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R:\GitHub\Data_phD\Data\"/>
    </mc:Choice>
  </mc:AlternateContent>
  <bookViews>
    <workbookView xWindow="-108" yWindow="-108" windowWidth="23148" windowHeight="9888" tabRatio="656" activeTab="1"/>
  </bookViews>
  <sheets>
    <sheet name="Geology" sheetId="1" r:id="rId1"/>
    <sheet name="Wells" sheetId="12" r:id="rId2"/>
    <sheet name="LOGS" sheetId="11" r:id="rId3"/>
    <sheet name="LOGS2" sheetId="14" r:id="rId4"/>
    <sheet name="Mineralo" sheetId="13" r:id="rId5"/>
    <sheet name="Bsmt" sheetId="2" r:id="rId6"/>
    <sheet name="Pump_rate" sheetId="3" r:id="rId7"/>
    <sheet name="K" sheetId="4" r:id="rId8"/>
    <sheet name="K_OR19015" sheetId="15" r:id="rId9"/>
    <sheet name="Borehole_T" sheetId="10" r:id="rId10"/>
    <sheet name="MidLothian" sheetId="5" r:id="rId11"/>
    <sheet name="T_OR19015" sheetId="16" r:id="rId12"/>
    <sheet name="Heat-Flow" sheetId="6" r:id="rId13"/>
    <sheet name="Flux" sheetId="17" r:id="rId14"/>
    <sheet name="borehole_MVS" sheetId="7" r:id="rId15"/>
    <sheet name="borehole_Midlothian" sheetId="8" r:id="rId16"/>
  </sheets>
  <definedNames>
    <definedName name="_xlnm._FilterDatabase" localSheetId="9" hidden="1">Borehole_T!$B$1:$I$64</definedName>
    <definedName name="_xlnm._FilterDatabase" localSheetId="1" hidden="1">Wells!$A$1:$T$43</definedName>
  </definedNames>
  <calcPr calcId="162913"/>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7" roundtripDataSignature="AMtx7mgpO3EjIgfsok4nIsV2MO6iWW+TSw=="/>
    </ext>
  </extLst>
</workbook>
</file>

<file path=xl/calcChain.xml><?xml version="1.0" encoding="utf-8"?>
<calcChain xmlns="http://schemas.openxmlformats.org/spreadsheetml/2006/main">
  <c r="Q78" i="4" l="1"/>
  <c r="Q79" i="4"/>
  <c r="Q85" i="4"/>
  <c r="Q86" i="4"/>
  <c r="L2" i="5"/>
  <c r="L3" i="5"/>
  <c r="L4" i="5"/>
  <c r="H57" i="4"/>
  <c r="H58" i="4"/>
  <c r="H59" i="4"/>
  <c r="H60" i="4"/>
  <c r="H56" i="4"/>
  <c r="O28" i="5"/>
  <c r="O27" i="5"/>
  <c r="O26" i="5"/>
  <c r="O25" i="5"/>
  <c r="O24" i="5"/>
  <c r="O23" i="5"/>
  <c r="Q18" i="5"/>
  <c r="P18" i="5"/>
  <c r="Q14" i="5"/>
  <c r="P14" i="5"/>
  <c r="Q11" i="5"/>
  <c r="P11" i="5"/>
  <c r="Q5" i="5"/>
  <c r="P5" i="5"/>
  <c r="Q2" i="5"/>
  <c r="P2" i="5"/>
</calcChain>
</file>

<file path=xl/sharedStrings.xml><?xml version="1.0" encoding="utf-8"?>
<sst xmlns="http://schemas.openxmlformats.org/spreadsheetml/2006/main" count="59319" uniqueCount="28801">
  <si>
    <t>Geological category</t>
  </si>
  <si>
    <t>Geological Unit</t>
  </si>
  <si>
    <t>Group</t>
  </si>
  <si>
    <t>Limestone Coal FM</t>
  </si>
  <si>
    <t>Area outcrop</t>
  </si>
  <si>
    <t>lithology</t>
  </si>
  <si>
    <t>rock character</t>
  </si>
  <si>
    <t>k</t>
  </si>
  <si>
    <t>thermal k</t>
  </si>
  <si>
    <t>Description</t>
  </si>
  <si>
    <t>Non metamorphosed sedimentary rock</t>
  </si>
  <si>
    <t>Setting</t>
  </si>
  <si>
    <t>Stewartry Group</t>
  </si>
  <si>
    <t>Prestongrange Colliery [NT 373 737]</t>
  </si>
  <si>
    <t>Morayshire</t>
  </si>
  <si>
    <t>40-75 l/s over 140 h/week at 165 and 225 m depth</t>
  </si>
  <si>
    <t>sandstone conglomerate</t>
  </si>
  <si>
    <t>granular</t>
  </si>
  <si>
    <t>high / very-high</t>
  </si>
  <si>
    <t>high</t>
  </si>
  <si>
    <t>Kilsyth Colliery [715 779]</t>
  </si>
  <si>
    <t>Hopeman Sandstone Fm</t>
  </si>
  <si>
    <t>150 l/s at 206 m depth</t>
  </si>
  <si>
    <t>Ayrshire</t>
  </si>
  <si>
    <t>Twechar Colliery [701 762]</t>
  </si>
  <si>
    <t xml:space="preserve">13 l/s for 12h/day ay 317m </t>
  </si>
  <si>
    <t>Monktonhall Colliery, Midlothian</t>
  </si>
  <si>
    <t xml:space="preserve">35 l/s </t>
  </si>
  <si>
    <t>Blindwells Colliery, East Lothian</t>
  </si>
  <si>
    <t>Scottish Middle Coal Measures Formation</t>
  </si>
  <si>
    <t>Stornoway Fm</t>
  </si>
  <si>
    <t>Unnamed Igneous Intrusion, Carboniferous To Permian</t>
  </si>
  <si>
    <t>Bothwell Colliery [686 588</t>
  </si>
  <si>
    <t>230 l/s at 396 m depth</t>
  </si>
  <si>
    <t>Scottish Lower Coal Measures Formation</t>
  </si>
  <si>
    <t>Polkemmet Colliery, West Lothian</t>
  </si>
  <si>
    <t>75 l/s</t>
  </si>
  <si>
    <t>Frances Colliery, Fife</t>
  </si>
  <si>
    <t>120 l/s</t>
  </si>
  <si>
    <t>Dolerite And Tholeiitic Basalt. Igneous Bedrock formed approximately 251 to 359 million years ago in the Permian and Carboniferous Periods. Local environment previously dominated by intrusions of silica-poor magma.</t>
  </si>
  <si>
    <t>Limestone Coal Fm and/or Coal Measures</t>
  </si>
  <si>
    <t>Falkirk District</t>
  </si>
  <si>
    <t>30-55 l/s</t>
  </si>
  <si>
    <t>Dumfries and Galloway</t>
  </si>
  <si>
    <t>315 l/s</t>
  </si>
  <si>
    <t>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</si>
  <si>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Invertclyde Group</t>
  </si>
  <si>
    <t>Unnamed Extrusive Rocks, Silurian To Devonian</t>
  </si>
  <si>
    <t>Midland Valley</t>
  </si>
  <si>
    <t>Mafic Lava And Mafic Tuff. Igneous Bedrock formed approximately 359 to 444 million years ago in the Devonian and Silurian Periods. Local environment previously dominated by eruptions of silica-poor magma.</t>
  </si>
  <si>
    <t>sandstone       mudstone</t>
  </si>
  <si>
    <t>moderate</t>
  </si>
  <si>
    <t>low to high</t>
  </si>
  <si>
    <t>eruptions of silica-poor magma. These rocks were formed from mobile magma, poor in silica. It rose to the surface and erupted as fluid lava from shallow-sided volcanoes and fissures. These eruptions are associated with the spreading of the Earth's tectonic plates and are often accompanied by feeder dyke and sill intrusions.</t>
  </si>
  <si>
    <t>Strathclyde Group</t>
  </si>
  <si>
    <t xml:space="preserve">Unnamed Extrusive Rocks, Dinantian </t>
  </si>
  <si>
    <t>Clackmannan Group</t>
  </si>
  <si>
    <t>Scottish Coal Measures Group</t>
  </si>
  <si>
    <t>Felsic Lava And Felsic Tuff. Igneous Bedrock formed approximately 326 to 359 million years ago in the Carboniferous Period. Local environment previously dominated by eruptions of silica-rich magma.</t>
  </si>
  <si>
    <t>Old Red Sandstone Supergroup</t>
  </si>
  <si>
    <t>eruptions of silica-rich magma. These rocks were formed from viscous to semi-mobile magma, rich in silica. It rose to the surface and erupted as sticky lava from steep-sided volcanoes. These eruptions are commonly associated with subduction and mountain building processes and often accompanied by feeder dyke and sill intrusions.</t>
  </si>
  <si>
    <t>Unnamed Igneous Intrusion, Carboniferous To Permian - Igneous-rock, Mafic</t>
  </si>
  <si>
    <t>Orkney Islands</t>
  </si>
  <si>
    <t>Igneous Bedrock formed approximately 251 to 359 million years ago in the Permian and Carboniferous Periods. Local environment previously dominated by intrusions of silica-poor magma</t>
  </si>
  <si>
    <t>Unnamed Igneous Intrusion, Late Silurian To Early Devonian - Igneous-rock, Mafic.</t>
  </si>
  <si>
    <t>conglomerate sandstone</t>
  </si>
  <si>
    <t>Igneous Bedrock formed approximately 398 to 423 million years ago in the Devonian and Silurian Periods. Local environment previously dominated by intrusions of silica-poor magma.</t>
  </si>
  <si>
    <t xml:space="preserve"> 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</si>
  <si>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Unnamed Igneous Intrusion, Late Silurian To Early Devonian - Felsic-rock.</t>
  </si>
  <si>
    <t>Igneous Bedrock formed approximately 398 to 423 million years ago in the Devonian and Silurian Periods. Local environment previously dominated by intrusions of silica-rich magma.</t>
  </si>
  <si>
    <t>intrusions of silica-rich magma. These rocks were formed from silica-rich magma intruded into the Earth's crust. It cooled to form intrusions ranging from large, coarse-crystalline, often granitic, batholiths to smaller, fine to medium crystalline, often rhyolitic, dykes and sills.</t>
  </si>
  <si>
    <t>Caithness and mainland fringes of Moray Firth Basin</t>
  </si>
  <si>
    <t xml:space="preserve">Sandstone, Breccia And Conglomerate. Sedimentary Bedrock formed approximately 271 to 299 million years ago in the Permian Period. Local environment previously dominated by hot deserts.
</t>
  </si>
  <si>
    <t>Hot deserts. These rocks were formed in mainly hot dry environments where potential evaporation was greater than precipitation; often characterised by dunes, loess and evaporites.</t>
  </si>
  <si>
    <t>Rock type</t>
  </si>
  <si>
    <t>Mudstone, Siltstone, Sandstone, Coal, Ironstone And Ferricrete. Sedimentary Bedrock formed approximately 309 to 313 million years ago in the Carboniferous Period. Local environment previously dominated by swamps, estuaries and deltas.</t>
  </si>
  <si>
    <t>Swamps, estuaries and deltas. These rocks were formed in marginal coastal plains with lakes and swamps periodically inundated by the sea; or estuaries and deltas, and shallow seas.</t>
  </si>
  <si>
    <t>Sedimentary Rock Cycles, Clackmannan Group Type. Sedimentary Bedrock formed approximately 312 to 331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</si>
  <si>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</si>
  <si>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scottish Borders</t>
  </si>
  <si>
    <t xml:space="preserve">Sedimentary Rock Cycles, Strathclyde Group Type. Sedimentary Bedrock formed approximately 326 to 352 million years ago in the Carboniferous Period. Local environment previously dominated by swamps, estuaries and deltas.
</t>
  </si>
  <si>
    <t>Inverclyde Group</t>
  </si>
  <si>
    <t>Character</t>
  </si>
  <si>
    <t>Sandstone, Siltstone And Mudstone. Sedimentary Bedrock formed approximately 343 to 359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</si>
  <si>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</si>
  <si>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Arbuthnott-garvock Group</t>
  </si>
  <si>
    <t>K (W/m/K)</t>
  </si>
  <si>
    <t>Reference</t>
  </si>
  <si>
    <t>Sandstone With Subordinate Conglomerate, Siltstone And Mudstone. Sedimentary Bedrock formed approximately 407 to 416 million years ago in the Devonian Period. Local environment previously dominated by rivers and alluvial fans</t>
  </si>
  <si>
    <t>Formation</t>
  </si>
  <si>
    <t>Rivers and alluvial fans. These rocks were formed from rivers depositing mainly sand and gravel detrital material, with alluvial fans at a change in slope, for example, where fast torrents in steep narrow canyons flowed out on to a plain and deposited fan-shaped spreads; in semi arid areas these may join up to form a bajada.</t>
  </si>
  <si>
    <t>Age</t>
  </si>
  <si>
    <t>Lithology</t>
  </si>
  <si>
    <t>N</t>
  </si>
  <si>
    <t>k (W/(m.K)</t>
  </si>
  <si>
    <t>incertainty (+/-)</t>
  </si>
  <si>
    <t>sandstone</t>
  </si>
  <si>
    <t>Strathmore Group</t>
  </si>
  <si>
    <t>sedimentary</t>
  </si>
  <si>
    <t>Sandstone With Subordinate Conglomerate, Siltstone And Mudstone. Sedimentary Bedrock formed approximately 398 to 407 million years ago in the Devonian Period. Local environment previously dominated by rivers and alluvial fans.</t>
  </si>
  <si>
    <t>3.3-4.9</t>
  </si>
  <si>
    <t>Lee et al., 1984</t>
  </si>
  <si>
    <t>Stratheden Group</t>
  </si>
  <si>
    <t>London Clay</t>
  </si>
  <si>
    <t>Sandstone And Conglomerate, Interbedded. Sedimentary Bedrock formed approximately 359 to 385 million years ago in the Devonian Period. Local environment previously dominated by rivers and alluvial fans</t>
  </si>
  <si>
    <t xml:space="preserve">Silurian Rocks (undifferentiated) </t>
  </si>
  <si>
    <t>Paleogene</t>
  </si>
  <si>
    <t>Sandy mudstone</t>
  </si>
  <si>
    <t>mudstone</t>
  </si>
  <si>
    <t>1.5-2.2</t>
  </si>
  <si>
    <t>Reading Beds</t>
  </si>
  <si>
    <t>limestone</t>
  </si>
  <si>
    <t>Mudstone, Siltstone And Sandstone. Sedimentary Bedrock formed approximately 416 to 444 million years ago in the Silurian Period. Local environment previously dominated by rivers.</t>
  </si>
  <si>
    <t>2.8-3.0</t>
  </si>
  <si>
    <t xml:space="preserve">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
</t>
  </si>
  <si>
    <t>Tappins Group</t>
  </si>
  <si>
    <t>Mudstone</t>
  </si>
  <si>
    <t>coal</t>
  </si>
  <si>
    <t>0.31</t>
  </si>
  <si>
    <t>Chalk</t>
  </si>
  <si>
    <t>Cretaceous</t>
  </si>
  <si>
    <t>Limestone</t>
  </si>
  <si>
    <t>slate (metamudstone)</t>
  </si>
  <si>
    <t>metamorphic</t>
  </si>
  <si>
    <t>2.7</t>
  </si>
  <si>
    <t>Upper Greensand</t>
  </si>
  <si>
    <t>Sandstone</t>
  </si>
  <si>
    <t>basement metasediment</t>
  </si>
  <si>
    <t>Wacke. Sedimentary Bedrock formed approximately 451 to 467 million years ago in the Ordovician Period. Local environment previously dominated by deep seas.</t>
  </si>
  <si>
    <t>3.51</t>
  </si>
  <si>
    <t>Gault</t>
  </si>
  <si>
    <t>deep seas. These rocks were formed in deep seas from infrequent slurries of shallow water sediments which were then redeposited as graded beds.</t>
  </si>
  <si>
    <t>3.1-3.5</t>
  </si>
  <si>
    <t>Wheildon et al., 1984</t>
  </si>
  <si>
    <t>Kirkcolm Formation</t>
  </si>
  <si>
    <t>granite</t>
  </si>
  <si>
    <t>igneous</t>
  </si>
  <si>
    <t>3.0-3.5</t>
  </si>
  <si>
    <t>Kimmeridge Clay</t>
  </si>
  <si>
    <t>Jurassic</t>
  </si>
  <si>
    <t>granodiorite and tonalite</t>
  </si>
  <si>
    <t>2.5-2.9</t>
  </si>
  <si>
    <t>Oxford Clay</t>
  </si>
  <si>
    <t>dolerite and basalt</t>
  </si>
  <si>
    <t>2.2</t>
  </si>
  <si>
    <t>Mercia Mudstone</t>
  </si>
  <si>
    <t>Triassic</t>
  </si>
  <si>
    <t>peridotite</t>
  </si>
  <si>
    <t>Wacke. Sedimentary Bedrock formed approximately 451 to 461 million years ago in the Ordovician Period. Local environment previously dominated by deep seas.</t>
  </si>
  <si>
    <t>Portpatrick Formation And Glenwhargen Formation (undifferentiated)</t>
  </si>
  <si>
    <t>Thick and extensive lava flows</t>
  </si>
  <si>
    <t>Mud Lava Group</t>
  </si>
  <si>
    <t>Mull</t>
  </si>
  <si>
    <t>http://mapapps.bgs.ac.uk/geologyofbritain/home.html</t>
  </si>
  <si>
    <t>basalt</t>
  </si>
  <si>
    <t>crystalline</t>
  </si>
  <si>
    <t>low</t>
  </si>
  <si>
    <t>Sherwood Sandstone</t>
  </si>
  <si>
    <t>Permo-Triassic</t>
  </si>
  <si>
    <t>Magnesian Sandstone</t>
  </si>
  <si>
    <t>Permian</t>
  </si>
  <si>
    <t>Westphalian Sandstone</t>
  </si>
  <si>
    <t>Coal Measures</t>
  </si>
  <si>
    <t>Siltstone</t>
  </si>
  <si>
    <t>Morvem</t>
  </si>
  <si>
    <t>Coal</t>
  </si>
  <si>
    <t>tuff</t>
  </si>
  <si>
    <t>Namurian Millstone Grit</t>
  </si>
  <si>
    <t>Carboniferous</t>
  </si>
  <si>
    <t>Skye Lava Group</t>
  </si>
  <si>
    <t>Lower Carboniferous limestone</t>
  </si>
  <si>
    <t>Upper Old Red Sandstone</t>
  </si>
  <si>
    <t>Devonian</t>
  </si>
  <si>
    <t>Silurian slates near Selkirk</t>
  </si>
  <si>
    <t>Silurian</t>
  </si>
  <si>
    <t>Slate</t>
  </si>
  <si>
    <t>Hercynian granites</t>
  </si>
  <si>
    <t>Granite</t>
  </si>
  <si>
    <t>Basalt</t>
  </si>
  <si>
    <t>https://www.bgs.ac.uk/products/digitalmaps/digmapgb_625.html</t>
  </si>
  <si>
    <t>Skye</t>
  </si>
  <si>
    <t>basaltic rock</t>
  </si>
  <si>
    <t>N=number of determinations</t>
  </si>
  <si>
    <t>Strata</t>
  </si>
  <si>
    <t xml:space="preserve">Total thickness tested </t>
  </si>
  <si>
    <t>Assessed permeability</t>
  </si>
  <si>
    <t xml:space="preserve">Typical permeability </t>
  </si>
  <si>
    <t>Clyde Plateau Volcanic Fm</t>
  </si>
  <si>
    <t>Maximum permeability</t>
  </si>
  <si>
    <t>(m)</t>
  </si>
  <si>
    <t>https://www.bgs.ac.uk/products/onshore/SOBI.html</t>
  </si>
  <si>
    <t>Midland Valley (Campsie, Kilpatrick, Renfrewshire, Gargunnock hills)</t>
  </si>
  <si>
    <t>(m/s)</t>
  </si>
  <si>
    <t>(mD)</t>
  </si>
  <si>
    <t>Sherwood Sandstone Formation (Bunter)</t>
  </si>
  <si>
    <t>High</t>
  </si>
  <si>
    <t>https://www.bgs.ac.uk/research/ukgeology/nationalGeologicalModel/gb3d.html</t>
  </si>
  <si>
    <t>low to moderate</t>
  </si>
  <si>
    <t>2 x 10-5</t>
  </si>
  <si>
    <t>Moderate</t>
  </si>
  <si>
    <t>8 x 10-8</t>
  </si>
  <si>
    <t>9 x 10-8</t>
  </si>
  <si>
    <t>Middle CM above Deep Main (including upper sill)</t>
  </si>
  <si>
    <t>Extremely low with occasional permeable joints</t>
  </si>
  <si>
    <t>&lt; 10-10</t>
  </si>
  <si>
    <t>&lt; 10-2</t>
  </si>
  <si>
    <t>5 x 10-8</t>
  </si>
  <si>
    <t>Main Coal Seams (Deep Main, Parkgate and Blackshale) and adjacent strata</t>
  </si>
  <si>
    <t>Extremely low with occasional low/permeability joints</t>
  </si>
  <si>
    <t>2 x 10-9</t>
  </si>
  <si>
    <t>Lower CM  (including lower sill below Blackshale)</t>
  </si>
  <si>
    <t>Very low</t>
  </si>
  <si>
    <t>6 x 10-10</t>
  </si>
  <si>
    <t>Namurian</t>
  </si>
  <si>
    <t>andesitic rock</t>
  </si>
  <si>
    <t>https://www.bgs.ac.uk/products/hydrogeology/maps.html</t>
  </si>
  <si>
    <t>4 x 10-10</t>
  </si>
  <si>
    <t>(Whitworth, 2002)</t>
  </si>
  <si>
    <t>volcanoclastic rock</t>
  </si>
  <si>
    <t>Cheviot Volcanic Fm</t>
  </si>
  <si>
    <t>andesite</t>
  </si>
  <si>
    <t>rhyolitic rock</t>
  </si>
  <si>
    <t>Ochil Volcanic Fm</t>
  </si>
  <si>
    <t>Midland Valley (Ochil and  Sidlaw hills)</t>
  </si>
  <si>
    <t>https://www.bgs.ac.uk/data/gravAndMag.html</t>
  </si>
  <si>
    <t>Lorne Plateau Lavas</t>
  </si>
  <si>
    <t>Argyll</t>
  </si>
  <si>
    <t>https://www.bgs.ac.uk/products/energy/newCoalTechnologies.html</t>
  </si>
  <si>
    <t>Intrusions of granite and related rocks</t>
  </si>
  <si>
    <t>Scottich Highlands</t>
  </si>
  <si>
    <t>Northern Highlands</t>
  </si>
  <si>
    <t>https://www.bgs.ac.uk/geoindex/home.html</t>
  </si>
  <si>
    <t>very low</t>
  </si>
  <si>
    <t xml:space="preserve">high </t>
  </si>
  <si>
    <t>Silurian Suite</t>
  </si>
  <si>
    <t>https://shop.bgs.ac.uk/Shop/Department/GeoRecords</t>
  </si>
  <si>
    <t>Grampian Highlands</t>
  </si>
  <si>
    <t>granodiorite</t>
  </si>
  <si>
    <t>http://mapapps.bgs.ac.uk/mapshop/home.html?layers=7</t>
  </si>
  <si>
    <t>Intrusions of basic igneous rock</t>
  </si>
  <si>
    <t>Northeast Grampian</t>
  </si>
  <si>
    <t>Aberdeen shire</t>
  </si>
  <si>
    <t>http://mapapps2.bgs.ac.uk/geoindex/home.html?layer=BGSBoreholes</t>
  </si>
  <si>
    <t>gabbroic-rock</t>
  </si>
  <si>
    <t>Basic Subsuite</t>
  </si>
  <si>
    <t>http://mapapps.bgs.ac.uk/geologyofbritain/home.html?mode=boreholes</t>
  </si>
  <si>
    <t>Weakly metamorphosed sedimentary rocks</t>
  </si>
  <si>
    <t>Leadhills Supergroup</t>
  </si>
  <si>
    <t>Southern Uplands</t>
  </si>
  <si>
    <t>wacke sandstone; shale</t>
  </si>
  <si>
    <t>very low to moderate</t>
  </si>
  <si>
    <t>Moffat Shale Group</t>
  </si>
  <si>
    <t>Gala Group</t>
  </si>
  <si>
    <t>Hawick Group</t>
  </si>
  <si>
    <t>Metamorphosed sedimentary rocks</t>
  </si>
  <si>
    <t>Badenoch Group</t>
  </si>
  <si>
    <t>Shetland Islands</t>
  </si>
  <si>
    <t>metamorphosed sandstone and mudstone</t>
  </si>
  <si>
    <t>very low and low</t>
  </si>
  <si>
    <t>Moine Supergroup</t>
  </si>
  <si>
    <t>Borehole name</t>
  </si>
  <si>
    <t>Region</t>
  </si>
  <si>
    <t>Grid reference</t>
  </si>
  <si>
    <t>Source</t>
  </si>
  <si>
    <t>Depth</t>
  </si>
  <si>
    <t>Temp</t>
  </si>
  <si>
    <t>Dalradian Supergroup</t>
  </si>
  <si>
    <t>Strongly metamorphosed igneous and sedimentary rocks</t>
  </si>
  <si>
    <t>DT</t>
  </si>
  <si>
    <t>Type</t>
  </si>
  <si>
    <t>Comments</t>
  </si>
  <si>
    <t>Lewisian Complex</t>
  </si>
  <si>
    <t>Feature</t>
  </si>
  <si>
    <t>Western Isles</t>
  </si>
  <si>
    <t>temperature Range</t>
  </si>
  <si>
    <t>Mean</t>
  </si>
  <si>
    <t>metamorphosed igneous and sedimentary rocks</t>
  </si>
  <si>
    <t>moderate to high</t>
  </si>
  <si>
    <t>std</t>
  </si>
  <si>
    <t>Auchendinny</t>
  </si>
  <si>
    <t>Northwestern Highlands</t>
  </si>
  <si>
    <t>East Midland Valley</t>
  </si>
  <si>
    <t>NT 2496 6125</t>
  </si>
  <si>
    <t>NCB</t>
  </si>
  <si>
    <t>19.6</t>
  </si>
  <si>
    <t>BHT</t>
  </si>
  <si>
    <t>CLACKMANNAN GROUP</t>
  </si>
  <si>
    <t>E-W Faults</t>
  </si>
  <si>
    <t>Balfour</t>
  </si>
  <si>
    <t>NO 323 003</t>
  </si>
  <si>
    <t>BEN</t>
  </si>
  <si>
    <t>33.4</t>
  </si>
  <si>
    <t>19.8</t>
  </si>
  <si>
    <t>EQM</t>
  </si>
  <si>
    <t>Montrose</t>
  </si>
  <si>
    <t>Barony Colliery</t>
  </si>
  <si>
    <t>Boreland</t>
  </si>
  <si>
    <t>West Midland Valley</t>
  </si>
  <si>
    <t>Glenrothes</t>
  </si>
  <si>
    <t>NS 5105 1971</t>
  </si>
  <si>
    <t>Marshall Meadows</t>
  </si>
  <si>
    <t>Livingston</t>
  </si>
  <si>
    <t>Clachie Bridge</t>
  </si>
  <si>
    <t>19.0</t>
  </si>
  <si>
    <t>South Balgray</t>
  </si>
  <si>
    <t>MWT</t>
  </si>
  <si>
    <t>Blythswood</t>
  </si>
  <si>
    <t>Kipperoch</t>
  </si>
  <si>
    <t>Barnhill</t>
  </si>
  <si>
    <t>Hurlet</t>
  </si>
  <si>
    <t>Maryhill</t>
  </si>
  <si>
    <t>COAL MEASURES GROUP - BARREN COAL MEASURES (UPPER) - PRODUCTIVE COAL MEASURES (MIDDLE AND LOWER)</t>
  </si>
  <si>
    <t>Bilston Glen Colliery</t>
  </si>
  <si>
    <t>NT 2996 6320</t>
  </si>
  <si>
    <t>8.7</t>
  </si>
  <si>
    <t>QS</t>
  </si>
  <si>
    <t>NUMB</t>
  </si>
  <si>
    <t>REGNO</t>
  </si>
  <si>
    <t>RT</t>
  </si>
  <si>
    <t>GRID_REFER</t>
  </si>
  <si>
    <t>EASTING</t>
  </si>
  <si>
    <t>NORTHING</t>
  </si>
  <si>
    <t>NW-SE Faults</t>
  </si>
  <si>
    <t>X</t>
  </si>
  <si>
    <t>Y</t>
  </si>
  <si>
    <t>CONFIDENTI</t>
  </si>
  <si>
    <t>STRTHEIGHT</t>
  </si>
  <si>
    <t>NAME</t>
  </si>
  <si>
    <t>LENGTH</t>
  </si>
  <si>
    <t>BGS_ID</t>
  </si>
  <si>
    <t>NT26SW</t>
  </si>
  <si>
    <t>NT26SW81</t>
  </si>
  <si>
    <t>BJ</t>
  </si>
  <si>
    <t>NT 24964 61241</t>
  </si>
  <si>
    <t>166.6</t>
  </si>
  <si>
    <t>AUCHENDINNY 1/79</t>
  </si>
  <si>
    <t>NO30SW</t>
  </si>
  <si>
    <t>NO30SW99</t>
  </si>
  <si>
    <t>Birnieknowes</t>
  </si>
  <si>
    <t>NO 32300 00785</t>
  </si>
  <si>
    <t>NT 7580 7317</t>
  </si>
  <si>
    <t>BGS</t>
  </si>
  <si>
    <t>BALFOUR G1</t>
  </si>
  <si>
    <t>23.9</t>
  </si>
  <si>
    <t>NS52SW</t>
  </si>
  <si>
    <t>39.2</t>
  </si>
  <si>
    <t>NS52SW38</t>
  </si>
  <si>
    <t>LOG</t>
  </si>
  <si>
    <t>NS 51196 20054</t>
  </si>
  <si>
    <t>Offshore ?</t>
  </si>
  <si>
    <t>BARONY COLLIERY 2/69 U/G</t>
  </si>
  <si>
    <t>NT26SE</t>
  </si>
  <si>
    <t>NT26SE209</t>
  </si>
  <si>
    <t>NT 27240 64920</t>
  </si>
  <si>
    <t>152.4</t>
  </si>
  <si>
    <t>BILSTON GLEN COLLIERY</t>
  </si>
  <si>
    <t>NT26SE178</t>
  </si>
  <si>
    <t>NT 29180 63041</t>
  </si>
  <si>
    <t>BILSTON GLEN U/G BORE.1/86</t>
  </si>
  <si>
    <t>NT77SE</t>
  </si>
  <si>
    <t>NT77SE9</t>
  </si>
  <si>
    <t>NT 75798 73168</t>
  </si>
  <si>
    <t>BIRNIEKNOWES BORE</t>
  </si>
  <si>
    <t>NS56NW</t>
  </si>
  <si>
    <t>NS56NW58</t>
  </si>
  <si>
    <t>NS 50030 68230</t>
  </si>
  <si>
    <t>BLYTHSWOOD ESTATE NO1 BORE</t>
  </si>
  <si>
    <t>NS 5003 6823</t>
  </si>
  <si>
    <t>NS98NE</t>
  </si>
  <si>
    <t>NS98NE194</t>
  </si>
  <si>
    <t>NS 97800 89100</t>
  </si>
  <si>
    <t>BOGSIDE COLLIERY</t>
  </si>
  <si>
    <t>NT39SW</t>
  </si>
  <si>
    <t>NT39SW44</t>
  </si>
  <si>
    <t>NT 30394 94222</t>
  </si>
  <si>
    <t>62.5</t>
  </si>
  <si>
    <t>BORELAND BORE DYSART</t>
  </si>
  <si>
    <t>NS68SW</t>
  </si>
  <si>
    <t>NS68SW1</t>
  </si>
  <si>
    <t>NS 64475 83680</t>
  </si>
  <si>
    <t>37.1</t>
  </si>
  <si>
    <t>269.4</t>
  </si>
  <si>
    <t>Along fault</t>
  </si>
  <si>
    <t>CLACHIE BRIDGE IGS</t>
  </si>
  <si>
    <t>NW-SE</t>
  </si>
  <si>
    <t>NS99NE</t>
  </si>
  <si>
    <t>NS99NE126</t>
  </si>
  <si>
    <t>NS 97699 95033</t>
  </si>
  <si>
    <t>COMRIE COLLIERY 1/82 UP BORE</t>
  </si>
  <si>
    <t>Bogside Colliery</t>
  </si>
  <si>
    <t>NS99SE</t>
  </si>
  <si>
    <t>NS 9564 8778</t>
  </si>
  <si>
    <t>NS99SE170</t>
  </si>
  <si>
    <t>NS 97659 94643</t>
  </si>
  <si>
    <t>22.2</t>
  </si>
  <si>
    <t>COMRIE COLLIERY NO2/74 UP BORE</t>
  </si>
  <si>
    <t>Close to fault</t>
  </si>
  <si>
    <t>NT36NE</t>
  </si>
  <si>
    <t>NT36NE133</t>
  </si>
  <si>
    <t>NT 37740 67740</t>
  </si>
  <si>
    <t>COUSLAND 5</t>
  </si>
  <si>
    <t>584.61</t>
  </si>
  <si>
    <t>NT36NE241</t>
  </si>
  <si>
    <t>NT 38345 68035</t>
  </si>
  <si>
    <t>NT 3040 9420</t>
  </si>
  <si>
    <t>AND</t>
  </si>
  <si>
    <t>169.65</t>
  </si>
  <si>
    <t>29.8</t>
  </si>
  <si>
    <t>COUSLAND 6</t>
  </si>
  <si>
    <t>NS86SW</t>
  </si>
  <si>
    <t>NS86SW330</t>
  </si>
  <si>
    <t>NS 82670 62120</t>
  </si>
  <si>
    <t>20.1</t>
  </si>
  <si>
    <t>248.7</t>
  </si>
  <si>
    <t>CRAIGHEAD 1</t>
  </si>
  <si>
    <t>NS83NE</t>
  </si>
  <si>
    <t>NS83NE98</t>
  </si>
  <si>
    <t>NS 86900 35400</t>
  </si>
  <si>
    <t>DOUGLAS COLLIERY SHAFT</t>
  </si>
  <si>
    <t>NT37SW</t>
  </si>
  <si>
    <t>NT37SW246</t>
  </si>
  <si>
    <t>NT 32647 72971</t>
  </si>
  <si>
    <t>Cartlove</t>
  </si>
  <si>
    <t>EASTFIELD 1A</t>
  </si>
  <si>
    <t>NS83SE</t>
  </si>
  <si>
    <t>NS83SE39</t>
  </si>
  <si>
    <t>NS 85041 31706</t>
  </si>
  <si>
    <t>229.77</t>
  </si>
  <si>
    <t>EGGERTON BORE</t>
  </si>
  <si>
    <t>967.27</t>
  </si>
  <si>
    <t>NS 9403 9267</t>
  </si>
  <si>
    <t>NT39SW50</t>
  </si>
  <si>
    <t>NT 32034 92250</t>
  </si>
  <si>
    <t>16.6</t>
  </si>
  <si>
    <t>-530.35</t>
  </si>
  <si>
    <t>FRANCES COLLIERY NO.2/70</t>
  </si>
  <si>
    <t>16.3</t>
  </si>
  <si>
    <t>NT39SW43</t>
  </si>
  <si>
    <t>-</t>
  </si>
  <si>
    <t>NT 32065 92415</t>
  </si>
  <si>
    <t>FRANCES PIT</t>
  </si>
  <si>
    <t>123.9</t>
  </si>
  <si>
    <t>NT39SW41</t>
  </si>
  <si>
    <t>NT 32080 92405</t>
  </si>
  <si>
    <t>FRANCES PIT SEA MINE</t>
  </si>
  <si>
    <t>121.87</t>
  </si>
  <si>
    <t>NS99SW</t>
  </si>
  <si>
    <t>NS99SW238</t>
  </si>
  <si>
    <t>NS 92512 94835</t>
  </si>
  <si>
    <t>GARTENKEIR MINE 1</t>
  </si>
  <si>
    <t>NS89NE</t>
  </si>
  <si>
    <t>NS89NE56</t>
  </si>
  <si>
    <t>NS 87170 96325</t>
  </si>
  <si>
    <t>GLENOCHIL BORE</t>
  </si>
  <si>
    <t>NS89NE108</t>
  </si>
  <si>
    <t>NS 87400 96000</t>
  </si>
  <si>
    <t>GLENOCHIL COLLIERY</t>
  </si>
  <si>
    <t>NO20SE</t>
  </si>
  <si>
    <t>NO20SE385</t>
  </si>
  <si>
    <t>NO 25617 03144</t>
  </si>
  <si>
    <t>158.85</t>
  </si>
  <si>
    <t>GLENROTHES</t>
  </si>
  <si>
    <t>NS98SE</t>
  </si>
  <si>
    <t>NS98SE13/B</t>
  </si>
  <si>
    <t>NS 95135 83866</t>
  </si>
  <si>
    <t>GRANGEMOUTH DOCK BORE</t>
  </si>
  <si>
    <t>NS 6447 8368</t>
  </si>
  <si>
    <t>NS65NE</t>
  </si>
  <si>
    <t>NS65NE1</t>
  </si>
  <si>
    <t>NS 66960 59680</t>
  </si>
  <si>
    <t>13.2</t>
  </si>
  <si>
    <t>HALLSIDE COLLIERY</t>
  </si>
  <si>
    <t>NS52SW51</t>
  </si>
  <si>
    <t>NS 53461 21280</t>
  </si>
  <si>
    <t>HIGHHOUSE 1/73 UP</t>
  </si>
  <si>
    <t>NS41NE</t>
  </si>
  <si>
    <t>16.0</t>
  </si>
  <si>
    <t>NS41NE141</t>
  </si>
  <si>
    <t>NS 48842 18908</t>
  </si>
  <si>
    <t>UNNAMED EXTRUSIVE ROCKS, DINANTIAN</t>
  </si>
  <si>
    <t>-305.8</t>
  </si>
  <si>
    <t>KILLOCH COLLY U/G UP 3/68</t>
  </si>
  <si>
    <t>NE-SW faults</t>
  </si>
  <si>
    <t>NS42SE</t>
  </si>
  <si>
    <t>NS42SE10</t>
  </si>
  <si>
    <t>NS 48000 20480</t>
  </si>
  <si>
    <t>KILLOCH NO.2 SHAFT</t>
  </si>
  <si>
    <t>NS41NE151</t>
  </si>
  <si>
    <t>NS 48184 19658</t>
  </si>
  <si>
    <t>-353.8</t>
  </si>
  <si>
    <t>KILLOCH U/G 2/73</t>
  </si>
  <si>
    <t>NS42SE46</t>
  </si>
  <si>
    <t>NS 48862 21677</t>
  </si>
  <si>
    <t>NT27SE</t>
  </si>
  <si>
    <t>NT27SE456</t>
  </si>
  <si>
    <t>KILLOCH U/G UP 1/80</t>
  </si>
  <si>
    <t>NT 29870 71930</t>
  </si>
  <si>
    <t>NT36SW</t>
  </si>
  <si>
    <t>NIDDRIE MAINS TP10</t>
  </si>
  <si>
    <t>NT36SW191</t>
  </si>
  <si>
    <t>NT 32076 63824</t>
  </si>
  <si>
    <t>NT27SE458</t>
  </si>
  <si>
    <t>NT 29850 72010</t>
  </si>
  <si>
    <t>Comrie</t>
  </si>
  <si>
    <t>LADY VICT U/G UP 1/71</t>
  </si>
  <si>
    <t>NIDDRIE MAINS TP12</t>
  </si>
  <si>
    <t>NT26NE</t>
  </si>
  <si>
    <t>NS 9787 9501</t>
  </si>
  <si>
    <t>NT36NW</t>
  </si>
  <si>
    <t>NT26NE464</t>
  </si>
  <si>
    <t>NT36NW291</t>
  </si>
  <si>
    <t>NT 29190 69140</t>
  </si>
  <si>
    <t>NT 32836 66431</t>
  </si>
  <si>
    <t>MOREDUN PARK VIEW TP7</t>
  </si>
  <si>
    <t>LADY VICTORIA U/G UP BH1/78</t>
  </si>
  <si>
    <t>24.1</t>
  </si>
  <si>
    <t>NT26NE468</t>
  </si>
  <si>
    <t>NT 29160 69190</t>
  </si>
  <si>
    <t>NT06NW</t>
  </si>
  <si>
    <t>VST</t>
  </si>
  <si>
    <t>NT06NW1011</t>
  </si>
  <si>
    <t>MOREDUN PARK VIEW TP11</t>
  </si>
  <si>
    <t>NT 01866 67936</t>
  </si>
  <si>
    <t>NT26NE507</t>
  </si>
  <si>
    <t>NT 28700 68460</t>
  </si>
  <si>
    <t>144.3</t>
  </si>
  <si>
    <t>LIVINGSTON - DEANS 16</t>
  </si>
  <si>
    <t>4.95</t>
  </si>
  <si>
    <t>HYVOTS BANK, EDINBURGH TP8</t>
  </si>
  <si>
    <t>NT26NE519</t>
  </si>
  <si>
    <t>NT 28760 68770</t>
  </si>
  <si>
    <t>NT09SE</t>
  </si>
  <si>
    <t>NT09SE170</t>
  </si>
  <si>
    <t>HYVOTS BANK, EDINBURGH TP20</t>
  </si>
  <si>
    <t>NT 07899 90413</t>
  </si>
  <si>
    <t>NT26NE544</t>
  </si>
  <si>
    <t>NT 28510 69030</t>
  </si>
  <si>
    <t>LOCHEHEAD 1</t>
  </si>
  <si>
    <t>HYVOTS LOAN, EDINBURGH TP14</t>
  </si>
  <si>
    <t>Cousland No.5</t>
  </si>
  <si>
    <t>NT39NW</t>
  </si>
  <si>
    <t>NT39NW134</t>
  </si>
  <si>
    <t>NT26NE514</t>
  </si>
  <si>
    <t>NT 30405 97275</t>
  </si>
  <si>
    <t>NT 28700 68590</t>
  </si>
  <si>
    <t>NT 3774 6773</t>
  </si>
  <si>
    <t>50.29</t>
  </si>
  <si>
    <t>BP</t>
  </si>
  <si>
    <t>HYVOTS BANK, EDINBURGH TP15</t>
  </si>
  <si>
    <t>MACKIES MILL BORE</t>
  </si>
  <si>
    <t>NT95NE</t>
  </si>
  <si>
    <t>NT26NE508</t>
  </si>
  <si>
    <t>17.8</t>
  </si>
  <si>
    <t>NT95NE5</t>
  </si>
  <si>
    <t>NT 28690 68500</t>
  </si>
  <si>
    <t>15.0</t>
  </si>
  <si>
    <t>NT 97973 56858</t>
  </si>
  <si>
    <t>HYVOTS BANK, EDINBURGH TP9</t>
  </si>
  <si>
    <t>MARSHALL MEADOWS BORE</t>
  </si>
  <si>
    <t>NT27SE459</t>
  </si>
  <si>
    <t>321.62</t>
  </si>
  <si>
    <t>NT 29840 72000</t>
  </si>
  <si>
    <t>NS56NE</t>
  </si>
  <si>
    <t>NS56NE1755</t>
  </si>
  <si>
    <t>NIDDRIE MAINS TP13</t>
  </si>
  <si>
    <t>NS 57178 68558</t>
  </si>
  <si>
    <t>NT26NE509</t>
  </si>
  <si>
    <t>NT 28690 68530</t>
  </si>
  <si>
    <t>MARYHILL BOREHOLE</t>
  </si>
  <si>
    <t>HYVOTS BANK, EDINBURGH TP10</t>
  </si>
  <si>
    <t>NT36SE</t>
  </si>
  <si>
    <t>NT36SE18</t>
  </si>
  <si>
    <t>NT26NE513</t>
  </si>
  <si>
    <t>NT 36396 64619</t>
  </si>
  <si>
    <t>NT 28720 68560</t>
  </si>
  <si>
    <t>Cousland No.6</t>
  </si>
  <si>
    <t>229.5</t>
  </si>
  <si>
    <t>HYVOTS BANK, EDINBURGH TP14</t>
  </si>
  <si>
    <t>MIDLOTHIAN 6</t>
  </si>
  <si>
    <t>NT37NE</t>
  </si>
  <si>
    <t>NT37NE366/C10A</t>
  </si>
  <si>
    <t>SE</t>
  </si>
  <si>
    <t>NT 3835 6801</t>
  </si>
  <si>
    <t>NT 39467 75550</t>
  </si>
  <si>
    <t>NT36NW209</t>
  </si>
  <si>
    <t>NT 32421 68808</t>
  </si>
  <si>
    <t>COCKENZIE POWER ST, C10A</t>
  </si>
  <si>
    <t>MONKTONHALL COLL NO. 9 SECTION</t>
  </si>
  <si>
    <t>NT26NE1224/TRC1</t>
  </si>
  <si>
    <t>NT 28976 68978</t>
  </si>
  <si>
    <t>NS98NW</t>
  </si>
  <si>
    <t>25.6</t>
  </si>
  <si>
    <t>NS98NW195</t>
  </si>
  <si>
    <t>GILMERTON NURSERY SCHOOL TRENCH C</t>
  </si>
  <si>
    <t>NT26NE16</t>
  </si>
  <si>
    <t>NT 27550 66590</t>
  </si>
  <si>
    <t>NS 93068 89113</t>
  </si>
  <si>
    <t>Offshore</t>
  </si>
  <si>
    <t>STRAITON ESTATE NO 16 BORE</t>
  </si>
  <si>
    <t>8.48</t>
  </si>
  <si>
    <t>PIPER SINK BORE</t>
  </si>
  <si>
    <t>NT36NE10303/TP22</t>
  </si>
  <si>
    <t>NT 35684 68276</t>
  </si>
  <si>
    <t>NS96NW</t>
  </si>
  <si>
    <t>NS96NW464/10</t>
  </si>
  <si>
    <t>OE</t>
  </si>
  <si>
    <t>NS 91900 65040</t>
  </si>
  <si>
    <t>DALKEITH NORTH BYPASS TP22</t>
  </si>
  <si>
    <t>175.49</t>
  </si>
  <si>
    <t>POLKEMMET 10</t>
  </si>
  <si>
    <t>NT36NE10303/75</t>
  </si>
  <si>
    <t>5.79</t>
  </si>
  <si>
    <t>NT 37348 67207</t>
  </si>
  <si>
    <t>NS96SW</t>
  </si>
  <si>
    <t>NS96SW74</t>
  </si>
  <si>
    <t>DALKEITH NORTH BYPASS BH75</t>
  </si>
  <si>
    <t>NS 91935 63590</t>
  </si>
  <si>
    <t>NT27SE14961/5</t>
  </si>
  <si>
    <t>NT 29827 71555</t>
  </si>
  <si>
    <t>POLKEMMET COLL NO.6 UG</t>
  </si>
  <si>
    <t>NIDDRIE MARISCHAL PLACE, EDINBURGH 5</t>
  </si>
  <si>
    <t>NT06NE</t>
  </si>
  <si>
    <t>NT06NE227</t>
  </si>
  <si>
    <t>NT26NE39/44</t>
  </si>
  <si>
    <t>NT 28170 66620</t>
  </si>
  <si>
    <t>NT 07338 69793</t>
  </si>
  <si>
    <t>STRAITON CLAY BORE 44</t>
  </si>
  <si>
    <t>121.9</t>
  </si>
  <si>
    <t>PUMPHERSTON 1</t>
  </si>
  <si>
    <t>NT36NW10303/TP17</t>
  </si>
  <si>
    <t>NT 34851 69125</t>
  </si>
  <si>
    <t>DALKEITH NORTH BYPASS TP17</t>
  </si>
  <si>
    <t>NT46NW</t>
  </si>
  <si>
    <t>NS66NW</t>
  </si>
  <si>
    <t>NT46NW111</t>
  </si>
  <si>
    <t>NS66NW326</t>
  </si>
  <si>
    <t>NT 43749 68590</t>
  </si>
  <si>
    <t>NS 64640 65975</t>
  </si>
  <si>
    <t>PENCAITLAND 17</t>
  </si>
  <si>
    <t>NT35NE</t>
  </si>
  <si>
    <t>78.2</t>
  </si>
  <si>
    <t>NT35NE8614/TP3</t>
  </si>
  <si>
    <t>QUEENSLIE NO4 BORE</t>
  </si>
  <si>
    <t>NT 35610 58900</t>
  </si>
  <si>
    <t>NS87SW</t>
  </si>
  <si>
    <t>NS87SW22</t>
  </si>
  <si>
    <t>A7 NORTH MIDDLETON BYPASS TP3</t>
  </si>
  <si>
    <t>NS 83860 73005</t>
  </si>
  <si>
    <t>NT47NE</t>
  </si>
  <si>
    <t>NT47NE5</t>
  </si>
  <si>
    <t>Craighead</t>
  </si>
  <si>
    <t>NT 46824 77154</t>
  </si>
  <si>
    <t>RASHIEHILL (GS) BORE</t>
  </si>
  <si>
    <t>SPITTAL BRIDGE 3</t>
  </si>
  <si>
    <t>NS 8267 6212</t>
  </si>
  <si>
    <t>NT37SE</t>
  </si>
  <si>
    <t>NS86SW89/A</t>
  </si>
  <si>
    <t>NT37SE1020/B2</t>
  </si>
  <si>
    <t>TAW</t>
  </si>
  <si>
    <t>NS 81660 64860</t>
  </si>
  <si>
    <t>NT 39252 74149</t>
  </si>
  <si>
    <t>PRESTONPANS HEALTH CTR B2</t>
  </si>
  <si>
    <t>223.47</t>
  </si>
  <si>
    <t>27.2</t>
  </si>
  <si>
    <t>SALSBURGH 1 1A</t>
  </si>
  <si>
    <t>1300.58</t>
  </si>
  <si>
    <t>NT37SW12527/S4</t>
  </si>
  <si>
    <t>NT 31734 71762</t>
  </si>
  <si>
    <t>NT38NW</t>
  </si>
  <si>
    <t>NT38NW43</t>
  </si>
  <si>
    <t>NT 31508 89241</t>
  </si>
  <si>
    <t>-825.03</t>
  </si>
  <si>
    <t>SEAFIELD NO10/75 DOWN BORE</t>
  </si>
  <si>
    <t>NEWCRAIGHALL FIRE STATION S4</t>
  </si>
  <si>
    <t>NS99NW</t>
  </si>
  <si>
    <t>NT26SW7443/2</t>
  </si>
  <si>
    <t>NS99NW188</t>
  </si>
  <si>
    <t>NT 24111 61502</t>
  </si>
  <si>
    <t>NS 93385 95520</t>
  </si>
  <si>
    <t>PENICUIK BEESLACK U/PASS 2</t>
  </si>
  <si>
    <t>NT26NE15090/3</t>
  </si>
  <si>
    <t>NT 25945 65618</t>
  </si>
  <si>
    <t>LOANHEAD,PENTLAND MAINS 3</t>
  </si>
  <si>
    <t>96.7</t>
  </si>
  <si>
    <t>SHANNOCKHILL NO1/77 BORE</t>
  </si>
  <si>
    <t>Douglas Colliery</t>
  </si>
  <si>
    <t>NT26NE12826/TP5</t>
  </si>
  <si>
    <t>NT 28627 69009</t>
  </si>
  <si>
    <t>NS42SE4</t>
  </si>
  <si>
    <t>MOREDUN RESEARCH EDIN, TP5</t>
  </si>
  <si>
    <t>NS 830 300</t>
  </si>
  <si>
    <t>NS 49070 23430</t>
  </si>
  <si>
    <t>NT26NE12826/TP8</t>
  </si>
  <si>
    <t>NT 28676 68971</t>
  </si>
  <si>
    <t>12.2</t>
  </si>
  <si>
    <t>80.68</t>
  </si>
  <si>
    <t>MOREDUN RESEARCH EDIN, TP8</t>
  </si>
  <si>
    <t>SLATEHOLE BORE</t>
  </si>
  <si>
    <t>14.2</t>
  </si>
  <si>
    <t>NT26SE1870/3</t>
  </si>
  <si>
    <t>NT 28704 62925</t>
  </si>
  <si>
    <t>NS99SE146</t>
  </si>
  <si>
    <t>GORTON PLACE ROSEWELL BH3</t>
  </si>
  <si>
    <t>NS 97795 93050</t>
  </si>
  <si>
    <t>NT36NE10303/74</t>
  </si>
  <si>
    <t>NT 37344 67206</t>
  </si>
  <si>
    <t>79.5</t>
  </si>
  <si>
    <t>DALKEITH NORTH BYPASS BH74</t>
  </si>
  <si>
    <t>SOLSGIRTH-PIPER POOL 1/67 BORE</t>
  </si>
  <si>
    <t>NT26NE15726/CHB9</t>
  </si>
  <si>
    <t>NT 28960 69690</t>
  </si>
  <si>
    <t>NT46NE</t>
  </si>
  <si>
    <t>NT46NE73</t>
  </si>
  <si>
    <t>CRAIGOUR &amp; MOREDUN CHB9</t>
  </si>
  <si>
    <t>NT 45694 69019</t>
  </si>
  <si>
    <t>NT26NE1420/3</t>
  </si>
  <si>
    <t>NT 28742 68846</t>
  </si>
  <si>
    <t>HYVOTS LOAN EDINBURGH BH3</t>
  </si>
  <si>
    <t>72.54</t>
  </si>
  <si>
    <t>SPILMERSFORD BOREHOLE (5)</t>
  </si>
  <si>
    <t>933.91</t>
  </si>
  <si>
    <t>Eastfield</t>
  </si>
  <si>
    <t>NT37SW1424/8C</t>
  </si>
  <si>
    <t>NT07SE</t>
  </si>
  <si>
    <t>NT 30084 71327</t>
  </si>
  <si>
    <t>NT07SE369</t>
  </si>
  <si>
    <t>NT 08926 73037</t>
  </si>
  <si>
    <t>NIDDRIE MARISCHAL 8C</t>
  </si>
  <si>
    <t>NT 3264 7297</t>
  </si>
  <si>
    <t>NT37SE310/9E</t>
  </si>
  <si>
    <t>STEWARTFIELD BORE NO. 3</t>
  </si>
  <si>
    <t>NT 39517 74417</t>
  </si>
  <si>
    <t>NS83NE83</t>
  </si>
  <si>
    <t>PRESTONPANS SCHOOL BH9E</t>
  </si>
  <si>
    <t>NS 88173 35697</t>
  </si>
  <si>
    <t>NT27SE9458/TPJ</t>
  </si>
  <si>
    <t>NT 29959 72163</t>
  </si>
  <si>
    <t>STONEYKNOWES</t>
  </si>
  <si>
    <t>15.6</t>
  </si>
  <si>
    <t>NT29NE</t>
  </si>
  <si>
    <t>BINGHAM HOUSING EDINBURGH TPJ</t>
  </si>
  <si>
    <t>NT29NE69</t>
  </si>
  <si>
    <t>NT 28890 97221</t>
  </si>
  <si>
    <t>NT26NE39/26</t>
  </si>
  <si>
    <t>51.18</t>
  </si>
  <si>
    <t>NT 27830 66480</t>
  </si>
  <si>
    <t>THORNTON BRIDGE BORE</t>
  </si>
  <si>
    <t>Close to dyke</t>
  </si>
  <si>
    <t>NT29NE68</t>
  </si>
  <si>
    <t>STRAITON CLAY BORE 26</t>
  </si>
  <si>
    <t>NT 29691 97500</t>
  </si>
  <si>
    <t>NT36SW1617/TR1</t>
  </si>
  <si>
    <t>48.78</t>
  </si>
  <si>
    <t>NT 34851 64502</t>
  </si>
  <si>
    <t>THORNTON FARM BORE</t>
  </si>
  <si>
    <t>MAYFIELD NURSERY SCHOOL TR1</t>
  </si>
  <si>
    <t>NS99NW190</t>
  </si>
  <si>
    <t>NT36NE10303/TP29</t>
  </si>
  <si>
    <t>NT 36257 67918</t>
  </si>
  <si>
    <t>NS 92765 96525</t>
  </si>
  <si>
    <t>DALKEITH NORTH BYPASS TP29</t>
  </si>
  <si>
    <t>NT36NE10303/TP36</t>
  </si>
  <si>
    <t>19.98</t>
  </si>
  <si>
    <t>NT 36760 67595</t>
  </si>
  <si>
    <t>TILLICOULTRY BORE 1/78</t>
  </si>
  <si>
    <t>DALKEITH NORTH BYPASS TP36</t>
  </si>
  <si>
    <t>NS89NE99</t>
  </si>
  <si>
    <t>NT36NW10303/TP81</t>
  </si>
  <si>
    <t>Eggerton</t>
  </si>
  <si>
    <t>NT 34267 69247</t>
  </si>
  <si>
    <t>NS 86008 95939</t>
  </si>
  <si>
    <t>DALKEITH NORTH BYPASS TP8/1</t>
  </si>
  <si>
    <t>16.04</t>
  </si>
  <si>
    <t>TULLIBODY NO 1/78 BORE</t>
  </si>
  <si>
    <t>NT37SW10701/TP6</t>
  </si>
  <si>
    <t>NS 8504 3171</t>
  </si>
  <si>
    <t>NT 30884 71695</t>
  </si>
  <si>
    <t>THE WISP PROP, RD REALIGN, TP6</t>
  </si>
  <si>
    <t>NT39NW381</t>
  </si>
  <si>
    <t>NT37SW871/TP5</t>
  </si>
  <si>
    <t>NT 31612 73037</t>
  </si>
  <si>
    <t>NT 33421 98330</t>
  </si>
  <si>
    <t>QUEENS BAY MILTON RD, TP5</t>
  </si>
  <si>
    <t>NT37SE1020/A2</t>
  </si>
  <si>
    <t>NT 39276 74148</t>
  </si>
  <si>
    <t>48.63</t>
  </si>
  <si>
    <t>WELLSGREEN NO 1/1979 BH</t>
  </si>
  <si>
    <t>NO30SE</t>
  </si>
  <si>
    <t>PRESTONPANS HEALTH CTR A2</t>
  </si>
  <si>
    <t>NO30SE195</t>
  </si>
  <si>
    <t>NO 35101 00337</t>
  </si>
  <si>
    <t>NT36SW9763/22</t>
  </si>
  <si>
    <t>NT 34536 62910</t>
  </si>
  <si>
    <t>GOREBRIDGE COMMON WOOD 22</t>
  </si>
  <si>
    <t>63.5</t>
  </si>
  <si>
    <t>NT36NW10303/TP5</t>
  </si>
  <si>
    <t>NE-SW</t>
  </si>
  <si>
    <t>WINDYGATES 1</t>
  </si>
  <si>
    <t>NT 33885 69366</t>
  </si>
  <si>
    <t>Dykes</t>
  </si>
  <si>
    <t>DALKEITH NORTH BYPASS TP5</t>
  </si>
  <si>
    <t>NT36NW10303/TP8</t>
  </si>
  <si>
    <t>NT 34166 69281</t>
  </si>
  <si>
    <t>DALKEITH NORTH BYPASS TP8</t>
  </si>
  <si>
    <t>NT36NE10303/TP38</t>
  </si>
  <si>
    <t>NT 36860 67535</t>
  </si>
  <si>
    <t>DALKEITH NORTH BYPASS TP38</t>
  </si>
  <si>
    <t>NT27SE17080/1</t>
  </si>
  <si>
    <t>NT 29820 72050</t>
  </si>
  <si>
    <t>NIDDRIE MAINS EDINBURGH 1</t>
  </si>
  <si>
    <t>NT37SW739</t>
  </si>
  <si>
    <t>NT 32362 72105</t>
  </si>
  <si>
    <t>NEWCRAIGHALL ROAD, MUSSELBURGH TP03</t>
  </si>
  <si>
    <t>NT36SW1617/TR2</t>
  </si>
  <si>
    <t>NT 34861 64489</t>
  </si>
  <si>
    <t>MAYFIELD NURSERY SCHOOL TR2</t>
  </si>
  <si>
    <t>NT26SE1429/4</t>
  </si>
  <si>
    <t>NT 29222 63951</t>
  </si>
  <si>
    <t>MIDFIELD HOUSE LASSWADE BH4</t>
  </si>
  <si>
    <t>NT26NE12826/TP2</t>
  </si>
  <si>
    <t>NT 28607 69053</t>
  </si>
  <si>
    <t>MOREDUN RESEARCH EDIN, TP2</t>
  </si>
  <si>
    <t>NT47SW</t>
  </si>
  <si>
    <t>NT47SW2536/DKM6</t>
  </si>
  <si>
    <t>NT 40340 71410</t>
  </si>
  <si>
    <t>FLEETS INDUSTRIAL ESTATE TRANENT DKM6</t>
  </si>
  <si>
    <t>NT47SW2536/DKM7</t>
  </si>
  <si>
    <t>NT 40180 71290</t>
  </si>
  <si>
    <t>FLEETS INDUSTRIAL ESTATE TRANENT DKM7</t>
  </si>
  <si>
    <t>NT27SE17072/5</t>
  </si>
  <si>
    <t>Frances</t>
  </si>
  <si>
    <t>NT 29820 71550</t>
  </si>
  <si>
    <t>EDINBURGH, NIDDRIE MARISCHAL PLACE 5</t>
  </si>
  <si>
    <t>NT 3214 9050</t>
  </si>
  <si>
    <t>NT36NW10303/TP16</t>
  </si>
  <si>
    <t>NT 34748 69201</t>
  </si>
  <si>
    <t>DALKEITH NORTH BYPASS TP16</t>
  </si>
  <si>
    <t>NT36NW10303/TP9</t>
  </si>
  <si>
    <t>NT 34432 69199</t>
  </si>
  <si>
    <t>23.8</t>
  </si>
  <si>
    <t>DALKEITH NORTH BYPASS TP9</t>
  </si>
  <si>
    <t>NT26NE429</t>
  </si>
  <si>
    <t>NT 28360 65710</t>
  </si>
  <si>
    <t>RAMSAY COLLIERY, LOANHEAD P5</t>
  </si>
  <si>
    <t>NT37SW737</t>
  </si>
  <si>
    <t>NT 32323 72086</t>
  </si>
  <si>
    <t>NEWCRAIGHALL ROAD, MUSSELBURGH TP01</t>
  </si>
  <si>
    <t>NT36NW10303/TP4</t>
  </si>
  <si>
    <t>NT 33613 69427</t>
  </si>
  <si>
    <t>DALKEITH NORTH BYPASS TP4</t>
  </si>
  <si>
    <t>NT26SE1429/2</t>
  </si>
  <si>
    <t>NT 29284 63893</t>
  </si>
  <si>
    <t>MIDFIELD HOUSE LASSWADE BH2</t>
  </si>
  <si>
    <t>NT27SE1464/3</t>
  </si>
  <si>
    <t>NT 29286 71331</t>
  </si>
  <si>
    <t>CRAIGMILLAR CASTLE AV PROP SCHOOL 3</t>
  </si>
  <si>
    <t>NT26NE39/29</t>
  </si>
  <si>
    <t>NT 27760 66440</t>
  </si>
  <si>
    <t>STRAITON CLAY BORE</t>
  </si>
  <si>
    <t>Gallowknowe</t>
  </si>
  <si>
    <t>NT37SW10710/5TP2</t>
  </si>
  <si>
    <t>NT 31917 71576</t>
  </si>
  <si>
    <t>MUSSELBURGH BYPASS S5/TP2</t>
  </si>
  <si>
    <t>NS 8388 3118</t>
  </si>
  <si>
    <t>NT37SW1424/5B</t>
  </si>
  <si>
    <t>NT 30088 71429</t>
  </si>
  <si>
    <t>NIDDRIE MARISCHAL 5B</t>
  </si>
  <si>
    <t>NT26NE1420/5</t>
  </si>
  <si>
    <t>NT 28741 68866</t>
  </si>
  <si>
    <t>HYVOTS LOAN EDINBURGH BH5</t>
  </si>
  <si>
    <t>NT26NE427</t>
  </si>
  <si>
    <t>NT 28340 65670</t>
  </si>
  <si>
    <t>37.5</t>
  </si>
  <si>
    <t>22.8</t>
  </si>
  <si>
    <t>RAMSAY COLLIERY, LOANHEAD P3</t>
  </si>
  <si>
    <t>NT26NE430</t>
  </si>
  <si>
    <t>NT 28410 65730</t>
  </si>
  <si>
    <t>RAMSAY COLLIERY, LOANHEAD P6</t>
  </si>
  <si>
    <t>NT25NE</t>
  </si>
  <si>
    <t>NT25NE345/4A</t>
  </si>
  <si>
    <t>NT 29410 58170</t>
  </si>
  <si>
    <t>GLADHOUSE BH4</t>
  </si>
  <si>
    <t>NT26NE9947/4</t>
  </si>
  <si>
    <t>NT 28743 69276</t>
  </si>
  <si>
    <t>459 GILMERTON RD, 4</t>
  </si>
  <si>
    <t>NT27SE1464/11</t>
  </si>
  <si>
    <t>NT 29308 71267</t>
  </si>
  <si>
    <t>CRAIGMILLAR CASTLE AV PROP SCHOOL 11</t>
  </si>
  <si>
    <t>NT47SE</t>
  </si>
  <si>
    <t>NT47SE13110/246</t>
  </si>
  <si>
    <t>NT 48916 73896</t>
  </si>
  <si>
    <t>A1 DUALLING TR'NT-HADD TP246</t>
  </si>
  <si>
    <t>NT47SW5999/TPS1</t>
  </si>
  <si>
    <t>NT 40640 74260</t>
  </si>
  <si>
    <t>A198-A1 LINK ROAD TPS1</t>
  </si>
  <si>
    <t>Gartenkeir</t>
  </si>
  <si>
    <t>NT26NE1224/TRA2</t>
  </si>
  <si>
    <t>NT 28952 68936</t>
  </si>
  <si>
    <t>NS 9267 9486</t>
  </si>
  <si>
    <t>GILMERTON NURSERY SCHOOL TRENCH A</t>
  </si>
  <si>
    <t>NT36NW10303/TP18</t>
  </si>
  <si>
    <t>NT 34868 68969</t>
  </si>
  <si>
    <t>DALKEITH NORTH BYPASS TP18</t>
  </si>
  <si>
    <t>NT26NE1224/TRB2</t>
  </si>
  <si>
    <t>NT 28958 68955</t>
  </si>
  <si>
    <t>E-W</t>
  </si>
  <si>
    <t>GILMERTON NURSERY SCHOOL TRENCH B</t>
  </si>
  <si>
    <t>NT36SW1617/TR4</t>
  </si>
  <si>
    <t>NT 34868 64510</t>
  </si>
  <si>
    <t>MAYFIELD NURSERY SCHOOL TR4</t>
  </si>
  <si>
    <t>NT36SE470</t>
  </si>
  <si>
    <t>NT 35370 60600</t>
  </si>
  <si>
    <t>VOGRIE BURN NO 41</t>
  </si>
  <si>
    <t>Glenochill</t>
  </si>
  <si>
    <t>NT36NW9786/TP7</t>
  </si>
  <si>
    <t>NT 34558 66070</t>
  </si>
  <si>
    <t>NS 8769 9617</t>
  </si>
  <si>
    <t>EASTHOUSES FOOTBALL GROUND TP7</t>
  </si>
  <si>
    <t>NT26NE39/2</t>
  </si>
  <si>
    <t>NT 26600 65270</t>
  </si>
  <si>
    <t>STRAITON CLAY BORE 2</t>
  </si>
  <si>
    <t>NT36NE10303/TP44</t>
  </si>
  <si>
    <t>32.0</t>
  </si>
  <si>
    <t>NT 37770 66861</t>
  </si>
  <si>
    <t>DALKEITH NORTH BYPASS TP44</t>
  </si>
  <si>
    <t>NT26NE39/10</t>
  </si>
  <si>
    <t>NT 27040 66260</t>
  </si>
  <si>
    <t>STRAITON CLAY BORE 10</t>
  </si>
  <si>
    <t>NT26NE39/18</t>
  </si>
  <si>
    <t>NT 27850 66490</t>
  </si>
  <si>
    <t>STRAITON CLAY BORE 18</t>
  </si>
  <si>
    <t>NT26NE18484/TR6</t>
  </si>
  <si>
    <t>NT 28930 69600</t>
  </si>
  <si>
    <t>CRAIGOUR AND MOREDUN PREFABS TR6</t>
  </si>
  <si>
    <t>NO 2561 0314</t>
  </si>
  <si>
    <t>NT37SW1424/8D</t>
  </si>
  <si>
    <t>NT 30096 71348</t>
  </si>
  <si>
    <t>NIDDRIE MARISCHAL 8D</t>
  </si>
  <si>
    <t>NT36SW1617/TR3</t>
  </si>
  <si>
    <t>NT 34885 64496</t>
  </si>
  <si>
    <t>MAYFIELD NURSERY SCHOOL TR3</t>
  </si>
  <si>
    <t>NT25NE345/3A</t>
  </si>
  <si>
    <t>NT 29450 58120</t>
  </si>
  <si>
    <t>14.4</t>
  </si>
  <si>
    <t>GLADHOUSE BH3</t>
  </si>
  <si>
    <t>28.1</t>
  </si>
  <si>
    <t>NT37SW17078/TP9</t>
  </si>
  <si>
    <t>NT 34060 72270</t>
  </si>
  <si>
    <t>UNNAMED IGNEOUS INTRUSION, CARBONIFEROUS TO PERMIAN</t>
  </si>
  <si>
    <t>BRUNTON'S WIRE WORKS MUSSELBURGH TP9</t>
  </si>
  <si>
    <t>NT36NE10303/TP30</t>
  </si>
  <si>
    <t>NT 36360 67921</t>
  </si>
  <si>
    <t>DALKEITH NORTH BYPASS TP30</t>
  </si>
  <si>
    <t>NT36NE10303/TP40</t>
  </si>
  <si>
    <t>NT 36944 67539</t>
  </si>
  <si>
    <t>DALKEITH NORTH BYPASS TP40</t>
  </si>
  <si>
    <t>NT36NE10303/73</t>
  </si>
  <si>
    <t>NT 37376 67217</t>
  </si>
  <si>
    <t>DALKEITH NORTH BYPASS BH73</t>
  </si>
  <si>
    <t>NT37SE310/1</t>
  </si>
  <si>
    <t>NT 39525 74405</t>
  </si>
  <si>
    <t>PRESTONPANS SCHOOL 1</t>
  </si>
  <si>
    <t>NT15SE</t>
  </si>
  <si>
    <t>NT15SE75</t>
  </si>
  <si>
    <t>NT 16913 54003</t>
  </si>
  <si>
    <t>WHITFIELD FARM 25</t>
  </si>
  <si>
    <t>NT36NW10541/TP6</t>
  </si>
  <si>
    <t>NT 33150 67107</t>
  </si>
  <si>
    <t>DALKEITH COUNCIL HQ TP6</t>
  </si>
  <si>
    <t>NT36NE10303/TP28</t>
  </si>
  <si>
    <t>18 values</t>
  </si>
  <si>
    <t>NT 36169 67961</t>
  </si>
  <si>
    <t>DALKEITH NORTH BYPASS TP28</t>
  </si>
  <si>
    <t>NT36NE10303/24/1</t>
  </si>
  <si>
    <t>NT 35816 68174</t>
  </si>
  <si>
    <t>Grangemouth</t>
  </si>
  <si>
    <t>DALKEITH NORTH BYPASS TP24/1</t>
  </si>
  <si>
    <t>NT26SE1870/1</t>
  </si>
  <si>
    <t>NS 9513 8387</t>
  </si>
  <si>
    <t>NT 28679 62867</t>
  </si>
  <si>
    <t>GORTON PLACE ROSEWELL BH1</t>
  </si>
  <si>
    <t>NT37SE310/7</t>
  </si>
  <si>
    <t>30.9</t>
  </si>
  <si>
    <t>NT 39454 74336</t>
  </si>
  <si>
    <t>PRESTONPANS SCHOOL BH7</t>
  </si>
  <si>
    <t>CMG</t>
  </si>
  <si>
    <t>NT36NW10303/TP7</t>
  </si>
  <si>
    <t>NT 34053 69325</t>
  </si>
  <si>
    <t>DALKEITH NORTH BYPASS TP7</t>
  </si>
  <si>
    <t>NT26NE18493/PB</t>
  </si>
  <si>
    <t>NT 28250 69640</t>
  </si>
  <si>
    <t>334 GILMERTON ROAD, EDINBURGH PB</t>
  </si>
  <si>
    <t>NT26NE39/30</t>
  </si>
  <si>
    <t>NT 27750 66410</t>
  </si>
  <si>
    <t>STRAITON CLAY BORE 30</t>
  </si>
  <si>
    <t>NT26SE1870/4</t>
  </si>
  <si>
    <t>NT 28745 62928</t>
  </si>
  <si>
    <t>GORTON PLACE ROSEWELL BH4</t>
  </si>
  <si>
    <t>24 values</t>
  </si>
  <si>
    <t>NT47SW2536/DK15</t>
  </si>
  <si>
    <t>NT 40320 71290</t>
  </si>
  <si>
    <t>FLEETS INDUSTRIAL ESTATE TRANENT DKM15</t>
  </si>
  <si>
    <t>Hallside</t>
  </si>
  <si>
    <t>NT26NE18484/TR3</t>
  </si>
  <si>
    <t>NT 28960 69590</t>
  </si>
  <si>
    <t>NS 6694 5975</t>
  </si>
  <si>
    <t>CRAIGOUR AND MOREDUN PREFABS TR3</t>
  </si>
  <si>
    <t>11.8</t>
  </si>
  <si>
    <t>NT26NE39/17</t>
  </si>
  <si>
    <t>NT 27870 66480</t>
  </si>
  <si>
    <t>6.0</t>
  </si>
  <si>
    <t>STRAITON CLAY BORE 17</t>
  </si>
  <si>
    <t>NT26NE39/23</t>
  </si>
  <si>
    <t>NT 27760 66470</t>
  </si>
  <si>
    <t>EXTRUSIVE ROCKS DINANTIAN</t>
  </si>
  <si>
    <t>STRAITON CLAY BORE 23</t>
  </si>
  <si>
    <t>NT37SW617/21</t>
  </si>
  <si>
    <t>NT 30596 71532</t>
  </si>
  <si>
    <t>NIDDRIE TRIAL TRENCH 21</t>
  </si>
  <si>
    <t>NT27SE17081/TP10</t>
  </si>
  <si>
    <t>NIDDRIE MAINS PHASE 2 TP10</t>
  </si>
  <si>
    <t>NT26NE39/43</t>
  </si>
  <si>
    <t>NT 28190 66590</t>
  </si>
  <si>
    <t>STRAITON CLAY BORE 43</t>
  </si>
  <si>
    <t>NT37SW617/20</t>
  </si>
  <si>
    <t>NT 30697 71718</t>
  </si>
  <si>
    <t>NIDDRIE TRIAL TRENCH 20</t>
  </si>
  <si>
    <t>NT37SE1020/D1</t>
  </si>
  <si>
    <t>NT 39264 74190</t>
  </si>
  <si>
    <t>Highhouse Colliery</t>
  </si>
  <si>
    <t>NS 5321 7202</t>
  </si>
  <si>
    <t>PRESTONPANS HEALTH CTR D1</t>
  </si>
  <si>
    <t>NT37SE1020/A3</t>
  </si>
  <si>
    <t>NT 39274 74155</t>
  </si>
  <si>
    <t>19.5</t>
  </si>
  <si>
    <t>PRESTONPANS HEALTH CTR A3</t>
  </si>
  <si>
    <t>EXTRUSIVE ROCKS PERMIAN</t>
  </si>
  <si>
    <t>NT26NE39/32</t>
  </si>
  <si>
    <t>NT 27700 66490</t>
  </si>
  <si>
    <t>STRAITON CLAY BORE 32</t>
  </si>
  <si>
    <t>NT26NE39/52</t>
  </si>
  <si>
    <t>NT 28070 66530</t>
  </si>
  <si>
    <t>STRAITON CLAY BORE 52</t>
  </si>
  <si>
    <t>Killoch Colliery</t>
  </si>
  <si>
    <t>NT36NW10303/TP82</t>
  </si>
  <si>
    <t>NT 34267 69243</t>
  </si>
  <si>
    <t>NS 4883 2130</t>
  </si>
  <si>
    <t>DALKEITH NORTH BYPASS TP8/2</t>
  </si>
  <si>
    <t>11.9</t>
  </si>
  <si>
    <t>UNNAMED EXTRUSIVE ROCKS, PERMIAN</t>
  </si>
  <si>
    <t>NT37SW10710/5TP1</t>
  </si>
  <si>
    <t>NT 31820 71520</t>
  </si>
  <si>
    <t>IGNEOUS INTRUSION CARBO-PERMIAN</t>
  </si>
  <si>
    <t>MUSSELBURGH BYPASS S5/TP1</t>
  </si>
  <si>
    <t>NT37SW1424/8B</t>
  </si>
  <si>
    <t>NT 30050 71354</t>
  </si>
  <si>
    <t>NIDDRIE MARISCHAL 8B</t>
  </si>
  <si>
    <t>NT36NE14791/TP10</t>
  </si>
  <si>
    <t>NT 35430 65057</t>
  </si>
  <si>
    <t>1 is close to dyke</t>
  </si>
  <si>
    <t>BUCKIE WOOD MAYFIELD TP10</t>
  </si>
  <si>
    <t>NT36NE10303/P431</t>
  </si>
  <si>
    <t>NT 37541 67167</t>
  </si>
  <si>
    <t>DALKEITH NORTH BYPASS TP43/1</t>
  </si>
  <si>
    <t>Lady Victoria Colliery</t>
  </si>
  <si>
    <t>NT 3294 6666</t>
  </si>
  <si>
    <t>NT36NE10303/TP21</t>
  </si>
  <si>
    <t>NT 35498 68455</t>
  </si>
  <si>
    <t>DALKEITH NORTH BYPASS TP21</t>
  </si>
  <si>
    <t>NT26NE19</t>
  </si>
  <si>
    <t>10.8</t>
  </si>
  <si>
    <t>NT 27720 66620</t>
  </si>
  <si>
    <t>STRAITON ESTATE NO 19 BORE</t>
  </si>
  <si>
    <t>NT25NE345/5A</t>
  </si>
  <si>
    <t>STEWARTRY GROUP</t>
  </si>
  <si>
    <t>NT 29360 58260</t>
  </si>
  <si>
    <t>GLADHOUSE BH5</t>
  </si>
  <si>
    <t>NT26NE1485/TRA1</t>
  </si>
  <si>
    <t>NT 28995 68901</t>
  </si>
  <si>
    <t>GILMERTON NURSERY SCH TRENCH A</t>
  </si>
  <si>
    <t>NT26NE1224/TRB1</t>
  </si>
  <si>
    <t>NT 29012 68894</t>
  </si>
  <si>
    <t>close to dyke</t>
  </si>
  <si>
    <t>NT26SE1870/2</t>
  </si>
  <si>
    <t>NT 28699 62885</t>
  </si>
  <si>
    <t>GORTON PLACE ROSEWELL BH2</t>
  </si>
  <si>
    <t>NT 018 691</t>
  </si>
  <si>
    <t>NT27SE17081/TP23</t>
  </si>
  <si>
    <t>OX3</t>
  </si>
  <si>
    <t>NT 29770 71930</t>
  </si>
  <si>
    <t>NIDDRIE MAINS PHASE 2 TP23</t>
  </si>
  <si>
    <t>NT26NE39/54</t>
  </si>
  <si>
    <t>NT 27940 66450</t>
  </si>
  <si>
    <t>STRAITON CLAY BORE 54</t>
  </si>
  <si>
    <t>NT27SE17081/TP12</t>
  </si>
  <si>
    <t>Lochead</t>
  </si>
  <si>
    <t>NIDDRIE MAINS PHASE 2 TP12</t>
  </si>
  <si>
    <t>NT 3219 9659</t>
  </si>
  <si>
    <t>NT27SE17081/TP8</t>
  </si>
  <si>
    <t>NT 29810 71890</t>
  </si>
  <si>
    <t>30.4</t>
  </si>
  <si>
    <t>NIDDRIE MAINS PHASE 2 TP8</t>
  </si>
  <si>
    <t>17.7</t>
  </si>
  <si>
    <t>NT27SE17081/TP13</t>
  </si>
  <si>
    <t>NIDDRIE MAINS PHASE 2 TP13</t>
  </si>
  <si>
    <t>NT37SW740</t>
  </si>
  <si>
    <t>Mackies Mill</t>
  </si>
  <si>
    <t>NT 32370 72084</t>
  </si>
  <si>
    <t>NT 3050 9795</t>
  </si>
  <si>
    <t>NEWCRAIGHALL ROAD, MUSSELBURGH TP04</t>
  </si>
  <si>
    <t>33.3</t>
  </si>
  <si>
    <t>NT26NE39/25</t>
  </si>
  <si>
    <t>NT 27810 66490</t>
  </si>
  <si>
    <t>24.6</t>
  </si>
  <si>
    <t>STRAITON CLAY BORE 25</t>
  </si>
  <si>
    <t>NT36NW10303/TP3</t>
  </si>
  <si>
    <t>NT 33628 69483</t>
  </si>
  <si>
    <t>DALKEITH NORTH BYPASS TP3</t>
  </si>
  <si>
    <t>NT37SW617/9</t>
  </si>
  <si>
    <t>NT 30732 72151</t>
  </si>
  <si>
    <t>NIDDRIE TRIAL TRENCH 9</t>
  </si>
  <si>
    <t>NT36NE10303/P391</t>
  </si>
  <si>
    <t>NT 36907 67553</t>
  </si>
  <si>
    <t>Marshall Meadow</t>
  </si>
  <si>
    <t>DALKEITH NORTH BYPASS TP39/1</t>
  </si>
  <si>
    <t>NT 9797 5686</t>
  </si>
  <si>
    <t>IC5</t>
  </si>
  <si>
    <t>NT36NE10303/TP45</t>
  </si>
  <si>
    <t>NT 37841 66801</t>
  </si>
  <si>
    <t>11.5</t>
  </si>
  <si>
    <t>DALKEITH NORTH BYPASS TP45</t>
  </si>
  <si>
    <t>10.6</t>
  </si>
  <si>
    <t>NT36NE10303/76</t>
  </si>
  <si>
    <t>NT 37335 67195</t>
  </si>
  <si>
    <t>DALKEITH NORTH BYPASS BH76</t>
  </si>
  <si>
    <t>NT26NE39/53</t>
  </si>
  <si>
    <t>NT 28030 66480</t>
  </si>
  <si>
    <t>STRAITON CLAY BORE 53</t>
  </si>
  <si>
    <t>NT25NW</t>
  </si>
  <si>
    <t>NT25NW96</t>
  </si>
  <si>
    <t>NS 5718 6856</t>
  </si>
  <si>
    <t>NT 23660 59660</t>
  </si>
  <si>
    <t>IC6</t>
  </si>
  <si>
    <t>VALLEYFIELD, PENICUIK (SITE B) TP3</t>
  </si>
  <si>
    <t>34.0</t>
  </si>
  <si>
    <t>NT25NW103</t>
  </si>
  <si>
    <t>NT 23730 59670</t>
  </si>
  <si>
    <t>VALLEYFIELD, PENICUIK (SITE A) TP6</t>
  </si>
  <si>
    <t>NT27SE1464/5</t>
  </si>
  <si>
    <t>NT 29171 71268</t>
  </si>
  <si>
    <t>CRAIGMILLAR CASTLE AV PROP SCHOOL 5</t>
  </si>
  <si>
    <t>NT26NE39/51</t>
  </si>
  <si>
    <t>NT 28090 66530</t>
  </si>
  <si>
    <t>Midlothian</t>
  </si>
  <si>
    <t>STRAITON CLAY BORE 51</t>
  </si>
  <si>
    <t>NT 363 647</t>
  </si>
  <si>
    <t>NT26NE1420/6</t>
  </si>
  <si>
    <t>ESO</t>
  </si>
  <si>
    <t>NT 28728 68879</t>
  </si>
  <si>
    <t>HYVOTS LOAN EDINBURGH BH6</t>
  </si>
  <si>
    <t>37.8</t>
  </si>
  <si>
    <t>NT36NW10303/P171</t>
  </si>
  <si>
    <t>39.1</t>
  </si>
  <si>
    <t>NT 34879 69105</t>
  </si>
  <si>
    <t>DALKEITH NORTH BYPASS TP17/1</t>
  </si>
  <si>
    <t>NT26NE710</t>
  </si>
  <si>
    <t>NT 28200 66050</t>
  </si>
  <si>
    <t>EDGEFIELD ROAD, LOANHEAD TP5</t>
  </si>
  <si>
    <t>NT26NE1224/TRA1</t>
  </si>
  <si>
    <t>NT 28997 68904</t>
  </si>
  <si>
    <t>Monktonhall</t>
  </si>
  <si>
    <t>NT26NE1485/TRC</t>
  </si>
  <si>
    <t>NT 28975 68975</t>
  </si>
  <si>
    <t>NT 3242 7053</t>
  </si>
  <si>
    <t>GILMERTON NURSERY SCH TRENCH C</t>
  </si>
  <si>
    <t>NT37SE310/3</t>
  </si>
  <si>
    <t>NT 39539 74371</t>
  </si>
  <si>
    <t>25.5</t>
  </si>
  <si>
    <t>PRESTONPANS SCHOOL BH3</t>
  </si>
  <si>
    <t>18.2</t>
  </si>
  <si>
    <t>NT37SW1424/5C</t>
  </si>
  <si>
    <t>NT 30082 71411</t>
  </si>
  <si>
    <t>NIDDRIE MARISCHAL 5C</t>
  </si>
  <si>
    <t>NT37SW871/TP6</t>
  </si>
  <si>
    <t>NT 31557 73036</t>
  </si>
  <si>
    <t>Pipersink</t>
  </si>
  <si>
    <t>QUEENS BAY MILTON RD, TP6</t>
  </si>
  <si>
    <t>NS 9307 8911</t>
  </si>
  <si>
    <t>NT37SW617/15</t>
  </si>
  <si>
    <t>NT 30845 71991</t>
  </si>
  <si>
    <t>20.2</t>
  </si>
  <si>
    <t>NIDDRIE TRIAL TRENCH 15</t>
  </si>
  <si>
    <t>NT26NE12826/TP3</t>
  </si>
  <si>
    <t>NT 28600 69027</t>
  </si>
  <si>
    <t>MOREDUN RESEARCH EDIN, TP3</t>
  </si>
  <si>
    <t>NT26NE39/15</t>
  </si>
  <si>
    <t>NT 27810 66730</t>
  </si>
  <si>
    <t>STRAITON CLAY BORE 15</t>
  </si>
  <si>
    <t>NT26NE39/41</t>
  </si>
  <si>
    <t>NT 28080 66510</t>
  </si>
  <si>
    <t>STRAITON CLAY BORE 41</t>
  </si>
  <si>
    <t>Polkemmet Colliery</t>
  </si>
  <si>
    <t>NT26NE1420/4</t>
  </si>
  <si>
    <t>NT 28751 68857</t>
  </si>
  <si>
    <t>NS 9190 6278</t>
  </si>
  <si>
    <t>HYVOTS LOAN EDINBURGH BH4</t>
  </si>
  <si>
    <t>NT26NE1485/TRB</t>
  </si>
  <si>
    <t>NT 28958 68949</t>
  </si>
  <si>
    <t>GILMERTON NURSERY SCH TRENCH B</t>
  </si>
  <si>
    <t>15.5</t>
  </si>
  <si>
    <t>NT37SW1424/5D</t>
  </si>
  <si>
    <t>NT 30113 71419</t>
  </si>
  <si>
    <t>NIDDRIE MARISCHAL 5D</t>
  </si>
  <si>
    <t>NT26NE1485/TRA</t>
  </si>
  <si>
    <t>NT 28953 68934</t>
  </si>
  <si>
    <t>NT36SE398</t>
  </si>
  <si>
    <t>NT 35220 61260</t>
  </si>
  <si>
    <t>Pumpherston</t>
  </si>
  <si>
    <t>VOGRIE NO 72</t>
  </si>
  <si>
    <t>NT 0733 6979</t>
  </si>
  <si>
    <t>NT36NE10303/P401</t>
  </si>
  <si>
    <t>NT 36928 67545</t>
  </si>
  <si>
    <t>DALKEITH NORTH BYPASS TP40/1</t>
  </si>
  <si>
    <t>36.7</t>
  </si>
  <si>
    <t>NT36NE2187/1</t>
  </si>
  <si>
    <t>NT 35402 65012</t>
  </si>
  <si>
    <t>23.3</t>
  </si>
  <si>
    <t>MAYFIELD D'ARCY 1</t>
  </si>
  <si>
    <t>NT26NE39/24</t>
  </si>
  <si>
    <t>NT 27800 66500</t>
  </si>
  <si>
    <t>STRAITON CLAY BORE 24</t>
  </si>
  <si>
    <t>NT36NW10303/TP6</t>
  </si>
  <si>
    <t>NT 33961 69353</t>
  </si>
  <si>
    <t>DALKEITH NORTH BYPASS TP6</t>
  </si>
  <si>
    <t>Queenslie</t>
  </si>
  <si>
    <t>NT26NE12826/TP7</t>
  </si>
  <si>
    <t>NT 28651 68991</t>
  </si>
  <si>
    <t>MOREDUN RESEARCH EDIN, TP7</t>
  </si>
  <si>
    <t>NS 6466 6598</t>
  </si>
  <si>
    <t>NT26NE39/12</t>
  </si>
  <si>
    <t>NT 27020 66290</t>
  </si>
  <si>
    <t>STRAITON CLAY BORE 12</t>
  </si>
  <si>
    <t>NT36NW10303/TP14</t>
  </si>
  <si>
    <t>38.4</t>
  </si>
  <si>
    <t>NT 34709 68853</t>
  </si>
  <si>
    <t>DALKEITH NORTH BYPASS TP14</t>
  </si>
  <si>
    <t>NT36NW2184/1</t>
  </si>
  <si>
    <t>NT 32500 65220</t>
  </si>
  <si>
    <t>BUTLERFIELD IND EST 1</t>
  </si>
  <si>
    <t>NT37SE1020/A4</t>
  </si>
  <si>
    <t>NT 39274 74153</t>
  </si>
  <si>
    <t>PRESTONPANS HEALTH CTR A4</t>
  </si>
  <si>
    <t>NT36NE10303/P371</t>
  </si>
  <si>
    <t>NT 36832 67578</t>
  </si>
  <si>
    <t>DALKEITH NORTH BYPASS TP37/1</t>
  </si>
  <si>
    <t>NT36NE10303/P432</t>
  </si>
  <si>
    <t>NT 37542 67115</t>
  </si>
  <si>
    <t>Rashiehill</t>
  </si>
  <si>
    <t>DALKEITH NORTH BYPASS TP43/2</t>
  </si>
  <si>
    <t>NT36NE10303/43/5</t>
  </si>
  <si>
    <t>NT 37474 67141</t>
  </si>
  <si>
    <t>NS 8386 7301</t>
  </si>
  <si>
    <t>DALKEITH NORTH BYPASS TP43/5</t>
  </si>
  <si>
    <t>NT36NE10303/40/2</t>
  </si>
  <si>
    <t>NT 36916 67484</t>
  </si>
  <si>
    <t>DALKEITH NORTH BYPASS TP40/2</t>
  </si>
  <si>
    <t>NT26NE1485/TRB1</t>
  </si>
  <si>
    <t>NT 29011 68891</t>
  </si>
  <si>
    <t>34.4</t>
  </si>
  <si>
    <t>26.2</t>
  </si>
  <si>
    <t>NT37SW2530/P1/2</t>
  </si>
  <si>
    <t>NT 34042 72035</t>
  </si>
  <si>
    <t>INVERESK PAPER MILLS TP1/2</t>
  </si>
  <si>
    <t>NT37SW14542/TP7</t>
  </si>
  <si>
    <t>Along fault &amp; dykes</t>
  </si>
  <si>
    <t>NT 33458 72646</t>
  </si>
  <si>
    <t>MUSSELBURGH ALDI TP7</t>
  </si>
  <si>
    <t>NT26NE1024</t>
  </si>
  <si>
    <t>NT 28436 69436</t>
  </si>
  <si>
    <t>BGS ROCK CORE STORE, GILMERTON, EDINBURGH E</t>
  </si>
  <si>
    <t>NT37SW14542/TP1</t>
  </si>
  <si>
    <t>NT 33570 72578</t>
  </si>
  <si>
    <t>Salsburgh</t>
  </si>
  <si>
    <t>MUSSELBURGH ALDI TP1</t>
  </si>
  <si>
    <t>NT37SE9688/TP4</t>
  </si>
  <si>
    <t>NS 8166 6486</t>
  </si>
  <si>
    <t>NT 38784 74364</t>
  </si>
  <si>
    <t>GAS</t>
  </si>
  <si>
    <t>PRESTONPANS RESIDENTIAL HOME TP4</t>
  </si>
  <si>
    <t>NT37SE14012/P4</t>
  </si>
  <si>
    <t>NT 38790 74350</t>
  </si>
  <si>
    <t>NT37SE9688/TP3</t>
  </si>
  <si>
    <t>NT 38824 74372</t>
  </si>
  <si>
    <t>PRESTONPANS RESIDENTIAL HOME TP3</t>
  </si>
  <si>
    <t>NT37SE14012/P2</t>
  </si>
  <si>
    <t>NT 38810 74330</t>
  </si>
  <si>
    <t>PRESTONPANS RESIDENTIAL HOME TP2</t>
  </si>
  <si>
    <t>NT37SE9688/TP2</t>
  </si>
  <si>
    <t>NT 38807 74338</t>
  </si>
  <si>
    <t>Seafield</t>
  </si>
  <si>
    <t>NT37SW2530/P4/1</t>
  </si>
  <si>
    <t>NT 34006 72137</t>
  </si>
  <si>
    <t>NT 3150 8923</t>
  </si>
  <si>
    <t>INVERESK PAPER MILLS TP4/1</t>
  </si>
  <si>
    <t>NT37SW10715/R2A</t>
  </si>
  <si>
    <t>NT 33394 70991</t>
  </si>
  <si>
    <t>25.3</t>
  </si>
  <si>
    <t>MUSSELBURGH BYPASS R2A</t>
  </si>
  <si>
    <t>NT37SW10715/R1C</t>
  </si>
  <si>
    <t>NT 33502 70868</t>
  </si>
  <si>
    <t>MUSSELBURGH BYPASS R1C</t>
  </si>
  <si>
    <t>NT37SW856</t>
  </si>
  <si>
    <t>NT 31048 72412</t>
  </si>
  <si>
    <t>Shannock Hill</t>
  </si>
  <si>
    <t>NS 9338 9512</t>
  </si>
  <si>
    <t>MUSSELBURGH BYPASS R83</t>
  </si>
  <si>
    <t>NT47SW5999/TP2</t>
  </si>
  <si>
    <t>NT 40380 74590</t>
  </si>
  <si>
    <t>19.9</t>
  </si>
  <si>
    <t>A198-A1 LINK ROAD TP2</t>
  </si>
  <si>
    <t>NT37SW853</t>
  </si>
  <si>
    <t>NT 31002 72405</t>
  </si>
  <si>
    <t>MUSSELBURGH BYPASS R81</t>
  </si>
  <si>
    <t>NT37SW586</t>
  </si>
  <si>
    <t>NT 32900 71660</t>
  </si>
  <si>
    <t>Slatehole</t>
  </si>
  <si>
    <t>QUEEN MARGARET UNIV COLLEGE CRAIGHALL TP4</t>
  </si>
  <si>
    <t>NS 4906 2342</t>
  </si>
  <si>
    <t>NT47SW5999/TP4</t>
  </si>
  <si>
    <t>NT 41020 74480</t>
  </si>
  <si>
    <t>A198-A1 LINK ROAD TP4</t>
  </si>
  <si>
    <t>NT37SW587</t>
  </si>
  <si>
    <t>NT 33000 71630</t>
  </si>
  <si>
    <t>QUEEN MARGARET UNIV COLLEGE CRAIGHALL TP5</t>
  </si>
  <si>
    <t>NT37SW599</t>
  </si>
  <si>
    <t>NT 32940 71600</t>
  </si>
  <si>
    <t>QUEEN MARGARET UNIV COLLEGE CRAIGHALL TP17</t>
  </si>
  <si>
    <t>NT47SW5999/TP3A</t>
  </si>
  <si>
    <t>NT 40850 74390</t>
  </si>
  <si>
    <t>A198-A1 LINK ROAD TP3A</t>
  </si>
  <si>
    <t>Solsgirth Colliery</t>
  </si>
  <si>
    <t>NT37SW593</t>
  </si>
  <si>
    <t>NT 33100 71410</t>
  </si>
  <si>
    <t>NS 9777 9329</t>
  </si>
  <si>
    <t>QUEEN MARGARET UNIV COLLEGE CRAIGHALL TP11</t>
  </si>
  <si>
    <t>NT37SW824</t>
  </si>
  <si>
    <t>NT 31230 72658</t>
  </si>
  <si>
    <t>31.0</t>
  </si>
  <si>
    <t>MUSSELBURGH BYPASS R43</t>
  </si>
  <si>
    <t>NT37SW743</t>
  </si>
  <si>
    <t>NT 31204 72818</t>
  </si>
  <si>
    <t>MUSSELBURGH BYPASS R46</t>
  </si>
  <si>
    <t>NT37SW827</t>
  </si>
  <si>
    <t>NT 31201 72953</t>
  </si>
  <si>
    <t>MUSSELBURGH BYPASS R48</t>
  </si>
  <si>
    <t>NT37SW591</t>
  </si>
  <si>
    <t>NT 32990 71480</t>
  </si>
  <si>
    <t>NS 50 75</t>
  </si>
  <si>
    <t>QUEEN MARGARET UNIV COLLEGE CRAIGHALL TP9</t>
  </si>
  <si>
    <t>NT36NW343</t>
  </si>
  <si>
    <t>NT 32590 67030</t>
  </si>
  <si>
    <t>15.3</t>
  </si>
  <si>
    <t>IRONMILL DALKEITH,BH,G</t>
  </si>
  <si>
    <t>45.0</t>
  </si>
  <si>
    <t>NT27SE1424/7</t>
  </si>
  <si>
    <t>NT 29973 71307</t>
  </si>
  <si>
    <t>NIDDRIE MARISCHAL 7</t>
  </si>
  <si>
    <t>NT27SE1424/9</t>
  </si>
  <si>
    <t>NT 29987 71185</t>
  </si>
  <si>
    <t>NIDDRIE MARISCHAL 9</t>
  </si>
  <si>
    <t>NT37SW10701/5</t>
  </si>
  <si>
    <t>NT 30871 71641</t>
  </si>
  <si>
    <t>Spilmersford</t>
  </si>
  <si>
    <t>THE WISP PROP, RD REALIGN 5</t>
  </si>
  <si>
    <t>NT 4570 6902</t>
  </si>
  <si>
    <t>NT47SW12759/TP2</t>
  </si>
  <si>
    <t>NT 40762 73747</t>
  </si>
  <si>
    <t>A1 DUALLING TRANENT/HADDINGTON TP2</t>
  </si>
  <si>
    <t>27.8</t>
  </si>
  <si>
    <t>NT37SE1442/TPA</t>
  </si>
  <si>
    <t>NT 36957 71794</t>
  </si>
  <si>
    <t>20.9</t>
  </si>
  <si>
    <t>WALLYFORD TPA</t>
  </si>
  <si>
    <t>NT57SW</t>
  </si>
  <si>
    <t>NT57SW43</t>
  </si>
  <si>
    <t>NT 52260 74730</t>
  </si>
  <si>
    <t>A1 HADDINGTON TO DUNBAR EXPRESSWAY HTP539</t>
  </si>
  <si>
    <t>NT57SW56</t>
  </si>
  <si>
    <t>NT 52266 74736</t>
  </si>
  <si>
    <t>A1 HADDINGTON TO DUNBAR EXPRESSWAY MTP539</t>
  </si>
  <si>
    <t>Stewart</t>
  </si>
  <si>
    <t>NT47SW13063/101</t>
  </si>
  <si>
    <t>NT 40411 73576</t>
  </si>
  <si>
    <t>NT 3633 6476</t>
  </si>
  <si>
    <t>A1 DUALLING TRANENT-HADDINGTON TP101</t>
  </si>
  <si>
    <t>LAS</t>
  </si>
  <si>
    <t>NT47SW12759/BH1</t>
  </si>
  <si>
    <t>37.9</t>
  </si>
  <si>
    <t>34.9</t>
  </si>
  <si>
    <t>NT 40837 73719</t>
  </si>
  <si>
    <t>A1 DUALLING TRANENT/HADDINGTON 1</t>
  </si>
  <si>
    <t>NT47SW13110/203</t>
  </si>
  <si>
    <t>NT 40496 73592</t>
  </si>
  <si>
    <t>A1 DUALLING TRANENT - HADDINGTON TP203</t>
  </si>
  <si>
    <t>NT27SE595/5</t>
  </si>
  <si>
    <t>Stoneyknowes</t>
  </si>
  <si>
    <t>NT 29032 70273</t>
  </si>
  <si>
    <t>S,E,RELIEF SEWER PHS2 5</t>
  </si>
  <si>
    <t>NS 8817 3570</t>
  </si>
  <si>
    <t>NT27SE595/6</t>
  </si>
  <si>
    <t>NT 28906 70096</t>
  </si>
  <si>
    <t>13.5</t>
  </si>
  <si>
    <t>S,E,RELIEF SEWER PHS2 6</t>
  </si>
  <si>
    <t>18.1</t>
  </si>
  <si>
    <t>NT47SW697</t>
  </si>
  <si>
    <t>NT 40680 73585</t>
  </si>
  <si>
    <t>1A DUALLING TRANENT - HADDINGTON TP264</t>
  </si>
  <si>
    <t>NT36NW12933/P111</t>
  </si>
  <si>
    <t>NT 32392 65263</t>
  </si>
  <si>
    <t>A7 DALKEITH WEST BPASS TP111</t>
  </si>
  <si>
    <t>NT36NW12933/P110</t>
  </si>
  <si>
    <t>NT 32372 65355</t>
  </si>
  <si>
    <t>Thornton Bridge</t>
  </si>
  <si>
    <t>A7 DALKEITH WEST BPASS TP110</t>
  </si>
  <si>
    <t>NT 2889 9722</t>
  </si>
  <si>
    <t>NT36NW10695/216</t>
  </si>
  <si>
    <t>NT 31535 67913</t>
  </si>
  <si>
    <t>EDINBURGH BYPASS GILMERTON SECTION 216</t>
  </si>
  <si>
    <t>27.5</t>
  </si>
  <si>
    <t>NT57SW36</t>
  </si>
  <si>
    <t>NT 51930 74790</t>
  </si>
  <si>
    <t>A1 HADDINGTON TO DUNBAR EXPRESSWAY MTP402</t>
  </si>
  <si>
    <t>NT36NW10695/TP32</t>
  </si>
  <si>
    <t>NT 31386 67883</t>
  </si>
  <si>
    <t>EDINBURGH BYPASS GILMERTON SECTION TP32</t>
  </si>
  <si>
    <t>NT36NW10695/TP31</t>
  </si>
  <si>
    <t>NT 31385 67923</t>
  </si>
  <si>
    <t>Thornton Farm</t>
  </si>
  <si>
    <t>EDINBURGH BYPASS GILMERTON SECTION TP31</t>
  </si>
  <si>
    <t>NT 2969 9761</t>
  </si>
  <si>
    <t>NT57SW13110/393</t>
  </si>
  <si>
    <t>NT 51614 74714</t>
  </si>
  <si>
    <t>A1 DUALLING TRANENT - HADDINGTON 393</t>
  </si>
  <si>
    <t>NT36NW12933/P109</t>
  </si>
  <si>
    <t>NT 32265 65508</t>
  </si>
  <si>
    <t>A7 DALKEITH WEST BPASS TP109</t>
  </si>
  <si>
    <t>NT36NW12933/P101</t>
  </si>
  <si>
    <t>26.8</t>
  </si>
  <si>
    <t>NT 31656 67637</t>
  </si>
  <si>
    <t>A7 DALKEITH WEST BPASS TP101</t>
  </si>
  <si>
    <t>NT36NW12933/P102</t>
  </si>
  <si>
    <t>NT 31541 67203</t>
  </si>
  <si>
    <t>A7 DALKEITH WEST BPASS TP102</t>
  </si>
  <si>
    <t>NT36NW253</t>
  </si>
  <si>
    <t>NT 30980 69890</t>
  </si>
  <si>
    <t>DANDERHALL NO 6 BORE</t>
  </si>
  <si>
    <t>Tillicoultry</t>
  </si>
  <si>
    <t>NT36NW12933/P107</t>
  </si>
  <si>
    <t>NT 32013 66070</t>
  </si>
  <si>
    <t>A7 DALKEITH WEST BPASS TP107</t>
  </si>
  <si>
    <t>NT36NW12933/P105</t>
  </si>
  <si>
    <t>NS 9276 9653</t>
  </si>
  <si>
    <t>NT 31946 66147</t>
  </si>
  <si>
    <t>A7 DALKEITH WEST BPASS TP105</t>
  </si>
  <si>
    <t>NT36NW12933/P108</t>
  </si>
  <si>
    <t>15.9</t>
  </si>
  <si>
    <t>NT 31978 65977</t>
  </si>
  <si>
    <t>A7 DALKEITH WEST BPASS TP108</t>
  </si>
  <si>
    <t>NT36NW12933/P106</t>
  </si>
  <si>
    <t>NT 31926 66018</t>
  </si>
  <si>
    <t>A7 DALKEITH WEST BPASS TP106</t>
  </si>
  <si>
    <t>NT26NE18484/CHB9</t>
  </si>
  <si>
    <t>NT 28960 69700</t>
  </si>
  <si>
    <t>CRAIGOUR AND MOREDUN PREFABS CHB9</t>
  </si>
  <si>
    <t>Tullibody</t>
  </si>
  <si>
    <t>NT47SE9663/8</t>
  </si>
  <si>
    <t>NT 49660 73900</t>
  </si>
  <si>
    <t>NS 8601 9594</t>
  </si>
  <si>
    <t>HADDINGTON TANDBERG LTD FACTORY 8</t>
  </si>
  <si>
    <t>NT47SE9663/7</t>
  </si>
  <si>
    <t>NT 49620 73870</t>
  </si>
  <si>
    <t>18.8</t>
  </si>
  <si>
    <t>HADDINGTON TANDBERG LTD FACTORY 7</t>
  </si>
  <si>
    <t>NT36NW10695/TP18</t>
  </si>
  <si>
    <t>NT 30506 67787</t>
  </si>
  <si>
    <t>EDINBURGH BYPASS GILMERTON SECTION TP18</t>
  </si>
  <si>
    <t>NT47SE9663/5</t>
  </si>
  <si>
    <t>NT 49600 73890</t>
  </si>
  <si>
    <t>HADDINGTON TANDBERG LTD FACTORY 5</t>
  </si>
  <si>
    <t>NT47SE9663/4</t>
  </si>
  <si>
    <t>NT 49590 73850</t>
  </si>
  <si>
    <t>HADDINGTON TANDBERG LTD FACTORY 4</t>
  </si>
  <si>
    <t>NT47SE9663/12</t>
  </si>
  <si>
    <t>NT 49610 73830</t>
  </si>
  <si>
    <t>Wellsgreen</t>
  </si>
  <si>
    <t>HADDINGTON TANDBERG LTD FACTORY 12</t>
  </si>
  <si>
    <t>NT 3342 9833</t>
  </si>
  <si>
    <t>NT36NW12933/120</t>
  </si>
  <si>
    <t>NT 31754 66522</t>
  </si>
  <si>
    <t>A7 DALKEITH WEST BPASS BH120</t>
  </si>
  <si>
    <t>42.3</t>
  </si>
  <si>
    <t>22.0</t>
  </si>
  <si>
    <t>NT47SE9663/1</t>
  </si>
  <si>
    <t>NT 49420 73880</t>
  </si>
  <si>
    <t>HADDINGTON TANDBERG LTD FACTORY 1</t>
  </si>
  <si>
    <t>NT47SW13110/279</t>
  </si>
  <si>
    <t>NT 42701 73262</t>
  </si>
  <si>
    <t>A1 DUALLING TRANENT - HADDINGTON TP279E/TP279W</t>
  </si>
  <si>
    <t>NT36NW10695/174A</t>
  </si>
  <si>
    <t>NT 30452 67801</t>
  </si>
  <si>
    <t>Windygates</t>
  </si>
  <si>
    <t>EDINBURGH BYPASS GILMERTON SECTION 174A</t>
  </si>
  <si>
    <t>NT36SW252</t>
  </si>
  <si>
    <t>NO 3510 0034</t>
  </si>
  <si>
    <t>NT 32290 62975</t>
  </si>
  <si>
    <t>MILLHOLM COCKPEN B</t>
  </si>
  <si>
    <t>NT47SW13110/233</t>
  </si>
  <si>
    <t>NT 43143 73087</t>
  </si>
  <si>
    <t>16.1</t>
  </si>
  <si>
    <t>A1 DUALLING TRANENT - HADDINGTON TP233</t>
  </si>
  <si>
    <t>NT36NW10695/176</t>
  </si>
  <si>
    <t>NT 30437 67859</t>
  </si>
  <si>
    <t>EDINBURGH BYPASS GILMERTON SECTION 176</t>
  </si>
  <si>
    <t>NT36NW25</t>
  </si>
  <si>
    <t>NT 30420 68190</t>
  </si>
  <si>
    <t>GILMERTON BORE NO 5</t>
  </si>
  <si>
    <t>NT36NW26</t>
  </si>
  <si>
    <t>NT 30435 68180</t>
  </si>
  <si>
    <t>GILMERTON BORE NO 6</t>
  </si>
  <si>
    <t>NT36NW10695/164</t>
  </si>
  <si>
    <t>NT 30310 67759</t>
  </si>
  <si>
    <t>EDINBURGH BYPASS GILMERTON SECTION 164</t>
  </si>
  <si>
    <t>NT47SW12759/TP9</t>
  </si>
  <si>
    <t>NT 44364 73062</t>
  </si>
  <si>
    <t>A1 DUALLING TRANENT/HADDINGTON TP9</t>
  </si>
  <si>
    <t>NT26NE3636/5</t>
  </si>
  <si>
    <t>NT 29080 69383</t>
  </si>
  <si>
    <t>SITE AT GILMERTON EDINBURGH 5</t>
  </si>
  <si>
    <t>NT26NE7410/5</t>
  </si>
  <si>
    <t>NT 29081 69383</t>
  </si>
  <si>
    <t>GILMERTON O P H EDIN, BH5</t>
  </si>
  <si>
    <t>NT26NE3636/4</t>
  </si>
  <si>
    <t>NT 29047 69364</t>
  </si>
  <si>
    <t>SITE AT GILMERTON EDINBURGH 4</t>
  </si>
  <si>
    <t>NT26NE7410/4</t>
  </si>
  <si>
    <t>GILMERTON O P H EDIN, BH4</t>
  </si>
  <si>
    <t>NT26NE10695/144</t>
  </si>
  <si>
    <t>NT 29942 67606</t>
  </si>
  <si>
    <t>EDINBURGH BYPASS GILMERTON SECTION 144</t>
  </si>
  <si>
    <t>NT26NE595/16</t>
  </si>
  <si>
    <t>NT 28560 68889</t>
  </si>
  <si>
    <t>S,E,RELIEF SEWER PHS2 16</t>
  </si>
  <si>
    <t>NT26NE10695/TP14</t>
  </si>
  <si>
    <t>NT 29809 67539</t>
  </si>
  <si>
    <t>EDINBURGH BYPASS GILMERTON SECTION TP14</t>
  </si>
  <si>
    <t>NT26NE595/17</t>
  </si>
  <si>
    <t>NT 28585 68790</t>
  </si>
  <si>
    <t>S,E,RELIEF SEWER PHS2 17</t>
  </si>
  <si>
    <t>NT26NE10695/138</t>
  </si>
  <si>
    <t>NT 29777 67519</t>
  </si>
  <si>
    <t>EDINBURGH BYPASS GILMERTON SECTION 138</t>
  </si>
  <si>
    <t>NT26NE10695/140</t>
  </si>
  <si>
    <t>NT 29793 67564</t>
  </si>
  <si>
    <t>EDINBURGH BYPASS GILMERTON SECTION 140</t>
  </si>
  <si>
    <t>NT26NE10695/137</t>
  </si>
  <si>
    <t>NT 29712 67514</t>
  </si>
  <si>
    <t>EDINBURGH BYPASS GILMERTON SECTION 137</t>
  </si>
  <si>
    <t>NT26NE595/18</t>
  </si>
  <si>
    <t>NT 28564 68684</t>
  </si>
  <si>
    <t>S,E,RELIEF SEWER PHS2 18</t>
  </si>
  <si>
    <t>NT26NE10695/TP13</t>
  </si>
  <si>
    <t>NT 29610 67489</t>
  </si>
  <si>
    <t>EDINBURGH BYPASS GILMERTON SECTION TP13</t>
  </si>
  <si>
    <t>NT26NE595/19</t>
  </si>
  <si>
    <t>NT 28500 68526</t>
  </si>
  <si>
    <t>S,E,RELIEF SEWER PHS2 19</t>
  </si>
  <si>
    <t>NT36NE275</t>
  </si>
  <si>
    <t>NT 37790 69330</t>
  </si>
  <si>
    <t>COCKENZIE KAMES NO 35 BORE</t>
  </si>
  <si>
    <t>NT26SE43/3</t>
  </si>
  <si>
    <t>NT 27510 62880</t>
  </si>
  <si>
    <t>ESK SEWER BORE NO 3</t>
  </si>
  <si>
    <t>NT36SW60/31</t>
  </si>
  <si>
    <t>NT 34030 64190</t>
  </si>
  <si>
    <t>LINGERWOOD CHISEL BORES</t>
  </si>
  <si>
    <t>NT36SW1433/1</t>
  </si>
  <si>
    <t>NT 34131 64344</t>
  </si>
  <si>
    <t>MAYFIELD ADVANCED FACTORIES 1</t>
  </si>
  <si>
    <t>NT36SW60/20</t>
  </si>
  <si>
    <t>NT 33975 63950</t>
  </si>
  <si>
    <t>NT36SW60/19</t>
  </si>
  <si>
    <t>NT 33990 63940</t>
  </si>
  <si>
    <t>NT26NE9258/56</t>
  </si>
  <si>
    <t>NT 26543 67062</t>
  </si>
  <si>
    <t>BYPASS BURDIEHOUSE 11,825R15</t>
  </si>
  <si>
    <t>NT26NE10695/123</t>
  </si>
  <si>
    <t>NT 28299 66907</t>
  </si>
  <si>
    <t>EDINBURGH BYPASS GILMERTON SECTION 123</t>
  </si>
  <si>
    <t>NT26NE10695/103</t>
  </si>
  <si>
    <t>NT 27550 66952</t>
  </si>
  <si>
    <t>EDINBURGH BYPASS GILMERTON SECTION 103</t>
  </si>
  <si>
    <t>NT26NE10695/232</t>
  </si>
  <si>
    <t>NT 27627 66968</t>
  </si>
  <si>
    <t>EDINBURGH BYPASS GILMERTON SECTION 232</t>
  </si>
  <si>
    <t>NT26NE10695/104</t>
  </si>
  <si>
    <t>NT 27600 66949</t>
  </si>
  <si>
    <t>EDINBURGH BYPASS GILMERTON SECTION 104</t>
  </si>
  <si>
    <t>NT26NE10695/TP9</t>
  </si>
  <si>
    <t>NT 28161 66898</t>
  </si>
  <si>
    <t>EDINBURGH BYPASS GILMERTON SECTION TP9</t>
  </si>
  <si>
    <t>NT26NE10695/TP1</t>
  </si>
  <si>
    <t>NT 27496 66887</t>
  </si>
  <si>
    <t>EDINBURGH BYPASS GILMERTON SECTION TP1</t>
  </si>
  <si>
    <t>NT26NE426</t>
  </si>
  <si>
    <t>NT 28370 65690</t>
  </si>
  <si>
    <t>RAMSAY COLLIERY, LOANHEAD P2</t>
  </si>
  <si>
    <t>NT26NE10695/TP2</t>
  </si>
  <si>
    <t>NT 27551 66858</t>
  </si>
  <si>
    <t>EDINBURGH BYPASS GILMERTON SECTION TP2</t>
  </si>
  <si>
    <t>NT26NE17123/P262</t>
  </si>
  <si>
    <t>NT 27139 66698</t>
  </si>
  <si>
    <t>A701 NEW MILTON TO STRAITON TP262</t>
  </si>
  <si>
    <t>NT26NE425</t>
  </si>
  <si>
    <t>NT 28380 65740</t>
  </si>
  <si>
    <t>RAMSAY COLLIERY, LOANHEAD P1</t>
  </si>
  <si>
    <t>NT26NE10695/TP39</t>
  </si>
  <si>
    <t>NT 28079 66913</t>
  </si>
  <si>
    <t>EDINBURGH BYPASS GILMERTON SECTION TP39</t>
  </si>
  <si>
    <t>NT26NE10695/TP38</t>
  </si>
  <si>
    <t>NT 28041 66883</t>
  </si>
  <si>
    <t>EDINBURGH BYPASS GILMERTON SECTION TP38</t>
  </si>
  <si>
    <t>NT36SW12834/4</t>
  </si>
  <si>
    <t>NT 34913 64975</t>
  </si>
  <si>
    <t>MAYFIELD COMM CENTRE 4</t>
  </si>
  <si>
    <t>NT26NE10621/TP3</t>
  </si>
  <si>
    <t>NT 27953 65764</t>
  </si>
  <si>
    <t>KING GEORGE'S FIELD TP3</t>
  </si>
  <si>
    <t>NT26NE10621/TP6</t>
  </si>
  <si>
    <t>NT 27893 65717</t>
  </si>
  <si>
    <t>KING GEORGE'S FIELD TP6</t>
  </si>
  <si>
    <t>NT36SW166</t>
  </si>
  <si>
    <t>NT 34770 64230</t>
  </si>
  <si>
    <t>MAYFIELD NO55</t>
  </si>
  <si>
    <t>NT26SE17123/P218</t>
  </si>
  <si>
    <t>NT 26185 63820</t>
  </si>
  <si>
    <t>A701 NEW MILTON TO STRAITON TP218</t>
  </si>
  <si>
    <t>NT26SE17123/P235</t>
  </si>
  <si>
    <t>NT 26665 64949</t>
  </si>
  <si>
    <t>A701 NEW MILTON TO STRAITON TP235</t>
  </si>
  <si>
    <t>NT26SE17123/P217</t>
  </si>
  <si>
    <t>NT 26225 63793</t>
  </si>
  <si>
    <t>A701 NEW MILTON TO STRAITON TP217</t>
  </si>
  <si>
    <t>NT26NE17123/P241</t>
  </si>
  <si>
    <t>NT 26721 65195</t>
  </si>
  <si>
    <t>A701 NEW MILTON TO STRAITON TP241</t>
  </si>
  <si>
    <t>NT26NE17123/P242</t>
  </si>
  <si>
    <t>NT 26747 65254</t>
  </si>
  <si>
    <t>A701 NEW MILTON TO STRAITON TP242</t>
  </si>
  <si>
    <t>NT36SW539</t>
  </si>
  <si>
    <t>NT 34360 61840</t>
  </si>
  <si>
    <t>SITE 34A NEWBYRES CRESCENT, GOREBRIDGE TP27</t>
  </si>
  <si>
    <t>NT36SE76</t>
  </si>
  <si>
    <t>NT 36755 64245</t>
  </si>
  <si>
    <t>BROSIE MAINS NO 5</t>
  </si>
  <si>
    <t>NT36SE477</t>
  </si>
  <si>
    <t>NT 35500 60610</t>
  </si>
  <si>
    <t>VOGRIE NO 10</t>
  </si>
  <si>
    <t>NT25NW32</t>
  </si>
  <si>
    <t>NT 24450 56970</t>
  </si>
  <si>
    <t>PENICUIK NO 33 BORE</t>
  </si>
  <si>
    <t>NT25NE135</t>
  </si>
  <si>
    <t>NT 26960 55860</t>
  </si>
  <si>
    <t>BLACK MOUNT PENICUIK C</t>
  </si>
  <si>
    <t>NT26SE167/4</t>
  </si>
  <si>
    <t>NT 25092 64058</t>
  </si>
  <si>
    <t>BUSH ESTATE 4</t>
  </si>
  <si>
    <t>NT26NE110/6</t>
  </si>
  <si>
    <t>NT 27957 69003</t>
  </si>
  <si>
    <t>LIBERTON HOSPITAL 6</t>
  </si>
  <si>
    <t>NT36SW412/3</t>
  </si>
  <si>
    <t>NT 34124 62515</t>
  </si>
  <si>
    <t>BARLEYKNOWE GOREBRIDGE 3</t>
  </si>
  <si>
    <t>NT26SW392/TP6</t>
  </si>
  <si>
    <t>NT 23004 61178</t>
  </si>
  <si>
    <t>CUIKEN PENICUIK TP6</t>
  </si>
  <si>
    <t>NT37SE215/4</t>
  </si>
  <si>
    <t>NT 38561 73958</t>
  </si>
  <si>
    <t>PRESTONPANS HOUSING 4</t>
  </si>
  <si>
    <t>NT36SW412/4</t>
  </si>
  <si>
    <t>NT 34132 62554</t>
  </si>
  <si>
    <t>BARLEYKNOWE GOREBRIDGE 4</t>
  </si>
  <si>
    <t>NT36SE417/2</t>
  </si>
  <si>
    <t>NT 39249 64208</t>
  </si>
  <si>
    <t>PATHHEAD MIDLOTHIAN 2</t>
  </si>
  <si>
    <t>NT36SW412/2</t>
  </si>
  <si>
    <t>NT 34101 62434</t>
  </si>
  <si>
    <t>BARLEYKNOWE GOREBRIDGE 2</t>
  </si>
  <si>
    <t>NT37SE215/2</t>
  </si>
  <si>
    <t>NT 38716 73899</t>
  </si>
  <si>
    <t>PRESTONPANS HOUSING 2</t>
  </si>
  <si>
    <t>NT26SE167/3</t>
  </si>
  <si>
    <t>NT 25116 64104</t>
  </si>
  <si>
    <t>BUSH ESTATE 3</t>
  </si>
  <si>
    <t>NT36SW412/5</t>
  </si>
  <si>
    <t>NT 34142 62603</t>
  </si>
  <si>
    <t>BARLEYKNOWE GOREBRIDGE 5</t>
  </si>
  <si>
    <t>NT37SE310/12E</t>
  </si>
  <si>
    <t>NT 39491 74358</t>
  </si>
  <si>
    <t>PRESTONPANS SCHOOL 12E</t>
  </si>
  <si>
    <t>NT36SW408/3</t>
  </si>
  <si>
    <t>NT 34366 64374</t>
  </si>
  <si>
    <t>MAYFIELD GRANGE IND EST 3</t>
  </si>
  <si>
    <t>NT36SE417/3</t>
  </si>
  <si>
    <t>NT 39230 64182</t>
  </si>
  <si>
    <t>PATHHEAD MIDLOTHIAN 3</t>
  </si>
  <si>
    <t>NT37SE411/13</t>
  </si>
  <si>
    <t>NT 37138 72200</t>
  </si>
  <si>
    <t>WALLYFORD MIDLOTHIAN 13</t>
  </si>
  <si>
    <t>NT36SW412/7</t>
  </si>
  <si>
    <t>NT 34174 62657</t>
  </si>
  <si>
    <t>BARLEYKNOWE GOREBRIDGE 7</t>
  </si>
  <si>
    <t>NT36SW412/1</t>
  </si>
  <si>
    <t>NT 34096 62401</t>
  </si>
  <si>
    <t>BARLEYKNOWE GOREBRIDGE 1</t>
  </si>
  <si>
    <t>NT26NE293/TPC</t>
  </si>
  <si>
    <t>NT 28965 69564</t>
  </si>
  <si>
    <t>MOREDUN EDINBURGH TPC</t>
  </si>
  <si>
    <t>NT37SE215/3</t>
  </si>
  <si>
    <t>NT 38592 73861</t>
  </si>
  <si>
    <t>PRESTONPANS HOUSING 3</t>
  </si>
  <si>
    <t>NT37NE59</t>
  </si>
  <si>
    <t>NT 39520 75120</t>
  </si>
  <si>
    <t>COCKENZIE POWER STATION CSP13</t>
  </si>
  <si>
    <t>NT37SW12469/BH3E</t>
  </si>
  <si>
    <t>NT 31167 72979</t>
  </si>
  <si>
    <t>MILTON ROAD EDINBURGH 3E</t>
  </si>
  <si>
    <t>NT37SE1158/16</t>
  </si>
  <si>
    <t>NT 36951 72578</t>
  </si>
  <si>
    <t>MUSSELBURGH - TRANENT BYPASS 16</t>
  </si>
  <si>
    <t>NT37SE411/14</t>
  </si>
  <si>
    <t>NT 37129 72236</t>
  </si>
  <si>
    <t>WALLYFORD MIDLOTHIAN 14</t>
  </si>
  <si>
    <t>NT37SW281/17</t>
  </si>
  <si>
    <t>NT 30098 71338</t>
  </si>
  <si>
    <t>NT36NW420/3</t>
  </si>
  <si>
    <t>NT 34475 67583</t>
  </si>
  <si>
    <t>THORNYBANK MIDLOTHIAN 3</t>
  </si>
  <si>
    <t>NT47SW1158/24</t>
  </si>
  <si>
    <t>NT 41385 73543</t>
  </si>
  <si>
    <t>MUSSELBURGH - TRANENT BYPASS 24</t>
  </si>
  <si>
    <t>NT47SW506/TP6</t>
  </si>
  <si>
    <t>NT 40360 72646</t>
  </si>
  <si>
    <t>ROSS HIGH SCHOOL TRANENT TP6</t>
  </si>
  <si>
    <t>NT47SW506/TP1</t>
  </si>
  <si>
    <t>NT 40398 72634</t>
  </si>
  <si>
    <t>ROSS HIGH SCHOOL TRANENT TP1</t>
  </si>
  <si>
    <t>NT26NE110/2</t>
  </si>
  <si>
    <t>NT 27961 69044</t>
  </si>
  <si>
    <t>LIBERTON HOSPITAL 2</t>
  </si>
  <si>
    <t>NT36NE358</t>
  </si>
  <si>
    <t>NT 37550 69260</t>
  </si>
  <si>
    <t>BLACKHILL NO, 33 BORE</t>
  </si>
  <si>
    <t>NT26NE862/4</t>
  </si>
  <si>
    <t>NT 27796 65376</t>
  </si>
  <si>
    <t>LOANHEAD SPORTS CENTRE 4</t>
  </si>
  <si>
    <t>NT36NE338</t>
  </si>
  <si>
    <t>BLACKHILL NO, 13 BORE</t>
  </si>
  <si>
    <t>NT37SE1158/48</t>
  </si>
  <si>
    <t>NT 38236 73569</t>
  </si>
  <si>
    <t>MUSSELBURGH - TRANENT BYPASS 48</t>
  </si>
  <si>
    <t>NT47SW954/BH56</t>
  </si>
  <si>
    <t>NT 40362 73970</t>
  </si>
  <si>
    <t>MEADOWMILL PRESTONPANS 56</t>
  </si>
  <si>
    <t>NT37SE1158/46</t>
  </si>
  <si>
    <t>NT 38016 72321</t>
  </si>
  <si>
    <t>MUSSELBURGH - TRANENT BYPASS 46</t>
  </si>
  <si>
    <t>NT26NE595/8A</t>
  </si>
  <si>
    <t>NT 28631 69862</t>
  </si>
  <si>
    <t>S,E, RELIEF SEWER 8A</t>
  </si>
  <si>
    <t>NT36SE605/33</t>
  </si>
  <si>
    <t>NT 39143 64783</t>
  </si>
  <si>
    <t>PATHHEAD BYPASS EAST 5</t>
  </si>
  <si>
    <t>NT36SE605/26</t>
  </si>
  <si>
    <t>NT 39111 64711</t>
  </si>
  <si>
    <t>PATHHEAD BYPASS EAST 1</t>
  </si>
  <si>
    <t>NT36SE605/TP5</t>
  </si>
  <si>
    <t>NT 39386 63779</t>
  </si>
  <si>
    <t>PATHHEAD BYPASS TP5</t>
  </si>
  <si>
    <t>NT36SW898/3</t>
  </si>
  <si>
    <t>NT 34826 64115</t>
  </si>
  <si>
    <t>MAYFIELD MIDLOTHIAN 3</t>
  </si>
  <si>
    <t>NT37SW281/18</t>
  </si>
  <si>
    <t>NT 30110 71359</t>
  </si>
  <si>
    <t>NT37SW527</t>
  </si>
  <si>
    <t>NT 34805 71493</t>
  </si>
  <si>
    <t>WEDDERBURN HOUSE MUSSELBURGH TP6</t>
  </si>
  <si>
    <t>NT26NE516</t>
  </si>
  <si>
    <t>NT 28740 68820</t>
  </si>
  <si>
    <t>HYVOTS BANK, EDINBURGH TP17</t>
  </si>
  <si>
    <t>NT25NW107</t>
  </si>
  <si>
    <t>NT 23690 59640</t>
  </si>
  <si>
    <t>VALLEYFIELD, PENICUIK (SITE A) TP10</t>
  </si>
  <si>
    <t>NT37SE975/1</t>
  </si>
  <si>
    <t>NT 39268 74159</t>
  </si>
  <si>
    <t>PRESTONPANS COMMUMITY CENTRE 1</t>
  </si>
  <si>
    <t>NT36NE14791/TP12</t>
  </si>
  <si>
    <t>NT 35443 65066</t>
  </si>
  <si>
    <t>BUCKIE WOOD MAYFIELD TP12</t>
  </si>
  <si>
    <t>NT36NW1618/TR4</t>
  </si>
  <si>
    <t>NT 34740 65358</t>
  </si>
  <si>
    <t>MAYFIELD DAY CARE CNR TR4</t>
  </si>
  <si>
    <t>NT47SW473</t>
  </si>
  <si>
    <t>NT 43830 72710</t>
  </si>
  <si>
    <t>MACMERRY DATA CENTRE, EAST LOTHIAN TP4</t>
  </si>
  <si>
    <t>NT37SE722</t>
  </si>
  <si>
    <t>NT 35537 72605</t>
  </si>
  <si>
    <t>MUSSELBURGH 74-80 PINKIE RD 3</t>
  </si>
  <si>
    <t>NT26NE1092</t>
  </si>
  <si>
    <t>NT 29079 68380</t>
  </si>
  <si>
    <t>RAVENSCROFT ST EDINBURGH TP3</t>
  </si>
  <si>
    <t>NT37NE7412/5</t>
  </si>
  <si>
    <t>NT 39730 75440</t>
  </si>
  <si>
    <t>COCKENZIE WHINPARK IND EST 5</t>
  </si>
  <si>
    <t>NT37SW14542/TP3</t>
  </si>
  <si>
    <t>NT 33432 72589</t>
  </si>
  <si>
    <t>MUSSELBURGH ALDI TP3</t>
  </si>
  <si>
    <t>NT37SE10530/MH4</t>
  </si>
  <si>
    <t>NT 38728 74395</t>
  </si>
  <si>
    <t>PRESTONPANS AYRES WYND 4</t>
  </si>
  <si>
    <t>NT37SW9629/TP1</t>
  </si>
  <si>
    <t>NT 33705 70422</t>
  </si>
  <si>
    <t>EDINBURGH CITY BYPASS MILLERHILL SECTION TP1</t>
  </si>
  <si>
    <t>NT37SW10715/R34</t>
  </si>
  <si>
    <t>NT 31342 72343</t>
  </si>
  <si>
    <t>MUSSELBURGH BYPASS R34</t>
  </si>
  <si>
    <t>NT37SW10701/TP5</t>
  </si>
  <si>
    <t>NT 30857 71598</t>
  </si>
  <si>
    <t>THE WISP PROP, RD REALIGN TP5</t>
  </si>
  <si>
    <t>NT36NW9629/TP5</t>
  </si>
  <si>
    <t>NT 32884 68823</t>
  </si>
  <si>
    <t>EDINBURGH CITY BYPASS MILLERHILL SECTION TP5</t>
  </si>
  <si>
    <t>NT57SW54</t>
  </si>
  <si>
    <t>NT 52730 74940</t>
  </si>
  <si>
    <t>A1 HADDINGTON TO DUNBAR EXPRESSWAY MTP412</t>
  </si>
  <si>
    <t>NT47SW13063/103</t>
  </si>
  <si>
    <t>NT 40435 73484</t>
  </si>
  <si>
    <t>A1 DUALLING TRANENT-HADDINGTON TP103</t>
  </si>
  <si>
    <t>NT37SW10701/TP1</t>
  </si>
  <si>
    <t>NT 30703 71030</t>
  </si>
  <si>
    <t>THE WISP PROP, RD REALIGN TP1</t>
  </si>
  <si>
    <t>NT57SW13110/263</t>
  </si>
  <si>
    <t>NT 51614 74615</t>
  </si>
  <si>
    <t>A1 DUALLING TRANENT - HADDINGTON TP263</t>
  </si>
  <si>
    <t>NT36NW10695/TP34</t>
  </si>
  <si>
    <t>NT 31526 67920</t>
  </si>
  <si>
    <t>EDINBURGH BYPASS GILMERTON SECTION TP34</t>
  </si>
  <si>
    <t>NT36NW10695/TP35</t>
  </si>
  <si>
    <t>NT 31531 67945</t>
  </si>
  <si>
    <t>EDINBURGH BYPASS GILMERTON SECTION TP35</t>
  </si>
  <si>
    <t>NT36NW10695/TP28</t>
  </si>
  <si>
    <t>NT 30749 67888</t>
  </si>
  <si>
    <t>EDINBURGH BYPASS GILMERTON SECTION TP28</t>
  </si>
  <si>
    <t>NT47SE9663/3</t>
  </si>
  <si>
    <t>NT 49600 73820</t>
  </si>
  <si>
    <t>HADDINGTON TANDBERG LTD FACTORY 3</t>
  </si>
  <si>
    <t>NT47SE13110/258</t>
  </si>
  <si>
    <t>NT 49605 74054</t>
  </si>
  <si>
    <t>A1 DUALLING TRANENT - HADDINGTON TP258</t>
  </si>
  <si>
    <t>NT47SE13110/256</t>
  </si>
  <si>
    <t>NT 49523 74013</t>
  </si>
  <si>
    <t>A1 DUALLING TRANENT - HADDINGTON TP256</t>
  </si>
  <si>
    <t>NT47SE13110/272</t>
  </si>
  <si>
    <t>NT 49088 73733</t>
  </si>
  <si>
    <t>A1 DUALLING TRANENT - HADDINGTON TP272</t>
  </si>
  <si>
    <t>NT36NW10695/168</t>
  </si>
  <si>
    <t>NT 30347 67803</t>
  </si>
  <si>
    <t>EDINBURGH BYPASS GILMERTON SECTION 168</t>
  </si>
  <si>
    <t>NT47SW13063/117</t>
  </si>
  <si>
    <t>NT 44786 73216</t>
  </si>
  <si>
    <t>A1 DUALLING TRANENT-HADDINGTON TP117</t>
  </si>
  <si>
    <t>NT47SE13063/136</t>
  </si>
  <si>
    <t>NT 48052 73782</t>
  </si>
  <si>
    <t>A1 DUALLING TRANENT-HADDINGTON TP136</t>
  </si>
  <si>
    <t>NT47SE13063/135</t>
  </si>
  <si>
    <t>NT 47507 73763</t>
  </si>
  <si>
    <t>A1 DUALLING TRANENT-HADDINGTON TP135</t>
  </si>
  <si>
    <t>NT36SW1433/TP7</t>
  </si>
  <si>
    <t>NT 34123 64231</t>
  </si>
  <si>
    <t>MAYFIELD ADVANCED FACTORIES TP7</t>
  </si>
  <si>
    <t>NT26NE17123/P248</t>
  </si>
  <si>
    <t>NT 26699 65820</t>
  </si>
  <si>
    <t>A701 NEW MILTON TO STRAITON TP248</t>
  </si>
  <si>
    <t>NT26NE17123/P246</t>
  </si>
  <si>
    <t>NT 26682 65693</t>
  </si>
  <si>
    <t>A701 NEW MILTON TO STRAITON TP246</t>
  </si>
  <si>
    <t>NT26NE17123/P255</t>
  </si>
  <si>
    <t>NT 26708 65964</t>
  </si>
  <si>
    <t>A701 NEW MILTON TO STRAITON TP255</t>
  </si>
  <si>
    <t>NT26NE17123/P256</t>
  </si>
  <si>
    <t>NT 26722 66030</t>
  </si>
  <si>
    <t>A701 NEW MILTON TO STRAITON TP256</t>
  </si>
  <si>
    <t>NT36SW546</t>
  </si>
  <si>
    <t>NT 34390 61820</t>
  </si>
  <si>
    <t>SITE 34A NEWBYRES CRESCENT, GOREBRIDGE TP34</t>
  </si>
  <si>
    <t>NT37SW12469/BH5E</t>
  </si>
  <si>
    <t>NT 31171 73025</t>
  </si>
  <si>
    <t>MILTON ROAD EDINBURGH 5E</t>
  </si>
  <si>
    <t>NT37SW281/13</t>
  </si>
  <si>
    <t>NT 30091 71432</t>
  </si>
  <si>
    <t>NT37SE724</t>
  </si>
  <si>
    <t>NT 35531 72602</t>
  </si>
  <si>
    <t>MUSSELBURGH 74-80 PINKIE RD 5</t>
  </si>
  <si>
    <t>NT37SW869</t>
  </si>
  <si>
    <t>NT 30524 72179</t>
  </si>
  <si>
    <t>MUSSELBURGH BYPASS RTP8</t>
  </si>
  <si>
    <t>NT37SW868</t>
  </si>
  <si>
    <t>NT 30584 72179</t>
  </si>
  <si>
    <t>MUSSELBURGH BYPASS RTP7</t>
  </si>
  <si>
    <t>NT47SE13110/257</t>
  </si>
  <si>
    <t>NT 49531 74070</t>
  </si>
  <si>
    <t>A1 DUALLING TRANENT - HADDINGTON TP257</t>
  </si>
  <si>
    <t>NT47SE60</t>
  </si>
  <si>
    <t>NT 48844 74901</t>
  </si>
  <si>
    <t>A1 DUALLING TRANENT - HADDINGTON TP269</t>
  </si>
  <si>
    <t>NT47SE13110/271</t>
  </si>
  <si>
    <t>NT 48908 73732</t>
  </si>
  <si>
    <t>A1 DUALLING TRANENT - HADDINGTON TP271</t>
  </si>
  <si>
    <t>NT47SE13110/274</t>
  </si>
  <si>
    <t>NT 49124 73771</t>
  </si>
  <si>
    <t>A1 DUALLING TRANENT - HADDINGTON TP274</t>
  </si>
  <si>
    <t>NT37SW524</t>
  </si>
  <si>
    <t>NT 34897 71473</t>
  </si>
  <si>
    <t>WEDDERBURN HOUSE MUSSELBURGH TP3</t>
  </si>
  <si>
    <t>NT26NE500</t>
  </si>
  <si>
    <t>NT 28740 68490</t>
  </si>
  <si>
    <t>HYVOTS BANK, EDINBURGH TP1</t>
  </si>
  <si>
    <t>NT26NE10695/TP43</t>
  </si>
  <si>
    <t>NT 27819 66858</t>
  </si>
  <si>
    <t>EDINBURGH BYPASS GILMERTON SECTION TP43</t>
  </si>
  <si>
    <t>NT37SW738</t>
  </si>
  <si>
    <t>NT 32343 72090</t>
  </si>
  <si>
    <t>NEWCRAIGHALL ROAD, MUSSELBURGH TP02</t>
  </si>
  <si>
    <t>NT37SE310/13E</t>
  </si>
  <si>
    <t>NT 39499 74337</t>
  </si>
  <si>
    <t>PRESTONPANS SCHOOL 13E</t>
  </si>
  <si>
    <t>NT47SW487</t>
  </si>
  <si>
    <t>NT 43820 72950</t>
  </si>
  <si>
    <t>MACMERRY DATA CENTRE, EAST LOTHIAN TP18</t>
  </si>
  <si>
    <t>NT26NE18493/P4</t>
  </si>
  <si>
    <t>NT 28270 69650</t>
  </si>
  <si>
    <t>334 GILMERTON ROAD, EDINBURGH P4</t>
  </si>
  <si>
    <t>NT25NW101</t>
  </si>
  <si>
    <t>NT 23720 59710</t>
  </si>
  <si>
    <t>VALLEYFIELD, PENICUIK (SITE A) TP4</t>
  </si>
  <si>
    <t>NT26NE63/TP10</t>
  </si>
  <si>
    <t>NT 28920 69440</t>
  </si>
  <si>
    <t>MOREDUN TP10</t>
  </si>
  <si>
    <t>NT36NE14791/TP6</t>
  </si>
  <si>
    <t>NT 35434 65048</t>
  </si>
  <si>
    <t>BUCKIE WOOD MAYFIELD TP6</t>
  </si>
  <si>
    <t>NT26NE63/TP9</t>
  </si>
  <si>
    <t>NT 28920 69350</t>
  </si>
  <si>
    <t>MOREDUN TP9</t>
  </si>
  <si>
    <t>NT47NW</t>
  </si>
  <si>
    <t>NT47NW311/2</t>
  </si>
  <si>
    <t>NT 40320 75490</t>
  </si>
  <si>
    <t>COCKENZIE PRIMARY SCHOOL 2</t>
  </si>
  <si>
    <t>NT26NE15726/HB14</t>
  </si>
  <si>
    <t>NT 29080 69880</t>
  </si>
  <si>
    <t>CRAIGOUR &amp; MOREDUN CHB14</t>
  </si>
  <si>
    <t>NT26NE63/TP8</t>
  </si>
  <si>
    <t>NT 28910 69330</t>
  </si>
  <si>
    <t>MOREDUN TP8</t>
  </si>
  <si>
    <t>NT25NW102</t>
  </si>
  <si>
    <t>NT 23740 59690</t>
  </si>
  <si>
    <t>VALLEYFIELD, PENICUIK (SITE A) TP5</t>
  </si>
  <si>
    <t>NT36NW9786/TP6</t>
  </si>
  <si>
    <t>NT 34565 66036</t>
  </si>
  <si>
    <t>EASTHOUSES FOOTBALL GROUND TP6</t>
  </si>
  <si>
    <t>NT36NE14791/TP11</t>
  </si>
  <si>
    <t>NT 35446 65053</t>
  </si>
  <si>
    <t>BUCKIE WOOD MAYFIELD TP11</t>
  </si>
  <si>
    <t>NT25NW105</t>
  </si>
  <si>
    <t>NT 23660 59680</t>
  </si>
  <si>
    <t>VALLEYFIELD, PENICUIK (SITE A) TP8</t>
  </si>
  <si>
    <t>NT25NW99</t>
  </si>
  <si>
    <t>NT 23760 59720</t>
  </si>
  <si>
    <t>VALLEYFIELD, PENICUIK (SITE A) TP2</t>
  </si>
  <si>
    <t>NT37SW14542/TP6</t>
  </si>
  <si>
    <t>NT 33463 72620</t>
  </si>
  <si>
    <t>MUSSELBURGH ALDI TP6</t>
  </si>
  <si>
    <t>NT37SW14542/TP4</t>
  </si>
  <si>
    <t>NT 33377 72606</t>
  </si>
  <si>
    <t>MUSSELBURGH ALDI TP4</t>
  </si>
  <si>
    <t>NT37SW12469/BH4E</t>
  </si>
  <si>
    <t>NT 31197 72981</t>
  </si>
  <si>
    <t>MILTON ROAD EDINBURGH 4E</t>
  </si>
  <si>
    <t>NT37SW871</t>
  </si>
  <si>
    <t>NT 30975 72404</t>
  </si>
  <si>
    <t>MUSSELBURGH BYPASS RTP9</t>
  </si>
  <si>
    <t>NT47SW954/BH53</t>
  </si>
  <si>
    <t>NT 40342 74038</t>
  </si>
  <si>
    <t>MEADOWMILL PRESTONPANS 53</t>
  </si>
  <si>
    <t>NT47SW1158/53</t>
  </si>
  <si>
    <t>NT 40337 74043</t>
  </si>
  <si>
    <t>MUSSELBURGH - TRANENT BYPASS 50</t>
  </si>
  <si>
    <t>NT47SW1158/52</t>
  </si>
  <si>
    <t>NT 40363 74219</t>
  </si>
  <si>
    <t>MUSSELBURGH - TRANENT BYPASS 52</t>
  </si>
  <si>
    <t>NT47SW1158/54</t>
  </si>
  <si>
    <t>NT 40376 73868</t>
  </si>
  <si>
    <t>MUSSELBURGH - TRANENT BYPASS 54</t>
  </si>
  <si>
    <t>NT47SW954/BH54</t>
  </si>
  <si>
    <t>NT 40376 73855</t>
  </si>
  <si>
    <t>MEADOWMILL PRESTONPANS 54</t>
  </si>
  <si>
    <t>NT47SW1158/49</t>
  </si>
  <si>
    <t>NT 40327 73831</t>
  </si>
  <si>
    <t>MUSSELBURGH - TRANENT BYPASS 49</t>
  </si>
  <si>
    <t>NT47SW954/BH49</t>
  </si>
  <si>
    <t>NT 40331 73824</t>
  </si>
  <si>
    <t>MEADOWMILL PRESTONPANS 49</t>
  </si>
  <si>
    <t>NT37SE1158/22</t>
  </si>
  <si>
    <t>NT 39946 73520</t>
  </si>
  <si>
    <t>MUSSELBURGH - TRANENT BYPASS 22</t>
  </si>
  <si>
    <t>NT57SW28</t>
  </si>
  <si>
    <t>NT 52970 74540</t>
  </si>
  <si>
    <t>ABBEY BRIDGE, HADDINGTON PF</t>
  </si>
  <si>
    <t>NT37SW281/15</t>
  </si>
  <si>
    <t>NT 30113 71420</t>
  </si>
  <si>
    <t>NT36NW9629/TP4</t>
  </si>
  <si>
    <t>NT 33036 68954</t>
  </si>
  <si>
    <t>EDINBURGH CITY BYPASS MILLERHILL SECTION TP4</t>
  </si>
  <si>
    <t>NT36NW465</t>
  </si>
  <si>
    <t>NT 33370 67040</t>
  </si>
  <si>
    <t>BREWLANDS, DALKEITH 7</t>
  </si>
  <si>
    <t>NT36NW9629/TP6</t>
  </si>
  <si>
    <t>NT 32677 68670</t>
  </si>
  <si>
    <t>EDINBURGH CITY BYPASS MILLERHILL SECTION TP6</t>
  </si>
  <si>
    <t>NT47SW13110/207</t>
  </si>
  <si>
    <t>NT 40706 73665</t>
  </si>
  <si>
    <t>A1 DUALLING TRANENT - HADDINGTON TP207</t>
  </si>
  <si>
    <t>NT36NW615</t>
  </si>
  <si>
    <t>NT 33385 67126</t>
  </si>
  <si>
    <t>NEWMILLS RD, DALKEITH TP4</t>
  </si>
  <si>
    <t>NT36NW612</t>
  </si>
  <si>
    <t>NT 33369 67213</t>
  </si>
  <si>
    <t>NEWMILLS RD, DALKEITH TP1</t>
  </si>
  <si>
    <t>NT57SW38</t>
  </si>
  <si>
    <t>NT 52020 74780</t>
  </si>
  <si>
    <t>A1 HADDINGTON TO DUNBAR EXPRESSWAY MTP404</t>
  </si>
  <si>
    <t>NT26NE18484/CB14</t>
  </si>
  <si>
    <t>NT 29080 69870</t>
  </si>
  <si>
    <t>CRAIGOUR AND MOREDUN PREFABS CHB14</t>
  </si>
  <si>
    <t>NT47SE9663/11</t>
  </si>
  <si>
    <t>NT 49690 73830</t>
  </si>
  <si>
    <t>HADDINGTON TANDBERG LTD FACTORY 11</t>
  </si>
  <si>
    <t>NT36NW10695/TP24</t>
  </si>
  <si>
    <t>NT 30582 67795</t>
  </si>
  <si>
    <t>EDINBURGH BYPASS GILMERTON SECTION TP24</t>
  </si>
  <si>
    <t>NT47SE13063/143</t>
  </si>
  <si>
    <t>NT 49587 74093</t>
  </si>
  <si>
    <t>A1 DUALLING TRANENT-HADDINGTON TP143</t>
  </si>
  <si>
    <t>NT47SE13110/255</t>
  </si>
  <si>
    <t>NT 49488 74040</t>
  </si>
  <si>
    <t>A1 DUALLING TRANENT - HADDINGTON TP255</t>
  </si>
  <si>
    <t>NT57SW13110/259</t>
  </si>
  <si>
    <t>NT 50038 74307</t>
  </si>
  <si>
    <t>A1 DUALLING TRANENT - HADDINGTON TP259</t>
  </si>
  <si>
    <t>NT36NW10695/TP25</t>
  </si>
  <si>
    <t>NT 30534 67922</t>
  </si>
  <si>
    <t>EDINBURGH BYPASS GILMERTON SECTION TP25</t>
  </si>
  <si>
    <t>NT47SE13110/270</t>
  </si>
  <si>
    <t>NT 48979 73912</t>
  </si>
  <si>
    <t>A1 DUALLING TRANENT - HADDINGTON TP270</t>
  </si>
  <si>
    <t>NT47SW13110/232</t>
  </si>
  <si>
    <t>NT 43079 73143</t>
  </si>
  <si>
    <t>A1 DUALLING TRANENT - HADDINGTON TP232</t>
  </si>
  <si>
    <t>NT46NW241</t>
  </si>
  <si>
    <t>NT 41070 69740</t>
  </si>
  <si>
    <t>BELLYFORD BURN, ORMISTON PD</t>
  </si>
  <si>
    <t>NT36NW10695/TP19</t>
  </si>
  <si>
    <t>NT 30481 67902</t>
  </si>
  <si>
    <t>EDINBURGH BYPASS GILMERTON SECTION TP19</t>
  </si>
  <si>
    <t>NT47SW13110/231</t>
  </si>
  <si>
    <t>NT 43058 73109</t>
  </si>
  <si>
    <t>A1 DUALLING TRANENT - HADDINGTON TP231</t>
  </si>
  <si>
    <t>NT47SE13110/275</t>
  </si>
  <si>
    <t>NT 49171 73825</t>
  </si>
  <si>
    <t>A1 DUALLING TRANENT - HADDINGTON TP275</t>
  </si>
  <si>
    <t>NT47SW13110/234</t>
  </si>
  <si>
    <t>NT 43261 73068</t>
  </si>
  <si>
    <t>A1 DUALLING TRANENT - HADDINGTON TP234</t>
  </si>
  <si>
    <t>NT47SE13063/137</t>
  </si>
  <si>
    <t>NT 48341 73769</t>
  </si>
  <si>
    <t>A1 DUALLING TRANENT-HADDINGTON TP137</t>
  </si>
  <si>
    <t>NT57SW13063/148</t>
  </si>
  <si>
    <t>NT 50471 74535</t>
  </si>
  <si>
    <t>A1 DUALLING TRANENT-HADDINGTON TP148</t>
  </si>
  <si>
    <t>NT57SW13110/278</t>
  </si>
  <si>
    <t>NT 50469 74579</t>
  </si>
  <si>
    <t>A1 DUALLING TRANENT - HADDINGTON TP278</t>
  </si>
  <si>
    <t>NT47SE13063/133</t>
  </si>
  <si>
    <t>NT 46877 73660</t>
  </si>
  <si>
    <t>A1 DUALLING TRANENT-HADDINGTON TP133</t>
  </si>
  <si>
    <t>NT26NE10695/TP4</t>
  </si>
  <si>
    <t>NT 27700 66944</t>
  </si>
  <si>
    <t>EDINBURGH BYPASS GILMERTON SECTION TP4</t>
  </si>
  <si>
    <t>NT36SW12834/3</t>
  </si>
  <si>
    <t>NT 34890 64983</t>
  </si>
  <si>
    <t>MAYFIELD COMM CENTRE 3</t>
  </si>
  <si>
    <t>NT26SE17123/P232</t>
  </si>
  <si>
    <t>NT 26609 64850</t>
  </si>
  <si>
    <t>A701 NEW MILTON TO STRAITON TP232</t>
  </si>
  <si>
    <t>NT26SE17123/P233</t>
  </si>
  <si>
    <t>NT 26618 64876</t>
  </si>
  <si>
    <t>A701 NEW MILTON TO STRAITON TP233</t>
  </si>
  <si>
    <t>NT36SW519</t>
  </si>
  <si>
    <t>NT 34370 61900</t>
  </si>
  <si>
    <t>SITE 34A NEWBYRES CRESCENT, GOREBRIDGE TP06</t>
  </si>
  <si>
    <t>NT36SW542</t>
  </si>
  <si>
    <t>NT 34400 61900</t>
  </si>
  <si>
    <t>SITE 34A NEWBYRES CRESCENT, GOREBRIDGE TP30</t>
  </si>
  <si>
    <t>NT36NW625/6</t>
  </si>
  <si>
    <t>NT 34890 65004</t>
  </si>
  <si>
    <t>MAYFIELD DALKEITH 6</t>
  </si>
  <si>
    <t>NT36SW392</t>
  </si>
  <si>
    <t>NT 34790 63930</t>
  </si>
  <si>
    <t>LINGERWOOD A3</t>
  </si>
  <si>
    <t>NT37SW597</t>
  </si>
  <si>
    <t>NT 33220 71440</t>
  </si>
  <si>
    <t>QUEEN MARGARET UNIV COLLEGECRAIGHALL TP15</t>
  </si>
  <si>
    <t>NT47SW13110/211</t>
  </si>
  <si>
    <t>NT 40429 73723</t>
  </si>
  <si>
    <t>A1 DUALLING TRANENT - HADDINGTON TP211</t>
  </si>
  <si>
    <t>NT46SW</t>
  </si>
  <si>
    <t>NT46SW63</t>
  </si>
  <si>
    <t>NT 41022 62563</t>
  </si>
  <si>
    <t>A68 PATHHEAD - TYNEHEAD JUNCTION TP1</t>
  </si>
  <si>
    <t>NT47SW13110/208</t>
  </si>
  <si>
    <t>NT 40750 73670</t>
  </si>
  <si>
    <t>A1 DUALLING TRANENT - HADDINGTON TP208</t>
  </si>
  <si>
    <t>NT26SW708/1</t>
  </si>
  <si>
    <t>NT 23456 63033</t>
  </si>
  <si>
    <t>A702 FLOTTERSTONE BRIDGE 1</t>
  </si>
  <si>
    <t>NT37SW525</t>
  </si>
  <si>
    <t>NT 34878 71492</t>
  </si>
  <si>
    <t>WEDDERBURN HOUSE MUSSELBURGH TP4</t>
  </si>
  <si>
    <t>NT37SW17078/TP4</t>
  </si>
  <si>
    <t>NT 34040 72250</t>
  </si>
  <si>
    <t>BRUNTON'S WIRE WORKS MUSSELBURGH TP4</t>
  </si>
  <si>
    <t>NT26NE18493/PA</t>
  </si>
  <si>
    <t>NT 28250 69650</t>
  </si>
  <si>
    <t>334 GILMERTON ROAD, EDINBURGH PA</t>
  </si>
  <si>
    <t>NT36NE14791/TP4</t>
  </si>
  <si>
    <t>NT 35418 65033</t>
  </si>
  <si>
    <t>BUCKIE WOOD MAYFIELD TP4</t>
  </si>
  <si>
    <t>NT47SW494</t>
  </si>
  <si>
    <t>NT 43800 72790</t>
  </si>
  <si>
    <t>MACMERRY DATA CENTRE, EAST LOTHIAN TP25</t>
  </si>
  <si>
    <t>NT36NW1618/TR3</t>
  </si>
  <si>
    <t>NT 34713 65378</t>
  </si>
  <si>
    <t>MAYFIELD DAY CARE CNR TR3</t>
  </si>
  <si>
    <t>NT37SW10267/TP1</t>
  </si>
  <si>
    <t>NT 30938 73028</t>
  </si>
  <si>
    <t>HOPE LANE NO59 TP1</t>
  </si>
  <si>
    <t>NT26NE18493/P6</t>
  </si>
  <si>
    <t>NT 28250 69660</t>
  </si>
  <si>
    <t>334 GILMERTON ROAD, EDINBURGH P6</t>
  </si>
  <si>
    <t>NT37SE9820/2</t>
  </si>
  <si>
    <t>NT 36950 72007</t>
  </si>
  <si>
    <t>ALBERT PLACE WALLYFORD 2</t>
  </si>
  <si>
    <t>NT26NE18482/6</t>
  </si>
  <si>
    <t>NT 29370 69440</t>
  </si>
  <si>
    <t>FERNIESIDE DRIVE, EDINBURGH FTP6</t>
  </si>
  <si>
    <t>NT37SW866</t>
  </si>
  <si>
    <t>NT 31345 72124</t>
  </si>
  <si>
    <t>MUSSELBURGH BYPASS RTP5</t>
  </si>
  <si>
    <t>NT36NW613</t>
  </si>
  <si>
    <t>NT 33387 67185</t>
  </si>
  <si>
    <t>NEWMILLS RD, DALKEITH TP2</t>
  </si>
  <si>
    <t>NT57SW13063/153</t>
  </si>
  <si>
    <t>NT 51740 74694</t>
  </si>
  <si>
    <t>A1 DUALLING TRANENT-HADDINGTON TP153</t>
  </si>
  <si>
    <t>NT36NW10695/TP23</t>
  </si>
  <si>
    <t>NT 30578 67769</t>
  </si>
  <si>
    <t>EDINBURGH BYPASS GILMERTON SECTION TP23</t>
  </si>
  <si>
    <t>NT36NW10695/TP26</t>
  </si>
  <si>
    <t>NT 30535 67949</t>
  </si>
  <si>
    <t>EDINBURGH BYPASS GILMERTON SECTION TP26</t>
  </si>
  <si>
    <t>NT57SW13063/159</t>
  </si>
  <si>
    <t>NT 50178 74383</t>
  </si>
  <si>
    <t>A1 DUALLING TRANENT-HADDINGTON TP159</t>
  </si>
  <si>
    <t>NT36NW10695/TP22</t>
  </si>
  <si>
    <t>NT 30477 67977</t>
  </si>
  <si>
    <t>EDINBURGH BYPASS GILMERTON SECTION TP22</t>
  </si>
  <si>
    <t>NT47SE13110/268</t>
  </si>
  <si>
    <t>NT 48768 73821</t>
  </si>
  <si>
    <t>A1 DUALLING TRANENT - HADDINGTON TP268</t>
  </si>
  <si>
    <t>NT47SE13110/245</t>
  </si>
  <si>
    <t>NT 48388 73938</t>
  </si>
  <si>
    <t>A1 DUALLING TRANENT - HADDINGTON TP245</t>
  </si>
  <si>
    <t>NT47SE13110/243</t>
  </si>
  <si>
    <t>NT 48240 73896</t>
  </si>
  <si>
    <t>A1 DUALLING TRANENT - HADDINGTON TP243</t>
  </si>
  <si>
    <t>NT47SW13063/118</t>
  </si>
  <si>
    <t>NT 44906 73318</t>
  </si>
  <si>
    <t>A1 DUALLING TRANENT-HADDINGTON TP118</t>
  </si>
  <si>
    <t>NT47SE13063/126</t>
  </si>
  <si>
    <t>NT 45453 73603</t>
  </si>
  <si>
    <t>A1 DUALLING TRANENT-HADDINGTON TP126</t>
  </si>
  <si>
    <t>NT47SE13063/122</t>
  </si>
  <si>
    <t>NT 45227 73446</t>
  </si>
  <si>
    <t>A1 DUALLING TRANENT-HADDINGTON TP122</t>
  </si>
  <si>
    <t>NT47SE13063/120</t>
  </si>
  <si>
    <t>NT 45062 73314</t>
  </si>
  <si>
    <t>A1 DUALLING TRANENT-HADDINGTON TP120</t>
  </si>
  <si>
    <t>NT26NE10695/TP8</t>
  </si>
  <si>
    <t>NT 28050 66872</t>
  </si>
  <si>
    <t>EDINBURGH BYPASS GILMERTON SECTION TP8</t>
  </si>
  <si>
    <t>NT26NE17123/P260</t>
  </si>
  <si>
    <t>NT 26987 66557</t>
  </si>
  <si>
    <t>A701 NEW MILTON TO STRAITON TP260</t>
  </si>
  <si>
    <t>NT26NE17123/P245</t>
  </si>
  <si>
    <t>NT 26693 65591</t>
  </si>
  <si>
    <t>A701 NEW MILTON TO STRAITON TP245</t>
  </si>
  <si>
    <t>NT26NE17123/P244</t>
  </si>
  <si>
    <t>NT 26746 65401</t>
  </si>
  <si>
    <t>A701 NEW MILTON TO STRAITON TP244</t>
  </si>
  <si>
    <t>NT26NE17123/P254</t>
  </si>
  <si>
    <t>NT 26673 65967</t>
  </si>
  <si>
    <t>A701 NEW MILTON TO STRAITON TP254</t>
  </si>
  <si>
    <t>NT26SE17123/P214</t>
  </si>
  <si>
    <t>NT 26036 63621</t>
  </si>
  <si>
    <t>A701 NEW MILTON TO STRAITON TP214</t>
  </si>
  <si>
    <t>NT36SW523</t>
  </si>
  <si>
    <t>NT 34360 61820</t>
  </si>
  <si>
    <t>SITE 34A NEWBYRES CRESCENT, GOREBRIDGE TP09</t>
  </si>
  <si>
    <t>NT36SW543</t>
  </si>
  <si>
    <t>NT 34420 61870</t>
  </si>
  <si>
    <t>SITE 34A NEWBYRES CRESCENT, GOREBRIDGE TP31</t>
  </si>
  <si>
    <t>NT37SE310/15E</t>
  </si>
  <si>
    <t>NT 39454 74309</t>
  </si>
  <si>
    <t>PRESTONPANS SCHOOL 15E</t>
  </si>
  <si>
    <t>NT47NW311/1</t>
  </si>
  <si>
    <t>NT 40310 75520</t>
  </si>
  <si>
    <t>COCKENZIE PRIMARY SCHOOL 1</t>
  </si>
  <si>
    <t>NT26NE110/4</t>
  </si>
  <si>
    <t>NT 27959 69024</t>
  </si>
  <si>
    <t>LIBERTON HOSPITAL 4</t>
  </si>
  <si>
    <t>NT37NE487/TB4</t>
  </si>
  <si>
    <t>NT 39650 75210</t>
  </si>
  <si>
    <t>COCKENZIE TB4</t>
  </si>
  <si>
    <t>NT37SW874</t>
  </si>
  <si>
    <t>NT 31200 72533</t>
  </si>
  <si>
    <t>MUSSELBURGH BYPASS RTP11A</t>
  </si>
  <si>
    <t>NT37SE1158/44</t>
  </si>
  <si>
    <t>NT 36923 71287</t>
  </si>
  <si>
    <t>MUSSELBURGH - TRANENT BYPASS 44</t>
  </si>
  <si>
    <t>NT35NE16254/TPD</t>
  </si>
  <si>
    <t>NT 35560 59000</t>
  </si>
  <si>
    <t>A7 NORTH MIDDLETON DIVERSION TPD</t>
  </si>
  <si>
    <t>NT37SW523</t>
  </si>
  <si>
    <t>NT 34929 71447</t>
  </si>
  <si>
    <t>WEDDERBURN HOUSE MUSSELBURGH TP2</t>
  </si>
  <si>
    <t>NT37SW435</t>
  </si>
  <si>
    <t>NT 34886 71401</t>
  </si>
  <si>
    <t>WEDDERBURN HOUSE MUSSELBURGH TP1</t>
  </si>
  <si>
    <t>NT37SW526</t>
  </si>
  <si>
    <t>NT 34842 71518</t>
  </si>
  <si>
    <t>WEDDERBURN HOUSE MUSSELBURGH TP5</t>
  </si>
  <si>
    <t>NT26NE15726/CHB1</t>
  </si>
  <si>
    <t>NT 28790 69480</t>
  </si>
  <si>
    <t>CRAIGOUR &amp; MOREDUN CHB1</t>
  </si>
  <si>
    <t>NT47SW478</t>
  </si>
  <si>
    <t>NT 43850 72790</t>
  </si>
  <si>
    <t>MACMERRY DATA CENTRE, EAST LOTHIAN TP9</t>
  </si>
  <si>
    <t>NT26NE18482/8</t>
  </si>
  <si>
    <t>NT 29330 69440</t>
  </si>
  <si>
    <t>FERNIESIDE DRIVE, EDINBURGH FTP8</t>
  </si>
  <si>
    <t>NT36NW461</t>
  </si>
  <si>
    <t>NT 33460 66940</t>
  </si>
  <si>
    <t>BREWLANDS, DALKEITH 3</t>
  </si>
  <si>
    <t>NT36NW10541/TP4</t>
  </si>
  <si>
    <t>NT 33118 67089</t>
  </si>
  <si>
    <t>DALKEITH COUNCIL HQ TP4</t>
  </si>
  <si>
    <t>NT26NE18493/P5</t>
  </si>
  <si>
    <t>NT 28260 69660</t>
  </si>
  <si>
    <t>334 GILMERTON ROAD, EDINBURGH P5</t>
  </si>
  <si>
    <t>NT36NW1618/TR2</t>
  </si>
  <si>
    <t>NT 34710 65363</t>
  </si>
  <si>
    <t>MAYFIELD DAY CARE CNR TR2</t>
  </si>
  <si>
    <t>NT36NE14791/TP7</t>
  </si>
  <si>
    <t>NT 35385 65086</t>
  </si>
  <si>
    <t>BUCKIE WOOD MAYFIELD TP7</t>
  </si>
  <si>
    <t>NT36NE14791/TP8</t>
  </si>
  <si>
    <t>NT 35399 65072</t>
  </si>
  <si>
    <t>BUCKIE WOOD MAYFIELD TP8</t>
  </si>
  <si>
    <t>NT47SW481</t>
  </si>
  <si>
    <t>NT 43900 72840</t>
  </si>
  <si>
    <t>MACMERRY DATA CENTRE, EAST LOTHIAN TP12</t>
  </si>
  <si>
    <t>NT37SE9820/3</t>
  </si>
  <si>
    <t>NT 36946 71984</t>
  </si>
  <si>
    <t>ALBERT PLACE WALLYFORD 3</t>
  </si>
  <si>
    <t>NT26NE18484/CHB1</t>
  </si>
  <si>
    <t>NT 28790 69490</t>
  </si>
  <si>
    <t>CRAIGOUR AND MOREDUN PREFABS CHB1</t>
  </si>
  <si>
    <t>NT47SW477</t>
  </si>
  <si>
    <t>NT 43780 72800</t>
  </si>
  <si>
    <t>MACMERRY DATA CENTRE, EAST LOTHIAN TP8</t>
  </si>
  <si>
    <t>NT26NE18482/7</t>
  </si>
  <si>
    <t>NT 29310 69470</t>
  </si>
  <si>
    <t>FERNIESIDE DRIVE, EDINBURGH FTP7</t>
  </si>
  <si>
    <t>NT37NE7412/3</t>
  </si>
  <si>
    <t>NT 39720 75420</t>
  </si>
  <si>
    <t>COCKENZIE WHINPARK IND EST 3</t>
  </si>
  <si>
    <t>NT37SE14012/P3</t>
  </si>
  <si>
    <t>NT 38820 74360</t>
  </si>
  <si>
    <t>NT37SW9629/TP2</t>
  </si>
  <si>
    <t>NT 33615 70148</t>
  </si>
  <si>
    <t>EDINBURGH CITY BYPASS MILLERHILL SECTION TP2</t>
  </si>
  <si>
    <t>NT57SW50</t>
  </si>
  <si>
    <t>NT 52470 74810</t>
  </si>
  <si>
    <t>A1 HADDINGTON TO DUNBAR EXPRESSWAY MTP540</t>
  </si>
  <si>
    <t>NT57SW52</t>
  </si>
  <si>
    <t>NT 52600 74870</t>
  </si>
  <si>
    <t>A1 HADDINGTON TO DUNBAR EXPRESSWAY MTP411</t>
  </si>
  <si>
    <t>NT57SW41</t>
  </si>
  <si>
    <t>NT 52180 74750</t>
  </si>
  <si>
    <t>A1 HADDINGTON TO DUNBAR EXPRESSWAY MTP407</t>
  </si>
  <si>
    <t>NT36NW614</t>
  </si>
  <si>
    <t>NT 33415 67172</t>
  </si>
  <si>
    <t>NEWMILLS RD, DALKEITH TP3</t>
  </si>
  <si>
    <t>NT36NW10695/213</t>
  </si>
  <si>
    <t>NT 31436 67903</t>
  </si>
  <si>
    <t>EDINBURGH BYPASS GILMERTON SECTION 213</t>
  </si>
  <si>
    <t>NT47SE12759/TP21</t>
  </si>
  <si>
    <t>NT 49324 73937</t>
  </si>
  <si>
    <t>A1 DUALLING TRANENT/HADDINGTON TP21</t>
  </si>
  <si>
    <t>NT36SW308</t>
  </si>
  <si>
    <t>NT 32750 64120</t>
  </si>
  <si>
    <t>NEWTONGRANGE, BUTLERFIELD 10</t>
  </si>
  <si>
    <t>NT36NW10695/TP21</t>
  </si>
  <si>
    <t>NT 30507 67938</t>
  </si>
  <si>
    <t>EDINBURGH BYPASS GILMERTON SECTION TP21</t>
  </si>
  <si>
    <t>NT47SW12759/TR7</t>
  </si>
  <si>
    <t>NT 42956 73166</t>
  </si>
  <si>
    <t>A1 DUALLING TRANENT/HADDINGTON TR7</t>
  </si>
  <si>
    <t>NT47SE13110/244</t>
  </si>
  <si>
    <t>NT 48348 73810</t>
  </si>
  <si>
    <t>A1 DUALLING TRANENT - HADDINGTON TP244</t>
  </si>
  <si>
    <t>NT26NE9947/1</t>
  </si>
  <si>
    <t>NT 28738 69271</t>
  </si>
  <si>
    <t>459 GILMERTON RD, 1</t>
  </si>
  <si>
    <t>NT47SE13063/119</t>
  </si>
  <si>
    <t>NT 45008 73388</t>
  </si>
  <si>
    <t>A1 DUALLING TRANENT-HADDINGTON TP119</t>
  </si>
  <si>
    <t>NT47SE13110/241</t>
  </si>
  <si>
    <t>NT 47027 73625</t>
  </si>
  <si>
    <t>A1 DUALLING TRANENT - HADDINGTON TP241</t>
  </si>
  <si>
    <t>NT26NE17123/P236</t>
  </si>
  <si>
    <t>NT 26610 65000</t>
  </si>
  <si>
    <t>A701 NEW MILTON TO STRAITON TP236</t>
  </si>
  <si>
    <t>NT26SE17123/P227</t>
  </si>
  <si>
    <t>NT 26477 64492</t>
  </si>
  <si>
    <t>A701 NEW MILTON TO STRAITON TP227</t>
  </si>
  <si>
    <t>NT26SE17123/P201</t>
  </si>
  <si>
    <t>NT 25535 62742</t>
  </si>
  <si>
    <t>A701 NEW MILTON TO STRAITON TP201</t>
  </si>
  <si>
    <t>NT36SW541</t>
  </si>
  <si>
    <t>NT 34370 61880</t>
  </si>
  <si>
    <t>SITE 34A NEWBYRES CRESCENT, GOREBRIDGE TP29</t>
  </si>
  <si>
    <t>NT36SW540</t>
  </si>
  <si>
    <t>NT 34420 61860</t>
  </si>
  <si>
    <t>SITE 34A NEWBYRES CRESCENT, GOREBRIDGE TP28</t>
  </si>
  <si>
    <t>NT37SW281/14</t>
  </si>
  <si>
    <t>NT 30084 71416</t>
  </si>
  <si>
    <t>NT37SW8/23</t>
  </si>
  <si>
    <t>NT 30100 70269</t>
  </si>
  <si>
    <t>SE BOUNDARY RELIEF SEWER 23</t>
  </si>
  <si>
    <t>NT26NE1023</t>
  </si>
  <si>
    <t>NT 28436 69471</t>
  </si>
  <si>
    <t>BGS ROCK CORE STORE, GILMERTON, EDINBURGH D</t>
  </si>
  <si>
    <t>NT37SW867</t>
  </si>
  <si>
    <t>NT 31273 72386</t>
  </si>
  <si>
    <t>MUSSELBURGH BYPASS RTP6</t>
  </si>
  <si>
    <t>NT47NW311/5</t>
  </si>
  <si>
    <t>NT 40330 75440</t>
  </si>
  <si>
    <t>COCKENZIE PRIMARY SCHOOL 5</t>
  </si>
  <si>
    <t>NT36NW10695/160</t>
  </si>
  <si>
    <t>NT 30192 67783</t>
  </si>
  <si>
    <t>EDINBURGH BYPASS GILMERTON SECTION 160</t>
  </si>
  <si>
    <t>NT37SW528</t>
  </si>
  <si>
    <t>NT 34832 71468</t>
  </si>
  <si>
    <t>WEDDERBURN HOUSE MUSSELBURGH TP7</t>
  </si>
  <si>
    <t>NT26NE462</t>
  </si>
  <si>
    <t>NT 29220 69140</t>
  </si>
  <si>
    <t>MOREDUN PARK VIEW TP5</t>
  </si>
  <si>
    <t>NT26NE465</t>
  </si>
  <si>
    <t>NT 29190 69170</t>
  </si>
  <si>
    <t>MOREDUN PARK VIEW TP8</t>
  </si>
  <si>
    <t>NT36SW2184/4</t>
  </si>
  <si>
    <t>NT 32652 64891</t>
  </si>
  <si>
    <t>BUTLERFIELD IND EST 4</t>
  </si>
  <si>
    <t>NT26NE286/2</t>
  </si>
  <si>
    <t>NT 27485 66485</t>
  </si>
  <si>
    <t>STRAITON MIDLOTHIAN 2</t>
  </si>
  <si>
    <t>NT26NE18482/2</t>
  </si>
  <si>
    <t>NT 29370 69480</t>
  </si>
  <si>
    <t>FERNIESIDE DRIVE, EDINBURGH FTP2</t>
  </si>
  <si>
    <t>NT26NE18484/CB12</t>
  </si>
  <si>
    <t>NT 29040 69850</t>
  </si>
  <si>
    <t>CRAIGOUR AND MOREDUN PREFABS CHB12</t>
  </si>
  <si>
    <t>NT37SW17078/TP8</t>
  </si>
  <si>
    <t>NT 34070 72240</t>
  </si>
  <si>
    <t>BRUNTON'S WIRE WORKS MUSSELBURGH TP8</t>
  </si>
  <si>
    <t>NT26NE18482/9</t>
  </si>
  <si>
    <t>NT 29360 69430</t>
  </si>
  <si>
    <t>FERNIESIDE DRIVE, EDINBURGH FTP9</t>
  </si>
  <si>
    <t>NT47NE20</t>
  </si>
  <si>
    <t>NT 49810 78890</t>
  </si>
  <si>
    <t>B1345/B1377 REALIGNMENT DREM-LOTHIAN 17B</t>
  </si>
  <si>
    <t>NT26NE18482/5</t>
  </si>
  <si>
    <t>NT 29350 69460</t>
  </si>
  <si>
    <t>FERNIESIDE DRIVE, EDINBURGH FTP5</t>
  </si>
  <si>
    <t>NT37NE487/TB2</t>
  </si>
  <si>
    <t>NT 39700 75260</t>
  </si>
  <si>
    <t>COCKENZIE TB2</t>
  </si>
  <si>
    <t>NT36NW1618/TR1</t>
  </si>
  <si>
    <t>NT 34734 65338</t>
  </si>
  <si>
    <t>MAYFIELD DAY CARE CNR TR1</t>
  </si>
  <si>
    <t>NT26NE15726/HB12</t>
  </si>
  <si>
    <t>CRAIGOUR &amp; MOREDUN CHB12</t>
  </si>
  <si>
    <t>NT37SE1019/12</t>
  </si>
  <si>
    <t>NT 39161 74132</t>
  </si>
  <si>
    <t>MARY MURRAY INST, P,PANS BH12</t>
  </si>
  <si>
    <t>NT48SE</t>
  </si>
  <si>
    <t>NT48SE3799/201</t>
  </si>
  <si>
    <t>NT 49331 84534</t>
  </si>
  <si>
    <t>4TH FRIGG PIPELINE 201</t>
  </si>
  <si>
    <t>NT36NW459</t>
  </si>
  <si>
    <t>NT 33310 67030</t>
  </si>
  <si>
    <t>BREWLANDS, DALKEITH 1</t>
  </si>
  <si>
    <t>NT36NW10541/TP5</t>
  </si>
  <si>
    <t>NT 33131 67116</t>
  </si>
  <si>
    <t>DALKEITH COUNCIL HQ TP5</t>
  </si>
  <si>
    <t>NT37SW14542/TP5</t>
  </si>
  <si>
    <t>NT 33409 72657</t>
  </si>
  <si>
    <t>MUSSELBURGH ALDI TP5</t>
  </si>
  <si>
    <t>NT37SE320/4</t>
  </si>
  <si>
    <t>NT 35862 71848</t>
  </si>
  <si>
    <t>WALLYFORD MIDLOTHIAN 4</t>
  </si>
  <si>
    <t>NT37SW13979/3</t>
  </si>
  <si>
    <t>NT 31250 73230</t>
  </si>
  <si>
    <t>E, COAST MAIN LINE ELECTRIFICATION BRIDGE 17 3</t>
  </si>
  <si>
    <t>NT37SW9629/R30</t>
  </si>
  <si>
    <t>NT 33635 70214</t>
  </si>
  <si>
    <t>EDINBURGH CITY BYPASS MILLERHILL SECTION R30</t>
  </si>
  <si>
    <t>NT37SW10713/SAN4</t>
  </si>
  <si>
    <t>NT 31215 72838</t>
  </si>
  <si>
    <t>MUSSELBURGH BYPASS SANR-4</t>
  </si>
  <si>
    <t>NT37SW9629/R29</t>
  </si>
  <si>
    <t>NT 33624 70128</t>
  </si>
  <si>
    <t>EDINBURGH CITY BYPASS MILLERHILL SECTION R29</t>
  </si>
  <si>
    <t>NT37SW9629/R28</t>
  </si>
  <si>
    <t>NT 33607 70024</t>
  </si>
  <si>
    <t>EDINBURGH CITY BYPASS MILLERHILL SECTION R28</t>
  </si>
  <si>
    <t>NT47SW13063/100</t>
  </si>
  <si>
    <t>NT 40322 73620</t>
  </si>
  <si>
    <t>A1 DUALLING TRANENT-HADDINGTON TP100</t>
  </si>
  <si>
    <t>NT57SW46</t>
  </si>
  <si>
    <t>NT 52300 74760</t>
  </si>
  <si>
    <t>A1 HADDINGTON TO DUNBAR EXPRESSWAY MTP408</t>
  </si>
  <si>
    <t>NT36NW464</t>
  </si>
  <si>
    <t>NT 33290 66910</t>
  </si>
  <si>
    <t>BREWLANDS, DALKEITH 6</t>
  </si>
  <si>
    <t>NT36NW460</t>
  </si>
  <si>
    <t>NT 33420 66960</t>
  </si>
  <si>
    <t>BREWLANDS, DALKEITH 2</t>
  </si>
  <si>
    <t>NT36NW9629/TP7</t>
  </si>
  <si>
    <t>NT 32412 68428</t>
  </si>
  <si>
    <t>EDINBURGH CITY BYPASS MILLERHILL SECTION TP7</t>
  </si>
  <si>
    <t>NT57SW40</t>
  </si>
  <si>
    <t>NT 52080 74710</t>
  </si>
  <si>
    <t>A1 HADDINGTON TO DUNBAR EXPRESSWAY MTP406</t>
  </si>
  <si>
    <t>NT57SW13063/154</t>
  </si>
  <si>
    <t>NT 51783 74632</t>
  </si>
  <si>
    <t>A1 DUALLING TRANENT-HADDINGTON TP154</t>
  </si>
  <si>
    <t>NT36NW9629/TP9</t>
  </si>
  <si>
    <t>NT 31827 67926</t>
  </si>
  <si>
    <t>EDINBURGH CITY BYPASS MILLERHILL SECTION TP9</t>
  </si>
  <si>
    <t>NT57SW13063/265</t>
  </si>
  <si>
    <t>NT 51678 74660</t>
  </si>
  <si>
    <t>A1 DUALLING TRANENT-HADDINGTON 265 &amp; 265A</t>
  </si>
  <si>
    <t>NT36NW10695/214</t>
  </si>
  <si>
    <t>NT 31486 67908</t>
  </si>
  <si>
    <t>EDINBURGH BYPASS GILMERTON SECTION 214</t>
  </si>
  <si>
    <t>NT57SW13063/155</t>
  </si>
  <si>
    <t>NT 51860 74760</t>
  </si>
  <si>
    <t>A1 DUALLING TRANENT-HADDINGTON TP155</t>
  </si>
  <si>
    <t>NT36NW9629/R5</t>
  </si>
  <si>
    <t>NT 31782 68055</t>
  </si>
  <si>
    <t>EDINBURGH CITY BYPASS MILLERHILL SECTION R5</t>
  </si>
  <si>
    <t>NT57SW13063/266</t>
  </si>
  <si>
    <t>NT 51697 74747</t>
  </si>
  <si>
    <t>A1 DUALLING TRANENT-HADDINGTON 266</t>
  </si>
  <si>
    <t>NT36NW10695/202</t>
  </si>
  <si>
    <t>NT 31135 67911</t>
  </si>
  <si>
    <t>EDINBURGH BYPASS GILMERTON SECTION 202</t>
  </si>
  <si>
    <t>NT36NW10695/200</t>
  </si>
  <si>
    <t>NT 31088 67938</t>
  </si>
  <si>
    <t>EDINBURGH BYPASS GILMERTON SECTION 200</t>
  </si>
  <si>
    <t>NT36NW10695/190</t>
  </si>
  <si>
    <t>NT 30839 67897</t>
  </si>
  <si>
    <t>EDINBURGH BYPASS GILMERTON SECTION 190</t>
  </si>
  <si>
    <t>NT26NE18484/CHB8</t>
  </si>
  <si>
    <t>NT 28990 69700</t>
  </si>
  <si>
    <t>CRAIGOUR AND MOREDUN PREFABS CHB8</t>
  </si>
  <si>
    <t>NT47SE9663/6</t>
  </si>
  <si>
    <t>NT 49600 73930</t>
  </si>
  <si>
    <t>HADDINGTON TANDBERG LTD FACTORY 6</t>
  </si>
  <si>
    <t>NT47SE9663/2</t>
  </si>
  <si>
    <t>NT 49570 73730</t>
  </si>
  <si>
    <t>HADDINGTON TANDBERG LTD FACTORY 2</t>
  </si>
  <si>
    <t>NT36NW10695/182</t>
  </si>
  <si>
    <t>NT 30648 67824</t>
  </si>
  <si>
    <t>EDINBURGH BYPASS GILMERTON SECTION 182</t>
  </si>
  <si>
    <t>NT57SW12759/TP27</t>
  </si>
  <si>
    <t>NT 51192 74635</t>
  </si>
  <si>
    <t>A1 DUALLING TRANENT/HADDINGTON TP27</t>
  </si>
  <si>
    <t>NT47SE13063/145</t>
  </si>
  <si>
    <t>NT 49851 74216</t>
  </si>
  <si>
    <t>A1 DUALLING TRANENT-HADDINGTON TP145</t>
  </si>
  <si>
    <t>NT26NE15726/CHB8</t>
  </si>
  <si>
    <t>NT 28990 69690</t>
  </si>
  <si>
    <t>CRAIGOUR &amp; MOREDUN CHB8</t>
  </si>
  <si>
    <t>NT47SE13063/142</t>
  </si>
  <si>
    <t>NT 49218 73901</t>
  </si>
  <si>
    <t>A1 DUALLING TRANENT-HADDINGTON TP142</t>
  </si>
  <si>
    <t>NT57SW13063/146</t>
  </si>
  <si>
    <t>NT 50029 74350</t>
  </si>
  <si>
    <t>A1 DUALLING TRANENT-HADDINGTON TP146</t>
  </si>
  <si>
    <t>NT47SE13063/141</t>
  </si>
  <si>
    <t>NT 49138 73822</t>
  </si>
  <si>
    <t>A1 DUALLING TRANENT-HADDINGTON TP141</t>
  </si>
  <si>
    <t>NT46NW239</t>
  </si>
  <si>
    <t>NT 41790 69870</t>
  </si>
  <si>
    <t>PUDDLE WOOD, ORMISTON PC</t>
  </si>
  <si>
    <t>NT47SE13063/140</t>
  </si>
  <si>
    <t>NT 48757 73870</t>
  </si>
  <si>
    <t>A1 DUALLING TRANENT-HADDINGTON TP140</t>
  </si>
  <si>
    <t>NT47SE13063/138</t>
  </si>
  <si>
    <t>NT 48629 73876</t>
  </si>
  <si>
    <t>A1 DUALLING TRANENT-HADDINGTON TP138</t>
  </si>
  <si>
    <t>NT47SE13063/139</t>
  </si>
  <si>
    <t>NT 48659 73810</t>
  </si>
  <si>
    <t>A1 DUALLING TRANENT-HADDINGTON TP139</t>
  </si>
  <si>
    <t>NT47SW13063/115</t>
  </si>
  <si>
    <t>NT 44462 73120</t>
  </si>
  <si>
    <t>A1 DUALLING TRANENT-HADDINGTON TP115</t>
  </si>
  <si>
    <t>NT26NE10695/141</t>
  </si>
  <si>
    <t>NT 29854 67563</t>
  </si>
  <si>
    <t>EDINBURGH BYPASS GILMERTON SECTION 141</t>
  </si>
  <si>
    <t>NT47SW12759/TP11</t>
  </si>
  <si>
    <t>NT 44812 73205</t>
  </si>
  <si>
    <t>A1 DUALLING TRANENT/HADDINGTON TP11</t>
  </si>
  <si>
    <t>NT57SW13063/149</t>
  </si>
  <si>
    <t>NT 50617 74566</t>
  </si>
  <si>
    <t>A1 DUALLING TRANENT-HADDINGTON TP149</t>
  </si>
  <si>
    <t>NT47SE13063/127</t>
  </si>
  <si>
    <t>NT 45355 73433</t>
  </si>
  <si>
    <t>A1 DUALLING TRANENT-HADDINGTON TP127</t>
  </si>
  <si>
    <t>NT47SE13110/239</t>
  </si>
  <si>
    <t>NT 46384 73628</t>
  </si>
  <si>
    <t>A1 DUALLING TRANENT - HADDINGTON TP239</t>
  </si>
  <si>
    <t>NT47SE61</t>
  </si>
  <si>
    <t>NT 46373 73588</t>
  </si>
  <si>
    <t>A1 DUALLING TRANENT - HADDINGTON TP238</t>
  </si>
  <si>
    <t>NT47SE12759/TP15</t>
  </si>
  <si>
    <t>NT 46765 73627</t>
  </si>
  <si>
    <t>A1 DUALLING TRANENT/HADDINGTON TP15</t>
  </si>
  <si>
    <t>NT26NE10695/342</t>
  </si>
  <si>
    <t>NT 28766 66981</t>
  </si>
  <si>
    <t>EDINBURGH BYPASS GILMERTON SECTION 342</t>
  </si>
  <si>
    <t>NT26NE10695/129</t>
  </si>
  <si>
    <t>NT 28647 66972</t>
  </si>
  <si>
    <t>EDINBURGH BYPASS GILMERTON SECTION 129</t>
  </si>
  <si>
    <t>NT26NE10695/TP10</t>
  </si>
  <si>
    <t>NT 28555 66949</t>
  </si>
  <si>
    <t>EDINBURGH BYPASS GILMERTON SECTION TP10</t>
  </si>
  <si>
    <t>NT26NE10695/S6/A</t>
  </si>
  <si>
    <t>NT 28628 66933</t>
  </si>
  <si>
    <t>EDINBURGH BYPASS GILMERTON SECTION S6/2A</t>
  </si>
  <si>
    <t>NT26NE10695/241</t>
  </si>
  <si>
    <t>NT 27558 66941</t>
  </si>
  <si>
    <t>EDINBURGH BYPASS GILMERTON SECTION 241</t>
  </si>
  <si>
    <t>NT26NE17123/P265</t>
  </si>
  <si>
    <t>NT 27249 66764</t>
  </si>
  <si>
    <t>A701 NEW MILTON TO STRAITON TP265</t>
  </si>
  <si>
    <t>NT26NE17123/W268</t>
  </si>
  <si>
    <t>NT 27333 66882</t>
  </si>
  <si>
    <t>A701 NEW MILTON TO STRAITON WS268</t>
  </si>
  <si>
    <t>NT46SE</t>
  </si>
  <si>
    <t>NT46SE17</t>
  </si>
  <si>
    <t>NT 45410 64650</t>
  </si>
  <si>
    <t>NETHER KEITH, HUMBIE PA</t>
  </si>
  <si>
    <t>NT26NE9258/74</t>
  </si>
  <si>
    <t>NT 26800 67015</t>
  </si>
  <si>
    <t>BYPASS BURDIEHOUSE TP12,085R5</t>
  </si>
  <si>
    <t>NT26NE17123/P258</t>
  </si>
  <si>
    <t>NT 26894 66406</t>
  </si>
  <si>
    <t>A701 NEW MILTON TO STRAITON TP258</t>
  </si>
  <si>
    <t>NT26NE10621/TT3</t>
  </si>
  <si>
    <t>NT 27860 65808</t>
  </si>
  <si>
    <t>KING GEORGE'S FIELD TT3</t>
  </si>
  <si>
    <t>NT26NE10621/TP2</t>
  </si>
  <si>
    <t>NT 27984 65826</t>
  </si>
  <si>
    <t>KING GEORGE'S FIELD TP2</t>
  </si>
  <si>
    <t>NT26NE17123/P252</t>
  </si>
  <si>
    <t>NT 26685 65853</t>
  </si>
  <si>
    <t>A701 NEW MILTON TO STRAITON TP252</t>
  </si>
  <si>
    <t>NT26NE17123/P243</t>
  </si>
  <si>
    <t>NT 26761 65357</t>
  </si>
  <si>
    <t>A701 NEW MILTON TO STRAITON TP243</t>
  </si>
  <si>
    <t>NT26NE17123/W240</t>
  </si>
  <si>
    <t>NT 26831 65219</t>
  </si>
  <si>
    <t>A701 NEW MILTON TO STRAITON WS240</t>
  </si>
  <si>
    <t>NT26SE17123/P225</t>
  </si>
  <si>
    <t>NT 26412 64369</t>
  </si>
  <si>
    <t>A701 NEW MILTON TO STRAITON TP225</t>
  </si>
  <si>
    <t>NT26NE17123/P257</t>
  </si>
  <si>
    <t>NT 26746 66063</t>
  </si>
  <si>
    <t>A701 NEW MILTON TO STRAITON TP257</t>
  </si>
  <si>
    <t>NT26SE17123/P220</t>
  </si>
  <si>
    <t>NT 26297 63945</t>
  </si>
  <si>
    <t>A701 NEW MILTON TO STRAITON TP220</t>
  </si>
  <si>
    <t>NT26SE17123/P215</t>
  </si>
  <si>
    <t>NT 26098 63689</t>
  </si>
  <si>
    <t>A701 NEW MILTON TO STRAITON TP215</t>
  </si>
  <si>
    <t>NT26SE17123/P223</t>
  </si>
  <si>
    <t>NT 26366 64252</t>
  </si>
  <si>
    <t>A701 NEW MILTON TO STRAITON TP223</t>
  </si>
  <si>
    <t>NT25NW94</t>
  </si>
  <si>
    <t>NT 23610 59600</t>
  </si>
  <si>
    <t>VALLEYFIELD, PENICUIK (SITE B) TP1</t>
  </si>
  <si>
    <t>NT26SE17123/P213</t>
  </si>
  <si>
    <t>NT 25940 63550</t>
  </si>
  <si>
    <t>A701 NEW MILTON TO STRAITON TP213</t>
  </si>
  <si>
    <t>NT36SW545</t>
  </si>
  <si>
    <t>NT 34380 61860</t>
  </si>
  <si>
    <t>SITE 34A NEWBYRES CRESCENT, GOREBRIDGE TP33</t>
  </si>
  <si>
    <t>NT26SE17123/P206</t>
  </si>
  <si>
    <t>NT 25791 63347</t>
  </si>
  <si>
    <t>A701 NEW MILTON TO STRAITON TP206</t>
  </si>
  <si>
    <t>NT46SW37</t>
  </si>
  <si>
    <t>NT 41180 62290</t>
  </si>
  <si>
    <t>CRICHTON DEAN, FALA PA</t>
  </si>
  <si>
    <t>NT36NE354</t>
  </si>
  <si>
    <t>BLACKHILL NO, 29 BORE</t>
  </si>
  <si>
    <t>NT36NE346</t>
  </si>
  <si>
    <t>BLACKHILL NO, 21 BORE</t>
  </si>
  <si>
    <t>NT37SW763</t>
  </si>
  <si>
    <t>NT 31480 72810</t>
  </si>
  <si>
    <t>JEWEL AND ESK VALLEY COLLEGE, EDINBURGH 1</t>
  </si>
  <si>
    <t>NT27SE281/BH7</t>
  </si>
  <si>
    <t>NT 29967 71322</t>
  </si>
  <si>
    <t>NT47SW1708/TP4</t>
  </si>
  <si>
    <t>NT 43467 72175</t>
  </si>
  <si>
    <t>WESTBANK RD HSG MACMERRY TP4</t>
  </si>
  <si>
    <t>NT37SE12718/1-2</t>
  </si>
  <si>
    <t>NT 35545 72646</t>
  </si>
  <si>
    <t>ASHGROVE VIEW MUSSELBURGH 1</t>
  </si>
  <si>
    <t>NT47SW475</t>
  </si>
  <si>
    <t>NT 43820 72760</t>
  </si>
  <si>
    <t>MACMERRY DATA CENTRE, EAST LOTHIAN TP6</t>
  </si>
  <si>
    <t>NT36SW344</t>
  </si>
  <si>
    <t>NT 34430 61900</t>
  </si>
  <si>
    <t>NEWBYRES CRESCENT, GOREBRIDGE P1</t>
  </si>
  <si>
    <t>NT36NE14791/TP9</t>
  </si>
  <si>
    <t>NT 35415 65071</t>
  </si>
  <si>
    <t>BUCKIE WOOD MAYFIELD TP9</t>
  </si>
  <si>
    <t>NT26NE18482/3</t>
  </si>
  <si>
    <t>NT 29390 69460</t>
  </si>
  <si>
    <t>FERNIESIDE DRIVE, EDINBURGH FTP3</t>
  </si>
  <si>
    <t>NT27SE17080/3</t>
  </si>
  <si>
    <t>NIDDRIE MAINS EDINBURGH 3</t>
  </si>
  <si>
    <t>NT26NE18482/1</t>
  </si>
  <si>
    <t>NT 29340 69500</t>
  </si>
  <si>
    <t>FERNIESIDE DRIVE, EDINBURGH FTP1</t>
  </si>
  <si>
    <t>NT26NE18482/4</t>
  </si>
  <si>
    <t>NT 29330 69480</t>
  </si>
  <si>
    <t>FERNIESIDE DRIVE, EDINBURGH FTP4</t>
  </si>
  <si>
    <t>NT36SW346</t>
  </si>
  <si>
    <t>NT 34480 61820</t>
  </si>
  <si>
    <t>NEWBYRES CRESCENT, GOREBRIDGE P3</t>
  </si>
  <si>
    <t>NT47SW485</t>
  </si>
  <si>
    <t>NT 43840 72910</t>
  </si>
  <si>
    <t>MACMERRY DATA CENTRE, EAST LOTHIAN TP16</t>
  </si>
  <si>
    <t>NT37SE14012/P1</t>
  </si>
  <si>
    <t>NT 38850 74370</t>
  </si>
  <si>
    <t>PRESTONPANS RESIDENTIAL HOME TP1</t>
  </si>
  <si>
    <t>NT37SE9688/TP1</t>
  </si>
  <si>
    <t>NT 38856 74374</t>
  </si>
  <si>
    <t>NT37SW13980/1</t>
  </si>
  <si>
    <t>NT 31440 73170</t>
  </si>
  <si>
    <t>E, COAST MAIN LINE ELECTRIFICATION BRIDGE 18 1</t>
  </si>
  <si>
    <t>NT47SW13110/213</t>
  </si>
  <si>
    <t>NT 40693 73844</t>
  </si>
  <si>
    <t>A1 DUALLING TRANENT - HADDINGTON TP213</t>
  </si>
  <si>
    <t>NT47SW12759/TP3</t>
  </si>
  <si>
    <t>NT 40704 73842</t>
  </si>
  <si>
    <t>A1 DUALLING TRANENT/HADDINGTON TP3</t>
  </si>
  <si>
    <t>NT57SW49</t>
  </si>
  <si>
    <t>NT 52470 74840</t>
  </si>
  <si>
    <t>A1 HADDINGTON TO DUNBAR EXPRESSWAY MTP410</t>
  </si>
  <si>
    <t>NT57SW44</t>
  </si>
  <si>
    <t>NT 52320 74820</t>
  </si>
  <si>
    <t>A1 HADDINGTON TO DUNBAR EXPRESSWAY MTP409</t>
  </si>
  <si>
    <t>NT36NW10695/393</t>
  </si>
  <si>
    <t>NT 31674 67943</t>
  </si>
  <si>
    <t>EDINBURGH BYPASS GILMERTON SECTION 393</t>
  </si>
  <si>
    <t>NT36NW10695/TP37</t>
  </si>
  <si>
    <t>NT 31903 68006</t>
  </si>
  <si>
    <t>EDINBURGH BYPASS GILMERTON SECTION TP37</t>
  </si>
  <si>
    <t>NT26NE15726/CHB6</t>
  </si>
  <si>
    <t>NT 29050 69600</t>
  </si>
  <si>
    <t>CRAIGOUR &amp; MOREDUN CHB6</t>
  </si>
  <si>
    <t>NT26NE18484/CHB4</t>
  </si>
  <si>
    <t>NT 28960 69600</t>
  </si>
  <si>
    <t>CRAIGOUR AND MOREDUN PREFABS CHB4</t>
  </si>
  <si>
    <t>NT26NE15726/CHB4</t>
  </si>
  <si>
    <t>CRAIGOUR &amp; MOREDUN CHB4</t>
  </si>
  <si>
    <t>NT26NE18484/CHB6</t>
  </si>
  <si>
    <t>NT 29040 69610</t>
  </si>
  <si>
    <t>CRAIGOUR AND MOREDUN PREFABS CHB6</t>
  </si>
  <si>
    <t>NT47SE13063/144</t>
  </si>
  <si>
    <t>NT 49729 74174</t>
  </si>
  <si>
    <t>A1 DUALLING TRANENT-HADDINGTON TP144</t>
  </si>
  <si>
    <t>NT47SE12759/TP12</t>
  </si>
  <si>
    <t>NT 45096 73364</t>
  </si>
  <si>
    <t>A1 DUALLING TRANENT/HADDINGTON TP12</t>
  </si>
  <si>
    <t>NT47SE13063/128</t>
  </si>
  <si>
    <t>NT 45586 73487</t>
  </si>
  <si>
    <t>A1 DUALLING TRANENT-HADDINGTON TP128</t>
  </si>
  <si>
    <t>NT47SE13110/240</t>
  </si>
  <si>
    <t>NT 46914 73590</t>
  </si>
  <si>
    <t>A1 DUALLING TRANENT - HADDINGTON TP240</t>
  </si>
  <si>
    <t>NT26NE17123/W269</t>
  </si>
  <si>
    <t>NT 27273 66889</t>
  </si>
  <si>
    <t>A701 NEW MILTON TO STRAITON WS269</t>
  </si>
  <si>
    <t>NT26NE17123/P263</t>
  </si>
  <si>
    <t>NT 27187 66730</t>
  </si>
  <si>
    <t>A701 NEW MILTON TO STRAITON TP263</t>
  </si>
  <si>
    <t>NT26NE17123/P259</t>
  </si>
  <si>
    <t>NT 26918 66452</t>
  </si>
  <si>
    <t>A701 NEW MILTON TO STRAITON TP259</t>
  </si>
  <si>
    <t>NT26NE17123/P251</t>
  </si>
  <si>
    <t>NT 26594 65898</t>
  </si>
  <si>
    <t>A701 NEW MILTON TO STRAITON TP251</t>
  </si>
  <si>
    <t>NT26SE17123/P234</t>
  </si>
  <si>
    <t>NT 26640 64880</t>
  </si>
  <si>
    <t>A701 NEW MILTON TO STRAITON TP234</t>
  </si>
  <si>
    <t>NT26SE270</t>
  </si>
  <si>
    <t>NT 26625 64860</t>
  </si>
  <si>
    <t>A701 NEW MILTON TO STRAITON TP272</t>
  </si>
  <si>
    <t>NT26SE17123/P231</t>
  </si>
  <si>
    <t>NT 26565 64843</t>
  </si>
  <si>
    <t>A701 NEW MILTON TO STRAITON TP231</t>
  </si>
  <si>
    <t>NT26SE17123/P216</t>
  </si>
  <si>
    <t>NT 26198 63780</t>
  </si>
  <si>
    <t>A701 NEW MILTON TO STRAITON TP216</t>
  </si>
  <si>
    <t>NT26SE17123/P208</t>
  </si>
  <si>
    <t>NT 26048 63339</t>
  </si>
  <si>
    <t>A701 NEW MILTON TO STRAITON TP208</t>
  </si>
  <si>
    <t>NT36SW522</t>
  </si>
  <si>
    <t>NT 34340 61840</t>
  </si>
  <si>
    <t>SITE 34A NEWBYRES CRESCENT, GOREBRIDGE TP08</t>
  </si>
  <si>
    <t>NT36SW516</t>
  </si>
  <si>
    <t>NT 34360 61880</t>
  </si>
  <si>
    <t>SITE 34A NEWBYRES CRESCENT, GOREBRIDGE TP03</t>
  </si>
  <si>
    <t>NT26SE17123/P203</t>
  </si>
  <si>
    <t>NT 25660 62950</t>
  </si>
  <si>
    <t>A701 NEW MILTON TO STRAITON TP203</t>
  </si>
  <si>
    <t>NT36NW501</t>
  </si>
  <si>
    <t>NT 34002 67512</t>
  </si>
  <si>
    <t>GIBSON DRIVE DALKEITH 7A</t>
  </si>
  <si>
    <t>NT36NW497</t>
  </si>
  <si>
    <t>NT 33971 67427</t>
  </si>
  <si>
    <t>GIBSON DRIVE DALKEITH 3</t>
  </si>
  <si>
    <t>NT36NW203</t>
  </si>
  <si>
    <t>NT 33983 67420</t>
  </si>
  <si>
    <t>GIBSON DRIVE DALKEITH 1</t>
  </si>
  <si>
    <t>NT36NW500</t>
  </si>
  <si>
    <t>NT 33996 67512</t>
  </si>
  <si>
    <t>GIBSON DRIVE DALKEITH 6</t>
  </si>
  <si>
    <t>NT36NW499</t>
  </si>
  <si>
    <t>NT 33995 67467</t>
  </si>
  <si>
    <t>GIBSON DRIVE DALKEITH 5</t>
  </si>
  <si>
    <t>NT36NW496</t>
  </si>
  <si>
    <t>NT 33985 67431</t>
  </si>
  <si>
    <t>GIBSON DRIVE DALKEITH 2</t>
  </si>
  <si>
    <t>NT37SW765</t>
  </si>
  <si>
    <t>NT 31540 72840</t>
  </si>
  <si>
    <t>JEWEL AND ESK VALLEY COLLEGE, EDINBURGH 3</t>
  </si>
  <si>
    <t>NT35SW</t>
  </si>
  <si>
    <t>NT35SW345/5</t>
  </si>
  <si>
    <t>NT 30332 54465</t>
  </si>
  <si>
    <t>NT37SE310/11E</t>
  </si>
  <si>
    <t>NT 39534 74385</t>
  </si>
  <si>
    <t>PRESTONPANS SCHOOL 11E</t>
  </si>
  <si>
    <t>NT26NE110/3</t>
  </si>
  <si>
    <t>NT 27941 69025</t>
  </si>
  <si>
    <t>LIBERTON HOSPITAL 3</t>
  </si>
  <si>
    <t>NT47SW1158/56</t>
  </si>
  <si>
    <t>NT 40360 73981</t>
  </si>
  <si>
    <t>MUSSELBURGH - TRANENT BYPASS 56</t>
  </si>
  <si>
    <t>NT37SW814</t>
  </si>
  <si>
    <t>NT 30313 71715</t>
  </si>
  <si>
    <t>SE BOUNDARY RELIEF SEWER 11A</t>
  </si>
  <si>
    <t>NT47SW13110/212</t>
  </si>
  <si>
    <t>NT 40586 73782</t>
  </si>
  <si>
    <t>A1 DUALLING TRANENT - HADDINGTON TP212</t>
  </si>
  <si>
    <t>NT37SW281/16</t>
  </si>
  <si>
    <t>NT 30061 71358</t>
  </si>
  <si>
    <t>NT36SW625/5</t>
  </si>
  <si>
    <t>NT 34869 64960</t>
  </si>
  <si>
    <t>MAYFIELD DALKEITH 5</t>
  </si>
  <si>
    <t>NT36NE357</t>
  </si>
  <si>
    <t>BLACKHILL NO, 32 BORE</t>
  </si>
  <si>
    <t>NT36NE344</t>
  </si>
  <si>
    <t>BLACKHILL NO, 19 BORE</t>
  </si>
  <si>
    <t>NT36NE350</t>
  </si>
  <si>
    <t>BLACKHILL NO, 25 BORE</t>
  </si>
  <si>
    <t>NT36NE360</t>
  </si>
  <si>
    <t>BLACKHILL NO, 35 BORE</t>
  </si>
  <si>
    <t>NT36NE352</t>
  </si>
  <si>
    <t>BLACKHILL NO, 27 BORE</t>
  </si>
  <si>
    <t>NT36NE351</t>
  </si>
  <si>
    <t>BLACKHILL NO, 26 BORE</t>
  </si>
  <si>
    <t>NT36SW898/34</t>
  </si>
  <si>
    <t>NT 34840 63859</t>
  </si>
  <si>
    <t>MAYFIELD MIDLOTHIAN 34</t>
  </si>
  <si>
    <t>NT36NE341</t>
  </si>
  <si>
    <t>BLACKHILL NO, 16 BORE</t>
  </si>
  <si>
    <t>NT36NE347</t>
  </si>
  <si>
    <t>BLACKHILL NO, 22 BORE</t>
  </si>
  <si>
    <t>NT36NE348</t>
  </si>
  <si>
    <t>BLACKHILL NO, 23 BORE</t>
  </si>
  <si>
    <t>NT36NE356</t>
  </si>
  <si>
    <t>BLACKHILL NO, 31 BORE</t>
  </si>
  <si>
    <t>NT36NE349</t>
  </si>
  <si>
    <t>BLACKHILL NO, 24 BORE</t>
  </si>
  <si>
    <t>NT36NE353</t>
  </si>
  <si>
    <t>BLACKHILL NO, 28 BORE</t>
  </si>
  <si>
    <t>NT36NE359</t>
  </si>
  <si>
    <t>BLACKHILL NO, 34 BORE</t>
  </si>
  <si>
    <t>NT36NE342</t>
  </si>
  <si>
    <t>BLACKHILL NO, 17 BORE</t>
  </si>
  <si>
    <t>NT37SE1158/55</t>
  </si>
  <si>
    <t>NT 37530 71688</t>
  </si>
  <si>
    <t>MUSSELBURGH - TRANENT BYPASS 55</t>
  </si>
  <si>
    <t>NT36SW898/6</t>
  </si>
  <si>
    <t>NT 34853 63922</t>
  </si>
  <si>
    <t>MAYFIELD MIDLOTHIAN 6</t>
  </si>
  <si>
    <t>NT36SW706/4</t>
  </si>
  <si>
    <t>NT 32615 64939</t>
  </si>
  <si>
    <t>A7 LOTHIANBRIDGE 4</t>
  </si>
  <si>
    <t>NT26NE541</t>
  </si>
  <si>
    <t>NT 28530 69020</t>
  </si>
  <si>
    <t>HYVOTS LOAN, EDINBURGH TP11</t>
  </si>
  <si>
    <t>NT26NE460</t>
  </si>
  <si>
    <t>NT 29210 69070</t>
  </si>
  <si>
    <t>MOREDUN PARK VIEW TP3</t>
  </si>
  <si>
    <t>NT36NE14791/TP2</t>
  </si>
  <si>
    <t>NT 35399 65012</t>
  </si>
  <si>
    <t>BUCKIE WOOD MAYFIELD TP2</t>
  </si>
  <si>
    <t>NT26NE18484/CHB2</t>
  </si>
  <si>
    <t>NT 28970 69500</t>
  </si>
  <si>
    <t>CRAIGOUR AND MOREDUN PREFABS CHB2</t>
  </si>
  <si>
    <t>NT37SW10715/R1E</t>
  </si>
  <si>
    <t>NT 33525 70871</t>
  </si>
  <si>
    <t>MUSSELBURGH BYPASS R1E</t>
  </si>
  <si>
    <t>NT37SW10715/R12A</t>
  </si>
  <si>
    <t>NT 32765 71303</t>
  </si>
  <si>
    <t>MUSSELBURGH BYPASS R12A</t>
  </si>
  <si>
    <t>NT36NW12933/124</t>
  </si>
  <si>
    <t>NT 31919 66126</t>
  </si>
  <si>
    <t>A7 DALKEITH WEST BPASS BH124</t>
  </si>
  <si>
    <t>NT47SE13110/250</t>
  </si>
  <si>
    <t>NT 49027 73900</t>
  </si>
  <si>
    <t>A1 DUALLING TRANENT - HADDINGTON TP250</t>
  </si>
  <si>
    <t>NT47SE13110/249</t>
  </si>
  <si>
    <t>NT 49067 73801</t>
  </si>
  <si>
    <t>A1 DUALLING TRANENT - HADDINGTON TP249</t>
  </si>
  <si>
    <t>NT26NE15726/CHB2</t>
  </si>
  <si>
    <t>NT 28970 69490</t>
  </si>
  <si>
    <t>CRAIGOUR &amp; MOREDUN CHB2</t>
  </si>
  <si>
    <t>NT36NW10695/TP17</t>
  </si>
  <si>
    <t>NT 30356 67807</t>
  </si>
  <si>
    <t>EDINBURGH BYPASS GILMERTON SECTION TP17</t>
  </si>
  <si>
    <t>NT36SW973/TP2</t>
  </si>
  <si>
    <t>NT 33034 64185</t>
  </si>
  <si>
    <t>NEWTONGRANGE TP2</t>
  </si>
  <si>
    <t>NT36SW17542/P2</t>
  </si>
  <si>
    <t>NT 33030 64180</t>
  </si>
  <si>
    <t>NEWTONGRANGE P2</t>
  </si>
  <si>
    <t>NT36SW301</t>
  </si>
  <si>
    <t>NT 32800 63740</t>
  </si>
  <si>
    <t>NEWTONGRANGE, BUTLERFIELD 3</t>
  </si>
  <si>
    <t>NT47SE13063/123</t>
  </si>
  <si>
    <t>NT 45072 73539</t>
  </si>
  <si>
    <t>A1 DUALLING TRANENT-HADDINGTON TP123</t>
  </si>
  <si>
    <t>NT47SE13063/232</t>
  </si>
  <si>
    <t>NT 47379 73747</t>
  </si>
  <si>
    <t>A1 DUALLING TRANENT-HADDINGTON 232</t>
  </si>
  <si>
    <t>NT26NE10695/TP11</t>
  </si>
  <si>
    <t>NT 28947 67042</t>
  </si>
  <si>
    <t>EDINBURGH BYPASS GILMERTON SECTION TP11</t>
  </si>
  <si>
    <t>NT26NE17123/P264</t>
  </si>
  <si>
    <t>NT 27211 66757</t>
  </si>
  <si>
    <t>A701 NEW MILTON TO STRAITON TP264</t>
  </si>
  <si>
    <t>NT36SW12834/1</t>
  </si>
  <si>
    <t>NT 34933 64987</t>
  </si>
  <si>
    <t>MAYFIELD COMM CENTRE 1</t>
  </si>
  <si>
    <t>NT26SE17123/P219</t>
  </si>
  <si>
    <t>NT 26248 63861</t>
  </si>
  <si>
    <t>A701 NEW MILTON TO STRAITON TP219</t>
  </si>
  <si>
    <t>NT36SW531</t>
  </si>
  <si>
    <t>NT 34400 61820</t>
  </si>
  <si>
    <t>SITE 34A NEWBYRES CRESCENT, GOREBRIDGE TP17</t>
  </si>
  <si>
    <t>NT36SW544</t>
  </si>
  <si>
    <t>NT 34440 61840</t>
  </si>
  <si>
    <t>SITE 34A NEWBYRES CRESCENT, GOREBRIDGE TP32</t>
  </si>
  <si>
    <t>NT26SE17123/P204</t>
  </si>
  <si>
    <t>NT 25689 63054</t>
  </si>
  <si>
    <t>A701 NEW MILTON TO STRAITON TP204</t>
  </si>
  <si>
    <t>NT26SE17123/P205</t>
  </si>
  <si>
    <t>NT 25788 63210</t>
  </si>
  <si>
    <t>A701 NEW MILTON TO STRAITON TP205</t>
  </si>
  <si>
    <t>NT47SE13110/251</t>
  </si>
  <si>
    <t>NT 49098 73900</t>
  </si>
  <si>
    <t>A1 DUALLING TRANENT - HADDINGTON TP251</t>
  </si>
  <si>
    <t>NT26NE463</t>
  </si>
  <si>
    <t>NT 29190 69110</t>
  </si>
  <si>
    <t>MOREDUN PARK VIEW TP6</t>
  </si>
  <si>
    <t>NT37SW10714/TP3</t>
  </si>
  <si>
    <t>NT 34482 70679</t>
  </si>
  <si>
    <t>A1 MUSSELBURGH BYPASS TP3</t>
  </si>
  <si>
    <t>NT37SW10713/13A1</t>
  </si>
  <si>
    <t>NT 31157 73152</t>
  </si>
  <si>
    <t>MUSSELBURGH BYPASS S13A-1</t>
  </si>
  <si>
    <t>NT37SW10715/R23H</t>
  </si>
  <si>
    <t>NT 31898 71575</t>
  </si>
  <si>
    <t>MUSSELBURGH BYPASS R23H</t>
  </si>
  <si>
    <t>NT36SW9763/1</t>
  </si>
  <si>
    <t>NT 34398 62885</t>
  </si>
  <si>
    <t>GOREBRIDGE COMMON WOOD 1</t>
  </si>
  <si>
    <t>NT47SW490</t>
  </si>
  <si>
    <t>NT 43860 72980</t>
  </si>
  <si>
    <t>MACMERRY DATA CENTRE, EAST LOTHIAN TP21</t>
  </si>
  <si>
    <t>NT36NW10541/TP2</t>
  </si>
  <si>
    <t>NT 33143 67052</t>
  </si>
  <si>
    <t>DALKEITH COUNCIL HQ TP2</t>
  </si>
  <si>
    <t>NT37SE14012/6B</t>
  </si>
  <si>
    <t>NT 38790 74320</t>
  </si>
  <si>
    <t>PRESTONPANS RESIDENTIAL HOME 6B</t>
  </si>
  <si>
    <t>NT26NE15726/HB18</t>
  </si>
  <si>
    <t>NT 29350 69680</t>
  </si>
  <si>
    <t>CRAIGOUR &amp; MOREDUN CHB18</t>
  </si>
  <si>
    <t>NT36NW462</t>
  </si>
  <si>
    <t>NT 33390 66990</t>
  </si>
  <si>
    <t>BREWLANDS, DALKEITH 4</t>
  </si>
  <si>
    <t>NT37SE9688/6B</t>
  </si>
  <si>
    <t>NT 38784 74333</t>
  </si>
  <si>
    <t>NT47SW483</t>
  </si>
  <si>
    <t>NT 43860 72870</t>
  </si>
  <si>
    <t>MACMERRY DATA CENTRE, EAST LOTHIAN TP14</t>
  </si>
  <si>
    <t>NT37SE10530/R2</t>
  </si>
  <si>
    <t>NT 38671 74470</t>
  </si>
  <si>
    <t>PRESTONPANS AYRES WYND R2</t>
  </si>
  <si>
    <t>NT37SW10715/R32</t>
  </si>
  <si>
    <t>NT 31257 72358</t>
  </si>
  <si>
    <t>MUSSELBURGH BYPASS R32</t>
  </si>
  <si>
    <t>NT37SW10715/R12B</t>
  </si>
  <si>
    <t>NT 32763 71302</t>
  </si>
  <si>
    <t>MUSSELBURGH BYPASS R12B</t>
  </si>
  <si>
    <t>NT47SW13063/110</t>
  </si>
  <si>
    <t>NT 43536 73434</t>
  </si>
  <si>
    <t>A1 DUALLING TRANENT-HADDINGTON TP110</t>
  </si>
  <si>
    <t>NT26NE15726/CHB7</t>
  </si>
  <si>
    <t>NT 29080 69670</t>
  </si>
  <si>
    <t>CRAIGOUR &amp; MOREDUN CHB7</t>
  </si>
  <si>
    <t>NT26NE18484/CHB7</t>
  </si>
  <si>
    <t>NT 29070 69670</t>
  </si>
  <si>
    <t>CRAIGOUR AND MOREDUN PREFABS CHB7</t>
  </si>
  <si>
    <t>NT47SE12759/BH22</t>
  </si>
  <si>
    <t>NT 49883 74204</t>
  </si>
  <si>
    <t>A1 DUALLING TRANENT/HADDINGTON 22</t>
  </si>
  <si>
    <t>NT47SW13110/228</t>
  </si>
  <si>
    <t>NT 42781 73259</t>
  </si>
  <si>
    <t>A1 DUALLING TRANENT - HADDINGTON TP228</t>
  </si>
  <si>
    <t>NT47SE13110/253</t>
  </si>
  <si>
    <t>NT 49187 73864</t>
  </si>
  <si>
    <t>A1 DUALLING TRANENT - HADDINGTON TP253</t>
  </si>
  <si>
    <t>NT26NE18484/CB18</t>
  </si>
  <si>
    <t>NT 29340 69670</t>
  </si>
  <si>
    <t>CRAIGOUR AND MOREDUN PREFABS CHB18</t>
  </si>
  <si>
    <t>NT47SE13110/248</t>
  </si>
  <si>
    <t>NT 49002 73810</t>
  </si>
  <si>
    <t>A1 DUALLING TRANENT - HADDINGTON TP248</t>
  </si>
  <si>
    <t>NT26NE9258/TP1</t>
  </si>
  <si>
    <t>NT 26868 67023</t>
  </si>
  <si>
    <t>BYPASS BURDIEHOUSE TP1</t>
  </si>
  <si>
    <t>NT26NE17123/P270</t>
  </si>
  <si>
    <t>NT 27566 66860</t>
  </si>
  <si>
    <t>A701 NEW MILTON TO STRAITON TP270</t>
  </si>
  <si>
    <t>NT26SE17123/P224</t>
  </si>
  <si>
    <t>NT 26387 64308</t>
  </si>
  <si>
    <t>A701 NEW MILTON TO STRAITON TP224</t>
  </si>
  <si>
    <t>NT36SW533</t>
  </si>
  <si>
    <t>NT 34400 61780</t>
  </si>
  <si>
    <t>SITE 34A NEWBYRES CRESCENT, GOREBRIDGETP19</t>
  </si>
  <si>
    <t>NT26SE17123/P212</t>
  </si>
  <si>
    <t>NT 25986 63489</t>
  </si>
  <si>
    <t>A701 NEW MILTON TO STRAITON TP212</t>
  </si>
  <si>
    <t>NT26SE17123/P210</t>
  </si>
  <si>
    <t>NT 25950 63454</t>
  </si>
  <si>
    <t>A701 NEW MILTON TO STRAITON TP210</t>
  </si>
  <si>
    <t>NT36SW536</t>
  </si>
  <si>
    <t>SITE 34A NEWBYRES CRESCENT, GOREBRIDGE TP22</t>
  </si>
  <si>
    <t>NT26SE17123/P207</t>
  </si>
  <si>
    <t>NT 25880 63340</t>
  </si>
  <si>
    <t>A701 NEW MILTON TO STRAITON TP207</t>
  </si>
  <si>
    <t>NT36SW538</t>
  </si>
  <si>
    <t>NT 34390 61900</t>
  </si>
  <si>
    <t>SITE 34A NEWBYRES CRESCENT, GOREBRIDGE TP26</t>
  </si>
  <si>
    <t>NT35NE16254/TPL</t>
  </si>
  <si>
    <t>NT 36410 58570</t>
  </si>
  <si>
    <t>A7 NORTH MIDDLETON DIVERSION TPL</t>
  </si>
  <si>
    <t>NT37SE702</t>
  </si>
  <si>
    <t>NT 38367 74523</t>
  </si>
  <si>
    <t>PRESTONLINKS, COCKENZIE SP10</t>
  </si>
  <si>
    <t>NT26NE56/4</t>
  </si>
  <si>
    <t>NT 28156 66174</t>
  </si>
  <si>
    <t>LOANHEAD EDGEFIELD ROAD 4</t>
  </si>
  <si>
    <t>NT37SE310/2</t>
  </si>
  <si>
    <t>NT 39551 74339</t>
  </si>
  <si>
    <t>PRESTONPANS SCHOOL 2</t>
  </si>
  <si>
    <t>NT27SE281/BH9</t>
  </si>
  <si>
    <t>NT 29993 71186</t>
  </si>
  <si>
    <t>NT36NE340</t>
  </si>
  <si>
    <t>BLACKHILL NO, 15 BORE</t>
  </si>
  <si>
    <t>NT47SW13110/200</t>
  </si>
  <si>
    <t>NT 40248 73510</t>
  </si>
  <si>
    <t>A1 DUALLING TRANENT - HADDINGTON TP200</t>
  </si>
  <si>
    <t>NT26NE10695/304</t>
  </si>
  <si>
    <t>NT 27578 66852</t>
  </si>
  <si>
    <t>EDINBURGH BYPASS GILMERTON SECTION 304</t>
  </si>
  <si>
    <t>NT47SW713</t>
  </si>
  <si>
    <t>NT 44365 72927</t>
  </si>
  <si>
    <t>MACMERRY IND ESTATE B2</t>
  </si>
  <si>
    <t>NT26NE548</t>
  </si>
  <si>
    <t>NT 28520 69040</t>
  </si>
  <si>
    <t>HYVOTS LOAN, EDINBURGH TP18</t>
  </si>
  <si>
    <t>NT26NE461</t>
  </si>
  <si>
    <t>NT 29220 69110</t>
  </si>
  <si>
    <t>MOREDUN PARK VIEW TP4</t>
  </si>
  <si>
    <t>NT47SW493</t>
  </si>
  <si>
    <t>NT 43890 73010</t>
  </si>
  <si>
    <t>MACMERRY DATA CENTRE, EAST LOTHIAN TP24</t>
  </si>
  <si>
    <t>NT47NE21</t>
  </si>
  <si>
    <t>NT 49760 78860</t>
  </si>
  <si>
    <t>B1345/B1377 REALIGNMENT DREM-LOTHIAN 17C</t>
  </si>
  <si>
    <t>NT25NW97</t>
  </si>
  <si>
    <t>NT 23670 59640</t>
  </si>
  <si>
    <t>VALLEYFIELD, PENICUIK (SITE B) TP4</t>
  </si>
  <si>
    <t>NT47SW482</t>
  </si>
  <si>
    <t>NT 43800 72880</t>
  </si>
  <si>
    <t>MACMERRY DATA CENTRE, EAST LOTHIAN TP13</t>
  </si>
  <si>
    <t>NT47NE10702/3</t>
  </si>
  <si>
    <t>NT 46820 77140</t>
  </si>
  <si>
    <t>NT36NW10695/392</t>
  </si>
  <si>
    <t>NT 31698 67888</t>
  </si>
  <si>
    <t>EDINBURGH BYPASS GILMERTON SECTION 392</t>
  </si>
  <si>
    <t>NT36NW9629/TP8</t>
  </si>
  <si>
    <t>NT 31776 68063</t>
  </si>
  <si>
    <t>EDINBURGH CITY BYPASS MILLERHILL SECTION TP8</t>
  </si>
  <si>
    <t>NT47SE13110/252</t>
  </si>
  <si>
    <t>NT 49168 73907</t>
  </si>
  <si>
    <t>A1 DUALLING TRANENT - HADDINGTON TP252</t>
  </si>
  <si>
    <t>NT47SE12759/TP20</t>
  </si>
  <si>
    <t>NT 48809 73770</t>
  </si>
  <si>
    <t>A1 DUALLING TRANENT/HADDINGTON TP20</t>
  </si>
  <si>
    <t>NT47SW13063/116</t>
  </si>
  <si>
    <t>NT 44627 73182</t>
  </si>
  <si>
    <t>A1 DUALLING TRANENT-HADDINGTON TP116</t>
  </si>
  <si>
    <t>NT47SE13063/121</t>
  </si>
  <si>
    <t>NT 45248 73378</t>
  </si>
  <si>
    <t>A1 DUALLING TRANENT-HADDINGTON TP121</t>
  </si>
  <si>
    <t>NT47SE13063/214</t>
  </si>
  <si>
    <t>NT 45176 73253</t>
  </si>
  <si>
    <t>A1 DUALLING TRANENT-HADDINGTON 214</t>
  </si>
  <si>
    <t>NT46NW236</t>
  </si>
  <si>
    <t>NT 40200 67060</t>
  </si>
  <si>
    <t>WEST BYRES, ORMISTON B</t>
  </si>
  <si>
    <t>NT26NE17123/P261</t>
  </si>
  <si>
    <t>NT 27101 66671</t>
  </si>
  <si>
    <t>A701 NEW MILTON TO STRAITON TP261</t>
  </si>
  <si>
    <t>NT26NE10621/TP1</t>
  </si>
  <si>
    <t>NT 27933 65815</t>
  </si>
  <si>
    <t>KING GEORGE'S FIELD TP1</t>
  </si>
  <si>
    <t>NT26SE17123/P211</t>
  </si>
  <si>
    <t>NT 25960 63491</t>
  </si>
  <si>
    <t>A701 NEW MILTON TO STRAITON TP211</t>
  </si>
  <si>
    <t>NT37SE707</t>
  </si>
  <si>
    <t>NT 36680 73790</t>
  </si>
  <si>
    <t>PRESTONLINKS, COCKENZIE SP16</t>
  </si>
  <si>
    <t>NT36NW10350/1</t>
  </si>
  <si>
    <t>NT 30324 65097</t>
  </si>
  <si>
    <t>LASSWADE SECONDARY SCHOOL 1</t>
  </si>
  <si>
    <t>NT36NE343</t>
  </si>
  <si>
    <t>BLACKHILL NO, 18 BORE</t>
  </si>
  <si>
    <t>NT36NE345</t>
  </si>
  <si>
    <t>BLACKHILL NO, 20 BORE</t>
  </si>
  <si>
    <t>NT36SW324/8</t>
  </si>
  <si>
    <t>NT 34137 64623</t>
  </si>
  <si>
    <t>MAYFIELD NEWTONGRANGE BH8</t>
  </si>
  <si>
    <t>NT36NE355</t>
  </si>
  <si>
    <t>BLACKHILL NO, 30 BORE</t>
  </si>
  <si>
    <t>NT36NE339</t>
  </si>
  <si>
    <t>BLACKHILL NO, 14 BORE</t>
  </si>
  <si>
    <t>NT47SW710</t>
  </si>
  <si>
    <t>NT 44162 72806</t>
  </si>
  <si>
    <t>MACMERRY IND ESTATE A5</t>
  </si>
  <si>
    <t>NT47SW954/BH50</t>
  </si>
  <si>
    <t>NT 40327 74099</t>
  </si>
  <si>
    <t>MEADOWMILL PRESTONPANS 50</t>
  </si>
  <si>
    <t>NT47SW1158/50</t>
  </si>
  <si>
    <t>NT 40327 74104</t>
  </si>
  <si>
    <t>NT37SE1158/21</t>
  </si>
  <si>
    <t>NT 39561 73450</t>
  </si>
  <si>
    <t>MUSSELBURGH - TRANENT BYPASS 21</t>
  </si>
  <si>
    <t>NT36NW445/F</t>
  </si>
  <si>
    <t>NT 30873 65186</t>
  </si>
  <si>
    <t>BONNYRIGG SHOPPING CENTRE F</t>
  </si>
  <si>
    <t>NT36SW7823/12</t>
  </si>
  <si>
    <t>NT 30151 64438</t>
  </si>
  <si>
    <t>POLTONHALL ROSEWELL ROAD 12</t>
  </si>
  <si>
    <t>NT36SW7823/10</t>
  </si>
  <si>
    <t>NT 30125 64462</t>
  </si>
  <si>
    <t>POLTONHALL ROSEWELL ROAD 10</t>
  </si>
  <si>
    <t>NT36SW7823/8</t>
  </si>
  <si>
    <t>NT 30126 64531</t>
  </si>
  <si>
    <t>POLTONHALL ROSEWELL ROAD 8</t>
  </si>
  <si>
    <t>NT36SW7823/11</t>
  </si>
  <si>
    <t>NT 30114 64403</t>
  </si>
  <si>
    <t>POLTONHALL ROSEWELL ROAD 11</t>
  </si>
  <si>
    <t>NT36SW7823/9</t>
  </si>
  <si>
    <t>NT 30089 64427</t>
  </si>
  <si>
    <t>POLTONHALL ROSEWELL ROAD 9</t>
  </si>
  <si>
    <t>NT36SW7823/5</t>
  </si>
  <si>
    <t>NT 30088 64566</t>
  </si>
  <si>
    <t>POLTONHALL ROSEWELL ROAD 5</t>
  </si>
  <si>
    <t>NT36SW7823/7</t>
  </si>
  <si>
    <t>NT 30088 64496</t>
  </si>
  <si>
    <t>POLTONHALL ROSEWELL ROAD 7</t>
  </si>
  <si>
    <t>NT36SW7823/6</t>
  </si>
  <si>
    <t>NT 30052 64461</t>
  </si>
  <si>
    <t>POLTONHALL ROSEWELL ROAD 6</t>
  </si>
  <si>
    <t>NT36SW7823/4</t>
  </si>
  <si>
    <t>NT 30052 64530</t>
  </si>
  <si>
    <t>POLTONHALL ROSEWELL ROAD 4</t>
  </si>
  <si>
    <t>NT36SW7823/3</t>
  </si>
  <si>
    <t>NT 30015 64495</t>
  </si>
  <si>
    <t>POLTONHALL ROSEWELL ROAD 3</t>
  </si>
  <si>
    <t>NT36SW7823/2</t>
  </si>
  <si>
    <t>NT 30014 64563</t>
  </si>
  <si>
    <t>POLTONHALL ROSEWELL ROAD 2</t>
  </si>
  <si>
    <t>NT36SW898/19</t>
  </si>
  <si>
    <t>NT 34850 63745</t>
  </si>
  <si>
    <t>MAYFIELD MIDLOTHIAN 19</t>
  </si>
  <si>
    <t>NT26NE862/1</t>
  </si>
  <si>
    <t>NT 27849 65388</t>
  </si>
  <si>
    <t>LOANHEAD SPORTS CENTRE 1</t>
  </si>
  <si>
    <t>NT37NE366/C10</t>
  </si>
  <si>
    <t>NT 39468 75549</t>
  </si>
  <si>
    <t>COCKENZIE POWER ST, C10</t>
  </si>
  <si>
    <t>NT37NE366/CW6</t>
  </si>
  <si>
    <t>NT 39581 75653</t>
  </si>
  <si>
    <t>COCKENZIE POWER ST, CW6</t>
  </si>
  <si>
    <t>NT37NE366/CW9</t>
  </si>
  <si>
    <t>NT 39569 75664</t>
  </si>
  <si>
    <t>COCKENZIE POWER ST, CW9</t>
  </si>
  <si>
    <t>NT37NE366/CW5</t>
  </si>
  <si>
    <t>NT 39588 75660</t>
  </si>
  <si>
    <t>COCKENZIE POWER ST, W5</t>
  </si>
  <si>
    <t>NT37NE366/CW8</t>
  </si>
  <si>
    <t>NT 39575 75672</t>
  </si>
  <si>
    <t>COCKENZIE POWER ST, CW8</t>
  </si>
  <si>
    <t>NT26NE523</t>
  </si>
  <si>
    <t>NT 28690 68730</t>
  </si>
  <si>
    <t>HYVOTS BANK, EDINBURGH TP24</t>
  </si>
  <si>
    <t>NT26NE526</t>
  </si>
  <si>
    <t>NT 28700 68680</t>
  </si>
  <si>
    <t>HYVOTS BANK, EDINBURGH TP27</t>
  </si>
  <si>
    <t>NT26NE528</t>
  </si>
  <si>
    <t>NT 28700 68640</t>
  </si>
  <si>
    <t>HYVOTS BANK, EDINBURGH TP29</t>
  </si>
  <si>
    <t>NT26NE524</t>
  </si>
  <si>
    <t>NT 28720 68700</t>
  </si>
  <si>
    <t>HYVOTS BANK, EDINBURGH TP25</t>
  </si>
  <si>
    <t>NT26NE542</t>
  </si>
  <si>
    <t>NT 28550 69030</t>
  </si>
  <si>
    <t>HYVOTS LOAN, EDINBURGH TP12</t>
  </si>
  <si>
    <t>NT26NE546</t>
  </si>
  <si>
    <t>NT 28530 69050</t>
  </si>
  <si>
    <t>HYVOTS LOAN, EDINBURGH TP16</t>
  </si>
  <si>
    <t>NT26NE529</t>
  </si>
  <si>
    <t>NT 28710 68620</t>
  </si>
  <si>
    <t>HYVOTS BANK, EDINBURGH TP30</t>
  </si>
  <si>
    <t>NT26SW6998/5</t>
  </si>
  <si>
    <t>NT 24561 63768</t>
  </si>
  <si>
    <t>MILTONBRIDGE EST 5</t>
  </si>
  <si>
    <t>NT37NE366/W1</t>
  </si>
  <si>
    <t>NT 39345 75523</t>
  </si>
  <si>
    <t>COCKENZIE POWER ST, W1</t>
  </si>
  <si>
    <t>NT37NE366/C13</t>
  </si>
  <si>
    <t>NT 39542 75638</t>
  </si>
  <si>
    <t>COCKENZIE POWER ST, C13</t>
  </si>
  <si>
    <t>NT26SE114</t>
  </si>
  <si>
    <t>NT 28827 62200</t>
  </si>
  <si>
    <t>BILSTON U/G 3</t>
  </si>
  <si>
    <t>NT26NE540</t>
  </si>
  <si>
    <t>NT 28510 69010</t>
  </si>
  <si>
    <t>HYVOTS LOAN, EDINBURGH TP10</t>
  </si>
  <si>
    <t>NT26NE458</t>
  </si>
  <si>
    <t>NT 29250 69080</t>
  </si>
  <si>
    <t>MOREDUN PARK VIEW TP1</t>
  </si>
  <si>
    <t>NT26NE459</t>
  </si>
  <si>
    <t>NT 29260 69120</t>
  </si>
  <si>
    <t>MOREDUN PARK VIEW TP2</t>
  </si>
  <si>
    <t>NT26NE467</t>
  </si>
  <si>
    <t>NT 29160 69170</t>
  </si>
  <si>
    <t>MOREDUN PARK VIEW TP10</t>
  </si>
  <si>
    <t>NT26NE504</t>
  </si>
  <si>
    <t>NT 28820 68440</t>
  </si>
  <si>
    <t>HYVOTS BANK, EDINBURGH TP5</t>
  </si>
  <si>
    <t>NT26NE520</t>
  </si>
  <si>
    <t>NT 28710 68770</t>
  </si>
  <si>
    <t>HYVOTS BANK, EDINBURGH TP21</t>
  </si>
  <si>
    <t>NT26NE545</t>
  </si>
  <si>
    <t>NT 28510 69040</t>
  </si>
  <si>
    <t>HYVOTS LOAN, EDINBURGH TP15</t>
  </si>
  <si>
    <t>NT26NE522</t>
  </si>
  <si>
    <t>NT 28730 68730</t>
  </si>
  <si>
    <t>HYVOTS BANK, EDINBURGH TP23</t>
  </si>
  <si>
    <t>NT26SE1429/3</t>
  </si>
  <si>
    <t>NT 29277 63928</t>
  </si>
  <si>
    <t>MIDFIELD HOUSE LASSWADE BH3</t>
  </si>
  <si>
    <t>NT36NE10303/RP39</t>
  </si>
  <si>
    <t>NT 35975 68115</t>
  </si>
  <si>
    <t>DALKEITH NORTH BYPASS BHRP39</t>
  </si>
  <si>
    <t>NT26NE18</t>
  </si>
  <si>
    <t>NT 27730 66610</t>
  </si>
  <si>
    <t>STRAITON ESTATE NO 18 BORE</t>
  </si>
  <si>
    <t>NT36SW2184/7</t>
  </si>
  <si>
    <t>NT 32838 64459</t>
  </si>
  <si>
    <t>BUTLERFIELD IND EST 7</t>
  </si>
  <si>
    <t>NT37SW1424/10</t>
  </si>
  <si>
    <t>NT 30125 71220</t>
  </si>
  <si>
    <t>NIDDRIE MARISCHAL 10</t>
  </si>
  <si>
    <t>NT37SE1020/D3</t>
  </si>
  <si>
    <t>NT 39264 74192</t>
  </si>
  <si>
    <t>PRESTONPANS HEALTH CTR D3</t>
  </si>
  <si>
    <t>NT47SW472</t>
  </si>
  <si>
    <t>NT 43790 72720</t>
  </si>
  <si>
    <t>MACMERRY DATA CENTRE, EAST LOTHIAN TP3</t>
  </si>
  <si>
    <t>NT35NE8614/TP5</t>
  </si>
  <si>
    <t>NT 36160 58570</t>
  </si>
  <si>
    <t>A7 NORTH MIDDLETON BYPASS TP5</t>
  </si>
  <si>
    <t>NT37SE1020/C4</t>
  </si>
  <si>
    <t>NT 39241 74186</t>
  </si>
  <si>
    <t>PRESTONPANS HEALTH CTR C4</t>
  </si>
  <si>
    <t>NT37SW12527/S2</t>
  </si>
  <si>
    <t>NT 31741 71743</t>
  </si>
  <si>
    <t>NEWCRAIGHALL FIRE STATION S2</t>
  </si>
  <si>
    <t>NT26NE861/2</t>
  </si>
  <si>
    <t>NT 27981 66042</t>
  </si>
  <si>
    <t>LOANHEAD FLATLETS 2</t>
  </si>
  <si>
    <t>NT36SW6353/2</t>
  </si>
  <si>
    <t>NT 33626 62374</t>
  </si>
  <si>
    <t>GOREBRIDGE ARN/VIC ST 2</t>
  </si>
  <si>
    <t>NT36NW10303/TP11</t>
  </si>
  <si>
    <t>NT 34531 69134</t>
  </si>
  <si>
    <t>DALKEITH NORTH BYPASS TP11</t>
  </si>
  <si>
    <t>NT27SE14961/1</t>
  </si>
  <si>
    <t>NT 29758 71505</t>
  </si>
  <si>
    <t>NIDDRIE MARISCHAL PLACE, EDINBURGH 1</t>
  </si>
  <si>
    <t>NT47SW479</t>
  </si>
  <si>
    <t>NT 43760 72850</t>
  </si>
  <si>
    <t>MACMERRY DATA CENTRE, EAST LOTHIAN TP10</t>
  </si>
  <si>
    <t>NT26NE39/37</t>
  </si>
  <si>
    <t>NT 27900 66520</t>
  </si>
  <si>
    <t>STRAITON CLAY BORE 37</t>
  </si>
  <si>
    <t>NT26NE39/60</t>
  </si>
  <si>
    <t>NT 28190 66680</t>
  </si>
  <si>
    <t>STRAITON CLAY BORE 60</t>
  </si>
  <si>
    <t>NT27SE117/16</t>
  </si>
  <si>
    <t>NT 29680 71230</t>
  </si>
  <si>
    <t>NIDDRIE MARISCHAL BORE NO,16</t>
  </si>
  <si>
    <t>NT37SW1424/11</t>
  </si>
  <si>
    <t>NT 30137 71311</t>
  </si>
  <si>
    <t>NIDDRIE MARISCHAL 11</t>
  </si>
  <si>
    <t>NT36NE10303/TP20</t>
  </si>
  <si>
    <t>NT 35409 68513</t>
  </si>
  <si>
    <t>DALKEITH NORTH BYPASS TP20</t>
  </si>
  <si>
    <t>NT27SE14961/3</t>
  </si>
  <si>
    <t>NT 29814 71520</t>
  </si>
  <si>
    <t>NIDDRIE MARISCHAL PLACE, EDINBURGH 3</t>
  </si>
  <si>
    <t>NT26SW7443/4</t>
  </si>
  <si>
    <t>NT 24125 61515</t>
  </si>
  <si>
    <t>PENICUIK BEESLACK U/PASS 4</t>
  </si>
  <si>
    <t>NT26NE7223/1</t>
  </si>
  <si>
    <t>NT 29663 65973</t>
  </si>
  <si>
    <t>WADINGBURN IMP, SCHEME BH1</t>
  </si>
  <si>
    <t>NT26NE7223/2</t>
  </si>
  <si>
    <t>NT 29610 65920</t>
  </si>
  <si>
    <t>WADINGBURN IMP, SCHEME BH2</t>
  </si>
  <si>
    <t>NT27SE1464/6</t>
  </si>
  <si>
    <t>NT 29234 71284</t>
  </si>
  <si>
    <t>CRAIGMILLAR CASTLE AV PROP SCHOOL 6</t>
  </si>
  <si>
    <t>NT36NW10303/TP10</t>
  </si>
  <si>
    <t>NT 34539 69198</t>
  </si>
  <si>
    <t>DALKEITH NORTH BYPASS TP10</t>
  </si>
  <si>
    <t>NT37SW617/13</t>
  </si>
  <si>
    <t>NT 30626 72011</t>
  </si>
  <si>
    <t>NIDDRIE TRIAL TRENCH 13</t>
  </si>
  <si>
    <t>NT36NW10303/TP13</t>
  </si>
  <si>
    <t>NT 34695 69120</t>
  </si>
  <si>
    <t>DALKEITH NORTH BYPASS TP13</t>
  </si>
  <si>
    <t>NT36SW6353/2A</t>
  </si>
  <si>
    <t>NT 33286 62149</t>
  </si>
  <si>
    <t>GOREBRIDGE ARN/VIC ST BH2</t>
  </si>
  <si>
    <t>NT27SE1464/9</t>
  </si>
  <si>
    <t>NT 29181 71236</t>
  </si>
  <si>
    <t>CRAIGMILLAR CASTLE AV PROP SCHOOL 9</t>
  </si>
  <si>
    <t>NT27SE1464/10</t>
  </si>
  <si>
    <t>NT 29244 71252</t>
  </si>
  <si>
    <t>CRAIGMILLAR CASTLE AV PROP SCHOOL 10</t>
  </si>
  <si>
    <t>NT26NE39/39</t>
  </si>
  <si>
    <t>NT 27660 66540</t>
  </si>
  <si>
    <t>STRAITON CLAY BORE 39</t>
  </si>
  <si>
    <t>NT27SE17072/1</t>
  </si>
  <si>
    <t>NT 29750 71510</t>
  </si>
  <si>
    <t>EDINBURGH, NIDDRIE MARISCHAL PLACE 1</t>
  </si>
  <si>
    <t>NT37SW12527/S9</t>
  </si>
  <si>
    <t>NT 31749 71787</t>
  </si>
  <si>
    <t>NEWCRAIGHALL FIRE STATION S9</t>
  </si>
  <si>
    <t>NT37SE2507/3</t>
  </si>
  <si>
    <t>NT 37078 71947</t>
  </si>
  <si>
    <t>WALLYFORD</t>
  </si>
  <si>
    <t>NT26NE39/19</t>
  </si>
  <si>
    <t>NT 27830 66510</t>
  </si>
  <si>
    <t>STRAITON CLAY BORE 19</t>
  </si>
  <si>
    <t>NT36NW10303/TP12</t>
  </si>
  <si>
    <t>NT 34769 68916</t>
  </si>
  <si>
    <t>DALKEITH NORTH BYPASS TP12</t>
  </si>
  <si>
    <t>NT36NE276/2</t>
  </si>
  <si>
    <t>NT 38510 69990</t>
  </si>
  <si>
    <t>COCKENZIE KAMES NO 194A BORE</t>
  </si>
  <si>
    <t>NT27SE117/13</t>
  </si>
  <si>
    <t>NT 29620 71250</t>
  </si>
  <si>
    <t>NIDDRIE MARISCHAL BORE NO,13</t>
  </si>
  <si>
    <t>NT37SE9820/1</t>
  </si>
  <si>
    <t>NT 36927 72023</t>
  </si>
  <si>
    <t>ALBERT PLACE WALLYFORD 1</t>
  </si>
  <si>
    <t>NT27SE17072/3</t>
  </si>
  <si>
    <t>NT 29800 71520</t>
  </si>
  <si>
    <t>EDINBURGH, NIDDRIE MARISCHAL PLACE 3</t>
  </si>
  <si>
    <t>NT36NW10303/TP1</t>
  </si>
  <si>
    <t>NT 33404 69489</t>
  </si>
  <si>
    <t>DALKEITH NORTH BYPASS TP1</t>
  </si>
  <si>
    <t>NT47SW488</t>
  </si>
  <si>
    <t>NT 43880 72940</t>
  </si>
  <si>
    <t>MACMERRY DATA CENTRE, EAST LOTHIAN TP19</t>
  </si>
  <si>
    <t>NT47SW474</t>
  </si>
  <si>
    <t>NT 43740 72780</t>
  </si>
  <si>
    <t>MACMERRY DATA CENTRE, EAST LOTHIAN TP5</t>
  </si>
  <si>
    <t>NT36SE191</t>
  </si>
  <si>
    <t>NT 36920 63880</t>
  </si>
  <si>
    <t>SOUTHSIDE NO 1</t>
  </si>
  <si>
    <t>NT25NW95</t>
  </si>
  <si>
    <t>NT 23630 59630</t>
  </si>
  <si>
    <t>VALLEYFIELD, PENICUIK (SITE B) TP2</t>
  </si>
  <si>
    <t>NT36NW10303/TP15</t>
  </si>
  <si>
    <t>NT 34697 69039</t>
  </si>
  <si>
    <t>DALKEITH NORTH BYPASS TP15</t>
  </si>
  <si>
    <t>NT27SE1464/2</t>
  </si>
  <si>
    <t>NT 29223 71315</t>
  </si>
  <si>
    <t>CRAIGMILLAR CASTLE AV PROP SCHOOL 2</t>
  </si>
  <si>
    <t>NT37SE2507/4</t>
  </si>
  <si>
    <t>NT 37064 71980</t>
  </si>
  <si>
    <t>NT26NE1420/6A</t>
  </si>
  <si>
    <t>NT 28731 68876</t>
  </si>
  <si>
    <t>HYVOTS LOAN EDINBURGH BH6A</t>
  </si>
  <si>
    <t>NT37SW12527/S6</t>
  </si>
  <si>
    <t>NT 31730 71781</t>
  </si>
  <si>
    <t>NEWCRAIGHALL FIRE STATION S6</t>
  </si>
  <si>
    <t>NT47SW471</t>
  </si>
  <si>
    <t>NT 43740 72730</t>
  </si>
  <si>
    <t>MACMERRY DATA CENTRE, EAST LOTHIAN TP2</t>
  </si>
  <si>
    <t>NT26NE39/40</t>
  </si>
  <si>
    <t>NT 28070 66490</t>
  </si>
  <si>
    <t>STRAITON CLAY BORE 40</t>
  </si>
  <si>
    <t>NT37SE1019/7</t>
  </si>
  <si>
    <t>NT 39234 74177</t>
  </si>
  <si>
    <t>MARY MURRAY INST, P,PANS BH7</t>
  </si>
  <si>
    <t>NT27SE1464/8</t>
  </si>
  <si>
    <t>NT 29322 71306</t>
  </si>
  <si>
    <t>CRAIGMILLAR CASTLE AV PROP SCHOOL 8</t>
  </si>
  <si>
    <t>NT37SE1019/3</t>
  </si>
  <si>
    <t>NT 39205 74169</t>
  </si>
  <si>
    <t>MARY MURRAY INST, P,PANS BH3</t>
  </si>
  <si>
    <t>NT26NE39/47</t>
  </si>
  <si>
    <t>NT 28050 66570</t>
  </si>
  <si>
    <t>STRAITON CLAY BORE 47</t>
  </si>
  <si>
    <t>NT26NE861/3</t>
  </si>
  <si>
    <t>NT 27982 66072</t>
  </si>
  <si>
    <t>LOANHEAD FLATLETS 3</t>
  </si>
  <si>
    <t>NT26NE1428/3</t>
  </si>
  <si>
    <t>NT 28680 69528</t>
  </si>
  <si>
    <t>MOREDUN HOUSING PH3 BH3</t>
  </si>
  <si>
    <t>NT37SE1020/A1</t>
  </si>
  <si>
    <t>NT 39275 74152</t>
  </si>
  <si>
    <t>PRESTONPANS HEALTH CTR A1</t>
  </si>
  <si>
    <t>NT27SE1464/7</t>
  </si>
  <si>
    <t>NT 29297 71299</t>
  </si>
  <si>
    <t>CRAIGMILLAR CASTLE AV PROP SCHOOL 7</t>
  </si>
  <si>
    <t>NT36SW347</t>
  </si>
  <si>
    <t>NT 34520 61760</t>
  </si>
  <si>
    <t>NEWBYRES CRESCENT, GOREBRIDGE P4</t>
  </si>
  <si>
    <t>NT26NE39/9</t>
  </si>
  <si>
    <t>NT 27070 66260</t>
  </si>
  <si>
    <t>STRAITON CLAY BORE 9</t>
  </si>
  <si>
    <t>NT36SW2184/6</t>
  </si>
  <si>
    <t>NT 32757 64695</t>
  </si>
  <si>
    <t>BUTLERFIELD IND EST 6</t>
  </si>
  <si>
    <t>NT26NE39/45</t>
  </si>
  <si>
    <t>NT 28100 66610</t>
  </si>
  <si>
    <t>STRAITON CLAY BORE 45</t>
  </si>
  <si>
    <t>NT26NE12826/TP1</t>
  </si>
  <si>
    <t>NT 28628 69026</t>
  </si>
  <si>
    <t>MOREDUN RESEARCH EDIN, TP1</t>
  </si>
  <si>
    <t>NT47SW364</t>
  </si>
  <si>
    <t>NT 40626 72858</t>
  </si>
  <si>
    <t>JOHN ST TRANENT 3</t>
  </si>
  <si>
    <t>NT26NE1428/4</t>
  </si>
  <si>
    <t>NT 28653 69552</t>
  </si>
  <si>
    <t>MOREDUN HOUSING PH3 BH4</t>
  </si>
  <si>
    <t>NT36NE10303/TP19</t>
  </si>
  <si>
    <t>NT 35174 68704</t>
  </si>
  <si>
    <t>DALKEITH NORTH BYPASS TP19</t>
  </si>
  <si>
    <t>NT37SE1019/8</t>
  </si>
  <si>
    <t>NT 39257 74187</t>
  </si>
  <si>
    <t>MARY MURRAY INST, P,PANS BH8</t>
  </si>
  <si>
    <t>NT36NW10303/TP2</t>
  </si>
  <si>
    <t>NT 33444 69465</t>
  </si>
  <si>
    <t>DALKEITH NORTH BYPASS TP2</t>
  </si>
  <si>
    <t>NT37SE310/4</t>
  </si>
  <si>
    <t>NT 39478 74382</t>
  </si>
  <si>
    <t>PRESTONPANS SCHOOL BH4</t>
  </si>
  <si>
    <t>NT36SW60/34</t>
  </si>
  <si>
    <t>NT 34040 64270</t>
  </si>
  <si>
    <t>NT26NE39/27</t>
  </si>
  <si>
    <t>NT 27800 66450</t>
  </si>
  <si>
    <t>STRAITON CLAY BORE 27</t>
  </si>
  <si>
    <t>NT47SW476</t>
  </si>
  <si>
    <t>NT 43860 72740</t>
  </si>
  <si>
    <t>MACMERRY DATA CENTRE, EAST LOTHIAN TP7</t>
  </si>
  <si>
    <t>NT47NW4</t>
  </si>
  <si>
    <t>NT 41218 75759</t>
  </si>
  <si>
    <t>LONGNIDDRY EST, 1</t>
  </si>
  <si>
    <t>NT47NW8</t>
  </si>
  <si>
    <t>NT 41309 75586</t>
  </si>
  <si>
    <t>LONGNIDDRY EST 3</t>
  </si>
  <si>
    <t>NT37SE10714/TP4</t>
  </si>
  <si>
    <t>NT 35044 70888</t>
  </si>
  <si>
    <t>A1 MUSSELBURGH BYPASS TP4</t>
  </si>
  <si>
    <t>NT37SW10714/TP2</t>
  </si>
  <si>
    <t>NT 34319 70642</t>
  </si>
  <si>
    <t>A1 MUSSELBURGH BYPASS TP2</t>
  </si>
  <si>
    <t>NT36NW346</t>
  </si>
  <si>
    <t>NT 34830 69360</t>
  </si>
  <si>
    <t>SMEATON INVERESK,BH,J</t>
  </si>
  <si>
    <t>NT47NE10702/5</t>
  </si>
  <si>
    <t>NT 46790 77110</t>
  </si>
  <si>
    <t>SPITTAL BRIDGE 5</t>
  </si>
  <si>
    <t>NT37SW10715/R12C</t>
  </si>
  <si>
    <t>NT 32750 71276</t>
  </si>
  <si>
    <t>MUSSELBURGH BYPASS R12C</t>
  </si>
  <si>
    <t>NT37SW326</t>
  </si>
  <si>
    <t>NT 31324 72263</t>
  </si>
  <si>
    <t>MUSSELBURGH BYPASS NO,S8/4</t>
  </si>
  <si>
    <t>NT37SW10715/R12D</t>
  </si>
  <si>
    <t>NT 32700 71301</t>
  </si>
  <si>
    <t>MUSSELBURGH BYPASS R12D</t>
  </si>
  <si>
    <t>NT27SE117/5</t>
  </si>
  <si>
    <t>NT 29690 71360</t>
  </si>
  <si>
    <t>NIDDRIE MARISCHAL BORE NO,5</t>
  </si>
  <si>
    <t>NT47SW13110/201</t>
  </si>
  <si>
    <t>NT 40419 73638</t>
  </si>
  <si>
    <t>A1 DUALLING TRANENT - HADDINGTON TP201</t>
  </si>
  <si>
    <t>NT37SW10701/TP4</t>
  </si>
  <si>
    <t>NT 30780 71491</t>
  </si>
  <si>
    <t>THE WISP PROP, RD REALIGN TP4</t>
  </si>
  <si>
    <t>NT47SW13110/202</t>
  </si>
  <si>
    <t>NT 40467 73624</t>
  </si>
  <si>
    <t>A1 DUALLING TRANENT - HADDINGTON TP202</t>
  </si>
  <si>
    <t>NT27SE117/11</t>
  </si>
  <si>
    <t>NT 29610 71140</t>
  </si>
  <si>
    <t>NIDDRIE MARISCHAL BORE NO,11</t>
  </si>
  <si>
    <t>NT36NW463</t>
  </si>
  <si>
    <t>NT 33360 66970</t>
  </si>
  <si>
    <t>BREWLANDS, DALKEITH 5</t>
  </si>
  <si>
    <t>NT36NW9629/R15</t>
  </si>
  <si>
    <t>NT 32738 68710</t>
  </si>
  <si>
    <t>EDINBURGH CITY BYPASS MILLERHILL SECTION R15</t>
  </si>
  <si>
    <t>NT27SE117/21</t>
  </si>
  <si>
    <t>NT 29660 71300</t>
  </si>
  <si>
    <t>NIDDRIE MARISCHAL BORE NO,21</t>
  </si>
  <si>
    <t>NT57SW39</t>
  </si>
  <si>
    <t>NT 52000 74660</t>
  </si>
  <si>
    <t>A1 HADDINGTON TO DUNBAR EXPRESSWAY MTP405</t>
  </si>
  <si>
    <t>NT26NE595/7</t>
  </si>
  <si>
    <t>NT 28753 69964</t>
  </si>
  <si>
    <t>S,E,RELIEF SEWER PHS2 7</t>
  </si>
  <si>
    <t>NT57SW37</t>
  </si>
  <si>
    <t>NT 51980 74790</t>
  </si>
  <si>
    <t>A1 HADDINGTON TO DUNBAR EXPRESSWAY MTP403</t>
  </si>
  <si>
    <t>NT36NW12933/123</t>
  </si>
  <si>
    <t>NT 31889 66241</t>
  </si>
  <si>
    <t>A7 DALKEITH WEST BPASS BH123</t>
  </si>
  <si>
    <t>NT47SW13110/227</t>
  </si>
  <si>
    <t>NT 42527 73339</t>
  </si>
  <si>
    <t>A1 DUALLING TRANENT - HADDINGTON TP227</t>
  </si>
  <si>
    <t>NT36NW12933/118</t>
  </si>
  <si>
    <t>NT 31630 66674</t>
  </si>
  <si>
    <t>A7 DALKEITH WEST BPASS BH118</t>
  </si>
  <si>
    <t>NT47SW13110/230</t>
  </si>
  <si>
    <t>NT 42844 73170</t>
  </si>
  <si>
    <t>A1 DUALLING TRANENT - HADDINGTON TP230</t>
  </si>
  <si>
    <t>NT26NE18493/B1</t>
  </si>
  <si>
    <t>NT 28220 69700</t>
  </si>
  <si>
    <t>334 GILMERTON ROAD, EDINBURGH B1</t>
  </si>
  <si>
    <t>NT47SW13063/210</t>
  </si>
  <si>
    <t>NT 43746 73029</t>
  </si>
  <si>
    <t>A1 DUALLING TRANENT-HADDINGTON 210</t>
  </si>
  <si>
    <t>NT47SW13063/107</t>
  </si>
  <si>
    <t>NT 43470 72919</t>
  </si>
  <si>
    <t>A1 DUALLING TRANENT-HADDINGTON TP107</t>
  </si>
  <si>
    <t>NT36NW10695/152</t>
  </si>
  <si>
    <t>NT 30121 67691</t>
  </si>
  <si>
    <t>EDINBURGH BYPASS GILMERTON SECTION 152</t>
  </si>
  <si>
    <t>NT46SW66</t>
  </si>
  <si>
    <t>NT 41107 62383</t>
  </si>
  <si>
    <t>A68 PATHHEAD - TYNEHEAD JUNCTION TP4</t>
  </si>
  <si>
    <t>NT26NE10695/139</t>
  </si>
  <si>
    <t>NT 29738 67565</t>
  </si>
  <si>
    <t>EDINBURGH BYPASS GILMERTON SECTION 139</t>
  </si>
  <si>
    <t>NT26NE10695/134</t>
  </si>
  <si>
    <t>NT 29497 67384</t>
  </si>
  <si>
    <t>EDINBURGH BYPASS GILMERTON SECTION 134</t>
  </si>
  <si>
    <t>NT47SE12759/BH16</t>
  </si>
  <si>
    <t>NT 46100 73581</t>
  </si>
  <si>
    <t>A1 DUALLING TRANENT/HADDINGTON 16</t>
  </si>
  <si>
    <t>NT26NE9783/31</t>
  </si>
  <si>
    <t>NT 29616 68689</t>
  </si>
  <si>
    <t>GILMERTON THE DRUM BH3,1</t>
  </si>
  <si>
    <t>NT26NE173/P</t>
  </si>
  <si>
    <t>NT 28950 68880</t>
  </si>
  <si>
    <t>GILMERTON PRIMARY SCHOOL BORE P</t>
  </si>
  <si>
    <t>NT26NE259</t>
  </si>
  <si>
    <t>NT 29495 67155</t>
  </si>
  <si>
    <t>PARKBURN LASSWADE,BH,H</t>
  </si>
  <si>
    <t>NT26SE43/1</t>
  </si>
  <si>
    <t>NT 27430 62870</t>
  </si>
  <si>
    <t>ESK SEWER BORE NO 1</t>
  </si>
  <si>
    <t>NT26NE151/7</t>
  </si>
  <si>
    <t>NT 27940 68160</t>
  </si>
  <si>
    <t>SOUTHHOUSE FOUNDATION BORE NO 7</t>
  </si>
  <si>
    <t>NT26NE151/9</t>
  </si>
  <si>
    <t>NT 28180 68330</t>
  </si>
  <si>
    <t>SOUTHHOUSE FOUNDATION BORE NO 9</t>
  </si>
  <si>
    <t>NT26NE151/8</t>
  </si>
  <si>
    <t>NT 28030 68030</t>
  </si>
  <si>
    <t>SOUTHHOUSE FOUNDATION BORE NO 8</t>
  </si>
  <si>
    <t>NT36NE264</t>
  </si>
  <si>
    <t>NT 37550 66210</t>
  </si>
  <si>
    <t>PRESTONHALL NO32 BORE</t>
  </si>
  <si>
    <t>NT26NE3443/3</t>
  </si>
  <si>
    <t>NT 27436 68360</t>
  </si>
  <si>
    <t>ST,KATHERINE'S O,P,HOME EDINBURGH 3</t>
  </si>
  <si>
    <t>NT26NE3443/2</t>
  </si>
  <si>
    <t>NT 27480 68348</t>
  </si>
  <si>
    <t>ST,KATHERINE'S O,P,HOME EDINBURGH 2</t>
  </si>
  <si>
    <t>NT36SW60/25</t>
  </si>
  <si>
    <t>NT 34000 64040</t>
  </si>
  <si>
    <t>NT36SW60/23</t>
  </si>
  <si>
    <t>NT 33990 63990</t>
  </si>
  <si>
    <t>NT26NE3443/1</t>
  </si>
  <si>
    <t>NT 27429 68313</t>
  </si>
  <si>
    <t>ST,KATHERINE'S O,P,HOME EDINBURGH 1</t>
  </si>
  <si>
    <t>NT36SW60/15</t>
  </si>
  <si>
    <t>NT 33960 63880</t>
  </si>
  <si>
    <t>NT36SW60/14</t>
  </si>
  <si>
    <t>NT 33970 63880</t>
  </si>
  <si>
    <t>NT26NE10695/S6/2</t>
  </si>
  <si>
    <t>EDINBURGH BYPASS GILMERTON SECTION S6/2</t>
  </si>
  <si>
    <t>NT36SW51/6</t>
  </si>
  <si>
    <t>NT 34480 64550</t>
  </si>
  <si>
    <t>NEWBATTLE TRIAL NO 5A</t>
  </si>
  <si>
    <t>NT26NE10695/101</t>
  </si>
  <si>
    <t>NT 27483 66944</t>
  </si>
  <si>
    <t>EDINBURGH BYPASS GILMERTON SECTION 101</t>
  </si>
  <si>
    <t>NT26SE228</t>
  </si>
  <si>
    <t>NT 29320 62280</t>
  </si>
  <si>
    <t>ROSEWELL WASTE WATER TREATMENT WORKS 2</t>
  </si>
  <si>
    <t>NT26NE94</t>
  </si>
  <si>
    <t>NT 28140 67230</t>
  </si>
  <si>
    <t>BURDIEHOUSE NO 17 BORE</t>
  </si>
  <si>
    <t>NT26NE10695/111</t>
  </si>
  <si>
    <t>NT 27833 66871</t>
  </si>
  <si>
    <t>EDINBURGH BYPASS GILMERTON SECTION 111</t>
  </si>
  <si>
    <t>NT36NE292</t>
  </si>
  <si>
    <t>NT 35060 65300</t>
  </si>
  <si>
    <t>LAWFIELD NO 10 BORE</t>
  </si>
  <si>
    <t>NT26NE12411/5</t>
  </si>
  <si>
    <t>NT 28286 65927</t>
  </si>
  <si>
    <t>RAMSAY BING LOANHEAD 5</t>
  </si>
  <si>
    <t>NT26NE17123/P247</t>
  </si>
  <si>
    <t>NT 26763 65791</t>
  </si>
  <si>
    <t>A701 NEW MILTON TO STRAITON TP247</t>
  </si>
  <si>
    <t>NT26NE17123/P250</t>
  </si>
  <si>
    <t>NT 26737 65827</t>
  </si>
  <si>
    <t>A701 NEW MILTON TO STRAITON TP250</t>
  </si>
  <si>
    <t>NT26NE1619/6</t>
  </si>
  <si>
    <t>NT 27138 65376</t>
  </si>
  <si>
    <t>PENTLAND INDUSTRIAL EST, BH6</t>
  </si>
  <si>
    <t>NT26NE1619/3</t>
  </si>
  <si>
    <t>NT 27095 65381</t>
  </si>
  <si>
    <t>PENTLAND INDUSTRIAL EST, BH3</t>
  </si>
  <si>
    <t>NT26NE17123/W238</t>
  </si>
  <si>
    <t>NT 26751 65134</t>
  </si>
  <si>
    <t>A701 NEW MILTON TO STRAITON WS238</t>
  </si>
  <si>
    <t>NT36SW526</t>
  </si>
  <si>
    <t>NT 34380 61830</t>
  </si>
  <si>
    <t>SITE 34A NEWBYRES CRESCENT, GOREBRIDGE TP12</t>
  </si>
  <si>
    <t>NT36SW517</t>
  </si>
  <si>
    <t>NT 34420 61880</t>
  </si>
  <si>
    <t>SITE 34A NEWBYRES CRESCENT, GOREBRIDGE TP04</t>
  </si>
  <si>
    <t>NT26SE17123/P209</t>
  </si>
  <si>
    <t>NT 25821 63433</t>
  </si>
  <si>
    <t>A701 NEW MILTON TO STRAITON TP209</t>
  </si>
  <si>
    <t>NT36SE519</t>
  </si>
  <si>
    <t>NT 36340 60470</t>
  </si>
  <si>
    <t>WRIGHTS HOUSES BORTHWICK,BH,A</t>
  </si>
  <si>
    <t>NT25NE349/12</t>
  </si>
  <si>
    <t>NT 28820 57810</t>
  </si>
  <si>
    <t>FULLARTON BURN 12</t>
  </si>
  <si>
    <t>NT25NW50</t>
  </si>
  <si>
    <t>NT 24180 59390</t>
  </si>
  <si>
    <t>COWANS POMATHORN BORE NO 12</t>
  </si>
  <si>
    <t>NT36SE121/2</t>
  </si>
  <si>
    <t>NT 36530 63820</t>
  </si>
  <si>
    <t>SOUTHSIDE 1099</t>
  </si>
  <si>
    <t>NT36SE5</t>
  </si>
  <si>
    <t>NT 36070 64900</t>
  </si>
  <si>
    <t>D'ARCY NO 1 BORE</t>
  </si>
  <si>
    <t>NT25NE131/5</t>
  </si>
  <si>
    <t>NT 26820 59810</t>
  </si>
  <si>
    <t>WHITEHILL ESTATE 5/67</t>
  </si>
  <si>
    <t>NT37SW8/18</t>
  </si>
  <si>
    <t>NT 30226 70998</t>
  </si>
  <si>
    <t>SE BOUNDARY RELIEF SEWER 18</t>
  </si>
  <si>
    <t>NT37SW13980/2</t>
  </si>
  <si>
    <t>NT 31440 73180</t>
  </si>
  <si>
    <t>E, COAST MAIN LINE ELECTRIFICATION BRIDGE 18 2</t>
  </si>
  <si>
    <t>NT47SW716</t>
  </si>
  <si>
    <t>NT 44362 72907</t>
  </si>
  <si>
    <t>MACMERRY IND ESTATE B5</t>
  </si>
  <si>
    <t>NT47SW11639/110</t>
  </si>
  <si>
    <t>NT 40050 73780</t>
  </si>
  <si>
    <t>TRANENT MEADOWMILL TPA (110)</t>
  </si>
  <si>
    <t>NT47SW492</t>
  </si>
  <si>
    <t>NT 43820 73030</t>
  </si>
  <si>
    <t>MACMERRY DATA CENTRE, EAST LOTHIAN TP23</t>
  </si>
  <si>
    <t>NT47SW496</t>
  </si>
  <si>
    <t>NT 43800 72870</t>
  </si>
  <si>
    <t>MACMERRY DATA CENTRE, EAST LOTHIAN TP27</t>
  </si>
  <si>
    <t>NT36SW399</t>
  </si>
  <si>
    <t>NT 34450 63820</t>
  </si>
  <si>
    <t>LINGERWOOD B3</t>
  </si>
  <si>
    <t>NT37NE7412/2</t>
  </si>
  <si>
    <t>NT 39710 75440</t>
  </si>
  <si>
    <t>COCKENZIE WHINPARK IND EST 2</t>
  </si>
  <si>
    <t>NT37SW825</t>
  </si>
  <si>
    <t>NT 31235 72621</t>
  </si>
  <si>
    <t>MUSSELBURGH BYPASS R43A</t>
  </si>
  <si>
    <t>NT37SW742</t>
  </si>
  <si>
    <t>NT 31318 72735</t>
  </si>
  <si>
    <t>MUSSELBURGH BYPASS R45</t>
  </si>
  <si>
    <t>NT47SE13110/254</t>
  </si>
  <si>
    <t>NT 49278 73900</t>
  </si>
  <si>
    <t>A1 DUALLING TRANENT - HADDINGTON TP254</t>
  </si>
  <si>
    <t>NT47SE13110/247</t>
  </si>
  <si>
    <t>NT 48958 73849</t>
  </si>
  <si>
    <t>A1 DUALLING TRANENT - HADDINGTON TP247</t>
  </si>
  <si>
    <t>NT47SW13063/209</t>
  </si>
  <si>
    <t>NT 43471 73167</t>
  </si>
  <si>
    <t>A1 DUALLING TRANENT-HADDINGTON 209</t>
  </si>
  <si>
    <t>NT47SW12759/TP10</t>
  </si>
  <si>
    <t>NT 44488 73105</t>
  </si>
  <si>
    <t>A1 DUALLING TRANENT/HADDINGTON TP10</t>
  </si>
  <si>
    <t>NT57SW13110/280</t>
  </si>
  <si>
    <t>NT 50601 74645</t>
  </si>
  <si>
    <t>A1 DUALLING TRANENT - HADDINGTON TP280</t>
  </si>
  <si>
    <t>NT36SW532</t>
  </si>
  <si>
    <t>NT 34410 61800</t>
  </si>
  <si>
    <t>SITE 34A NEWBYRES CRESCENT, GOREBRIDGE TP18</t>
  </si>
  <si>
    <t>NT36NW10350/2</t>
  </si>
  <si>
    <t>NT 30309 65109</t>
  </si>
  <si>
    <t>LASSWADE SECONDARY SCHOOL 2</t>
  </si>
  <si>
    <t>NT47SW717</t>
  </si>
  <si>
    <t>NT 44343 72916</t>
  </si>
  <si>
    <t>MACMERRY IND ESTATE B6</t>
  </si>
  <si>
    <t>NT37SE320/2</t>
  </si>
  <si>
    <t>NT 35897 71893</t>
  </si>
  <si>
    <t>WALLYFORD MIDLOTHIAN 2</t>
  </si>
  <si>
    <t>NT46NW6439/BH3</t>
  </si>
  <si>
    <t>NT 40769 69095</t>
  </si>
  <si>
    <t>ORMISTON HOUSING 3</t>
  </si>
  <si>
    <t>NT47SW13110/210</t>
  </si>
  <si>
    <t>NT 40375 73697</t>
  </si>
  <si>
    <t>A1 DUALLING TRANENT - HADDINGTON TP210</t>
  </si>
  <si>
    <t>NT26NE18484/CSA3</t>
  </si>
  <si>
    <t>NT 28940 69620</t>
  </si>
  <si>
    <t>CRAIGOUR AND MOREDUN PREFABS CSA3</t>
  </si>
  <si>
    <t>NT26NE15726/CSA3</t>
  </si>
  <si>
    <t>NT 28930 69610</t>
  </si>
  <si>
    <t>CRAIGOUR &amp; MOREDUN CSA3</t>
  </si>
  <si>
    <t>NT26NE518</t>
  </si>
  <si>
    <t>NT 28740 68800</t>
  </si>
  <si>
    <t>HYVOTS BANK, EDINBURGH TP19</t>
  </si>
  <si>
    <t>NT26NE861/1</t>
  </si>
  <si>
    <t>NT 27961 66062</t>
  </si>
  <si>
    <t>LOANHEAD FLATLETS 1</t>
  </si>
  <si>
    <t>NT37SW17078/TP3</t>
  </si>
  <si>
    <t>NT 34050 72250</t>
  </si>
  <si>
    <t>BRUNTON'S WIRE WORKS MUSSELBURGH TP3</t>
  </si>
  <si>
    <t>NT36SW336</t>
  </si>
  <si>
    <t>NT 34440 61860</t>
  </si>
  <si>
    <t>NEWBYRES CRESCENT , GOREBRIDGE P7</t>
  </si>
  <si>
    <t>NT37SW834</t>
  </si>
  <si>
    <t>NT 31118 73299</t>
  </si>
  <si>
    <t>MUSSELBURGH BYPASS R53</t>
  </si>
  <si>
    <t>NT26NE18493/B2</t>
  </si>
  <si>
    <t>NT 28240 69680</t>
  </si>
  <si>
    <t>334 GILMERTON ROAD, EDINBURGH B2</t>
  </si>
  <si>
    <t>NT36NW10695/TP46</t>
  </si>
  <si>
    <t>NT 30043 67690</t>
  </si>
  <si>
    <t>EDINBURGH BYPASS GILMERTON SECTION TP46</t>
  </si>
  <si>
    <t>NT26NE7649/SB3</t>
  </si>
  <si>
    <t>NT 29519 68724</t>
  </si>
  <si>
    <t>GILMERTON PROP HOUSE DEV, SB3</t>
  </si>
  <si>
    <t>NT37SW10715/R10B</t>
  </si>
  <si>
    <t>NT 32895 71222</t>
  </si>
  <si>
    <t>MUSSELBURGH BYPASS R10B</t>
  </si>
  <si>
    <t>NT37SE215/5</t>
  </si>
  <si>
    <t>NT 38638 73940</t>
  </si>
  <si>
    <t>PRESTONPANS HOUSING 5</t>
  </si>
  <si>
    <t>NT36SW408/2</t>
  </si>
  <si>
    <t>NT 34284 64253</t>
  </si>
  <si>
    <t>MAYFIELD GRANGE IND EST 2</t>
  </si>
  <si>
    <t>NT37SE883/9</t>
  </si>
  <si>
    <t>NT 39061 74111</t>
  </si>
  <si>
    <t>PRESTON CROSS COTTAGES 9</t>
  </si>
  <si>
    <t>NT26NE293/E</t>
  </si>
  <si>
    <t>NT 28769 69712</t>
  </si>
  <si>
    <t>MOREDUN EDINBURGH E</t>
  </si>
  <si>
    <t>NT36SW625/10</t>
  </si>
  <si>
    <t>NT 34845 64867</t>
  </si>
  <si>
    <t>MAYFIELD DALKEITH 10</t>
  </si>
  <si>
    <t>NT36SW625/8</t>
  </si>
  <si>
    <t>NT 34925 64972</t>
  </si>
  <si>
    <t>MAYFIELD DALKEITH 8</t>
  </si>
  <si>
    <t>NT37SE704</t>
  </si>
  <si>
    <t>NT 37988 74488</t>
  </si>
  <si>
    <t>PRESTONLINKS, COCKENZIE SP12</t>
  </si>
  <si>
    <t>NT36SW7823/14</t>
  </si>
  <si>
    <t>NT 30198 64531</t>
  </si>
  <si>
    <t>POLTONHALL ROSEWELL ROAD 14</t>
  </si>
  <si>
    <t>NT47SW484</t>
  </si>
  <si>
    <t>NT 43790 72910</t>
  </si>
  <si>
    <t>MACMERRY DATA CENTRE, EAST LOTHIAN TP15</t>
  </si>
  <si>
    <t>NT36NE378</t>
  </si>
  <si>
    <t>NT 36055 66710</t>
  </si>
  <si>
    <t>FORDEL MAINS 1</t>
  </si>
  <si>
    <t>NT26NE10621/TP8</t>
  </si>
  <si>
    <t>NT 27921 65761</t>
  </si>
  <si>
    <t>KING GEORGE'S FIELD TP8</t>
  </si>
  <si>
    <t>NT36SW528</t>
  </si>
  <si>
    <t>NT 34390 61790</t>
  </si>
  <si>
    <t>SITE 34A NEWBYRES CRESCENT, GOREBRIDGE TP14</t>
  </si>
  <si>
    <t>NT36SW530</t>
  </si>
  <si>
    <t>NT 34430 61830</t>
  </si>
  <si>
    <t>SITE 34A NEWBYRES CRESCENT, GOREBRIDGE TP16</t>
  </si>
  <si>
    <t>NT36SW524</t>
  </si>
  <si>
    <t>NT 34410 61860</t>
  </si>
  <si>
    <t>SITE 34A NEWBYRES CRESCENT, GOREBRIDGE TP11</t>
  </si>
  <si>
    <t>NT35NE16254/TPC</t>
  </si>
  <si>
    <t>NT 35520 59050</t>
  </si>
  <si>
    <t>A7 NORTH MIDDLETON DIVERSION TPC</t>
  </si>
  <si>
    <t>NT37SW8/21</t>
  </si>
  <si>
    <t>NT 30192 70539</t>
  </si>
  <si>
    <t>SE BOUNDARY RELIEF SEWER 21</t>
  </si>
  <si>
    <t>NT37SW10715/R11B</t>
  </si>
  <si>
    <t>NT 32802 71263</t>
  </si>
  <si>
    <t>MUSSELBURGH BYPASS R11B</t>
  </si>
  <si>
    <t>NT35SW345/2</t>
  </si>
  <si>
    <t>NT 30130 54403</t>
  </si>
  <si>
    <t>GLADHOUSE BH2</t>
  </si>
  <si>
    <t>NT26NE503</t>
  </si>
  <si>
    <t>NT 28860 68470</t>
  </si>
  <si>
    <t>HYVOTS BANK, EDINBURGH TP4</t>
  </si>
  <si>
    <t>NT37SE728</t>
  </si>
  <si>
    <t>NT 35536 72646</t>
  </si>
  <si>
    <t>ASHGROVE VIEW MUSSELBURGH 2</t>
  </si>
  <si>
    <t>NT37NE7412/1</t>
  </si>
  <si>
    <t>NT 39710 75450</t>
  </si>
  <si>
    <t>COCKENZIE WHINPARK IND EST 1</t>
  </si>
  <si>
    <t>NT36SW302</t>
  </si>
  <si>
    <t>NT 33100 63870</t>
  </si>
  <si>
    <t>NEWTONGRANGE, BUTLERFIELD 4</t>
  </si>
  <si>
    <t>NT47SW13063/211</t>
  </si>
  <si>
    <t>NT 44368 73069</t>
  </si>
  <si>
    <t>A1 DUALLING TRANENT-HADDINGTON 211</t>
  </si>
  <si>
    <t>NT47SE13063/222</t>
  </si>
  <si>
    <t>NT 46566 73663</t>
  </si>
  <si>
    <t>A1 DUALLING TRANENT-HADDINGTON 222</t>
  </si>
  <si>
    <t>NT26SE269</t>
  </si>
  <si>
    <t>NT 26573 64702</t>
  </si>
  <si>
    <t>A701 NEW MILTON TO STRAITON WS230</t>
  </si>
  <si>
    <t>NT26NE17123/W239</t>
  </si>
  <si>
    <t>NT 26784 65194</t>
  </si>
  <si>
    <t>A701 NEW MILTON TO STRAITON WS239</t>
  </si>
  <si>
    <t>NT37NE487/TB12</t>
  </si>
  <si>
    <t>NT 39600 75260</t>
  </si>
  <si>
    <t>COCKENZIE TB12</t>
  </si>
  <si>
    <t>NT26NE9947/3</t>
  </si>
  <si>
    <t>NT 28737 69269</t>
  </si>
  <si>
    <t>459 GILMERTON RD, 3</t>
  </si>
  <si>
    <t>NT37SW792</t>
  </si>
  <si>
    <t>NT 31076 73306</t>
  </si>
  <si>
    <t>SEWAGE DISPOSAL SCHEME, EDINBURGH 10/16</t>
  </si>
  <si>
    <t>NT47SE13110/368</t>
  </si>
  <si>
    <t>NT 47629 73779</t>
  </si>
  <si>
    <t>A1 DUALLING TRANENT - HADDINGTON 368</t>
  </si>
  <si>
    <t>NT26NE10695/132</t>
  </si>
  <si>
    <t>NT 29241 67095</t>
  </si>
  <si>
    <t>EDINBURGH BYPASS GILMERTON SECTION 132</t>
  </si>
  <si>
    <t>NT26NE10695/S3/3</t>
  </si>
  <si>
    <t>NT 29226 67211</t>
  </si>
  <si>
    <t>EDINBURGH BYPASS GILMERTON SECTION S3/3</t>
  </si>
  <si>
    <t>NT37SW770</t>
  </si>
  <si>
    <t>NT 33789 70819</t>
  </si>
  <si>
    <t>SERVICE STATION, CRAIGHALL, EDINBURGH 3,</t>
  </si>
  <si>
    <t>NT36SW2184/5</t>
  </si>
  <si>
    <t>NT 32713 64773</t>
  </si>
  <si>
    <t>BUTLERFIELD IND EST 5</t>
  </si>
  <si>
    <t>NT37NE7412/4</t>
  </si>
  <si>
    <t>NT 39720 75460</t>
  </si>
  <si>
    <t>COCKENZIE WHINPARK IND EST 4</t>
  </si>
  <si>
    <t>NT37SW13979/6</t>
  </si>
  <si>
    <t>NT 31270 73200</t>
  </si>
  <si>
    <t>E, COAST MAIN LINE ELECTRIFICATION BRIDGE 17 6</t>
  </si>
  <si>
    <t>NT37SW850</t>
  </si>
  <si>
    <t>NT 30838 72374</t>
  </si>
  <si>
    <t>MUSSELBURGH BYPASS R78</t>
  </si>
  <si>
    <t>NT37SW607</t>
  </si>
  <si>
    <t>NT 32930 71330</t>
  </si>
  <si>
    <t>QUEEN MARGARET UNIV COLLEGE, EDINBURGH 107A</t>
  </si>
  <si>
    <t>NT37SW10715/R13B</t>
  </si>
  <si>
    <t>NT 32604 71325</t>
  </si>
  <si>
    <t>MUSSELBURGH BYPASS R13B</t>
  </si>
  <si>
    <t>NT47SW13110/209</t>
  </si>
  <si>
    <t>NT 40309 73683</t>
  </si>
  <si>
    <t>A1 DUALLING TRANENT - HADDINGTON TP209</t>
  </si>
  <si>
    <t>NT47SW13062/B136</t>
  </si>
  <si>
    <t>NT 40655 73667</t>
  </si>
  <si>
    <t>A1 DUALLING BANKTON JCT 136</t>
  </si>
  <si>
    <t>NT57SW13110/394</t>
  </si>
  <si>
    <t>NT 51644 74793</t>
  </si>
  <si>
    <t>A1 DUALLING TRANENT - HADDINGTON 394</t>
  </si>
  <si>
    <t>NT36NW10695/186</t>
  </si>
  <si>
    <t>NT 30738 67887</t>
  </si>
  <si>
    <t>EDINBURGH BYPASS GILMERTON SECTION 186</t>
  </si>
  <si>
    <t>NT47SE13063/221</t>
  </si>
  <si>
    <t>NT 46337 73601</t>
  </si>
  <si>
    <t>A1 DUALLING TRANENT-HADDINGTON 221</t>
  </si>
  <si>
    <t>NT26NE10695/130</t>
  </si>
  <si>
    <t>NT 28837 66989</t>
  </si>
  <si>
    <t>EDINBURGH BYPASS GILMERTON SECTION 130</t>
  </si>
  <si>
    <t>NT36NW674</t>
  </si>
  <si>
    <t>NT 30434 66439</t>
  </si>
  <si>
    <t>LIVINGSTON KIRKTON STAGE A EXTENSION PART 2 0466/187</t>
  </si>
  <si>
    <t>NT26NE10695/127</t>
  </si>
  <si>
    <t>NT 28597 66958</t>
  </si>
  <si>
    <t>EDINBURGH BYPASS GILMERTON SECTION 127</t>
  </si>
  <si>
    <t>NT26NE10695/121</t>
  </si>
  <si>
    <t>NT 28200 66899</t>
  </si>
  <si>
    <t>EDINBURGH BYPASS GILMERTON SECTION 121</t>
  </si>
  <si>
    <t>NT26NE12411/3</t>
  </si>
  <si>
    <t>NT 28268 66039</t>
  </si>
  <si>
    <t>RAMSAY BING LOANHEAD 3</t>
  </si>
  <si>
    <t>NT26NE1088</t>
  </si>
  <si>
    <t>NT 26717 65052</t>
  </si>
  <si>
    <t>A701 NEW MILTON TO STRAITON WS237</t>
  </si>
  <si>
    <t>NT36SW521</t>
  </si>
  <si>
    <t>NT 34350 61850</t>
  </si>
  <si>
    <t>SITE 34A NEWBYRES CRESCENT, GOREBRIDGE TP07A</t>
  </si>
  <si>
    <t>NT36SW535</t>
  </si>
  <si>
    <t>NT 34430 61780</t>
  </si>
  <si>
    <t>SITE 34A NEWBYRES CRESCENT, GOREBRIDGE TP21</t>
  </si>
  <si>
    <t>NT36SW518</t>
  </si>
  <si>
    <t>SITE 34A NEWBYRES CRESCENT, GOREBRIDGE TP05</t>
  </si>
  <si>
    <t>NT36SW529</t>
  </si>
  <si>
    <t>NT 34450 61830</t>
  </si>
  <si>
    <t>SITE 34A NEWBYRES CRESCENT, GOREBRIDGE TP15</t>
  </si>
  <si>
    <t>NT35NE16254/TPK</t>
  </si>
  <si>
    <t>NT 36300 58590</t>
  </si>
  <si>
    <t>A7 NORTH MIDDLETON DIVERSION TPK</t>
  </si>
  <si>
    <t>NT37NE77</t>
  </si>
  <si>
    <t>NT 39605 75638</t>
  </si>
  <si>
    <t>PRESTONLINKS, COCKENZIE SP2</t>
  </si>
  <si>
    <t>NT26NE7649/SB1</t>
  </si>
  <si>
    <t>NT 29414 68593</t>
  </si>
  <si>
    <t>GILMERTON PROP HOUSE DEV, SB1</t>
  </si>
  <si>
    <t>NT36NW1491/19</t>
  </si>
  <si>
    <t>NT 32343 68797</t>
  </si>
  <si>
    <t>SHERIFFHALL MAINS SITE 19</t>
  </si>
  <si>
    <t>NT37NE78</t>
  </si>
  <si>
    <t>NT 39372 75500</t>
  </si>
  <si>
    <t>PRESTONLINKS, COCKENZIE SP3</t>
  </si>
  <si>
    <t>NT26NE56/3</t>
  </si>
  <si>
    <t>NT 28127 66144</t>
  </si>
  <si>
    <t>LOANHEAD EDGEFIELD ROAD 3</t>
  </si>
  <si>
    <t>NT46NW6439/BH4</t>
  </si>
  <si>
    <t>NT 40876 69132</t>
  </si>
  <si>
    <t>ORMISTON HOUSING 4</t>
  </si>
  <si>
    <t>NT36SW324/6</t>
  </si>
  <si>
    <t>NT 34849 64637</t>
  </si>
  <si>
    <t>MAYFIELD NEWTONGRANGE BH6</t>
  </si>
  <si>
    <t>NT36SW324/3</t>
  </si>
  <si>
    <t>NT 34154 64947</t>
  </si>
  <si>
    <t>MAYFIELD NEWTONGRANGE BH3</t>
  </si>
  <si>
    <t>NT26NE286/7A</t>
  </si>
  <si>
    <t>NT 27387 66337</t>
  </si>
  <si>
    <t>STRAITON MIDLOTHIAN 7A</t>
  </si>
  <si>
    <t>NT37SW127/15</t>
  </si>
  <si>
    <t>NT 31750 73366</t>
  </si>
  <si>
    <t>COILLESDENE DR, JOPPA P8A</t>
  </si>
  <si>
    <t>NT36NW324/2</t>
  </si>
  <si>
    <t>NT 34168 65172</t>
  </si>
  <si>
    <t>MAYFIELD NEWTONGRANGE BH2</t>
  </si>
  <si>
    <t>NT26SE167/2</t>
  </si>
  <si>
    <t>NT 25126 64181</t>
  </si>
  <si>
    <t>BUSH ESTATE 2</t>
  </si>
  <si>
    <t>NT36SW324/4</t>
  </si>
  <si>
    <t>NT 34074 64703</t>
  </si>
  <si>
    <t>MAYFIELD NEWTONGRANGE BH4</t>
  </si>
  <si>
    <t>NT37SE310/14E</t>
  </si>
  <si>
    <t>NT 39430 74385</t>
  </si>
  <si>
    <t>PRESTONPANS SCHOOL 14E</t>
  </si>
  <si>
    <t>NT26NE293/Y1</t>
  </si>
  <si>
    <t>NT 28642 69688</t>
  </si>
  <si>
    <t>MOREDUN EDINBURGH Y1</t>
  </si>
  <si>
    <t>NT37SW158/1</t>
  </si>
  <si>
    <t>NT 34824 72890</t>
  </si>
  <si>
    <t>LORETTO SCHOOL 1</t>
  </si>
  <si>
    <t>NT37SE320/1</t>
  </si>
  <si>
    <t>NT 35975 71878</t>
  </si>
  <si>
    <t>WALLYFORD MIDLOTHIAN 1</t>
  </si>
  <si>
    <t>NT37SE1158/15</t>
  </si>
  <si>
    <t>NT 36553 72368</t>
  </si>
  <si>
    <t>MUSSELBURGH - TRANENT BYPASS 15</t>
  </si>
  <si>
    <t>NT37SE1158/42</t>
  </si>
  <si>
    <t>NT 35877 71065</t>
  </si>
  <si>
    <t>MUSSELBURGH - TRANENT BYPASS 42</t>
  </si>
  <si>
    <t>NT37SW813</t>
  </si>
  <si>
    <t>SE BOUNDARY RELIEF SEWER 11</t>
  </si>
  <si>
    <t>NT47SW1158/23</t>
  </si>
  <si>
    <t>NT 40921 73650</t>
  </si>
  <si>
    <t>MUSSELBURGH - TRANENT BYPASS 23</t>
  </si>
  <si>
    <t>NT26NE1010</t>
  </si>
  <si>
    <t>NT 28631 69852</t>
  </si>
  <si>
    <t>S,E, RELIEF SEWER 8AB</t>
  </si>
  <si>
    <t>NT26NE293/Y</t>
  </si>
  <si>
    <t>NT 28652 69699</t>
  </si>
  <si>
    <t>MOREDUN EDINBURGH Y</t>
  </si>
  <si>
    <t>NT26NE293/R</t>
  </si>
  <si>
    <t>NT 28793 69734</t>
  </si>
  <si>
    <t>MOREDUN EDINBURGH R</t>
  </si>
  <si>
    <t>NT26NE293/V</t>
  </si>
  <si>
    <t>NT 28752 69617</t>
  </si>
  <si>
    <t>MOREDUN EDINBURGH V</t>
  </si>
  <si>
    <t>NT26NE293/U</t>
  </si>
  <si>
    <t>NT 28765 69617</t>
  </si>
  <si>
    <t>MOREDUN EDINBURGH U</t>
  </si>
  <si>
    <t>NT36NE7121/5</t>
  </si>
  <si>
    <t>NT 39740 67320</t>
  </si>
  <si>
    <t>A6093 OXENFOORD MAINS ROAD 5</t>
  </si>
  <si>
    <t>NT26NE406/5</t>
  </si>
  <si>
    <t>NT 28739 68866</t>
  </si>
  <si>
    <t>HYVOTS LOAN EDINBURGH 5</t>
  </si>
  <si>
    <t>NT36SW7823/13</t>
  </si>
  <si>
    <t>NT 30162 64497</t>
  </si>
  <si>
    <t>POLTONHALL ROSEWELL ROAD 13</t>
  </si>
  <si>
    <t>NT36SE605/32</t>
  </si>
  <si>
    <t>NT 39237 64624</t>
  </si>
  <si>
    <t>PATHHEAD BYPASS EAST 4</t>
  </si>
  <si>
    <t>NT26NE862/2</t>
  </si>
  <si>
    <t>NT 27871 65309</t>
  </si>
  <si>
    <t>LOANHEAD SPORTS CENTRE 2</t>
  </si>
  <si>
    <t>NT37SW1639/TP2</t>
  </si>
  <si>
    <t>NT 30562 72081</t>
  </si>
  <si>
    <t>NIDDRIE WATER SER YARD TP2</t>
  </si>
  <si>
    <t>NT37SE14012/4B</t>
  </si>
  <si>
    <t>NT 38850 74360</t>
  </si>
  <si>
    <t>PRESTONPANS RESIDENTIAL HOME 4B</t>
  </si>
  <si>
    <t>NT37SW7435/TP2</t>
  </si>
  <si>
    <t>NT 30559 72082</t>
  </si>
  <si>
    <t>NIDDRIE WATER SERVICES TP2</t>
  </si>
  <si>
    <t>NT37SW7435/TP1</t>
  </si>
  <si>
    <t>NT 30513 72084</t>
  </si>
  <si>
    <t>NIDDRIE WATER SERVICES TP1</t>
  </si>
  <si>
    <t>NT37SE9688/4B</t>
  </si>
  <si>
    <t>NT 38853 74366</t>
  </si>
  <si>
    <t>NT37SW1639/TP1</t>
  </si>
  <si>
    <t>NT 30517 72084</t>
  </si>
  <si>
    <t>NIDDRIE WATER SER YARD TP1</t>
  </si>
  <si>
    <t>NT36NW713</t>
  </si>
  <si>
    <t>EDINBURGH BYPASS GILMERTON SECTION TP18A</t>
  </si>
  <si>
    <t>NT26NE10695/116</t>
  </si>
  <si>
    <t>NT 27951 66873</t>
  </si>
  <si>
    <t>EDINBURGH BYPASS GILMERTON SECTION 116</t>
  </si>
  <si>
    <t>NT26SE17123/B123</t>
  </si>
  <si>
    <t>NT 26500 64790</t>
  </si>
  <si>
    <t>A701 NEW MILTON TO STRAITON 123</t>
  </si>
  <si>
    <t>NT36SW515</t>
  </si>
  <si>
    <t>NT 34380 61900</t>
  </si>
  <si>
    <t>SITE 34A NEWBYRES CRESCENT, GOREBRIDGE TP02</t>
  </si>
  <si>
    <t>NT36SW514</t>
  </si>
  <si>
    <t>NT 34400 61910</t>
  </si>
  <si>
    <t>SITE 34A NEWBYRES CRESCENT, GOREBRIDGE TP01</t>
  </si>
  <si>
    <t>NT26NE7649/SB2</t>
  </si>
  <si>
    <t>NT 29475 68659</t>
  </si>
  <si>
    <t>GILMERTON PROP HOUSE DEV, SB2</t>
  </si>
  <si>
    <t>NT26NE515</t>
  </si>
  <si>
    <t>NT 28720 68840</t>
  </si>
  <si>
    <t>HYVOTS BANK, EDINBURGH TP16</t>
  </si>
  <si>
    <t>NT26NE15726/CSA1</t>
  </si>
  <si>
    <t>NT 28960 69530</t>
  </si>
  <si>
    <t>CRAIGOUR &amp; MOREDUN CSA1</t>
  </si>
  <si>
    <t>NT37SW766</t>
  </si>
  <si>
    <t>NT 31470 72880</t>
  </si>
  <si>
    <t>JEWEL AND ESK VALLEY COLLEGE, EDINBURGH 4</t>
  </si>
  <si>
    <t>NT37SW14542/BH2</t>
  </si>
  <si>
    <t>NT 33407 72603</t>
  </si>
  <si>
    <t>MUSSELBURGH ALDI 2</t>
  </si>
  <si>
    <t>NT26NE18484/CB10</t>
  </si>
  <si>
    <t>NT 28980 69760</t>
  </si>
  <si>
    <t>CRAIGOUR AND MOREDUN PREFABS CHB10</t>
  </si>
  <si>
    <t>NT26NE15726/HB10</t>
  </si>
  <si>
    <t>CRAIGOUR &amp; MOREDUN CHB10</t>
  </si>
  <si>
    <t>NT36NW10695/TP27</t>
  </si>
  <si>
    <t>NT 30694 67839</t>
  </si>
  <si>
    <t>EDINBURGH BYPASS GILMERTON SECTION TP27</t>
  </si>
  <si>
    <t>NT26NE18484/CSA1</t>
  </si>
  <si>
    <t>CRAIGOUR AND MOREDUN PREFABS CSA1</t>
  </si>
  <si>
    <t>NT36SW525</t>
  </si>
  <si>
    <t>NT 34430 61860</t>
  </si>
  <si>
    <t>SITE 34A NEWBYRES CRESCENT, GOREBRIDGE TP10</t>
  </si>
  <si>
    <t>NT37SW281/10</t>
  </si>
  <si>
    <t>NT 30115 71209</t>
  </si>
  <si>
    <t>NT26SW317/1</t>
  </si>
  <si>
    <t>NT 24696 61062</t>
  </si>
  <si>
    <t>PENCUIK 1</t>
  </si>
  <si>
    <t>NT37SW10715/R9A</t>
  </si>
  <si>
    <t>NT 32951 71227</t>
  </si>
  <si>
    <t>MUSSELBURGH BYPASS R9A</t>
  </si>
  <si>
    <t>NT57SW20</t>
  </si>
  <si>
    <t>NT 50050 71320</t>
  </si>
  <si>
    <t>WESTFIELD, HADDINGTON A</t>
  </si>
  <si>
    <t>NT26NE10695/136</t>
  </si>
  <si>
    <t>NT 29541 67409</t>
  </si>
  <si>
    <t>EDINBURGH BYPASS GILMERTON SECTION 136</t>
  </si>
  <si>
    <t>NT27SE8/25</t>
  </si>
  <si>
    <t>NT 29991 70107</t>
  </si>
  <si>
    <t>SE BOUNDARY RELIEF SEWER 25</t>
  </si>
  <si>
    <t>NT36NW498</t>
  </si>
  <si>
    <t>NT 33996 67423</t>
  </si>
  <si>
    <t>GIBSON DRIVE DALKEITH 4</t>
  </si>
  <si>
    <t>NT26SW317/5</t>
  </si>
  <si>
    <t>NT 24708 61089</t>
  </si>
  <si>
    <t>PENCUIK 5</t>
  </si>
  <si>
    <t>NT37NE487/TB5</t>
  </si>
  <si>
    <t>NT 39700 75310</t>
  </si>
  <si>
    <t>COCKENZIE TB5</t>
  </si>
  <si>
    <t>NT47SW714</t>
  </si>
  <si>
    <t>NT 44381 72897</t>
  </si>
  <si>
    <t>MACMERRY IND ESTATE B3</t>
  </si>
  <si>
    <t>NT37NE2581/TB4X</t>
  </si>
  <si>
    <t>NT 39430 75300</t>
  </si>
  <si>
    <t>COCKENZIE GENERATING STATION TB4X</t>
  </si>
  <si>
    <t>NT37SE320/10</t>
  </si>
  <si>
    <t>NT 35990 71849</t>
  </si>
  <si>
    <t>WALLYFORD MIDLOTHIAN 10</t>
  </si>
  <si>
    <t>NT37SE720</t>
  </si>
  <si>
    <t>NT 37147 72737</t>
  </si>
  <si>
    <t>MUSSELBURGH - TRANENT BYPASS 17A</t>
  </si>
  <si>
    <t>NT37SW281/11</t>
  </si>
  <si>
    <t>NT 30128 71306</t>
  </si>
  <si>
    <t>NT36NW78/5</t>
  </si>
  <si>
    <t>NT 30186 65704</t>
  </si>
  <si>
    <t>LASSWADE GASWORKS 5</t>
  </si>
  <si>
    <t>NT47SW1158/29</t>
  </si>
  <si>
    <t>NT 44013 72941</t>
  </si>
  <si>
    <t>MUSSELBURGH - TRANENT BYPASS 29</t>
  </si>
  <si>
    <t>NT26NE459/3</t>
  </si>
  <si>
    <t>NT 27271 67121</t>
  </si>
  <si>
    <t>KAIMES EDINBURGH 3</t>
  </si>
  <si>
    <t>NT36SW898/33</t>
  </si>
  <si>
    <t>NT 34833 63896</t>
  </si>
  <si>
    <t>MAYFIELD MIDLOTHIAN 33</t>
  </si>
  <si>
    <t>NT26SW708/5</t>
  </si>
  <si>
    <t>NT 23436 63033</t>
  </si>
  <si>
    <t>A702 FLOTTERSTONE BRIDGE 5</t>
  </si>
  <si>
    <t>NT26NE862/5</t>
  </si>
  <si>
    <t>NT 27833 65342</t>
  </si>
  <si>
    <t>LOANHEAD SPORTS CENTRE 5</t>
  </si>
  <si>
    <t>NT37SW8/12</t>
  </si>
  <si>
    <t>SE BOUNDARY RELIEF SEWER 11C</t>
  </si>
  <si>
    <t>NT36NW10695/221</t>
  </si>
  <si>
    <t>NT 31916 68036</t>
  </si>
  <si>
    <t>EDINBURGH BYPASS GILMERTON SECTION 221</t>
  </si>
  <si>
    <t>NT36NW712</t>
  </si>
  <si>
    <t>EDINBURGH BYPASS GILMERTON SECTION TP17A</t>
  </si>
  <si>
    <t>NT36SW7434/3</t>
  </si>
  <si>
    <t>NT 34287 64133</t>
  </si>
  <si>
    <t>MAYFIELD IND ESTATE 3</t>
  </si>
  <si>
    <t>NT36SW7434/4</t>
  </si>
  <si>
    <t>NT 34291 64072</t>
  </si>
  <si>
    <t>MAYFIELD IND ESTATE 4</t>
  </si>
  <si>
    <t>NT47SW497</t>
  </si>
  <si>
    <t>NT 44206 72840</t>
  </si>
  <si>
    <t>MACMERRY IND ESTATE A1</t>
  </si>
  <si>
    <t>NT26NE543</t>
  </si>
  <si>
    <t>NT 28530 69040</t>
  </si>
  <si>
    <t>HYVOTS LOAN, EDINBURGH TP13</t>
  </si>
  <si>
    <t>NT27SE8/26</t>
  </si>
  <si>
    <t>NT 29948 70036</t>
  </si>
  <si>
    <t>SE BOUNDARY RELIEF SEWER 26</t>
  </si>
  <si>
    <t>NT37NE366/CW1</t>
  </si>
  <si>
    <t>NT 39611 75640</t>
  </si>
  <si>
    <t>COCKENZIE POWER ST, CW1</t>
  </si>
  <si>
    <t>NT37NE366/CW4</t>
  </si>
  <si>
    <t>NT 39607 75656</t>
  </si>
  <si>
    <t>COCKENZIE POWER ST, CW4</t>
  </si>
  <si>
    <t>NT37NE366/C10B</t>
  </si>
  <si>
    <t>NT 39465 75556</t>
  </si>
  <si>
    <t>COCKENZIE POWER ST, C10B</t>
  </si>
  <si>
    <t>NT26SW6998/3</t>
  </si>
  <si>
    <t>NT 24572 63758</t>
  </si>
  <si>
    <t>MILTONBRIDGE EST 3</t>
  </si>
  <si>
    <t>NT26SW6998/2</t>
  </si>
  <si>
    <t>NT 24572 63778</t>
  </si>
  <si>
    <t>MILTONBRIDGE EST 2</t>
  </si>
  <si>
    <t>NT37NE366/CW2</t>
  </si>
  <si>
    <t>NT 39622 75644</t>
  </si>
  <si>
    <t>COCKENZIE POWER ST, CW2</t>
  </si>
  <si>
    <t>NT36NW74</t>
  </si>
  <si>
    <t>NT 34710 65720</t>
  </si>
  <si>
    <t>LAWFIELD NO 20</t>
  </si>
  <si>
    <t>NT36NW77</t>
  </si>
  <si>
    <t>NT 34850 65710</t>
  </si>
  <si>
    <t>LAWFIELD NO 23</t>
  </si>
  <si>
    <t>NT26NE466</t>
  </si>
  <si>
    <t>NT 29150 69130</t>
  </si>
  <si>
    <t>MOREDUN PARK VIEW TP9</t>
  </si>
  <si>
    <t>NT37NE366/P227</t>
  </si>
  <si>
    <t>NT 39285 75463</t>
  </si>
  <si>
    <t>COCKENZIE POWER ST, PILE 227</t>
  </si>
  <si>
    <t>NT37NE366/CW7</t>
  </si>
  <si>
    <t>NT 39589 75673</t>
  </si>
  <si>
    <t>COCKENZIE POWER ST, CW7</t>
  </si>
  <si>
    <t>NT26SE113</t>
  </si>
  <si>
    <t>NT 28538 62177</t>
  </si>
  <si>
    <t>BILSTON U/G 2/76</t>
  </si>
  <si>
    <t>NT36NW75</t>
  </si>
  <si>
    <t>NT 34700 65710</t>
  </si>
  <si>
    <t>LAWFIELD NO 21</t>
  </si>
  <si>
    <t>NT37NE366/CW3</t>
  </si>
  <si>
    <t>NT 39600 75649</t>
  </si>
  <si>
    <t>COCKENZIE POWER ST, CW3</t>
  </si>
  <si>
    <t>NT36NE10303/70</t>
  </si>
  <si>
    <t>NT 37558 67082</t>
  </si>
  <si>
    <t>DALKEITH NORTH BYPASS BH70</t>
  </si>
  <si>
    <t>NT36NE10303/51</t>
  </si>
  <si>
    <t>NT 35813 68222</t>
  </si>
  <si>
    <t>DALKEITH NORTH BYPASS BH51</t>
  </si>
  <si>
    <t>NT36SW6353/4</t>
  </si>
  <si>
    <t>NT 33666 62168</t>
  </si>
  <si>
    <t>GOREBRIDGE ARN/VIC ST 4</t>
  </si>
  <si>
    <t>NT36SW6353/1A</t>
  </si>
  <si>
    <t>NT 33126 62187</t>
  </si>
  <si>
    <t>GOREBRIDGE ARN/VIC ST BH1</t>
  </si>
  <si>
    <t>NT37SW1333/7</t>
  </si>
  <si>
    <t>NT 32219 72010</t>
  </si>
  <si>
    <t>NEWCRAIGHALL IND DRAIN, 7</t>
  </si>
  <si>
    <t>NT37SE2507/2A</t>
  </si>
  <si>
    <t>NT 37027 71908</t>
  </si>
  <si>
    <t>WALLYFORD SITE LOCT, BH2A</t>
  </si>
  <si>
    <t>NT47SW2536/DKM2</t>
  </si>
  <si>
    <t>NT 40160 71340</t>
  </si>
  <si>
    <t>FLEETS INDUSTRIAL ESTATE TRANENT DKM2</t>
  </si>
  <si>
    <t>NT37SW1333/3</t>
  </si>
  <si>
    <t>NT 32062 71686</t>
  </si>
  <si>
    <t>NEWCRAIGHALL IND DRAIN, 3</t>
  </si>
  <si>
    <t>NT37SW617/2</t>
  </si>
  <si>
    <t>NT 30805 72372</t>
  </si>
  <si>
    <t>NIDDRIE TRIAL TRENCH 2</t>
  </si>
  <si>
    <t>NT36SW6353/3A</t>
  </si>
  <si>
    <t>NT 33465 62116</t>
  </si>
  <si>
    <t>GOREBRIDGE ARN/VIC ST BH3</t>
  </si>
  <si>
    <t>NT36SW6353/1</t>
  </si>
  <si>
    <t>NT 33598 62509</t>
  </si>
  <si>
    <t>GOREBRIDGE ARN/VIC ST 1</t>
  </si>
  <si>
    <t>NT37SW20</t>
  </si>
  <si>
    <t>NT 30900 71970</t>
  </si>
  <si>
    <t>TRIAL PIT,FIRECLAY WORKS</t>
  </si>
  <si>
    <t>NT47SW194</t>
  </si>
  <si>
    <t>NT 40049 74907</t>
  </si>
  <si>
    <t>PRESTON LINKS LB18</t>
  </si>
  <si>
    <t>NT47SW100</t>
  </si>
  <si>
    <t>NT 40962 70566</t>
  </si>
  <si>
    <t>COCKURN PIT 74</t>
  </si>
  <si>
    <t>NT36NE276/1</t>
  </si>
  <si>
    <t>COCKENZIE KAMES NO 194 BORE</t>
  </si>
  <si>
    <t>NT36NE13</t>
  </si>
  <si>
    <t>NT 39020 69800</t>
  </si>
  <si>
    <t>ELPHINSTONE TOWER NO1 BORE</t>
  </si>
  <si>
    <t>NT37SE1020/C3</t>
  </si>
  <si>
    <t>PRESTONPANS HEALTH CTR C3</t>
  </si>
  <si>
    <t>NT36SW6353/4A</t>
  </si>
  <si>
    <t>NT 33589 62087</t>
  </si>
  <si>
    <t>GOREBRIDGE ARN/VIC ST BH4</t>
  </si>
  <si>
    <t>NT36SW6353/6</t>
  </si>
  <si>
    <t>NT 33827 62058</t>
  </si>
  <si>
    <t>GOREBRIDGE ARN/VIC ST 6</t>
  </si>
  <si>
    <t>NT36SE517</t>
  </si>
  <si>
    <t>NT 35830 60960</t>
  </si>
  <si>
    <t>VOGRIE NO 16</t>
  </si>
  <si>
    <t>NT27SE17080/5</t>
  </si>
  <si>
    <t>NT 29830 71990</t>
  </si>
  <si>
    <t>NIDDRIE MAINS EDINBURGH 5</t>
  </si>
  <si>
    <t>NT27SE14961/2</t>
  </si>
  <si>
    <t>NT 29807 71481</t>
  </si>
  <si>
    <t>NIDDRIE MARISCHAL PLACE, EDINBURGH 2</t>
  </si>
  <si>
    <t>NT37SW1333/12</t>
  </si>
  <si>
    <t>NT 32338 72251</t>
  </si>
  <si>
    <t>NEWCRAIGHALL IND DRAIN, 12</t>
  </si>
  <si>
    <t>NT37SE2507/1</t>
  </si>
  <si>
    <t>NT 37010 71941</t>
  </si>
  <si>
    <t>NT36SW6353/5A</t>
  </si>
  <si>
    <t>NT 33714 62105</t>
  </si>
  <si>
    <t>GOREBRIDGE ARN/VIC ST 5A</t>
  </si>
  <si>
    <t>NT36NW10303/21</t>
  </si>
  <si>
    <t>NT 34204 69246</t>
  </si>
  <si>
    <t>DALKEITH NORTH BYPASS BH21</t>
  </si>
  <si>
    <t>NT37SW771</t>
  </si>
  <si>
    <t>NT 33839 70837</t>
  </si>
  <si>
    <t>SERVICE STATION, CRAIGHALL, EDINBURGH 4,</t>
  </si>
  <si>
    <t>NT36SW17425/7</t>
  </si>
  <si>
    <t>NT 32960 63870</t>
  </si>
  <si>
    <t>NEWTONGRANGE, BUTLERFIELD ESTATE 7</t>
  </si>
  <si>
    <t>NT27SE17080/8</t>
  </si>
  <si>
    <t>NT 29850 71970</t>
  </si>
  <si>
    <t>NIDDRIE MAINS EDINBURGH 8</t>
  </si>
  <si>
    <t>NT26NE39/56</t>
  </si>
  <si>
    <t>NT 28080 66750</t>
  </si>
  <si>
    <t>STRAITON CLAY BORE 56</t>
  </si>
  <si>
    <t>NT37SW617/3</t>
  </si>
  <si>
    <t>NT 30844 72372</t>
  </si>
  <si>
    <t>NIDDRIE TRIAL TRENCH 3</t>
  </si>
  <si>
    <t>NT36SW6353/3</t>
  </si>
  <si>
    <t>NT 33651 62258</t>
  </si>
  <si>
    <t>GOREBRIDGE ARN/VIC ST 3</t>
  </si>
  <si>
    <t>NT47NW26</t>
  </si>
  <si>
    <t>NT 43177 75038</t>
  </si>
  <si>
    <t>CHESTERHALL 22</t>
  </si>
  <si>
    <t>NT26NE7420/5</t>
  </si>
  <si>
    <t>NT 27850 67712</t>
  </si>
  <si>
    <t>KAIMES COMMUNITY CT, BH5</t>
  </si>
  <si>
    <t>NT36SW6353/6A</t>
  </si>
  <si>
    <t>NT 33833 62060</t>
  </si>
  <si>
    <t>GOREBRIDGE ARN/VIC ST BH6</t>
  </si>
  <si>
    <t>NT36NW10303/21/1</t>
  </si>
  <si>
    <t>NT 34172 69237</t>
  </si>
  <si>
    <t>DALKEITH NORTH BYPASS BH21/1</t>
  </si>
  <si>
    <t>NT36NW1360/TP4</t>
  </si>
  <si>
    <t>NT 32760 67677</t>
  </si>
  <si>
    <t>LUGTON BRAE TP4</t>
  </si>
  <si>
    <t>NT47SW367</t>
  </si>
  <si>
    <t>NT 40595 72877</t>
  </si>
  <si>
    <t>JOHN ST TRANENT 6</t>
  </si>
  <si>
    <t>NT36SW17425/6</t>
  </si>
  <si>
    <t>NT 33120 63920</t>
  </si>
  <si>
    <t>NEWTONGRANGE, BUTLERFIELD ESTATE 6</t>
  </si>
  <si>
    <t>NT26NE15726/CSA4</t>
  </si>
  <si>
    <t>NT 29180 69850</t>
  </si>
  <si>
    <t>CRAIGOUR &amp; MOREDUN CSA4</t>
  </si>
  <si>
    <t>NT27SE17080/7</t>
  </si>
  <si>
    <t>NT 29830 71960</t>
  </si>
  <si>
    <t>NIDDRIE MAINS EDINBURGH 7</t>
  </si>
  <si>
    <t>NT36SW17425/3</t>
  </si>
  <si>
    <t>NT 32810 64160</t>
  </si>
  <si>
    <t>NEWTONGRANGE, BUTLERFIELD ESTATE 3</t>
  </si>
  <si>
    <t>NT27SE17072/2</t>
  </si>
  <si>
    <t>NT 29790 71480</t>
  </si>
  <si>
    <t>EDINBURGH, NIDDRIE MARISCHAL PLACE 2</t>
  </si>
  <si>
    <t>NT36SW17425/8</t>
  </si>
  <si>
    <t>NT 32950 63450</t>
  </si>
  <si>
    <t>NEWTONGRANGE, BUTLERFIELD ESTATE 8</t>
  </si>
  <si>
    <t>NT36NE10303/50</t>
  </si>
  <si>
    <t>NT 35728 68282</t>
  </si>
  <si>
    <t>DALKEITH NORTH BYPASS BH50</t>
  </si>
  <si>
    <t>NT36SE362</t>
  </si>
  <si>
    <t>NT 35180 61470</t>
  </si>
  <si>
    <t>VOGRIE NO 5A</t>
  </si>
  <si>
    <t>NT26NE39/14</t>
  </si>
  <si>
    <t>NT 26990 66240</t>
  </si>
  <si>
    <t>STRAITON CLAY BORE 14</t>
  </si>
  <si>
    <t>NT37SW769</t>
  </si>
  <si>
    <t>NT 33749 70845</t>
  </si>
  <si>
    <t>SERVICE STATION, CRAIGHALL, EDINBURGH 2,</t>
  </si>
  <si>
    <t>NT37SE1020/D2</t>
  </si>
  <si>
    <t>PRESTONPANS HEALTH CTR D2</t>
  </si>
  <si>
    <t>NT37SE1019/10</t>
  </si>
  <si>
    <t>NT 39228 74185</t>
  </si>
  <si>
    <t>MARY MURRAY INST, P,PANS BH10</t>
  </si>
  <si>
    <t>NT26NE39/55</t>
  </si>
  <si>
    <t>NT 28020 66640</t>
  </si>
  <si>
    <t>STRAITON CLAY BORE 55</t>
  </si>
  <si>
    <t>NT27SE14961/4</t>
  </si>
  <si>
    <t>NT 29844 71517</t>
  </si>
  <si>
    <t>NIDDRIE MARISCHAL PLACE, EDINBURGH 4</t>
  </si>
  <si>
    <t>NT37SW1333/9</t>
  </si>
  <si>
    <t>NT 32196 72055</t>
  </si>
  <si>
    <t>NEWCRAIGHALL IND DRAIN, 9</t>
  </si>
  <si>
    <t>NT37SW1333/11</t>
  </si>
  <si>
    <t>NT 32258 72180</t>
  </si>
  <si>
    <t>NEWCRAIGHALL IND DRAIN, 11</t>
  </si>
  <si>
    <t>NT37SW12527/S1</t>
  </si>
  <si>
    <t>NT 31746 71725</t>
  </si>
  <si>
    <t>NEWCRAIGHALL FIRE STATION S1</t>
  </si>
  <si>
    <t>NT47SW2536/DKM3</t>
  </si>
  <si>
    <t>NT 40210 71350</t>
  </si>
  <si>
    <t>FLEETS INDUSTRIAL ESTATE TRANENT DKM3</t>
  </si>
  <si>
    <t>NT27SE17080/10</t>
  </si>
  <si>
    <t>NT 29860 71930</t>
  </si>
  <si>
    <t>NIDDRIE MAINS EDINBURGH 10</t>
  </si>
  <si>
    <t>NT37SW1424/6</t>
  </si>
  <si>
    <t>NT 30147 71423</t>
  </si>
  <si>
    <t>NIDDRIE MARISCHAL 6</t>
  </si>
  <si>
    <t>NT37SW617/1</t>
  </si>
  <si>
    <t>NT 30607 72377</t>
  </si>
  <si>
    <t>NIDDRIE TRIAL TRENCH 1</t>
  </si>
  <si>
    <t>NT37SW1424/5A</t>
  </si>
  <si>
    <t>NT 30105 71434</t>
  </si>
  <si>
    <t>NIDDRIE MARISCHAL 5A</t>
  </si>
  <si>
    <t>NT47NE10</t>
  </si>
  <si>
    <t>NT 46863 77163</t>
  </si>
  <si>
    <t>SPITTAL BRIDGE 8</t>
  </si>
  <si>
    <t>NT37SW594/2</t>
  </si>
  <si>
    <t>NT 30363 72167</t>
  </si>
  <si>
    <t>NIDDRIE-SEAFIELD SEWER BH2</t>
  </si>
  <si>
    <t>NT36SW17425/2</t>
  </si>
  <si>
    <t>NT 32810 63880</t>
  </si>
  <si>
    <t>NEWTONGRANGE, BUTLERFIELD ESTATE 2</t>
  </si>
  <si>
    <t>NT37SW768</t>
  </si>
  <si>
    <t>NT 33718 70863</t>
  </si>
  <si>
    <t>SERVICE STATION, CRAIGHALL, EDINBURGH 1,</t>
  </si>
  <si>
    <t>NT27SE17080/1A</t>
  </si>
  <si>
    <t>NIDDRIE MAINS EDINBURGH 1A</t>
  </si>
  <si>
    <t>NT37SW1333/13</t>
  </si>
  <si>
    <t>NT 32289 72333</t>
  </si>
  <si>
    <t>NEWCRAIGHALL IND DRAIN, 13</t>
  </si>
  <si>
    <t>NT26SE230</t>
  </si>
  <si>
    <t>NT 29310 62280</t>
  </si>
  <si>
    <t>ROSEWELL WASTE WATER TREATMENT WORKS 5</t>
  </si>
  <si>
    <t>NT27SE17072/4</t>
  </si>
  <si>
    <t>NT 29830 71510</t>
  </si>
  <si>
    <t>EDINBURGH, NIDDRIE MARISCHAL PLACE 4</t>
  </si>
  <si>
    <t>NT27SE17080/9</t>
  </si>
  <si>
    <t>NT 29830 71930</t>
  </si>
  <si>
    <t>NIDDRIE MAINS EDINBURGH 9</t>
  </si>
  <si>
    <t>NT47NW5</t>
  </si>
  <si>
    <t>NT 41190 75701</t>
  </si>
  <si>
    <t>LONGNIDDRY EST, 2</t>
  </si>
  <si>
    <t>NT37SW2530/2/2</t>
  </si>
  <si>
    <t>NT 34007 72386</t>
  </si>
  <si>
    <t>INVERESK PAPER MILLS 2/2</t>
  </si>
  <si>
    <t>NT37SW2530/3/2</t>
  </si>
  <si>
    <t>NT 33956 72389</t>
  </si>
  <si>
    <t>INVERESK PAPER MILLS 3/2</t>
  </si>
  <si>
    <t>NT37SE10530/MH1</t>
  </si>
  <si>
    <t>NT 38629 74523</t>
  </si>
  <si>
    <t>PRESTONPANS AYRES WYND 1</t>
  </si>
  <si>
    <t>NT37SW2530/1/2</t>
  </si>
  <si>
    <t>NT 34041 72438</t>
  </si>
  <si>
    <t>INVERESK PAPER MILLS 1/2</t>
  </si>
  <si>
    <t>NT37SE10530/MH3</t>
  </si>
  <si>
    <t>NT 38704 74425</t>
  </si>
  <si>
    <t>PRESTONPANS AYRES WYND 3</t>
  </si>
  <si>
    <t>NT37SW207</t>
  </si>
  <si>
    <t>NT 31470 73275</t>
  </si>
  <si>
    <t>EDINBURGH SEWAGE DISPOSAL SCHEM 1/35</t>
  </si>
  <si>
    <t>NT37SW208</t>
  </si>
  <si>
    <t>NT 31605 73280</t>
  </si>
  <si>
    <t>EDINBURGH SEWAGE DISPOSAL SCHEM 1/36</t>
  </si>
  <si>
    <t>NT37SE1019/1</t>
  </si>
  <si>
    <t>NT 39158 74152</t>
  </si>
  <si>
    <t>MARY MURRAY INST, P,PANS BH1</t>
  </si>
  <si>
    <t>NT37SW10715/R1B</t>
  </si>
  <si>
    <t>NT 33406 70940</t>
  </si>
  <si>
    <t>MUSSELBURGH BYPASS R1B</t>
  </si>
  <si>
    <t>NT37SW10715/R3B</t>
  </si>
  <si>
    <t>NT 33340 70992</t>
  </si>
  <si>
    <t>MUSSELBURGH BYPASS R3B</t>
  </si>
  <si>
    <t>NT37SW10713/13A2</t>
  </si>
  <si>
    <t>NT 31170 73145</t>
  </si>
  <si>
    <t>MUSSELBURGH BYPASS S13A-2</t>
  </si>
  <si>
    <t>NT37SW13979/5</t>
  </si>
  <si>
    <t>NT 31260 73200</t>
  </si>
  <si>
    <t>E, COAST MAIN LINE ELECTRIFICATION BRIDGE 17 5</t>
  </si>
  <si>
    <t>NT37SW1333/10</t>
  </si>
  <si>
    <t>NT 32188 72093</t>
  </si>
  <si>
    <t>NEWCRAIGHALL IND DRAIN, 10</t>
  </si>
  <si>
    <t>NT37SW833</t>
  </si>
  <si>
    <t>NT 31182 73182</t>
  </si>
  <si>
    <t>MUSSELBURGH BYPASS R52</t>
  </si>
  <si>
    <t>NT37SW831</t>
  </si>
  <si>
    <t>NT 31186 73140</t>
  </si>
  <si>
    <t>MUSSELBURGH BYPASS R50</t>
  </si>
  <si>
    <t>NT36NW10303/18</t>
  </si>
  <si>
    <t>NT 34104 69299</t>
  </si>
  <si>
    <t>DALKEITH NORTH BYPASS BH18</t>
  </si>
  <si>
    <t>NT37SW1333/8</t>
  </si>
  <si>
    <t>NT 32213 72040</t>
  </si>
  <si>
    <t>NEWCRAIGHALL IND DRAIN, 8</t>
  </si>
  <si>
    <t>NT37SW1333/2</t>
  </si>
  <si>
    <t>NT 31977 71642</t>
  </si>
  <si>
    <t>NEWCRAIGHALL IND DRAIN, 2</t>
  </si>
  <si>
    <t>NT37SW1333/5</t>
  </si>
  <si>
    <t>NT 32200 71814</t>
  </si>
  <si>
    <t>NEWCRAIGHALL IND DRAIN, 5</t>
  </si>
  <si>
    <t>NT37SW1333/4</t>
  </si>
  <si>
    <t>NT 32159 71723</t>
  </si>
  <si>
    <t>NEWCRAIGHALL IND DRAIN, 4</t>
  </si>
  <si>
    <t>NT36NW708</t>
  </si>
  <si>
    <t>NT 33583 69821</t>
  </si>
  <si>
    <t>EDINBURGH CITY BYPASS MILLERHILL SECTION R26</t>
  </si>
  <si>
    <t>NT37SW847</t>
  </si>
  <si>
    <t>NT 30535 72305</t>
  </si>
  <si>
    <t>MUSSELBURGH BYPASS R75</t>
  </si>
  <si>
    <t>NT37SW846</t>
  </si>
  <si>
    <t>NT 30454 72303</t>
  </si>
  <si>
    <t>MUSSELBURGH BYPASS R74</t>
  </si>
  <si>
    <t>NT37SW10715/R19</t>
  </si>
  <si>
    <t>NT 32379 71422</t>
  </si>
  <si>
    <t>MUSSELBURGH BYPASS R19</t>
  </si>
  <si>
    <t>NT37SW331</t>
  </si>
  <si>
    <t>NT 31286 72251</t>
  </si>
  <si>
    <t>MUSSELBURGH BYPASS NO,S8/9</t>
  </si>
  <si>
    <t>NT37SW10715/R28</t>
  </si>
  <si>
    <t>NT 31676 71719</t>
  </si>
  <si>
    <t>MUSSELBURGH BYPASS R28</t>
  </si>
  <si>
    <t>NT37SW327</t>
  </si>
  <si>
    <t>NT 31313 72247</t>
  </si>
  <si>
    <t>MUSSELBURGH BYPASS NO,S8/5</t>
  </si>
  <si>
    <t>NT37SW10715/R30</t>
  </si>
  <si>
    <t>NT 31611 71640</t>
  </si>
  <si>
    <t>MUSSELBURGH BYPASS R30</t>
  </si>
  <si>
    <t>NT37SW325</t>
  </si>
  <si>
    <t>NT 31299 72215</t>
  </si>
  <si>
    <t>MUSSELBURGH BYPASS NO,S8/3</t>
  </si>
  <si>
    <t>NT37SW10715/R15A</t>
  </si>
  <si>
    <t>NT 32472 71378</t>
  </si>
  <si>
    <t>MUSSELBURGH BYPASS R15A</t>
  </si>
  <si>
    <t>NT37SW594/1</t>
  </si>
  <si>
    <t>NT 30426 71759</t>
  </si>
  <si>
    <t>NIDDRIE-SEAFIELD SEWER BH1</t>
  </si>
  <si>
    <t>NT27SE180/J</t>
  </si>
  <si>
    <t>NT 29894 71056</t>
  </si>
  <si>
    <t>NIDDRIE MARISCHAL BHJ</t>
  </si>
  <si>
    <t>NT36NW1387/4</t>
  </si>
  <si>
    <t>NT 34268 66597</t>
  </si>
  <si>
    <t>EASTHOUSES PRIMARY SCH 4</t>
  </si>
  <si>
    <t>NT37SW10701/1</t>
  </si>
  <si>
    <t>NT 30647 71039</t>
  </si>
  <si>
    <t>THE WISP PROP, RD REALIGN 1</t>
  </si>
  <si>
    <t>NT37SW1424/2</t>
  </si>
  <si>
    <t>NT 30023 71477</t>
  </si>
  <si>
    <t>NIDDRIE MARISCHAL 2</t>
  </si>
  <si>
    <t>NT27SE117/4</t>
  </si>
  <si>
    <t>NT 29660 71390</t>
  </si>
  <si>
    <t>NIDDRIE MARISCHAL BORE NO,4</t>
  </si>
  <si>
    <t>NT27SE117/18</t>
  </si>
  <si>
    <t>NT 29830 71080</t>
  </si>
  <si>
    <t>NIDDRIE MARISCHAL BORE NO,18</t>
  </si>
  <si>
    <t>NT27SE117/20</t>
  </si>
  <si>
    <t>NT 29710 71330</t>
  </si>
  <si>
    <t>NIDDRIE MARISCHAL BORE NO,20</t>
  </si>
  <si>
    <t>NT27SE117/15</t>
  </si>
  <si>
    <t>NT 29660 71100</t>
  </si>
  <si>
    <t>NIDDRIE MARISCHAL BORE NO,15</t>
  </si>
  <si>
    <t>NT27SE117/17</t>
  </si>
  <si>
    <t>NT 29760 71020</t>
  </si>
  <si>
    <t>NIDDRIE MARISCHAL BORE NO,17</t>
  </si>
  <si>
    <t>NT36NW12933/111</t>
  </si>
  <si>
    <t>NT 31565 67075</t>
  </si>
  <si>
    <t>A7 DALKEITH WEST BPASS BH111</t>
  </si>
  <si>
    <t>NT27SE117/10A</t>
  </si>
  <si>
    <t>NT 29620 71060</t>
  </si>
  <si>
    <t>NIDDRIE MARISCHAL BORE NO,10A</t>
  </si>
  <si>
    <t>NT27SE117/6</t>
  </si>
  <si>
    <t>NT 29710 71140</t>
  </si>
  <si>
    <t>NIDDRIE MARISCHAL BORE NO,6</t>
  </si>
  <si>
    <t>NT36NW9629/R14</t>
  </si>
  <si>
    <t>NT 32659 68649</t>
  </si>
  <si>
    <t>EDINBURGH CITY BYPASS MILLERHILL SECTION R14</t>
  </si>
  <si>
    <t>NT27SE117/14</t>
  </si>
  <si>
    <t>NT 29580 71320</t>
  </si>
  <si>
    <t>NIDDRIE MARISCHAL BORE NO,14</t>
  </si>
  <si>
    <t>NT57SW12838/1</t>
  </si>
  <si>
    <t>NT 52116 74705</t>
  </si>
  <si>
    <t>A1 HADDINGTON-DUNBAR 1</t>
  </si>
  <si>
    <t>NT27SE117/12</t>
  </si>
  <si>
    <t>NT 29540 71140</t>
  </si>
  <si>
    <t>NIDDRIE MARISCHAL BORE NO 12</t>
  </si>
  <si>
    <t>NT36NW12933/133</t>
  </si>
  <si>
    <t>NT 31595 67123</t>
  </si>
  <si>
    <t>A7 DALKEITH WEST BPASS BH133</t>
  </si>
  <si>
    <t>NT36NW10695/205</t>
  </si>
  <si>
    <t>NT 31238 67877</t>
  </si>
  <si>
    <t>EDINBURGH BYPASS GILMERTON SECTION 205</t>
  </si>
  <si>
    <t>NT57SW13110/395</t>
  </si>
  <si>
    <t>NT 51825 74678</t>
  </si>
  <si>
    <t>A1 DUALLING TRANENT - HADDINGTON 395 &amp; 395A</t>
  </si>
  <si>
    <t>NT57SW13063/269</t>
  </si>
  <si>
    <t>NT 51847 74689</t>
  </si>
  <si>
    <t>A1 DUALLING TRANENT-HADDINGTON 269 &amp; 269A</t>
  </si>
  <si>
    <t>NT36NW9629/R3</t>
  </si>
  <si>
    <t>NT 31752 67943</t>
  </si>
  <si>
    <t>EDINBURGH CITY BYPASS MILLERHILL SECTION R3</t>
  </si>
  <si>
    <t>NT26NE18484/CB13</t>
  </si>
  <si>
    <t>NT 29030 69900</t>
  </si>
  <si>
    <t>CRAIGOUR AND MOREDUN PREFABS CHB13</t>
  </si>
  <si>
    <t>NT36NW9629/R1</t>
  </si>
  <si>
    <t>NT 31679 67943</t>
  </si>
  <si>
    <t>EDINBURGH CITY BYPASS MILLERHILL SECTION R1</t>
  </si>
  <si>
    <t>NT36NW10695/212</t>
  </si>
  <si>
    <t>NT 31438 67872</t>
  </si>
  <si>
    <t>EDINBURGH BYPASS GILMERTON SECTION 212</t>
  </si>
  <si>
    <t>NT36NW10695/219</t>
  </si>
  <si>
    <t>NT 31788 67952</t>
  </si>
  <si>
    <t>EDINBURGH BYPASS GILMERTON SECTION 219</t>
  </si>
  <si>
    <t>NT36NW10695/215</t>
  </si>
  <si>
    <t>NT 31483 67937</t>
  </si>
  <si>
    <t>EDINBURGH BYPASS GILMERTON SECTION 215</t>
  </si>
  <si>
    <t>NT36NW10695/213A</t>
  </si>
  <si>
    <t>EDINBURGH BYPASS GILMERTON SECTION 213A</t>
  </si>
  <si>
    <t>NT36NW10695/208</t>
  </si>
  <si>
    <t>NT 31336 67875</t>
  </si>
  <si>
    <t>EDINBURGH BYPASS GILMERTON SECTION 208</t>
  </si>
  <si>
    <t>NT36NW10695/209</t>
  </si>
  <si>
    <t>NT 31336 67904</t>
  </si>
  <si>
    <t>EDINBURGH BYPASS GILMERTON SECTION 209</t>
  </si>
  <si>
    <t>NT36NW10695/210A</t>
  </si>
  <si>
    <t>NT 31337 67934</t>
  </si>
  <si>
    <t>EDINBURGH BYPASS GILMERTON SECTION 210A</t>
  </si>
  <si>
    <t>NT47SW13063/202</t>
  </si>
  <si>
    <t>NT 41667 73635</t>
  </si>
  <si>
    <t>A1 DUALLING TRANENT-HADDINGTON 202 &amp; 202A</t>
  </si>
  <si>
    <t>NT36NW164</t>
  </si>
  <si>
    <t>NT 31039 69367</t>
  </si>
  <si>
    <t>DANDERHALL HOUSING SITE 14</t>
  </si>
  <si>
    <t>NT26NE18484/CB11</t>
  </si>
  <si>
    <t>NT 28980 69830</t>
  </si>
  <si>
    <t>CRAIGOUR AND MOREDUN PREFABS CHB11</t>
  </si>
  <si>
    <t>NT26NE15726/HB13</t>
  </si>
  <si>
    <t>CRAIGOUR &amp; MOREDUN CHB13</t>
  </si>
  <si>
    <t>NT36NW10133/P29</t>
  </si>
  <si>
    <t>NT 32094 65747</t>
  </si>
  <si>
    <t>A7 DALKEITH WESTERN BYPASS P29</t>
  </si>
  <si>
    <t>NT26NE15726/HB11</t>
  </si>
  <si>
    <t>CRAIGOUR &amp; MOREDUN CHB11</t>
  </si>
  <si>
    <t>NT26NE15726/HB15</t>
  </si>
  <si>
    <t>NT 29120 69810</t>
  </si>
  <si>
    <t>CRAIGOUR &amp; MOREDUN CHB15</t>
  </si>
  <si>
    <t>NT36NW10695/185A</t>
  </si>
  <si>
    <t>NT 30746 67840</t>
  </si>
  <si>
    <t>EDINBURGH BYPASS GILMERTON SECTION 185A</t>
  </si>
  <si>
    <t>NT26NE18484/CSA4</t>
  </si>
  <si>
    <t>CRAIGOUR AND MOREDUN PREFABS CSA4</t>
  </si>
  <si>
    <t>NT26NE18484/CB15</t>
  </si>
  <si>
    <t>CRAIGOUR AND MOREDUN PREFABS CHB15</t>
  </si>
  <si>
    <t>NT26NE15726/HB16</t>
  </si>
  <si>
    <t>NT 29190 69750</t>
  </si>
  <si>
    <t>CRAIGOUR &amp; MOREDUN CHB16</t>
  </si>
  <si>
    <t>NT36NW10695/183</t>
  </si>
  <si>
    <t>NT 30639 67871</t>
  </si>
  <si>
    <t>EDINBURGH BYPASS GILMERTON SECTION 183</t>
  </si>
  <si>
    <t>NT26NE18484/CB16</t>
  </si>
  <si>
    <t>NT 29180 69760</t>
  </si>
  <si>
    <t>CRAIGOUR AND MOREDUN PREFABS CHB16</t>
  </si>
  <si>
    <t>NT57SW12759/BH26</t>
  </si>
  <si>
    <t>NT 51200 74623</t>
  </si>
  <si>
    <t>A1 DUALLING TRANENT/HADDINGTON 26</t>
  </si>
  <si>
    <t>NT47SW13063/205</t>
  </si>
  <si>
    <t>NT 42854 73203</t>
  </si>
  <si>
    <t>A1 DUALLING TRANENT-HADDINGTON 205</t>
  </si>
  <si>
    <t>NT26NE18493/B3</t>
  </si>
  <si>
    <t>NT 28270 69660</t>
  </si>
  <si>
    <t>334 GILMERTON ROAD, EDINBURGH B3</t>
  </si>
  <si>
    <t>NT26NE15726/CHB5</t>
  </si>
  <si>
    <t>NT 28990 69540</t>
  </si>
  <si>
    <t>CRAIGOUR &amp; MOREDUN CHB5</t>
  </si>
  <si>
    <t>NT26NE1428/2</t>
  </si>
  <si>
    <t>NT 28670 69495</t>
  </si>
  <si>
    <t>MOREDUN HOUSING PH3 BH2</t>
  </si>
  <si>
    <t>NT46NW21</t>
  </si>
  <si>
    <t>NT 41180 69951</t>
  </si>
  <si>
    <t>NORTH MAINS 105</t>
  </si>
  <si>
    <t>NT47SE13110/370</t>
  </si>
  <si>
    <t>NT 47816 73787</t>
  </si>
  <si>
    <t>A1 DUALLING TRANENT - HADDINGTON 370</t>
  </si>
  <si>
    <t>NT47SE13063/233</t>
  </si>
  <si>
    <t>NT 47623 73755</t>
  </si>
  <si>
    <t>A1 DUALLING TRANENT-HADDINGTON 233</t>
  </si>
  <si>
    <t>NT26NE10695/135</t>
  </si>
  <si>
    <t>NT 29483 67410</t>
  </si>
  <si>
    <t>EDINBURGH BYPASS GILMERTON SECTION 135</t>
  </si>
  <si>
    <t>NT26NE173/V</t>
  </si>
  <si>
    <t>NT 28900 68800</t>
  </si>
  <si>
    <t>GILMERTON PRIMARY SCHOOL BORE V</t>
  </si>
  <si>
    <t>NT26NE152/1</t>
  </si>
  <si>
    <t>NT 28750 68690</t>
  </si>
  <si>
    <t>HYVOTS BANK BORE NO K2</t>
  </si>
  <si>
    <t>NT26NE1578/10</t>
  </si>
  <si>
    <t>NT 27966 68562</t>
  </si>
  <si>
    <t>SPORTS HALL GRACEMOUNT BH10</t>
  </si>
  <si>
    <t>NT26NE151/10</t>
  </si>
  <si>
    <t>NT 28250 68350</t>
  </si>
  <si>
    <t>SOUTHHOUSE FOUNDATION BORE NO10</t>
  </si>
  <si>
    <t>NT26NE151/3</t>
  </si>
  <si>
    <t>NT 27830 67960</t>
  </si>
  <si>
    <t>SOUTHHOUSE FOUNDATION BORE NO 3</t>
  </si>
  <si>
    <t>NT26NE151/4</t>
  </si>
  <si>
    <t>NT 27870 68070</t>
  </si>
  <si>
    <t>SOUTHHOUSE FOUNDATION BORE NO 4</t>
  </si>
  <si>
    <t>NT26NE151/6</t>
  </si>
  <si>
    <t>NT 27870 68130</t>
  </si>
  <si>
    <t>SOUTHHOUSE FOUNDATION BORE NO 6</t>
  </si>
  <si>
    <t>NT26NE1486/2A</t>
  </si>
  <si>
    <t>NT 27892 68410</t>
  </si>
  <si>
    <t>GRACEMOUNT LEISURE CT BH2A</t>
  </si>
  <si>
    <t>NT26NE7420/2</t>
  </si>
  <si>
    <t>NT 27854 67755</t>
  </si>
  <si>
    <t>KAIMES COMMUNITY CT, BH2</t>
  </si>
  <si>
    <t>NT26NE17094/4</t>
  </si>
  <si>
    <t>NT 28570 65020</t>
  </si>
  <si>
    <t>LOANHEAD BLAIRESK HALL 4</t>
  </si>
  <si>
    <t>NT36NW278</t>
  </si>
  <si>
    <t>NT 34680 65850</t>
  </si>
  <si>
    <t>EASTHOUSES NO 12 BORE</t>
  </si>
  <si>
    <t>NT26NE17094/3</t>
  </si>
  <si>
    <t>NT 28580 65030</t>
  </si>
  <si>
    <t>LOANHEAD BLAIRESK HALL 3</t>
  </si>
  <si>
    <t>NT36SW181</t>
  </si>
  <si>
    <t>NT 34090 64370</t>
  </si>
  <si>
    <t>MAYFIELD NO6</t>
  </si>
  <si>
    <t>NT26NE17094/2</t>
  </si>
  <si>
    <t>NT 28560 65040</t>
  </si>
  <si>
    <t>LOANHEAD BLAIRESK HALL 2</t>
  </si>
  <si>
    <t>NT36SW60/32</t>
  </si>
  <si>
    <t>NT 34020 64190</t>
  </si>
  <si>
    <t>NT26NE3443/5</t>
  </si>
  <si>
    <t>NT 27394 68361</t>
  </si>
  <si>
    <t>ST,KATHERINE'S O,P,HOME EDINBURGH 5</t>
  </si>
  <si>
    <t>NT36NW67</t>
  </si>
  <si>
    <t>NT 34580 65160</t>
  </si>
  <si>
    <t>LAWFIELD NO 13</t>
  </si>
  <si>
    <t>NT36SW60/24</t>
  </si>
  <si>
    <t>NT 33985 64015</t>
  </si>
  <si>
    <t>NT36SW60/22</t>
  </si>
  <si>
    <t>NT 33990 63980</t>
  </si>
  <si>
    <t>NT36SW60/17</t>
  </si>
  <si>
    <t>NT 33970 63920</t>
  </si>
  <si>
    <t>NT36SW60/13</t>
  </si>
  <si>
    <t>NT 33950 63855</t>
  </si>
  <si>
    <t>NT36SW60/16</t>
  </si>
  <si>
    <t>NT 33980 63910</t>
  </si>
  <si>
    <t>NT26NE9258/138</t>
  </si>
  <si>
    <t>NT 27306 66922</t>
  </si>
  <si>
    <t>BYPASS BURDIEHOUSE 12,60</t>
  </si>
  <si>
    <t>NT26NE260</t>
  </si>
  <si>
    <t>NT 29100 66690</t>
  </si>
  <si>
    <t>WESTER MELVILLE LASSWADE,BH,I</t>
  </si>
  <si>
    <t>NT36NW72</t>
  </si>
  <si>
    <t>NT 34710 65510</t>
  </si>
  <si>
    <t>LAWFIELD NO 18</t>
  </si>
  <si>
    <t>NT26NE9258/12,4</t>
  </si>
  <si>
    <t>NT 27109 66957</t>
  </si>
  <si>
    <t>BYPASS BURDIEHOUSE 12,40</t>
  </si>
  <si>
    <t>NT26NE9258/137</t>
  </si>
  <si>
    <t>NT 27311 66967</t>
  </si>
  <si>
    <t>BYPASS BURDIEHOUSE 12,60L45</t>
  </si>
  <si>
    <t>NT26NE10695/240</t>
  </si>
  <si>
    <t>NT 27547 66928</t>
  </si>
  <si>
    <t>EDINBURGH BYPASS GILMERTON SECTION 240</t>
  </si>
  <si>
    <t>NT26NE10695/239</t>
  </si>
  <si>
    <t>NT 27534 66907</t>
  </si>
  <si>
    <t>EDINBURGH BYPASS GILMERTON SECTION 239</t>
  </si>
  <si>
    <t>NT26NE10695/234</t>
  </si>
  <si>
    <t>NT 27645 66922</t>
  </si>
  <si>
    <t>EDINBURGH BYPASS GILMERTON SECTION 234</t>
  </si>
  <si>
    <t>NT26NE10695/228</t>
  </si>
  <si>
    <t>NT 27527 66885</t>
  </si>
  <si>
    <t>EDINBURGH BYPASS GILMERTON SECTION 228</t>
  </si>
  <si>
    <t>NT26NE10695/233</t>
  </si>
  <si>
    <t>NT 27632 66927</t>
  </si>
  <si>
    <t>EDINBURGH BYPASS GILMERTON SECTION 233</t>
  </si>
  <si>
    <t>NT26NE1087</t>
  </si>
  <si>
    <t>NT 27353 66822</t>
  </si>
  <si>
    <t>A701 NEW MILTON TO STRAITON WS267</t>
  </si>
  <si>
    <t>NT26NE9258/60</t>
  </si>
  <si>
    <t>NT 26767 67033</t>
  </si>
  <si>
    <t>BYPASS BURDIEHOUSE 12,05</t>
  </si>
  <si>
    <t>NT36SW59/5</t>
  </si>
  <si>
    <t>NT 34550 64390</t>
  </si>
  <si>
    <t>MAYFIELD CHISEL BORES</t>
  </si>
  <si>
    <t>NT36SW7434/6</t>
  </si>
  <si>
    <t>NT 34299 64126</t>
  </si>
  <si>
    <t>MAYFIELD IND ESTATE 6</t>
  </si>
  <si>
    <t>NT36NE44</t>
  </si>
  <si>
    <t>NT 37230 67930</t>
  </si>
  <si>
    <t>NO4 BORE NW OF SOUTHFIELD</t>
  </si>
  <si>
    <t>NT26NE10695/118A</t>
  </si>
  <si>
    <t>NT 28087 66918</t>
  </si>
  <si>
    <t>EDINBURGH BYPASS GILMERTON SECTION 118A</t>
  </si>
  <si>
    <t>NT26NE1619/5</t>
  </si>
  <si>
    <t>NT 27125 65390</t>
  </si>
  <si>
    <t>PENTLAND INDUSTRIAL EST, BH5</t>
  </si>
  <si>
    <t>NT26NE1619/1</t>
  </si>
  <si>
    <t>NT 27083 65409</t>
  </si>
  <si>
    <t>PENTLAND INDUSTRIAL EST, BH1</t>
  </si>
  <si>
    <t>NT26SE268</t>
  </si>
  <si>
    <t>NT 26513 64646</t>
  </si>
  <si>
    <t>A701 NEW MILTON TO STRAITON WS229</t>
  </si>
  <si>
    <t>NT36SW224</t>
  </si>
  <si>
    <t>NT 34830 64170</t>
  </si>
  <si>
    <t>MAYFIELD BORE NO26</t>
  </si>
  <si>
    <t>NT36SW1576/6</t>
  </si>
  <si>
    <t>NT 34203 62724</t>
  </si>
  <si>
    <t>GREENHALL HIGH SCHOOL 6</t>
  </si>
  <si>
    <t>NT26SE267</t>
  </si>
  <si>
    <t>NT 26430 64420</t>
  </si>
  <si>
    <t>A701 NEW MILTON TO STRAITON WS226</t>
  </si>
  <si>
    <t>NT36SW1576/7</t>
  </si>
  <si>
    <t>NT 34230 62783</t>
  </si>
  <si>
    <t>GREENHALL HIGH SCHOOL 7</t>
  </si>
  <si>
    <t>NT36SW1576/2</t>
  </si>
  <si>
    <t>NT 34254 62822</t>
  </si>
  <si>
    <t>GREENHALL HIGH SCHOOL 2</t>
  </si>
  <si>
    <t>NT36SW1576/5</t>
  </si>
  <si>
    <t>NT 34274 62752</t>
  </si>
  <si>
    <t>GREENHALL HIGH SCHOOL 5</t>
  </si>
  <si>
    <t>NT36SW1576/8</t>
  </si>
  <si>
    <t>NT 34320 62824</t>
  </si>
  <si>
    <t>GREENHALL HIGH SCHOOL 8</t>
  </si>
  <si>
    <t>NT36SW1576/3</t>
  </si>
  <si>
    <t>NT 34339 62869</t>
  </si>
  <si>
    <t>GREENHALL HIGH SCHOOL 3</t>
  </si>
  <si>
    <t>NT36SW1576/4</t>
  </si>
  <si>
    <t>NT 34354 62783</t>
  </si>
  <si>
    <t>GREENHALL HIGH SCHOOL 4</t>
  </si>
  <si>
    <t>NT36NE291</t>
  </si>
  <si>
    <t>NT 35220 65390</t>
  </si>
  <si>
    <t>LAWFIELD NO 9 BORE</t>
  </si>
  <si>
    <t>NT26SE17123/W202</t>
  </si>
  <si>
    <t>NT 25597 62829</t>
  </si>
  <si>
    <t>A701 NEW MILTON TO STRAITON WS202</t>
  </si>
  <si>
    <t>NT36SW9763/24</t>
  </si>
  <si>
    <t>NT 34538 62879</t>
  </si>
  <si>
    <t>GOREBRIDGE COMMON WOOD 24</t>
  </si>
  <si>
    <t>NT26SW6998/4</t>
  </si>
  <si>
    <t>NT 24550 63758</t>
  </si>
  <si>
    <t>MILTONBRIDGE EST 4</t>
  </si>
  <si>
    <t>NT26SW6998/1</t>
  </si>
  <si>
    <t>NT 24550 63779</t>
  </si>
  <si>
    <t>MILTONBRIDGE EST 1</t>
  </si>
  <si>
    <t>NT35NW</t>
  </si>
  <si>
    <t>NT35NW296</t>
  </si>
  <si>
    <t>NT 33785 59090</t>
  </si>
  <si>
    <t>GOREBRIDGE WTR,HSE,TEMPLE,BH,L</t>
  </si>
  <si>
    <t>NT35NE8614/2</t>
  </si>
  <si>
    <t>NT 36310 58480</t>
  </si>
  <si>
    <t>A7 NORTH MIDDLETON BYPASS 2</t>
  </si>
  <si>
    <t>NT35NW285</t>
  </si>
  <si>
    <t>NT 30450 58940</t>
  </si>
  <si>
    <t>REDSIDE CARRINGTON A</t>
  </si>
  <si>
    <t>NT36SE7</t>
  </si>
  <si>
    <t>NT 35520 64230</t>
  </si>
  <si>
    <t>COHOOLEY A BORE</t>
  </si>
  <si>
    <t>NT36SE495</t>
  </si>
  <si>
    <t>NT 35990 60860</t>
  </si>
  <si>
    <t>VOGRIE NO 22</t>
  </si>
  <si>
    <t>NT36SE494</t>
  </si>
  <si>
    <t>NT 35970 60880</t>
  </si>
  <si>
    <t>VOGRIE NO 23</t>
  </si>
  <si>
    <t>NT47SW712</t>
  </si>
  <si>
    <t>NT 44384 72940</t>
  </si>
  <si>
    <t>MACMERRY IND ESTATE B1</t>
  </si>
  <si>
    <t>NT47SW708</t>
  </si>
  <si>
    <t>NT 44196 72813</t>
  </si>
  <si>
    <t>MACMERRY IND ESTATE A3</t>
  </si>
  <si>
    <t>NT36NW10706/141</t>
  </si>
  <si>
    <t>NT 33391 69285</t>
  </si>
  <si>
    <t>MILLERHILL SC EDIN BPASS BH141</t>
  </si>
  <si>
    <t>NT37SE1442/2</t>
  </si>
  <si>
    <t>NT 36919 71820</t>
  </si>
  <si>
    <t>WALLYFORD 2</t>
  </si>
  <si>
    <t>NT36SW7823/15</t>
  </si>
  <si>
    <t>NT 30188 64472</t>
  </si>
  <si>
    <t>POLTONHALL ROSEWELL ROAD 15</t>
  </si>
  <si>
    <t>NT37SW10715/R4B</t>
  </si>
  <si>
    <t>NT 33243 71040</t>
  </si>
  <si>
    <t>MUSSELBURGH BYPASS R4B</t>
  </si>
  <si>
    <t>NT36NW9629/R2</t>
  </si>
  <si>
    <t>NT 31756 67904</t>
  </si>
  <si>
    <t>EDINBURGH CITY BYPASS MILLERHILL SECTION R2</t>
  </si>
  <si>
    <t>NT26NE18484/CSA2</t>
  </si>
  <si>
    <t>NT 28950 69580</t>
  </si>
  <si>
    <t>CRAIGOUR AND MOREDUN PREFABS CSA2</t>
  </si>
  <si>
    <t>NT26NE15726/CSA2</t>
  </si>
  <si>
    <t>CRAIGOUR &amp; MOREDUN CSA2</t>
  </si>
  <si>
    <t>NT36SW7434/5</t>
  </si>
  <si>
    <t>NT 34295 64099</t>
  </si>
  <si>
    <t>MAYFIELD IND ESTATE 5</t>
  </si>
  <si>
    <t>NT37SW10715/R39</t>
  </si>
  <si>
    <t>NT 31331 72531</t>
  </si>
  <si>
    <t>MUSSELBURGH BYPASS R39</t>
  </si>
  <si>
    <t>NT37NE89</t>
  </si>
  <si>
    <t>NT 39317 75530</t>
  </si>
  <si>
    <t>PRESTONLINKS, COCKENZIE SP6</t>
  </si>
  <si>
    <t>NT47NW311/3</t>
  </si>
  <si>
    <t>NT 40290 75470</t>
  </si>
  <si>
    <t>COCKENZIE PRIMARY SCHOOL 3</t>
  </si>
  <si>
    <t>NT37NE487/TB9</t>
  </si>
  <si>
    <t>NT 39670 75340</t>
  </si>
  <si>
    <t>COCKENZIE TB9</t>
  </si>
  <si>
    <t>NT37SW127/11</t>
  </si>
  <si>
    <t>NT 31733 73352</t>
  </si>
  <si>
    <t>COILLESDENE DR, JOPPA P5A</t>
  </si>
  <si>
    <t>NT26NE293/3</t>
  </si>
  <si>
    <t>NT 28521 69594</t>
  </si>
  <si>
    <t>MOREDUN EDINBURGH 3</t>
  </si>
  <si>
    <t>NT36NW445/C</t>
  </si>
  <si>
    <t>NT 30870 65195</t>
  </si>
  <si>
    <t>BONNYRIGG SHOPPING CENTRE C</t>
  </si>
  <si>
    <t>NT36SW7823/16</t>
  </si>
  <si>
    <t>NT 30223 64507</t>
  </si>
  <si>
    <t>POLTONHALL ROSEWELL ROAD 16</t>
  </si>
  <si>
    <t>NT36SW898/13</t>
  </si>
  <si>
    <t>NT 34191 63817</t>
  </si>
  <si>
    <t>MAYFIELD MIDLOTHIAN 13</t>
  </si>
  <si>
    <t>NT37SW849</t>
  </si>
  <si>
    <t>NT 30730 72356</t>
  </si>
  <si>
    <t>MUSSELBURGH BYPASS R77</t>
  </si>
  <si>
    <t>NT26NE18493/B4</t>
  </si>
  <si>
    <t>NT 28260 69640</t>
  </si>
  <si>
    <t>334 GILMERTON ROAD, EDINBURGH B4</t>
  </si>
  <si>
    <t>NT36NE10303/78/1</t>
  </si>
  <si>
    <t>NT 36800 67568</t>
  </si>
  <si>
    <t>DALKEITH NORTH BYPASS BH78/1</t>
  </si>
  <si>
    <t>NT36NW10695/411</t>
  </si>
  <si>
    <t>NT 31942 68101</t>
  </si>
  <si>
    <t>EDINBURGH BYPASS GILMERTON SECTION 411</t>
  </si>
  <si>
    <t>NT36NW1505/3</t>
  </si>
  <si>
    <t>NT 30766 65486</t>
  </si>
  <si>
    <t>BONNYRIGG ST LIGHTING 3</t>
  </si>
  <si>
    <t>NT26SE17123/B125</t>
  </si>
  <si>
    <t>NT 26507 64854</t>
  </si>
  <si>
    <t>A701 NEW MILTON TO STRAITON 125</t>
  </si>
  <si>
    <t>NT37SW10715/R7A</t>
  </si>
  <si>
    <t>NT 33146 71134</t>
  </si>
  <si>
    <t>MUSSELBURGH BYPASS R7A</t>
  </si>
  <si>
    <t>NT37SW13979/2</t>
  </si>
  <si>
    <t>NT 31260 73230</t>
  </si>
  <si>
    <t>E, COAST MAIN LINE ELECTRIFICATION BRIDGE 17 2</t>
  </si>
  <si>
    <t>NT37SW10713/SAN2</t>
  </si>
  <si>
    <t>NT 31252 72853</t>
  </si>
  <si>
    <t>MUSSELBURGH BYPASS SANR-2</t>
  </si>
  <si>
    <t>NT36NW9629/R27</t>
  </si>
  <si>
    <t>NT 33592 69925</t>
  </si>
  <si>
    <t>EDINBURGH CITY BYPASS MILLERHILL SECTION R27</t>
  </si>
  <si>
    <t>NT36SW1610/3</t>
  </si>
  <si>
    <t>NT 34036 62216</t>
  </si>
  <si>
    <t>HUNTERFIELD PROP SHELTERED HOUSING 3</t>
  </si>
  <si>
    <t>NT37NE76</t>
  </si>
  <si>
    <t>NT 39576 75701</t>
  </si>
  <si>
    <t>PRESTONLINKS, COCKENZIE SP1</t>
  </si>
  <si>
    <t>NT47SW711</t>
  </si>
  <si>
    <t>NT 44157 72824</t>
  </si>
  <si>
    <t>MACMERRY IND ESTATE A6</t>
  </si>
  <si>
    <t>NT47SW709</t>
  </si>
  <si>
    <t>NT 44180 72793</t>
  </si>
  <si>
    <t>MACMERRY IND ESTATE A4</t>
  </si>
  <si>
    <t>NT37SW10715/R14A</t>
  </si>
  <si>
    <t>NT 32579 71372</t>
  </si>
  <si>
    <t>MUSSELBURGH BYPASS R14A</t>
  </si>
  <si>
    <t>NT26NE17123/B126</t>
  </si>
  <si>
    <t>NT 26713 65238</t>
  </si>
  <si>
    <t>A701 NEW MILTON TO STRAITON 126</t>
  </si>
  <si>
    <t>NT36NW9629/R18</t>
  </si>
  <si>
    <t>NT 33213 69085</t>
  </si>
  <si>
    <t>EDINBURGH CITY BYPASS MILLERHILL SECTION R18</t>
  </si>
  <si>
    <t>NT36SW307</t>
  </si>
  <si>
    <t>NT 32890 64210</t>
  </si>
  <si>
    <t>NEWTONGRANGE, BUTLERFIELD 9</t>
  </si>
  <si>
    <t>NT36SW7434/1</t>
  </si>
  <si>
    <t>NT 34279 64081</t>
  </si>
  <si>
    <t>MAYFIELD IND ESTATE 1</t>
  </si>
  <si>
    <t>NT37SW793</t>
  </si>
  <si>
    <t>NT 31220 73290</t>
  </si>
  <si>
    <t>SEWAGE DISPOSAL SCHEME, EDINBURGH 10/17</t>
  </si>
  <si>
    <t>NT37SW10715/R8A</t>
  </si>
  <si>
    <t>NT 33044 71186</t>
  </si>
  <si>
    <t>MUSSELBURGH BYPASS R8A</t>
  </si>
  <si>
    <t>NT57SW53</t>
  </si>
  <si>
    <t>NT 52650 74900</t>
  </si>
  <si>
    <t>A1 HADDINGTON TO DUNBAR EXPRESSWAY RB107</t>
  </si>
  <si>
    <t>NT26NE9258/12,5</t>
  </si>
  <si>
    <t>NT 27207 66937</t>
  </si>
  <si>
    <t>BYPASS BURDIEHOUSE 12,50</t>
  </si>
  <si>
    <t>NT35SW345/3</t>
  </si>
  <si>
    <t>NT 30203 54425</t>
  </si>
  <si>
    <t>NT36NW160/2</t>
  </si>
  <si>
    <t>NT 33306 66036</t>
  </si>
  <si>
    <t>NEWBATTLE ABBEY COLLEGE 2</t>
  </si>
  <si>
    <t>NT37SW281/2</t>
  </si>
  <si>
    <t>NT 30000 71473</t>
  </si>
  <si>
    <t>NT36NW78/4</t>
  </si>
  <si>
    <t>NT 30164 65697</t>
  </si>
  <si>
    <t>LASSWADE GASWORKS 4</t>
  </si>
  <si>
    <t>NT36NW78/3</t>
  </si>
  <si>
    <t>NT 30175 65689</t>
  </si>
  <si>
    <t>LASSWADE GASWORKS 3</t>
  </si>
  <si>
    <t>NT36NW445/E</t>
  </si>
  <si>
    <t>NT 30882 65172</t>
  </si>
  <si>
    <t>BONNYRIGG SHOPPING CENTRE E</t>
  </si>
  <si>
    <t>NT37SE1158/45</t>
  </si>
  <si>
    <t>NT 37298 71511</t>
  </si>
  <si>
    <t>MUSSELBURGH - TRANENT BYPASS 45</t>
  </si>
  <si>
    <t>NT26SW708/4</t>
  </si>
  <si>
    <t>NT 23438 63019</t>
  </si>
  <si>
    <t>A702 FLOTTERSTONE BRIDGE 4</t>
  </si>
  <si>
    <t>NT57SW12759/BH33</t>
  </si>
  <si>
    <t>NT 51844 74665</t>
  </si>
  <si>
    <t>A1 DUALLING TRANENT/HADDINGTON 33</t>
  </si>
  <si>
    <t>NT37SW10715/R3A</t>
  </si>
  <si>
    <t>NT 33358 70930</t>
  </si>
  <si>
    <t>MUSSELBURGH BYPASS R3A</t>
  </si>
  <si>
    <t>NT37SW10715/R13A</t>
  </si>
  <si>
    <t>NT 32619 71335</t>
  </si>
  <si>
    <t>MUSSELBURGH BYPASS R13A</t>
  </si>
  <si>
    <t>NT36NW9629/R8</t>
  </si>
  <si>
    <t>NT 32027 68131</t>
  </si>
  <si>
    <t>EDINBURGH CITY BYPASS MILLERHILL SECTION R8</t>
  </si>
  <si>
    <t>NT57SW13063/271</t>
  </si>
  <si>
    <t>NT 51848 74657</t>
  </si>
  <si>
    <t>A1 DUALLING TRANENT-HADDINGTON 271</t>
  </si>
  <si>
    <t>NT37SW12280/BH1A</t>
  </si>
  <si>
    <t>NT 31487 71870</t>
  </si>
  <si>
    <t>MUSSELBURGH BYPASS 1A</t>
  </si>
  <si>
    <t>NT36NW9629/R4</t>
  </si>
  <si>
    <t>NT 31720 68041</t>
  </si>
  <si>
    <t>EDINBURGH CITY BYPASS MILLERHILL SECTION R4</t>
  </si>
  <si>
    <t>NT36NW17760/S5</t>
  </si>
  <si>
    <t>NT 32100 67400</t>
  </si>
  <si>
    <t>DALKEITH, MELVILLE GATE 5</t>
  </si>
  <si>
    <t>NT36NW10695/195</t>
  </si>
  <si>
    <t>NT 30985 67906</t>
  </si>
  <si>
    <t>EDINBURGH BYPASS GILMERTON SECTION 195</t>
  </si>
  <si>
    <t>NT46NW1132/BH4</t>
  </si>
  <si>
    <t>NT 43365 68764</t>
  </si>
  <si>
    <t>PENCAITLAND MALTINGS 4</t>
  </si>
  <si>
    <t>NT47SW745</t>
  </si>
  <si>
    <t>NT 44456 73779</t>
  </si>
  <si>
    <t>GLADSMUIR HODRIG MAINS 9</t>
  </si>
  <si>
    <t>NT36NW1505/5</t>
  </si>
  <si>
    <t>NT 30714 65474</t>
  </si>
  <si>
    <t>BONNYRIGG ST LIGHTING 5</t>
  </si>
  <si>
    <t>NT26NE10695/124</t>
  </si>
  <si>
    <t>NT 28352 66914</t>
  </si>
  <si>
    <t>EDINBURGH BYPASS GILMERTON SECTION 124</t>
  </si>
  <si>
    <t>NT26NE10695/101A</t>
  </si>
  <si>
    <t>EDINBURGH BYPASS GILMERTON SECTION 101A</t>
  </si>
  <si>
    <t>NT36SW423</t>
  </si>
  <si>
    <t>NT 34190 64000</t>
  </si>
  <si>
    <t>LINGERWOOD C6</t>
  </si>
  <si>
    <t>NT26NE10621/TP5</t>
  </si>
  <si>
    <t>NT 27991 65753</t>
  </si>
  <si>
    <t>KING GEORGE'S FIELD TP5</t>
  </si>
  <si>
    <t>NT26NE10695/131</t>
  </si>
  <si>
    <t>NT 29058 67030</t>
  </si>
  <si>
    <t>EDINBURGH BYPASS GILMERTON SECTION 131</t>
  </si>
  <si>
    <t>NT35NE16254/F</t>
  </si>
  <si>
    <t>NT 35790 58740</t>
  </si>
  <si>
    <t>A7 NORTH MIDDLETON DIVERSION F</t>
  </si>
  <si>
    <t>NT35NE16254/E</t>
  </si>
  <si>
    <t>NT 35790 58790</t>
  </si>
  <si>
    <t>A7 NORTH MIDDLETON DIVERSION E</t>
  </si>
  <si>
    <t>NT37SE1442/1</t>
  </si>
  <si>
    <t>NT 36925 71847</t>
  </si>
  <si>
    <t>WALLYFORD 1</t>
  </si>
  <si>
    <t>NT37SE320/8</t>
  </si>
  <si>
    <t>NT 35887 71795</t>
  </si>
  <si>
    <t>WALLYFORD MIDLOTHIAN 8</t>
  </si>
  <si>
    <t>NT37SW8/17</t>
  </si>
  <si>
    <t>NT 30250 71170</t>
  </si>
  <si>
    <t>SE BOUNDARY RELIEF SEWER 17</t>
  </si>
  <si>
    <t>NT37SW837</t>
  </si>
  <si>
    <t>NT 31087 73336</t>
  </si>
  <si>
    <t>MUSSELBURGH BYPASS R56</t>
  </si>
  <si>
    <t>NT37SW10715/R5A</t>
  </si>
  <si>
    <t>NT 33224 71093</t>
  </si>
  <si>
    <t>MUSSELBURGH BYPASS R5A</t>
  </si>
  <si>
    <t>NT36NW12933/119</t>
  </si>
  <si>
    <t>NT 31734 66674</t>
  </si>
  <si>
    <t>A7 DALKEITH WEST BPASS BH119</t>
  </si>
  <si>
    <t>NT36SW7434/2</t>
  </si>
  <si>
    <t>NT 34283 64107</t>
  </si>
  <si>
    <t>MAYFIELD IND ESTATE 2</t>
  </si>
  <si>
    <t>NT37SE1158/18</t>
  </si>
  <si>
    <t>NT 37445 73050</t>
  </si>
  <si>
    <t>MUSSELBURGH - TRANENT BYPASS 18</t>
  </si>
  <si>
    <t>NT36NW160/1</t>
  </si>
  <si>
    <t>NT 33321 66056</t>
  </si>
  <si>
    <t>NEWBATTLE ABBEY COLLEGE 1</t>
  </si>
  <si>
    <t>NT26NE61/8</t>
  </si>
  <si>
    <t>NT 28980 69980</t>
  </si>
  <si>
    <t>MOREDUN 8</t>
  </si>
  <si>
    <t>NT37SE708</t>
  </si>
  <si>
    <t>NT 36360 73840</t>
  </si>
  <si>
    <t>PRESTONLINKS, COCKENZIE SP17</t>
  </si>
  <si>
    <t>NT37SE1442/3</t>
  </si>
  <si>
    <t>NT 36971 71787</t>
  </si>
  <si>
    <t>WALLYFORD 3</t>
  </si>
  <si>
    <t>NT26NE10621/TP7</t>
  </si>
  <si>
    <t>NT 27941 65709</t>
  </si>
  <si>
    <t>KING GEORGE'S FIELD TP7</t>
  </si>
  <si>
    <t>NT47SW13062/B133</t>
  </si>
  <si>
    <t>NT 40689 73794</t>
  </si>
  <si>
    <t>A1 DUALLING BANKTON JCT 133</t>
  </si>
  <si>
    <t>NT36NW10695/207</t>
  </si>
  <si>
    <t>NT 31286 67906</t>
  </si>
  <si>
    <t>EDINBURGH BYPASS GILMERTON SECTION 207</t>
  </si>
  <si>
    <t>NT36NW10133/S139</t>
  </si>
  <si>
    <t>NT 32231 65573</t>
  </si>
  <si>
    <t>A7 DALKEITH WESTERN BYPASS S139</t>
  </si>
  <si>
    <t>NT47SW749</t>
  </si>
  <si>
    <t>NT 44447 72776</t>
  </si>
  <si>
    <t>GLADSMUIR HODRIG MAINS 13</t>
  </si>
  <si>
    <t>NT36SW16705/4</t>
  </si>
  <si>
    <t>NT 33730 61390</t>
  </si>
  <si>
    <t>A7 SHANKS BRIDGE 4</t>
  </si>
  <si>
    <t>NT47SW715</t>
  </si>
  <si>
    <t>NT 44362 72885</t>
  </si>
  <si>
    <t>MACMERRY IND ESTATE B4</t>
  </si>
  <si>
    <t>NT37SW10715/R23A</t>
  </si>
  <si>
    <t>NT 31910 71555</t>
  </si>
  <si>
    <t>MUSSELBURGH BYPASS R23A</t>
  </si>
  <si>
    <t>NT37SE705</t>
  </si>
  <si>
    <t>NT 37710 74286</t>
  </si>
  <si>
    <t>PRESTONLINKS, COCKENZIE SP13</t>
  </si>
  <si>
    <t>NT37SW36/1</t>
  </si>
  <si>
    <t>NT 33852 73040</t>
  </si>
  <si>
    <t>CAIRDS ROW MUSSELBURGH 1</t>
  </si>
  <si>
    <t>NT37SE1158/19</t>
  </si>
  <si>
    <t>NT 38353 73270</t>
  </si>
  <si>
    <t>MUSSELBURGH - TRANENT BYPASS 19</t>
  </si>
  <si>
    <t>NT37SW281/6</t>
  </si>
  <si>
    <t>NT 30155 71413</t>
  </si>
  <si>
    <t>NT36NW445/B</t>
  </si>
  <si>
    <t>NT 30831 65133</t>
  </si>
  <si>
    <t>BONNYRIGG SHOPPING CENTRE B</t>
  </si>
  <si>
    <t>NT36SW625/5A</t>
  </si>
  <si>
    <t>NT 34859 64976</t>
  </si>
  <si>
    <t>MAYFIELD DALKEITH 5A</t>
  </si>
  <si>
    <t>NT26NE17345/MP5</t>
  </si>
  <si>
    <t>NT 27750 65445</t>
  </si>
  <si>
    <t>THE LOAN LOANHEAD MP5</t>
  </si>
  <si>
    <t>NT36NW349</t>
  </si>
  <si>
    <t>NT 30518 65025</t>
  </si>
  <si>
    <t>20 HAWTHORNDEN AVENUE, POLTONHALL 1</t>
  </si>
  <si>
    <t>NT47SW721</t>
  </si>
  <si>
    <t>NT 44448 72952</t>
  </si>
  <si>
    <t>MACMERRY IND ESTATE 3 5</t>
  </si>
  <si>
    <t>NT48SE15765/12</t>
  </si>
  <si>
    <t>NT 48770 82880</t>
  </si>
  <si>
    <t>GULLANE MUIRFIELD GLEN 12</t>
  </si>
  <si>
    <t>NT36NW10695/201</t>
  </si>
  <si>
    <t>NT 31139 67879</t>
  </si>
  <si>
    <t>EDINBURGH BYPASS GILMERTON SECTION 201</t>
  </si>
  <si>
    <t>NT36NW1505/15</t>
  </si>
  <si>
    <t>NT 30733 65513</t>
  </si>
  <si>
    <t>BONNYRIGG ST LIGHTING 15</t>
  </si>
  <si>
    <t>NT36NW1491/21</t>
  </si>
  <si>
    <t>NT 32378 68999</t>
  </si>
  <si>
    <t>SHERIFFHALL MAINS SITE 21</t>
  </si>
  <si>
    <t>NT37SE1442/5</t>
  </si>
  <si>
    <t>NT 36943 71804</t>
  </si>
  <si>
    <t>WALLYFORD 5</t>
  </si>
  <si>
    <t>NT37SW1158/6</t>
  </si>
  <si>
    <t>NT 33132 71242</t>
  </si>
  <si>
    <t>MUSSELBURGH - TRANENT BYPASS 6</t>
  </si>
  <si>
    <t>NT37SW281/12</t>
  </si>
  <si>
    <t>NT 30107 71434</t>
  </si>
  <si>
    <t>NT37SE710</t>
  </si>
  <si>
    <t>NT 35720 73930</t>
  </si>
  <si>
    <t>PRESTONLINKS, COCKENZIE SP19</t>
  </si>
  <si>
    <t>NT37NE487/TB1</t>
  </si>
  <si>
    <t>NT 39730 75290</t>
  </si>
  <si>
    <t>COCKENZIE TB1</t>
  </si>
  <si>
    <t>NT35SW345/4</t>
  </si>
  <si>
    <t>NT 30287 54450</t>
  </si>
  <si>
    <t>NT47SW637</t>
  </si>
  <si>
    <t>NT 40236 74841</t>
  </si>
  <si>
    <t>COCKENZIE POWER STATION CSB3</t>
  </si>
  <si>
    <t>NT37SW12469/BH1A</t>
  </si>
  <si>
    <t>NT 31305 72639</t>
  </si>
  <si>
    <t>MILTON ROAD EDINBURGH 1A</t>
  </si>
  <si>
    <t>NT36NW420/5</t>
  </si>
  <si>
    <t>NT 34486 67622</t>
  </si>
  <si>
    <t>THORNYBANK MIDLOTHIAN 5</t>
  </si>
  <si>
    <t>NT26NE293/P</t>
  </si>
  <si>
    <t>NT 28714 69914</t>
  </si>
  <si>
    <t>MOREDUN EDINBURGH P</t>
  </si>
  <si>
    <t>NT26NE595/12</t>
  </si>
  <si>
    <t>NT 28487 69119</t>
  </si>
  <si>
    <t>S,E,RELIEF SEWER PHS2 12</t>
  </si>
  <si>
    <t>NT37SW10715/R35A</t>
  </si>
  <si>
    <t>NT 31353 72433</t>
  </si>
  <si>
    <t>MUSSELBURGH BYPASS R35A</t>
  </si>
  <si>
    <t>NT47NE10702/8</t>
  </si>
  <si>
    <t>NT 46870 77150</t>
  </si>
  <si>
    <t>NT36NW256</t>
  </si>
  <si>
    <t>NT 33994 68664</t>
  </si>
  <si>
    <t>DALKEITH U/G 7/76</t>
  </si>
  <si>
    <t>NT37SW378</t>
  </si>
  <si>
    <t>NT 33461 72788</t>
  </si>
  <si>
    <t>MONKTONHALL U/G 3/82</t>
  </si>
  <si>
    <t>NT37NE366/W2</t>
  </si>
  <si>
    <t>NT 39335 75527</t>
  </si>
  <si>
    <t>COCKENZIE POWER ST, W2</t>
  </si>
  <si>
    <t>NT37NE366/C14</t>
  </si>
  <si>
    <t>NT 39548 75637</t>
  </si>
  <si>
    <t>COCKENZIE POWER ST, C14</t>
  </si>
  <si>
    <t>NT37NE366/CW10</t>
  </si>
  <si>
    <t>NT 39470 75675</t>
  </si>
  <si>
    <t>COCKENZIE POWER ST, CW10</t>
  </si>
  <si>
    <t>NT26SE123</t>
  </si>
  <si>
    <t>NT 29062 61599</t>
  </si>
  <si>
    <t>BILSTON U/G 1/79</t>
  </si>
  <si>
    <t>NT26SE129</t>
  </si>
  <si>
    <t>NT 29153 61540</t>
  </si>
  <si>
    <t>BILSTON U/G 5/79</t>
  </si>
  <si>
    <t>NT26SE130</t>
  </si>
  <si>
    <t>NT 28992 61450</t>
  </si>
  <si>
    <t>BILSTON U/G 6/79</t>
  </si>
  <si>
    <t>NT37NE366/C12</t>
  </si>
  <si>
    <t>NT 39520 75646</t>
  </si>
  <si>
    <t>COCKENZIE POWER ST, C12</t>
  </si>
  <si>
    <t>NT26SE88</t>
  </si>
  <si>
    <t>NT 27170 60040</t>
  </si>
  <si>
    <t>WHITEHILL BLAES QUARRY NO4 BORE</t>
  </si>
  <si>
    <t>NT37NE366/W3</t>
  </si>
  <si>
    <t>NT 39353 75531</t>
  </si>
  <si>
    <t>COCKENZIE POWER ST, W3</t>
  </si>
  <si>
    <t>NT47SW363</t>
  </si>
  <si>
    <t>NT 40583 72892</t>
  </si>
  <si>
    <t>JOHN ST TRANENT 2</t>
  </si>
  <si>
    <t>NT57SW7/4</t>
  </si>
  <si>
    <t>NT 50966 73648</t>
  </si>
  <si>
    <t>KOX ACADEMY SHALLOW 4</t>
  </si>
  <si>
    <t>NT27SE1423/5</t>
  </si>
  <si>
    <t>NT 29867 71334</t>
  </si>
  <si>
    <t>NIDDRIE MARISCHAL PRIMARY SCHOOL 5</t>
  </si>
  <si>
    <t>NT47NE18</t>
  </si>
  <si>
    <t>NT 49740 78850</t>
  </si>
  <si>
    <t>B1345/B1377 REALIGNMENT DREM-LOTHIAN 17</t>
  </si>
  <si>
    <t>NT26NE1578/8</t>
  </si>
  <si>
    <t>NT 27929 68519</t>
  </si>
  <si>
    <t>SPORTS HALL GRACEMOUNT BH8</t>
  </si>
  <si>
    <t>NT47SW365</t>
  </si>
  <si>
    <t>NT 40595 72860</t>
  </si>
  <si>
    <t>JOHN ST TRANENT 4</t>
  </si>
  <si>
    <t>NT26NE1578/11</t>
  </si>
  <si>
    <t>NT 28000 68522</t>
  </si>
  <si>
    <t>SPORTS HALL GRACEMOUNT BH11</t>
  </si>
  <si>
    <t>NT26SE90</t>
  </si>
  <si>
    <t>NT 29700 62020</t>
  </si>
  <si>
    <t>ROSEWELL NO 2 BORE</t>
  </si>
  <si>
    <t>NT26SE34</t>
  </si>
  <si>
    <t>NT 28440 64950</t>
  </si>
  <si>
    <t>DRYDENBANK NO 9 BORE</t>
  </si>
  <si>
    <t>NT47SW366</t>
  </si>
  <si>
    <t>NT 40632 72882</t>
  </si>
  <si>
    <t>JOHN ST TRANENT 5</t>
  </si>
  <si>
    <t>NT36SE486</t>
  </si>
  <si>
    <t>NT 35700 60740</t>
  </si>
  <si>
    <t>VOGRIE NO 15</t>
  </si>
  <si>
    <t>NT36NW119</t>
  </si>
  <si>
    <t>NT 33920 66990</t>
  </si>
  <si>
    <t>WOODBURN NO 1 BORE</t>
  </si>
  <si>
    <t>NT37SW286</t>
  </si>
  <si>
    <t>NT 30845 72065</t>
  </si>
  <si>
    <t>NIDDRIE NO,3</t>
  </si>
  <si>
    <t>NT36NW10303/15</t>
  </si>
  <si>
    <t>NT 33583 69463</t>
  </si>
  <si>
    <t>DALKEITH NORTH BYPASS BH15</t>
  </si>
  <si>
    <t>NT26NE39/38</t>
  </si>
  <si>
    <t>NT 27920 66570</t>
  </si>
  <si>
    <t>STRAITON CLAY BORE 38</t>
  </si>
  <si>
    <t>NT36NW10303/20</t>
  </si>
  <si>
    <t>NT 34200 69262</t>
  </si>
  <si>
    <t>DALKEITH NORTH BYPASS BH20</t>
  </si>
  <si>
    <t>NT47SW394</t>
  </si>
  <si>
    <t>NT 44619 72977</t>
  </si>
  <si>
    <t>MACMERRY 22</t>
  </si>
  <si>
    <t>NT36SE491</t>
  </si>
  <si>
    <t>NT 35980 60980</t>
  </si>
  <si>
    <t>VOGRIE NO 25</t>
  </si>
  <si>
    <t>NT27SE1423/1</t>
  </si>
  <si>
    <t>NT 29890 71384</t>
  </si>
  <si>
    <t>NIDDRIE MARISCHAL PRIMARY SCHOOL 1</t>
  </si>
  <si>
    <t>NT36SW9763/25</t>
  </si>
  <si>
    <t>NT 34521 62883</t>
  </si>
  <si>
    <t>GOREBRIDGE COMMON WOOD 25</t>
  </si>
  <si>
    <t>NT47NE22</t>
  </si>
  <si>
    <t>NT 49660 78810</t>
  </si>
  <si>
    <t>B1345/B1377 REALIGNMENT DREM-LOTHIAN 18</t>
  </si>
  <si>
    <t>NT27SE1423/4</t>
  </si>
  <si>
    <t>NT 29903 71312</t>
  </si>
  <si>
    <t>NIDDRIE MARISCHAL PRIMARY SCHOOL 4</t>
  </si>
  <si>
    <t>NT37SW1424/8A</t>
  </si>
  <si>
    <t>NT 30062 71367</t>
  </si>
  <si>
    <t>NIDDRIE MARISCHAL 8A</t>
  </si>
  <si>
    <t>NT47SW2536/DK10</t>
  </si>
  <si>
    <t>NT 40310 71340</t>
  </si>
  <si>
    <t>FLEETS INDUSTRIAL ESTATE TRANENT DKM10</t>
  </si>
  <si>
    <t>NT47SW2536/DKM4</t>
  </si>
  <si>
    <t>NT 40250 71370</t>
  </si>
  <si>
    <t>FLEETS INDUSTRIAL ESTATE TRANENT DKM4</t>
  </si>
  <si>
    <t>NT15SE12</t>
  </si>
  <si>
    <t>NT 16533 53977</t>
  </si>
  <si>
    <t>MACBIEHILL ESTATE 5</t>
  </si>
  <si>
    <t>NT27SE1423/3</t>
  </si>
  <si>
    <t>NT 29922 71332</t>
  </si>
  <si>
    <t>NIDDRIE MARISCHAL PRIMARY SCHOOL 3</t>
  </si>
  <si>
    <t>NT36NW10303/16</t>
  </si>
  <si>
    <t>NT 33713 69421</t>
  </si>
  <si>
    <t>DALKEITH NORTH BYPASS BH16</t>
  </si>
  <si>
    <t>NT47SW2536/DK12</t>
  </si>
  <si>
    <t>NT 40200 71260</t>
  </si>
  <si>
    <t>FLEETS INDUSTRIAL ESTATE TRANENT DKM12</t>
  </si>
  <si>
    <t>NT36NE274/2</t>
  </si>
  <si>
    <t>NT 38410 69970</t>
  </si>
  <si>
    <t>COCKENZIE KAMES NO 38A</t>
  </si>
  <si>
    <t>NT47SW386</t>
  </si>
  <si>
    <t>NT 44555 72983</t>
  </si>
  <si>
    <t>MACMERRY 15</t>
  </si>
  <si>
    <t>NT26NE39/50</t>
  </si>
  <si>
    <t>NT 27950 66530</t>
  </si>
  <si>
    <t>STRAITON CLAY BORE 50</t>
  </si>
  <si>
    <t>NT47NE4</t>
  </si>
  <si>
    <t>NT 46805 77151</t>
  </si>
  <si>
    <t>SPITTAL BRIDGE 2</t>
  </si>
  <si>
    <t>NT36SW9763/23</t>
  </si>
  <si>
    <t>NT 34535 62942</t>
  </si>
  <si>
    <t>GOREBRIDGE COMMON WOOD 23</t>
  </si>
  <si>
    <t>NT47SW195</t>
  </si>
  <si>
    <t>NT 40094 74930</t>
  </si>
  <si>
    <t>PRESTON LINKS LB19</t>
  </si>
  <si>
    <t>NT35NE8614/1</t>
  </si>
  <si>
    <t>NT 35460 59150</t>
  </si>
  <si>
    <t>A7 NORTH MIDDLETON BYPASS 1</t>
  </si>
  <si>
    <t>NT36NW2184/2</t>
  </si>
  <si>
    <t>NT 32542 65078</t>
  </si>
  <si>
    <t>BUTLERFIELD IND EST 2</t>
  </si>
  <si>
    <t>NT36NW10303/19</t>
  </si>
  <si>
    <t>NT 34200 69278</t>
  </si>
  <si>
    <t>DALKEITH NORTH BYPASS BH19</t>
  </si>
  <si>
    <t>NT47SW2536/DKM8</t>
  </si>
  <si>
    <t>NT 40220 71310</t>
  </si>
  <si>
    <t>FLEETS INDUSTRIAL ESTATE TRANENT DKM8</t>
  </si>
  <si>
    <t>NT26NE39/57</t>
  </si>
  <si>
    <t>NT 28120 66820</t>
  </si>
  <si>
    <t>STRAITON CLAY BORE 57</t>
  </si>
  <si>
    <t>NT47SW380</t>
  </si>
  <si>
    <t>NT 44620 72805</t>
  </si>
  <si>
    <t>MACMERRY 9</t>
  </si>
  <si>
    <t>NT26SE89</t>
  </si>
  <si>
    <t>NT 29670 62000</t>
  </si>
  <si>
    <t>ROSEWELL NO 1 BORE</t>
  </si>
  <si>
    <t>NT27SE1423/2</t>
  </si>
  <si>
    <t>NT 29920 71372</t>
  </si>
  <si>
    <t>NIDDRIE MARISCHAL PRIMARY SCHOOL 2</t>
  </si>
  <si>
    <t>NT37SW617/18</t>
  </si>
  <si>
    <t>NT 30713 71775</t>
  </si>
  <si>
    <t>NIDDRIE TRIAL TRENCH 18</t>
  </si>
  <si>
    <t>NT57SW7/6</t>
  </si>
  <si>
    <t>NT 50982 73671</t>
  </si>
  <si>
    <t>KNOX ACADEMY SHALLOW 6</t>
  </si>
  <si>
    <t>NT26NE10695/204</t>
  </si>
  <si>
    <t>NT 27577 66851</t>
  </si>
  <si>
    <t>EDINBURGH BYPASS GILMERTON SECTION MB204</t>
  </si>
  <si>
    <t>NT36NE274/3</t>
  </si>
  <si>
    <t>NT 38413 69969</t>
  </si>
  <si>
    <t>COCKENZIE KAMES NO 38B</t>
  </si>
  <si>
    <t>NT36NW120</t>
  </si>
  <si>
    <t>NT 33950 66970</t>
  </si>
  <si>
    <t>WOODBURN NO 2 BORE</t>
  </si>
  <si>
    <t>NT37SE1020/B1</t>
  </si>
  <si>
    <t>NT 39252 74146</t>
  </si>
  <si>
    <t>PRESTONPANS HEALTH CTR B1</t>
  </si>
  <si>
    <t>NT36NE10303/BH79</t>
  </si>
  <si>
    <t>NT 36796 67583</t>
  </si>
  <si>
    <t>DALKEITH NORTH BYPASS BH79</t>
  </si>
  <si>
    <t>NT36NW121</t>
  </si>
  <si>
    <t>NT 33940 66950</t>
  </si>
  <si>
    <t>WOODBURN NO 3 BORE</t>
  </si>
  <si>
    <t>NT37SE63</t>
  </si>
  <si>
    <t>NT 37918 73096</t>
  </si>
  <si>
    <t>PRESTONGRANGE 5C</t>
  </si>
  <si>
    <t>NT37SE1020/B3</t>
  </si>
  <si>
    <t>NT 39252 74148</t>
  </si>
  <si>
    <t>PRESTONPANS HEALTH CTR B3</t>
  </si>
  <si>
    <t>NT37SE1020/C2</t>
  </si>
  <si>
    <t>NT 39240 74191</t>
  </si>
  <si>
    <t>PRESTONPANS HEALTH CTR C2</t>
  </si>
  <si>
    <t>NT47SW2536/DKM9</t>
  </si>
  <si>
    <t>NT 40270 71320</t>
  </si>
  <si>
    <t>FLEETS INDUSTRIAL ESTATE TRANENT DKM9</t>
  </si>
  <si>
    <t>NT47NE6</t>
  </si>
  <si>
    <t>NT 46849 77167</t>
  </si>
  <si>
    <t>SPITTAL BRIDGE 4</t>
  </si>
  <si>
    <t>NT47NE8</t>
  </si>
  <si>
    <t>NT 46838 77148</t>
  </si>
  <si>
    <t>SPITTAL BRIDGE 6</t>
  </si>
  <si>
    <t>NT26NE1096</t>
  </si>
  <si>
    <t>NT 27457 65153</t>
  </si>
  <si>
    <t>LOT 0064 NIVENS KNOWE ROAD LOANHEAD 1</t>
  </si>
  <si>
    <t>NT37SW7653/S8</t>
  </si>
  <si>
    <t>NT 32721 73057</t>
  </si>
  <si>
    <t>EASTFIELD EDINBURGH S8</t>
  </si>
  <si>
    <t>NT37SW7653/S10</t>
  </si>
  <si>
    <t>NT 32668 73008</t>
  </si>
  <si>
    <t>EASTFIELD EDINBURGH S10</t>
  </si>
  <si>
    <t>NT37SW7653/S12</t>
  </si>
  <si>
    <t>NT 32611 73049</t>
  </si>
  <si>
    <t>EASTFIELD EDINBURGH S12</t>
  </si>
  <si>
    <t>NT37SW7653/S13</t>
  </si>
  <si>
    <t>NT 32551 73045</t>
  </si>
  <si>
    <t>EASTFIELD EDINBURGH S13</t>
  </si>
  <si>
    <t>NT37SW864</t>
  </si>
  <si>
    <t>NT 30961 73910</t>
  </si>
  <si>
    <t>MUSSELBURGH BYPASS R92</t>
  </si>
  <si>
    <t>NT37SW557</t>
  </si>
  <si>
    <t>NT 33950 72890</t>
  </si>
  <si>
    <t>WHITELAW'S BREWERY B</t>
  </si>
  <si>
    <t>NT37SW651/9/2</t>
  </si>
  <si>
    <t>NT 31789 73395</t>
  </si>
  <si>
    <t>EDIN, SEWAGE DISPOS, BH9/2</t>
  </si>
  <si>
    <t>NT37SW651/9/1A</t>
  </si>
  <si>
    <t>NT 31721 73396</t>
  </si>
  <si>
    <t>EDIN, SEWAGE DISPOS, BH9/1A</t>
  </si>
  <si>
    <t>NT37SW7653/S14</t>
  </si>
  <si>
    <t>NT 32448 73037</t>
  </si>
  <si>
    <t>EASTFIELD EDINBURGH S14</t>
  </si>
  <si>
    <t>NT37SW863</t>
  </si>
  <si>
    <t>NT 30924 73829</t>
  </si>
  <si>
    <t>MUSSELBURGH BYPASS R91</t>
  </si>
  <si>
    <t>NT37SW651/9/5</t>
  </si>
  <si>
    <t>NT 32086 73368</t>
  </si>
  <si>
    <t>EDIN, SEWAGE DISPOS, BH9/5</t>
  </si>
  <si>
    <t>NT37SW651/9/6</t>
  </si>
  <si>
    <t>NT 32188 73366</t>
  </si>
  <si>
    <t>EDIN, SEWAGE DISPOS, BH9/6</t>
  </si>
  <si>
    <t>NT37SW651/9/3</t>
  </si>
  <si>
    <t>NT 31884 73377</t>
  </si>
  <si>
    <t>EDIN, SEWAGE DISPOS, BH9/3</t>
  </si>
  <si>
    <t>NT37SW651/9/4</t>
  </si>
  <si>
    <t>NT 31986 73368</t>
  </si>
  <si>
    <t>EDIN, SEWAGE DISPOS, BH9/4</t>
  </si>
  <si>
    <t>NT37SW9819/3</t>
  </si>
  <si>
    <t>NT 34542 72457</t>
  </si>
  <si>
    <t>MUSSELBURGH KILWINNING 3</t>
  </si>
  <si>
    <t>NT37SW9819/2</t>
  </si>
  <si>
    <t>NT 34535 72482</t>
  </si>
  <si>
    <t>MUSSELBURGH KILWINNING 2</t>
  </si>
  <si>
    <t>NT37SW14542/BH1</t>
  </si>
  <si>
    <t>NT 33388 72668</t>
  </si>
  <si>
    <t>MUSSELBURGH ALDI 1</t>
  </si>
  <si>
    <t>NT37SW651/9/10</t>
  </si>
  <si>
    <t>NT 32562 73205</t>
  </si>
  <si>
    <t>EDIN, SEWAGE DISPOS, BH9/10</t>
  </si>
  <si>
    <t>NT37SW862</t>
  </si>
  <si>
    <t>NT 30886 73749</t>
  </si>
  <si>
    <t>MUSSELBURGH BYPASS R90</t>
  </si>
  <si>
    <t>NT37SW9819/1</t>
  </si>
  <si>
    <t>NT 34533 72506</t>
  </si>
  <si>
    <t>MUSSELBURGH KILWINNING 1</t>
  </si>
  <si>
    <t>NT37SW7653/S15</t>
  </si>
  <si>
    <t>NT 32301 73024</t>
  </si>
  <si>
    <t>EASTFIELD EDINBURGH S15</t>
  </si>
  <si>
    <t>NT37SW651/9/1</t>
  </si>
  <si>
    <t>NT 31698 73328</t>
  </si>
  <si>
    <t>EDIN, SEWAGE DISPOS, BH9/1</t>
  </si>
  <si>
    <t>NT37SE656</t>
  </si>
  <si>
    <t>NT 39590 74610</t>
  </si>
  <si>
    <t>NETHERSHOT RD 7 PESTONPANS</t>
  </si>
  <si>
    <t>NT37SW197</t>
  </si>
  <si>
    <t>NT 30525 73310</t>
  </si>
  <si>
    <t>EDINBURGH SEWAGE DISPOSAL SCHEM 1/24</t>
  </si>
  <si>
    <t>NT37SW201</t>
  </si>
  <si>
    <t>NT 30910 73285</t>
  </si>
  <si>
    <t>EDINBURGH SEWAGE DISPOSAL SCHEM 1/29</t>
  </si>
  <si>
    <t>NT37SW202</t>
  </si>
  <si>
    <t>NT 31025 73260</t>
  </si>
  <si>
    <t>EDINBURGH SEWAGE DISPOSAL SCHEM 1/30</t>
  </si>
  <si>
    <t>NT37SE14828/2</t>
  </si>
  <si>
    <t>NT 39912 74695</t>
  </si>
  <si>
    <t>COCKENZIE SEWAGE SYSTEM 2</t>
  </si>
  <si>
    <t>NT37SW1333/14</t>
  </si>
  <si>
    <t>NT 32238 72416</t>
  </si>
  <si>
    <t>NEWCRAIGHALL IND DRAIN, 14</t>
  </si>
  <si>
    <t>NT37SW1333/15</t>
  </si>
  <si>
    <t>NT 32204 72472</t>
  </si>
  <si>
    <t>NEWCRAIGHALL IND DRAIN, 15</t>
  </si>
  <si>
    <t>NT37SW1333/6</t>
  </si>
  <si>
    <t>NT 32237 71904</t>
  </si>
  <si>
    <t>NEWCRAIGHALL IND DRAIN, 6</t>
  </si>
  <si>
    <t>NT37SW851</t>
  </si>
  <si>
    <t>NT 30937 72386</t>
  </si>
  <si>
    <t>MUSSELBURGH BYPASS R79</t>
  </si>
  <si>
    <t>NT37SW9629/R31</t>
  </si>
  <si>
    <t>NT 33652 70310</t>
  </si>
  <si>
    <t>EDINBURGH CITY BYPASS MILLERHILL SECTION R31</t>
  </si>
  <si>
    <t>NT37SW10715/R23D</t>
  </si>
  <si>
    <t>NT 31933 71545</t>
  </si>
  <si>
    <t>MUSSELBURGH BYPASS R23D</t>
  </si>
  <si>
    <t>NT37SW172/4</t>
  </si>
  <si>
    <t>NT 32000 71770</t>
  </si>
  <si>
    <t>NEWCRAIGHALL HOUSING BORE NO,4</t>
  </si>
  <si>
    <t>NT37SW10490/3</t>
  </si>
  <si>
    <t>NT 31242 73097</t>
  </si>
  <si>
    <t>BRUNSTANE ROAD 3</t>
  </si>
  <si>
    <t>NT37SW10715/R23E</t>
  </si>
  <si>
    <t>NT 31847 71529</t>
  </si>
  <si>
    <t>MUSSELBURGH BYPASS R23E</t>
  </si>
  <si>
    <t>NT37SW859</t>
  </si>
  <si>
    <t>NT 31144 72453</t>
  </si>
  <si>
    <t>MUSSELBURGH BYPASS R86</t>
  </si>
  <si>
    <t>NT37SW343</t>
  </si>
  <si>
    <t>NT 31227 72872</t>
  </si>
  <si>
    <t>MUSSELBURGH BYPASS NO,SAN R3</t>
  </si>
  <si>
    <t>NT37SW10715/R11A</t>
  </si>
  <si>
    <t>NT 32848 71241</t>
  </si>
  <si>
    <t>MUSSELBURGH BYPASS R11A</t>
  </si>
  <si>
    <t>NT36NW10303/17</t>
  </si>
  <si>
    <t>NT 33804 69392</t>
  </si>
  <si>
    <t>DALKEITH NORTH BYPASS BH17</t>
  </si>
  <si>
    <t>NT37SW329</t>
  </si>
  <si>
    <t>NT 31318 72287</t>
  </si>
  <si>
    <t>MUSSELBURGH BYPASS NO,S8/7</t>
  </si>
  <si>
    <t>NT37SW323</t>
  </si>
  <si>
    <t>NT 31332 72259</t>
  </si>
  <si>
    <t>MUSSELBURGH BYPASS NO,S8/1</t>
  </si>
  <si>
    <t>NT37SW324</t>
  </si>
  <si>
    <t>NT 31314 72235</t>
  </si>
  <si>
    <t>MUSSELBURGH BYPASS NO,S8/2</t>
  </si>
  <si>
    <t>NT37SW328</t>
  </si>
  <si>
    <t>NT 31301 72233</t>
  </si>
  <si>
    <t>MUSSELBURGH BYPASS NO,S8/6</t>
  </si>
  <si>
    <t>NT37SW330</t>
  </si>
  <si>
    <t>MUSSELBURGH BYPASS NO,S8/8</t>
  </si>
  <si>
    <t>NT37SW321</t>
  </si>
  <si>
    <t>NT 31416 71978</t>
  </si>
  <si>
    <t>MUSSELBURGH BYPASS NO,S7/2</t>
  </si>
  <si>
    <t>NT37SW10701/C</t>
  </si>
  <si>
    <t>NT 30731 71404</t>
  </si>
  <si>
    <t>THE WISP PROP, RD REALIGN C</t>
  </si>
  <si>
    <t>NT27SE117/9</t>
  </si>
  <si>
    <t>NT 29670 70980</t>
  </si>
  <si>
    <t>NIDDRIE MARISCHAL BORE NO,9</t>
  </si>
  <si>
    <t>NT27SE117/8</t>
  </si>
  <si>
    <t>NT 29780 71260</t>
  </si>
  <si>
    <t>NIDDRIE MARISCHAL BORE NO,8</t>
  </si>
  <si>
    <t>NT37SE1158/83</t>
  </si>
  <si>
    <t>NT 38835 73030</t>
  </si>
  <si>
    <t>MUSSELBURGH - TRANENT BYPASS 83</t>
  </si>
  <si>
    <t>NT27SE117/7</t>
  </si>
  <si>
    <t>NT 29720 71020</t>
  </si>
  <si>
    <t>NIDDRIE MARISCHAL BORE NO,7</t>
  </si>
  <si>
    <t>NT27SE117/22</t>
  </si>
  <si>
    <t>NT 29630 71040</t>
  </si>
  <si>
    <t>NIDDRIE MARISCHAL BORE NO,22</t>
  </si>
  <si>
    <t>NT27SE117/19</t>
  </si>
  <si>
    <t>NT 29810 71140</t>
  </si>
  <si>
    <t>NIDDRIE MARISCHAL BORE NO,19</t>
  </si>
  <si>
    <t>NT36NW12933/112</t>
  </si>
  <si>
    <t>NT 31541 67072</t>
  </si>
  <si>
    <t>A7 DALKEITH WEST BPASS BH112</t>
  </si>
  <si>
    <t>NT57SW47</t>
  </si>
  <si>
    <t>NT 52380 74790</t>
  </si>
  <si>
    <t>A1 HADDINGTON TO DUNBAR EXPRESSWAY RB105</t>
  </si>
  <si>
    <t>NT36NW9629/R13</t>
  </si>
  <si>
    <t>NT 32582 68587</t>
  </si>
  <si>
    <t>EDINBURGH CITY BYPASS MILLERHILL SECTION R13</t>
  </si>
  <si>
    <t>NT57SW42</t>
  </si>
  <si>
    <t>NT 52230 74750</t>
  </si>
  <si>
    <t>A1 HADDINGTON TO DUNBAR EXPRESSWAY RB104</t>
  </si>
  <si>
    <t>NT36NW9629/R10</t>
  </si>
  <si>
    <t>NT 32271 68300</t>
  </si>
  <si>
    <t>EDINBURGH CITY BYPASS MILLERHILL SECTION R10</t>
  </si>
  <si>
    <t>NT36NW144</t>
  </si>
  <si>
    <t>NT 33120 67270</t>
  </si>
  <si>
    <t>DALKEITH SHOPPING CENTRE</t>
  </si>
  <si>
    <t>NT36NW9629/R5B</t>
  </si>
  <si>
    <t>NT 31939 68240</t>
  </si>
  <si>
    <t>EDINBURGH CITY BYPASS MILLERHILL SECTION R5B</t>
  </si>
  <si>
    <t>NT57SW13063/268</t>
  </si>
  <si>
    <t>NT 51824 74688</t>
  </si>
  <si>
    <t>A1 DUALLING TRANENT-HADDINGTON 268</t>
  </si>
  <si>
    <t>NT36NW9629/R5A</t>
  </si>
  <si>
    <t>NT 31817 68117</t>
  </si>
  <si>
    <t>EDINBURGH CITY BYPASS MILLERHILL SECTION R5A</t>
  </si>
  <si>
    <t>NT36NW12933/134</t>
  </si>
  <si>
    <t>NT 31502 67116</t>
  </si>
  <si>
    <t>A7 DALKEITH WEST BPASS BH134</t>
  </si>
  <si>
    <t>NT37SW12280/BH2A</t>
  </si>
  <si>
    <t>NT 31520 71827</t>
  </si>
  <si>
    <t>MUSSELBURGH BYPASS 2A</t>
  </si>
  <si>
    <t>NT47SW13063/203</t>
  </si>
  <si>
    <t>NT 42444 73383</t>
  </si>
  <si>
    <t>A1 DUALLING TRANENT-HADDINGTON 203</t>
  </si>
  <si>
    <t>NT36NW10695/204</t>
  </si>
  <si>
    <t>NT 31187 67943</t>
  </si>
  <si>
    <t>EDINBURGH BYPASS GILMERTON SECTION 204</t>
  </si>
  <si>
    <t>NT36NW396</t>
  </si>
  <si>
    <t>NT 32031 66484</t>
  </si>
  <si>
    <t>LASSWADE RD 9 ESKBANK</t>
  </si>
  <si>
    <t>NT36NW393</t>
  </si>
  <si>
    <t>NT 31946 66759</t>
  </si>
  <si>
    <t>LASSWADE RD 6 ESKBANK</t>
  </si>
  <si>
    <t>NT36NW397</t>
  </si>
  <si>
    <t>NT 32052 66524</t>
  </si>
  <si>
    <t>LASSWADE RD 10 ESKBANK</t>
  </si>
  <si>
    <t>NT36NW401</t>
  </si>
  <si>
    <t>NT 31940 66698</t>
  </si>
  <si>
    <t>LASSWADE RD 14 ESKSIDE</t>
  </si>
  <si>
    <t>NT46NW237</t>
  </si>
  <si>
    <t>NT 41120 68740</t>
  </si>
  <si>
    <t>WOLFSTAR, ORMISTON E</t>
  </si>
  <si>
    <t>NT47SW587</t>
  </si>
  <si>
    <t>NT 43530 72970</t>
  </si>
  <si>
    <t>MACMERRY, GREENDYKES 22</t>
  </si>
  <si>
    <t>NT46NW184</t>
  </si>
  <si>
    <t>NT 40175 69458</t>
  </si>
  <si>
    <t>LIMYLANDS 61</t>
  </si>
  <si>
    <t>NT36SW17425/4</t>
  </si>
  <si>
    <t>NT 32940 64160</t>
  </si>
  <si>
    <t>NEWTONGRANGE, BUTLERFIELD ESTATE 4</t>
  </si>
  <si>
    <t>NT47SW13063/212</t>
  </si>
  <si>
    <t>NT 44649 73152</t>
  </si>
  <si>
    <t>A1 DUALLING TRANENT-HADDINGTON 212</t>
  </si>
  <si>
    <t>NT36SW17425/1</t>
  </si>
  <si>
    <t>NT 32910 63670</t>
  </si>
  <si>
    <t>NEWTONGRANGE, BUTLERFIELD ESTATE 1</t>
  </si>
  <si>
    <t>NT36SW973/8</t>
  </si>
  <si>
    <t>NT 33011 63418</t>
  </si>
  <si>
    <t>NEWTONGRANGE 8</t>
  </si>
  <si>
    <t>NT36SW17542/8</t>
  </si>
  <si>
    <t>NT 33010 63430</t>
  </si>
  <si>
    <t>NT47SE13110/362</t>
  </si>
  <si>
    <t>NT 46099 73595</t>
  </si>
  <si>
    <t>A1 DUALLING TRANENT - HADDINGTON 362</t>
  </si>
  <si>
    <t>NT36NW1505/14</t>
  </si>
  <si>
    <t>NT 30708 65503</t>
  </si>
  <si>
    <t>BONNYRIGG ST LIGHTING 14</t>
  </si>
  <si>
    <t>NT36NW1505/13</t>
  </si>
  <si>
    <t>NT 30687 65502</t>
  </si>
  <si>
    <t>BONNYRIGG ST LIGHTING 13</t>
  </si>
  <si>
    <t>NT26NE173/N</t>
  </si>
  <si>
    <t>NT 28950 68830</t>
  </si>
  <si>
    <t>GILMERTON PRIMARY SCHOOL BORE N</t>
  </si>
  <si>
    <t>NT26NE173/S</t>
  </si>
  <si>
    <t>NT 28940 68870</t>
  </si>
  <si>
    <t>GILMERTON PRIMARY SCHOOL BORE S</t>
  </si>
  <si>
    <t>NT26NE173/Z1</t>
  </si>
  <si>
    <t>NT 28920 68820</t>
  </si>
  <si>
    <t>GILMERTON PRIMARY SCHOOL BORE1Z</t>
  </si>
  <si>
    <t>NT26NE173/W</t>
  </si>
  <si>
    <t>NT 28900 68840</t>
  </si>
  <si>
    <t>GILMERTON PRIMARY SCHOOL BORE W</t>
  </si>
  <si>
    <t>NT26NE173/Y</t>
  </si>
  <si>
    <t>NT 28940 68810</t>
  </si>
  <si>
    <t>GILMERTON PRIMARY SCHOOL BORE Y</t>
  </si>
  <si>
    <t>NT26NE173/X</t>
  </si>
  <si>
    <t>NT 28910 68820</t>
  </si>
  <si>
    <t>GILMERTON PRIMARY SCHOOL BORE X</t>
  </si>
  <si>
    <t>NT26NE1578/1</t>
  </si>
  <si>
    <t>NT 28051 68663</t>
  </si>
  <si>
    <t>SPORTS HALL GRACEMOUNT BH1</t>
  </si>
  <si>
    <t>NT26NE1578/4</t>
  </si>
  <si>
    <t>NT 28063 68672</t>
  </si>
  <si>
    <t>SPORTS HALL GRACEMOUNT BH4</t>
  </si>
  <si>
    <t>NT26NE1578/3</t>
  </si>
  <si>
    <t>NT 28091 68659</t>
  </si>
  <si>
    <t>SPORTS HALL GRACEMOUNT BH3</t>
  </si>
  <si>
    <t>NT26NE1578/2</t>
  </si>
  <si>
    <t>NT 28068 68641</t>
  </si>
  <si>
    <t>SPORTS HALL GRACEMOUNT BH2</t>
  </si>
  <si>
    <t>NT26NE1578/6</t>
  </si>
  <si>
    <t>NT 27936 68598</t>
  </si>
  <si>
    <t>SPORTS HALL GRACEMOUNT BH6</t>
  </si>
  <si>
    <t>NT26NE1578/7</t>
  </si>
  <si>
    <t>NT 27941 68572</t>
  </si>
  <si>
    <t>SPORTS HALL GRACEMOUNT BH7</t>
  </si>
  <si>
    <t>NT26SE207</t>
  </si>
  <si>
    <t>NT 29540 64980</t>
  </si>
  <si>
    <t>POLTON HOUSE</t>
  </si>
  <si>
    <t>NT26NE1578/9</t>
  </si>
  <si>
    <t>NT 27963 68543</t>
  </si>
  <si>
    <t>SPORTS HALL GRACEMOUNT BH9</t>
  </si>
  <si>
    <t>NT26NE151/5</t>
  </si>
  <si>
    <t>NT 27920 67960</t>
  </si>
  <si>
    <t>SOUTHHOUSE FOUNDATION BORE NO 5</t>
  </si>
  <si>
    <t>NT26NE151/2</t>
  </si>
  <si>
    <t>NT 27750 67940</t>
  </si>
  <si>
    <t>SOUTHHOUSE FOUNDATION BORE NO 2</t>
  </si>
  <si>
    <t>NT26NE1486/1</t>
  </si>
  <si>
    <t>NT 27938 68339</t>
  </si>
  <si>
    <t>GRACEMOUNT LEISURE CT BH1</t>
  </si>
  <si>
    <t>NT36NE158</t>
  </si>
  <si>
    <t>NT 38930 67730</t>
  </si>
  <si>
    <t>NO5 BORE OXENFORD</t>
  </si>
  <si>
    <t>NT26NE7420/1</t>
  </si>
  <si>
    <t>NT 27806 67739</t>
  </si>
  <si>
    <t>KAIMES COMMUNITY CT, BH1</t>
  </si>
  <si>
    <t>NT36NE262</t>
  </si>
  <si>
    <t>NT 39530 66160</t>
  </si>
  <si>
    <t>PRESTONHALL NO30 BORE</t>
  </si>
  <si>
    <t>NT36SW60/33</t>
  </si>
  <si>
    <t>NT 34015 64200</t>
  </si>
  <si>
    <t>NT36SW60/26</t>
  </si>
  <si>
    <t>NT 33985 64045</t>
  </si>
  <si>
    <t>NT36SW60/21</t>
  </si>
  <si>
    <t>NT 33960 63950</t>
  </si>
  <si>
    <t>NT26NE10695/S6/1</t>
  </si>
  <si>
    <t>NT 28559 66909</t>
  </si>
  <si>
    <t>EDINBURGH BYPASS GILMERTON SECTION S6/1</t>
  </si>
  <si>
    <t>NT36SW60/18</t>
  </si>
  <si>
    <t>NT 33980 63940</t>
  </si>
  <si>
    <t>NT36SW60/10</t>
  </si>
  <si>
    <t>NT 33950 63860</t>
  </si>
  <si>
    <t>NT36SW60/9</t>
  </si>
  <si>
    <t>NT 33960 63860</t>
  </si>
  <si>
    <t>NT36NE8</t>
  </si>
  <si>
    <t>NT 39250 69600</t>
  </si>
  <si>
    <t>HADDINGTON NO 109</t>
  </si>
  <si>
    <t>NT36NW76</t>
  </si>
  <si>
    <t>NT 34740 65720</t>
  </si>
  <si>
    <t>LAWFIELD NO 22</t>
  </si>
  <si>
    <t>NT36SW60/5</t>
  </si>
  <si>
    <t>NT 34000 63800</t>
  </si>
  <si>
    <t>NT26NE10695/125</t>
  </si>
  <si>
    <t>NT 28400 66919</t>
  </si>
  <si>
    <t>EDINBURGH BYPASS GILMERTON SECTION 125</t>
  </si>
  <si>
    <t>NT36SW59/14</t>
  </si>
  <si>
    <t>NT 34505 64540</t>
  </si>
  <si>
    <t>NT37SE99</t>
  </si>
  <si>
    <t>NT 39344 70434</t>
  </si>
  <si>
    <t>ELPHINGSTONE 12</t>
  </si>
  <si>
    <t>NT36NW15400/1</t>
  </si>
  <si>
    <t>NT 34797 65209</t>
  </si>
  <si>
    <t>NEWBATTLE LODGE MAYFIELD 1</t>
  </si>
  <si>
    <t>NT36SW59/10</t>
  </si>
  <si>
    <t>NT 34530 64490</t>
  </si>
  <si>
    <t>NT36SW59/9</t>
  </si>
  <si>
    <t>NT 34530 64450</t>
  </si>
  <si>
    <t>NT26NE10695/230</t>
  </si>
  <si>
    <t>NT 27629 66944</t>
  </si>
  <si>
    <t>EDINBURGH BYPASS GILMERTON SECTION 230</t>
  </si>
  <si>
    <t>NT26NE10695/231A</t>
  </si>
  <si>
    <t>NT 27617 66948</t>
  </si>
  <si>
    <t>EDINBURGH BYPASS GILMERTON SECTION 231A</t>
  </si>
  <si>
    <t>NT36SW59/6</t>
  </si>
  <si>
    <t>NT 34540 64420</t>
  </si>
  <si>
    <t>NT26NE10695/112</t>
  </si>
  <si>
    <t>NT 27831 66901</t>
  </si>
  <si>
    <t>EDINBURGH BYPASS GILMERTON SECTION 112</t>
  </si>
  <si>
    <t>NT26NE12411/2</t>
  </si>
  <si>
    <t>NT 28335 66116</t>
  </si>
  <si>
    <t>RAMSAY BING LOANHEAD 2</t>
  </si>
  <si>
    <t>NT36NE293</t>
  </si>
  <si>
    <t>NT 35060 65340</t>
  </si>
  <si>
    <t>LAWFIELD NO11 BORE</t>
  </si>
  <si>
    <t>NT36SW161</t>
  </si>
  <si>
    <t>NT 34890 64390</t>
  </si>
  <si>
    <t>MAYFIELD NO50</t>
  </si>
  <si>
    <t>NT36SW1610/2</t>
  </si>
  <si>
    <t>NT 33991 62246</t>
  </si>
  <si>
    <t>HUNTERFIELD PROP SHELTERED HOUSING 2</t>
  </si>
  <si>
    <t>NT26NE256</t>
  </si>
  <si>
    <t>NT 26857 65876</t>
  </si>
  <si>
    <t>NEW PENTLAND LASSWADE,BH,E</t>
  </si>
  <si>
    <t>NT26NE1619/4</t>
  </si>
  <si>
    <t>NT 27108 65357</t>
  </si>
  <si>
    <t>PENTLAND INDUSTRIAL EST, BH4</t>
  </si>
  <si>
    <t>NT26NE1619/2</t>
  </si>
  <si>
    <t>NT 27067 65372</t>
  </si>
  <si>
    <t>PENTLAND INDUSTRIAL EST, BH2</t>
  </si>
  <si>
    <t>NT26SE171</t>
  </si>
  <si>
    <t>NT 29520 61620</t>
  </si>
  <si>
    <t>THORNTON CARRINGTON,BH,M</t>
  </si>
  <si>
    <t>NT36SW218</t>
  </si>
  <si>
    <t>NT 34850 64070</t>
  </si>
  <si>
    <t>MAYFIELD BORE NO7</t>
  </si>
  <si>
    <t>NT26NE173/Z2</t>
  </si>
  <si>
    <t>NT 28920 68790</t>
  </si>
  <si>
    <t>GILMERTON PRIMARY SCHOOL BORE2Z</t>
  </si>
  <si>
    <t>NT26SW1375/1</t>
  </si>
  <si>
    <t>NT 24274 61582</t>
  </si>
  <si>
    <t>BEESLACK SEC SCHOOL 1</t>
  </si>
  <si>
    <t>NT26SW1375/2</t>
  </si>
  <si>
    <t>NT 24378 61618</t>
  </si>
  <si>
    <t>BEESLACK SEC SCHOOL 2</t>
  </si>
  <si>
    <t>NT36NE289</t>
  </si>
  <si>
    <t>NT 35290 65490</t>
  </si>
  <si>
    <t>LAWFIELD NO 7 BORE</t>
  </si>
  <si>
    <t>NT35NW299</t>
  </si>
  <si>
    <t>NT 34965 59320</t>
  </si>
  <si>
    <t>CASTLELAW BRIDGE,BORTHWICK P</t>
  </si>
  <si>
    <t>NT26SW1452/2</t>
  </si>
  <si>
    <t>NT 23265 61153</t>
  </si>
  <si>
    <t>CUIKEN BURN PENICUIK 2</t>
  </si>
  <si>
    <t>NT26SW1452/1</t>
  </si>
  <si>
    <t>NT 23280 61168</t>
  </si>
  <si>
    <t>CUIKEN BURN PENICUIK 1</t>
  </si>
  <si>
    <t>NT26SW1452/3</t>
  </si>
  <si>
    <t>NT 23253 61173</t>
  </si>
  <si>
    <t>CUIKEN BURN PENICUIK 3</t>
  </si>
  <si>
    <t>NT25NW40</t>
  </si>
  <si>
    <t>NT 24190 59440</t>
  </si>
  <si>
    <t>COWANS POMATHORN BORE NO 13</t>
  </si>
  <si>
    <t>NT25NW53</t>
  </si>
  <si>
    <t>NT 24280 59470</t>
  </si>
  <si>
    <t>COWANS POMATHORN BORE NO 7</t>
  </si>
  <si>
    <t>NT25NW45</t>
  </si>
  <si>
    <t>NT 24290 59500</t>
  </si>
  <si>
    <t>COWANS POMATHORN BORE NO 8</t>
  </si>
  <si>
    <t>NT25NE141</t>
  </si>
  <si>
    <t>NT 29900 57850</t>
  </si>
  <si>
    <t>STEELFOOT STRIP TEMPLE G</t>
  </si>
  <si>
    <t>NT36SE101</t>
  </si>
  <si>
    <t>NT 36130 63470</t>
  </si>
  <si>
    <t>SOUTHSIDE NO 3 TRIAL PIT</t>
  </si>
  <si>
    <t>NT25NE14</t>
  </si>
  <si>
    <t>NT 25930 58410</t>
  </si>
  <si>
    <t>DRUMMOND MUIR NO6</t>
  </si>
  <si>
    <t>NT36SE20</t>
  </si>
  <si>
    <t>NT 35715 63620</t>
  </si>
  <si>
    <t>SOUTHSIDE NO 2 TRIAL PIT</t>
  </si>
  <si>
    <t>NT26SW1015/3</t>
  </si>
  <si>
    <t>NT 22429 61778</t>
  </si>
  <si>
    <t>A702 MARCHWELL 3</t>
  </si>
  <si>
    <t>NT37SE1442/4</t>
  </si>
  <si>
    <t>NT 36963 71753</t>
  </si>
  <si>
    <t>WALLYFORD 4</t>
  </si>
  <si>
    <t>NT37SW14542/BH3</t>
  </si>
  <si>
    <t>NT 33404 72601</t>
  </si>
  <si>
    <t>MUSSELBURGH ALDI 3</t>
  </si>
  <si>
    <t>NT26NE17123/B152</t>
  </si>
  <si>
    <t>NT 26760 65317</t>
  </si>
  <si>
    <t>A701 NEW MILTON TO STRAITON 152</t>
  </si>
  <si>
    <t>NT26NE56/1</t>
  </si>
  <si>
    <t>NT 28194 66137</t>
  </si>
  <si>
    <t>LOANHEAD EDGEFIELD ROAD 1</t>
  </si>
  <si>
    <t>NT26NE56/2</t>
  </si>
  <si>
    <t>NT 28168 66113</t>
  </si>
  <si>
    <t>LOANHEAD EDGEFIELD ROAD 2</t>
  </si>
  <si>
    <t>NT36SW409/11</t>
  </si>
  <si>
    <t>NT 34207 62873</t>
  </si>
  <si>
    <t>GREENHALL SCH GOREBRIDGE 11</t>
  </si>
  <si>
    <t>NT26SE167/1</t>
  </si>
  <si>
    <t>NT 25088 64143</t>
  </si>
  <si>
    <t>BUSH ESTATE 1</t>
  </si>
  <si>
    <t>NT26NE110/15</t>
  </si>
  <si>
    <t>NT 28044 69106</t>
  </si>
  <si>
    <t>LIBERTON HOSPITAL 15</t>
  </si>
  <si>
    <t>NT36NW324/1</t>
  </si>
  <si>
    <t>NT 34054 65352</t>
  </si>
  <si>
    <t>MAYFIELD NEWTONGRANGE BH1</t>
  </si>
  <si>
    <t>NT36SW409/9</t>
  </si>
  <si>
    <t>NT 34145 62812</t>
  </si>
  <si>
    <t>GREENHALL SCH GOREBRIDGE 9</t>
  </si>
  <si>
    <t>NT36SW409/6A</t>
  </si>
  <si>
    <t>NT 34177 62928</t>
  </si>
  <si>
    <t>GREENHALL SCH GOREBRIDGE 6A</t>
  </si>
  <si>
    <t>NT36SW412/8</t>
  </si>
  <si>
    <t>NT 34160 62654</t>
  </si>
  <si>
    <t>BARLEYKNOWE GOREBRIDGE 8</t>
  </si>
  <si>
    <t>NT36SW409/5</t>
  </si>
  <si>
    <t>NT 34172 62948</t>
  </si>
  <si>
    <t>GREENHALL SCH GOREBRIDGE 5</t>
  </si>
  <si>
    <t>NT36NW419/3</t>
  </si>
  <si>
    <t>NT 33137 66729</t>
  </si>
  <si>
    <t>DALKEITH FIRE STATION 3</t>
  </si>
  <si>
    <t>NT36SW409/7</t>
  </si>
  <si>
    <t>NT 34182 62910</t>
  </si>
  <si>
    <t>GREENHALL SCH GOREBRIDGE 7</t>
  </si>
  <si>
    <t>NT36SW409/10</t>
  </si>
  <si>
    <t>NT 34153 62796</t>
  </si>
  <si>
    <t>GREENHALL SCH GOREBRIDGE 10</t>
  </si>
  <si>
    <t>NT37SW36/2</t>
  </si>
  <si>
    <t>NT 33844 73039</t>
  </si>
  <si>
    <t>CAIRDS ROW MUSSELBURGH 2</t>
  </si>
  <si>
    <t>NT37SW1158/10</t>
  </si>
  <si>
    <t>NT 34976 70930</t>
  </si>
  <si>
    <t>MUSSELBURGH - TRANENT BYPASS 10</t>
  </si>
  <si>
    <t>NT37SW1158/9</t>
  </si>
  <si>
    <t>NT 34786 70863</t>
  </si>
  <si>
    <t>MUSSELBURGH - TRANENT BYPASS 9</t>
  </si>
  <si>
    <t>NT37SW1158/8A</t>
  </si>
  <si>
    <t>NT 34473 70813</t>
  </si>
  <si>
    <t>MUSSELBURGH - TRANENT BYPASS 8A</t>
  </si>
  <si>
    <t>NT37SW12469/BH2A</t>
  </si>
  <si>
    <t>NT 31259 72666</t>
  </si>
  <si>
    <t>MILTON ROAD EDINBURGH 2A</t>
  </si>
  <si>
    <t>NT37SE882/4</t>
  </si>
  <si>
    <t>NT 39358 74097</t>
  </si>
  <si>
    <t>POLWARTH TERR PRESTONPANS 4</t>
  </si>
  <si>
    <t>NT37SW8/22</t>
  </si>
  <si>
    <t>NT 30161 70346</t>
  </si>
  <si>
    <t>SE BOUNDARY RELIEF SEWER 22</t>
  </si>
  <si>
    <t>NT37SW8/24</t>
  </si>
  <si>
    <t>NT 30040 70186</t>
  </si>
  <si>
    <t>SE BOUNDARY RELIEF SEWER 24</t>
  </si>
  <si>
    <t>NT36NW419/4</t>
  </si>
  <si>
    <t>NT 33157 66747</t>
  </si>
  <si>
    <t>DALKEITH FIRE STATION 4</t>
  </si>
  <si>
    <t>NT26NE293/Q</t>
  </si>
  <si>
    <t>NT 28777 69929</t>
  </si>
  <si>
    <t>MOREDUN EDINBURGH Q</t>
  </si>
  <si>
    <t>NT26NE293/D</t>
  </si>
  <si>
    <t>NT 28762 69718</t>
  </si>
  <si>
    <t>MOREDUN EDINBURGH D</t>
  </si>
  <si>
    <t>NT36NW78/1</t>
  </si>
  <si>
    <t>NT 30175 65712</t>
  </si>
  <si>
    <t>LASSWADE GASWORKS 1</t>
  </si>
  <si>
    <t>NT47SW1158/30</t>
  </si>
  <si>
    <t>NT 44345 72999</t>
  </si>
  <si>
    <t>MUSSELBURGH - TRANENT BYPASS 30 (146M)</t>
  </si>
  <si>
    <t>NT47SW1158/31</t>
  </si>
  <si>
    <t>NT 44597 73073</t>
  </si>
  <si>
    <t>MUSSELBURGH - TRANENT BYPASS 31</t>
  </si>
  <si>
    <t>NT26NE110/18</t>
  </si>
  <si>
    <t>NT 28039 69161</t>
  </si>
  <si>
    <t>LIBERTON HOSPITAL 18</t>
  </si>
  <si>
    <t>NT26NE110/19</t>
  </si>
  <si>
    <t>NT 28059 69147</t>
  </si>
  <si>
    <t>LIBERTON HOSPITAL 19</t>
  </si>
  <si>
    <t>NT26NE110/20</t>
  </si>
  <si>
    <t>NT 28081 69120</t>
  </si>
  <si>
    <t>LIBERTON HOSPITAL 20</t>
  </si>
  <si>
    <t>NT26NE110/13</t>
  </si>
  <si>
    <t>NT 28021 69116</t>
  </si>
  <si>
    <t>LIBERTON HOSPITAL 13</t>
  </si>
  <si>
    <t>NT26NE110/16</t>
  </si>
  <si>
    <t>NT 28045 69087</t>
  </si>
  <si>
    <t>LIBERTON HOSPITAL 16</t>
  </si>
  <si>
    <t>NT26NE110/11</t>
  </si>
  <si>
    <t>NT 28004 69135</t>
  </si>
  <si>
    <t>LIBERTON HOSPITAL 11</t>
  </si>
  <si>
    <t>NT26NE110/12</t>
  </si>
  <si>
    <t>NT 28010 69095</t>
  </si>
  <si>
    <t>LIBERTON HOSPITAL 12</t>
  </si>
  <si>
    <t>NT26NE110/14</t>
  </si>
  <si>
    <t>NT 28024 69078</t>
  </si>
  <si>
    <t>LIBERTON HOSPITAL 14</t>
  </si>
  <si>
    <t>NT26NE110/1</t>
  </si>
  <si>
    <t>NT 27942 69045</t>
  </si>
  <si>
    <t>LIBERTON HOSPITAL 1</t>
  </si>
  <si>
    <t>NT26NE110/9</t>
  </si>
  <si>
    <t>NT 27981 69022</t>
  </si>
  <si>
    <t>LIBERTON HOSPITAL 9</t>
  </si>
  <si>
    <t>NT26NE110/5</t>
  </si>
  <si>
    <t>NT 27939 69005</t>
  </si>
  <si>
    <t>LIBERTON HOSPITAL 5</t>
  </si>
  <si>
    <t>NT26SW317/2</t>
  </si>
  <si>
    <t>NT 24691 61140</t>
  </si>
  <si>
    <t>PENCUIK 2</t>
  </si>
  <si>
    <t>NT26NE286/1</t>
  </si>
  <si>
    <t>NT 27436 66523</t>
  </si>
  <si>
    <t>STRAITON MIDLOTHIAN 1</t>
  </si>
  <si>
    <t>NT26NE286/4</t>
  </si>
  <si>
    <t>NT 27525 66340</t>
  </si>
  <si>
    <t>STRAITON MIDLOTHIAN 4</t>
  </si>
  <si>
    <t>NT26NE286/6</t>
  </si>
  <si>
    <t>NT 27427 66256</t>
  </si>
  <si>
    <t>STRAITON MIDLOTHIAN 6</t>
  </si>
  <si>
    <t>NT26NE286/5</t>
  </si>
  <si>
    <t>NT 27491 66310</t>
  </si>
  <si>
    <t>STRAITON MIDLOTHIAN 5</t>
  </si>
  <si>
    <t>NT26NE286/3</t>
  </si>
  <si>
    <t>NT 27463 66414</t>
  </si>
  <si>
    <t>STRAITON MIDLOTHIAN 3</t>
  </si>
  <si>
    <t>NT26NE286/8</t>
  </si>
  <si>
    <t>NT 27430 66381</t>
  </si>
  <si>
    <t>STRAITON MIDLOTHIAN 8</t>
  </si>
  <si>
    <t>NT26NE286/10</t>
  </si>
  <si>
    <t>NT 27455 66348</t>
  </si>
  <si>
    <t>STRAITON MIDLOTHIAN 10</t>
  </si>
  <si>
    <t>NT26NE286/9</t>
  </si>
  <si>
    <t>NT 27374 66482</t>
  </si>
  <si>
    <t>STRAITON MIDLOTHIAN 9</t>
  </si>
  <si>
    <t>NT36SW409/12</t>
  </si>
  <si>
    <t>NT 34225 62880</t>
  </si>
  <si>
    <t>GREENHALL SCH GOREBRIDGE 12</t>
  </si>
  <si>
    <t>NT36SE28/4</t>
  </si>
  <si>
    <t>NT 35400 62700</t>
  </si>
  <si>
    <t>BLINKBONNY GOREBRIDGE 4</t>
  </si>
  <si>
    <t>NT36SE28/3</t>
  </si>
  <si>
    <t>NT 35394 62715</t>
  </si>
  <si>
    <t>BLINKBONNY GOREBRIDGE 3</t>
  </si>
  <si>
    <t>NT37SW779/2</t>
  </si>
  <si>
    <t>NT 30789 73701</t>
  </si>
  <si>
    <t>PORTOBELLO 2</t>
  </si>
  <si>
    <t>NT37SW2530/4/2</t>
  </si>
  <si>
    <t>NT 34087 72476</t>
  </si>
  <si>
    <t>INVERESK PAPER MILLS 4/2</t>
  </si>
  <si>
    <t>NT37SW805</t>
  </si>
  <si>
    <t>NT 33725 70403</t>
  </si>
  <si>
    <t>EDINBURGH CITY BYPASS MILLERHILL SECTION R40(P)</t>
  </si>
  <si>
    <t>NT37SW10701/2</t>
  </si>
  <si>
    <t>NT 30671 71150</t>
  </si>
  <si>
    <t>THE WISP PROP, RD REALIGN 2</t>
  </si>
  <si>
    <t>NT36SE605/20</t>
  </si>
  <si>
    <t>NT 38787 64065</t>
  </si>
  <si>
    <t>PATHHEAD BYPASS 9</t>
  </si>
  <si>
    <t>NT36SE605/22</t>
  </si>
  <si>
    <t>NT 38761 64016</t>
  </si>
  <si>
    <t>PATHHEAD BYPASS 11</t>
  </si>
  <si>
    <t>NT36SE605/18</t>
  </si>
  <si>
    <t>NT 38493 64463</t>
  </si>
  <si>
    <t>PATHHEAD BYPASS 7</t>
  </si>
  <si>
    <t>NT36SE605/16</t>
  </si>
  <si>
    <t>NT 38471 64510</t>
  </si>
  <si>
    <t>PATHHEAD BYPASS 5</t>
  </si>
  <si>
    <t>NT36SE605/15</t>
  </si>
  <si>
    <t>NT 38489 64528</t>
  </si>
  <si>
    <t>PATHHEAD BYPASS 4</t>
  </si>
  <si>
    <t>NT36SE605/19</t>
  </si>
  <si>
    <t>NT 38512 64406</t>
  </si>
  <si>
    <t>PATHHEAD BYPASS 8</t>
  </si>
  <si>
    <t>NT36SE605/12</t>
  </si>
  <si>
    <t>NT 38480 64967</t>
  </si>
  <si>
    <t>PATHHEAD BYPASS 1A</t>
  </si>
  <si>
    <t>NT36SE605/13</t>
  </si>
  <si>
    <t>NT 38469 64576</t>
  </si>
  <si>
    <t>PATHHEAD BYPASS 2</t>
  </si>
  <si>
    <t>NT26NE10695/110</t>
  </si>
  <si>
    <t>NT 27798 66948</t>
  </si>
  <si>
    <t>EDINBURGH BYPASS GILMERTON SECTION 110</t>
  </si>
  <si>
    <t>NT47SE12759/BH31</t>
  </si>
  <si>
    <t>NT 49283 73924</t>
  </si>
  <si>
    <t>A1 DUALLING TRANENT/HADDINGTON 31</t>
  </si>
  <si>
    <t>NT37SE320/9</t>
  </si>
  <si>
    <t>NT 35943 71826</t>
  </si>
  <si>
    <t>WALLYFORD MIDLOTHIAN 9</t>
  </si>
  <si>
    <t>NT36NW9629/R6</t>
  </si>
  <si>
    <t>NT 31867 68013</t>
  </si>
  <si>
    <t>EDINBURGH CITY BYPASS MILLERHILL SECTION R6</t>
  </si>
  <si>
    <t>NT36NW10695/401</t>
  </si>
  <si>
    <t>NT 31832 67977</t>
  </si>
  <si>
    <t>EDINBURGH BYPASS GILMERTON SECTION 401</t>
  </si>
  <si>
    <t>NT36SW324/7</t>
  </si>
  <si>
    <t>NT 34120 64637</t>
  </si>
  <si>
    <t>MAYFIELD NEWTONGRANGE BH7</t>
  </si>
  <si>
    <t>NT27SE17080/2</t>
  </si>
  <si>
    <t>NT 29780 72000</t>
  </si>
  <si>
    <t>NIDDRIE MAINS EDINBURGH 2</t>
  </si>
  <si>
    <t>NT37SW2530/8/2</t>
  </si>
  <si>
    <t>NT 33872 72381</t>
  </si>
  <si>
    <t>INVERESK PAPER MILLS 8/2</t>
  </si>
  <si>
    <t>NT36NE330</t>
  </si>
  <si>
    <t>BLACKHILL NO, 5 BORE</t>
  </si>
  <si>
    <t>NT37SE686</t>
  </si>
  <si>
    <t>NT 39650 71320</t>
  </si>
  <si>
    <t>ELPHINSTONE 1 (BORE AT SHAFT 125)</t>
  </si>
  <si>
    <t>NT47SW13062/127A</t>
  </si>
  <si>
    <t>NT 40727 73783</t>
  </si>
  <si>
    <t>A1 DUALLING BANKTON JCT 127A</t>
  </si>
  <si>
    <t>NT46NE109</t>
  </si>
  <si>
    <t>NT 46390 69720</t>
  </si>
  <si>
    <t>NISBET, PENCAITLAND D</t>
  </si>
  <si>
    <t>NT47SW13063/277</t>
  </si>
  <si>
    <t>NT 43456 73021</t>
  </si>
  <si>
    <t>A1 DUALLING TRANENT-HADDINGTON 277</t>
  </si>
  <si>
    <t>NT37SE320/3</t>
  </si>
  <si>
    <t>NT 35924 71846</t>
  </si>
  <si>
    <t>WALLYFORD MIDLOTHIAN 3</t>
  </si>
  <si>
    <t>NT37SW12469/BH3A</t>
  </si>
  <si>
    <t>NT 31288 72678</t>
  </si>
  <si>
    <t>MILTON ROAD EDINBURGH 3A</t>
  </si>
  <si>
    <t>NT47NE10702/4</t>
  </si>
  <si>
    <t>NT 46840 77160</t>
  </si>
  <si>
    <t>NT37SE706</t>
  </si>
  <si>
    <t>NT 36990 73750</t>
  </si>
  <si>
    <t>PRESTONLINKS, COCKENZIE SP15</t>
  </si>
  <si>
    <t>NT37NE487/TB7</t>
  </si>
  <si>
    <t>NT 39650 75260</t>
  </si>
  <si>
    <t>COCKENZIE TB7</t>
  </si>
  <si>
    <t>NT57SW21</t>
  </si>
  <si>
    <t>NT 52960 74530</t>
  </si>
  <si>
    <t>ABBEY BRIDGE, HADDINGTON F</t>
  </si>
  <si>
    <t>NT37SW10701/3</t>
  </si>
  <si>
    <t>NT 30699 71287</t>
  </si>
  <si>
    <t>THE WISP PROP, RD REALIGN 3</t>
  </si>
  <si>
    <t>NT36NW10695/206</t>
  </si>
  <si>
    <t>NT 31239 67909</t>
  </si>
  <si>
    <t>EDINBURGH BYPASS GILMERTON SECTION 206</t>
  </si>
  <si>
    <t>NT26NE293/2</t>
  </si>
  <si>
    <t>NT 28616 69712</t>
  </si>
  <si>
    <t>MOREDUN EDINBURGH 2</t>
  </si>
  <si>
    <t>NT36NW78/2</t>
  </si>
  <si>
    <t>NT 30175 65700</t>
  </si>
  <si>
    <t>LASSWADE GASWORKS 2</t>
  </si>
  <si>
    <t>NT47SW1158/37</t>
  </si>
  <si>
    <t>NT 41352 71485</t>
  </si>
  <si>
    <t>MUSSELBURGH - TRANENT BYPASS 37</t>
  </si>
  <si>
    <t>NT26NE846</t>
  </si>
  <si>
    <t>NT 29548 69176</t>
  </si>
  <si>
    <t>FERNIEHILL WAY, GILMERTON, BH FW10</t>
  </si>
  <si>
    <t>NT36SW7893/A</t>
  </si>
  <si>
    <t>NT 33559 61727</t>
  </si>
  <si>
    <t>A7 SHANK BRIDGE GOREBRIDGE A</t>
  </si>
  <si>
    <t>NT37SW861</t>
  </si>
  <si>
    <t>NT 30890 72660</t>
  </si>
  <si>
    <t>MUSSELBURGH BYPASS R89A</t>
  </si>
  <si>
    <t>NT37SW860</t>
  </si>
  <si>
    <t>NT 30862 73607</t>
  </si>
  <si>
    <t>MUSSELBURGH BYPASS R87</t>
  </si>
  <si>
    <t>NT37SW852</t>
  </si>
  <si>
    <t>NT 30955 72400</t>
  </si>
  <si>
    <t>MUSSELBURGH BYPASS R80</t>
  </si>
  <si>
    <t>NT36SW391</t>
  </si>
  <si>
    <t>NT 34790 64040</t>
  </si>
  <si>
    <t>LINGERWOOD A2</t>
  </si>
  <si>
    <t>NT47SW707</t>
  </si>
  <si>
    <t>NT 44220 72820</t>
  </si>
  <si>
    <t>MACMERRY IND ESTATE A2</t>
  </si>
  <si>
    <t>NT37SW865</t>
  </si>
  <si>
    <t>NT 30996 73978</t>
  </si>
  <si>
    <t>MUSSELBURGH BYPASS R93</t>
  </si>
  <si>
    <t>NT47SE16136</t>
  </si>
  <si>
    <t>NT 49669 73948</t>
  </si>
  <si>
    <t>A1 HADDINGTON GATESIDE BRIDGE 1</t>
  </si>
  <si>
    <t>NT37SE1019/2</t>
  </si>
  <si>
    <t>NT 39175 74160</t>
  </si>
  <si>
    <t>MARY MURRAY INST, P,PANS BH2</t>
  </si>
  <si>
    <t>NT47NE10702/2</t>
  </si>
  <si>
    <t>NT 46800 77140</t>
  </si>
  <si>
    <t>NT36NW10133/S142</t>
  </si>
  <si>
    <t>NT 32207 65596</t>
  </si>
  <si>
    <t>A7 DALKEITH WESTERN BYPASS S142</t>
  </si>
  <si>
    <t>NT36NW10695/198</t>
  </si>
  <si>
    <t>NT 31037 67909</t>
  </si>
  <si>
    <t>EDINBURGH BYPASS GILMERTON SECTION 198</t>
  </si>
  <si>
    <t>NT36NW10695/196</t>
  </si>
  <si>
    <t>NT 30984 67937</t>
  </si>
  <si>
    <t>EDINBURGH BYPASS GILMERTON SECTION 196</t>
  </si>
  <si>
    <t>NT47SW543</t>
  </si>
  <si>
    <t>NT 40210 73150</t>
  </si>
  <si>
    <t>EDINBURGH ROAD, TRANENT 3</t>
  </si>
  <si>
    <t>NT47SW13063/276</t>
  </si>
  <si>
    <t>NT 43465 73021</t>
  </si>
  <si>
    <t>A1 DUALLING TRANENT-HADDINGTON 276</t>
  </si>
  <si>
    <t>NT26NE10695/142</t>
  </si>
  <si>
    <t>NT 29839 67590</t>
  </si>
  <si>
    <t>EDINBURGH BYPASS GILMERTON SECTION 142</t>
  </si>
  <si>
    <t>NT57SW13110/TT2</t>
  </si>
  <si>
    <t>NT 50782 74620</t>
  </si>
  <si>
    <t>A1 DUALLING TRANENT - HADDINGTON TT2</t>
  </si>
  <si>
    <t>NT47SE13110/366</t>
  </si>
  <si>
    <t>NT 47366 73767</t>
  </si>
  <si>
    <t>A1 DUALLING TRANENT - HADDINGTON 366</t>
  </si>
  <si>
    <t>NT26NE9258/48</t>
  </si>
  <si>
    <t>NT 26376 67112</t>
  </si>
  <si>
    <t>BYPASS BURDIEHOUSE 11,65</t>
  </si>
  <si>
    <t>NT26NE10695/120</t>
  </si>
  <si>
    <t>NT 28204 66849</t>
  </si>
  <si>
    <t>EDINBURGH BYPASS GILMERTON SECTION 120</t>
  </si>
  <si>
    <t>NT26NE10695/106</t>
  </si>
  <si>
    <t>NT 27650 66944</t>
  </si>
  <si>
    <t>EDINBURGH BYPASS GILMERTON SECTION 106</t>
  </si>
  <si>
    <t>NT26NE10695/118</t>
  </si>
  <si>
    <t>NT 28065 66843</t>
  </si>
  <si>
    <t>EDINBURGH BYPASS GILMERTON SECTION 118</t>
  </si>
  <si>
    <t>NT37SW36/3</t>
  </si>
  <si>
    <t>NT 33857 73042</t>
  </si>
  <si>
    <t>CAIRDS ROW MUSSELBURGH 3</t>
  </si>
  <si>
    <t>NT36NE7121/4</t>
  </si>
  <si>
    <t>NT 39850 67340</t>
  </si>
  <si>
    <t>A6093 OXENFOORD MAINS ROAD 4</t>
  </si>
  <si>
    <t>NT36SW412</t>
  </si>
  <si>
    <t>NT 34520 63620</t>
  </si>
  <si>
    <t>LINGERWOOD K8</t>
  </si>
  <si>
    <t>NT37SE10530/R6</t>
  </si>
  <si>
    <t>NT 38658 74490</t>
  </si>
  <si>
    <t>PRESTONPANS AYRES WYND R6</t>
  </si>
  <si>
    <t>NT46NW238</t>
  </si>
  <si>
    <t>NT 42140 69130</t>
  </si>
  <si>
    <t>ORMISTON SEWAGE PLANT G</t>
  </si>
  <si>
    <t>NT26NE10695/S1/5</t>
  </si>
  <si>
    <t>NT 27790 66895</t>
  </si>
  <si>
    <t>EDINBURGH BYPASS GILMERTON SECTION S1/5</t>
  </si>
  <si>
    <t>NT26NE17123/B133</t>
  </si>
  <si>
    <t>NT 26660 65883</t>
  </si>
  <si>
    <t>A701 NEW MILTON TO STRAITON 133</t>
  </si>
  <si>
    <t>NT37NE487/TB6</t>
  </si>
  <si>
    <t>NT 39680 75290</t>
  </si>
  <si>
    <t>COCKENZIE TB6</t>
  </si>
  <si>
    <t>NT47NW311/4</t>
  </si>
  <si>
    <t>NT 40330 75510</t>
  </si>
  <si>
    <t>COCKENZIE PRIMARY SCHOOL 4</t>
  </si>
  <si>
    <t>NT37SE882/3</t>
  </si>
  <si>
    <t>NT 39327 74097</t>
  </si>
  <si>
    <t>POLWARTH TERR PRESTONPANS 3</t>
  </si>
  <si>
    <t>NT37SW854</t>
  </si>
  <si>
    <t>NT 31033 72400</t>
  </si>
  <si>
    <t>MUSSELBURGH BYPASS R82</t>
  </si>
  <si>
    <t>NT47NE10702/6</t>
  </si>
  <si>
    <t>NT 46830 77130</t>
  </si>
  <si>
    <t>NT37SE1158/41</t>
  </si>
  <si>
    <t>NT 39274 72661</t>
  </si>
  <si>
    <t>MUSSELBURGH - TRANENT BYPASS 41</t>
  </si>
  <si>
    <t>NT36SW390</t>
  </si>
  <si>
    <t>NT 34770 64180</t>
  </si>
  <si>
    <t>LINGERWOOD A1</t>
  </si>
  <si>
    <t>NT37SE709</t>
  </si>
  <si>
    <t>NT 36050 73880</t>
  </si>
  <si>
    <t>PRESTONLINKS, COCKENZIE SP18</t>
  </si>
  <si>
    <t>NT37NE90</t>
  </si>
  <si>
    <t>NT 39437 75661</t>
  </si>
  <si>
    <t>PRESTONLINKS, COCKENZIE SP7</t>
  </si>
  <si>
    <t>NT36SE605/21</t>
  </si>
  <si>
    <t>NT 38779 64040</t>
  </si>
  <si>
    <t>PATHHEAD BYPASS 10A</t>
  </si>
  <si>
    <t>NT36SW7893/B</t>
  </si>
  <si>
    <t>NT 33585 61652</t>
  </si>
  <si>
    <t>A7 SHANK BRIDGE GOREBRIDGE B</t>
  </si>
  <si>
    <t>NT36SW898/16</t>
  </si>
  <si>
    <t>NT 34456 63756</t>
  </si>
  <si>
    <t>MAYFIELD MIDLOTHIAN 16</t>
  </si>
  <si>
    <t>NT36SW898/35</t>
  </si>
  <si>
    <t>NT 34862 63819</t>
  </si>
  <si>
    <t>MAYFIELD MIDLOTHIAN 35</t>
  </si>
  <si>
    <t>NT37SW281/8</t>
  </si>
  <si>
    <t>NT 30071 71372</t>
  </si>
  <si>
    <t>NT36SW429</t>
  </si>
  <si>
    <t>NT 34040 63820</t>
  </si>
  <si>
    <t>LINGERWOOD S3</t>
  </si>
  <si>
    <t>NT26SE149</t>
  </si>
  <si>
    <t>NT 29034 62033</t>
  </si>
  <si>
    <t>BILSTON GLEN 4/80 U/G</t>
  </si>
  <si>
    <t>NT37SE9688/5B</t>
  </si>
  <si>
    <t>NT 38826 74347</t>
  </si>
  <si>
    <t>PRESTONPANS RESIDENTIAL HOME 5B</t>
  </si>
  <si>
    <t>NT37SW127/4</t>
  </si>
  <si>
    <t>NT 31766 73339</t>
  </si>
  <si>
    <t>COILLESDENE DR, JOPPA 4</t>
  </si>
  <si>
    <t>NT37SE10530/R4</t>
  </si>
  <si>
    <t>NT 38746 74358</t>
  </si>
  <si>
    <t>PRESTONPANS AYRES WYND R4</t>
  </si>
  <si>
    <t>NT37SW10701/4</t>
  </si>
  <si>
    <t>NT 30770 71483</t>
  </si>
  <si>
    <t>THE WISP PROP, RD REALIGN 4</t>
  </si>
  <si>
    <t>NT26NE12877/3</t>
  </si>
  <si>
    <t>NT 29257 68671</t>
  </si>
  <si>
    <t>DRUM ST, GILMERTON 3</t>
  </si>
  <si>
    <t>NT26NE9258/69</t>
  </si>
  <si>
    <t>NT 26495 67089</t>
  </si>
  <si>
    <t>BYPASS BURDIEHOUSE S10-3</t>
  </si>
  <si>
    <t>NT36SW383</t>
  </si>
  <si>
    <t>NT 34220 64050</t>
  </si>
  <si>
    <t>NEWTONGRANGE C15</t>
  </si>
  <si>
    <t>NT36SW412/6</t>
  </si>
  <si>
    <t>NT 34153 62665</t>
  </si>
  <si>
    <t>BARLEYKNOWE GOREBRIDGE 6</t>
  </si>
  <si>
    <t>NT26SE289/1</t>
  </si>
  <si>
    <t>NT 29980 64739</t>
  </si>
  <si>
    <t>BONNYRIGG PRIMARY SCHOOL 1</t>
  </si>
  <si>
    <t>NT36SE605/23</t>
  </si>
  <si>
    <t>NT 38867 63964</t>
  </si>
  <si>
    <t>PATHHEAD BYPASS 12</t>
  </si>
  <si>
    <t>NT36NW257</t>
  </si>
  <si>
    <t>NT 33932 68671</t>
  </si>
  <si>
    <t>DALKEITH U/G 8/76</t>
  </si>
  <si>
    <t>NT36NW240</t>
  </si>
  <si>
    <t>NT 33931 68770</t>
  </si>
  <si>
    <t>DALKEITH U/G UP 4/76</t>
  </si>
  <si>
    <t>NT36NW239</t>
  </si>
  <si>
    <t>NT 33992 68751</t>
  </si>
  <si>
    <t>DALKEITH U/G UP 3/76</t>
  </si>
  <si>
    <t>NT47SW66</t>
  </si>
  <si>
    <t>NT 43146 74651</t>
  </si>
  <si>
    <t>CHESTERHALL FARM 34</t>
  </si>
  <si>
    <t>NT26SE112</t>
  </si>
  <si>
    <t>NT 28251 62150</t>
  </si>
  <si>
    <t>BILSTON U/G 1/76</t>
  </si>
  <si>
    <t>NT26SE124</t>
  </si>
  <si>
    <t>NT 29051 61609</t>
  </si>
  <si>
    <t>BILSTON U/G 2/79</t>
  </si>
  <si>
    <t>NT26SE115</t>
  </si>
  <si>
    <t>NT 29043 61980</t>
  </si>
  <si>
    <t>BILSTON U/G 4</t>
  </si>
  <si>
    <t>NT37NE366/CW12</t>
  </si>
  <si>
    <t>NT 39504 75679</t>
  </si>
  <si>
    <t>COCKENZIE POWER ST, CW12</t>
  </si>
  <si>
    <t>NT37NE366/P225</t>
  </si>
  <si>
    <t>NT 39275 75462</t>
  </si>
  <si>
    <t>COCKENZIE POWER ST, PILE 225</t>
  </si>
  <si>
    <t>NT37SE3733/56</t>
  </si>
  <si>
    <t>NT 36577 71155</t>
  </si>
  <si>
    <t>MUSS'BURGH-TR'NT BYPASS BH56</t>
  </si>
  <si>
    <t>NT37SE600</t>
  </si>
  <si>
    <t>NT 36216 70937</t>
  </si>
  <si>
    <t>MUSSELBURGH BYPASS FB,45</t>
  </si>
  <si>
    <t>NT37SE598</t>
  </si>
  <si>
    <t>NT 36107 71054</t>
  </si>
  <si>
    <t>MUSSELBURGH BYPASS FB,42</t>
  </si>
  <si>
    <t>NT36NE14</t>
  </si>
  <si>
    <t>NT 39050 69790</t>
  </si>
  <si>
    <t>ELPHINSTONE TOWER NO2 BORE</t>
  </si>
  <si>
    <t>NT36SW2184/8</t>
  </si>
  <si>
    <t>NT 32856 64330</t>
  </si>
  <si>
    <t>BUTLERFIELD IND EST 8</t>
  </si>
  <si>
    <t>NT36SE458</t>
  </si>
  <si>
    <t>NT 35260 60600</t>
  </si>
  <si>
    <t>VOGRIE NO 38</t>
  </si>
  <si>
    <t>NT47SW59</t>
  </si>
  <si>
    <t>NT 43085 74760</t>
  </si>
  <si>
    <t>CHESTERHALL 24</t>
  </si>
  <si>
    <t>NT36SE462</t>
  </si>
  <si>
    <t>NT 35370 60680</t>
  </si>
  <si>
    <t>VOGRIE NO 39</t>
  </si>
  <si>
    <t>NT36NW1360/TP3</t>
  </si>
  <si>
    <t>NT 32758 67660</t>
  </si>
  <si>
    <t>LUGTON BRAE TP3</t>
  </si>
  <si>
    <t>NT47SW375</t>
  </si>
  <si>
    <t>NT 44590 72793</t>
  </si>
  <si>
    <t>MACMERRY 4</t>
  </si>
  <si>
    <t>NT26NE39/59</t>
  </si>
  <si>
    <t>NT 28210 66790</t>
  </si>
  <si>
    <t>STRAITON CLAY BORE 59</t>
  </si>
  <si>
    <t>NT26NE39/61</t>
  </si>
  <si>
    <t>NT 28180 66700</t>
  </si>
  <si>
    <t>STRAITON CLAY BORE 61</t>
  </si>
  <si>
    <t>NT47NE9</t>
  </si>
  <si>
    <t>NT 46860 77145</t>
  </si>
  <si>
    <t>SPITTAL BRIDGE 7</t>
  </si>
  <si>
    <t>NT37SE599</t>
  </si>
  <si>
    <t>NT 36182 71142</t>
  </si>
  <si>
    <t>MUSSELBURGH BYPASS FB,43</t>
  </si>
  <si>
    <t>NT26NE39/49</t>
  </si>
  <si>
    <t>NT 28250 66650</t>
  </si>
  <si>
    <t>STRAITON CLAY BORE 49</t>
  </si>
  <si>
    <t>NT37SW651/1029</t>
  </si>
  <si>
    <t>NT 31678 73157</t>
  </si>
  <si>
    <t>SEWAGE DISP, SECT, BH10/29</t>
  </si>
  <si>
    <t>NT26NE39/46</t>
  </si>
  <si>
    <t>NT 28050 66600</t>
  </si>
  <si>
    <t>STRAITON CLAY BORE 46</t>
  </si>
  <si>
    <t>NT37SE3733/59</t>
  </si>
  <si>
    <t>NT 37674 71846</t>
  </si>
  <si>
    <t>MUSS'BURGH-TR'NT BYPASS BH59</t>
  </si>
  <si>
    <t>NT36NW1360/TP1</t>
  </si>
  <si>
    <t>NT 32759 67680</t>
  </si>
  <si>
    <t>LUGTON BRAE TP1</t>
  </si>
  <si>
    <t>NT47SW2536/DK17</t>
  </si>
  <si>
    <t>NT 40240 71240</t>
  </si>
  <si>
    <t>FLEETS INDUSTRIAL ESTATE TRANENT DKM17</t>
  </si>
  <si>
    <t>NT27SE180/IB</t>
  </si>
  <si>
    <t>NT 29895 71060</t>
  </si>
  <si>
    <t>NIDDRIE MARISCHAL BHIB</t>
  </si>
  <si>
    <t>NT36NE276/3</t>
  </si>
  <si>
    <t>COCKENZIE JAMES NO 194B BORE</t>
  </si>
  <si>
    <t>NT37SW651/1028</t>
  </si>
  <si>
    <t>NT 31550 73209</t>
  </si>
  <si>
    <t>SEWAGE DISP, SECT, BH10/28</t>
  </si>
  <si>
    <t>NT57SW7/7</t>
  </si>
  <si>
    <t>NT 50953 73673</t>
  </si>
  <si>
    <t>KNOX ACADEMY SHALLOW 7</t>
  </si>
  <si>
    <t>NT36NW114</t>
  </si>
  <si>
    <t>NT 33180 67270</t>
  </si>
  <si>
    <t>NT47SW2536/DKM1</t>
  </si>
  <si>
    <t>NT 40110 71330</t>
  </si>
  <si>
    <t>FLEETS INDUSTRIAL ESTATE TRANENT DKM1</t>
  </si>
  <si>
    <t>NT47SW2536/DKM5</t>
  </si>
  <si>
    <t>NT 40300 71390</t>
  </si>
  <si>
    <t>FLEETS INDUSTRIAL ESTATE TRANENT DKM5</t>
  </si>
  <si>
    <t>NT36SE504</t>
  </si>
  <si>
    <t>NT 39650 62190</t>
  </si>
  <si>
    <t>CRICHTON MAINS NO 2</t>
  </si>
  <si>
    <t>NT47SW395</t>
  </si>
  <si>
    <t>NT 44607 72972</t>
  </si>
  <si>
    <t>MACMERRY 23</t>
  </si>
  <si>
    <t>NT47SW34</t>
  </si>
  <si>
    <t>NT 40529 72999</t>
  </si>
  <si>
    <t>INFANT SCHOOL, TRANENT 1</t>
  </si>
  <si>
    <t>NT47SW2536/DK11</t>
  </si>
  <si>
    <t>NT 40360 71360</t>
  </si>
  <si>
    <t>FLEETS INDUSTRIAL ESTATE TRANENT DKM11</t>
  </si>
  <si>
    <t>NT36SW419</t>
  </si>
  <si>
    <t>NT 34190 63890</t>
  </si>
  <si>
    <t>LINGERWOOD C2</t>
  </si>
  <si>
    <t>NT37SW651/9/12</t>
  </si>
  <si>
    <t>NT 32698 73095</t>
  </si>
  <si>
    <t>EDIN, SEWAGE DISPOS, BH9/12</t>
  </si>
  <si>
    <t>NT37SW651/9/8</t>
  </si>
  <si>
    <t>NT 32394 73312</t>
  </si>
  <si>
    <t>EDIN, SEWAGE DISPOS, BH9/8</t>
  </si>
  <si>
    <t>NT37SW2530/4/1</t>
  </si>
  <si>
    <t>NT 33867 71919</t>
  </si>
  <si>
    <t>INVERESK PAPER MILLS 4/1</t>
  </si>
  <si>
    <t>NT37SW651/9/11</t>
  </si>
  <si>
    <t>NT 32646 73158</t>
  </si>
  <si>
    <t>EDIN, SEWAGE DISPOS, BH9/11</t>
  </si>
  <si>
    <t>NT37SW651/9/9</t>
  </si>
  <si>
    <t>NT 32483 73265</t>
  </si>
  <si>
    <t>EDIN, SEWAGE DISPOS, BH9/9</t>
  </si>
  <si>
    <t>NT37SW198</t>
  </si>
  <si>
    <t>NT 30655 73260</t>
  </si>
  <si>
    <t>EDINBURGH SEWAGE DISPOSAL SCHEM 1/26</t>
  </si>
  <si>
    <t>NT37SW204</t>
  </si>
  <si>
    <t>NT 31205 73300</t>
  </si>
  <si>
    <t>EDINBURGH SEWAGE DISPOSAL SCHEM 1/32</t>
  </si>
  <si>
    <t>NT37SW206</t>
  </si>
  <si>
    <t>NT 31430 73195</t>
  </si>
  <si>
    <t>EDINBURGH SEWAGE DISPOSAL SCHEM 1/34</t>
  </si>
  <si>
    <t>NT48SE15765/8</t>
  </si>
  <si>
    <t>NT 48670 82820</t>
  </si>
  <si>
    <t>GULLANE MUIRFIELD GLEN 8</t>
  </si>
  <si>
    <t>NT48SE15765/9</t>
  </si>
  <si>
    <t>NT 48700 82850</t>
  </si>
  <si>
    <t>GULLANE MUIRFIELD GLEN 9</t>
  </si>
  <si>
    <t>NT48SE15765/10</t>
  </si>
  <si>
    <t>NT 48720 82870</t>
  </si>
  <si>
    <t>GULLANE MUIRFIELD GLEN 10</t>
  </si>
  <si>
    <t>NT48SE15765/4</t>
  </si>
  <si>
    <t>NT 48740 82840</t>
  </si>
  <si>
    <t>GULLANE MUIRFIELD GLEN 4</t>
  </si>
  <si>
    <t>NT48SE15765/3</t>
  </si>
  <si>
    <t>NT 48770 82850</t>
  </si>
  <si>
    <t>GULLANE MUIRFIELD GLEN 3</t>
  </si>
  <si>
    <t>NT37SW1333/22</t>
  </si>
  <si>
    <t>NT 32002 72872</t>
  </si>
  <si>
    <t>NEWCRAIGHALL IND DRAIN, 22</t>
  </si>
  <si>
    <t>NT37SW1333/19</t>
  </si>
  <si>
    <t>NT 32014 72776</t>
  </si>
  <si>
    <t>NEWCRAIGHALL IND DRAIN, 19</t>
  </si>
  <si>
    <t>NT37SW1333/20</t>
  </si>
  <si>
    <t>NT 31998 72810</t>
  </si>
  <si>
    <t>NEWCRAIGHALL IND DRAIN, 20</t>
  </si>
  <si>
    <t>NT37SW342</t>
  </si>
  <si>
    <t>NT 31264 72849</t>
  </si>
  <si>
    <t>MUSSELBURGH BYPASS NO,SAN R1</t>
  </si>
  <si>
    <t>NT47SW5999/1</t>
  </si>
  <si>
    <t>NT 40530 74330</t>
  </si>
  <si>
    <t>A198-A1 LINK ROAD 1</t>
  </si>
  <si>
    <t>NT37SE10714/F42</t>
  </si>
  <si>
    <t>NT 36108 71057</t>
  </si>
  <si>
    <t>A1 MUSSELBURGH BYPASS F42</t>
  </si>
  <si>
    <t>NT36NW344</t>
  </si>
  <si>
    <t>NT 33810 69700</t>
  </si>
  <si>
    <t>CASTLE STEADS DALKEITH,BH,H</t>
  </si>
  <si>
    <t>NT36NW347</t>
  </si>
  <si>
    <t>NT 34215 68830</t>
  </si>
  <si>
    <t>PICKLE DIRT DALKEITH,BH,K</t>
  </si>
  <si>
    <t>NT37SW10715/R29</t>
  </si>
  <si>
    <t>NT 31645 71687</t>
  </si>
  <si>
    <t>MUSSELBURGH BYPASS R29</t>
  </si>
  <si>
    <t>NT47SW5999/9A</t>
  </si>
  <si>
    <t>NT 40690 73910</t>
  </si>
  <si>
    <t>A198-A1 LINK ROAD 9A</t>
  </si>
  <si>
    <t>NT37SW317</t>
  </si>
  <si>
    <t>NT 31559 71747</t>
  </si>
  <si>
    <t>MUSSELBURGH BYPASS NO,S6/3</t>
  </si>
  <si>
    <t>NT37SE10714/F45</t>
  </si>
  <si>
    <t>NT 36214 70935</t>
  </si>
  <si>
    <t>A1 MUSSELBURGH BYPASS F45</t>
  </si>
  <si>
    <t>NT37SW322</t>
  </si>
  <si>
    <t>NT 31385 71986</t>
  </si>
  <si>
    <t>MUSSELBURGH BYPASS NO,S7/3</t>
  </si>
  <si>
    <t>NT37SW320</t>
  </si>
  <si>
    <t>NT 31445 71969</t>
  </si>
  <si>
    <t>MUSSELBURGH BYPASS NO,S7/1</t>
  </si>
  <si>
    <t>NT36NW1387/3</t>
  </si>
  <si>
    <t>NT 34235 66620</t>
  </si>
  <si>
    <t>EASTHOUSES PRIMARY SCH 3</t>
  </si>
  <si>
    <t>NT27SE180/P</t>
  </si>
  <si>
    <t>NT 29895 71043</t>
  </si>
  <si>
    <t>NIDDRIE MARISCHAL BHP</t>
  </si>
  <si>
    <t>NT37SW10701/D</t>
  </si>
  <si>
    <t>NT 30796 71547</t>
  </si>
  <si>
    <t>THE WISP PROP, RD REALIGN D</t>
  </si>
  <si>
    <t>NT36NW1387/2</t>
  </si>
  <si>
    <t>NT 34300 66672</t>
  </si>
  <si>
    <t>EASTHOUSES PRIMARY SCH 2</t>
  </si>
  <si>
    <t>NT27SE180/10</t>
  </si>
  <si>
    <t>NT 29896 71126</t>
  </si>
  <si>
    <t>NIDDRIE MARISCHAL BH10</t>
  </si>
  <si>
    <t>NT27SE117/3B</t>
  </si>
  <si>
    <t>NIDDRIE MARISCHAL BORE NO,3B</t>
  </si>
  <si>
    <t>NT27SE117/2</t>
  </si>
  <si>
    <t>NT 29800 71180</t>
  </si>
  <si>
    <t>NIDDRIE MARISCHAL BORE NO,2</t>
  </si>
  <si>
    <t>NT37SE1158/69</t>
  </si>
  <si>
    <t>NT 38585 72788</t>
  </si>
  <si>
    <t>MUSSELBURGH - TRANENT BYPASS 69</t>
  </si>
  <si>
    <t>NT36NW9629/R9</t>
  </si>
  <si>
    <t>NT 32120 68175</t>
  </si>
  <si>
    <t>EDINBURGH CITY BYPASS MILLERHILL SECTION R9</t>
  </si>
  <si>
    <t>NT47SW281</t>
  </si>
  <si>
    <t>NT 40113 73378</t>
  </si>
  <si>
    <t>BANK PARK, TRANENT 1B</t>
  </si>
  <si>
    <t>NT36NW9629/R7</t>
  </si>
  <si>
    <t>NT 31955 68058</t>
  </si>
  <si>
    <t>EDINBURGH CITY BYPASS MILLERHILL SECTION R7</t>
  </si>
  <si>
    <t>NT36NW12933/114</t>
  </si>
  <si>
    <t>NT 31543 67032</t>
  </si>
  <si>
    <t>A7 DALKEITH WEST BPASS BH114</t>
  </si>
  <si>
    <t>NT36NW338</t>
  </si>
  <si>
    <t>NT 31885 69240</t>
  </si>
  <si>
    <t>WESTER MILLERHILL NEWTON,BH,B</t>
  </si>
  <si>
    <t>NT36NW342</t>
  </si>
  <si>
    <t>NT 32530 67730</t>
  </si>
  <si>
    <t>LUGTON DALKEITH,BH,F</t>
  </si>
  <si>
    <t>NT36NW10695/203</t>
  </si>
  <si>
    <t>NT 31187 67911</t>
  </si>
  <si>
    <t>EDINBURGH BYPASS GILMERTON SECTION 203</t>
  </si>
  <si>
    <t>NT47SW13110/346</t>
  </si>
  <si>
    <t>NT 41372 73698</t>
  </si>
  <si>
    <t>A1 DUALLING TRANENT - HADDINGTON 346</t>
  </si>
  <si>
    <t>NT36NW12933/106A</t>
  </si>
  <si>
    <t>NT 31521 67244</t>
  </si>
  <si>
    <t>A7 DALKEITH WEST BPASS BH106/1</t>
  </si>
  <si>
    <t>NT36NW12933/127</t>
  </si>
  <si>
    <t>NT 32084 65762</t>
  </si>
  <si>
    <t>A7 DALKEITH WEST BPASS BH127</t>
  </si>
  <si>
    <t>NT46NW109</t>
  </si>
  <si>
    <t>NT 44036 69032</t>
  </si>
  <si>
    <t>PENCAITLAND 15</t>
  </si>
  <si>
    <t>NT26NE595/9</t>
  </si>
  <si>
    <t>NT 28491 69572</t>
  </si>
  <si>
    <t>S,E,RELIEF SEWER PHS2 9</t>
  </si>
  <si>
    <t>NT26NE1428/5</t>
  </si>
  <si>
    <t>NT 28615 69537</t>
  </si>
  <si>
    <t>MOREDUN HOUSING PH3 BH5</t>
  </si>
  <si>
    <t>NT46NW15</t>
  </si>
  <si>
    <t>NT 40824 69635</t>
  </si>
  <si>
    <t>ORMISTON 111</t>
  </si>
  <si>
    <t>NT47SW588</t>
  </si>
  <si>
    <t>NT 43520 72960</t>
  </si>
  <si>
    <t>MACMERRY, GREENDYKES 23</t>
  </si>
  <si>
    <t>NT36SW973/6</t>
  </si>
  <si>
    <t>NT 32794 63854</t>
  </si>
  <si>
    <t>NEWTONGRANGE 6</t>
  </si>
  <si>
    <t>NT36SW17542/6</t>
  </si>
  <si>
    <t>NT 32790 63860</t>
  </si>
  <si>
    <t>NT36SW17425/5</t>
  </si>
  <si>
    <t>NT 33050 64100</t>
  </si>
  <si>
    <t>NEWTONGRANGE, BUTLERFIELD ESTATE 5</t>
  </si>
  <si>
    <t>NT36SW17542/10</t>
  </si>
  <si>
    <t>NT 32990 64100</t>
  </si>
  <si>
    <t>NEWTONGRANGE 10</t>
  </si>
  <si>
    <t>NT36SW973/10</t>
  </si>
  <si>
    <t>NT 32992 64101</t>
  </si>
  <si>
    <t>NT36SW973/3</t>
  </si>
  <si>
    <t>NT 33038 63814</t>
  </si>
  <si>
    <t>NEWTONGRANGE 3</t>
  </si>
  <si>
    <t>NT36SW17542/3</t>
  </si>
  <si>
    <t>NT 33040 63820</t>
  </si>
  <si>
    <t>NT36SW17542/2</t>
  </si>
  <si>
    <t>NT 32930 64000</t>
  </si>
  <si>
    <t>NEWTONGRANGE 2</t>
  </si>
  <si>
    <t>NT36SW973/2</t>
  </si>
  <si>
    <t>NT36NW1505/11</t>
  </si>
  <si>
    <t>NT 30693 65515</t>
  </si>
  <si>
    <t>BONNYRIGG ST LIGHTING 11</t>
  </si>
  <si>
    <t>NT36NW1505/12</t>
  </si>
  <si>
    <t>NT 30732 65525</t>
  </si>
  <si>
    <t>BONNYRIGG ST LIGHTING 12</t>
  </si>
  <si>
    <t>NT36NE282</t>
  </si>
  <si>
    <t>NT 39820 68330</t>
  </si>
  <si>
    <t>COCKENZIE BORDERS NO 26 BORE</t>
  </si>
  <si>
    <t>NT26NE173/Q</t>
  </si>
  <si>
    <t>NT 28960 68870</t>
  </si>
  <si>
    <t>GILMERTON PRIMARY SCHOOL BORE Q</t>
  </si>
  <si>
    <t>NT26NE173/U</t>
  </si>
  <si>
    <t>NT 28950 68850</t>
  </si>
  <si>
    <t>GILMERTON PRIMARY SCHOOL BORE U</t>
  </si>
  <si>
    <t>NT46NW225/2</t>
  </si>
  <si>
    <t>NT 41199 67714</t>
  </si>
  <si>
    <t>ORMISTON HALL 2</t>
  </si>
  <si>
    <t>NT46NW225/3</t>
  </si>
  <si>
    <t>NT 41199 67711</t>
  </si>
  <si>
    <t>ORMISTON HALL 3</t>
  </si>
  <si>
    <t>NT26NE10695/S3/2</t>
  </si>
  <si>
    <t>NT 29211 67217</t>
  </si>
  <si>
    <t>EDINBURGH BYPASS GILMERTON SECTION S3/2</t>
  </si>
  <si>
    <t>NT36SW7893/G</t>
  </si>
  <si>
    <t>NT 33712 61330</t>
  </si>
  <si>
    <t>A7 SHANK BRIDGE GOREBRIDGE G</t>
  </si>
  <si>
    <t>NT36NE159</t>
  </si>
  <si>
    <t>NT 38940 67730</t>
  </si>
  <si>
    <t>NO6 BORE OXENFORD</t>
  </si>
  <si>
    <t>NT36NW275</t>
  </si>
  <si>
    <t>NT 34670 65870</t>
  </si>
  <si>
    <t>EASTHOUSES NO 5 BORE</t>
  </si>
  <si>
    <t>NT36NW998/15</t>
  </si>
  <si>
    <t>NT 34692 65918</t>
  </si>
  <si>
    <t>EASTHOUSES DALKEITH 15</t>
  </si>
  <si>
    <t>NT36NE236</t>
  </si>
  <si>
    <t>NT 39750 66530</t>
  </si>
  <si>
    <t>OXENFORD MAINS NO35 BORE</t>
  </si>
  <si>
    <t>NT26NE3443/4</t>
  </si>
  <si>
    <t>NT 27446 68394</t>
  </si>
  <si>
    <t>ST,KATHERINE'S O,P,HOME EDINBURGH 4</t>
  </si>
  <si>
    <t>NT36SW60/35</t>
  </si>
  <si>
    <t>NT 34015 64280</t>
  </si>
  <si>
    <t>NT36SW60/29</t>
  </si>
  <si>
    <t>NT 34010 64130</t>
  </si>
  <si>
    <t>NT36SW60/30</t>
  </si>
  <si>
    <t>NT 34020 64160</t>
  </si>
  <si>
    <t>NT26NE9258/71</t>
  </si>
  <si>
    <t>NT 26495 67070</t>
  </si>
  <si>
    <t>BYPASS BURDIEHOUSE S10-5</t>
  </si>
  <si>
    <t>NT36NW73</t>
  </si>
  <si>
    <t>NT 34670 65510</t>
  </si>
  <si>
    <t>LAWFIELD NO 19</t>
  </si>
  <si>
    <t>NT26NE10695/128</t>
  </si>
  <si>
    <t>NT 28655 66943</t>
  </si>
  <si>
    <t>EDINBURGH BYPASS GILMERTON SECTION 128</t>
  </si>
  <si>
    <t>NT26NE10695/122</t>
  </si>
  <si>
    <t>NT 28253 66909</t>
  </si>
  <si>
    <t>EDINBURGH BYPASS GILMERTON SECTION 122</t>
  </si>
  <si>
    <t>NT26NE10695/102</t>
  </si>
  <si>
    <t>NT 27510 66912</t>
  </si>
  <si>
    <t>EDINBURGH BYPASS GILMERTON SECTION 102</t>
  </si>
  <si>
    <t>NT36SW154</t>
  </si>
  <si>
    <t>NT 34740 64670</t>
  </si>
  <si>
    <t>MAYFIELD NO43</t>
  </si>
  <si>
    <t>NT36SW59/7</t>
  </si>
  <si>
    <t>NT 34530 64420</t>
  </si>
  <si>
    <t>NT26NE9258/75A</t>
  </si>
  <si>
    <t>NT 26865 67011</t>
  </si>
  <si>
    <t>BYPASS BURDIEHOUSE 12,15A</t>
  </si>
  <si>
    <t>NT36SE524</t>
  </si>
  <si>
    <t>NT 39720 64920</t>
  </si>
  <si>
    <t>BLUEHOUSE CRANSTON,BH,F</t>
  </si>
  <si>
    <t>NT36SW59/3</t>
  </si>
  <si>
    <t>NT 34570 64350</t>
  </si>
  <si>
    <t>NT36SW59/1</t>
  </si>
  <si>
    <t>NT 34550 64330</t>
  </si>
  <si>
    <t>NT36SW59/2</t>
  </si>
  <si>
    <t>NT 34560 64330</t>
  </si>
  <si>
    <t>NT26NE51</t>
  </si>
  <si>
    <t>NT 28080 67160</t>
  </si>
  <si>
    <t>BURDIEHOUSE LIMEKILNS NO14 BORE</t>
  </si>
  <si>
    <t>NT26NE93</t>
  </si>
  <si>
    <t>NT 28120 67210</t>
  </si>
  <si>
    <t>BURDIEHOUSE NO 16 BORE</t>
  </si>
  <si>
    <t>NT36SW162</t>
  </si>
  <si>
    <t>NT 34840 64410</t>
  </si>
  <si>
    <t>MAYFIELD NO51</t>
  </si>
  <si>
    <t>NT36SE522</t>
  </si>
  <si>
    <t>NT 38830 63550</t>
  </si>
  <si>
    <t>TURNIEDYKES CRICHTON,BH,D</t>
  </si>
  <si>
    <t>NT26NE7426/1</t>
  </si>
  <si>
    <t>NT 27039 65416</t>
  </si>
  <si>
    <t>LOANHEAD PENTLAND IND EST 1</t>
  </si>
  <si>
    <t>NT26NE7426/3</t>
  </si>
  <si>
    <t>NT 26973 65414</t>
  </si>
  <si>
    <t>LOANHEAD PENTLAND IND EST 3</t>
  </si>
  <si>
    <t>NT36SW1577/5</t>
  </si>
  <si>
    <t>NT 34302 62807</t>
  </si>
  <si>
    <t>NT36SW1577/7</t>
  </si>
  <si>
    <t>NT 34309 62803</t>
  </si>
  <si>
    <t>NT36NE297</t>
  </si>
  <si>
    <t>NT 35180 65360</t>
  </si>
  <si>
    <t>LAWFIELD NO15 BORE</t>
  </si>
  <si>
    <t>NT26SW7443/1</t>
  </si>
  <si>
    <t>NT 24141 61486</t>
  </si>
  <si>
    <t>PENICUIK BEESLACK U/PASS 1</t>
  </si>
  <si>
    <t>NT26SW1374/3</t>
  </si>
  <si>
    <t>NT 24251 61401</t>
  </si>
  <si>
    <t>BEESLACK SEC SCHOOL 3</t>
  </si>
  <si>
    <t>NT26SW1374/6</t>
  </si>
  <si>
    <t>NT 24167 61414</t>
  </si>
  <si>
    <t>BEESLACK SEC SCHOOL 6</t>
  </si>
  <si>
    <t>NT26SW1375/5</t>
  </si>
  <si>
    <t>NT 24357 61475</t>
  </si>
  <si>
    <t>BEESLACK SEC SCHOOL 5</t>
  </si>
  <si>
    <t>NT36SW502</t>
  </si>
  <si>
    <t>NT 34440 61850</t>
  </si>
  <si>
    <t>SITE 34A NEWBYRES CRESCENT, GOREBRIDGE BH03</t>
  </si>
  <si>
    <t>NT35NW20</t>
  </si>
  <si>
    <t>NT 31280 58645</t>
  </si>
  <si>
    <t>ROSEBERY NO 18 BORE</t>
  </si>
  <si>
    <t>NT36SE436</t>
  </si>
  <si>
    <t>NT 35200 60720</t>
  </si>
  <si>
    <t>VOGRIE NO 32</t>
  </si>
  <si>
    <t>NT26NW</t>
  </si>
  <si>
    <t>NT26NW112</t>
  </si>
  <si>
    <t>NT 24850 65110</t>
  </si>
  <si>
    <t>BOGHALL LASSWADE,BH,B</t>
  </si>
  <si>
    <t>NT26SW86</t>
  </si>
  <si>
    <t>NT 22960 61330</t>
  </si>
  <si>
    <t>CUIKEN GLENCORSE,BH,G</t>
  </si>
  <si>
    <t>NT36SE8</t>
  </si>
  <si>
    <t>NT 35520 64155</t>
  </si>
  <si>
    <t>COHOOLEY B BORE</t>
  </si>
  <si>
    <t>NT25NE349/7</t>
  </si>
  <si>
    <t>NT 29330 57760</t>
  </si>
  <si>
    <t>FULLARTON BURN 7</t>
  </si>
  <si>
    <t>NT25NW39</t>
  </si>
  <si>
    <t>NT 24210 59460</t>
  </si>
  <si>
    <t>COWANS POMATHORN BORE NO 4</t>
  </si>
  <si>
    <t>NT36SE102</t>
  </si>
  <si>
    <t>NT 36190 63535</t>
  </si>
  <si>
    <t>SOUTHSIDE NO 102</t>
  </si>
  <si>
    <t>NT25SW</t>
  </si>
  <si>
    <t>NT25SW15</t>
  </si>
  <si>
    <t>NT 22050 54060</t>
  </si>
  <si>
    <t>WHIM COTTAGE NEWLANDS B</t>
  </si>
  <si>
    <t>NT15NE</t>
  </si>
  <si>
    <t>NT15NE34</t>
  </si>
  <si>
    <t>NT 19155 56375</t>
  </si>
  <si>
    <t>HARE MOSS NO,237 D,D, BORE</t>
  </si>
  <si>
    <t>NT37SW36/4</t>
  </si>
  <si>
    <t>NT 33864 73043</t>
  </si>
  <si>
    <t>CAIRDS ROW MUSSELBURGH 4</t>
  </si>
  <si>
    <t>NT37SW12469/BH4A</t>
  </si>
  <si>
    <t>NT 31234 72723</t>
  </si>
  <si>
    <t>MILTON ROAD EDINBURGH 4A</t>
  </si>
  <si>
    <t>NT26NE293/1</t>
  </si>
  <si>
    <t>NT 28709 69776</t>
  </si>
  <si>
    <t>MOREDUN EDINBURGH 1</t>
  </si>
  <si>
    <t>NT26NE293/7</t>
  </si>
  <si>
    <t>NT 28909 69696</t>
  </si>
  <si>
    <t>MOREDUN EDINBURGH 7</t>
  </si>
  <si>
    <t>NT47SW1158/25</t>
  </si>
  <si>
    <t>NT 42069 73344</t>
  </si>
  <si>
    <t>MUSSELBURGH - TRANENT BYPASS 25</t>
  </si>
  <si>
    <t>NT26NE595/13</t>
  </si>
  <si>
    <t>NT 28494 69045</t>
  </si>
  <si>
    <t>S,E,RELIEF SEWER PHS2 13 &amp; 13M</t>
  </si>
  <si>
    <t>NT36SW898/22</t>
  </si>
  <si>
    <t>NT 34435 64311</t>
  </si>
  <si>
    <t>MAYFIELD MIDLOTHIAN 22</t>
  </si>
  <si>
    <t>NT37SW836</t>
  </si>
  <si>
    <t>NT 31133 73319</t>
  </si>
  <si>
    <t>MUSSELBURGH BYPASS R55</t>
  </si>
  <si>
    <t>NT37SW871/1</t>
  </si>
  <si>
    <t>NT 31567 73043</t>
  </si>
  <si>
    <t>QUEENS BAY MILTON RD, 1</t>
  </si>
  <si>
    <t>NT37SE1158/68</t>
  </si>
  <si>
    <t>NT 38441 72844</t>
  </si>
  <si>
    <t>MUSSELBURGH - TRANENT BYPASS 68</t>
  </si>
  <si>
    <t>NT36NW10695/397</t>
  </si>
  <si>
    <t>NT 31773 67972</t>
  </si>
  <si>
    <t>EDINBURGH BYPASS GILMERTON SECTION 397</t>
  </si>
  <si>
    <t>NT26NE10695/S1/1</t>
  </si>
  <si>
    <t>NT 27761 66853</t>
  </si>
  <si>
    <t>EDINBURGH BYPASS GILMERTON SECTION S1/1</t>
  </si>
  <si>
    <t>NT26NE7426/2</t>
  </si>
  <si>
    <t>NT 27027 65392</t>
  </si>
  <si>
    <t>LOANHEAD PENTLAND IND EST 2</t>
  </si>
  <si>
    <t>NT26NE7426/4</t>
  </si>
  <si>
    <t>NT 26986 65438</t>
  </si>
  <si>
    <t>LOANHEAD PENTLAND IND EST 4</t>
  </si>
  <si>
    <t>NT26NE17123/B146</t>
  </si>
  <si>
    <t>NT 26772 66180</t>
  </si>
  <si>
    <t>A701 NEW MILTON TO STRAITON 146</t>
  </si>
  <si>
    <t>NT37SW1158/2</t>
  </si>
  <si>
    <t>NT 30938 72386</t>
  </si>
  <si>
    <t>MUSSELBURGH - TRANENT BYPASS 2</t>
  </si>
  <si>
    <t>NT37SE714</t>
  </si>
  <si>
    <t>NT 36270 73590</t>
  </si>
  <si>
    <t>PRESTONLINKS, COCKENZIE SP37</t>
  </si>
  <si>
    <t>NT47SW718</t>
  </si>
  <si>
    <t>NT 44458 72984</t>
  </si>
  <si>
    <t>MACMERRY IND ESTATE 3 2</t>
  </si>
  <si>
    <t>NT36SE605/36</t>
  </si>
  <si>
    <t>NT 39321 64702</t>
  </si>
  <si>
    <t>PATHHEAD BYPASS EAST 7</t>
  </si>
  <si>
    <t>NT36NW707/2</t>
  </si>
  <si>
    <t>NT 33593 67076</t>
  </si>
  <si>
    <t>NEWMILLS BRIDGE 2</t>
  </si>
  <si>
    <t>NT37SW14890/7</t>
  </si>
  <si>
    <t>NT 34759 72685</t>
  </si>
  <si>
    <t>MUSSELBURGH, LORETTO PARK 7</t>
  </si>
  <si>
    <t>NT57SW35</t>
  </si>
  <si>
    <t>NT 51880 74680</t>
  </si>
  <si>
    <t>A1 HADDINGTON TO DUNBAR EXPRESSWAY RB102</t>
  </si>
  <si>
    <t>NT46NW1132/BH3</t>
  </si>
  <si>
    <t>NT 43439 68780</t>
  </si>
  <si>
    <t>PENCAITLAND MALTINGS 3</t>
  </si>
  <si>
    <t>NT57SW13110/TT1</t>
  </si>
  <si>
    <t>NT 50352 74476</t>
  </si>
  <si>
    <t>A1 DUALLING TRANENT - HADDINGTON TT1</t>
  </si>
  <si>
    <t>NT26SE155</t>
  </si>
  <si>
    <t>NT 29317 61140</t>
  </si>
  <si>
    <t>BILSTON GLEN 1/82 U/G UP</t>
  </si>
  <si>
    <t>NT37SW8/8</t>
  </si>
  <si>
    <t>NT 30334 72016</t>
  </si>
  <si>
    <t>SE BOUNDARY RELIEF SEWER 8</t>
  </si>
  <si>
    <t>NT37SW8/7</t>
  </si>
  <si>
    <t>NT 30346 72119</t>
  </si>
  <si>
    <t>SE BOUNDARY RELIEF SEWER 7</t>
  </si>
  <si>
    <t>NT26NE9258/64</t>
  </si>
  <si>
    <t>NT 26816 67022</t>
  </si>
  <si>
    <t>BYPASS BURDIEHOUSE 12,10</t>
  </si>
  <si>
    <t>NT37SW10715/R23</t>
  </si>
  <si>
    <t>NT 31902 71493</t>
  </si>
  <si>
    <t>MUSSELBURGH BYPASS R23</t>
  </si>
  <si>
    <t>NT36SW398</t>
  </si>
  <si>
    <t>NT 34450 64140</t>
  </si>
  <si>
    <t>LINGERWOOD B2</t>
  </si>
  <si>
    <t>NT48SE15765/6</t>
  </si>
  <si>
    <t>NT 48590 82740</t>
  </si>
  <si>
    <t>GULLANE MUIRFIELD GLEN 6</t>
  </si>
  <si>
    <t>NT36NW1505/4</t>
  </si>
  <si>
    <t>NT 30708 65493</t>
  </si>
  <si>
    <t>BONNYRIGG ST LIGHTING 4</t>
  </si>
  <si>
    <t>NT36NW1505/6</t>
  </si>
  <si>
    <t>NT 30741 65475</t>
  </si>
  <si>
    <t>BONNYRIGG ST LIGHTING 6</t>
  </si>
  <si>
    <t>NT37SW205/8</t>
  </si>
  <si>
    <t>NT 34564 72207</t>
  </si>
  <si>
    <t>MUSSELBURGH SCH BH8</t>
  </si>
  <si>
    <t>NT37SW205/2</t>
  </si>
  <si>
    <t>NT 34396 72229</t>
  </si>
  <si>
    <t>MUSSELBURGH SCH BH2</t>
  </si>
  <si>
    <t>NT37SW127/6</t>
  </si>
  <si>
    <t>NT 31737 73341</t>
  </si>
  <si>
    <t>COILLESDENE DR, JOPPA 6</t>
  </si>
  <si>
    <t>NT37SW205/6</t>
  </si>
  <si>
    <t>NT 34503 72200</t>
  </si>
  <si>
    <t>MUSSELBURGH SCH BH6</t>
  </si>
  <si>
    <t>NT37SW12495/6</t>
  </si>
  <si>
    <t>NT 34507 72191</t>
  </si>
  <si>
    <t>MUSSELBURGH GRAMMAR SCH 6</t>
  </si>
  <si>
    <t>NT37SW12495/8</t>
  </si>
  <si>
    <t>NT 34572 72196</t>
  </si>
  <si>
    <t>MUSSELBURGH GRAMMAR SCH 8</t>
  </si>
  <si>
    <t>NT37SE1158/12</t>
  </si>
  <si>
    <t>NT 35552 71267</t>
  </si>
  <si>
    <t>MUSSELBURGH - TRANENT BYPASS 12</t>
  </si>
  <si>
    <t>NT37SE1158/14</t>
  </si>
  <si>
    <t>NT 36133 72055</t>
  </si>
  <si>
    <t>MUSSELBURGH - TRANENT BYPASS 14</t>
  </si>
  <si>
    <t>NT37SE1158/13</t>
  </si>
  <si>
    <t>NT 35827 71565</t>
  </si>
  <si>
    <t>MUSSELBURGH - TRANENT BYPASS 13</t>
  </si>
  <si>
    <t>NT26NE459/9</t>
  </si>
  <si>
    <t>NT 27204 66989</t>
  </si>
  <si>
    <t>KAIMES EDINBURGH 9</t>
  </si>
  <si>
    <t>NT37SE713</t>
  </si>
  <si>
    <t>NT 35710 73620</t>
  </si>
  <si>
    <t>PRESTONLINKS, COCKENZIE SP36</t>
  </si>
  <si>
    <t>NT36SW7893/K</t>
  </si>
  <si>
    <t>NT 33615 61554</t>
  </si>
  <si>
    <t>A7 SHANK BRIDGE GOREBRIDGE K</t>
  </si>
  <si>
    <t>NT36SW898/15</t>
  </si>
  <si>
    <t>NT 34453 63796</t>
  </si>
  <si>
    <t>MAYFIELD MIDLOTHIAN 15</t>
  </si>
  <si>
    <t>NT36SW898/2</t>
  </si>
  <si>
    <t>NT 34792 64140</t>
  </si>
  <si>
    <t>MAYFIELD MIDLOTHIAN 2</t>
  </si>
  <si>
    <t>NT36SW898/5</t>
  </si>
  <si>
    <t>NT 34800 63996</t>
  </si>
  <si>
    <t>MAYFIELD MIDLOTHIAN 5</t>
  </si>
  <si>
    <t>NT47SW498</t>
  </si>
  <si>
    <t>NT 44436 72972</t>
  </si>
  <si>
    <t>MACMERRY IND ESTATE 3 1</t>
  </si>
  <si>
    <t>NT37SE10714/F56</t>
  </si>
  <si>
    <t>NT 36570 71162</t>
  </si>
  <si>
    <t>A1 MUSSELBURGH BYPASS F56</t>
  </si>
  <si>
    <t>NT47SW13110/303</t>
  </si>
  <si>
    <t>NT 40441 73499</t>
  </si>
  <si>
    <t>A1 DUALLING TRANENT - HADDINGTON 303</t>
  </si>
  <si>
    <t>NT47SE13110/374</t>
  </si>
  <si>
    <t>NT 49009 73863</t>
  </si>
  <si>
    <t>A1 DUALLING TRANENT - HADDINGTON 374</t>
  </si>
  <si>
    <t>NT47SW978/BH4A</t>
  </si>
  <si>
    <t>NT 40037 72694</t>
  </si>
  <si>
    <t>ELPHINSTONE RD TRANENT 4</t>
  </si>
  <si>
    <t>NT26NE10695/126</t>
  </si>
  <si>
    <t>NT 28501 66931</t>
  </si>
  <si>
    <t>EDINBURGH BYPASS GILMERTON SECTION 126</t>
  </si>
  <si>
    <t>NT26NE392</t>
  </si>
  <si>
    <t>NT 27440 66610</t>
  </si>
  <si>
    <t>PENTLAND RETAIL PARK 3A</t>
  </si>
  <si>
    <t>NT36SW327</t>
  </si>
  <si>
    <t>NT 34480 61760</t>
  </si>
  <si>
    <t>NEWBYRES CRESCENT, GOREBRIDGE E1</t>
  </si>
  <si>
    <t>NT37SW857</t>
  </si>
  <si>
    <t>NT 31100 72437</t>
  </si>
  <si>
    <t>MUSSELBURGH BYPASS R84</t>
  </si>
  <si>
    <t>NT37SW205/3</t>
  </si>
  <si>
    <t>NT 34502 72277</t>
  </si>
  <si>
    <t>MUSSELBURGH SCH BH3</t>
  </si>
  <si>
    <t>NT37SW12495/3</t>
  </si>
  <si>
    <t>NT 34500 72279</t>
  </si>
  <si>
    <t>MUSSELBURGH GRAMMAR SCH 3</t>
  </si>
  <si>
    <t>NT37SW12495/2</t>
  </si>
  <si>
    <t>NT 34396 72226</t>
  </si>
  <si>
    <t>MUSSELBURGH GRAMMAR SCH 2</t>
  </si>
  <si>
    <t>NT36NW420/11</t>
  </si>
  <si>
    <t>NT 34405 67609</t>
  </si>
  <si>
    <t>THORNYBANK MIDLOTHIAN 11</t>
  </si>
  <si>
    <t>NT36NE7121/2</t>
  </si>
  <si>
    <t>NT 39860 67340</t>
  </si>
  <si>
    <t>A6093 OXENFOORD MAINS ROAD 2</t>
  </si>
  <si>
    <t>NT37SE975/2</t>
  </si>
  <si>
    <t>NT 39240 74114</t>
  </si>
  <si>
    <t>PRESTONPANS COMMUMITY CENTRE 2</t>
  </si>
  <si>
    <t>NT36SW381</t>
  </si>
  <si>
    <t>NT 34440 63930</t>
  </si>
  <si>
    <t>NEWTONGRANGE B11 &amp; B11A</t>
  </si>
  <si>
    <t>NT37SW7653/S11</t>
  </si>
  <si>
    <t>NT 32648 73062</t>
  </si>
  <si>
    <t>EASTFIELD EDINBURGH S11</t>
  </si>
  <si>
    <t>NT48SE15765/13</t>
  </si>
  <si>
    <t>NT 48770 82910</t>
  </si>
  <si>
    <t>GULLANE MUIRFIELD GLEN 13</t>
  </si>
  <si>
    <t>NT48SE15765/2</t>
  </si>
  <si>
    <t>NT 48800 82880</t>
  </si>
  <si>
    <t>GULLANE MUIRFIELD GLEN 2</t>
  </si>
  <si>
    <t>NT48SE15765/15</t>
  </si>
  <si>
    <t>NT 48830 82920</t>
  </si>
  <si>
    <t>GULLANE MUIRFIELD GLEN 15</t>
  </si>
  <si>
    <t>NT57SW33</t>
  </si>
  <si>
    <t>NT 51860 74790</t>
  </si>
  <si>
    <t>A1 HADDINGTON TO DUNBAR EXPRESSWAY RB101</t>
  </si>
  <si>
    <t>NT36NW15423/11</t>
  </si>
  <si>
    <t>NT 32119 65900</t>
  </si>
  <si>
    <t>ESKBANK MUIRPARK 11</t>
  </si>
  <si>
    <t>NT57SW13110/TT3</t>
  </si>
  <si>
    <t>NT 50500 74550</t>
  </si>
  <si>
    <t>A1 DUALLING TRANENT - HADDINGTON TT3</t>
  </si>
  <si>
    <t>NT26NE9258/70</t>
  </si>
  <si>
    <t>NT 26492 67077</t>
  </si>
  <si>
    <t>BYPASS BURDIEHOUSE S10-4</t>
  </si>
  <si>
    <t>NT26NE10695/107</t>
  </si>
  <si>
    <t>NT 27750 66944</t>
  </si>
  <si>
    <t>EDINBURGH BYPASS GILMERTON SECTION 107</t>
  </si>
  <si>
    <t>NT26NE10695/117</t>
  </si>
  <si>
    <t>NT 27988 66864</t>
  </si>
  <si>
    <t>EDINBURGH BYPASS GILMERTON SECTION 117</t>
  </si>
  <si>
    <t>NT26NE15090/5</t>
  </si>
  <si>
    <t>NT 26038 65373</t>
  </si>
  <si>
    <t>LOANHEAD,PENTLAND MAINS 5</t>
  </si>
  <si>
    <t>NT36SW9763/26</t>
  </si>
  <si>
    <t>NT 34518 62903</t>
  </si>
  <si>
    <t>GOREBRIDGE COMMON WOOD 26</t>
  </si>
  <si>
    <t>NT37SW871/2</t>
  </si>
  <si>
    <t>NT 31613 73046</t>
  </si>
  <si>
    <t>QUEENS BAY MILTON RD, 2</t>
  </si>
  <si>
    <t>NT46SW57</t>
  </si>
  <si>
    <t>NT 41344 62218</t>
  </si>
  <si>
    <t>A68 PATHHEAD - TYNEHEAD JUNCTION 6</t>
  </si>
  <si>
    <t>NT26NE10695/S1/2</t>
  </si>
  <si>
    <t>NT 27752 66867</t>
  </si>
  <si>
    <t>EDINBURGH BYPASS GILMERTON SECTION S1/2</t>
  </si>
  <si>
    <t>NT37NE487/TB10</t>
  </si>
  <si>
    <t>NT 39650 75310</t>
  </si>
  <si>
    <t>COCKENZIE TB10</t>
  </si>
  <si>
    <t>NT36SW7893/J</t>
  </si>
  <si>
    <t>NT 33795 61194</t>
  </si>
  <si>
    <t>A7 SHANK BRIDGE GOREBRIDGE J</t>
  </si>
  <si>
    <t>NT36SW7893/L</t>
  </si>
  <si>
    <t>NT 33637 61537</t>
  </si>
  <si>
    <t>A7 SHANK BRIDGE GOREBRIDGE L</t>
  </si>
  <si>
    <t>NT37NE487/TB8</t>
  </si>
  <si>
    <t>NT 39620 75230</t>
  </si>
  <si>
    <t>COCKENZIE TB8</t>
  </si>
  <si>
    <t>NT37NE73</t>
  </si>
  <si>
    <t>NT 39592 75365</t>
  </si>
  <si>
    <t>PRESTONLINKS, COCKENZIE POWER STATION LB23</t>
  </si>
  <si>
    <t>NT37SW127/1</t>
  </si>
  <si>
    <t>NT 31736 73363</t>
  </si>
  <si>
    <t>COILLESDENE DR, JOPPA 1</t>
  </si>
  <si>
    <t>NT37NE71</t>
  </si>
  <si>
    <t>NT 39208 75230</t>
  </si>
  <si>
    <t>PRESTONLINKS, COCKENZIE POWER STATION LB17</t>
  </si>
  <si>
    <t>NT36NW420/4</t>
  </si>
  <si>
    <t>NT 34448 67612</t>
  </si>
  <si>
    <t>THORNYBANK MIDLOTHIAN 4</t>
  </si>
  <si>
    <t>NT36NW420/14</t>
  </si>
  <si>
    <t>NT 34373 67570</t>
  </si>
  <si>
    <t>THORNYBANK MIDLOTHIAN 14</t>
  </si>
  <si>
    <t>NT36NW420/1</t>
  </si>
  <si>
    <t>NT 34417 67555</t>
  </si>
  <si>
    <t>THORNYBANK MIDLOTHIAN 1</t>
  </si>
  <si>
    <t>NT27SE293/9</t>
  </si>
  <si>
    <t>NT 28919 70037</t>
  </si>
  <si>
    <t>MOREDUN EDINBURGH 9</t>
  </si>
  <si>
    <t>NT26NE293/8</t>
  </si>
  <si>
    <t>NT 28908 69904</t>
  </si>
  <si>
    <t>MOREDUN EDINBURGH 8</t>
  </si>
  <si>
    <t>NT26NE293/10</t>
  </si>
  <si>
    <t>NT 28783 69869</t>
  </si>
  <si>
    <t>MOREDUN EDINBURGH 10</t>
  </si>
  <si>
    <t>NT47SW1158/32</t>
  </si>
  <si>
    <t>NT 43723 72799</t>
  </si>
  <si>
    <t>MUSSELBURGH - TRANENT BYPASS 32</t>
  </si>
  <si>
    <t>NT26NE459/4</t>
  </si>
  <si>
    <t>NT 27322 67109</t>
  </si>
  <si>
    <t>KAIMES EDINBURGH 4</t>
  </si>
  <si>
    <t>NT36SE605/25</t>
  </si>
  <si>
    <t>NT 39599 63716</t>
  </si>
  <si>
    <t>PATHHEAD BYPASS 14</t>
  </si>
  <si>
    <t>NT47NE10702/7</t>
  </si>
  <si>
    <t>NT 46840 77130</t>
  </si>
  <si>
    <t>NT37NE61</t>
  </si>
  <si>
    <t>NT 39536 75351</t>
  </si>
  <si>
    <t>PRESTONLINKS, COCKENZIE POWER STATION LB4</t>
  </si>
  <si>
    <t>NT47SW720</t>
  </si>
  <si>
    <t>NT 44468 72965</t>
  </si>
  <si>
    <t>MACMERRY IND ESTATE 3 4</t>
  </si>
  <si>
    <t>NT48SE15765/11</t>
  </si>
  <si>
    <t>NT 48750 82900</t>
  </si>
  <si>
    <t>GULLANE MUIRFIELD GLEN 11</t>
  </si>
  <si>
    <t>NT36NW17760/S3</t>
  </si>
  <si>
    <t>NT 32160 67480</t>
  </si>
  <si>
    <t>DALKEITH, MELVILLE GATE 3</t>
  </si>
  <si>
    <t>NT37SW127/17</t>
  </si>
  <si>
    <t>NT 31744 73362</t>
  </si>
  <si>
    <t>NT47SW649</t>
  </si>
  <si>
    <t>NT 40253 74864</t>
  </si>
  <si>
    <t>COCKENZIE GENERATING STATION CSB40</t>
  </si>
  <si>
    <t>NT36NE7121/1</t>
  </si>
  <si>
    <t>NT 39870 67350</t>
  </si>
  <si>
    <t>A6093 OXENFOORD MAINS ROAD 1</t>
  </si>
  <si>
    <t>NT26NE459/7</t>
  </si>
  <si>
    <t>NT 27289 67043</t>
  </si>
  <si>
    <t>KAIMES EDINBURGH 7</t>
  </si>
  <si>
    <t>NT37SE10714/F43</t>
  </si>
  <si>
    <t>NT 36182 71144</t>
  </si>
  <si>
    <t>A1 MUSSELBURGH BYPASS F43</t>
  </si>
  <si>
    <t>NT26NE10695/S2/7</t>
  </si>
  <si>
    <t>NT 28446 66904</t>
  </si>
  <si>
    <t>EDINBURGH BYPASS GILMERTON SECTION S2/7</t>
  </si>
  <si>
    <t>NT37SW8/2</t>
  </si>
  <si>
    <t>NT 30355 72197</t>
  </si>
  <si>
    <t>SE BOUNDARY RELIEF SEWER 6A</t>
  </si>
  <si>
    <t>NT57SW7219/2</t>
  </si>
  <si>
    <t>NT 51845 73955</t>
  </si>
  <si>
    <t>HADDINGTON WHITTINGHAME DR 2</t>
  </si>
  <si>
    <t>NT37SE14828/7</t>
  </si>
  <si>
    <t>NT 39952 74650</t>
  </si>
  <si>
    <t>COCKENZIE SEWAGE SYSTEM 7</t>
  </si>
  <si>
    <t>NT37SE10714/F59</t>
  </si>
  <si>
    <t>NT 37671 71845</t>
  </si>
  <si>
    <t>A1 MUSSELBURGH BYPASS F59</t>
  </si>
  <si>
    <t>NT36NW10695/189</t>
  </si>
  <si>
    <t>NT 30840 67868</t>
  </si>
  <si>
    <t>EDINBURGH BYPASS GILMERTON SECTION 189</t>
  </si>
  <si>
    <t>NT36NW10695/173</t>
  </si>
  <si>
    <t>NT 30456 67781</t>
  </si>
  <si>
    <t>EDINBURGH BYPASS GILMERTON SECTION 173</t>
  </si>
  <si>
    <t>NT37NE487/TB11</t>
  </si>
  <si>
    <t>NT 39620 75290</t>
  </si>
  <si>
    <t>COCKENZIE TB11</t>
  </si>
  <si>
    <t>NT47SW646</t>
  </si>
  <si>
    <t>NT 40245 74863</t>
  </si>
  <si>
    <t>COCKENZIE GENERATING STATION CSB34</t>
  </si>
  <si>
    <t>NT37SE320/6</t>
  </si>
  <si>
    <t>NT 35844 71793</t>
  </si>
  <si>
    <t>WALLYFORD MIDLOTHIAN 6</t>
  </si>
  <si>
    <t>NT36NE384</t>
  </si>
  <si>
    <t>NT 35416 69764</t>
  </si>
  <si>
    <t>WHITECRAIG 15</t>
  </si>
  <si>
    <t>NT36NW420/6</t>
  </si>
  <si>
    <t>NT 34496 67671</t>
  </si>
  <si>
    <t>THORNYBANK MIDLOTHIAN 6</t>
  </si>
  <si>
    <t>NT36NW420/13</t>
  </si>
  <si>
    <t>NT 34346 67608</t>
  </si>
  <si>
    <t>THORNYBANK MIDLOTHIAN 13</t>
  </si>
  <si>
    <t>NT47SW1158/28</t>
  </si>
  <si>
    <t>NT 43508 72946</t>
  </si>
  <si>
    <t>MUSSELBURGH - TRANENT BYPASS 28</t>
  </si>
  <si>
    <t>NT26NE293/6</t>
  </si>
  <si>
    <t>NT 28940 69345</t>
  </si>
  <si>
    <t>MOREDUN EDINBURGH 6</t>
  </si>
  <si>
    <t>NT26SE153</t>
  </si>
  <si>
    <t>NT 27928 63603</t>
  </si>
  <si>
    <t>BILSTON GLEN 3/81 U/G</t>
  </si>
  <si>
    <t>NT36NW183</t>
  </si>
  <si>
    <t>NT 33414 69313</t>
  </si>
  <si>
    <t>MONKTOWNHALL U/G 4/69</t>
  </si>
  <si>
    <t>NT36NW413</t>
  </si>
  <si>
    <t>NT 32457 68486</t>
  </si>
  <si>
    <t>MONKTONHALL U/G BH4/87</t>
  </si>
  <si>
    <t>NT36SW261</t>
  </si>
  <si>
    <t>NT 30291 64878</t>
  </si>
  <si>
    <t>BILSTON GLEN U/G UP 2/85</t>
  </si>
  <si>
    <t>NT36NW136</t>
  </si>
  <si>
    <t>NT 31090 65930</t>
  </si>
  <si>
    <t>VIEWBANK NO2 BORE</t>
  </si>
  <si>
    <t>NT26SE95</t>
  </si>
  <si>
    <t>NT 28364 63880</t>
  </si>
  <si>
    <t>BILSTON U/G UP 2/66</t>
  </si>
  <si>
    <t>NT26SE125</t>
  </si>
  <si>
    <t>NT 28250 61952</t>
  </si>
  <si>
    <t>BILSTON U/G 3/79</t>
  </si>
  <si>
    <t>NT37NE366/CW15</t>
  </si>
  <si>
    <t>NT 39565 75680</t>
  </si>
  <si>
    <t>COCKENZIE POWER ST, CW15</t>
  </si>
  <si>
    <t>NT47NW25</t>
  </si>
  <si>
    <t>NT 43173 75058</t>
  </si>
  <si>
    <t>CHESTERHALL 19</t>
  </si>
  <si>
    <t>NT26NE39/48</t>
  </si>
  <si>
    <t>NT 28100 66560</t>
  </si>
  <si>
    <t>STRAITON CLAY BORE 48</t>
  </si>
  <si>
    <t>NT47SW2536/DK14</t>
  </si>
  <si>
    <t>NT 40280 71280</t>
  </si>
  <si>
    <t>FLEETS INDUSTRIAL ESTATE TRANENT DKM14</t>
  </si>
  <si>
    <t>NT15SE74</t>
  </si>
  <si>
    <t>NT 16948 54018</t>
  </si>
  <si>
    <t>WHITFIELD FARM 24</t>
  </si>
  <si>
    <t>NT47SW416</t>
  </si>
  <si>
    <t>NT 40051 73596</t>
  </si>
  <si>
    <t>MUSSELBURGH - TRANENT BYPASS 101A</t>
  </si>
  <si>
    <t>NT37SE3733/44</t>
  </si>
  <si>
    <t>NT 35895 70772</t>
  </si>
  <si>
    <t>MUSS'BURGH-TR'NT BYPASS BH44</t>
  </si>
  <si>
    <t>NT37SE597</t>
  </si>
  <si>
    <t>NT 35912 71066</t>
  </si>
  <si>
    <t>MUSSELBURGH BYPASS FB,41</t>
  </si>
  <si>
    <t>NT37SW651/1027</t>
  </si>
  <si>
    <t>NT 31505 73176</t>
  </si>
  <si>
    <t>SEWAGE DISP, SECT, BH10/27</t>
  </si>
  <si>
    <t>NT47SW381</t>
  </si>
  <si>
    <t>NT 44682 72847</t>
  </si>
  <si>
    <t>MACMERRY 10</t>
  </si>
  <si>
    <t>NT37SE3733/46</t>
  </si>
  <si>
    <t>NT 36341 71329</t>
  </si>
  <si>
    <t>MUSS'BURGH-TR'NT BYPASS BH46</t>
  </si>
  <si>
    <t>NT37SE602</t>
  </si>
  <si>
    <t>NT 36921 71286</t>
  </si>
  <si>
    <t>MUSSELBURGH BYPASS FBB57</t>
  </si>
  <si>
    <t>NT27SE17080/4A</t>
  </si>
  <si>
    <t>NIDDRIE MAINS EDINBURGH 4A</t>
  </si>
  <si>
    <t>NT47SW415</t>
  </si>
  <si>
    <t>NT 43194 73095</t>
  </si>
  <si>
    <t>TRANENT BYPASS 108</t>
  </si>
  <si>
    <t>NT47SW238</t>
  </si>
  <si>
    <t>NT 40059 74440</t>
  </si>
  <si>
    <t>COCKENZIE-KAMES 53</t>
  </si>
  <si>
    <t>NT36NE10303/66/3</t>
  </si>
  <si>
    <t>NT 36906 67519</t>
  </si>
  <si>
    <t>DALKEITH NORTH BYPASS BH66/3</t>
  </si>
  <si>
    <t>NT47SW54</t>
  </si>
  <si>
    <t>NT 43238 74961</t>
  </si>
  <si>
    <t>CHESTERHALL 16</t>
  </si>
  <si>
    <t>NT47SW377</t>
  </si>
  <si>
    <t>NT 44667 72788</t>
  </si>
  <si>
    <t>MACMERRY 6</t>
  </si>
  <si>
    <t>NT26NE1420/1</t>
  </si>
  <si>
    <t>NT 28720 68868</t>
  </si>
  <si>
    <t>HYVOTS LOAN EDINBURGH BH1</t>
  </si>
  <si>
    <t>NT36SE461</t>
  </si>
  <si>
    <t>NT 35270 60570</t>
  </si>
  <si>
    <t>VOGRIE NO 37</t>
  </si>
  <si>
    <t>NT47SW382</t>
  </si>
  <si>
    <t>NT 44609 72872</t>
  </si>
  <si>
    <t>MACMERRY 11</t>
  </si>
  <si>
    <t>NT57SW7219/4</t>
  </si>
  <si>
    <t>NT 51903 73933</t>
  </si>
  <si>
    <t>HADDINGTON WHITTINGHAME DR 4</t>
  </si>
  <si>
    <t>NT37NE487/LB16</t>
  </si>
  <si>
    <t>NT 39660 75360</t>
  </si>
  <si>
    <t>COCKENZIE LB16</t>
  </si>
  <si>
    <t>NT36SE402</t>
  </si>
  <si>
    <t>NT 35290 61280</t>
  </si>
  <si>
    <t>VOGRIE NO 3A</t>
  </si>
  <si>
    <t>NT36SW413</t>
  </si>
  <si>
    <t>NT 34500 63620</t>
  </si>
  <si>
    <t>LINGERWOOD K9</t>
  </si>
  <si>
    <t>NT37SE10530/R1</t>
  </si>
  <si>
    <t>NT 38636 74514</t>
  </si>
  <si>
    <t>PRESTONPANS AYRES WYND R1</t>
  </si>
  <si>
    <t>NT37SW127/2</t>
  </si>
  <si>
    <t>NT 31753 73361</t>
  </si>
  <si>
    <t>COILLESDENE DR, JOPPA 2</t>
  </si>
  <si>
    <t>NT37SW205</t>
  </si>
  <si>
    <t>NT 31320 73240</t>
  </si>
  <si>
    <t>EDINBURGH SEWAGE DISPOSAL SCHEM 1/33</t>
  </si>
  <si>
    <t>NT37SW200</t>
  </si>
  <si>
    <t>NT 30865 73230</t>
  </si>
  <si>
    <t>EDINBURGH SEWAGE DISPOSAL SCHEM 1/28</t>
  </si>
  <si>
    <t>NT37SW203</t>
  </si>
  <si>
    <t>NT 31120 73295</t>
  </si>
  <si>
    <t>EDINBURGH SEWAGE DISPOSAL SCHEM 1/31</t>
  </si>
  <si>
    <t>NT37SW199</t>
  </si>
  <si>
    <t>NT 30780 73215</t>
  </si>
  <si>
    <t>EDINBURGH SEWAGE DISPOSAL SCHEM 1/27</t>
  </si>
  <si>
    <t>NT48SE15765/7</t>
  </si>
  <si>
    <t>NT 48640 82790</t>
  </si>
  <si>
    <t>GULLANE MUIRFIELD GLEN 7</t>
  </si>
  <si>
    <t>NT37SW1333/16</t>
  </si>
  <si>
    <t>NT 32174 72521</t>
  </si>
  <si>
    <t>NEWCRAIGHALL IND DRAIN, 16</t>
  </si>
  <si>
    <t>NT37SW1333/17</t>
  </si>
  <si>
    <t>NT 32119 72605</t>
  </si>
  <si>
    <t>NEWCRAIGHALL IND DRAIN, 17</t>
  </si>
  <si>
    <t>NT37SW1333/18</t>
  </si>
  <si>
    <t>NT 32066 72693</t>
  </si>
  <si>
    <t>NEWCRAIGHALL IND DRAIN, 18</t>
  </si>
  <si>
    <t>NT37SW1333/25</t>
  </si>
  <si>
    <t>NT 31929 72966</t>
  </si>
  <si>
    <t>NEWCRAIGHALL IND DRAIN, 25</t>
  </si>
  <si>
    <t>NT37SW10713/13A3</t>
  </si>
  <si>
    <t>NT 31182 73148</t>
  </si>
  <si>
    <t>MUSSELBURGH BYPASS S13A-3</t>
  </si>
  <si>
    <t>NT37SW767</t>
  </si>
  <si>
    <t>NT 31730 72760</t>
  </si>
  <si>
    <t>JEWEL AND ESK VALLEY COLLEGE, EDINBURGH 5</t>
  </si>
  <si>
    <t>NT37SW338</t>
  </si>
  <si>
    <t>NT 31188 72886</t>
  </si>
  <si>
    <t>MUSSELBURGH BYPASS NO,S11/6</t>
  </si>
  <si>
    <t>NT47SW334</t>
  </si>
  <si>
    <t>NT 40450 73984</t>
  </si>
  <si>
    <t>ST, JOSEPHS SCHOOL 1</t>
  </si>
  <si>
    <t>NT47SW5999/9</t>
  </si>
  <si>
    <t>NT 40670 73950</t>
  </si>
  <si>
    <t>A198-A1 LINK ROAD 9</t>
  </si>
  <si>
    <t>NT47NW24</t>
  </si>
  <si>
    <t>NT 43157 75074</t>
  </si>
  <si>
    <t>CHESTERHALL 13</t>
  </si>
  <si>
    <t>NT36NW705</t>
  </si>
  <si>
    <t>NT 33512 69556</t>
  </si>
  <si>
    <t>EDINBURGH CITY BYPASS MILLERHILL SECTION R23</t>
  </si>
  <si>
    <t>NT36NW10706/142</t>
  </si>
  <si>
    <t>NT 33412 69272</t>
  </si>
  <si>
    <t>MILLERHILL SC EDIN BPASS BH142</t>
  </si>
  <si>
    <t>NT36NW9629/R44</t>
  </si>
  <si>
    <t>NT 33369 69197</t>
  </si>
  <si>
    <t>EDINBURGH CITY BYPASS MILLERHILL SECTION R44</t>
  </si>
  <si>
    <t>NT36NW10706/140</t>
  </si>
  <si>
    <t>NT 33373 69293</t>
  </si>
  <si>
    <t>MILLERHILL SC EDIN BPASS BH140</t>
  </si>
  <si>
    <t>NT37SW318</t>
  </si>
  <si>
    <t>NT 31578 71784</t>
  </si>
  <si>
    <t>MUSSELBURGH BYPASS NO,S6/4</t>
  </si>
  <si>
    <t>NT36NW9629/R42</t>
  </si>
  <si>
    <t>NT 33353 69221</t>
  </si>
  <si>
    <t>EDINBURGH CITY BYPASS MILLERHILL SECTION R42</t>
  </si>
  <si>
    <t>NT36NW9629/R43</t>
  </si>
  <si>
    <t>NT 33336 69246</t>
  </si>
  <si>
    <t>EDINBURGH CITY BYPASS MILLERHILL SECTION R43</t>
  </si>
  <si>
    <t>NT36NW1387/1</t>
  </si>
  <si>
    <t>NT 34280 66688</t>
  </si>
  <si>
    <t>EASTHOUSES PRIMARY SCH 1</t>
  </si>
  <si>
    <t>NT57SW51</t>
  </si>
  <si>
    <t>NT 52530 74840</t>
  </si>
  <si>
    <t>A1 HADDINGTON TO DUNBAR EXPRESSWAY RB106</t>
  </si>
  <si>
    <t>NT37SE1158/84</t>
  </si>
  <si>
    <t>NT 38879 73098</t>
  </si>
  <si>
    <t>MUSSELBURGH - TRANENT BYPASS 84</t>
  </si>
  <si>
    <t>NT36NW9629/R12</t>
  </si>
  <si>
    <t>NT 32512 68533</t>
  </si>
  <si>
    <t>EDINBURGH CITY BYPASS MILLERHILL SECTION R12</t>
  </si>
  <si>
    <t>NT36NW9629/R11</t>
  </si>
  <si>
    <t>NT 32398 68426</t>
  </si>
  <si>
    <t>EDINBURGH CITY BYPASS MILLERHILL SECTION R11</t>
  </si>
  <si>
    <t>NT36NW10695/211</t>
  </si>
  <si>
    <t>NT 31385 67903</t>
  </si>
  <si>
    <t>EDINBURGH BYPASS GILMERTON SECTION 211</t>
  </si>
  <si>
    <t>NT57NW</t>
  </si>
  <si>
    <t>NT57NW17</t>
  </si>
  <si>
    <t>NT 52820 75010</t>
  </si>
  <si>
    <t>A1 HADDINGTON TO DUNBAR EXPRESSWAY RB109</t>
  </si>
  <si>
    <t>NT36NW12417/6</t>
  </si>
  <si>
    <t>NT 33380 67138</t>
  </si>
  <si>
    <t>GIBRALTAR ROAD DALKEITH 6</t>
  </si>
  <si>
    <t>NT36NW12933/100</t>
  </si>
  <si>
    <t>NT 31752 67831</t>
  </si>
  <si>
    <t>A7 DALKEITH WEST BPASS BH100</t>
  </si>
  <si>
    <t>NT36NW10695/213B</t>
  </si>
  <si>
    <t>EDINBURGH BYPASS GILMERTON SECTION 213B</t>
  </si>
  <si>
    <t>NT36NW10133/S140</t>
  </si>
  <si>
    <t>NT 32265 65500</t>
  </si>
  <si>
    <t>A7 DALKEITH WESTERN BYPASS S140</t>
  </si>
  <si>
    <t>NT36NW10133/S141</t>
  </si>
  <si>
    <t>NT 32316 65426</t>
  </si>
  <si>
    <t>A7 DALKEITH WESTERN BYPASS S141</t>
  </si>
  <si>
    <t>NT36NW10695/202A</t>
  </si>
  <si>
    <t>EDINBURGH BYPASS GILMERTON SECTION 202A</t>
  </si>
  <si>
    <t>NT36NW10695/193</t>
  </si>
  <si>
    <t>NT 30941 67875</t>
  </si>
  <si>
    <t>EDINBURGH BYPASS GILMERTON SECTION 193</t>
  </si>
  <si>
    <t>NT36NW10695/194</t>
  </si>
  <si>
    <t>NT 30936 67904</t>
  </si>
  <si>
    <t>EDINBURGH BYPASS GILMERTON SECTION 194</t>
  </si>
  <si>
    <t>NT46NW102</t>
  </si>
  <si>
    <t>NT 43822 69210</t>
  </si>
  <si>
    <t>PENCAITLAND 11</t>
  </si>
  <si>
    <t>NT26NE595/10</t>
  </si>
  <si>
    <t>NT 28486 69430</t>
  </si>
  <si>
    <t>S,E,RELIEF SEWER PHS2 10</t>
  </si>
  <si>
    <t>NT46NW228</t>
  </si>
  <si>
    <t>NT 43394 68769</t>
  </si>
  <si>
    <t>PENCAITLAND 7</t>
  </si>
  <si>
    <t>NT47SW2865/107</t>
  </si>
  <si>
    <t>NT 42999 73145</t>
  </si>
  <si>
    <t>TRANENT BYPASS A1</t>
  </si>
  <si>
    <t>NT36NE10303/48</t>
  </si>
  <si>
    <t>NT 35571 68400</t>
  </si>
  <si>
    <t>DALKEITH NORTH BYPASS BH48</t>
  </si>
  <si>
    <t>NT36NE10303/49</t>
  </si>
  <si>
    <t>NT 35634 68348</t>
  </si>
  <si>
    <t>DALKEITH NORTH BYPASS BH49</t>
  </si>
  <si>
    <t>NT36NW10695/199A</t>
  </si>
  <si>
    <t>NT 31085 67910</t>
  </si>
  <si>
    <t>EDINBURGH BYPASS GILMERTON SECTION199A</t>
  </si>
  <si>
    <t>NT46SW53</t>
  </si>
  <si>
    <t>NT 41094 62406</t>
  </si>
  <si>
    <t>A68 PATHHEAD - TYNEHEAD JUNCTION 2</t>
  </si>
  <si>
    <t>NT36SW17542/9</t>
  </si>
  <si>
    <t>NT 32870 63490</t>
  </si>
  <si>
    <t>NEWTONGRANGE 9</t>
  </si>
  <si>
    <t>NT36SW973/9</t>
  </si>
  <si>
    <t>NT 32871 63481</t>
  </si>
  <si>
    <t>NT26NE245</t>
  </si>
  <si>
    <t>NT 28704 68970</t>
  </si>
  <si>
    <t>GILMERTON BORE 2</t>
  </si>
  <si>
    <t>NT47SE13063/234</t>
  </si>
  <si>
    <t>NT 47894 73754</t>
  </si>
  <si>
    <t>A1 DUALLING TRANENT-HADDINGTON 234</t>
  </si>
  <si>
    <t>NT47SE13063/220</t>
  </si>
  <si>
    <t>NT 45400 73413</t>
  </si>
  <si>
    <t>A1 DUALLING TRANENT-HADDINGTON 220</t>
  </si>
  <si>
    <t>NT47SE13110/369</t>
  </si>
  <si>
    <t>NT 47819 73727</t>
  </si>
  <si>
    <t>A1 DUALLING TRANENT - HADDINGTON 369</t>
  </si>
  <si>
    <t>NT36NW441</t>
  </si>
  <si>
    <t>NT 30730 65400</t>
  </si>
  <si>
    <t>BONNYRIGG CARPETS</t>
  </si>
  <si>
    <t>NT47SE13063/223</t>
  </si>
  <si>
    <t>NT 46577 73604</t>
  </si>
  <si>
    <t>A1 DUALLING TRANENT-HADDINGTON 223</t>
  </si>
  <si>
    <t>NT26NE173/C</t>
  </si>
  <si>
    <t>NT 28980 68880</t>
  </si>
  <si>
    <t>GILMERTON PRIMARY SCHOOL BORE C</t>
  </si>
  <si>
    <t>NT26NE9783/28</t>
  </si>
  <si>
    <t>NT 29619 68717</t>
  </si>
  <si>
    <t>GILMERTON THE DRUM BH2,8</t>
  </si>
  <si>
    <t>NT26NE173/T</t>
  </si>
  <si>
    <t>NT 28960 68860</t>
  </si>
  <si>
    <t>GILMERTON PRIMARY SCHOOL BORE T</t>
  </si>
  <si>
    <t>NT36SW198</t>
  </si>
  <si>
    <t>NT 30420 64570</t>
  </si>
  <si>
    <t>HOPEFIELD NO 2</t>
  </si>
  <si>
    <t>NT36NE175</t>
  </si>
  <si>
    <t>NT 39200 68060</t>
  </si>
  <si>
    <t>NO8 BORE OXENFORD</t>
  </si>
  <si>
    <t>NT36NE10303/64/1</t>
  </si>
  <si>
    <t>NT 36324 67834</t>
  </si>
  <si>
    <t>DALKEITH NORTH BYPASS BH64/1</t>
  </si>
  <si>
    <t>NT36NE10303/65</t>
  </si>
  <si>
    <t>NT 36342 67849</t>
  </si>
  <si>
    <t>DALKEITH NORTH BYPASS BH65</t>
  </si>
  <si>
    <t>NT26NE7420/4</t>
  </si>
  <si>
    <t>NT 27805 67700</t>
  </si>
  <si>
    <t>KAIMES COMMUNITY CT, BH4</t>
  </si>
  <si>
    <t>NT26NE7420/6</t>
  </si>
  <si>
    <t>NT 27868 67732</t>
  </si>
  <si>
    <t>KAIMES COMMUNITY CT, BH6</t>
  </si>
  <si>
    <t>NT26NE15089/6</t>
  </si>
  <si>
    <t>NT 29285 66256</t>
  </si>
  <si>
    <t>LASSWADE,HAVERAL WOOD 6</t>
  </si>
  <si>
    <t>NT36SW60/27</t>
  </si>
  <si>
    <t>NT 33990 64070</t>
  </si>
  <si>
    <t>NT36SW296</t>
  </si>
  <si>
    <t>NT 33927 63801</t>
  </si>
  <si>
    <t>LINGERWOOD FARM, 5</t>
  </si>
  <si>
    <t>NT26NE9258/67</t>
  </si>
  <si>
    <t>NT 26502 67106</t>
  </si>
  <si>
    <t>BYPASS BURDIEHOUSE S10-1</t>
  </si>
  <si>
    <t>NT26NE304</t>
  </si>
  <si>
    <t>NT 28446 66922</t>
  </si>
  <si>
    <t>CITY BYPASS S2/2 EDINBURGH</t>
  </si>
  <si>
    <t>NT36SW435</t>
  </si>
  <si>
    <t>NT 34040 63910</t>
  </si>
  <si>
    <t>LINGERWOOD S8</t>
  </si>
  <si>
    <t>NT26NE9258/11,9</t>
  </si>
  <si>
    <t>NT 26620 67063</t>
  </si>
  <si>
    <t>BYPASS BURDIEHOUSE 11,90</t>
  </si>
  <si>
    <t>NT26NE10695/R628</t>
  </si>
  <si>
    <t>NT 27632 66934</t>
  </si>
  <si>
    <t>EDINBURGH BYPASS GILMERTON SECTION 628</t>
  </si>
  <si>
    <t>NT36SW253</t>
  </si>
  <si>
    <t>NT 32480 60940</t>
  </si>
  <si>
    <t>CARRINGTON BARNS CARRINGTON C</t>
  </si>
  <si>
    <t>NT26NE9258/12,0</t>
  </si>
  <si>
    <t>NT 26718 67043</t>
  </si>
  <si>
    <t>BYPASS BURDIEHOUSE 12,0</t>
  </si>
  <si>
    <t>NT36NW15400/3</t>
  </si>
  <si>
    <t>NT 34784 65199</t>
  </si>
  <si>
    <t>NEWBATTLE LODGE MAYFIELD 3</t>
  </si>
  <si>
    <t>NT36NW15400/4</t>
  </si>
  <si>
    <t>NT 34798 65208</t>
  </si>
  <si>
    <t>NEWBATTLE LODGE MAYFIELD 4</t>
  </si>
  <si>
    <t>NT36NW15400/6</t>
  </si>
  <si>
    <t>NT 34816 65205</t>
  </si>
  <si>
    <t>NEWBATTLE LODGE MAYFIELD 6</t>
  </si>
  <si>
    <t>NT36NW15400/5</t>
  </si>
  <si>
    <t>NT 34813 65218</t>
  </si>
  <si>
    <t>NEWBATTLE LODGE MAYFIELD 5</t>
  </si>
  <si>
    <t>NT36SW59/8</t>
  </si>
  <si>
    <t>NT 34520 64420</t>
  </si>
  <si>
    <t>NT26NE150/6</t>
  </si>
  <si>
    <t>NT 28250 66220</t>
  </si>
  <si>
    <t>EDGEFIELD BORE NO 6</t>
  </si>
  <si>
    <t>NT26NE150/9</t>
  </si>
  <si>
    <t>NT 28310 66320</t>
  </si>
  <si>
    <t>EDGEFIELD BORE NO 9</t>
  </si>
  <si>
    <t>NT26NE10695/105A</t>
  </si>
  <si>
    <t>NT 27624 66879</t>
  </si>
  <si>
    <t>EDINBURGH BYPASS GILMERTON SECTION 105 &amp;105A</t>
  </si>
  <si>
    <t>NT37SE103</t>
  </si>
  <si>
    <t>NT 39226 70215</t>
  </si>
  <si>
    <t>ELPHINGSTONE 8</t>
  </si>
  <si>
    <t>NT26NE10695/114</t>
  </si>
  <si>
    <t>NT 27885 66968</t>
  </si>
  <si>
    <t>EDINBURGH BYPASS GILMERTON SECTION 114</t>
  </si>
  <si>
    <t>NT26NE50</t>
  </si>
  <si>
    <t>NT 28060 67110</t>
  </si>
  <si>
    <t>BURDIEHOUSE LIMEKILNS NO11 BORE</t>
  </si>
  <si>
    <t>NT36SW447</t>
  </si>
  <si>
    <t>NT 34190 63760</t>
  </si>
  <si>
    <t>LINGERWOOD C11</t>
  </si>
  <si>
    <t>NT26NE95</t>
  </si>
  <si>
    <t>NT 28120 67170</t>
  </si>
  <si>
    <t>BURDIEHOUSE NO 18 BORE</t>
  </si>
  <si>
    <t>NT26NE10621/P17</t>
  </si>
  <si>
    <t>NT 27886 65753</t>
  </si>
  <si>
    <t>KING GEORGE'S FIELD P17</t>
  </si>
  <si>
    <t>NT36SW165</t>
  </si>
  <si>
    <t>NT 34750 64310</t>
  </si>
  <si>
    <t>MAYFIELD NO54</t>
  </si>
  <si>
    <t>NT26NE17</t>
  </si>
  <si>
    <t>NT 27540 66600</t>
  </si>
  <si>
    <t>STRAITON ESTATE NO 17 BORE</t>
  </si>
  <si>
    <t>NT26NE12411/4</t>
  </si>
  <si>
    <t>NT 28197 65936</t>
  </si>
  <si>
    <t>RAMSAY BING LOANHEAD 4</t>
  </si>
  <si>
    <t>NT26SE159</t>
  </si>
  <si>
    <t>NT 25145 61945</t>
  </si>
  <si>
    <t>AUCHENDINNY GLENCORSE,BH,B</t>
  </si>
  <si>
    <t>NT36SW223</t>
  </si>
  <si>
    <t>NT 34800 64180</t>
  </si>
  <si>
    <t>MAYFIELD BORE NO25</t>
  </si>
  <si>
    <t>NT35NW289</t>
  </si>
  <si>
    <t>NT 31880 59935</t>
  </si>
  <si>
    <t>CARRINGTON MILL,CARRINGTON,BH,E</t>
  </si>
  <si>
    <t>NT36NE10303/69</t>
  </si>
  <si>
    <t>NT 37454 67156</t>
  </si>
  <si>
    <t>DALKEITH NORTH BYPASS BH69</t>
  </si>
  <si>
    <t>NT36SW1577/6</t>
  </si>
  <si>
    <t>NT 34306 62805</t>
  </si>
  <si>
    <t>NT26SW1375/10</t>
  </si>
  <si>
    <t>NT 24505 61486</t>
  </si>
  <si>
    <t>BEESLACK SEC SCHOOL 10</t>
  </si>
  <si>
    <t>NT36NE10303/71</t>
  </si>
  <si>
    <t>NT 37630 67015</t>
  </si>
  <si>
    <t>DALKEITH NORTH BYPASS BH71</t>
  </si>
  <si>
    <t>NT36SW324</t>
  </si>
  <si>
    <t>NT 34450 61790</t>
  </si>
  <si>
    <t>NEWBYRES CRESCENT, GOREBRIDGE C1</t>
  </si>
  <si>
    <t>NT36NE290</t>
  </si>
  <si>
    <t>NT 35190 65390</t>
  </si>
  <si>
    <t>LAWFIELD NO 8 BORE</t>
  </si>
  <si>
    <t>NT26SW1374/4</t>
  </si>
  <si>
    <t>NT 24244 61364</t>
  </si>
  <si>
    <t>BEESLACK SEC SCHOOL 4</t>
  </si>
  <si>
    <t>NT36NE288</t>
  </si>
  <si>
    <t>NT 35220 65540</t>
  </si>
  <si>
    <t>LAWFIELD NO 6 BORE</t>
  </si>
  <si>
    <t>NT35NE16254/B</t>
  </si>
  <si>
    <t>NT 35330 59320</t>
  </si>
  <si>
    <t>A7 NORTH MIDDLETON DIVERSION B</t>
  </si>
  <si>
    <t>NT35NW71</t>
  </si>
  <si>
    <t>NT 31950 58105</t>
  </si>
  <si>
    <t>ARNISTON MAINS NO 28 BORE</t>
  </si>
  <si>
    <t>NT35NW86</t>
  </si>
  <si>
    <t>NT 31965 57970</t>
  </si>
  <si>
    <t>TEMPLE NO 2 TRIAL PIT</t>
  </si>
  <si>
    <t>NT35NE16254/L</t>
  </si>
  <si>
    <t>NT 36370 58580</t>
  </si>
  <si>
    <t>A7 NORTH MIDDLETON DIVERSION L</t>
  </si>
  <si>
    <t>NT35NW287</t>
  </si>
  <si>
    <t>NT 30880 57825</t>
  </si>
  <si>
    <t>CLERKINGTON CHURCH,TEMPLE,BH,C</t>
  </si>
  <si>
    <t>NT35NW133</t>
  </si>
  <si>
    <t>NT 32175 57400</t>
  </si>
  <si>
    <t>PIKEHAM WOOD NO 123 BORE</t>
  </si>
  <si>
    <t>NT35NE16254/X</t>
  </si>
  <si>
    <t>NT 36970 58480</t>
  </si>
  <si>
    <t>A7 NORTH MIDDLETON DIVERSION X</t>
  </si>
  <si>
    <t>NT36SE490</t>
  </si>
  <si>
    <t>NT 35710 60720</t>
  </si>
  <si>
    <t>VOGRIE NO 13</t>
  </si>
  <si>
    <t>NT25NW22</t>
  </si>
  <si>
    <t>NT 23520 56740</t>
  </si>
  <si>
    <t>WELLINGTON SCHOOL NO 1 BORE</t>
  </si>
  <si>
    <t>NT35NW217</t>
  </si>
  <si>
    <t>NT 34325 58305</t>
  </si>
  <si>
    <t>HALKERSTON NO 825 BORE</t>
  </si>
  <si>
    <t>NT25SE</t>
  </si>
  <si>
    <t>NT25SE3</t>
  </si>
  <si>
    <t>NT 27795 52975</t>
  </si>
  <si>
    <t>TWEEDDALEBURN WOOD TEMPLE B</t>
  </si>
  <si>
    <t>NT25SE1</t>
  </si>
  <si>
    <t>NT 26985 54470</t>
  </si>
  <si>
    <t>STELL PLANTATION TEMPLE A</t>
  </si>
  <si>
    <t>NT57SW7219/3</t>
  </si>
  <si>
    <t>NT 51878 73922</t>
  </si>
  <si>
    <t>HADDINGTON WHITTINGHAME DR 3</t>
  </si>
  <si>
    <t>NT37SW36/5</t>
  </si>
  <si>
    <t>NT 33870 72965</t>
  </si>
  <si>
    <t>CAIRDS ROW MUSSELBURGH 5</t>
  </si>
  <si>
    <t>NT36NW17760/S1</t>
  </si>
  <si>
    <t>NT 32110 67540</t>
  </si>
  <si>
    <t>DALKEITH, MELVILLE GATE 1</t>
  </si>
  <si>
    <t>NT47SW719</t>
  </si>
  <si>
    <t>NT 44500 72994</t>
  </si>
  <si>
    <t>MACMERRY IND ESTATE 3 3</t>
  </si>
  <si>
    <t>NT57SW7219/1</t>
  </si>
  <si>
    <t>NT 51881 73961</t>
  </si>
  <si>
    <t>HADDINGTON WHITTINGHAME DR 1</t>
  </si>
  <si>
    <t>NT47SE13110/375</t>
  </si>
  <si>
    <t>NT 49041 73829</t>
  </si>
  <si>
    <t>A1 DUALLING TRANENT - HADDINGTON 375</t>
  </si>
  <si>
    <t>NT37SE10714/F46</t>
  </si>
  <si>
    <t>NT 36342 71340</t>
  </si>
  <si>
    <t>A1 MUSSELBURGH BYPASS F46</t>
  </si>
  <si>
    <t>NT37SE10714/F57</t>
  </si>
  <si>
    <t>NT 36916 71285</t>
  </si>
  <si>
    <t>A1 MUSSELBURGH BYPASS F57</t>
  </si>
  <si>
    <t>NT36NW17760/S6</t>
  </si>
  <si>
    <t>NT 32200 67380</t>
  </si>
  <si>
    <t>DALKEITH, MELVILLE GATE 6</t>
  </si>
  <si>
    <t>NT26NE699</t>
  </si>
  <si>
    <t>NT 27582 66257</t>
  </si>
  <si>
    <t>PEEL PENTLAND CENTRE, STRAITON R6</t>
  </si>
  <si>
    <t>NT37SW155/1</t>
  </si>
  <si>
    <t>NT 34685 72670</t>
  </si>
  <si>
    <t>NEWBIGGING REDEV, 1</t>
  </si>
  <si>
    <t>NT36NW420/2</t>
  </si>
  <si>
    <t>NT 34461 67539</t>
  </si>
  <si>
    <t>THORNYBANK MIDLOTHIAN 2</t>
  </si>
  <si>
    <t>NT37NE60</t>
  </si>
  <si>
    <t>NT 39500 75390</t>
  </si>
  <si>
    <t>PRESTONLINKS, COCKENZIE POWER STATION LB2</t>
  </si>
  <si>
    <t>NT36SW404</t>
  </si>
  <si>
    <t>NT 34460 63460</t>
  </si>
  <si>
    <t>LINGERWOOD B8</t>
  </si>
  <si>
    <t>NT37SE10714/F44</t>
  </si>
  <si>
    <t>NT 35882 70780</t>
  </si>
  <si>
    <t>A1 MUSSELBURGH BYPASS F44</t>
  </si>
  <si>
    <t>NT37SW10710/4/13</t>
  </si>
  <si>
    <t>NT 32007 71460</t>
  </si>
  <si>
    <t>MUSSELBURGH BYPASS S4-13</t>
  </si>
  <si>
    <t>NT47SE64</t>
  </si>
  <si>
    <t>NT 49020 73815</t>
  </si>
  <si>
    <t>A1 DUALLING TRANENT - HADDINGTON 405</t>
  </si>
  <si>
    <t>NT47SE13110/367</t>
  </si>
  <si>
    <t>NT 47629 73728</t>
  </si>
  <si>
    <t>A1 DUALLING TRANENT - HADDINGTON 367 &amp; 367A</t>
  </si>
  <si>
    <t>NT36NW1505/2</t>
  </si>
  <si>
    <t>NT 30747 65506</t>
  </si>
  <si>
    <t>BONNYRIGG ST LIGHTING 2</t>
  </si>
  <si>
    <t>NT36NW1505/7</t>
  </si>
  <si>
    <t>NT 30752 65480</t>
  </si>
  <si>
    <t>BONNYRIGG ST LIGHTING 7</t>
  </si>
  <si>
    <t>NT36SW1404/2</t>
  </si>
  <si>
    <t>NT 34361 61944</t>
  </si>
  <si>
    <t>GOREBRIDGE COMM CENTRE 2</t>
  </si>
  <si>
    <t>NT37SW8/9</t>
  </si>
  <si>
    <t>NT 30323 71881</t>
  </si>
  <si>
    <t>SE BOUNDARY RELIEF SEWER 9</t>
  </si>
  <si>
    <t>NT26NE61/9</t>
  </si>
  <si>
    <t>NT 29000 69910</t>
  </si>
  <si>
    <t>MOREDUN 9</t>
  </si>
  <si>
    <t>NT26NE63/13</t>
  </si>
  <si>
    <t>NT 28840 69600</t>
  </si>
  <si>
    <t>MOREDUN 13</t>
  </si>
  <si>
    <t>NT36SW289/5</t>
  </si>
  <si>
    <t>NT 30019 64701</t>
  </si>
  <si>
    <t>BONNYRIGG PRIMARY SCHOOL 5</t>
  </si>
  <si>
    <t>NT26NE12877/6</t>
  </si>
  <si>
    <t>NT 29275 68660</t>
  </si>
  <si>
    <t>DRUM ST, GILMERTON 6</t>
  </si>
  <si>
    <t>NT36NW17760/S10</t>
  </si>
  <si>
    <t>NT 32280 67280</t>
  </si>
  <si>
    <t>DALKEITH, MELVILLE GATE 10</t>
  </si>
  <si>
    <t>NT36SW309</t>
  </si>
  <si>
    <t>NT 32720 64160</t>
  </si>
  <si>
    <t>NEWTONGRANGE, BUTLERFIELD 11</t>
  </si>
  <si>
    <t>NT37SW794</t>
  </si>
  <si>
    <t>NT 31251 73272</t>
  </si>
  <si>
    <t>SEWAGE DISPOSAL SCHEME, EDINBURGH 10/18</t>
  </si>
  <si>
    <t>NT36NW10133/S136</t>
  </si>
  <si>
    <t>NT 32114 65775</t>
  </si>
  <si>
    <t>A7 DALKEITH WESTERN BYPASS S136</t>
  </si>
  <si>
    <t>NT36NW10133/S137</t>
  </si>
  <si>
    <t>NT 32102 65763</t>
  </si>
  <si>
    <t>A7 DALKEITH WESTERN BYPASS S137</t>
  </si>
  <si>
    <t>NT36NW10133/S138</t>
  </si>
  <si>
    <t>NT 32094 65757</t>
  </si>
  <si>
    <t>A7 DALKEITH WESTERN BYPASS S138</t>
  </si>
  <si>
    <t>NT36NW10695/192</t>
  </si>
  <si>
    <t>NT 30884 67930</t>
  </si>
  <si>
    <t>EDINBURGH BYPASS GILMERTON SECTION 192</t>
  </si>
  <si>
    <t>NT36SW312</t>
  </si>
  <si>
    <t>NT 32790 64220</t>
  </si>
  <si>
    <t>NEWTONGRANGE, BUTLERFIELD 14</t>
  </si>
  <si>
    <t>NT46SW58</t>
  </si>
  <si>
    <t>NT 41385 62228</t>
  </si>
  <si>
    <t>A68 PATHHEAD - TYNEHEAD JUNCTION 7</t>
  </si>
  <si>
    <t>NT46SW52</t>
  </si>
  <si>
    <t>NT 41038 62533</t>
  </si>
  <si>
    <t>A68 PATHHEAD - TYNEHEAD JUNCTION 1A</t>
  </si>
  <si>
    <t>NT26NE10695/S5/1</t>
  </si>
  <si>
    <t>NT 29987 67631</t>
  </si>
  <si>
    <t>EDINBURGH BYPASS GILMERTON SECTION S5/1</t>
  </si>
  <si>
    <t>NT47SE59</t>
  </si>
  <si>
    <t>NT 45379 73494</t>
  </si>
  <si>
    <t>A1 DUALLING TRANENT-HADDINGTON 219</t>
  </si>
  <si>
    <t>NT26NE10695/143</t>
  </si>
  <si>
    <t>NT 29868 67639</t>
  </si>
  <si>
    <t>EDINBURGH BYPASS GILMERTON SECTION 143</t>
  </si>
  <si>
    <t>NT36NW1505/9</t>
  </si>
  <si>
    <t>NT 30735 65490</t>
  </si>
  <si>
    <t>BONNYRIGG ST LIGHTING 9</t>
  </si>
  <si>
    <t>NT36NW1505/8</t>
  </si>
  <si>
    <t>NT 30732 65501</t>
  </si>
  <si>
    <t>BONNYRIGG ST LIGHTING 8</t>
  </si>
  <si>
    <t>NT26NE12877/2</t>
  </si>
  <si>
    <t>NT 29285 68688</t>
  </si>
  <si>
    <t>DRUM ST, GILMERTON 2</t>
  </si>
  <si>
    <t>NT26NE9258/44</t>
  </si>
  <si>
    <t>NT 26356 67115</t>
  </si>
  <si>
    <t>BYPASS BURDIEHOUSE 11,645</t>
  </si>
  <si>
    <t>NT26NE9258/61</t>
  </si>
  <si>
    <t>NT 26771 67052</t>
  </si>
  <si>
    <t>BYPASS BURDIEHOUSE 12,05L20</t>
  </si>
  <si>
    <t>NT25NW11283/1</t>
  </si>
  <si>
    <t>NT 23440 59970</t>
  </si>
  <si>
    <t>PENICUIK JACKSON STREET 1</t>
  </si>
  <si>
    <t>NT37NE64</t>
  </si>
  <si>
    <t>NT 39665 75492</t>
  </si>
  <si>
    <t>PRESTONLINKS, COCKENZIE POWER STATION LB7</t>
  </si>
  <si>
    <t>NT37SW127/3</t>
  </si>
  <si>
    <t>NT 31768 73359</t>
  </si>
  <si>
    <t>COILLESDENE DR, JOPPA 3</t>
  </si>
  <si>
    <t>NT37SW12495/5</t>
  </si>
  <si>
    <t>NT 34530 72236</t>
  </si>
  <si>
    <t>MUSSELBURGH GRAMMAR SCH 5</t>
  </si>
  <si>
    <t>NT37SW205/5</t>
  </si>
  <si>
    <t>NT 34550 72235</t>
  </si>
  <si>
    <t>MUSSELBURGH SCH BH5</t>
  </si>
  <si>
    <t>NT37SW1158/3</t>
  </si>
  <si>
    <t>NT 31348 72414</t>
  </si>
  <si>
    <t>MUSSELBURGH - TRANENT BYPASS 3</t>
  </si>
  <si>
    <t>NT37SW8/10</t>
  </si>
  <si>
    <t>NT 30313 71797</t>
  </si>
  <si>
    <t>SE BOUNDARY RELIEF SEWER 10</t>
  </si>
  <si>
    <t>NT26NE293/I1</t>
  </si>
  <si>
    <t>NT 28886 69737</t>
  </si>
  <si>
    <t>MOREDUN EDINBURGH I1</t>
  </si>
  <si>
    <t>NT36NE7121/3</t>
  </si>
  <si>
    <t>NT 39850 67350</t>
  </si>
  <si>
    <t>A6093 OXENFOORD MAINS ROAD 3</t>
  </si>
  <si>
    <t>NT37SE10714/F41</t>
  </si>
  <si>
    <t>NT 35910 71069</t>
  </si>
  <si>
    <t>A1 MUSSELBURGH BYPASS F41</t>
  </si>
  <si>
    <t>NT36SW12833/2</t>
  </si>
  <si>
    <t>NT 34533 64504</t>
  </si>
  <si>
    <t>MAYFIELD BLACKCOT ROAD 2</t>
  </si>
  <si>
    <t>NT37SW10619/6</t>
  </si>
  <si>
    <t>NT 30862 71950</t>
  </si>
  <si>
    <t>NEWCRAIGHALL GAS MONITOR 6</t>
  </si>
  <si>
    <t>NT26NE9258/148</t>
  </si>
  <si>
    <t>NT 27456 66933</t>
  </si>
  <si>
    <t>BYPASS BURDIEHOUSE S11-10</t>
  </si>
  <si>
    <t>NT36NW420/7</t>
  </si>
  <si>
    <t>NT 34443 67689</t>
  </si>
  <si>
    <t>THORNYBANK MIDLOTHIAN 7</t>
  </si>
  <si>
    <t>NT36NW445/D</t>
  </si>
  <si>
    <t>NT 30833 65151</t>
  </si>
  <si>
    <t>BONNYRIGG SHOPPING CENTRE D</t>
  </si>
  <si>
    <t>NT48SE15765/14</t>
  </si>
  <si>
    <t>NT 48810 82930</t>
  </si>
  <si>
    <t>GULLANE MUIRFIELD GLEN 14</t>
  </si>
  <si>
    <t>NT47SW13110/304</t>
  </si>
  <si>
    <t>NT 40461 73512</t>
  </si>
  <si>
    <t>A1 DUALLING TRANENT - HADDINGTON 304</t>
  </si>
  <si>
    <t>NT36NW10695/217</t>
  </si>
  <si>
    <t>NT 31633 67933</t>
  </si>
  <si>
    <t>EDINBURGH BYPASS GILMERTON SECTION 217</t>
  </si>
  <si>
    <t>NT26NE9258/11,8</t>
  </si>
  <si>
    <t>NT 26523 67083</t>
  </si>
  <si>
    <t>BYPASS BURDIEHOUSE 11,80</t>
  </si>
  <si>
    <t>NT26NE17123/B147</t>
  </si>
  <si>
    <t>NT 26844 66232</t>
  </si>
  <si>
    <t>A701 NEW MILTON TO STRAITON 147</t>
  </si>
  <si>
    <t>NT36SW310</t>
  </si>
  <si>
    <t>NT 32770 64170</t>
  </si>
  <si>
    <t>NEWTONGRANGE, BUTLERFIELD 12</t>
  </si>
  <si>
    <t>NT46SE9</t>
  </si>
  <si>
    <t>NETHER KEITH, HUMBIE A</t>
  </si>
  <si>
    <t>NT37SW155/3</t>
  </si>
  <si>
    <t>NT 34667 72706</t>
  </si>
  <si>
    <t>NEWBIGGING REDEV, 3</t>
  </si>
  <si>
    <t>NT36NW420/8</t>
  </si>
  <si>
    <t>NT 34381 67713</t>
  </si>
  <si>
    <t>THORNYBANK MIDLOTHIAN 8</t>
  </si>
  <si>
    <t>NT26NE293/S</t>
  </si>
  <si>
    <t>NT 28516 69609</t>
  </si>
  <si>
    <t>MOREDUN EDINBURGH S</t>
  </si>
  <si>
    <t>NT26NE293/4</t>
  </si>
  <si>
    <t>NT 28648 69475</t>
  </si>
  <si>
    <t>MOREDUN EDINBURGH 4</t>
  </si>
  <si>
    <t>NT36NW625/4</t>
  </si>
  <si>
    <t>NT 34868 65047</t>
  </si>
  <si>
    <t>MAYFIELD DALKEITH 4</t>
  </si>
  <si>
    <t>NT26NE595/11A</t>
  </si>
  <si>
    <t>NT 28498 69277</t>
  </si>
  <si>
    <t>S,E, RELIEF SEWER 11A</t>
  </si>
  <si>
    <t>NT36SW1404/1</t>
  </si>
  <si>
    <t>NT 34346 61973</t>
  </si>
  <si>
    <t>GOREBRIDGE COMM CENTRE 1</t>
  </si>
  <si>
    <t>NT26NE1071</t>
  </si>
  <si>
    <t>NT 27543 65040</t>
  </si>
  <si>
    <t>BURGHLEE FARM LOANHEAD 6A</t>
  </si>
  <si>
    <t>NT26SE289/3</t>
  </si>
  <si>
    <t>NT 29978 64696</t>
  </si>
  <si>
    <t>BONNYRIGG PRIMARY SCHOOL 3</t>
  </si>
  <si>
    <t>NT36NW1491/8</t>
  </si>
  <si>
    <t>NT 32504 69061</t>
  </si>
  <si>
    <t>SHERIFFHALL MAINS SITE 8</t>
  </si>
  <si>
    <t>NT37NE70</t>
  </si>
  <si>
    <t>NT 39659 75364</t>
  </si>
  <si>
    <t>PRESTONLINKS, COCKENZIE POWER STATION LB16</t>
  </si>
  <si>
    <t>NT26NE61/4</t>
  </si>
  <si>
    <t>NT 28900 69940</t>
  </si>
  <si>
    <t>MOREDUN 4</t>
  </si>
  <si>
    <t>NT36NW244</t>
  </si>
  <si>
    <t>NT 30223 65232</t>
  </si>
  <si>
    <t>BILSTON GLEN U/G UP 7/76</t>
  </si>
  <si>
    <t>NT37NE366/C11</t>
  </si>
  <si>
    <t>NT 39467 75511</t>
  </si>
  <si>
    <t>COCKENZIE POWER ST, C11</t>
  </si>
  <si>
    <t>NT37NE366/CW14</t>
  </si>
  <si>
    <t>NT 39535 75680</t>
  </si>
  <si>
    <t>COCKENZIE POWER ST, CW14</t>
  </si>
  <si>
    <t>NT36SW216</t>
  </si>
  <si>
    <t>NT 30094 64969</t>
  </si>
  <si>
    <t>BILSTON GLEN UP BORE 8/76</t>
  </si>
  <si>
    <t>NT37SW170</t>
  </si>
  <si>
    <t>NT 31862 71409</t>
  </si>
  <si>
    <t>MONKTONHALL U/G 1/72</t>
  </si>
  <si>
    <t>NT26SE7463/5</t>
  </si>
  <si>
    <t>NT 27094 63829</t>
  </si>
  <si>
    <t>SPBS ROSLIN BH5</t>
  </si>
  <si>
    <t>NT36NW1159/BHP2</t>
  </si>
  <si>
    <t>NT 30610 65041</t>
  </si>
  <si>
    <t>BONNYRIGG HOUSING DEV P2</t>
  </si>
  <si>
    <t>NT37NE487/LB15</t>
  </si>
  <si>
    <t>NT 39600 75300</t>
  </si>
  <si>
    <t>COCKENZIE LB15</t>
  </si>
  <si>
    <t>NT36NW1159/BHP9</t>
  </si>
  <si>
    <t>NT 30614 65060</t>
  </si>
  <si>
    <t>BONNYRIGG HOUSING DEV P9</t>
  </si>
  <si>
    <t>NT37SW9458/3A</t>
  </si>
  <si>
    <t>NT 30140 72485</t>
  </si>
  <si>
    <t>BINGHAM HOUSING EDINBURGH 3A</t>
  </si>
  <si>
    <t>NT36NE12</t>
  </si>
  <si>
    <t>NT 39160 69960</t>
  </si>
  <si>
    <t>ELPHINSTONE TOWER NO3</t>
  </si>
  <si>
    <t>NT37NE17</t>
  </si>
  <si>
    <t>NT 39463 75315</t>
  </si>
  <si>
    <t>PRESTONLINKS 2 LB 3</t>
  </si>
  <si>
    <t>NT26SE7463/6</t>
  </si>
  <si>
    <t>NT 27087 63821</t>
  </si>
  <si>
    <t>SPBS ROSLIN BH6</t>
  </si>
  <si>
    <t>NT36NW1159/BHP5</t>
  </si>
  <si>
    <t>NT 30610 65056</t>
  </si>
  <si>
    <t>BONNYRIGG HOUSING DEV P5</t>
  </si>
  <si>
    <t>NT26SE7463/2</t>
  </si>
  <si>
    <t>NT 27119 63813</t>
  </si>
  <si>
    <t>SPBS ROSLIN BH2</t>
  </si>
  <si>
    <t>NT37NE16</t>
  </si>
  <si>
    <t>NT 39420 75350</t>
  </si>
  <si>
    <t>PRESTONLINKS 2 LB 1</t>
  </si>
  <si>
    <t>NT36SE451</t>
  </si>
  <si>
    <t>NT 35470 60880</t>
  </si>
  <si>
    <t>VOGRIE NO 44</t>
  </si>
  <si>
    <t>NT27SE180/N</t>
  </si>
  <si>
    <t>NT 29887 71045</t>
  </si>
  <si>
    <t>NIDDRIE MARISCHAL BHN</t>
  </si>
  <si>
    <t>NT36NW1159/BHP4</t>
  </si>
  <si>
    <t>NT 30614 65045</t>
  </si>
  <si>
    <t>BONNYRIGG HOUSING DEV P4</t>
  </si>
  <si>
    <t>NT47SW396</t>
  </si>
  <si>
    <t>NT 44586 72873</t>
  </si>
  <si>
    <t>MACMERRY 24</t>
  </si>
  <si>
    <t>NT47SW393</t>
  </si>
  <si>
    <t>NT 44638 72980</t>
  </si>
  <si>
    <t>MACMERRY 21</t>
  </si>
  <si>
    <t>NT27SE180/Q</t>
  </si>
  <si>
    <t>NT 29902 71041</t>
  </si>
  <si>
    <t>NIDDRIE MARISCHAL BHQ</t>
  </si>
  <si>
    <t>NT36NW1159/BHP8</t>
  </si>
  <si>
    <t>NT 30617 65056</t>
  </si>
  <si>
    <t>BONNYRIGG HOUSING DEV P8</t>
  </si>
  <si>
    <t>NT26SE7463/1</t>
  </si>
  <si>
    <t>NT 27109 63805</t>
  </si>
  <si>
    <t>SPBS ROSLIN BH1</t>
  </si>
  <si>
    <t>NT26SE7463/4</t>
  </si>
  <si>
    <t>NT 27104 63823</t>
  </si>
  <si>
    <t>SPBS ROSLIN BH4</t>
  </si>
  <si>
    <t>NT36SE427</t>
  </si>
  <si>
    <t>NT 35160 60750</t>
  </si>
  <si>
    <t>VOGRIE NO 31</t>
  </si>
  <si>
    <t>NT36NW1159/BHP7</t>
  </si>
  <si>
    <t>NT 30621 65052</t>
  </si>
  <si>
    <t>BONNYRIGG HOUSING DEV P7</t>
  </si>
  <si>
    <t>NT47SW5999/8I</t>
  </si>
  <si>
    <t>NT 40690 74110</t>
  </si>
  <si>
    <t>A198-A1 LINK ROAD 8I</t>
  </si>
  <si>
    <t>NT47NE3</t>
  </si>
  <si>
    <t>NT 46788 77137</t>
  </si>
  <si>
    <t>SPITTAL BRIDGE 1</t>
  </si>
  <si>
    <t>NT27SE180/L</t>
  </si>
  <si>
    <t>NT 29890 71051</t>
  </si>
  <si>
    <t>NIDDRIE MARISCHAL BHL</t>
  </si>
  <si>
    <t>NT37SE1019/15</t>
  </si>
  <si>
    <t>NT 39224 74149</t>
  </si>
  <si>
    <t>MARY MURRAY INST, P,PANS BH15</t>
  </si>
  <si>
    <t>NT47SW379</t>
  </si>
  <si>
    <t>NT 44588 72777</t>
  </si>
  <si>
    <t>MACMERRY 8</t>
  </si>
  <si>
    <t>NT47SE13110/PN01</t>
  </si>
  <si>
    <t>NT 48167 73801</t>
  </si>
  <si>
    <t>A1 DUALLING TRANENT - HADDINGTON PN01</t>
  </si>
  <si>
    <t>NT36NW1159/BHP1</t>
  </si>
  <si>
    <t>NT 30603 65049</t>
  </si>
  <si>
    <t>BONNYRIGG HOUSING DEV P1</t>
  </si>
  <si>
    <t>NT36SE457</t>
  </si>
  <si>
    <t>NT 36240 60620</t>
  </si>
  <si>
    <t>VOGRIE NO 42</t>
  </si>
  <si>
    <t>NT36NW10303/27A</t>
  </si>
  <si>
    <t>NT 34328 69235</t>
  </si>
  <si>
    <t>DALKEITH NORTH BYPASS BH27A</t>
  </si>
  <si>
    <t>NT47SW5999/8D</t>
  </si>
  <si>
    <t>NT 40680 74110</t>
  </si>
  <si>
    <t>A198-A1 LINK ROAD 8D</t>
  </si>
  <si>
    <t>NT36NW490</t>
  </si>
  <si>
    <t>NT 34400 66680</t>
  </si>
  <si>
    <t>EASTHOUSES 1 (BORE AT SHAFT 32)</t>
  </si>
  <si>
    <t>NT36NW10303/19C</t>
  </si>
  <si>
    <t>NT 34798 68984</t>
  </si>
  <si>
    <t>DALKEITH NORTH BYPASS BHRP19/3</t>
  </si>
  <si>
    <t>NT37SW617/4</t>
  </si>
  <si>
    <t>NT 31012 72372</t>
  </si>
  <si>
    <t>NIDDRIE TRIAL TRENCH 4</t>
  </si>
  <si>
    <t>NT36NW1159/BHP6</t>
  </si>
  <si>
    <t>NT 30618 65048</t>
  </si>
  <si>
    <t>BONNYRIGG HOUSING DEV P6</t>
  </si>
  <si>
    <t>NT26SE7463/3</t>
  </si>
  <si>
    <t>NT 27101 63813</t>
  </si>
  <si>
    <t>SPBS ROSLIN BH3</t>
  </si>
  <si>
    <t>NT36SE481</t>
  </si>
  <si>
    <t>NT 35690 60750</t>
  </si>
  <si>
    <t>VOGRIE NO 14</t>
  </si>
  <si>
    <t>NT36NW1159/BHP3</t>
  </si>
  <si>
    <t>NT 30607 65052</t>
  </si>
  <si>
    <t>BONNYRIGG HOUSING DEV P3</t>
  </si>
  <si>
    <t>NT36NW1360/TP2</t>
  </si>
  <si>
    <t>NT 32774 67670</t>
  </si>
  <si>
    <t>LUGTON BRAE TP2</t>
  </si>
  <si>
    <t>NT27SE180/RA</t>
  </si>
  <si>
    <t>NT 29888 71038</t>
  </si>
  <si>
    <t>NIDDRIE MARISCHAL BHRA</t>
  </si>
  <si>
    <t>NT36SE248</t>
  </si>
  <si>
    <t>NT 35110 61820</t>
  </si>
  <si>
    <t>VOGRIE NO 4</t>
  </si>
  <si>
    <t>NT36SW401</t>
  </si>
  <si>
    <t>NT 34450 63720</t>
  </si>
  <si>
    <t>LINGERWOOD B5</t>
  </si>
  <si>
    <t>NT36SW407</t>
  </si>
  <si>
    <t>NT 34560 64140</t>
  </si>
  <si>
    <t>LINGERWOOD K3</t>
  </si>
  <si>
    <t>NT37SW7653/S5</t>
  </si>
  <si>
    <t>NT 32787 73111</t>
  </si>
  <si>
    <t>EASTFIELD EDINBURGH S5</t>
  </si>
  <si>
    <t>NT37SW14890/5</t>
  </si>
  <si>
    <t>NT 34795 72460</t>
  </si>
  <si>
    <t>MUSSELBURGH, LORETTO PARK 5</t>
  </si>
  <si>
    <t>NT37SW2530/9/2</t>
  </si>
  <si>
    <t>NT 33918 72383</t>
  </si>
  <si>
    <t>INVERESK PAPER MILLS 9/2</t>
  </si>
  <si>
    <t>NT37SW651/9/7</t>
  </si>
  <si>
    <t>NT 32287 73343</t>
  </si>
  <si>
    <t>EDIN, SEWAGE DISPOS, BH9/7</t>
  </si>
  <si>
    <t>NT37SE662</t>
  </si>
  <si>
    <t>NT 39448 74865</t>
  </si>
  <si>
    <t>NETHERSHOT RD 13 PRESTONPA</t>
  </si>
  <si>
    <t>NT37SW17078/1</t>
  </si>
  <si>
    <t>NT 34010 72240</t>
  </si>
  <si>
    <t>BRUNTON'S WIRE WORKS MUSSELBURGH BH1</t>
  </si>
  <si>
    <t>NT37SE1019/5</t>
  </si>
  <si>
    <t>NT 39169 74176</t>
  </si>
  <si>
    <t>MARY MURRAY INST, P,PANS BH5</t>
  </si>
  <si>
    <t>NT37SE14828/4</t>
  </si>
  <si>
    <t>NT 39939 74643</t>
  </si>
  <si>
    <t>COCKENZIE SEWAGE SYSTEM 4</t>
  </si>
  <si>
    <t>NT37SE1019/22</t>
  </si>
  <si>
    <t>NT 39192 74068</t>
  </si>
  <si>
    <t>MARY MURRAY INST, P,PANS BH22</t>
  </si>
  <si>
    <t>NT37SE1019/21</t>
  </si>
  <si>
    <t>NT 39222 74091</t>
  </si>
  <si>
    <t>MARY MURRAY INST, P,PANS BH21</t>
  </si>
  <si>
    <t>NT37SE1019/20</t>
  </si>
  <si>
    <t>NT 39204 74074</t>
  </si>
  <si>
    <t>MARY MURRAY INST, P,PANS BH20</t>
  </si>
  <si>
    <t>NT48SE15765/16</t>
  </si>
  <si>
    <t>NT 48840 82890</t>
  </si>
  <si>
    <t>GULLANE MUIRFIELD GLEN 16</t>
  </si>
  <si>
    <t>NT37SW1333/26</t>
  </si>
  <si>
    <t>NT 31895 73017</t>
  </si>
  <si>
    <t>NEWCRAIGHALL IND DRAIN, 26</t>
  </si>
  <si>
    <t>NT47SW5999/4</t>
  </si>
  <si>
    <t>NT 40480 74460</t>
  </si>
  <si>
    <t>A198-A1 LINK ROAD 4</t>
  </si>
  <si>
    <t>NT37SW10490/4</t>
  </si>
  <si>
    <t>NT 31239 73097</t>
  </si>
  <si>
    <t>BRUNSTANE ROAD 4</t>
  </si>
  <si>
    <t>NT37SW172/6</t>
  </si>
  <si>
    <t>NT 31980 71750</t>
  </si>
  <si>
    <t>NEWCRAIGHALL HOUSING BORE NO,6</t>
  </si>
  <si>
    <t>NT47SW5999/6A</t>
  </si>
  <si>
    <t>NT 40650 74320</t>
  </si>
  <si>
    <t>A198-A1 LINK ROAD 6A</t>
  </si>
  <si>
    <t>NT36NW707</t>
  </si>
  <si>
    <t>NT 33561 69713</t>
  </si>
  <si>
    <t>EDINBURGH CITY BYPASS MILLERHILL SECTION R25</t>
  </si>
  <si>
    <t>NT37SW9458/23B</t>
  </si>
  <si>
    <t>NT 30174 72214</t>
  </si>
  <si>
    <t>BINGHAM HOUSING EDINBURGH 23B</t>
  </si>
  <si>
    <t>NT37SW9458/22</t>
  </si>
  <si>
    <t>NT 30025 72149</t>
  </si>
  <si>
    <t>BINGHAM HOUSING EDINBURGH 22</t>
  </si>
  <si>
    <t>NT37SW9458/20</t>
  </si>
  <si>
    <t>NT 30143 72289</t>
  </si>
  <si>
    <t>BINGHAM HOUSING EDINBURGH 20</t>
  </si>
  <si>
    <t>NT37SW9458/17</t>
  </si>
  <si>
    <t>NT 30194 72355</t>
  </si>
  <si>
    <t>BINGHAM HOUSING EDINBURGH 17</t>
  </si>
  <si>
    <t>NT37SW9458/16</t>
  </si>
  <si>
    <t>NT 30058 72307</t>
  </si>
  <si>
    <t>BINGHAM HOUSING EDINBURGH 16</t>
  </si>
  <si>
    <t>NT27SE9458/BH19</t>
  </si>
  <si>
    <t>NT 29995 72243</t>
  </si>
  <si>
    <t>BINGHAM HOUSING EDINBURGH 19</t>
  </si>
  <si>
    <t>NT27SE9458/BH18</t>
  </si>
  <si>
    <t>NT 29863 72171</t>
  </si>
  <si>
    <t>BINGHAM HOUSING EDINBURGH 18</t>
  </si>
  <si>
    <t>NT27SE9458/BH11</t>
  </si>
  <si>
    <t>NT 29970 72309</t>
  </si>
  <si>
    <t>BINGHAM HOUSING EDINBURGH 11</t>
  </si>
  <si>
    <t>NT37SW9458/13</t>
  </si>
  <si>
    <t>NT 30235 72418</t>
  </si>
  <si>
    <t>BINGHAM HOUSING EDINBURGH 13</t>
  </si>
  <si>
    <t>NT37SW9458/12</t>
  </si>
  <si>
    <t>NT 30114 72368</t>
  </si>
  <si>
    <t>BINGHAM HOUSING EDINBURGH 12</t>
  </si>
  <si>
    <t>NT27SE9458/BH4</t>
  </si>
  <si>
    <t>NT 29931 72392</t>
  </si>
  <si>
    <t>BINGHAM HOUSING EDINBURGH 4</t>
  </si>
  <si>
    <t>NT27SE9458/BH7</t>
  </si>
  <si>
    <t>NT 29875 72304</t>
  </si>
  <si>
    <t>BINGHAM HOUSING EDINBURGH 7</t>
  </si>
  <si>
    <t>NT47NE10702/1</t>
  </si>
  <si>
    <t>NT 46780 77120</t>
  </si>
  <si>
    <t>NT37SW9458/9</t>
  </si>
  <si>
    <t>NT 30166 72424</t>
  </si>
  <si>
    <t>BINGHAM HOUSING EDINBURGH 9</t>
  </si>
  <si>
    <t>NT37SW9458/2</t>
  </si>
  <si>
    <t>NT 30016 72434</t>
  </si>
  <si>
    <t>BINGHAM HOUSING EDINBURGH 2</t>
  </si>
  <si>
    <t>NT37SW9458/5</t>
  </si>
  <si>
    <t>NT 30065 72417</t>
  </si>
  <si>
    <t>BINGHAM HOUSING EDINBURGH 5</t>
  </si>
  <si>
    <t>NT37SW9458/10</t>
  </si>
  <si>
    <t>NT 30290 72475</t>
  </si>
  <si>
    <t>BINGHAM HOUSING EDINBURGH 10</t>
  </si>
  <si>
    <t>NT37SE1158/99</t>
  </si>
  <si>
    <t>NT 39774 73525</t>
  </si>
  <si>
    <t>MUSSELBURGH - TRANENT BYPASS 99</t>
  </si>
  <si>
    <t>NT36NW9629/R19</t>
  </si>
  <si>
    <t>NT 33319 69189</t>
  </si>
  <si>
    <t>EDINBURGH CITY BYPASS MILLERHILL SECTION R19</t>
  </si>
  <si>
    <t>NT47SW60</t>
  </si>
  <si>
    <t>NT 43220 74850</t>
  </si>
  <si>
    <t>CHESTERHALL 15</t>
  </si>
  <si>
    <t>NT27SE180/K</t>
  </si>
  <si>
    <t>NT 29897 71052</t>
  </si>
  <si>
    <t>NIDDRIE MARISCHAL BHK</t>
  </si>
  <si>
    <t>NT27SE180/M</t>
  </si>
  <si>
    <t>NT 29901 71047</t>
  </si>
  <si>
    <t>NIDDRIE MARISCHAL BHM</t>
  </si>
  <si>
    <t>NT36NW1387/5</t>
  </si>
  <si>
    <t>NT 34264 66700</t>
  </si>
  <si>
    <t>EASTHOUSES PRIMARY SCH 5</t>
  </si>
  <si>
    <t>NT27SE1424/1</t>
  </si>
  <si>
    <t>NT 29910 71471</t>
  </si>
  <si>
    <t>NIDDRIE MARISCHAL 1</t>
  </si>
  <si>
    <t>NT27SE180/8</t>
  </si>
  <si>
    <t>NT 29903 71109</t>
  </si>
  <si>
    <t>NIDDRIE MARISCHAL BH8</t>
  </si>
  <si>
    <t>NT27SE180/T</t>
  </si>
  <si>
    <t>NT 29892 71031</t>
  </si>
  <si>
    <t>NIDDRIE MARISCHAL BHT</t>
  </si>
  <si>
    <t>NT27SE180/7</t>
  </si>
  <si>
    <t>NT 29899 71146</t>
  </si>
  <si>
    <t>NIDDRIE MARISCHAL BH7</t>
  </si>
  <si>
    <t>NT37SW696</t>
  </si>
  <si>
    <t>NT 31080 71960</t>
  </si>
  <si>
    <t>KINNAIRD PARK, NIDDRIE M4</t>
  </si>
  <si>
    <t>NT36NW12933/109</t>
  </si>
  <si>
    <t>NT 31559 67124</t>
  </si>
  <si>
    <t>A7 DALKEITH WEST BPASS BH109</t>
  </si>
  <si>
    <t>NT36NW616</t>
  </si>
  <si>
    <t>NT 33375 67166</t>
  </si>
  <si>
    <t>NEWMILLS RD, DALKEITH 1</t>
  </si>
  <si>
    <t>NT36NW618</t>
  </si>
  <si>
    <t>NT 33361 67140</t>
  </si>
  <si>
    <t>NEWMILLS RD, DALKEITH 3</t>
  </si>
  <si>
    <t>NT36NW617</t>
  </si>
  <si>
    <t>NT 33344 67159</t>
  </si>
  <si>
    <t>NEWMILLS RD, DALKEITH 2</t>
  </si>
  <si>
    <t>NT36NW165</t>
  </si>
  <si>
    <t>NT 31010 69380</t>
  </si>
  <si>
    <t>DANDERHALL NO 15 BORE</t>
  </si>
  <si>
    <t>NT36NW12933/129</t>
  </si>
  <si>
    <t>NT 32204 65611</t>
  </si>
  <si>
    <t>A7 DALKEITH WEST BPASS BH129</t>
  </si>
  <si>
    <t>NT36NW10133/S135</t>
  </si>
  <si>
    <t>NT 32122 65782</t>
  </si>
  <si>
    <t>A7 DALKEITH WESTERN BYPASS S135</t>
  </si>
  <si>
    <t>NT36NW255</t>
  </si>
  <si>
    <t>NT 30990 69870</t>
  </si>
  <si>
    <t>DANDERHALL NO 8 BORE</t>
  </si>
  <si>
    <t>NT36NW10695/188</t>
  </si>
  <si>
    <t>NT 30787 67892</t>
  </si>
  <si>
    <t>EDINBURGH BYPASS GILMERTON SECTION 188</t>
  </si>
  <si>
    <t>NT36NW400</t>
  </si>
  <si>
    <t>NT 31896 66552</t>
  </si>
  <si>
    <t>LASSWADE RD 13 ESKBANK</t>
  </si>
  <si>
    <t>NT46NW104</t>
  </si>
  <si>
    <t>NT 43916 69179</t>
  </si>
  <si>
    <t>PENCAITLAND 13</t>
  </si>
  <si>
    <t>NT46SW54</t>
  </si>
  <si>
    <t>NT 41177 62407</t>
  </si>
  <si>
    <t>A68 PATHHEAD - TYNEHEAD JUNCTION 3</t>
  </si>
  <si>
    <t>NT26NE1428/1</t>
  </si>
  <si>
    <t>NT 28631 69500</t>
  </si>
  <si>
    <t>MOREDUN HOUSING PH3 BH1</t>
  </si>
  <si>
    <t>NT47SE13063/245</t>
  </si>
  <si>
    <t>NT 48955 73791</t>
  </si>
  <si>
    <t>A1 DUALLING TRANENT-HADDINGTON 245</t>
  </si>
  <si>
    <t>NT47SE13063/243</t>
  </si>
  <si>
    <t>NT 48901 73816</t>
  </si>
  <si>
    <t>A1 DUALLING TRANENT-HADDINGTON 243</t>
  </si>
  <si>
    <t>NT47SW586</t>
  </si>
  <si>
    <t>NT 43530 72980</t>
  </si>
  <si>
    <t>MACMERRY, GREENDYKES 21</t>
  </si>
  <si>
    <t>NT47SE13063/241</t>
  </si>
  <si>
    <t>NT 48855 73837</t>
  </si>
  <si>
    <t>A1 DUALLING TRANENT-HADDINGTON 241</t>
  </si>
  <si>
    <t>NT47SW589</t>
  </si>
  <si>
    <t>NT 43500 72950</t>
  </si>
  <si>
    <t>MACMERRY, GREENDYKES 24</t>
  </si>
  <si>
    <t>NT46NW20</t>
  </si>
  <si>
    <t>NT 41187 69927</t>
  </si>
  <si>
    <t>NORTH MAINS 104</t>
  </si>
  <si>
    <t>NT47SW128</t>
  </si>
  <si>
    <t>NT 41517 70074</t>
  </si>
  <si>
    <t>NORTH MAINS 46</t>
  </si>
  <si>
    <t>NT47SE13063/240</t>
  </si>
  <si>
    <t>NT 48670 73757</t>
  </si>
  <si>
    <t>A1 DUALLING TRANENT-HADDINGTON 240</t>
  </si>
  <si>
    <t>NT47SE13063/238</t>
  </si>
  <si>
    <t>NT 48468 73751</t>
  </si>
  <si>
    <t>A1 DUALLING TRANENT-HADDINGTON 238</t>
  </si>
  <si>
    <t>NT47SE13063/239</t>
  </si>
  <si>
    <t>NT 48460 73822</t>
  </si>
  <si>
    <t>A1 DUALLING TRANENT-HADDINGTON 239</t>
  </si>
  <si>
    <t>NT47SW578</t>
  </si>
  <si>
    <t>NT 43330 72720</t>
  </si>
  <si>
    <t>MACMERRY, GREENDYKES 13</t>
  </si>
  <si>
    <t>NT47SW579</t>
  </si>
  <si>
    <t>NT 43320 72690</t>
  </si>
  <si>
    <t>MACMERRY, GREENDYKES 14</t>
  </si>
  <si>
    <t>NT47SW580</t>
  </si>
  <si>
    <t>NT 43460 72610</t>
  </si>
  <si>
    <t>MACMERRY, GREENDYKES 16</t>
  </si>
  <si>
    <t>NT26NE206</t>
  </si>
  <si>
    <t>NT 28540 69030</t>
  </si>
  <si>
    <t>HYVOT LOAN BORE B</t>
  </si>
  <si>
    <t>NT36NW10695/146</t>
  </si>
  <si>
    <t>NT 30033 67653</t>
  </si>
  <si>
    <t>EDINBURGH BYPASS GILMERTON SECTION 146</t>
  </si>
  <si>
    <t>NT47SE13063/237</t>
  </si>
  <si>
    <t>NT 48165 73805</t>
  </si>
  <si>
    <t>A1 DUALLING TRANENT-HADDINGTON 237</t>
  </si>
  <si>
    <t>NT47SE13063/236</t>
  </si>
  <si>
    <t>NT 48171 73737</t>
  </si>
  <si>
    <t>A1 DUALLING TRANENT-HADDINGTON 236</t>
  </si>
  <si>
    <t>NT26NE10695/S5/5</t>
  </si>
  <si>
    <t>NT 29960 67685</t>
  </si>
  <si>
    <t>EDINBURGH BYPASS GILMERTON SECTION S5/5</t>
  </si>
  <si>
    <t>NT47SE13063/218</t>
  </si>
  <si>
    <t>NT 45156 73433</t>
  </si>
  <si>
    <t>A1 DUALLING TRANENT-HADDINGTON 218</t>
  </si>
  <si>
    <t>NT47SW13063/213</t>
  </si>
  <si>
    <t>NT 44929 73257</t>
  </si>
  <si>
    <t>A1 DUALLING TRANENT-HADDINGTON 213</t>
  </si>
  <si>
    <t>NT26NE12826/7</t>
  </si>
  <si>
    <t>NT 28634 69002</t>
  </si>
  <si>
    <t>MOREDUN RESEARCH EDIN, BH7</t>
  </si>
  <si>
    <t>NT26NE247</t>
  </si>
  <si>
    <t>NT 28688 68940</t>
  </si>
  <si>
    <t>GILMERTON BORE 4</t>
  </si>
  <si>
    <t>NT47SW350</t>
  </si>
  <si>
    <t>NT 41220 72522</t>
  </si>
  <si>
    <t>TRANENT 1</t>
  </si>
  <si>
    <t>NT26NE1420/2</t>
  </si>
  <si>
    <t>NT 28731 68857</t>
  </si>
  <si>
    <t>HYVOTS LOAN EDINBURGH BH2</t>
  </si>
  <si>
    <t>NT37SW9897/2</t>
  </si>
  <si>
    <t>NT 34624 72294</t>
  </si>
  <si>
    <t>MUSSELBURGH SPORTS COMM 2</t>
  </si>
  <si>
    <t>NT36NE281</t>
  </si>
  <si>
    <t>NT 39780 68550</t>
  </si>
  <si>
    <t>COCKENZIE BORDERS NO 25 BORE</t>
  </si>
  <si>
    <t>NT36SW973/7</t>
  </si>
  <si>
    <t>NT 33116 63410</t>
  </si>
  <si>
    <t>NEWTONGRANGE 7</t>
  </si>
  <si>
    <t>NT36SW17542/7</t>
  </si>
  <si>
    <t>NT 33120 63410</t>
  </si>
  <si>
    <t>NT36NW1505/10</t>
  </si>
  <si>
    <t>NT 30748 65493</t>
  </si>
  <si>
    <t>BONNYRIGG ST LIGHTING 10</t>
  </si>
  <si>
    <t>NT36NE208</t>
  </si>
  <si>
    <t>NT 39010 69220</t>
  </si>
  <si>
    <t>NO38 BORE OXENFORD PIT</t>
  </si>
  <si>
    <t>NT47SW378</t>
  </si>
  <si>
    <t>NT 44603 72759</t>
  </si>
  <si>
    <t>MACMERRY 7</t>
  </si>
  <si>
    <t>NT47SE13110/365</t>
  </si>
  <si>
    <t>NT 47375 73710</t>
  </si>
  <si>
    <t>A1 DUALLING TRANENT - HADDINGTON 365</t>
  </si>
  <si>
    <t>NT26NE173/F</t>
  </si>
  <si>
    <t>NT 28970 68840</t>
  </si>
  <si>
    <t>GILMERTON PRIMARY SCHOOL BORE F</t>
  </si>
  <si>
    <t>NT26NE173/M</t>
  </si>
  <si>
    <t>GILMERTON PRIMARY SCHOOL BORE M</t>
  </si>
  <si>
    <t>NT26NE173/E</t>
  </si>
  <si>
    <t>NT 28950 68860</t>
  </si>
  <si>
    <t>GILMERTON PRIMARY SCHOOL BORE E</t>
  </si>
  <si>
    <t>NT47SE62</t>
  </si>
  <si>
    <t>NT 46800 73645</t>
  </si>
  <si>
    <t>A1 DUALLING TRANENT - HADDINGTON 403</t>
  </si>
  <si>
    <t>NT36SW7</t>
  </si>
  <si>
    <t>NT 30540 64870</t>
  </si>
  <si>
    <t>POLTONHALL NO8</t>
  </si>
  <si>
    <t>NT26NE9783/34</t>
  </si>
  <si>
    <t>NT 29698 68849</t>
  </si>
  <si>
    <t>GILMERTON THE DRUM BH3,4</t>
  </si>
  <si>
    <t>NT26NE15089/5</t>
  </si>
  <si>
    <t>NT 29451 66255</t>
  </si>
  <si>
    <t>LASSWADE,HAVERAL WOOD 5</t>
  </si>
  <si>
    <t>NT26NE9783/35</t>
  </si>
  <si>
    <t>NT 29739 68949</t>
  </si>
  <si>
    <t>GILMERTON THE DRUM BH3,5</t>
  </si>
  <si>
    <t>NT36SW211</t>
  </si>
  <si>
    <t>NT 30560 64690</t>
  </si>
  <si>
    <t>HOPEFIELD NO15</t>
  </si>
  <si>
    <t>NT36SW205</t>
  </si>
  <si>
    <t>NT 30465 64640</t>
  </si>
  <si>
    <t>HOPEFIELD NO9</t>
  </si>
  <si>
    <t>NT36SW204</t>
  </si>
  <si>
    <t>NT 30480 64650</t>
  </si>
  <si>
    <t>HOPEFIELD NO8</t>
  </si>
  <si>
    <t>NT36SW60/28</t>
  </si>
  <si>
    <t>NT 33990 64110</t>
  </si>
  <si>
    <t>NT46NW222</t>
  </si>
  <si>
    <t>NT 41319 66613</t>
  </si>
  <si>
    <t>COCKENZIE, BORDERS 33</t>
  </si>
  <si>
    <t>NT26NE9258/53</t>
  </si>
  <si>
    <t>NT 26478 67113</t>
  </si>
  <si>
    <t>BYPASS BURDIEHOUSE 11,75L20</t>
  </si>
  <si>
    <t>NT26NE9258/47</t>
  </si>
  <si>
    <t>NT 26372 67093</t>
  </si>
  <si>
    <t>BYPASS BURDIEHOUSE 11,65R20</t>
  </si>
  <si>
    <t>NT26NE9258/S9/2</t>
  </si>
  <si>
    <t>NT 26438 67119</t>
  </si>
  <si>
    <t>BYPASS BURDIEHOUSE S9-2</t>
  </si>
  <si>
    <t>NT26NE9258/S9/4</t>
  </si>
  <si>
    <t>NT 26431 67083</t>
  </si>
  <si>
    <t>BYPASS BURDIEHOUSE S9-4</t>
  </si>
  <si>
    <t>NT26NE9258/45</t>
  </si>
  <si>
    <t>NT 26380 67133</t>
  </si>
  <si>
    <t>BYPASS BURDIEHOUSE 11,65L20</t>
  </si>
  <si>
    <t>NT26NE9258/S9/5</t>
  </si>
  <si>
    <t>NT 26426 67078</t>
  </si>
  <si>
    <t>BYPASS BURDIEHOUSE S9-5</t>
  </si>
  <si>
    <t>NT26NE9258/S9/1</t>
  </si>
  <si>
    <t>NT 26436 67125</t>
  </si>
  <si>
    <t>BYPASS BURDIEHOUSE S9-1</t>
  </si>
  <si>
    <t>NT36SW50/4</t>
  </si>
  <si>
    <t>NT 34610 64800</t>
  </si>
  <si>
    <t>LAWFIELD CHISEL BORES</t>
  </si>
  <si>
    <t>NT26NE9258/S9/3</t>
  </si>
  <si>
    <t>NT 26431 67102</t>
  </si>
  <si>
    <t>BYPASS BURDIEHOUSE S9-3</t>
  </si>
  <si>
    <t>NT36NE10303/50/2</t>
  </si>
  <si>
    <t>NT 36944 67482</t>
  </si>
  <si>
    <t>DALKEITH NORTH BYPASS BHRP50/2</t>
  </si>
  <si>
    <t>NT36SW427</t>
  </si>
  <si>
    <t>NT 34070 63990</t>
  </si>
  <si>
    <t>LINGERWOOD S1</t>
  </si>
  <si>
    <t>NT36SW51/5</t>
  </si>
  <si>
    <t>NT 34460 64550</t>
  </si>
  <si>
    <t>NEWBATTLE TRIAL NO5</t>
  </si>
  <si>
    <t>NT36SW241/3</t>
  </si>
  <si>
    <t>NT 34440 64490</t>
  </si>
  <si>
    <t>UPOXY RESEARCH 3</t>
  </si>
  <si>
    <t>NT36SW241/5</t>
  </si>
  <si>
    <t>NT 34456 64500</t>
  </si>
  <si>
    <t>UPOXY RESEARCH 5</t>
  </si>
  <si>
    <t>NT36SW241/1</t>
  </si>
  <si>
    <t>UPOXY RESEARCH 1</t>
  </si>
  <si>
    <t>NT36SW241/4</t>
  </si>
  <si>
    <t>NT 34450 64500</t>
  </si>
  <si>
    <t>UPOXY RESEARCH 4</t>
  </si>
  <si>
    <t>NT36SW241/2</t>
  </si>
  <si>
    <t>UPOXY RESEARCH 2</t>
  </si>
  <si>
    <t>NT36SW59/13</t>
  </si>
  <si>
    <t>NT 34500 64540</t>
  </si>
  <si>
    <t>NT26NE4</t>
  </si>
  <si>
    <t>NT 28010 66550</t>
  </si>
  <si>
    <t>STRAITON ESTATE NO 4 BORE</t>
  </si>
  <si>
    <t>NT36SW59/12</t>
  </si>
  <si>
    <t>NT 34500 64510</t>
  </si>
  <si>
    <t>NT26NE5</t>
  </si>
  <si>
    <t>NT 28000 66560</t>
  </si>
  <si>
    <t>STRAITON ESTATE NO 5 BORE</t>
  </si>
  <si>
    <t>NT26NE6</t>
  </si>
  <si>
    <t>NT 27990 66570</t>
  </si>
  <si>
    <t>STRAITON ESTATE NO 6 BORE</t>
  </si>
  <si>
    <t>NT36SW59/11</t>
  </si>
  <si>
    <t>NT 34510 64480</t>
  </si>
  <si>
    <t>NT26NE9258/151</t>
  </si>
  <si>
    <t>NT 27427 66922</t>
  </si>
  <si>
    <t>BYPASS BURDIEHOUSE S11-13</t>
  </si>
  <si>
    <t>NT26NE9258/152</t>
  </si>
  <si>
    <t>NT 27417 66900</t>
  </si>
  <si>
    <t>BYPASS BURDIEHOUSE S11-15</t>
  </si>
  <si>
    <t>NT26NE10695/229</t>
  </si>
  <si>
    <t>NT 27595 66880</t>
  </si>
  <si>
    <t>EDINBURGH BYPASS GILMERTON SECTION 229</t>
  </si>
  <si>
    <t>NT26NE9258/76</t>
  </si>
  <si>
    <t>NT 26858 66982</t>
  </si>
  <si>
    <t>BYPASS BURDIEHOUSE 12,15R30</t>
  </si>
  <si>
    <t>NT36NW78</t>
  </si>
  <si>
    <t>NT 34910 65720</t>
  </si>
  <si>
    <t>LAWFIELD NO 24</t>
  </si>
  <si>
    <t>NT36SW59/4</t>
  </si>
  <si>
    <t>NT 34550 64360</t>
  </si>
  <si>
    <t>NT26NE10695/S1/6</t>
  </si>
  <si>
    <t>NT 27778 66906</t>
  </si>
  <si>
    <t>EDINBURGH BYPASS GILMERTON SECTION S1/6</t>
  </si>
  <si>
    <t>NT26NE137</t>
  </si>
  <si>
    <t>NT 28350 65280</t>
  </si>
  <si>
    <t>DRYDENBANK NO 8 BORE</t>
  </si>
  <si>
    <t>NT26NE136</t>
  </si>
  <si>
    <t>NT 28310 65330</t>
  </si>
  <si>
    <t>DRYDENBANK NO 7 BORE</t>
  </si>
  <si>
    <t>NT37SE101</t>
  </si>
  <si>
    <t>NT 39059 70056</t>
  </si>
  <si>
    <t>ELPHINGSTONE TOWER 1</t>
  </si>
  <si>
    <t>NT26NE92</t>
  </si>
  <si>
    <t>NT 28110 67190</t>
  </si>
  <si>
    <t>BURDIEHOUSE NO 15 BORE</t>
  </si>
  <si>
    <t>NT26NE12411/1</t>
  </si>
  <si>
    <t>NT 28401 66185</t>
  </si>
  <si>
    <t>RAMSAY BING LOANHEAD 1</t>
  </si>
  <si>
    <t>NT26NE194</t>
  </si>
  <si>
    <t>NT 27890 65310</t>
  </si>
  <si>
    <t>MEMORIAL PARK NO 11 BORE</t>
  </si>
  <si>
    <t>NT36NE10303/67</t>
  </si>
  <si>
    <t>NT 37263 67276</t>
  </si>
  <si>
    <t>DALKEITH NORTH BYPASS BH67</t>
  </si>
  <si>
    <t>NT36SW400</t>
  </si>
  <si>
    <t>NT 34420 63850</t>
  </si>
  <si>
    <t>LINGERWOOD B4</t>
  </si>
  <si>
    <t>NT36NE10303/70/1</t>
  </si>
  <si>
    <t>NT 37596 67133</t>
  </si>
  <si>
    <t>DALKEITH NORTH BYPASS BH70/1</t>
  </si>
  <si>
    <t>NT36NE10303/77/1</t>
  </si>
  <si>
    <t>NT 37647 67045</t>
  </si>
  <si>
    <t>DALKEITH NORTH BYPASS BH77/1</t>
  </si>
  <si>
    <t>NT26SW1375/9</t>
  </si>
  <si>
    <t>NT 24442 61481</t>
  </si>
  <si>
    <t>BEESLACK SEC SCHOOL 9</t>
  </si>
  <si>
    <t>NT25NW11283/3</t>
  </si>
  <si>
    <t>NT 23480 59970</t>
  </si>
  <si>
    <t>PENICUIK JACKSON STREET 3</t>
  </si>
  <si>
    <t>NT36SW500</t>
  </si>
  <si>
    <t>SITE 34A NEWBYRES CRESCENT, GOREBRIDGE BH01</t>
  </si>
  <si>
    <t>NT36SW226</t>
  </si>
  <si>
    <t>NT 34485 63675</t>
  </si>
  <si>
    <t>NAYFIELD BORE NO41</t>
  </si>
  <si>
    <t>NT26SW1374/5</t>
  </si>
  <si>
    <t>NT 24163 61377</t>
  </si>
  <si>
    <t>NT36NE296</t>
  </si>
  <si>
    <t>NT 35230 65490</t>
  </si>
  <si>
    <t>LAWFIELD NO14 BORE</t>
  </si>
  <si>
    <t>NT26SW1375/3</t>
  </si>
  <si>
    <t>NT 24333 61567</t>
  </si>
  <si>
    <t>NT36SE448</t>
  </si>
  <si>
    <t>NT 35210 60670</t>
  </si>
  <si>
    <t>VOGRIE NO 35</t>
  </si>
  <si>
    <t>NT35NW46</t>
  </si>
  <si>
    <t>NT 32125 58565</t>
  </si>
  <si>
    <t>TEMPLE NO 6 BORE</t>
  </si>
  <si>
    <t>NT35NW43</t>
  </si>
  <si>
    <t>NT 32130 58625</t>
  </si>
  <si>
    <t>TEMPLE NO 12 BORE</t>
  </si>
  <si>
    <t>NT35NW61</t>
  </si>
  <si>
    <t>NT 32240 58520</t>
  </si>
  <si>
    <t>TEMPLE NO 354 BORE</t>
  </si>
  <si>
    <t>NT35NW112</t>
  </si>
  <si>
    <t>NT 32190 57740</t>
  </si>
  <si>
    <t>PIKEHAM WOOD NO 5 BORE</t>
  </si>
  <si>
    <t>NT35NW85</t>
  </si>
  <si>
    <t>NT 32035 58045</t>
  </si>
  <si>
    <t>TEMPLE NO 303 BORE</t>
  </si>
  <si>
    <t>NT25NW38</t>
  </si>
  <si>
    <t>NT 24260 59530</t>
  </si>
  <si>
    <t>COWANS POMATHORN BORE NO 6</t>
  </si>
  <si>
    <t>NT25NW42</t>
  </si>
  <si>
    <t>NT 24160 59410</t>
  </si>
  <si>
    <t>COWANS POMATHORN BORE NO 2</t>
  </si>
  <si>
    <t>NT25NW46</t>
  </si>
  <si>
    <t>NT 24260 59480</t>
  </si>
  <si>
    <t>COWANS POMATHORN BORE NO 5</t>
  </si>
  <si>
    <t>NT25NW47</t>
  </si>
  <si>
    <t>NT 24210 59420</t>
  </si>
  <si>
    <t>COWANS POMATHORN BORE NO 3</t>
  </si>
  <si>
    <t>NT25NW49</t>
  </si>
  <si>
    <t>NT 24190 59400</t>
  </si>
  <si>
    <t>COWANS POMATHORN BORE NO 9</t>
  </si>
  <si>
    <t>NT25NW51</t>
  </si>
  <si>
    <t>NT 24170 59380</t>
  </si>
  <si>
    <t>COWANS POMATHORN BORE NO 11</t>
  </si>
  <si>
    <t>NT36SE179</t>
  </si>
  <si>
    <t>NT 35660 62730</t>
  </si>
  <si>
    <t>SOUTHSIDE NO 521</t>
  </si>
  <si>
    <t>NT36SE199</t>
  </si>
  <si>
    <t>NT 36310 63250</t>
  </si>
  <si>
    <t>SOUTHSIDE NO 6</t>
  </si>
  <si>
    <t>NT36SE159</t>
  </si>
  <si>
    <t>NT 35580 62710</t>
  </si>
  <si>
    <t>SOUTHSIDE NO 820</t>
  </si>
  <si>
    <t>NT36SE496</t>
  </si>
  <si>
    <t>NT 36020 60840</t>
  </si>
  <si>
    <t>VOGRIE NO 19</t>
  </si>
  <si>
    <t>NT25NE124</t>
  </si>
  <si>
    <t>NT 27240 59980</t>
  </si>
  <si>
    <t>WHITEHILL BLAES QUARRY NO2</t>
  </si>
  <si>
    <t>NT25NE126</t>
  </si>
  <si>
    <t>NT 27170 59990</t>
  </si>
  <si>
    <t>WHITEHILL BLAES QUARRY NO5</t>
  </si>
  <si>
    <t>NT36SE180</t>
  </si>
  <si>
    <t>NT 36260 63310</t>
  </si>
  <si>
    <t>SOUTHSIDE NO 5</t>
  </si>
  <si>
    <t>NT25NE125</t>
  </si>
  <si>
    <t>NT 26840 59460</t>
  </si>
  <si>
    <t>WHITEHILL BLAES QUARRY NO3</t>
  </si>
  <si>
    <t>NT25NW24</t>
  </si>
  <si>
    <t>NT 23520 56710</t>
  </si>
  <si>
    <t>WELLINGTON SCHOOL NO 2 BORE</t>
  </si>
  <si>
    <t>NT26SW1015/4</t>
  </si>
  <si>
    <t>NT 22396 61744</t>
  </si>
  <si>
    <t>A702 MARCHWELL 4</t>
  </si>
  <si>
    <t>NT36NW1491/5</t>
  </si>
  <si>
    <t>NT 32420 68983</t>
  </si>
  <si>
    <t>SHERIFFHALL MAINS SITE 5</t>
  </si>
  <si>
    <t>NT26SE289/4</t>
  </si>
  <si>
    <t>NT 29980 64660</t>
  </si>
  <si>
    <t>BONNYRIGG PRIMARY SCHOOL 4</t>
  </si>
  <si>
    <t>NT37SW155/4</t>
  </si>
  <si>
    <t>NT 34663 72692</t>
  </si>
  <si>
    <t>NEWBIGGING REDEV, 4</t>
  </si>
  <si>
    <t>NT36SW304</t>
  </si>
  <si>
    <t>NT 32800 63980</t>
  </si>
  <si>
    <t>NEWTONGRANGE, BUTLERFIELD 6</t>
  </si>
  <si>
    <t>NT26NE9258/55A</t>
  </si>
  <si>
    <t>NT 26473 67093</t>
  </si>
  <si>
    <t>BYPASS BURDIEHOUSE 11,75A</t>
  </si>
  <si>
    <t>NT26NE7426/5</t>
  </si>
  <si>
    <t>NT 27006 65415</t>
  </si>
  <si>
    <t>LOANHEAD PENTLAND IND EST 5</t>
  </si>
  <si>
    <t>NT36NE332</t>
  </si>
  <si>
    <t>BLACKHILL NO, 7 BORE</t>
  </si>
  <si>
    <t>NT27SE180/2A</t>
  </si>
  <si>
    <t>NT 29899 71062</t>
  </si>
  <si>
    <t>NIDDRIE MARISCHAL BH2A</t>
  </si>
  <si>
    <t>NT26NE293/Q1</t>
  </si>
  <si>
    <t>NT 28760 69933</t>
  </si>
  <si>
    <t>MOREDUN EDINBURGH Q1</t>
  </si>
  <si>
    <t>NT37NE2581/TB4B</t>
  </si>
  <si>
    <t>NT 39430 75310</t>
  </si>
  <si>
    <t>COCKENZIE GENERATING STATION TB4B</t>
  </si>
  <si>
    <t>NT37NE2581/TB1D</t>
  </si>
  <si>
    <t>NT 39540 75410</t>
  </si>
  <si>
    <t>COCKENZIE GENERATING STATION TB1D</t>
  </si>
  <si>
    <t>NT37NE2581/TB3B</t>
  </si>
  <si>
    <t>NT 39490 75360</t>
  </si>
  <si>
    <t>COCKENZIE GENERATING STATION TB3B</t>
  </si>
  <si>
    <t>NT37NE2581/TB3D</t>
  </si>
  <si>
    <t>NT 39470 75340</t>
  </si>
  <si>
    <t>COCKENZIE GENERATING STATION TB3D</t>
  </si>
  <si>
    <t>NT37NE2581/TB2C</t>
  </si>
  <si>
    <t>NT 39510 75390</t>
  </si>
  <si>
    <t>COCKENZIE GENERATING STATION TB2C</t>
  </si>
  <si>
    <t>NT37NE2581/TB1C</t>
  </si>
  <si>
    <t>NT 39550 75430</t>
  </si>
  <si>
    <t>COCKENZIE GENERATING STATION TB1C</t>
  </si>
  <si>
    <t>NT37NE2581/TB1B</t>
  </si>
  <si>
    <t>NT 39560 75440</t>
  </si>
  <si>
    <t>COCKENZIE GENERATING STATION TB1B</t>
  </si>
  <si>
    <t>NT37NE2581/TB2D</t>
  </si>
  <si>
    <t>NT 39530 75400</t>
  </si>
  <si>
    <t>COCKENZIE GENERATING STATION TB2D</t>
  </si>
  <si>
    <t>NT37NE2581/TB2B</t>
  </si>
  <si>
    <t>NT 39500 75380</t>
  </si>
  <si>
    <t>COCKENZIE GENERATING STATION TB2B</t>
  </si>
  <si>
    <t>NT37NE2581/TB1A</t>
  </si>
  <si>
    <t>COCKENZIE GENERATING STATION TB1A</t>
  </si>
  <si>
    <t>NT37NE2581/TB3A</t>
  </si>
  <si>
    <t>COCKENZIE GENERATING STATION TB3A</t>
  </si>
  <si>
    <t>NT37NE2581/TB4C</t>
  </si>
  <si>
    <t>NT 39440 75310</t>
  </si>
  <si>
    <t>COCKENZIE GENERATING STATION TB4C</t>
  </si>
  <si>
    <t>NT37NE2581/TB4D</t>
  </si>
  <si>
    <t>NT 39450 75320</t>
  </si>
  <si>
    <t>COCKENZIE GENERATING STATION TB4D</t>
  </si>
  <si>
    <t>NT37SW127/5</t>
  </si>
  <si>
    <t>NT 31751 73340</t>
  </si>
  <si>
    <t>COILLESDENE DR, JOPPA 5</t>
  </si>
  <si>
    <t>NT37SE1158/11</t>
  </si>
  <si>
    <t>NT 35214 71043</t>
  </si>
  <si>
    <t>MUSSELBURGH - TRANENT BYPASS 11</t>
  </si>
  <si>
    <t>NT37SE1781/2M</t>
  </si>
  <si>
    <t>NT 39165 74120</t>
  </si>
  <si>
    <t>PRESTONPANS COMMUNITY CENTRE 2M</t>
  </si>
  <si>
    <t>NT36NE385</t>
  </si>
  <si>
    <t>NT 35394 68744</t>
  </si>
  <si>
    <t>WHITECRAIG 14</t>
  </si>
  <si>
    <t>NT27SE180/3</t>
  </si>
  <si>
    <t>NT 29895 71042</t>
  </si>
  <si>
    <t>NIDDRIE MARISCHAL BH3</t>
  </si>
  <si>
    <t>NT27SE180/9</t>
  </si>
  <si>
    <t>NT 29892 71107</t>
  </si>
  <si>
    <t>NIDDRIE MARISCHAL BH9</t>
  </si>
  <si>
    <t>NT36NW419/2</t>
  </si>
  <si>
    <t>NT 33170 66700</t>
  </si>
  <si>
    <t>DALKEITH FIRE STATION 2</t>
  </si>
  <si>
    <t>NT26NE63/L2</t>
  </si>
  <si>
    <t>NT 28810 69620</t>
  </si>
  <si>
    <t>MOREDUN L2</t>
  </si>
  <si>
    <t>NT26NE293/W</t>
  </si>
  <si>
    <t>NT 28728 69628</t>
  </si>
  <si>
    <t>MOREDUN EDINBURGH W</t>
  </si>
  <si>
    <t>NT47SW1158/34</t>
  </si>
  <si>
    <t>NT 42758 72253</t>
  </si>
  <si>
    <t>MUSSELBURGH - TRANENT BYPASS 34</t>
  </si>
  <si>
    <t>NT47SW1158/35</t>
  </si>
  <si>
    <t>NT 42425 71934</t>
  </si>
  <si>
    <t>MUSSELBURGH - TRANENT BYPASS 35</t>
  </si>
  <si>
    <t>NT47SW1158/36</t>
  </si>
  <si>
    <t>NT 41906 71640</t>
  </si>
  <si>
    <t>MUSSELBURGH - TRANENT BYPASS 36</t>
  </si>
  <si>
    <t>NT26NE110/17</t>
  </si>
  <si>
    <t>NT 28064 69074</t>
  </si>
  <si>
    <t>LIBERTON HOSPITAL 17</t>
  </si>
  <si>
    <t>NT26NE110/10</t>
  </si>
  <si>
    <t>NT 27984 69102</t>
  </si>
  <si>
    <t>LIBERTON HOSPITAL 10</t>
  </si>
  <si>
    <t>NT26NE459/11</t>
  </si>
  <si>
    <t>NT 27308 66966</t>
  </si>
  <si>
    <t>KAIMES EDINBURGH 11</t>
  </si>
  <si>
    <t>NT26NE459/12</t>
  </si>
  <si>
    <t>NT 27359 66955</t>
  </si>
  <si>
    <t>KAIMES EDINBURGH 12</t>
  </si>
  <si>
    <t>NT36SW898/14</t>
  </si>
  <si>
    <t>NT 34186 63672</t>
  </si>
  <si>
    <t>MAYFIELD MIDLOTHIAN 14</t>
  </si>
  <si>
    <t>NT36SW409/8</t>
  </si>
  <si>
    <t>NT 34195 62918</t>
  </si>
  <si>
    <t>GREENHALL SCH GOREBRIDGE 8</t>
  </si>
  <si>
    <t>NT37NE2581/TB2A</t>
  </si>
  <si>
    <t>NT 39510 75380</t>
  </si>
  <si>
    <t>COCKENZIE GENERATING STATION TB2A</t>
  </si>
  <si>
    <t>NT35NE16254/Q</t>
  </si>
  <si>
    <t>NT 36500 58560</t>
  </si>
  <si>
    <t>A7 NORTH MIDDLETON DIVERSION Q</t>
  </si>
  <si>
    <t>NT37NE2581/TB4A</t>
  </si>
  <si>
    <t>NT 39440 75300</t>
  </si>
  <si>
    <t>COCKENZIE GENERATING STATION TB4A</t>
  </si>
  <si>
    <t>NT37SE14828/3</t>
  </si>
  <si>
    <t>NT 39932 74656</t>
  </si>
  <si>
    <t>COCKENZIE SEWAGE SYSTEM 3</t>
  </si>
  <si>
    <t>NT36NW10695/177</t>
  </si>
  <si>
    <t>NT 30432 67880</t>
  </si>
  <si>
    <t>EDINBURGH BYPASS GILMERTON SECTION 177</t>
  </si>
  <si>
    <t>NT36NW1505/1</t>
  </si>
  <si>
    <t>NT 30760 65500</t>
  </si>
  <si>
    <t>BONNYRIGG ST LIGHTING 1</t>
  </si>
  <si>
    <t>NT47SE13063/228</t>
  </si>
  <si>
    <t>NT 46965 73726</t>
  </si>
  <si>
    <t>A1 DUALLING TRANENT-HADDINGTON 228</t>
  </si>
  <si>
    <t>NT36SW503</t>
  </si>
  <si>
    <t>NT 34390 61840</t>
  </si>
  <si>
    <t>SITE 34A NEWBYRES CRESCENT, GOREBRIDGE BH04</t>
  </si>
  <si>
    <t>NT25NW11283/2</t>
  </si>
  <si>
    <t>NT 23470 59990</t>
  </si>
  <si>
    <t>PENICUIK JACKSON STREET 2</t>
  </si>
  <si>
    <t>NT36SW1404/4</t>
  </si>
  <si>
    <t>NT 34323 61950</t>
  </si>
  <si>
    <t>GOREBRIDGE COMM CENTRE 4</t>
  </si>
  <si>
    <t>NT36SW1404/3</t>
  </si>
  <si>
    <t>NT 34344 61944</t>
  </si>
  <si>
    <t>GOREBRIDGE COMM CENTRE 3</t>
  </si>
  <si>
    <t>NT37SW830</t>
  </si>
  <si>
    <t>NT 31216 72936</t>
  </si>
  <si>
    <t>MUSSELBURGH BYPASS R49B</t>
  </si>
  <si>
    <t>NT36NW419/1</t>
  </si>
  <si>
    <t>NT 33169 66713</t>
  </si>
  <si>
    <t>DALKEITH FIRE STATION 1</t>
  </si>
  <si>
    <t>NT26NE293/G1</t>
  </si>
  <si>
    <t>NT 28663 69817</t>
  </si>
  <si>
    <t>MOREDUN EDINBURGH G1</t>
  </si>
  <si>
    <t>NT27SE61/7</t>
  </si>
  <si>
    <t>NT 28870 70030</t>
  </si>
  <si>
    <t>MOREDUN 7</t>
  </si>
  <si>
    <t>NT26NE10695/S6/3</t>
  </si>
  <si>
    <t>NT 28717 66950</t>
  </si>
  <si>
    <t>EDINBURGH BYPASS GILMERTON SECTION S6/3</t>
  </si>
  <si>
    <t>NT37NE2581/C16</t>
  </si>
  <si>
    <t>NT 39440 75500</t>
  </si>
  <si>
    <t>COCKENZIE GENERATING STATION C16</t>
  </si>
  <si>
    <t>NT37SE882/6</t>
  </si>
  <si>
    <t>NT 39370 74118</t>
  </si>
  <si>
    <t>POLWARTH TERR PRESTONPANS 6</t>
  </si>
  <si>
    <t>NT36NE392</t>
  </si>
  <si>
    <t>NT 35463 69750</t>
  </si>
  <si>
    <t>WHITECRAIG 7</t>
  </si>
  <si>
    <t>NT27SE61/6</t>
  </si>
  <si>
    <t>NT 28890 70000</t>
  </si>
  <si>
    <t>MOREDUN 6</t>
  </si>
  <si>
    <t>NT26NE63/M2</t>
  </si>
  <si>
    <t>NT 28830 69560</t>
  </si>
  <si>
    <t>MOREDUN M2</t>
  </si>
  <si>
    <t>NT26SE148</t>
  </si>
  <si>
    <t>NT 28907 62018</t>
  </si>
  <si>
    <t>BILSTON GLEN 3/80 U/G</t>
  </si>
  <si>
    <t>NT36NE379</t>
  </si>
  <si>
    <t>NT 36067 66675</t>
  </si>
  <si>
    <t>FORDEL MAINS 6</t>
  </si>
  <si>
    <t>NT37SW7653/S6</t>
  </si>
  <si>
    <t>NT 32786 73131</t>
  </si>
  <si>
    <t>EASTFIELD EDINBURGH S6</t>
  </si>
  <si>
    <t>NT37SW2530/2/1</t>
  </si>
  <si>
    <t>NT 34018 72179</t>
  </si>
  <si>
    <t>INVERESK PAPER MILLS 2/1</t>
  </si>
  <si>
    <t>NT37SW10715/R10A</t>
  </si>
  <si>
    <t>NT 32925 71171</t>
  </si>
  <si>
    <t>MUSSELBURGH BYPASS R10A</t>
  </si>
  <si>
    <t>NT37SW10715/R25</t>
  </si>
  <si>
    <t>NT 31806 71572</t>
  </si>
  <si>
    <t>MUSSELBURGH BYPASS R25</t>
  </si>
  <si>
    <t>NT36NW10695/214A</t>
  </si>
  <si>
    <t>EDINBURGH BYPASS GILMERTON SECTION 214A</t>
  </si>
  <si>
    <t>NT36NW7414/4</t>
  </si>
  <si>
    <t>NT 32389 66503</t>
  </si>
  <si>
    <t>DALKEITH WESTFIELD PARK 4</t>
  </si>
  <si>
    <t>NT47SE13063/247</t>
  </si>
  <si>
    <t>NT 49379 73945</t>
  </si>
  <si>
    <t>A1 DUALLING TRANENT-HADDINGTON 247</t>
  </si>
  <si>
    <t>NT36SW313</t>
  </si>
  <si>
    <t>NT 32750 64260</t>
  </si>
  <si>
    <t>NEWTONGRANGE, BUTLERFIELD 15</t>
  </si>
  <si>
    <t>NT46SW56</t>
  </si>
  <si>
    <t>NT 41303 62290</t>
  </si>
  <si>
    <t>A68 PATHHEAD - TYNEHEAD JUNCTION 5</t>
  </si>
  <si>
    <t>NT46SW55</t>
  </si>
  <si>
    <t>NT 41226 62353</t>
  </si>
  <si>
    <t>A68 PATHHEAD - TYNEHEAD JUNCTION 4</t>
  </si>
  <si>
    <t>NT47SE63</t>
  </si>
  <si>
    <t>NT 48985 73855</t>
  </si>
  <si>
    <t>A1 DUALLING TRANENT - HADDINGTON 404</t>
  </si>
  <si>
    <t>NT57SW13063/262</t>
  </si>
  <si>
    <t>NT 50936 74618</t>
  </si>
  <si>
    <t>A1 DUALLING TRANENT-HADDINGTON 262</t>
  </si>
  <si>
    <t>NT26NE10695/145</t>
  </si>
  <si>
    <t>NT 29927 67635</t>
  </si>
  <si>
    <t>EDINBURGH BYPASS GILMERTON SECTION 145</t>
  </si>
  <si>
    <t>NT57SW13063/261</t>
  </si>
  <si>
    <t>NT 50926 74686</t>
  </si>
  <si>
    <t>A1 DUALLING TRANENT-HADDINGTON 261</t>
  </si>
  <si>
    <t>NT26NE9258/68</t>
  </si>
  <si>
    <t>NT 26500 67094</t>
  </si>
  <si>
    <t>BYPASS BURDIEHOUSE S10-2</t>
  </si>
  <si>
    <t>NT26NE10695/113</t>
  </si>
  <si>
    <t>NT 27855 66958</t>
  </si>
  <si>
    <t>EDINBURGH BYPASS GILMERTON SECTION 113</t>
  </si>
  <si>
    <t>NT26NE17123/B134</t>
  </si>
  <si>
    <t>NT 26694 65888</t>
  </si>
  <si>
    <t>A701 NEW MILTON TO STRAITON 134</t>
  </si>
  <si>
    <t>NT37NE62</t>
  </si>
  <si>
    <t>NT 39602 75423</t>
  </si>
  <si>
    <t>PRESTONLINKS, COCKENZIE POWER STATION LB5</t>
  </si>
  <si>
    <t>NT37SW694</t>
  </si>
  <si>
    <t>NT 31090 71970</t>
  </si>
  <si>
    <t>KINNAIRD PARK, NIDDRIE M2</t>
  </si>
  <si>
    <t>NT26NE293/D1</t>
  </si>
  <si>
    <t>NT 28717 69557</t>
  </si>
  <si>
    <t>MOREDUN EDINBURGH D1</t>
  </si>
  <si>
    <t>NT36SW16705/5</t>
  </si>
  <si>
    <t>NT 33720 61410</t>
  </si>
  <si>
    <t>A7 SHANKS BRIDGE 5</t>
  </si>
  <si>
    <t>NT47SE13063/231</t>
  </si>
  <si>
    <t>NT 47178 73684</t>
  </si>
  <si>
    <t>A1 DUALLING TRANENT-HADDINGTON 231</t>
  </si>
  <si>
    <t>NT37SE116</t>
  </si>
  <si>
    <t>NT 39670 70000</t>
  </si>
  <si>
    <t>ELPHINGSTONE 1</t>
  </si>
  <si>
    <t>NT26SE289/2</t>
  </si>
  <si>
    <t>NT 29941 64699</t>
  </si>
  <si>
    <t>BONNYRIGG PRIMARY SCHOOL 2</t>
  </si>
  <si>
    <t>NT37SE591</t>
  </si>
  <si>
    <t>NT 39639 73477</t>
  </si>
  <si>
    <t>MUSSELBURGH - TRANENT BYPASS 98</t>
  </si>
  <si>
    <t>NT57SW13063/267</t>
  </si>
  <si>
    <t>NT 51819 74797</t>
  </si>
  <si>
    <t>A1 DUALLING TRANENT-HADDINGTON 267</t>
  </si>
  <si>
    <t>NT36NW17760/S2</t>
  </si>
  <si>
    <t>NT 32060 67480</t>
  </si>
  <si>
    <t>DALKEITH, MELVILLE GATE 2</t>
  </si>
  <si>
    <t>NT26NE10695/243</t>
  </si>
  <si>
    <t>NT 27526 66850</t>
  </si>
  <si>
    <t>EDINBURGH BYPASS GILMERTON SECTION 243</t>
  </si>
  <si>
    <t>NT37NE69</t>
  </si>
  <si>
    <t>NT 39584 75276</t>
  </si>
  <si>
    <t>PRESTONLINKS, COCKENZIE POWER STATION LB15</t>
  </si>
  <si>
    <t>NT27SE281/BH1</t>
  </si>
  <si>
    <t>NT 29907 71487</t>
  </si>
  <si>
    <t>NT27SE293/B1</t>
  </si>
  <si>
    <t>NT 28863 70035</t>
  </si>
  <si>
    <t>MOREDUN EDINBURGH B1</t>
  </si>
  <si>
    <t>NT26NE63/R2</t>
  </si>
  <si>
    <t>NT 28890 69600</t>
  </si>
  <si>
    <t>MOREDUN R2</t>
  </si>
  <si>
    <t>NT47SW1158/26</t>
  </si>
  <si>
    <t>NT 42359 73261</t>
  </si>
  <si>
    <t>MUSSELBURGH - TRANENT BYPASS 26</t>
  </si>
  <si>
    <t>NT47SE13063/230</t>
  </si>
  <si>
    <t>NT 47165 73755</t>
  </si>
  <si>
    <t>A1 DUALLING TRANENT-HADDINGTON 230</t>
  </si>
  <si>
    <t>NT26NE153/C</t>
  </si>
  <si>
    <t>NT 29510 68820</t>
  </si>
  <si>
    <t>FERNIEHILL BORE 3</t>
  </si>
  <si>
    <t>NT26NE459/2</t>
  </si>
  <si>
    <t>NT 27219 67132</t>
  </si>
  <si>
    <t>KAIMES EDINBURGH 2</t>
  </si>
  <si>
    <t>NT36SW706/1</t>
  </si>
  <si>
    <t>NT 32592 64949</t>
  </si>
  <si>
    <t>A7 LOTHIAN BRIDGE 1</t>
  </si>
  <si>
    <t>NT26NE10621/C01</t>
  </si>
  <si>
    <t>NT 27876 65818</t>
  </si>
  <si>
    <t>KING GEORGE'S FIELD C01</t>
  </si>
  <si>
    <t>NT47SW13062/B137</t>
  </si>
  <si>
    <t>NT 40695 73668</t>
  </si>
  <si>
    <t>A1 DUALLING BANKTON JCT 137</t>
  </si>
  <si>
    <t>NT26NE838</t>
  </si>
  <si>
    <t>NT 29532 69146</t>
  </si>
  <si>
    <t>FERNIEHILL WAY, GILMERTON, BH FW3</t>
  </si>
  <si>
    <t>NT26NE17123/B148</t>
  </si>
  <si>
    <t>NT 26839 66320</t>
  </si>
  <si>
    <t>A701 NEW MILTON TO STRAITON 148</t>
  </si>
  <si>
    <t>NT35NE16254/A</t>
  </si>
  <si>
    <t>NT 35210 59510</t>
  </si>
  <si>
    <t>A7 NORTH MIDDLETON DIVERSION A</t>
  </si>
  <si>
    <t>NT37SW155/2</t>
  </si>
  <si>
    <t>NT 34664 72674</t>
  </si>
  <si>
    <t>NEWBIGGING REDEV, 2</t>
  </si>
  <si>
    <t>NT26NE9258/12,8</t>
  </si>
  <si>
    <t>NT 27505 66906</t>
  </si>
  <si>
    <t>BYPASS BURDIEHOUSE 12,8</t>
  </si>
  <si>
    <t>NT37NE63</t>
  </si>
  <si>
    <t>NT 39563 75459</t>
  </si>
  <si>
    <t>PRESTONLINKS, COCKENZIE POWER STATION LB6</t>
  </si>
  <si>
    <t>NT26NE406/3</t>
  </si>
  <si>
    <t>NT 28725 68872</t>
  </si>
  <si>
    <t>HYVOTS LOAN EDINBURGH 3</t>
  </si>
  <si>
    <t>NT36NW217</t>
  </si>
  <si>
    <t>NT 32744 69499</t>
  </si>
  <si>
    <t>MONKTONHALL U/G 2/74</t>
  </si>
  <si>
    <t>NT26SE116</t>
  </si>
  <si>
    <t>NT 28970 61752</t>
  </si>
  <si>
    <t>BILSTON U/G 5</t>
  </si>
  <si>
    <t>NT36NW212</t>
  </si>
  <si>
    <t>NT 33651 68543</t>
  </si>
  <si>
    <t>DALKEITH U/G 1/72</t>
  </si>
  <si>
    <t>NT36NW238</t>
  </si>
  <si>
    <t>NT 34352 69218</t>
  </si>
  <si>
    <t>DALKEITH U/G UP 2/76</t>
  </si>
  <si>
    <t>NT36NW237</t>
  </si>
  <si>
    <t>NT 34391 69212</t>
  </si>
  <si>
    <t>DALKEITH U/G UP 1/76</t>
  </si>
  <si>
    <t>NT26SE108</t>
  </si>
  <si>
    <t>NT 29252 62308</t>
  </si>
  <si>
    <t>BILSTON U/G INCLINED UP 1/7</t>
  </si>
  <si>
    <t>NT36NW315</t>
  </si>
  <si>
    <t>NT 30625 65044</t>
  </si>
  <si>
    <t>BONNYRIGG NO M6 BORE</t>
  </si>
  <si>
    <t>NT47SW420</t>
  </si>
  <si>
    <t>NT 44620 73109</t>
  </si>
  <si>
    <t>TRANENT BYPASS 124A</t>
  </si>
  <si>
    <t>NT47SW2536/DK16</t>
  </si>
  <si>
    <t>NT 40380 71320</t>
  </si>
  <si>
    <t>FLEETS INDUSTRIAL ESTATE TRANENT DKM16</t>
  </si>
  <si>
    <t>NT26NE9881/P29</t>
  </si>
  <si>
    <t>NT 28941 67051</t>
  </si>
  <si>
    <t>EDIN, BYPASS GILMERTON P29</t>
  </si>
  <si>
    <t>NT36SE450</t>
  </si>
  <si>
    <t>NT 35410 60840</t>
  </si>
  <si>
    <t>NT36SW50/7</t>
  </si>
  <si>
    <t>NT 34700 64890</t>
  </si>
  <si>
    <t>NT36NW313</t>
  </si>
  <si>
    <t>NT 30631 65049</t>
  </si>
  <si>
    <t>BONNYRIGG NO M4 BORE</t>
  </si>
  <si>
    <t>NT56NW</t>
  </si>
  <si>
    <t>NT56NW2</t>
  </si>
  <si>
    <t>NT 50767 68253</t>
  </si>
  <si>
    <t>BOTTON MOOR WOOD BORE</t>
  </si>
  <si>
    <t>NT36SE489</t>
  </si>
  <si>
    <t>NT 35990 61010</t>
  </si>
  <si>
    <t>VOGRIE NO 21</t>
  </si>
  <si>
    <t>NT36NW316</t>
  </si>
  <si>
    <t>NT 30611 65064</t>
  </si>
  <si>
    <t>BONNYRIGG NO M8 BORE</t>
  </si>
  <si>
    <t>NT36SE467</t>
  </si>
  <si>
    <t>NT 35500 60770</t>
  </si>
  <si>
    <t>VOGRIE NO 47</t>
  </si>
  <si>
    <t>NT36SE480</t>
  </si>
  <si>
    <t>NT 35970 61040</t>
  </si>
  <si>
    <t>VOGRIE NO 20</t>
  </si>
  <si>
    <t>NT47SW245</t>
  </si>
  <si>
    <t>NT 40431 73966</t>
  </si>
  <si>
    <t>COCKENZIE BORDERS 7</t>
  </si>
  <si>
    <t>NT36SW9763/20</t>
  </si>
  <si>
    <t>NT 34430 62923</t>
  </si>
  <si>
    <t>GOREBRIDGE COMMON WOOD 20</t>
  </si>
  <si>
    <t>NT36SE471</t>
  </si>
  <si>
    <t>NT 35460 60690</t>
  </si>
  <si>
    <t>VOGRIE BURN NO 6</t>
  </si>
  <si>
    <t>NT26NE1021</t>
  </si>
  <si>
    <t>NT 28400 69506</t>
  </si>
  <si>
    <t>BGS ROCK CORE STORE, GILMERTON, EDINBURGH B</t>
  </si>
  <si>
    <t>NT26NE1020</t>
  </si>
  <si>
    <t>NT 28384 69517</t>
  </si>
  <si>
    <t>BGS ROCK CORE STORE, GILMERTON, EDINBURGH A</t>
  </si>
  <si>
    <t>NT37SE7444/15</t>
  </si>
  <si>
    <t>NT 38727 74426</t>
  </si>
  <si>
    <t>PRESTONPANS OLD GREY SCHOOL 15</t>
  </si>
  <si>
    <t>NT37SW10714/F9</t>
  </si>
  <si>
    <t>NT 34714 70657</t>
  </si>
  <si>
    <t>A1 MUSSELBURGH BYPASS F9</t>
  </si>
  <si>
    <t>NT37SW840</t>
  </si>
  <si>
    <t>NT 31005 73400</t>
  </si>
  <si>
    <t>MUSSELBURGH BYPASS R59</t>
  </si>
  <si>
    <t>NT37SW838</t>
  </si>
  <si>
    <t>NT 31048 73368</t>
  </si>
  <si>
    <t>MUSSELBURGH BYPASS R57</t>
  </si>
  <si>
    <t>NT37SE1019/11</t>
  </si>
  <si>
    <t>NT 39155 74159</t>
  </si>
  <si>
    <t>MARY MURRAY INST, P,PANS BH11</t>
  </si>
  <si>
    <t>NT37SE1019/4</t>
  </si>
  <si>
    <t>NT 39150 74167</t>
  </si>
  <si>
    <t>MARY MURRAY INST, P,PANS BH4</t>
  </si>
  <si>
    <t>NT37SE1019/6</t>
  </si>
  <si>
    <t>NT 39192 74185</t>
  </si>
  <si>
    <t>MARY MURRAY INST, P,PANS BH6</t>
  </si>
  <si>
    <t>NT37SW10715/R1A</t>
  </si>
  <si>
    <t>NT 33463 70905</t>
  </si>
  <si>
    <t>MUSSELBURGH BYPASS R1A</t>
  </si>
  <si>
    <t>NT37SW10715/R6A</t>
  </si>
  <si>
    <t>NT 33189 71032</t>
  </si>
  <si>
    <t>MUSSELBURGH BYPASS R6A</t>
  </si>
  <si>
    <t>NT48SE15765/1</t>
  </si>
  <si>
    <t>GULLANE MUIRFIELD GLEN 1</t>
  </si>
  <si>
    <t>NT37SW576</t>
  </si>
  <si>
    <t>NT 32970 71700</t>
  </si>
  <si>
    <t>QUEEN MARGARET UNIV COLLEGE CRAIGHALL 4</t>
  </si>
  <si>
    <t>NT47SW239</t>
  </si>
  <si>
    <t>NT 40102 74456</t>
  </si>
  <si>
    <t>COCKENZIE-KAMES 209</t>
  </si>
  <si>
    <t>NT37SW10710/4/17</t>
  </si>
  <si>
    <t>NT 31976 71490</t>
  </si>
  <si>
    <t>MUSSELBURGH BYPASS S4-17</t>
  </si>
  <si>
    <t>NT47SW5999/6</t>
  </si>
  <si>
    <t>NT 40660 74320</t>
  </si>
  <si>
    <t>A198-A1 LINK ROAD 6</t>
  </si>
  <si>
    <t>NT47SW5999/8</t>
  </si>
  <si>
    <t>NT 40680 74080</t>
  </si>
  <si>
    <t>A198-A1 LINK ROAD 8</t>
  </si>
  <si>
    <t>NT37SW10710/4/7</t>
  </si>
  <si>
    <t>NT 32009 71519</t>
  </si>
  <si>
    <t>MUSSELBURGH BYPASS S4-7</t>
  </si>
  <si>
    <t>NT47NW28</t>
  </si>
  <si>
    <t>NT 43209 75014</t>
  </si>
  <si>
    <t>CHESTERHALL 18</t>
  </si>
  <si>
    <t>NT47SW419</t>
  </si>
  <si>
    <t>NT 40432 73673</t>
  </si>
  <si>
    <t>TRANENT BYPASS 103</t>
  </si>
  <si>
    <t>NT37SE1158/82</t>
  </si>
  <si>
    <t>NT 38731 72993</t>
  </si>
  <si>
    <t>MUSSELBURGH - TRANENT BYPASS 82</t>
  </si>
  <si>
    <t>NT36NW12933/110</t>
  </si>
  <si>
    <t>NT 31537 67120</t>
  </si>
  <si>
    <t>A7 DALKEITH WEST BPASS BH110</t>
  </si>
  <si>
    <t>NT36NW12417/5</t>
  </si>
  <si>
    <t>NT 33385 67152</t>
  </si>
  <si>
    <t>GIBRALTAR ROAD DALKEITH 5</t>
  </si>
  <si>
    <t>NT36NW12417/4</t>
  </si>
  <si>
    <t>NT 33392 67161</t>
  </si>
  <si>
    <t>GIBRALTAR ROAD DALKEITH 4</t>
  </si>
  <si>
    <t>NT36NW10695/218</t>
  </si>
  <si>
    <t>NT 31723 67959</t>
  </si>
  <si>
    <t>EDINBURGH BYPASS GILMERTON SECTION 218</t>
  </si>
  <si>
    <t>NT47SW12759/BH32</t>
  </si>
  <si>
    <t>NT 42451 73374</t>
  </si>
  <si>
    <t>A1 DUALLING TRANENT/HADDINGTON 32</t>
  </si>
  <si>
    <t>NT26NE810</t>
  </si>
  <si>
    <t>NT 28831 69774</t>
  </si>
  <si>
    <t>MOREDUN VALE, GILMERTON, BH MV13C</t>
  </si>
  <si>
    <t>NT36NW17760/S4</t>
  </si>
  <si>
    <t>NT 32000 67400</t>
  </si>
  <si>
    <t>DALKEITH, MELVILLE GATE 4</t>
  </si>
  <si>
    <t>NT36NW17760/S8</t>
  </si>
  <si>
    <t>NT 32100 67280</t>
  </si>
  <si>
    <t>DALKEITH, MELVILLE GATE 8</t>
  </si>
  <si>
    <t>NT36NW17760/S7</t>
  </si>
  <si>
    <t>NT 32010 67320</t>
  </si>
  <si>
    <t>DALKEITH, MELVILLE GATE 7</t>
  </si>
  <si>
    <t>NT36NW17760/S9</t>
  </si>
  <si>
    <t>NT 32180 67280</t>
  </si>
  <si>
    <t>DALKEITH, MELVILLE GATE 9</t>
  </si>
  <si>
    <t>NT36NW249</t>
  </si>
  <si>
    <t>NT 30940 69700</t>
  </si>
  <si>
    <t>DANDERHALL NO 2 BORE</t>
  </si>
  <si>
    <t>NT47SW13063/204</t>
  </si>
  <si>
    <t>NT 42473 73364</t>
  </si>
  <si>
    <t>A1 DUALLING TRANENT-HADDINGTON 204</t>
  </si>
  <si>
    <t>NT47SW545</t>
  </si>
  <si>
    <t>NT 40160 73110</t>
  </si>
  <si>
    <t>EDINBURGH ROAD, TRANENT 5</t>
  </si>
  <si>
    <t>NT47SE65</t>
  </si>
  <si>
    <t>NT 49033 73733</t>
  </si>
  <si>
    <t>A1 DUALLING TRANENT - HADDINGTON 406</t>
  </si>
  <si>
    <t>NT47SE13110/PN03</t>
  </si>
  <si>
    <t>NT 48866 73848</t>
  </si>
  <si>
    <t>A1 DUALLING TRANENT - HADDINGTON PN03</t>
  </si>
  <si>
    <t>NT57SW13063/272</t>
  </si>
  <si>
    <t>NT 50274 74439</t>
  </si>
  <si>
    <t>A1 DUALLING TRANENT-HADDINGTON 272 &amp; 272A</t>
  </si>
  <si>
    <t>NT36NW10695/169</t>
  </si>
  <si>
    <t>NT 30336 67840</t>
  </si>
  <si>
    <t>EDINBURGH BYPASS GILMERTON SECTION 169</t>
  </si>
  <si>
    <t>NT46NW4</t>
  </si>
  <si>
    <t>NT 40422 69539</t>
  </si>
  <si>
    <t>ORMISTON, BOG PIT 62</t>
  </si>
  <si>
    <t>NT46NW2</t>
  </si>
  <si>
    <t>NT 40231 69476</t>
  </si>
  <si>
    <t>ORMISTON, BOG PIT 60</t>
  </si>
  <si>
    <t>NT36SW973/1</t>
  </si>
  <si>
    <t>NT 33119 63987</t>
  </si>
  <si>
    <t>NEWTONGRANGE 1</t>
  </si>
  <si>
    <t>NT36SW17542/1</t>
  </si>
  <si>
    <t>NT 33120 63990</t>
  </si>
  <si>
    <t>NT46NW1132/BH1</t>
  </si>
  <si>
    <t>NT 43482 68750</t>
  </si>
  <si>
    <t>PENCAITLAND MALTINGS 1</t>
  </si>
  <si>
    <t>NT46NW1132/BH2</t>
  </si>
  <si>
    <t>NT 43467 68760</t>
  </si>
  <si>
    <t>PENCAITLAND MALTINGS 2</t>
  </si>
  <si>
    <t>NT47SW360</t>
  </si>
  <si>
    <t>NT 43519 72439</t>
  </si>
  <si>
    <t>MACMERRYU D</t>
  </si>
  <si>
    <t>NT26NE12826/23</t>
  </si>
  <si>
    <t>NT 28585 69051</t>
  </si>
  <si>
    <t>MOREDUN RESEARCH EDIN BH23</t>
  </si>
  <si>
    <t>NT36SW973/5</t>
  </si>
  <si>
    <t>NT 32939 63629</t>
  </si>
  <si>
    <t>NEWTONGRANGE 5</t>
  </si>
  <si>
    <t>NT36SW17542/5</t>
  </si>
  <si>
    <t>NT 32930 63630</t>
  </si>
  <si>
    <t>NT36NE215</t>
  </si>
  <si>
    <t>NT 38580 69240</t>
  </si>
  <si>
    <t>NO29 BORE OXENFORD PIT</t>
  </si>
  <si>
    <t>NT36SW17542/4</t>
  </si>
  <si>
    <t>NT 33090 63620</t>
  </si>
  <si>
    <t>NEWTONGRANGE 4</t>
  </si>
  <si>
    <t>NT36SW973/4</t>
  </si>
  <si>
    <t>NT 33092 63615</t>
  </si>
  <si>
    <t>NT36NW325</t>
  </si>
  <si>
    <t>NT 30790 65500</t>
  </si>
  <si>
    <t>BONNYRIGG BORE NO 4</t>
  </si>
  <si>
    <t>NT47SW376</t>
  </si>
  <si>
    <t>NT 44638 72810</t>
  </si>
  <si>
    <t>MACMERRY 5</t>
  </si>
  <si>
    <t>NT26NE499</t>
  </si>
  <si>
    <t>NT 28700 68610</t>
  </si>
  <si>
    <t>HYVOTS BANK, EDINBURGH 8</t>
  </si>
  <si>
    <t>NT26NE173/D</t>
  </si>
  <si>
    <t>NT 28970 68860</t>
  </si>
  <si>
    <t>GILMERTON PRIMARY SCHOOL BORE D</t>
  </si>
  <si>
    <t>NT26NE173/H</t>
  </si>
  <si>
    <t>NT 28970 68810</t>
  </si>
  <si>
    <t>GILMERTON PRIMARY SCHOOL BORE H</t>
  </si>
  <si>
    <t>NT36SW7893/F</t>
  </si>
  <si>
    <t>NT 33706 61360</t>
  </si>
  <si>
    <t>A7 SHANK BRIDGE GOREBRIDGE F</t>
  </si>
  <si>
    <t>NT26NE173/L</t>
  </si>
  <si>
    <t>NT 28970 68830</t>
  </si>
  <si>
    <t>GILMERTON PRIMARY SCHOOL BORE L</t>
  </si>
  <si>
    <t>NT26NE173/G</t>
  </si>
  <si>
    <t>NT 28930 68840</t>
  </si>
  <si>
    <t>GILMERTON PRIMARY SCHOOL BORE G</t>
  </si>
  <si>
    <t>NT26NE173/R</t>
  </si>
  <si>
    <t>NT 28970 68870</t>
  </si>
  <si>
    <t>GILMERTON PRIMARY SCHOOL BORE R</t>
  </si>
  <si>
    <t>NT26NE146</t>
  </si>
  <si>
    <t>NT 28440 65030</t>
  </si>
  <si>
    <t>DRYDENBANK NO 4 BORE</t>
  </si>
  <si>
    <t>NT36NE10303/61</t>
  </si>
  <si>
    <t>NT 36092 68027</t>
  </si>
  <si>
    <t>DALKEITH NORTH BYPASS BH61</t>
  </si>
  <si>
    <t>NT26NE1486/6</t>
  </si>
  <si>
    <t>NT 28108 68562</t>
  </si>
  <si>
    <t>GRACEMOUNT LEISURE CT BH6</t>
  </si>
  <si>
    <t>NT26NE9783/6V</t>
  </si>
  <si>
    <t>NT 29572 68517</t>
  </si>
  <si>
    <t>GILMERTON THE DRUM BH6V</t>
  </si>
  <si>
    <t>NT36SW207</t>
  </si>
  <si>
    <t>NT 30420 64590</t>
  </si>
  <si>
    <t>HOPEFIELD NO11</t>
  </si>
  <si>
    <t>NT36SW212</t>
  </si>
  <si>
    <t>NT 30530 64640</t>
  </si>
  <si>
    <t>HOPEFIELD NO16</t>
  </si>
  <si>
    <t>NT26NE1486/5</t>
  </si>
  <si>
    <t>NT 28192 68457</t>
  </si>
  <si>
    <t>GRACEMOUNT LEISURE CT BH5</t>
  </si>
  <si>
    <t>NT36NE10303/63/1</t>
  </si>
  <si>
    <t>NT 36350 67874</t>
  </si>
  <si>
    <t>DALKEITH NORTH BYPASS BH63/1</t>
  </si>
  <si>
    <t>NT36NE10303/62</t>
  </si>
  <si>
    <t>NT 36346 67901</t>
  </si>
  <si>
    <t>DALKEITH NORTH BYPASS BH62</t>
  </si>
  <si>
    <t>NT26NE1486/3</t>
  </si>
  <si>
    <t>NT 27977 68487</t>
  </si>
  <si>
    <t>GRACEMOUNT LEISURE CT BH3</t>
  </si>
  <si>
    <t>NT26NE1486/4</t>
  </si>
  <si>
    <t>NT 28075 68418</t>
  </si>
  <si>
    <t>GRACEMOUNT LEISURE CT BH4</t>
  </si>
  <si>
    <t>NT26NE7420/3</t>
  </si>
  <si>
    <t>NT 27832 67732</t>
  </si>
  <si>
    <t>KAIMES COMMUNITY CT, BH3</t>
  </si>
  <si>
    <t>NT36SW185</t>
  </si>
  <si>
    <t>NT 34070 64410</t>
  </si>
  <si>
    <t>MAYFIELD NO10</t>
  </si>
  <si>
    <t>NT36NE10303/66/2</t>
  </si>
  <si>
    <t>NT 36909 67487</t>
  </si>
  <si>
    <t>DALKEITH NORTH BYPASS BH66/2</t>
  </si>
  <si>
    <t>NT46NW221</t>
  </si>
  <si>
    <t>NT 41072 66794</t>
  </si>
  <si>
    <t>COCKENZIE, BORDERS 32</t>
  </si>
  <si>
    <t>NT36NE10303/66/1</t>
  </si>
  <si>
    <t>NT 36936 67535</t>
  </si>
  <si>
    <t>DALKEITH NORTH BYPASS BH66/1</t>
  </si>
  <si>
    <t>NT26NE1444/7</t>
  </si>
  <si>
    <t>NT 27800 67867</t>
  </si>
  <si>
    <t>SOUTHHOUSE CHILD, DAY CT BH7</t>
  </si>
  <si>
    <t>NT26NE1444/4</t>
  </si>
  <si>
    <t>NT 27800 67879</t>
  </si>
  <si>
    <t>SOUTHHOUSE CHILD, DAY CT BH4</t>
  </si>
  <si>
    <t>NT26NE1444/5</t>
  </si>
  <si>
    <t>NT 27795 67869</t>
  </si>
  <si>
    <t>SOUTHHOUSE CHILD, DAY CT BH5</t>
  </si>
  <si>
    <t>NT26NE1444/1</t>
  </si>
  <si>
    <t>NT 27780 67867</t>
  </si>
  <si>
    <t>SOUTHHOUSE CHILD, DAY CT BH1</t>
  </si>
  <si>
    <t>NT26NE1444/6</t>
  </si>
  <si>
    <t>NT 27791 67860</t>
  </si>
  <si>
    <t>SOUTHHOUSE CHILD, DAY CT BH6</t>
  </si>
  <si>
    <t>NT26NE1444/3</t>
  </si>
  <si>
    <t>NT 27791 67884</t>
  </si>
  <si>
    <t>SOUTHHOUSE CHILD, DAY CT BH3</t>
  </si>
  <si>
    <t>NT26NE1444/2</t>
  </si>
  <si>
    <t>NT 27786 67875</t>
  </si>
  <si>
    <t>SOUTHHOUSE CHILD, DAY CT BH2</t>
  </si>
  <si>
    <t>NT26NE1444/8</t>
  </si>
  <si>
    <t>NT 27806 67863</t>
  </si>
  <si>
    <t>SOUTHHOUSE CHILD, DAY CT BH8</t>
  </si>
  <si>
    <t>NT36NE263</t>
  </si>
  <si>
    <t>NT 39510 65960</t>
  </si>
  <si>
    <t>PRESTONHALL NO31 BORE</t>
  </si>
  <si>
    <t>NT36NE160</t>
  </si>
  <si>
    <t>NT 38700 67630</t>
  </si>
  <si>
    <t>NO4 BORE OXENFORD</t>
  </si>
  <si>
    <t>NT36NW71</t>
  </si>
  <si>
    <t>NT 34650 65380</t>
  </si>
  <si>
    <t>LAWFIELD NO 17</t>
  </si>
  <si>
    <t>NT26NE1852/10</t>
  </si>
  <si>
    <t>NT 27815 67863</t>
  </si>
  <si>
    <t>SOUTHHOUSE MENTAL HOME BH10</t>
  </si>
  <si>
    <t>NT36SW59/19</t>
  </si>
  <si>
    <t>NT 34460 64620</t>
  </si>
  <si>
    <t>NT26NE1852/13</t>
  </si>
  <si>
    <t>NT 27825 67854</t>
  </si>
  <si>
    <t>SOUTHHOUSE MENTAL HOME BH13</t>
  </si>
  <si>
    <t>NT26NE1852/11</t>
  </si>
  <si>
    <t>NT 27814 67851</t>
  </si>
  <si>
    <t>SOUTHHOUSE MENTAL HOME BH11</t>
  </si>
  <si>
    <t>NT26NE1852/9</t>
  </si>
  <si>
    <t>NT 27804 67848</t>
  </si>
  <si>
    <t>SOUTHHOUSE MENTAL HOME BH9</t>
  </si>
  <si>
    <t>NT26NE1852/12</t>
  </si>
  <si>
    <t>NT 27813 67840</t>
  </si>
  <si>
    <t>SOUTHHOUSE MENTAL HOME BH12</t>
  </si>
  <si>
    <t>NT36SW59/18</t>
  </si>
  <si>
    <t>NT 34480 64600</t>
  </si>
  <si>
    <t>NT36SW51/4</t>
  </si>
  <si>
    <t>NT 34420 64550</t>
  </si>
  <si>
    <t>NEWBATTLE TRIAL NO4</t>
  </si>
  <si>
    <t>NT26NE178</t>
  </si>
  <si>
    <t>NT 29200 68340</t>
  </si>
  <si>
    <t>GILMERTON NO 1 BORE</t>
  </si>
  <si>
    <t>NT36SW59/16</t>
  </si>
  <si>
    <t>NT 34485 64575</t>
  </si>
  <si>
    <t>NT26NE1</t>
  </si>
  <si>
    <t>NT 28050 66520</t>
  </si>
  <si>
    <t>STRAITON ESTATE NO 1 BORE</t>
  </si>
  <si>
    <t>NT26NE133</t>
  </si>
  <si>
    <t>NT 28580 65800</t>
  </si>
  <si>
    <t>LOANHEAD NO 50 BORE</t>
  </si>
  <si>
    <t>NT36SW50/1</t>
  </si>
  <si>
    <t>NT 34680 64780</t>
  </si>
  <si>
    <t>NT36SW12833/3</t>
  </si>
  <si>
    <t>NT 34519 64478</t>
  </si>
  <si>
    <t>MAYFIELD BLACKCOT ROAD 3</t>
  </si>
  <si>
    <t>NT26SE229</t>
  </si>
  <si>
    <t>ROSEWELL WASTE WATER TREATMENT WORKS 3</t>
  </si>
  <si>
    <t>NT26NE9258/139</t>
  </si>
  <si>
    <t>NT 27302 66897</t>
  </si>
  <si>
    <t>BYPASS BURDIEHOUSE 12,60R25</t>
  </si>
  <si>
    <t>NT37SE106</t>
  </si>
  <si>
    <t>NT 39309 70252</t>
  </si>
  <si>
    <t>ELPHINGSTONE 6</t>
  </si>
  <si>
    <t>NT26NE10695/227</t>
  </si>
  <si>
    <t>NT 27557 66851</t>
  </si>
  <si>
    <t>EDINBURGH BYPASS GILMERTON SECTION 227</t>
  </si>
  <si>
    <t>NT36SW446</t>
  </si>
  <si>
    <t>NT 34160 63950</t>
  </si>
  <si>
    <t>LINGERWOOD C10</t>
  </si>
  <si>
    <t>NT26NE10695/242</t>
  </si>
  <si>
    <t>NT 27548 66864</t>
  </si>
  <si>
    <t>EDINBURGH BYPASS GILMERTON SECTION 242</t>
  </si>
  <si>
    <t>NT26NE10695/226</t>
  </si>
  <si>
    <t>NT 27513 66854</t>
  </si>
  <si>
    <t>EDINBURGH BYPASS GILMERTON SECTION 226</t>
  </si>
  <si>
    <t>NT26NE731</t>
  </si>
  <si>
    <t>NT 27629 66895</t>
  </si>
  <si>
    <t>EDINBURGH BYPASS GILMERTON SECTION 635</t>
  </si>
  <si>
    <t>NT36NE274/1</t>
  </si>
  <si>
    <t>COCKENZIE KAMES NO 38</t>
  </si>
  <si>
    <t>NT46NW189</t>
  </si>
  <si>
    <t>NT 42509 66790</t>
  </si>
  <si>
    <t>FOUNTAINHALL 3</t>
  </si>
  <si>
    <t>NT36SW434</t>
  </si>
  <si>
    <t>NT 34020 63470</t>
  </si>
  <si>
    <t>LINGERWOOD S9</t>
  </si>
  <si>
    <t>NT37SE102</t>
  </si>
  <si>
    <t>NT 39184 70196</t>
  </si>
  <si>
    <t>ELPHINGSTONE 2</t>
  </si>
  <si>
    <t>NT26NE15</t>
  </si>
  <si>
    <t>NT 27750 66580</t>
  </si>
  <si>
    <t>STRAITON ESTATE NO 15 BORE</t>
  </si>
  <si>
    <t>NT26NE10695/109</t>
  </si>
  <si>
    <t>NT 27769 66899</t>
  </si>
  <si>
    <t>EDINBURGH BYPASS GILMERTON SECTION 109</t>
  </si>
  <si>
    <t>NT36NE11</t>
  </si>
  <si>
    <t>NT 39080 69950</t>
  </si>
  <si>
    <t>ELPHINSTONE TOWER NO2</t>
  </si>
  <si>
    <t>NT26NE203/2</t>
  </si>
  <si>
    <t>NT 27870 65310</t>
  </si>
  <si>
    <t>LOANHEAD MEMORIAL PARK NO2 BORE</t>
  </si>
  <si>
    <t>NT26NE9919/873</t>
  </si>
  <si>
    <t>NT 27972 65333</t>
  </si>
  <si>
    <t>LOANHEAD MEMORIAL PARK 873</t>
  </si>
  <si>
    <t>NT26NE9919/872</t>
  </si>
  <si>
    <t>NT 27966 65337</t>
  </si>
  <si>
    <t>LOANHEAD MEMORIAL PARK 872</t>
  </si>
  <si>
    <t>NT26NE12411/6</t>
  </si>
  <si>
    <t>NT 28218 65874</t>
  </si>
  <si>
    <t>RAMSAY BING LOANHEAD 6</t>
  </si>
  <si>
    <t>NT36NE10303/67/1</t>
  </si>
  <si>
    <t>NT 37262 67279</t>
  </si>
  <si>
    <t>DALKEITH NORTH BYPASS BH67/1</t>
  </si>
  <si>
    <t>NT26SE160</t>
  </si>
  <si>
    <t>NT 26060 63920</t>
  </si>
  <si>
    <t>MOAT LASSWADE,BH,A</t>
  </si>
  <si>
    <t>NT26NE15090/7</t>
  </si>
  <si>
    <t>NT 25903 65136</t>
  </si>
  <si>
    <t>LOANHEAD,PENTLAND MAINS 7</t>
  </si>
  <si>
    <t>NT26NE15090/1</t>
  </si>
  <si>
    <t>NT 25662 65425</t>
  </si>
  <si>
    <t>LOANHEAD,PENTLAND MAINS 1</t>
  </si>
  <si>
    <t>NT26SW1374/2</t>
  </si>
  <si>
    <t>NT 24331 61392</t>
  </si>
  <si>
    <t>NT36SW501</t>
  </si>
  <si>
    <t>NT 34340 61860</t>
  </si>
  <si>
    <t>SITE 34A NEWBYRES CRESCENT, GOREBRIDGE BH02</t>
  </si>
  <si>
    <t>NT26SW1375/11</t>
  </si>
  <si>
    <t>NT 24569 61487</t>
  </si>
  <si>
    <t>BEESLACK SEC SCHOOL 11</t>
  </si>
  <si>
    <t>NT26SW1375/12</t>
  </si>
  <si>
    <t>NT 24559 61541</t>
  </si>
  <si>
    <t>BEESLACK SEC SCHOOL 12</t>
  </si>
  <si>
    <t>NT36SW1404/6</t>
  </si>
  <si>
    <t>NT 34319 61919</t>
  </si>
  <si>
    <t>GOREBRIDGE COMM CENTRE 6</t>
  </si>
  <si>
    <t>NT26SW1375/8</t>
  </si>
  <si>
    <t>NT 24491 61544</t>
  </si>
  <si>
    <t>BEESLACK SEC SCHOOL 8</t>
  </si>
  <si>
    <t>NT36SW9763/21</t>
  </si>
  <si>
    <t>NT 34426 62893</t>
  </si>
  <si>
    <t>GOREBRIDGE COMMON WOOD 21</t>
  </si>
  <si>
    <t>NT26SW1374/1</t>
  </si>
  <si>
    <t>NT 24324 61352</t>
  </si>
  <si>
    <t>NT26SW1375/4</t>
  </si>
  <si>
    <t>NT 24290 61508</t>
  </si>
  <si>
    <t>NT36SW14450/F</t>
  </si>
  <si>
    <t>NT 34474 62399</t>
  </si>
  <si>
    <t>HUNTERFIELD GOREBRIDGE F</t>
  </si>
  <si>
    <t>NT36SE334</t>
  </si>
  <si>
    <t>NT 36020 62380</t>
  </si>
  <si>
    <t>MOUNTSKIP NO 18</t>
  </si>
  <si>
    <t>NT35NW74</t>
  </si>
  <si>
    <t>NT 32275 58380</t>
  </si>
  <si>
    <t>ARNISTON MAINS NO 22 BORE</t>
  </si>
  <si>
    <t>NT35NE16254/G</t>
  </si>
  <si>
    <t>NT 35920 58690</t>
  </si>
  <si>
    <t>A7 NORTH MIDDLETON DIVERSION G</t>
  </si>
  <si>
    <t>NT35NW75</t>
  </si>
  <si>
    <t>NT 32015 58120</t>
  </si>
  <si>
    <t>TEMPLE NO 302 BORE</t>
  </si>
  <si>
    <t>NT36SE317</t>
  </si>
  <si>
    <t>NT 35430 61870</t>
  </si>
  <si>
    <t>VOGRIE NO 3</t>
  </si>
  <si>
    <t>NT25NW41</t>
  </si>
  <si>
    <t>NT 24180 59420</t>
  </si>
  <si>
    <t>COWANS POMATHORN BORE NO 10</t>
  </si>
  <si>
    <t>NT25NW52</t>
  </si>
  <si>
    <t>NT 24160 59370</t>
  </si>
  <si>
    <t>COWANS POMATHORN BORE NO 1</t>
  </si>
  <si>
    <t>NT25NE123</t>
  </si>
  <si>
    <t>NT 27060 59900</t>
  </si>
  <si>
    <t>WHITEHILL BLAES QUARRY NO1</t>
  </si>
  <si>
    <t>NT36SE492</t>
  </si>
  <si>
    <t>NT 35940 60900</t>
  </si>
  <si>
    <t>VOGRIE NO 24</t>
  </si>
  <si>
    <t>NT36SE11</t>
  </si>
  <si>
    <t>NT 35895 64370</t>
  </si>
  <si>
    <t>D'ARCY NO 2 BORE</t>
  </si>
  <si>
    <t>NT25NW75</t>
  </si>
  <si>
    <t>NT 20260 58565</t>
  </si>
  <si>
    <t>BRUNSTON PENICUIK B</t>
  </si>
  <si>
    <t>NT35NW206</t>
  </si>
  <si>
    <t>NT 34340 58450</t>
  </si>
  <si>
    <t>HALKERSTON NO 826 BORE</t>
  </si>
  <si>
    <t>NT25SW14</t>
  </si>
  <si>
    <t>NT 20650 52990</t>
  </si>
  <si>
    <t>COWDENBURN NEWLANDS A</t>
  </si>
  <si>
    <t>NT36NW420/10</t>
  </si>
  <si>
    <t>NT 34430 67648</t>
  </si>
  <si>
    <t>THORNYBANK MIDLOTHIAN 10</t>
  </si>
  <si>
    <t>NT36SE28/2</t>
  </si>
  <si>
    <t>NT 35431 62728</t>
  </si>
  <si>
    <t>BLINKBONNY GOREBRIDGE 2</t>
  </si>
  <si>
    <t>NT37SW288/5</t>
  </si>
  <si>
    <t>NT 34117 72802</t>
  </si>
  <si>
    <t>MUSSELBURGH 5</t>
  </si>
  <si>
    <t>NT36SW417</t>
  </si>
  <si>
    <t>NT 34540 64250</t>
  </si>
  <si>
    <t>LINGERWOOD K15</t>
  </si>
  <si>
    <t>NT47SW13110/335</t>
  </si>
  <si>
    <t>NT 40756 73685</t>
  </si>
  <si>
    <t>A1 DUALLING TRANENT - HADDINGTON 335</t>
  </si>
  <si>
    <t>NT26NE9947/2</t>
  </si>
  <si>
    <t>NT 28740 69266</t>
  </si>
  <si>
    <t>459 GILMERTON RD, 2</t>
  </si>
  <si>
    <t>NT37SW9897/6</t>
  </si>
  <si>
    <t>NT 34591 72262</t>
  </si>
  <si>
    <t>MUSSELBURGH SPORTS COMM 6</t>
  </si>
  <si>
    <t>NT47SE13063/229</t>
  </si>
  <si>
    <t>NT 46979 73655</t>
  </si>
  <si>
    <t>A1 DUALLING TRANENT-HADDINGTON 229</t>
  </si>
  <si>
    <t>NT26SE17123/B124</t>
  </si>
  <si>
    <t>NT 26601 64781</t>
  </si>
  <si>
    <t>A701 NEW MILTON TO STRAITON 124</t>
  </si>
  <si>
    <t>NT26NE15090/2</t>
  </si>
  <si>
    <t>NT 25829 65599</t>
  </si>
  <si>
    <t>LOANHEAD,PENTLAND MAINS 2</t>
  </si>
  <si>
    <t>NT36SE28/1</t>
  </si>
  <si>
    <t>NT 35454 62740</t>
  </si>
  <si>
    <t>BLINKBONNY GOREBRIDGE 1</t>
  </si>
  <si>
    <t>NT37SW10715/R4A</t>
  </si>
  <si>
    <t>NT 33290 71011</t>
  </si>
  <si>
    <t>MUSSELBURGH BYPASS R4A</t>
  </si>
  <si>
    <t>NT37SW858</t>
  </si>
  <si>
    <t>NT 31124 72427</t>
  </si>
  <si>
    <t>MUSSELBURGH BYPASS R85</t>
  </si>
  <si>
    <t>NT47SW13110/345</t>
  </si>
  <si>
    <t>NT 41184 73705</t>
  </si>
  <si>
    <t>A1 DUALLING TRANENT - HADDINGTON 345</t>
  </si>
  <si>
    <t>NT47SE13110/384</t>
  </si>
  <si>
    <t>NT 49936 74324</t>
  </si>
  <si>
    <t>A1 DUALLING TRANENT - HADDINGTON 384</t>
  </si>
  <si>
    <t>NT47SW13110/347</t>
  </si>
  <si>
    <t>NT 43410 73063</t>
  </si>
  <si>
    <t>A1 DUALLING TRANENT - HADDINGTON 347</t>
  </si>
  <si>
    <t>NT36SW443</t>
  </si>
  <si>
    <t>NT26NE10695/108</t>
  </si>
  <si>
    <t>NT 27754 66876</t>
  </si>
  <si>
    <t>EDINBURGH BYPASS GILMERTON SECTION 108</t>
  </si>
  <si>
    <t>NT36NW682</t>
  </si>
  <si>
    <t>NT 34297 65203</t>
  </si>
  <si>
    <t>EASTHOUSES 1</t>
  </si>
  <si>
    <t>NT37SW17078/3</t>
  </si>
  <si>
    <t>NT 34060 72220</t>
  </si>
  <si>
    <t>BRUNTON'S WIRE WORKS MUSSELBURGH BH3</t>
  </si>
  <si>
    <t>NT47SW13110/334</t>
  </si>
  <si>
    <t>NT 40735 73681</t>
  </si>
  <si>
    <t>A1 DUALLING TRANENT - HADDINGTON 334</t>
  </si>
  <si>
    <t>NT47NW14856/21</t>
  </si>
  <si>
    <t>NT 40860 75420</t>
  </si>
  <si>
    <t>PORT SETON 21</t>
  </si>
  <si>
    <t>NT37SW7653/S3</t>
  </si>
  <si>
    <t>NT 32768 73086</t>
  </si>
  <si>
    <t>EASTFIELD EDINBURGH S3</t>
  </si>
  <si>
    <t>NT37SW10710/4/8</t>
  </si>
  <si>
    <t>NT 32009 71493</t>
  </si>
  <si>
    <t>MUSSELBURGH BYPASS S4-8</t>
  </si>
  <si>
    <t>NT37SW549</t>
  </si>
  <si>
    <t>NT 31686 71848</t>
  </si>
  <si>
    <t>NEWCRAIGHALL 304</t>
  </si>
  <si>
    <t>NT36NW10133/P9</t>
  </si>
  <si>
    <t>NT 32021 65889</t>
  </si>
  <si>
    <t>A7 DALKEITH WESTERN BYPASS P9</t>
  </si>
  <si>
    <t>NT37SW9897/5</t>
  </si>
  <si>
    <t>NT 34588 72237</t>
  </si>
  <si>
    <t>MUSSELBURGH SPORTS COMM 5</t>
  </si>
  <si>
    <t>NT36SW9763/29</t>
  </si>
  <si>
    <t>NT 34532 62856</t>
  </si>
  <si>
    <t>GOREBRIDGE COMMON WOOD 29</t>
  </si>
  <si>
    <t>NT36SW1404/5</t>
  </si>
  <si>
    <t>NT 34343 61922</t>
  </si>
  <si>
    <t>GOREBRIDGE COMM CENTRE 5</t>
  </si>
  <si>
    <t>NT37NE2581/C17</t>
  </si>
  <si>
    <t>NT 39420 75500</t>
  </si>
  <si>
    <t>COCKENZIE GENERATING STATION C17</t>
  </si>
  <si>
    <t>NT26NE293/C</t>
  </si>
  <si>
    <t>NT 28837 69631</t>
  </si>
  <si>
    <t>MOREDUN EDINBURGH C</t>
  </si>
  <si>
    <t>NT26NE459/6</t>
  </si>
  <si>
    <t>NT 27238 67055</t>
  </si>
  <si>
    <t>KAIMES EDINBURGH 6</t>
  </si>
  <si>
    <t>NT36SW9763/30</t>
  </si>
  <si>
    <t>NT 34444 62843</t>
  </si>
  <si>
    <t>GOREBRIDGE COMMON WOOD 30</t>
  </si>
  <si>
    <t>NT37SW9897/4</t>
  </si>
  <si>
    <t>NT 34623 72258</t>
  </si>
  <si>
    <t>MUSSELBURGH SPORTS COMM 4</t>
  </si>
  <si>
    <t>NT37SW9897/7</t>
  </si>
  <si>
    <t>NT 34582 72290</t>
  </si>
  <si>
    <t>MUSSELBURGH SPORTS COMM 7</t>
  </si>
  <si>
    <t>NT36SW553</t>
  </si>
  <si>
    <t>NT 30000 60000</t>
  </si>
  <si>
    <t>COUSLAND</t>
  </si>
  <si>
    <t>NT37SW12924/1</t>
  </si>
  <si>
    <t>NT 33894 72703</t>
  </si>
  <si>
    <t>MUSSELBURGH MARKET ST 1</t>
  </si>
  <si>
    <t>NT37SW12924/3</t>
  </si>
  <si>
    <t>NT 33905 72650</t>
  </si>
  <si>
    <t>MUSSELBURGH MARKET ST 3</t>
  </si>
  <si>
    <t>NT37SE593</t>
  </si>
  <si>
    <t>NT 39905 73559</t>
  </si>
  <si>
    <t>MUSSELBURGH - TRANENT BYPASS 100</t>
  </si>
  <si>
    <t>NT37SW12280/BH3A</t>
  </si>
  <si>
    <t>NT 31372 71880</t>
  </si>
  <si>
    <t>MUSSELBURGH BYPASS 3A</t>
  </si>
  <si>
    <t>NT47SW691</t>
  </si>
  <si>
    <t>NT 42782 73135</t>
  </si>
  <si>
    <t>MUSSELBURGH - TRANENT BYPASS 27A (125H)</t>
  </si>
  <si>
    <t>NT37SW9897/3</t>
  </si>
  <si>
    <t>NT 34611 72279</t>
  </si>
  <si>
    <t>MUSSELBURGH SPORTS COMM 3</t>
  </si>
  <si>
    <t>NT36NW998/9</t>
  </si>
  <si>
    <t>NT 34659 65827</t>
  </si>
  <si>
    <t>EASTHOUSES DALKEITH 9</t>
  </si>
  <si>
    <t>NT36SW12833/8</t>
  </si>
  <si>
    <t>NT 34518 64453</t>
  </si>
  <si>
    <t>MAYFIELD BLACKCOT ROAD 8</t>
  </si>
  <si>
    <t>NT26NE10695/100</t>
  </si>
  <si>
    <t>NT 27435 66859</t>
  </si>
  <si>
    <t>EDINBURGH BYPASS GILMERTON SECTION 100</t>
  </si>
  <si>
    <t>NT26NE10695/115</t>
  </si>
  <si>
    <t>NT 27991 67081</t>
  </si>
  <si>
    <t>EDINBURGH BYPASS GILMERTON SECTION 115</t>
  </si>
  <si>
    <t>NT36SW1576/1</t>
  </si>
  <si>
    <t>NT 34189 62776</t>
  </si>
  <si>
    <t>GREENHALL HIGH SCHOOL 1</t>
  </si>
  <si>
    <t>NT36SW9763/27</t>
  </si>
  <si>
    <t>NT 34509 62891</t>
  </si>
  <si>
    <t>GOREBRIDGE COMMON WOOD 27</t>
  </si>
  <si>
    <t>NT35NE16254/C</t>
  </si>
  <si>
    <t>NT 35480 59100</t>
  </si>
  <si>
    <t>A7 NORTH MIDDLETON DIVERSION C</t>
  </si>
  <si>
    <t>NT37SW205/1</t>
  </si>
  <si>
    <t>NT 34395 72266</t>
  </si>
  <si>
    <t>MUSSELBURGH SCH BH1</t>
  </si>
  <si>
    <t>NT37SW12495/1</t>
  </si>
  <si>
    <t>NT 34393 72264</t>
  </si>
  <si>
    <t>MUSSELBURGH GRAMMAR SCH 1</t>
  </si>
  <si>
    <t>NT36NW707/7</t>
  </si>
  <si>
    <t>NT 33602 67094</t>
  </si>
  <si>
    <t>NEWMILLS BRIDGE 7</t>
  </si>
  <si>
    <t>NT37SE35/6</t>
  </si>
  <si>
    <t>NT 35179 72326</t>
  </si>
  <si>
    <t>EDENHALL RD MUSSELBURGH 6</t>
  </si>
  <si>
    <t>NT47SW13110/302</t>
  </si>
  <si>
    <t>NT 40428 73485</t>
  </si>
  <si>
    <t>A1 DUALLING TRANENT - HADDINGTON 302</t>
  </si>
  <si>
    <t>NT36NW10541/3</t>
  </si>
  <si>
    <t>NT 33133 67095</t>
  </si>
  <si>
    <t>DALKEITH COUNCIL HQ 3</t>
  </si>
  <si>
    <t>NT36NW10695/167</t>
  </si>
  <si>
    <t>NT 30360 67764</t>
  </si>
  <si>
    <t>EDINBURGH BYPASS GILMERTON SECTION 167</t>
  </si>
  <si>
    <t>NT47SE13110/373</t>
  </si>
  <si>
    <t>NT 48266 73790</t>
  </si>
  <si>
    <t>A1 DUALLING TRANENT - HADDINGTON 373</t>
  </si>
  <si>
    <t>NT26NE394</t>
  </si>
  <si>
    <t>NT 27350 66540</t>
  </si>
  <si>
    <t>PENTLAND RETAIL PARK 5</t>
  </si>
  <si>
    <t>NT26NE9258/140</t>
  </si>
  <si>
    <t>NT 27402 66936</t>
  </si>
  <si>
    <t>BYPASS BURDIEHOUSE S11-1</t>
  </si>
  <si>
    <t>NT47SW642</t>
  </si>
  <si>
    <t>NT 40238 74849</t>
  </si>
  <si>
    <t>COCKENZIE GENERATING STATION CSB11</t>
  </si>
  <si>
    <t>NT37SE17628/11</t>
  </si>
  <si>
    <t>NT 38520 73690</t>
  </si>
  <si>
    <t>PRESTONPANS, MID ROAD 11</t>
  </si>
  <si>
    <t>NT37SW8/1</t>
  </si>
  <si>
    <t>NT 30370 72341</t>
  </si>
  <si>
    <t>SE BOUNDARY RELIEF SEWER 5A</t>
  </si>
  <si>
    <t>NT36NE395</t>
  </si>
  <si>
    <t>NT 35382 69750</t>
  </si>
  <si>
    <t>WHITECRAIG 4</t>
  </si>
  <si>
    <t>NT36NW420/9</t>
  </si>
  <si>
    <t>NT 34361 67660</t>
  </si>
  <si>
    <t>THORNYBANK MIDLOTHIAN 9</t>
  </si>
  <si>
    <t>NT26NE293/J</t>
  </si>
  <si>
    <t>NT 28766 69854</t>
  </si>
  <si>
    <t>MOREDUN EDINBURGH J</t>
  </si>
  <si>
    <t>NT47SW1158/33</t>
  </si>
  <si>
    <t>NT 43106 72549</t>
  </si>
  <si>
    <t>MUSSELBURGH - TRANENT BYPASS 33</t>
  </si>
  <si>
    <t>NT36NW445/A</t>
  </si>
  <si>
    <t>NT 30860 65156</t>
  </si>
  <si>
    <t>BONNYRIGG SHOPPING CENTRE A</t>
  </si>
  <si>
    <t>NT47SW1158/38</t>
  </si>
  <si>
    <t>NT 40067 71898</t>
  </si>
  <si>
    <t>MUSSELBURGH - TRANENT BYPASS 38</t>
  </si>
  <si>
    <t>NT36NW707/6</t>
  </si>
  <si>
    <t>NT 33651 67074</t>
  </si>
  <si>
    <t>NEWMILLS BRIDGE 6</t>
  </si>
  <si>
    <t>NT47SE13110/PN02</t>
  </si>
  <si>
    <t>NT 48518 73822</t>
  </si>
  <si>
    <t>A1 DUALLING TRANENT - HADDINGTON PN02</t>
  </si>
  <si>
    <t>NT36NW10695/147</t>
  </si>
  <si>
    <t>NT 30018 67681</t>
  </si>
  <si>
    <t>EDINBURGH BYPASS GILMERTON SECTION 147</t>
  </si>
  <si>
    <t>NT26SW317/3</t>
  </si>
  <si>
    <t>NT 24654 61144</t>
  </si>
  <si>
    <t>PENCUIK 3</t>
  </si>
  <si>
    <t>NT37SW10619/5</t>
  </si>
  <si>
    <t>NT 30835 71875</t>
  </si>
  <si>
    <t>NEWCRAIGHALL GAS MONITOR 5</t>
  </si>
  <si>
    <t>NT36SW430</t>
  </si>
  <si>
    <t>NT 34020 63730</t>
  </si>
  <si>
    <t>LINGERWOOD S4</t>
  </si>
  <si>
    <t>NT35NE16254/H</t>
  </si>
  <si>
    <t>NT 36100 58620</t>
  </si>
  <si>
    <t>A7 NORTH MIDDLETON DIVERSION H</t>
  </si>
  <si>
    <t>NT36NW15423/8</t>
  </si>
  <si>
    <t>NT 32052 66002</t>
  </si>
  <si>
    <t>ESKBANK MUIRPARK 8</t>
  </si>
  <si>
    <t>NT37SE711</t>
  </si>
  <si>
    <t>NT 35400 73980</t>
  </si>
  <si>
    <t>PRESTONLINKS, COCKENZIE SP20</t>
  </si>
  <si>
    <t>NT37SW1158/7</t>
  </si>
  <si>
    <t>NT 33582 70963</t>
  </si>
  <si>
    <t>MUSSELBURGH - TRANENT BYPASS 7</t>
  </si>
  <si>
    <t>NT36NW707/5</t>
  </si>
  <si>
    <t>NT 33646 67056</t>
  </si>
  <si>
    <t>NEWMILLS BRIDGE 5</t>
  </si>
  <si>
    <t>NT36NW420/12</t>
  </si>
  <si>
    <t>NT 34396 67583</t>
  </si>
  <si>
    <t>THORNYBANK MIDLOTHIAN 12</t>
  </si>
  <si>
    <t>NT26NE63/11</t>
  </si>
  <si>
    <t>NT 28910 69590</t>
  </si>
  <si>
    <t>MOREDUN 11</t>
  </si>
  <si>
    <t>NT47SW70/BH1A</t>
  </si>
  <si>
    <t>NT 40521 72782</t>
  </si>
  <si>
    <t>TRANENT CIVIC SQUARE 1A</t>
  </si>
  <si>
    <t>NT36NE3582/5</t>
  </si>
  <si>
    <t>NT 39760 69340</t>
  </si>
  <si>
    <t>BELLYFORD NEAR ORMISTON 5</t>
  </si>
  <si>
    <t>NT26NE459/10</t>
  </si>
  <si>
    <t>NT 27256 66978</t>
  </si>
  <si>
    <t>KAIMES EDINBURGH 10</t>
  </si>
  <si>
    <t>NT26SE734/4</t>
  </si>
  <si>
    <t>NT 28624 62922</t>
  </si>
  <si>
    <t>ROSEWELL MIDLOTHIAN 4</t>
  </si>
  <si>
    <t>NT37SE320/5</t>
  </si>
  <si>
    <t>NT 35825 71861</t>
  </si>
  <si>
    <t>WALLYFORD MIDLOTHIAN 5</t>
  </si>
  <si>
    <t>NT26NE9258/65</t>
  </si>
  <si>
    <t>NT 26819 67035</t>
  </si>
  <si>
    <t>BYPASS BURDIEHOUSE 12,10L13</t>
  </si>
  <si>
    <t>NT37SW250</t>
  </si>
  <si>
    <t>NT 32793 71080</t>
  </si>
  <si>
    <t>MONKTONHALL U/G 7/76</t>
  </si>
  <si>
    <t>NT36NW266</t>
  </si>
  <si>
    <t>NT 32698 69490</t>
  </si>
  <si>
    <t>MONKTONHALL U/G BH7/77</t>
  </si>
  <si>
    <t>NT37SW41</t>
  </si>
  <si>
    <t>NT 34141 70073</t>
  </si>
  <si>
    <t>SMEATON MINE SECTION</t>
  </si>
  <si>
    <t>NT37SW174</t>
  </si>
  <si>
    <t>NT 32635 71572</t>
  </si>
  <si>
    <t>MONKTONHALL NO, 7 NTH M/G SECT</t>
  </si>
  <si>
    <t>NT36SW235</t>
  </si>
  <si>
    <t>NT 32373 64948</t>
  </si>
  <si>
    <t>LADY VICT U/G UP 2/77</t>
  </si>
  <si>
    <t>NT47SW384</t>
  </si>
  <si>
    <t>NT 44551 72896</t>
  </si>
  <si>
    <t>MACMERRY 13</t>
  </si>
  <si>
    <t>NT47SW388</t>
  </si>
  <si>
    <t>NT 44543 72937</t>
  </si>
  <si>
    <t>MACMERRY 16</t>
  </si>
  <si>
    <t>NT46NE4</t>
  </si>
  <si>
    <t>NT 48435 68007</t>
  </si>
  <si>
    <t>BLANCE QUARRY STRATA</t>
  </si>
  <si>
    <t>NT36SE484</t>
  </si>
  <si>
    <t>NT 35890 60940</t>
  </si>
  <si>
    <t>VOGRIE NO 17</t>
  </si>
  <si>
    <t>NT36SE488</t>
  </si>
  <si>
    <t>NT 35920 60920</t>
  </si>
  <si>
    <t>VOGRIE NO 18</t>
  </si>
  <si>
    <t>NT37NE18</t>
  </si>
  <si>
    <t>NT 39315 75320</t>
  </si>
  <si>
    <t>PRESTONLINKS 2 LB 14</t>
  </si>
  <si>
    <t>NT47SW125</t>
  </si>
  <si>
    <t>NT 41428 70084</t>
  </si>
  <si>
    <t>NORTH MAINS 49</t>
  </si>
  <si>
    <t>NT26NE9881/P8</t>
  </si>
  <si>
    <t>NT 28795 66994</t>
  </si>
  <si>
    <t>EDIN, BYPASS GILMERTON P8</t>
  </si>
  <si>
    <t>NT36NW134/2</t>
  </si>
  <si>
    <t>NT 30950 68390</t>
  </si>
  <si>
    <t>COCKENZIE JAMES NO 13A</t>
  </si>
  <si>
    <t>NT36NW10303/19D</t>
  </si>
  <si>
    <t>NT 34889 68950</t>
  </si>
  <si>
    <t>DALKEITH NORTH BYPASS BHRP19/4</t>
  </si>
  <si>
    <t>NT37SW10704/414</t>
  </si>
  <si>
    <t>NT 33952 70648</t>
  </si>
  <si>
    <t>OLD CRAIG'L INTER'GE FB414</t>
  </si>
  <si>
    <t>NT36NW10303/28</t>
  </si>
  <si>
    <t>NT 34535 69178</t>
  </si>
  <si>
    <t>DALKEITH NORTH BYPASS BH28</t>
  </si>
  <si>
    <t>NT15SE111</t>
  </si>
  <si>
    <t>NT 17365 52277</t>
  </si>
  <si>
    <t>MACBIEHILL 4</t>
  </si>
  <si>
    <t>NT36SE447</t>
  </si>
  <si>
    <t>NT 35210 60680</t>
  </si>
  <si>
    <t>VOGRIE NO 34</t>
  </si>
  <si>
    <t>NT47NE11</t>
  </si>
  <si>
    <t>NT 46819 77138</t>
  </si>
  <si>
    <t>SPITTAL BRIDGE 9</t>
  </si>
  <si>
    <t>NT47SW131</t>
  </si>
  <si>
    <t>NT 41751 70345</t>
  </si>
  <si>
    <t>EAST MAINS FARM 27</t>
  </si>
  <si>
    <t>NT47SW397</t>
  </si>
  <si>
    <t>NT 44596 72848</t>
  </si>
  <si>
    <t>MACMERRY 25</t>
  </si>
  <si>
    <t>NT36NW134/3</t>
  </si>
  <si>
    <t>COCKENZIE JAMES 13B</t>
  </si>
  <si>
    <t>NT36NE84</t>
  </si>
  <si>
    <t>NT 36500 67200</t>
  </si>
  <si>
    <t>EASTER COWDEN 2</t>
  </si>
  <si>
    <t>NT37SW10704/405</t>
  </si>
  <si>
    <t>NT 33839 70694</t>
  </si>
  <si>
    <t>OLD CRAIGHALL INTERCH FB405</t>
  </si>
  <si>
    <t>NT47SW93</t>
  </si>
  <si>
    <t>NT 40545 70503</t>
  </si>
  <si>
    <t>FLEETS SOUTH MINE BORE</t>
  </si>
  <si>
    <t>NT37SW558</t>
  </si>
  <si>
    <t>NT 34180 72930</t>
  </si>
  <si>
    <t>LADYWELL BREWERY B</t>
  </si>
  <si>
    <t>NT47NW68</t>
  </si>
  <si>
    <t>NT 41518 75609</t>
  </si>
  <si>
    <t>PORT SETON 18</t>
  </si>
  <si>
    <t>NT37SE19</t>
  </si>
  <si>
    <t>NT 35699 72253</t>
  </si>
  <si>
    <t>PINKIE MAINS 1</t>
  </si>
  <si>
    <t>NT37SE22</t>
  </si>
  <si>
    <t>NT 35593 71988</t>
  </si>
  <si>
    <t>PINKIE HILL 3</t>
  </si>
  <si>
    <t>NT37SW209</t>
  </si>
  <si>
    <t>NT 31685 73270</t>
  </si>
  <si>
    <t>EDIN, SEWAGE DISPOSAL SCH 1/37</t>
  </si>
  <si>
    <t>NT37SE1019/9</t>
  </si>
  <si>
    <t>NT 39252 74195</t>
  </si>
  <si>
    <t>MARY MURRAY INST, P,PANS BH9</t>
  </si>
  <si>
    <t>NT37SW594/3</t>
  </si>
  <si>
    <t>NT 30457 72927</t>
  </si>
  <si>
    <t>NIDDRIE-SEAFIELD SEWER BH3</t>
  </si>
  <si>
    <t>NT47SW403</t>
  </si>
  <si>
    <t>NT 40058 73961</t>
  </si>
  <si>
    <t>MEADOWHILL 8</t>
  </si>
  <si>
    <t>NT37SW316</t>
  </si>
  <si>
    <t>NT 31600 71760</t>
  </si>
  <si>
    <t>MUSSELBURGH BYPASS NO,S6/1</t>
  </si>
  <si>
    <t>NT47NW27</t>
  </si>
  <si>
    <t>NT 43165 75018</t>
  </si>
  <si>
    <t>CHESTERHALL 23</t>
  </si>
  <si>
    <t>NT36NW9629/R20</t>
  </si>
  <si>
    <t>NT 33376 69260</t>
  </si>
  <si>
    <t>EDINBURGH CITY BYPASS MILLERHILL SECTION R20</t>
  </si>
  <si>
    <t>NT36NE10303/RP26</t>
  </si>
  <si>
    <t>NT 35022 68837</t>
  </si>
  <si>
    <t>DALKEITH NORTH BYPASS BHRP26</t>
  </si>
  <si>
    <t>NT47SW62</t>
  </si>
  <si>
    <t>NT 43232 74794</t>
  </si>
  <si>
    <t>CHESTERHALL 14</t>
  </si>
  <si>
    <t>NT37SW697</t>
  </si>
  <si>
    <t>KINNAIRD PARK, NIDDRIE M5</t>
  </si>
  <si>
    <t>NT37SW275</t>
  </si>
  <si>
    <t>NT 30620 71550</t>
  </si>
  <si>
    <t>NEWCRAIGHALL ROAD BORE 6</t>
  </si>
  <si>
    <t>NT36NE104</t>
  </si>
  <si>
    <t>NT 35150 68250</t>
  </si>
  <si>
    <t>NO7 CHISEL BORE COWDENFOOT</t>
  </si>
  <si>
    <t>NT36NW10133/P13</t>
  </si>
  <si>
    <t>NT 32044 65851</t>
  </si>
  <si>
    <t>A7 DALKEITH WESTERN BYPASS P13</t>
  </si>
  <si>
    <t>NT57SW12759/BH23</t>
  </si>
  <si>
    <t>NT 50071 74356</t>
  </si>
  <si>
    <t>A1 DUALLING TRANENT/HADDINGTON 23</t>
  </si>
  <si>
    <t>NT57SW13063/251</t>
  </si>
  <si>
    <t>NT 50291 74407</t>
  </si>
  <si>
    <t>A1 DUALLING TRANENT-HADDINGTON 251</t>
  </si>
  <si>
    <t>NT47SW2865/109</t>
  </si>
  <si>
    <t>NT 43443 73098</t>
  </si>
  <si>
    <t>NT47SW2865/110</t>
  </si>
  <si>
    <t>NT 43449 73093</t>
  </si>
  <si>
    <t>NT47SW2865/111</t>
  </si>
  <si>
    <t>NT 43443 73085</t>
  </si>
  <si>
    <t>NT47SW2865/112</t>
  </si>
  <si>
    <t>NT 43451 73081</t>
  </si>
  <si>
    <t>NT47SW2865/113</t>
  </si>
  <si>
    <t>NT 43440 73066</t>
  </si>
  <si>
    <t>NT47SW703</t>
  </si>
  <si>
    <t>NT 43443 73023</t>
  </si>
  <si>
    <t>A1 DUALLING TRANENT - HADDINGTON 401</t>
  </si>
  <si>
    <t>NT47SW2865/115</t>
  </si>
  <si>
    <t>NT 43442 73041</t>
  </si>
  <si>
    <t>NT47SW2865/116</t>
  </si>
  <si>
    <t>NT 43456 73031</t>
  </si>
  <si>
    <t>NT47SW2865/117</t>
  </si>
  <si>
    <t>NT 43458 73016</t>
  </si>
  <si>
    <t>NT47SW2865/118</t>
  </si>
  <si>
    <t>NT47SW126</t>
  </si>
  <si>
    <t>NT 41464 70077</t>
  </si>
  <si>
    <t>NORTH MAINS 48</t>
  </si>
  <si>
    <t>NT47SW13063/208</t>
  </si>
  <si>
    <t>NT 43447 73073</t>
  </si>
  <si>
    <t>A1 DUALLING TRANENT-HADDINGTON 208</t>
  </si>
  <si>
    <t>NT46NW110</t>
  </si>
  <si>
    <t>NT 43707 68597</t>
  </si>
  <si>
    <t>PENCAITLAND 16</t>
  </si>
  <si>
    <t>NT46NW34</t>
  </si>
  <si>
    <t>NT 40905 69441</t>
  </si>
  <si>
    <t>LIMYLANDS 11</t>
  </si>
  <si>
    <t>NT46NW13</t>
  </si>
  <si>
    <t>NT 40543 69325</t>
  </si>
  <si>
    <t>ORMISTON 66</t>
  </si>
  <si>
    <t>NT57SW13063/256</t>
  </si>
  <si>
    <t>NT 50561 74535</t>
  </si>
  <si>
    <t>A1 DUALLING TRANENT-HADDINGTON 256</t>
  </si>
  <si>
    <t>NT26NE7410/3</t>
  </si>
  <si>
    <t>NT 29044 69334</t>
  </si>
  <si>
    <t>GILMERTON O P H EDIN, BH3</t>
  </si>
  <si>
    <t>NT26NE3636/3</t>
  </si>
  <si>
    <t>NT 29043 69334</t>
  </si>
  <si>
    <t>SITE AT GILMERTON EDINBURGH 3</t>
  </si>
  <si>
    <t>NT57SW13063/260</t>
  </si>
  <si>
    <t>NT 50788 74600</t>
  </si>
  <si>
    <t>A1 DUALLING TRANENT-HADDINGTON 260</t>
  </si>
  <si>
    <t>NT47SW385</t>
  </si>
  <si>
    <t>NT 44546 72922</t>
  </si>
  <si>
    <t>MACMERRY 14</t>
  </si>
  <si>
    <t>NT36NE10303/53</t>
  </si>
  <si>
    <t>NT 35854 68210</t>
  </si>
  <si>
    <t>DALKEITH NORTH BYPASS BH53</t>
  </si>
  <si>
    <t>NT36NE10303/55</t>
  </si>
  <si>
    <t>NT 35864 68205</t>
  </si>
  <si>
    <t>DALKEITH NORTH BYPASS BH55</t>
  </si>
  <si>
    <t>NT36NE10303/54</t>
  </si>
  <si>
    <t>NT 35832 68188</t>
  </si>
  <si>
    <t>DALKEITH NORTH BYPASS BH54</t>
  </si>
  <si>
    <t>NT47SE12759/BH15</t>
  </si>
  <si>
    <t>NT 45688 73498</t>
  </si>
  <si>
    <t>A1 DUALLING TRANENT/HADDINGTON 15</t>
  </si>
  <si>
    <t>NT37SW9897/1</t>
  </si>
  <si>
    <t>NT 34598 72313</t>
  </si>
  <si>
    <t>MUSSELBURGH SPORTS COMM 1</t>
  </si>
  <si>
    <t>NT36NE216</t>
  </si>
  <si>
    <t>NT 38450 69240</t>
  </si>
  <si>
    <t>NO30 BORE OXENFORD PIT</t>
  </si>
  <si>
    <t>NT26NE173/B</t>
  </si>
  <si>
    <t>NT 28990 68880</t>
  </si>
  <si>
    <t>GILMERTON PRIMARY SCHOOL BORE B</t>
  </si>
  <si>
    <t>NT47SE13063/226</t>
  </si>
  <si>
    <t>NT 46775 73651</t>
  </si>
  <si>
    <t>A1 DUALLING TRANENT-HADDINGTON 226</t>
  </si>
  <si>
    <t>NT47SE13063/227</t>
  </si>
  <si>
    <t>NT 46801 73625</t>
  </si>
  <si>
    <t>A1 DUALLING TRANENT-HADDINGTON 227 &amp; 227A</t>
  </si>
  <si>
    <t>NT36NE214</t>
  </si>
  <si>
    <t>NT 38600 69190</t>
  </si>
  <si>
    <t>NO28 BORE OXENFORD PIT</t>
  </si>
  <si>
    <t>NT36NE307</t>
  </si>
  <si>
    <t>NT 39450 66720</t>
  </si>
  <si>
    <t>OXENFOORD MAINS,CRANSTON,BH,A</t>
  </si>
  <si>
    <t>NT36SW206</t>
  </si>
  <si>
    <t>NT 30440 64620</t>
  </si>
  <si>
    <t>HOPEFIELD NO 10</t>
  </si>
  <si>
    <t>NT36NE10303/63</t>
  </si>
  <si>
    <t>NT 36357 67893</t>
  </si>
  <si>
    <t>DALKEITH NORTH BYPASS BH63</t>
  </si>
  <si>
    <t>NT36NE172</t>
  </si>
  <si>
    <t>NT 39070 67890</t>
  </si>
  <si>
    <t>NO7 BORE OXENFORD</t>
  </si>
  <si>
    <t>NT26NE10695/S3/1</t>
  </si>
  <si>
    <t>NT 29207 67228</t>
  </si>
  <si>
    <t>EDINBURGH BYPASS GILMERTON SECTION S3/1</t>
  </si>
  <si>
    <t>NT36NW277</t>
  </si>
  <si>
    <t>NT 34680 65895</t>
  </si>
  <si>
    <t>EASTHOUSES NO 11 BORE</t>
  </si>
  <si>
    <t>NT36SW294</t>
  </si>
  <si>
    <t>NT 33920 63780</t>
  </si>
  <si>
    <t>LINGERWOOD FARM, 3</t>
  </si>
  <si>
    <t>NT26NE181</t>
  </si>
  <si>
    <t>NT 29260 68400</t>
  </si>
  <si>
    <t>GILMERTON NO 4 BORE</t>
  </si>
  <si>
    <t>NT26NE200</t>
  </si>
  <si>
    <t>NT 28780 68260</t>
  </si>
  <si>
    <t>GILMERTON DUKES NO 3 BORE</t>
  </si>
  <si>
    <t>NT36SW60/6</t>
  </si>
  <si>
    <t>NT 33990 63840</t>
  </si>
  <si>
    <t>NT36SW60/7</t>
  </si>
  <si>
    <t>NT36SW59/15</t>
  </si>
  <si>
    <t>NT 34490 64540</t>
  </si>
  <si>
    <t>NT36SW59/17</t>
  </si>
  <si>
    <t>NT 34490 64560</t>
  </si>
  <si>
    <t>NT26NE2</t>
  </si>
  <si>
    <t>NT 28040 66530</t>
  </si>
  <si>
    <t>STRAITON ESTATE NO 2 BORE</t>
  </si>
  <si>
    <t>NT26NE3</t>
  </si>
  <si>
    <t>NT 28020 66540</t>
  </si>
  <si>
    <t>STRAITON ESTATE NO 3 BORE</t>
  </si>
  <si>
    <t>NT36SW433</t>
  </si>
  <si>
    <t>NT 34050 63900</t>
  </si>
  <si>
    <t>LINGERWOOD S7</t>
  </si>
  <si>
    <t>NT36SW60/3</t>
  </si>
  <si>
    <t>NT 34030 63790</t>
  </si>
  <si>
    <t>NT26NE9258/136</t>
  </si>
  <si>
    <t>NT 27256 66929</t>
  </si>
  <si>
    <t>BYPASS BURDIEHOUSE 12,55</t>
  </si>
  <si>
    <t>NT26NE9258/142</t>
  </si>
  <si>
    <t>NT 27411 66923</t>
  </si>
  <si>
    <t>BYPASS BURDIEHOUSE S11-4</t>
  </si>
  <si>
    <t>NT36SW60/2</t>
  </si>
  <si>
    <t>NT 34060 63770</t>
  </si>
  <si>
    <t>NT26NE10</t>
  </si>
  <si>
    <t>NT 27810 66520</t>
  </si>
  <si>
    <t>STRAITON ESTATE NO 10 BORE</t>
  </si>
  <si>
    <t>NT26NE12</t>
  </si>
  <si>
    <t>NT 27790 66540</t>
  </si>
  <si>
    <t>STRAITON ESTATE NO 12 BORE</t>
  </si>
  <si>
    <t>NT26NE11</t>
  </si>
  <si>
    <t>NT 27800 66530</t>
  </si>
  <si>
    <t>STRAITON ESTATE NO 11 BORE</t>
  </si>
  <si>
    <t>NT36SW431</t>
  </si>
  <si>
    <t>NT 34050 63650</t>
  </si>
  <si>
    <t>LINGERWOOD S5</t>
  </si>
  <si>
    <t>NT26NE393</t>
  </si>
  <si>
    <t>NT 27360 66610</t>
  </si>
  <si>
    <t>PENTLAND RETAIL PARK 4</t>
  </si>
  <si>
    <t>NT26NE14</t>
  </si>
  <si>
    <t>NT 27770 66560</t>
  </si>
  <si>
    <t>STRAITON ESTATE NO 14 BORE</t>
  </si>
  <si>
    <t>NT26NE96</t>
  </si>
  <si>
    <t>NT 28150 67160</t>
  </si>
  <si>
    <t>BURDIEHOUSE NO 19 BORE</t>
  </si>
  <si>
    <t>NT36NE284</t>
  </si>
  <si>
    <t>NT 35030 65480</t>
  </si>
  <si>
    <t>LAWFIELD NO 2 BORE</t>
  </si>
  <si>
    <t>NT36NE286</t>
  </si>
  <si>
    <t>NT 35100 65410</t>
  </si>
  <si>
    <t>LAWFIELD NO 4 BORE</t>
  </si>
  <si>
    <t>NT25NW163/2</t>
  </si>
  <si>
    <t>NT 23700 59850</t>
  </si>
  <si>
    <t>COWANS MILL BORE NO 2</t>
  </si>
  <si>
    <t>NT36NE287</t>
  </si>
  <si>
    <t>NT 35200 65490</t>
  </si>
  <si>
    <t>LAWFIELD NO 5 BORE</t>
  </si>
  <si>
    <t>NT25NW10</t>
  </si>
  <si>
    <t>NT 23480 59530</t>
  </si>
  <si>
    <t>PENICUIK NO 95 BORE</t>
  </si>
  <si>
    <t>NT26SW1375/7</t>
  </si>
  <si>
    <t>NT 24447 61588</t>
  </si>
  <si>
    <t>BEESLACK SEC SCHOOL 7</t>
  </si>
  <si>
    <t>NT36SW9763/4</t>
  </si>
  <si>
    <t>NT 34494 62908</t>
  </si>
  <si>
    <t>GOREBRIDGE COMMON WOOD 4</t>
  </si>
  <si>
    <t>NT36SE326</t>
  </si>
  <si>
    <t>NT 36000 62410</t>
  </si>
  <si>
    <t>MOUNTSKIP NO 19</t>
  </si>
  <si>
    <t>NT36SE354</t>
  </si>
  <si>
    <t>NT 36050 62340</t>
  </si>
  <si>
    <t>MOUNTSKIP NO 28</t>
  </si>
  <si>
    <t>NT35NW38</t>
  </si>
  <si>
    <t>NT 32040 58620</t>
  </si>
  <si>
    <t>TEMPLE NO 18 BORE</t>
  </si>
  <si>
    <t>NT36SE325</t>
  </si>
  <si>
    <t>NT 35870 62290</t>
  </si>
  <si>
    <t>MOUNTSKIP NO 26</t>
  </si>
  <si>
    <t>NT35NE16254/P</t>
  </si>
  <si>
    <t>NT 36480 58610</t>
  </si>
  <si>
    <t>A7 NORTH MIDDLETON DIVERSION P</t>
  </si>
  <si>
    <t>NT36SE253</t>
  </si>
  <si>
    <t>NT 35390 62060</t>
  </si>
  <si>
    <t>VOGRIE NO 5</t>
  </si>
  <si>
    <t>NT36SE493</t>
  </si>
  <si>
    <t>NT 35730 60660</t>
  </si>
  <si>
    <t>VOGRIE NO 12</t>
  </si>
  <si>
    <t>NT36SE487</t>
  </si>
  <si>
    <t>NT 35930 60960</t>
  </si>
  <si>
    <t>VOGRIE NO 27</t>
  </si>
  <si>
    <t>NT36SE33</t>
  </si>
  <si>
    <t>NT 35090 62870</t>
  </si>
  <si>
    <t>HILLHEAD NO 161</t>
  </si>
  <si>
    <t>NT35NW291</t>
  </si>
  <si>
    <t>NT 31590 56885</t>
  </si>
  <si>
    <t>YORKSTON TEMPLE G</t>
  </si>
  <si>
    <t>NT25NW74</t>
  </si>
  <si>
    <t>NT 20745 59375</t>
  </si>
  <si>
    <t>CARSEWELL PENICUIK A</t>
  </si>
  <si>
    <t>NT25NW76</t>
  </si>
  <si>
    <t>NT 20320 57760</t>
  </si>
  <si>
    <t>BRUNSTON CASTLE PENICUIK C</t>
  </si>
  <si>
    <t>NT25NE138</t>
  </si>
  <si>
    <t>NT 27550 55490</t>
  </si>
  <si>
    <t>SIDE MOSS PENICUIK D</t>
  </si>
  <si>
    <t>NT25SE5</t>
  </si>
  <si>
    <t>NT 28775 53030</t>
  </si>
  <si>
    <t>BLACK RIG TEMPLE E</t>
  </si>
  <si>
    <t>NT37SW10619/2</t>
  </si>
  <si>
    <t>NT 30758 71851</t>
  </si>
  <si>
    <t>NEWCRAIGHALL GAS MONITOR 2</t>
  </si>
  <si>
    <t>NT47SW13063/278</t>
  </si>
  <si>
    <t>NT 43448 72991</t>
  </si>
  <si>
    <t>A1 DUALLING TRANENT-HADDINGTON 278</t>
  </si>
  <si>
    <t>NT47NE10702/9</t>
  </si>
  <si>
    <t>NT 46800 77120</t>
  </si>
  <si>
    <t>NT47SE13063/224</t>
  </si>
  <si>
    <t>NT 46756 73695</t>
  </si>
  <si>
    <t>A1 DUALLING TRANENT-HADDINGTON 224</t>
  </si>
  <si>
    <t>NT26NE61/5</t>
  </si>
  <si>
    <t>NT 28880 69970</t>
  </si>
  <si>
    <t>MOREDUN 5</t>
  </si>
  <si>
    <t>NT26NE63/10</t>
  </si>
  <si>
    <t>NT 28780 69870</t>
  </si>
  <si>
    <t>MOREDUN 10</t>
  </si>
  <si>
    <t>NT37SW3886/F405</t>
  </si>
  <si>
    <t>NT 33830 70737</t>
  </si>
  <si>
    <t>INTERCHANGE AT OLD CRAIGHALL FB405</t>
  </si>
  <si>
    <t>NT26NE478</t>
  </si>
  <si>
    <t>NT 28700 69900</t>
  </si>
  <si>
    <t>MOREDUNVALE PLACE, EDINBURGH 4</t>
  </si>
  <si>
    <t>NT36NW10133/P11</t>
  </si>
  <si>
    <t>NT 32035 65875</t>
  </si>
  <si>
    <t>A7 DALKEITH WESTERN BYPASS P11</t>
  </si>
  <si>
    <t>NT36NW10695/191</t>
  </si>
  <si>
    <t>NT 30888 67902</t>
  </si>
  <si>
    <t>EDINBURGH BYPASS GILMERTON SECTION 191</t>
  </si>
  <si>
    <t>NT36SW10542/15A</t>
  </si>
  <si>
    <t>NT 34153 62540</t>
  </si>
  <si>
    <t>GOREBRIDGE LRC HOUSING 15A</t>
  </si>
  <si>
    <t>NT36NE328</t>
  </si>
  <si>
    <t>BLACKHILL NO, 3 BORE</t>
  </si>
  <si>
    <t>NT36NE334</t>
  </si>
  <si>
    <t>BLACKHILL NO, 9 BORE</t>
  </si>
  <si>
    <t>NT37SE35/5</t>
  </si>
  <si>
    <t>NT 35317 72190</t>
  </si>
  <si>
    <t>EDENHALL RD MUSSELBURGH 5</t>
  </si>
  <si>
    <t>NT36SW706/3</t>
  </si>
  <si>
    <t>NT 32613 64930</t>
  </si>
  <si>
    <t>A7 LOTHIANBRIDGE 3</t>
  </si>
  <si>
    <t>NT36NW706</t>
  </si>
  <si>
    <t>NT 33560 69620</t>
  </si>
  <si>
    <t>EDINBURGH CITY BYPASS MILLERHILL SECTION R24</t>
  </si>
  <si>
    <t>NT47SW614</t>
  </si>
  <si>
    <t>NT 43437 72980</t>
  </si>
  <si>
    <t>GREENDYKES ROAD BRIDGE, TRANENT F164</t>
  </si>
  <si>
    <t>NT26SW317/4</t>
  </si>
  <si>
    <t>NT 24651 61103</t>
  </si>
  <si>
    <t>PENCUIK 4</t>
  </si>
  <si>
    <t>NT47SW618</t>
  </si>
  <si>
    <t>NT 43390 73055</t>
  </si>
  <si>
    <t>GREENDYKES ROAD BRIDGE, TRANENT F162</t>
  </si>
  <si>
    <t>NT47SE13063/225</t>
  </si>
  <si>
    <t>NT 46782 73675</t>
  </si>
  <si>
    <t>A1 DUALLING TRANENT-HADDINGTON 225</t>
  </si>
  <si>
    <t>NT36NW9629/R21</t>
  </si>
  <si>
    <t>NT 33411 69364</t>
  </si>
  <si>
    <t>EDINBURGH CITY BYPASS MILLERHILL SECTION R21</t>
  </si>
  <si>
    <t>NT37SW70</t>
  </si>
  <si>
    <t>NT 34867 71437</t>
  </si>
  <si>
    <t>WEDDERBURN HOUSE MUSSELBURGH 2</t>
  </si>
  <si>
    <t>NT37SW12924/2</t>
  </si>
  <si>
    <t>NT 33916 72694</t>
  </si>
  <si>
    <t>MUSSELBURGH MARKET ST 2</t>
  </si>
  <si>
    <t>NT37SW809</t>
  </si>
  <si>
    <t>NT 33746 70451</t>
  </si>
  <si>
    <t>EDINBURGH CITY BYPASS MILLERHILL SECTION R41(P)</t>
  </si>
  <si>
    <t>NT47SW751</t>
  </si>
  <si>
    <t>NT 41359 74595</t>
  </si>
  <si>
    <t>BLINDWELLS GREAT SEAM BH NO 1</t>
  </si>
  <si>
    <t>NT37SW10710/4/10</t>
  </si>
  <si>
    <t>NT 31976 71529</t>
  </si>
  <si>
    <t>MUSSELBURGH BYPASS S4-10</t>
  </si>
  <si>
    <t>NT47SW12759/BH8</t>
  </si>
  <si>
    <t>NT 42423 73385</t>
  </si>
  <si>
    <t>A1 DUALLING TRANENT/HADDINGTON 8</t>
  </si>
  <si>
    <t>NT26NE12405/5</t>
  </si>
  <si>
    <t>NT 28245 65494</t>
  </si>
  <si>
    <t>LOANHEAD FLATLETS 5</t>
  </si>
  <si>
    <t>NT26SE17123/B122</t>
  </si>
  <si>
    <t>NT 26468 64480</t>
  </si>
  <si>
    <t>A701 NEW MILTON TO STRAITON 122</t>
  </si>
  <si>
    <t>NT37SW8/16</t>
  </si>
  <si>
    <t>NT 30260 71271</t>
  </si>
  <si>
    <t>SE BOUNDARY RELIEF SEWER 16</t>
  </si>
  <si>
    <t>NT37SW7653/S9</t>
  </si>
  <si>
    <t>NT 32692 73029</t>
  </si>
  <si>
    <t>EASTFIELD EDINBURGH S9</t>
  </si>
  <si>
    <t>NT37SW1158/4</t>
  </si>
  <si>
    <t>NT 32296 72116</t>
  </si>
  <si>
    <t>MUSSELBURGH - TRANENT BYPASS 4</t>
  </si>
  <si>
    <t>NT26NE63/I2</t>
  </si>
  <si>
    <t>NT 28820 69560</t>
  </si>
  <si>
    <t>MOREDUN I2</t>
  </si>
  <si>
    <t>NT46NW59</t>
  </si>
  <si>
    <t>NT 40886 68038</t>
  </si>
  <si>
    <t>TYNESIDE PIT 2 2</t>
  </si>
  <si>
    <t>NT36SE605/31</t>
  </si>
  <si>
    <t>NT 39160 64568</t>
  </si>
  <si>
    <t>PATHHEAD BYPASS EAST 3A</t>
  </si>
  <si>
    <t>NT26SW708/3</t>
  </si>
  <si>
    <t>NT 23450 63018</t>
  </si>
  <si>
    <t>A702 FLOTTERSTONE BRIDGE 3</t>
  </si>
  <si>
    <t>NT35NE16254/U</t>
  </si>
  <si>
    <t>NT 36590 58540</t>
  </si>
  <si>
    <t>A7 NORTH MIDDLETON DIVERSION U</t>
  </si>
  <si>
    <t>NT36SW9763/35</t>
  </si>
  <si>
    <t>NT 34726 62932</t>
  </si>
  <si>
    <t>GOREBRIDGE COMMON WOOD 35</t>
  </si>
  <si>
    <t>NT36NW10133/P8</t>
  </si>
  <si>
    <t>NT 32041 65902</t>
  </si>
  <si>
    <t>A7 DALKEITH WESTERN BYPASS P8</t>
  </si>
  <si>
    <t>NT36NW10695/149</t>
  </si>
  <si>
    <t>NT 30075 67678</t>
  </si>
  <si>
    <t>EDINBURGH BYPASS GILMERTON SECTION 149</t>
  </si>
  <si>
    <t>NT47SE13063/216</t>
  </si>
  <si>
    <t>NT 45143 73366</t>
  </si>
  <si>
    <t>A1 DUALLING TRANENT-HADDINGTON 216</t>
  </si>
  <si>
    <t>NT26NE406/2</t>
  </si>
  <si>
    <t>NT 28735 68854</t>
  </si>
  <si>
    <t>HYVOTS LOAN EDINBURGH 2</t>
  </si>
  <si>
    <t>NT36SW9763/10</t>
  </si>
  <si>
    <t>NT 34731 62872</t>
  </si>
  <si>
    <t>GOREBRIDGE COMMON WOOD 10</t>
  </si>
  <si>
    <t>NT37SW3886/F414</t>
  </si>
  <si>
    <t>NT 33946 70702</t>
  </si>
  <si>
    <t>INTERCHANGE AT OLD CRAIGHALL FB414</t>
  </si>
  <si>
    <t>NT47SE12759/BH21</t>
  </si>
  <si>
    <t>NT 49162 73836</t>
  </si>
  <si>
    <t>A1 DUALLING TRANENT/HADDINGTON 21</t>
  </si>
  <si>
    <t>NT47SW13110/402</t>
  </si>
  <si>
    <t>NT 43444 73061</t>
  </si>
  <si>
    <t>A1 DUALLING TRANENT - HADDINGTON 402</t>
  </si>
  <si>
    <t>NT26SE17123/B114</t>
  </si>
  <si>
    <t>NT 26148 63733</t>
  </si>
  <si>
    <t>A701 NEW MILTON TO STRAITON 114</t>
  </si>
  <si>
    <t>NT36SW1404/7</t>
  </si>
  <si>
    <t>NT 34308 61882</t>
  </si>
  <si>
    <t>GOREBRIDGE COMM CENTRE 7</t>
  </si>
  <si>
    <t>NT37SE313/6X</t>
  </si>
  <si>
    <t>NT 39372 74417</t>
  </si>
  <si>
    <t>PRESTONPANS SEN SEC SCH 6X</t>
  </si>
  <si>
    <t>NT36NE3582/7</t>
  </si>
  <si>
    <t>NT 39809 69470</t>
  </si>
  <si>
    <t>BELLYFORD NEAR ORMISTON 7</t>
  </si>
  <si>
    <t>NT36SW316</t>
  </si>
  <si>
    <t>NT 32730 64250</t>
  </si>
  <si>
    <t>NEWTONGRANGE, BUTLERFIELD 18</t>
  </si>
  <si>
    <t>NT47SW617</t>
  </si>
  <si>
    <t>NT 43372 73083</t>
  </si>
  <si>
    <t>GREENDYKES ROAD BRIDGE, TRANENT F161</t>
  </si>
  <si>
    <t>NT36NW171</t>
  </si>
  <si>
    <t>NT 32740 69225</t>
  </si>
  <si>
    <t>MONKTONHALL COLL U/G 4/66</t>
  </si>
  <si>
    <t>NT36SW260</t>
  </si>
  <si>
    <t>NT 30352 64985</t>
  </si>
  <si>
    <t>BILSTON GLEN U/G UP 1/85</t>
  </si>
  <si>
    <t>NT26SE127</t>
  </si>
  <si>
    <t>NT 28690 61991</t>
  </si>
  <si>
    <t>BILSTON U/G 4/79</t>
  </si>
  <si>
    <t>NT37SW179</t>
  </si>
  <si>
    <t>NT 31918 71941</t>
  </si>
  <si>
    <t>MONKTONHALL COLL U/G 4/72</t>
  </si>
  <si>
    <t>NT25SW25</t>
  </si>
  <si>
    <t>NT 23590 54390</t>
  </si>
  <si>
    <t>LEADBURN D4</t>
  </si>
  <si>
    <t>NT36NW10303/RP32</t>
  </si>
  <si>
    <t>NT 34817 68953</t>
  </si>
  <si>
    <t>DALKEITH NORTH BYPASS BHRP3/2</t>
  </si>
  <si>
    <t>NT36NW10303/25</t>
  </si>
  <si>
    <t>NT 34275 69257</t>
  </si>
  <si>
    <t>DALKEITH NORTH BYPASS BH25</t>
  </si>
  <si>
    <t>NT36SE415</t>
  </si>
  <si>
    <t>NT 36160 61920</t>
  </si>
  <si>
    <t>VOGRIE BURN NO 3</t>
  </si>
  <si>
    <t>NT47SW5999/7O</t>
  </si>
  <si>
    <t>NT 40670 74170</t>
  </si>
  <si>
    <t>A198-A1 LINK ROAD 7O</t>
  </si>
  <si>
    <t>NT36NW1159/P14</t>
  </si>
  <si>
    <t>NT 30634 65027</t>
  </si>
  <si>
    <t>BONNYRIGG HOUSING DEV P14</t>
  </si>
  <si>
    <t>NT36NE10303/73/1</t>
  </si>
  <si>
    <t>NT 37340 67195</t>
  </si>
  <si>
    <t>DALKEITH NORTH BYPASS BH73/1</t>
  </si>
  <si>
    <t>NT26NE21</t>
  </si>
  <si>
    <t>NT 27930 66710</t>
  </si>
  <si>
    <t>STRAITON ESTATE NO 21 BORE</t>
  </si>
  <si>
    <t>NT36NW1159/P12</t>
  </si>
  <si>
    <t>NT 30635 65035</t>
  </si>
  <si>
    <t>BONNYRIGG HOUSING DEV P12</t>
  </si>
  <si>
    <t>NT36NW1159/P15</t>
  </si>
  <si>
    <t>NT 30639 65031</t>
  </si>
  <si>
    <t>BONNYRIGG HOUSING DEV P15</t>
  </si>
  <si>
    <t>NT47SW5999/7G</t>
  </si>
  <si>
    <t>NT 40670 74140</t>
  </si>
  <si>
    <t>A198-A1 LINK ROAD 7G</t>
  </si>
  <si>
    <t>NT36NW10303/26/1</t>
  </si>
  <si>
    <t>NT 34268 69231</t>
  </si>
  <si>
    <t>DALKEITH NORTH BYPASS BH26/1</t>
  </si>
  <si>
    <t>NT36NW1159/P11</t>
  </si>
  <si>
    <t>NT 30631 65031</t>
  </si>
  <si>
    <t>BONNYRIGG HOUSING DEV P11</t>
  </si>
  <si>
    <t>NT15SE53</t>
  </si>
  <si>
    <t>NT 18218 53617</t>
  </si>
  <si>
    <t>MACBIEHILL 2</t>
  </si>
  <si>
    <t>NT46NE3</t>
  </si>
  <si>
    <t>NT 48363 68024</t>
  </si>
  <si>
    <t>BLANCE QUARRY 1</t>
  </si>
  <si>
    <t>NT26NE20</t>
  </si>
  <si>
    <t>NT 27900 66720</t>
  </si>
  <si>
    <t>STRAITON ESTATE NO 20 BORE</t>
  </si>
  <si>
    <t>NT15SE110</t>
  </si>
  <si>
    <t>NT 17294 52250</t>
  </si>
  <si>
    <t>MACBIEHILL 3</t>
  </si>
  <si>
    <t>NT36NW1159/P13</t>
  </si>
  <si>
    <t>NT 30631 65023</t>
  </si>
  <si>
    <t>BONNYRIGG HOUSING DEV P13</t>
  </si>
  <si>
    <t>NT36NW10303/31</t>
  </si>
  <si>
    <t>NT 34538 69150</t>
  </si>
  <si>
    <t>DALKEITH NORTH BYPASS BH31</t>
  </si>
  <si>
    <t>NT47SW5999/7J</t>
  </si>
  <si>
    <t>NT 40670 74150</t>
  </si>
  <si>
    <t>A198-A1 LINK ROAD 7J</t>
  </si>
  <si>
    <t>NT47SW5999/7N</t>
  </si>
  <si>
    <t>NT 40660 74160</t>
  </si>
  <si>
    <t>A198-A1 LINK ROAD 7N</t>
  </si>
  <si>
    <t>NT47NW6</t>
  </si>
  <si>
    <t>NT 41173 75604</t>
  </si>
  <si>
    <t>LONGNIDDRY EST 4</t>
  </si>
  <si>
    <t>NT37SW406</t>
  </si>
  <si>
    <t>NT 33937 71409</t>
  </si>
  <si>
    <t>MONKTONHALL HOUSE TC(B)</t>
  </si>
  <si>
    <t>NT37SW405</t>
  </si>
  <si>
    <t>NT 33934 71419</t>
  </si>
  <si>
    <t>MONKTONHALL HOUSE TC(A)</t>
  </si>
  <si>
    <t>NT37SW2530/3/1</t>
  </si>
  <si>
    <t>NT 33986 72025</t>
  </si>
  <si>
    <t>INVERESK PAPER MILLS 3/1</t>
  </si>
  <si>
    <t>NT36NW10303/22</t>
  </si>
  <si>
    <t>NT 34225 69280</t>
  </si>
  <si>
    <t>DALKEITH NORTH BYPASS BH22</t>
  </si>
  <si>
    <t>NT37SE1019/16</t>
  </si>
  <si>
    <t>NT 39236 74143</t>
  </si>
  <si>
    <t>MARY MURRAY INST, P,PANS BH16</t>
  </si>
  <si>
    <t>NT37SE64</t>
  </si>
  <si>
    <t>NT 37937 73100</t>
  </si>
  <si>
    <t>PRESTONGRANGE 3C</t>
  </si>
  <si>
    <t>NT37SW333</t>
  </si>
  <si>
    <t>NT 31249 72551</t>
  </si>
  <si>
    <t>MUSSELBURGH BYPASS NO,S10/2</t>
  </si>
  <si>
    <t>NT37SW332</t>
  </si>
  <si>
    <t>NT 31230 72508</t>
  </si>
  <si>
    <t>MUSSELBURGH BYPASS NO,S9/3</t>
  </si>
  <si>
    <t>NT37SE68</t>
  </si>
  <si>
    <t>NT 38112 73186</t>
  </si>
  <si>
    <t>PRESTONGRANGE 2</t>
  </si>
  <si>
    <t>NT47SW196</t>
  </si>
  <si>
    <t>NT 40120 74252</t>
  </si>
  <si>
    <t>PRESTON LINKS LB20</t>
  </si>
  <si>
    <t>NT47SW242</t>
  </si>
  <si>
    <t>NT 40241 74224</t>
  </si>
  <si>
    <t>COCKENZIE KAMES 208</t>
  </si>
  <si>
    <t>NT47SW10</t>
  </si>
  <si>
    <t>NT 41333 74440</t>
  </si>
  <si>
    <t>RIGGONHEAD 4</t>
  </si>
  <si>
    <t>NT47SW406</t>
  </si>
  <si>
    <t>NT 40011 73937</t>
  </si>
  <si>
    <t>MEADOWMILL 16</t>
  </si>
  <si>
    <t>NT37SW9925/19</t>
  </si>
  <si>
    <t>NT 31827 71770</t>
  </si>
  <si>
    <t>NEWCRAIGHALL 19</t>
  </si>
  <si>
    <t>NT37SW9925/24</t>
  </si>
  <si>
    <t>NT 31821 71754</t>
  </si>
  <si>
    <t>NEWCRAIGHALL 24</t>
  </si>
  <si>
    <t>NT36NW9629/R22</t>
  </si>
  <si>
    <t>NT 33478 69429</t>
  </si>
  <si>
    <t>EDINBURGH CITY BYPASS MILLERHILL SECTION R22</t>
  </si>
  <si>
    <t>NT37SW319</t>
  </si>
  <si>
    <t>NT 31534 71774</t>
  </si>
  <si>
    <t>MUSSELBURGH BYPASS NO,S6/6</t>
  </si>
  <si>
    <t>NT27SE180/5</t>
  </si>
  <si>
    <t>NT 29891 71023</t>
  </si>
  <si>
    <t>NIDDRIE MARISCHAL BH5</t>
  </si>
  <si>
    <t>NT37SE1158/80</t>
  </si>
  <si>
    <t>NT 38675 72851</t>
  </si>
  <si>
    <t>MUSSELBURGH - TRANENT BYPASS 80</t>
  </si>
  <si>
    <t>NT47SW2865/104</t>
  </si>
  <si>
    <t>NT 40606 73690</t>
  </si>
  <si>
    <t>NT27SE117/1</t>
  </si>
  <si>
    <t>NT 29820 71120</t>
  </si>
  <si>
    <t>NIDDRIE MARISCHAL BORE NO,1</t>
  </si>
  <si>
    <t>NT57SW12838/2</t>
  </si>
  <si>
    <t>NT 53095 74988</t>
  </si>
  <si>
    <t>A1 HADDINGTON-DUNBAR 2</t>
  </si>
  <si>
    <t>NT47SW13110/336</t>
  </si>
  <si>
    <t>NT 40785 73688</t>
  </si>
  <si>
    <t>A1 DUALLING TRANENT - HADDINGTON 336</t>
  </si>
  <si>
    <t>NT36NW341</t>
  </si>
  <si>
    <t>NT 32990 68620</t>
  </si>
  <si>
    <t>DEANHEAD PARK DALKEITH,BH,E</t>
  </si>
  <si>
    <t>NT47SW282</t>
  </si>
  <si>
    <t>NT 40008 73327</t>
  </si>
  <si>
    <t>BANK PARK, TRANENT 2B</t>
  </si>
  <si>
    <t>NT36NW599</t>
  </si>
  <si>
    <t>NT 30400 65800</t>
  </si>
  <si>
    <t>FOUNTAINBANK</t>
  </si>
  <si>
    <t>NT36NW12933/132</t>
  </si>
  <si>
    <t>NT 32351 65356</t>
  </si>
  <si>
    <t>A7 DALKEITH WEST BPASS BH132</t>
  </si>
  <si>
    <t>NT36NW406</t>
  </si>
  <si>
    <t>NT 32155 66038</t>
  </si>
  <si>
    <t>MUIRPARK 5 ESKBANK</t>
  </si>
  <si>
    <t>NT36NW10133/P59</t>
  </si>
  <si>
    <t>NT 32267 65495</t>
  </si>
  <si>
    <t>A7 DALKEITH WESTERN BYPASS P59</t>
  </si>
  <si>
    <t>NT36NW12933/131</t>
  </si>
  <si>
    <t>NT 32326 65405</t>
  </si>
  <si>
    <t>A7 DALKEITH WEST BPASS BH131</t>
  </si>
  <si>
    <t>NT36NW17760/M3</t>
  </si>
  <si>
    <t>NT 32150 67400</t>
  </si>
  <si>
    <t>DALKEITH, MELVILLE GATE M3</t>
  </si>
  <si>
    <t>NT36NW10133/P12</t>
  </si>
  <si>
    <t>NT 32064 65863</t>
  </si>
  <si>
    <t>A7 DALKEITH WESTERN BYPASS P12</t>
  </si>
  <si>
    <t>NT36NW146</t>
  </si>
  <si>
    <t>NT 31830 66360</t>
  </si>
  <si>
    <t>ESKBANK NO 2 BORE</t>
  </si>
  <si>
    <t>NT26NE15726/CRC4</t>
  </si>
  <si>
    <t>NT 28970 69620</t>
  </si>
  <si>
    <t>CRAIGOUR &amp; MOREDUN CRC4</t>
  </si>
  <si>
    <t>NT26NE18484/CRC4</t>
  </si>
  <si>
    <t>CRAIGOUR AND MOREDUN PREFABS CRC4</t>
  </si>
  <si>
    <t>NT36NW12933/121</t>
  </si>
  <si>
    <t>NT 31809 66391</t>
  </si>
  <si>
    <t>A7 DALKEITH WEST BPASS BH121</t>
  </si>
  <si>
    <t>NT47SE13063/246</t>
  </si>
  <si>
    <t>NT 49360 73979</t>
  </si>
  <si>
    <t>A1 DUALLING TRANENT-HADDINGTON 246</t>
  </si>
  <si>
    <t>NT47SW542</t>
  </si>
  <si>
    <t>NT 40210 73070</t>
  </si>
  <si>
    <t>EDINBURGH ROAD, TRANENT 2</t>
  </si>
  <si>
    <t>NT36NW337</t>
  </si>
  <si>
    <t>NT 30620 67140</t>
  </si>
  <si>
    <t>MELVILLE MAINS LASSWADE,BH,A</t>
  </si>
  <si>
    <t>NT46NW226</t>
  </si>
  <si>
    <t>NT 43425 68796</t>
  </si>
  <si>
    <t>PENCAITLAND 5</t>
  </si>
  <si>
    <t>NT57SW13110/386</t>
  </si>
  <si>
    <t>NT 50175 74415</t>
  </si>
  <si>
    <t>A1 DUALLING TRANENT - HADDINGTON 386</t>
  </si>
  <si>
    <t>NT47SE13063/244</t>
  </si>
  <si>
    <t>NT 48911 73781</t>
  </si>
  <si>
    <t>A1 DUALLING TRANENT-HADDINGTON 244</t>
  </si>
  <si>
    <t>NT47SE13063/242</t>
  </si>
  <si>
    <t>NT 48891 73847</t>
  </si>
  <si>
    <t>A1 DUALLING TRANENT-HADDINGTON 242</t>
  </si>
  <si>
    <t>NT47SE12759/BH29</t>
  </si>
  <si>
    <t>NT 48821 73774</t>
  </si>
  <si>
    <t>A1 DUALLING TRANENT/HADDINGTON 29</t>
  </si>
  <si>
    <t>NT47SW590</t>
  </si>
  <si>
    <t>NT 43490 72930</t>
  </si>
  <si>
    <t>MACMERRY, GREENDYKES 25</t>
  </si>
  <si>
    <t>NT47SW591</t>
  </si>
  <si>
    <t>NT 43580 72840</t>
  </si>
  <si>
    <t>MACMERRY, GREENDYKES 26</t>
  </si>
  <si>
    <t>NT47SE12759/BH20</t>
  </si>
  <si>
    <t>NT 48594 73764</t>
  </si>
  <si>
    <t>A1 DUALLING TRANENT/HADDINGTON 20</t>
  </si>
  <si>
    <t>NT47SW594</t>
  </si>
  <si>
    <t>NT 43660 72900</t>
  </si>
  <si>
    <t>MACMERRY, GREENDYKES 29</t>
  </si>
  <si>
    <t>NT47SW585</t>
  </si>
  <si>
    <t>NT 43460 72880</t>
  </si>
  <si>
    <t>MACMERRY, GREENDYKES 20</t>
  </si>
  <si>
    <t>NT57SW13063/250</t>
  </si>
  <si>
    <t>NT 50255 74469</t>
  </si>
  <si>
    <t>A1 DUALLING TRANENT-HADDINGTON 250</t>
  </si>
  <si>
    <t>NT47SW584</t>
  </si>
  <si>
    <t>NT 43540 72770</t>
  </si>
  <si>
    <t>MACMERRY, GREENDYKES 19</t>
  </si>
  <si>
    <t>NT47SW597</t>
  </si>
  <si>
    <t>NT 43510 72810</t>
  </si>
  <si>
    <t>MACMERRY, GREENDYKES 32</t>
  </si>
  <si>
    <t>NT47SW598</t>
  </si>
  <si>
    <t>NT 43570 72730</t>
  </si>
  <si>
    <t>MACMERRY, GREENDYKES 33</t>
  </si>
  <si>
    <t>NT47SW581</t>
  </si>
  <si>
    <t>NT 43370 72540</t>
  </si>
  <si>
    <t>MACMERRY, GREENDYKES 15</t>
  </si>
  <si>
    <t>NT47SW583</t>
  </si>
  <si>
    <t>NT 43620 72670</t>
  </si>
  <si>
    <t>MACMERRY, GREENDYKES 18</t>
  </si>
  <si>
    <t>NT47SW582</t>
  </si>
  <si>
    <t>NT 43590 72630</t>
  </si>
  <si>
    <t>MACMERRY, GREENDYKES 17</t>
  </si>
  <si>
    <t>NT47SW596</t>
  </si>
  <si>
    <t>NT 43680 72660</t>
  </si>
  <si>
    <t>MACMERRY, GREENDYKES 31</t>
  </si>
  <si>
    <t>NT26NE207</t>
  </si>
  <si>
    <t>HYVOT LOAN BORE C</t>
  </si>
  <si>
    <t>NT47SW595</t>
  </si>
  <si>
    <t>NT 43710 72680</t>
  </si>
  <si>
    <t>MACMERRY, GREENDYKES 30</t>
  </si>
  <si>
    <t>NT46NW14</t>
  </si>
  <si>
    <t>NT 40659 69417</t>
  </si>
  <si>
    <t>LIMYLANDS 2</t>
  </si>
  <si>
    <t>NT47SW358</t>
  </si>
  <si>
    <t>NT 43541 72446</t>
  </si>
  <si>
    <t>MACMERRY B</t>
  </si>
  <si>
    <t>NT47SW359</t>
  </si>
  <si>
    <t>NT 43560 72419</t>
  </si>
  <si>
    <t>MACMERRY C</t>
  </si>
  <si>
    <t>NT47SW387</t>
  </si>
  <si>
    <t>NT 44559 72985</t>
  </si>
  <si>
    <t>MACMERRY 15A</t>
  </si>
  <si>
    <t>NT26NE12826/11A</t>
  </si>
  <si>
    <t>NT 28596 69052</t>
  </si>
  <si>
    <t>MOREDUN RESEARCH EDIN BH11A</t>
  </si>
  <si>
    <t>NT47SE12759/BH13</t>
  </si>
  <si>
    <t>NT 45092 73412</t>
  </si>
  <si>
    <t>A1 DUALLING TRANENT/HADDINGTON 13</t>
  </si>
  <si>
    <t>NT47SE13063/217</t>
  </si>
  <si>
    <t>NT 45136 73396</t>
  </si>
  <si>
    <t>A1 DUALLING TRANENT-HADDINGTON 217 &amp; 217A</t>
  </si>
  <si>
    <t>NT36NE10303/32A</t>
  </si>
  <si>
    <t>NT 35905 68241</t>
  </si>
  <si>
    <t>DALKEITH NORTH BYPASS BHRP32A</t>
  </si>
  <si>
    <t>NT36NE70</t>
  </si>
  <si>
    <t>NT 35710 67810</t>
  </si>
  <si>
    <t>NEIL'S POTATO FIELD,COWDEN COLL</t>
  </si>
  <si>
    <t>NT36NE10303/56</t>
  </si>
  <si>
    <t>NT 35837 68183</t>
  </si>
  <si>
    <t>DALKEITH NORTH BYPASS BH56</t>
  </si>
  <si>
    <t>NT47SE13063/235</t>
  </si>
  <si>
    <t>NT 47920 73791</t>
  </si>
  <si>
    <t>A1 DUALLING TRANENT-HADDINGTON 235</t>
  </si>
  <si>
    <t>NT47SE13110/372</t>
  </si>
  <si>
    <t>NT 47918 73763</t>
  </si>
  <si>
    <t>A1 DUALLING TRANENT - HADDINGTON 372</t>
  </si>
  <si>
    <t>NT26NE12826/9</t>
  </si>
  <si>
    <t>NT 28679 68979</t>
  </si>
  <si>
    <t>MOREDUN RESEARCH EDIN, BH9</t>
  </si>
  <si>
    <t>NT26NE249</t>
  </si>
  <si>
    <t>NT 28712 68935</t>
  </si>
  <si>
    <t>GILMERTON BORE 6</t>
  </si>
  <si>
    <t>NT47SW17030/1</t>
  </si>
  <si>
    <t>NT 44200 72680</t>
  </si>
  <si>
    <t>MACMERRY INDUSTRIAL ESTATE 1</t>
  </si>
  <si>
    <t>NT47SE13110/371</t>
  </si>
  <si>
    <t>NT 47915 73747</t>
  </si>
  <si>
    <t>A1 DUALLING TRANENT - HADDINGTON 371 &amp; 371A</t>
  </si>
  <si>
    <t>NT47SE12759/BH14</t>
  </si>
  <si>
    <t>NT 45120 73328</t>
  </si>
  <si>
    <t>A1 DUALLING TRANENT/HADDINGTON 14</t>
  </si>
  <si>
    <t>NT36NE67</t>
  </si>
  <si>
    <t>NT 35860 67990</t>
  </si>
  <si>
    <t>BORE ON ROAD AT SMITHY COWDEN</t>
  </si>
  <si>
    <t>NT36NE65</t>
  </si>
  <si>
    <t>NT 35880 68100</t>
  </si>
  <si>
    <t>BORE AT COWDEN MINE</t>
  </si>
  <si>
    <t>NT36NW517</t>
  </si>
  <si>
    <t>NT 30900 65570</t>
  </si>
  <si>
    <t>BONNYRIGG K</t>
  </si>
  <si>
    <t>NT46NW169</t>
  </si>
  <si>
    <t>NT 40113 69247</t>
  </si>
  <si>
    <t>LIMYLANDS 91</t>
  </si>
  <si>
    <t>NT36NW515</t>
  </si>
  <si>
    <t>NT 30880 65620</t>
  </si>
  <si>
    <t>BONNYRIGG H</t>
  </si>
  <si>
    <t>NT36NW137</t>
  </si>
  <si>
    <t>NT 31110 65960</t>
  </si>
  <si>
    <t>VIEWBANK NO 3 BORE</t>
  </si>
  <si>
    <t>NT36NW60</t>
  </si>
  <si>
    <t>NT 30670 65140</t>
  </si>
  <si>
    <t>POLTONHALL NO 2</t>
  </si>
  <si>
    <t>NT36NW59</t>
  </si>
  <si>
    <t>NT 30640 65160</t>
  </si>
  <si>
    <t>POLTONHALL NO 1</t>
  </si>
  <si>
    <t>NT47SW333/3</t>
  </si>
  <si>
    <t>NT 40767 71531</t>
  </si>
  <si>
    <t>CARLAVEROCK FARM 3</t>
  </si>
  <si>
    <t>NT36NE176</t>
  </si>
  <si>
    <t>NT 39470 67920</t>
  </si>
  <si>
    <t>NO62 BORE OXENFORD</t>
  </si>
  <si>
    <t>NT36NW312</t>
  </si>
  <si>
    <t>NT 30642 65038</t>
  </si>
  <si>
    <t>BONNYRIGG NO M3 BORE</t>
  </si>
  <si>
    <t>NT47SW333/2</t>
  </si>
  <si>
    <t>NT 40739 70988</t>
  </si>
  <si>
    <t>CARLAVEROCK FARM 2</t>
  </si>
  <si>
    <t>NT36NW1159/P10</t>
  </si>
  <si>
    <t>NT 30627 65027</t>
  </si>
  <si>
    <t>BONNYRIGG HOUSING DEV P10</t>
  </si>
  <si>
    <t>NT36NW311</t>
  </si>
  <si>
    <t>NT 30647 65046</t>
  </si>
  <si>
    <t>BONNYRIGG BORE NO M2 BORE</t>
  </si>
  <si>
    <t>NT26NE173/J</t>
  </si>
  <si>
    <t>GILMERTON PRIMARY SCHOOL BORE J</t>
  </si>
  <si>
    <t>NT47SE12759/BH17</t>
  </si>
  <si>
    <t>NT 46786 73623</t>
  </si>
  <si>
    <t>A1 DUALLING TRANENT/HADDINGTON 17</t>
  </si>
  <si>
    <t>NT47SW333/1</t>
  </si>
  <si>
    <t>NT 40600 71165</t>
  </si>
  <si>
    <t>CARLAVEROCK FARM 1</t>
  </si>
  <si>
    <t>NT26NE9783/33</t>
  </si>
  <si>
    <t>NT 29665 68784</t>
  </si>
  <si>
    <t>GILMERTON THE DRUM BH3,3</t>
  </si>
  <si>
    <t>NT26NE263</t>
  </si>
  <si>
    <t>NT 29740 66830</t>
  </si>
  <si>
    <t>MELVILLE SAND PIT LASSWADE</t>
  </si>
  <si>
    <t>NT26NE15089/4</t>
  </si>
  <si>
    <t>NT 29474 66118</t>
  </si>
  <si>
    <t>LASSWADE,HAVERAL WOOD 4</t>
  </si>
  <si>
    <t>NT36NE10303/48/2</t>
  </si>
  <si>
    <t>NT 36347 67880</t>
  </si>
  <si>
    <t>DALKEITH NORTH BYPASS BHRP48/2</t>
  </si>
  <si>
    <t>NT36NE10303/65/1</t>
  </si>
  <si>
    <t>NT 36332 67830</t>
  </si>
  <si>
    <t>DALKEITH NORTH BYPASS BH65/1</t>
  </si>
  <si>
    <t>NT36SW179</t>
  </si>
  <si>
    <t>NT 34100 64500</t>
  </si>
  <si>
    <t>MAYFIELD NO4</t>
  </si>
  <si>
    <t>NT36NW998/8</t>
  </si>
  <si>
    <t>NT 34658 65848</t>
  </si>
  <si>
    <t>EASTHOUSES DALKEITH 8</t>
  </si>
  <si>
    <t>NT26NE12877/5</t>
  </si>
  <si>
    <t>NT 29285 68673</t>
  </si>
  <si>
    <t>DRUM ST, GILMERTON 5</t>
  </si>
  <si>
    <t>NT36SW53</t>
  </si>
  <si>
    <t>NT 33680 63630</t>
  </si>
  <si>
    <t>LINGERWOOD NO2/52</t>
  </si>
  <si>
    <t>NT46NW220</t>
  </si>
  <si>
    <t>NT 40857 66950</t>
  </si>
  <si>
    <t>COCKENZIE, BORDERS 31</t>
  </si>
  <si>
    <t>NT36SW182</t>
  </si>
  <si>
    <t>NT 34070 64370</t>
  </si>
  <si>
    <t>MAYFIELD NO7</t>
  </si>
  <si>
    <t>NT36NE76</t>
  </si>
  <si>
    <t>NT 36150 67400</t>
  </si>
  <si>
    <t>STARK'S F BORE EAST COWDEN</t>
  </si>
  <si>
    <t>NT26NE17094/1</t>
  </si>
  <si>
    <t>NT 28590 65060</t>
  </si>
  <si>
    <t>LOANHEAD BLAIRESK HALL 1</t>
  </si>
  <si>
    <t>NT36NW64</t>
  </si>
  <si>
    <t>NT 34610 65170</t>
  </si>
  <si>
    <t>LAWFIELD NO 10</t>
  </si>
  <si>
    <t>NT36SW50/2</t>
  </si>
  <si>
    <t>NT 34580 64810</t>
  </si>
  <si>
    <t>NT36NE7</t>
  </si>
  <si>
    <t>NT 39340 69610</t>
  </si>
  <si>
    <t>HADDINGTON NO 57</t>
  </si>
  <si>
    <t>NT36NE10303/50/5</t>
  </si>
  <si>
    <t>NT 36936 67452</t>
  </si>
  <si>
    <t>DALKEITH NORTH BYPASS BHRP50/5</t>
  </si>
  <si>
    <t>NT36NE10303/50/4</t>
  </si>
  <si>
    <t>NT 36938 67461</t>
  </si>
  <si>
    <t>DALKEITH NORTH BYPASS BHRP50/4</t>
  </si>
  <si>
    <t>NT36NW79</t>
  </si>
  <si>
    <t>NT 34750 65900</t>
  </si>
  <si>
    <t>EASTHOUSES 1/52</t>
  </si>
  <si>
    <t>NT36SW50/3</t>
  </si>
  <si>
    <t>NT 34600 64810</t>
  </si>
  <si>
    <t>NT36NW70</t>
  </si>
  <si>
    <t>NT 34660 65380</t>
  </si>
  <si>
    <t>LAWFIELD NO 16</t>
  </si>
  <si>
    <t>NT36NE10303/49/3</t>
  </si>
  <si>
    <t>NT 36954 67465</t>
  </si>
  <si>
    <t>DALKEITH NORTH BYPASS BHRP49/3</t>
  </si>
  <si>
    <t>NT36SW59/20</t>
  </si>
  <si>
    <t>NT 34470 64630</t>
  </si>
  <si>
    <t>NT36NE10303/49/1</t>
  </si>
  <si>
    <t>NT 36953 67475</t>
  </si>
  <si>
    <t>DALKEITH NORTH BYPASS BHRP49/1</t>
  </si>
  <si>
    <t>NT26NE306</t>
  </si>
  <si>
    <t>NT 28490 66961</t>
  </si>
  <si>
    <t>CITY BYPASS S2/4 EDINBURGH</t>
  </si>
  <si>
    <t>NT36NE10303/49/2</t>
  </si>
  <si>
    <t>NT 36959 67474</t>
  </si>
  <si>
    <t>DALKEITH NORTH BYPASS BHRP49/2</t>
  </si>
  <si>
    <t>NT26NE28</t>
  </si>
  <si>
    <t>NT 26510 66970</t>
  </si>
  <si>
    <t>STRAITON ESTATE NO 28 BORE</t>
  </si>
  <si>
    <t>NT36SW60/4</t>
  </si>
  <si>
    <t>NT 34010 63800</t>
  </si>
  <si>
    <t>NT36NE306</t>
  </si>
  <si>
    <t>NT 38610 65440</t>
  </si>
  <si>
    <t>OXENFOORD CASTLE,CRANSTON,BH,B</t>
  </si>
  <si>
    <t>NT26NE135</t>
  </si>
  <si>
    <t>NT 28610 65660</t>
  </si>
  <si>
    <t>LOANHEAD NO 51 BORE</t>
  </si>
  <si>
    <t>NT36SW156</t>
  </si>
  <si>
    <t>NT 34690 64640</t>
  </si>
  <si>
    <t>MAYFIELD NO45</t>
  </si>
  <si>
    <t>NT36SW220</t>
  </si>
  <si>
    <t>NT 34420 64270</t>
  </si>
  <si>
    <t>MAYFIELD BORE NO21</t>
  </si>
  <si>
    <t>NT26NE10695/222</t>
  </si>
  <si>
    <t>NT 27589 66898</t>
  </si>
  <si>
    <t>EDINBURGH BYPASS GILMERTON SECTION 222</t>
  </si>
  <si>
    <t>NT26NE150/4</t>
  </si>
  <si>
    <t>NT 28260 66260</t>
  </si>
  <si>
    <t>EDGEFIELD BORE NO 4</t>
  </si>
  <si>
    <t>NT26NE150/7</t>
  </si>
  <si>
    <t>NT 28230 66190</t>
  </si>
  <si>
    <t>EDGEFIELD BORE NO 7</t>
  </si>
  <si>
    <t>NT26NE8</t>
  </si>
  <si>
    <t>NT 27830 66500</t>
  </si>
  <si>
    <t>STRAITON ESTATE NO 8 BORE</t>
  </si>
  <si>
    <t>NT36SW194</t>
  </si>
  <si>
    <t>NT 34860 64930</t>
  </si>
  <si>
    <t>MAYFIELD NO2</t>
  </si>
  <si>
    <t>NT26NE9258/66</t>
  </si>
  <si>
    <t>NT 26813 67010</t>
  </si>
  <si>
    <t>BYPASS BURDIEHOUSE 12,10R13</t>
  </si>
  <si>
    <t>NT26NE9258/59</t>
  </si>
  <si>
    <t>NT 26669 67053</t>
  </si>
  <si>
    <t>BYPASS BURDIEHOUSE 11,95</t>
  </si>
  <si>
    <t>NT26NE436</t>
  </si>
  <si>
    <t>NT 28260 65730</t>
  </si>
  <si>
    <t>RAMSAY COLLIERY, LOANHEAD 7</t>
  </si>
  <si>
    <t>NT36SW420</t>
  </si>
  <si>
    <t>NT 34170 63810</t>
  </si>
  <si>
    <t>LINGERWOOD C3</t>
  </si>
  <si>
    <t>NT36SW164</t>
  </si>
  <si>
    <t>NT 34720 64370</t>
  </si>
  <si>
    <t>MAYFIELD NO53</t>
  </si>
  <si>
    <t>NT36SW160</t>
  </si>
  <si>
    <t>NT 34780 64440</t>
  </si>
  <si>
    <t>MAYFIELD NO49</t>
  </si>
  <si>
    <t>NT26SE168</t>
  </si>
  <si>
    <t>NT 28300 63060</t>
  </si>
  <si>
    <t>GORTON HOUSE LASSWADE,BH,J</t>
  </si>
  <si>
    <t>NT26NE390</t>
  </si>
  <si>
    <t>NT 27350 66500</t>
  </si>
  <si>
    <t>PENTLAND RETAIL PARK 1</t>
  </si>
  <si>
    <t>NT36SW448</t>
  </si>
  <si>
    <t>NT 34200 63630</t>
  </si>
  <si>
    <t>LINGERWOOD C12</t>
  </si>
  <si>
    <t>NT36SW425</t>
  </si>
  <si>
    <t>NT 34150 63480</t>
  </si>
  <si>
    <t>LINGERWOOD C8</t>
  </si>
  <si>
    <t>NT36SW426</t>
  </si>
  <si>
    <t>NT 34150 63360</t>
  </si>
  <si>
    <t>LINGERWOOD C9</t>
  </si>
  <si>
    <t>NT36NE10303/76/1</t>
  </si>
  <si>
    <t>NT 37367 67248</t>
  </si>
  <si>
    <t>DALKEITH NORTH BYPASS BH76/1</t>
  </si>
  <si>
    <t>NT36NE10303/75/1</t>
  </si>
  <si>
    <t>NT 37356 67225</t>
  </si>
  <si>
    <t>DALKEITH NORTH BYPASS BH75/1</t>
  </si>
  <si>
    <t>NT36NE10303/74/1</t>
  </si>
  <si>
    <t>NT 37347 67209</t>
  </si>
  <si>
    <t>DALKEITH NORTH BYPASS BH74/1</t>
  </si>
  <si>
    <t>NT36SW450</t>
  </si>
  <si>
    <t>NT 34180 63420</t>
  </si>
  <si>
    <t>LINGERWOOD C14</t>
  </si>
  <si>
    <t>NT36NE10303/72</t>
  </si>
  <si>
    <t>NT 37383 67235</t>
  </si>
  <si>
    <t>DALKEITH NORTH BYPASS BH72</t>
  </si>
  <si>
    <t>NT36SW217</t>
  </si>
  <si>
    <t>NT 34780 64100</t>
  </si>
  <si>
    <t>MAYFIELD BORE NO1</t>
  </si>
  <si>
    <t>NT25NW163/4</t>
  </si>
  <si>
    <t>NT 23740 59830</t>
  </si>
  <si>
    <t>COWANS HILL BORE NO 4</t>
  </si>
  <si>
    <t>NT36SW438</t>
  </si>
  <si>
    <t>NT 34750 64050</t>
  </si>
  <si>
    <t>LINGERWOOD A9</t>
  </si>
  <si>
    <t>NT25NW163/3</t>
  </si>
  <si>
    <t>NT 23700 59820</t>
  </si>
  <si>
    <t>COWANS MILL NO 3 BORE</t>
  </si>
  <si>
    <t>NT36NE294</t>
  </si>
  <si>
    <t>NT 35130 65400</t>
  </si>
  <si>
    <t>LAWFIELD NO12 BORE</t>
  </si>
  <si>
    <t>NT36NE10303/78</t>
  </si>
  <si>
    <t>NT 37471 67038</t>
  </si>
  <si>
    <t>DALKEITH NORTH BYPASS BH78</t>
  </si>
  <si>
    <t>NT35NW19</t>
  </si>
  <si>
    <t>NT 31490 58870</t>
  </si>
  <si>
    <t>ARNISTON MAINS NO 17 BORE</t>
  </si>
  <si>
    <t>NT26NE253</t>
  </si>
  <si>
    <t>NT 25540 65590</t>
  </si>
  <si>
    <t>DAMHEAD LASSWADE,BH,B</t>
  </si>
  <si>
    <t>NT36SW439</t>
  </si>
  <si>
    <t>NT 34760 63980</t>
  </si>
  <si>
    <t>LINGERWOOD A10</t>
  </si>
  <si>
    <t>NT36SW229</t>
  </si>
  <si>
    <t>NT 34610 63830</t>
  </si>
  <si>
    <t>MAYFIELD BORE NO44</t>
  </si>
  <si>
    <t>NT26SE166</t>
  </si>
  <si>
    <t>NT 27930 61700</t>
  </si>
  <si>
    <t>GOURLAW COTTAGES,LASSWADE,BH,H</t>
  </si>
  <si>
    <t>NT36SW9763/7</t>
  </si>
  <si>
    <t>NT 34575 62919</t>
  </si>
  <si>
    <t>GOREBRIDGE COMMON WOOD 7</t>
  </si>
  <si>
    <t>NT36SE521</t>
  </si>
  <si>
    <t>NT 37500 61350</t>
  </si>
  <si>
    <t>HAGBRAE BORTHWICK,BH,C</t>
  </si>
  <si>
    <t>NT36SE286</t>
  </si>
  <si>
    <t>NT 36610 63130</t>
  </si>
  <si>
    <t>VOGRIE BURN NO 23</t>
  </si>
  <si>
    <t>NT35NW50</t>
  </si>
  <si>
    <t>NT 31840 58250</t>
  </si>
  <si>
    <t>ARNISTON MAINS NO 27 BORE</t>
  </si>
  <si>
    <t>NT36SE410</t>
  </si>
  <si>
    <t>NT 35390 61340</t>
  </si>
  <si>
    <t>VOGRIE NO 1A</t>
  </si>
  <si>
    <t>NT35NW10</t>
  </si>
  <si>
    <t>NT 30350 58160</t>
  </si>
  <si>
    <t>ROSEBERY NO 17 BORE</t>
  </si>
  <si>
    <t>NT25NE349/10</t>
  </si>
  <si>
    <t>NT 29170 57640</t>
  </si>
  <si>
    <t>FULLARTON BURN 10</t>
  </si>
  <si>
    <t>NT36SE516</t>
  </si>
  <si>
    <t>NT 36080 61850</t>
  </si>
  <si>
    <t>MILLSTONE BROW NO 266</t>
  </si>
  <si>
    <t>NT36SE514</t>
  </si>
  <si>
    <t>NT 36090 61900</t>
  </si>
  <si>
    <t>MILLSTONE BROW NO 267</t>
  </si>
  <si>
    <t>NT36SE476</t>
  </si>
  <si>
    <t>NT 35480 60640</t>
  </si>
  <si>
    <t>VOGRIE NO 11</t>
  </si>
  <si>
    <t>NT36SE472</t>
  </si>
  <si>
    <t>NT 35510 60730</t>
  </si>
  <si>
    <t>VOGRIE BURN NO 48</t>
  </si>
  <si>
    <t>NT25NE127</t>
  </si>
  <si>
    <t>NT 26940 59600</t>
  </si>
  <si>
    <t>WHITEHILL BLAES QUARRY NO6</t>
  </si>
  <si>
    <t>NT25NE139</t>
  </si>
  <si>
    <t>NT 28770 57890</t>
  </si>
  <si>
    <t>CAULDHALL PENICUIK E</t>
  </si>
  <si>
    <t>NT36SE28</t>
  </si>
  <si>
    <t>NT 35710 63480</t>
  </si>
  <si>
    <t>SOUTHSIDE NO 240</t>
  </si>
  <si>
    <t>NT15NE33</t>
  </si>
  <si>
    <t>NT 19205 56295</t>
  </si>
  <si>
    <t>HARE MOSS NO,233 D,D, BORE</t>
  </si>
  <si>
    <t>NT47SW593</t>
  </si>
  <si>
    <t>NT 43730 72960</t>
  </si>
  <si>
    <t>MACMERRY, GREENDYKES 28</t>
  </si>
  <si>
    <t>NT47SW592</t>
  </si>
  <si>
    <t>NT 43690 72740</t>
  </si>
  <si>
    <t>MACMERRY, GREENDYKES 27</t>
  </si>
  <si>
    <t>NT47SW577</t>
  </si>
  <si>
    <t>NT 43370 72750</t>
  </si>
  <si>
    <t>MACMERRY, GREENDYKES 12</t>
  </si>
  <si>
    <t>NT37SW10710/4/3</t>
  </si>
  <si>
    <t>NT 32084 71447</t>
  </si>
  <si>
    <t>MUSSELBURGH BYPASS S4-3</t>
  </si>
  <si>
    <t>NT36NW491</t>
  </si>
  <si>
    <t>NT 34310 66720</t>
  </si>
  <si>
    <t>EASTHOUSES 1 (BORE AT SHAFT 33)</t>
  </si>
  <si>
    <t>NT36NW10695/184</t>
  </si>
  <si>
    <t>NT 30687 67880</t>
  </si>
  <si>
    <t>EDINBURGH BYPASS GILMERTON SECTION 184</t>
  </si>
  <si>
    <t>NT47SW748</t>
  </si>
  <si>
    <t>NT 44448 73766</t>
  </si>
  <si>
    <t>GLADSMUIR HODRIG MAINS 12</t>
  </si>
  <si>
    <t>NT47SW743</t>
  </si>
  <si>
    <t>NT 44413 73751</t>
  </si>
  <si>
    <t>GLADSMUIR HODRIG MAINS 7</t>
  </si>
  <si>
    <t>NT47SW740</t>
  </si>
  <si>
    <t>NT 44426 73729</t>
  </si>
  <si>
    <t>GLADSMUIR HODRIG MAINS 4</t>
  </si>
  <si>
    <t>NT26NE9258/150</t>
  </si>
  <si>
    <t>NT 27438 66889</t>
  </si>
  <si>
    <t>BYPASS BURDIEHOUSE S11-12</t>
  </si>
  <si>
    <t>NT37SW10619/4</t>
  </si>
  <si>
    <t>NT 30782 71785</t>
  </si>
  <si>
    <t>NEWCRAIGHALL GAS MONITOR 4</t>
  </si>
  <si>
    <t>NT37SE883/3M</t>
  </si>
  <si>
    <t>NT 39076 74083</t>
  </si>
  <si>
    <t>PRESTON CROSS COTTAGES 3M</t>
  </si>
  <si>
    <t>NT36NE387</t>
  </si>
  <si>
    <t>NT 35423 69764</t>
  </si>
  <si>
    <t>WHITECRAIG 12</t>
  </si>
  <si>
    <t>NT36NE388</t>
  </si>
  <si>
    <t>NT 35403 69770</t>
  </si>
  <si>
    <t>WHITECRAIG 11</t>
  </si>
  <si>
    <t>NT36NE393</t>
  </si>
  <si>
    <t>NT 35484 69766</t>
  </si>
  <si>
    <t>WHITECRAIG 6</t>
  </si>
  <si>
    <t>NT36NE389</t>
  </si>
  <si>
    <t>NT 35395 69764</t>
  </si>
  <si>
    <t>WHITECRAIG 10</t>
  </si>
  <si>
    <t>NT36SW164/4</t>
  </si>
  <si>
    <t>NT 31356 64893</t>
  </si>
  <si>
    <t>BONNYRIGG IND ESTATE 4</t>
  </si>
  <si>
    <t>NT47SW127</t>
  </si>
  <si>
    <t>NT 41495 70074</t>
  </si>
  <si>
    <t>NORTH MAINS 47</t>
  </si>
  <si>
    <t>NT47SW70/BH3</t>
  </si>
  <si>
    <t>NT 40504 72769</t>
  </si>
  <si>
    <t>TRANENT CIVIC SQUARE 3</t>
  </si>
  <si>
    <t>NT47SW70/BH1</t>
  </si>
  <si>
    <t>NT 40521 72785</t>
  </si>
  <si>
    <t>TRANENT CIVIC SQUARE 1</t>
  </si>
  <si>
    <t>NT37SE1158/39</t>
  </si>
  <si>
    <t>NT 39861 72064</t>
  </si>
  <si>
    <t>MUSSELBURGH - TRANENT BYPASS 39</t>
  </si>
  <si>
    <t>NT26NE459/1</t>
  </si>
  <si>
    <t>NT 27168 67144</t>
  </si>
  <si>
    <t>KAIMES EDINBURGH 1</t>
  </si>
  <si>
    <t>NT26SW708/2</t>
  </si>
  <si>
    <t>NT 23447 63036</t>
  </si>
  <si>
    <t>A702 FLOTTERSTONE BRIDGE 2</t>
  </si>
  <si>
    <t>NT36NW10695/181</t>
  </si>
  <si>
    <t>NT 30584 67892</t>
  </si>
  <si>
    <t>EDINBURGH BYPASS GILMERTON SECTION 181</t>
  </si>
  <si>
    <t>NT47SW784/BH17</t>
  </si>
  <si>
    <t>NT 40620 72890</t>
  </si>
  <si>
    <t>JOHN ST &amp; BALFOUR SQ HOUSING DEV TRANENT 17</t>
  </si>
  <si>
    <t>NT47SW784/BH15</t>
  </si>
  <si>
    <t>NT 40592 72873</t>
  </si>
  <si>
    <t>JOHN ST &amp; BALFOUR SQ HOUSING DEV TRANENT 15</t>
  </si>
  <si>
    <t>NT47SW784/BH18</t>
  </si>
  <si>
    <t>NT 40617 72911</t>
  </si>
  <si>
    <t>JOHN ST &amp; BALFOUR SQ HOUSING DEV TRANENT 18</t>
  </si>
  <si>
    <t>NT47SW784/BH16</t>
  </si>
  <si>
    <t>NT 40596 72895</t>
  </si>
  <si>
    <t>JOHN ST &amp; BALFOUR SQ HOUSING DEV TRANENT 16</t>
  </si>
  <si>
    <t>NT47SW784/BH14</t>
  </si>
  <si>
    <t>NT 40627 72865</t>
  </si>
  <si>
    <t>JOHN ST &amp; BALFOUR SQ HOUSING DEV TRANENT 14</t>
  </si>
  <si>
    <t>NT47SW784/BH12</t>
  </si>
  <si>
    <t>NT 40764 72843</t>
  </si>
  <si>
    <t>JOHN ST &amp; BALFOUR SQ HOUSING DEV TRANENT 12</t>
  </si>
  <si>
    <t>NT47SW784/BH11</t>
  </si>
  <si>
    <t>NT 40753 72839</t>
  </si>
  <si>
    <t>JOHN ST &amp; BALFOUR SQ HOUSING DEV TRANENT 11</t>
  </si>
  <si>
    <t>NT47SW784/BH9</t>
  </si>
  <si>
    <t>NT 40727 72793</t>
  </si>
  <si>
    <t>JOHN ST &amp; BALFOUR SQ HOUSING DEV TRANENT 9</t>
  </si>
  <si>
    <t>NT47SW784/BH7</t>
  </si>
  <si>
    <t>NT 40719 72807</t>
  </si>
  <si>
    <t>JOHN ST &amp; BALFOUR SQ HOUSING DEV TRANENT 7</t>
  </si>
  <si>
    <t>NT47SW784/BH10</t>
  </si>
  <si>
    <t>NT 40739 72798</t>
  </si>
  <si>
    <t>JOHN ST &amp; BALFOUR SQ HOUSING DEV TRANENT 10</t>
  </si>
  <si>
    <t>NT26NE15089/3</t>
  </si>
  <si>
    <t>NT 29466 65930</t>
  </si>
  <si>
    <t>LASSWADE,HAVERAL WOOD 3</t>
  </si>
  <si>
    <t>NT26NE15089/1</t>
  </si>
  <si>
    <t>NT 29296 66136</t>
  </si>
  <si>
    <t>LASSWADE,HAVERAL WOOD 1</t>
  </si>
  <si>
    <t>NT36SW12833/7</t>
  </si>
  <si>
    <t>NT 34508 64434</t>
  </si>
  <si>
    <t>MAYFIELD BLACKCOT ROAD 7</t>
  </si>
  <si>
    <t>NT37SE575</t>
  </si>
  <si>
    <t>NT 38804 74850</t>
  </si>
  <si>
    <t>PRESTON RD, PRESTONPANS 3</t>
  </si>
  <si>
    <t>NT37SW10715/R20</t>
  </si>
  <si>
    <t>NT 32191 71489</t>
  </si>
  <si>
    <t>MUSSELBURGH BYPASS R20</t>
  </si>
  <si>
    <t>NT47SW13063/279</t>
  </si>
  <si>
    <t>NT 43466 72955</t>
  </si>
  <si>
    <t>A1 DUALLING TRANENT-HADDINGTON 279</t>
  </si>
  <si>
    <t>NT26NE10621/TP9</t>
  </si>
  <si>
    <t>NT 27911 65794</t>
  </si>
  <si>
    <t>KING GEORGE'S FIELD TP9</t>
  </si>
  <si>
    <t>NT47SW747</t>
  </si>
  <si>
    <t>NT 44438 73752</t>
  </si>
  <si>
    <t>GLADSMUIR HODRIG MAINS 11</t>
  </si>
  <si>
    <t>NT47SW742</t>
  </si>
  <si>
    <t>NT 44426 73732</t>
  </si>
  <si>
    <t>GLADSMUIR HODRIG MAINS 6</t>
  </si>
  <si>
    <t>NT26NE845</t>
  </si>
  <si>
    <t>NT 29552 69170</t>
  </si>
  <si>
    <t>FERNIEHILL WAY, GILMERTON, BH FW10A</t>
  </si>
  <si>
    <t>NT36SW12833/6</t>
  </si>
  <si>
    <t>NT 34498 64456</t>
  </si>
  <si>
    <t>MAYFIELD BLACKCOT ROAD 6</t>
  </si>
  <si>
    <t>NT26NE17123/B141</t>
  </si>
  <si>
    <t>NT 26713 66067</t>
  </si>
  <si>
    <t>A701 NEW MILTON TO STRAITON 141</t>
  </si>
  <si>
    <t>NT36NW15423/15</t>
  </si>
  <si>
    <t>NT 32078 65954</t>
  </si>
  <si>
    <t>ESKBANK MUIRPARK 15</t>
  </si>
  <si>
    <t>NT26SE154</t>
  </si>
  <si>
    <t>NT 29930 63541</t>
  </si>
  <si>
    <t>BILSTON GLEN 4/81 U/G UP</t>
  </si>
  <si>
    <t>NT47SW746</t>
  </si>
  <si>
    <t>NT 44462 73770</t>
  </si>
  <si>
    <t>GLADSMUIR HODRIG MAINS 10</t>
  </si>
  <si>
    <t>NT47NW81</t>
  </si>
  <si>
    <t>NT 44199 77288</t>
  </si>
  <si>
    <t>LONGNIDDRY 2</t>
  </si>
  <si>
    <t>NT37SE3647/8</t>
  </si>
  <si>
    <t>NT 38801 74439</t>
  </si>
  <si>
    <t>GRAYS SCHOOL PRESTONPANS 8</t>
  </si>
  <si>
    <t>NT36SW268</t>
  </si>
  <si>
    <t>NT 34077 62618</t>
  </si>
  <si>
    <t>GREENHALL FARM 5 GOREBRIDGE</t>
  </si>
  <si>
    <t>NT26NE63/12</t>
  </si>
  <si>
    <t>NT 28850 69580</t>
  </si>
  <si>
    <t>MOREDUN 12</t>
  </si>
  <si>
    <t>NT36NW1159/P18</t>
  </si>
  <si>
    <t>NT 30642 65028</t>
  </si>
  <si>
    <t>BONNYRIGG HOUSING DEV P18</t>
  </si>
  <si>
    <t>NT47SW18252/BH4</t>
  </si>
  <si>
    <t>NT 40317 73006</t>
  </si>
  <si>
    <t>GARDNER'S PLACE, TRANENT 4</t>
  </si>
  <si>
    <t>NT37SW714</t>
  </si>
  <si>
    <t>NT 31150 73270</t>
  </si>
  <si>
    <t>BRUNSRANE ROAD, EDINBURGH R12</t>
  </si>
  <si>
    <t>NT37SW544</t>
  </si>
  <si>
    <t>NT 31672 71805</t>
  </si>
  <si>
    <t>NEWCRAIGHALL R1</t>
  </si>
  <si>
    <t>NT36NW17171/4</t>
  </si>
  <si>
    <t>NT 32090 65720</t>
  </si>
  <si>
    <t>BONNYRIGG, DALHOUSIE PARKS EXTENSION 4</t>
  </si>
  <si>
    <t>NT36NW7414/1</t>
  </si>
  <si>
    <t>NT 32447 66491</t>
  </si>
  <si>
    <t>DALKEITH WESTFIELD PARK 1</t>
  </si>
  <si>
    <t>NT36NW10133/P10</t>
  </si>
  <si>
    <t>NT 32048 65883</t>
  </si>
  <si>
    <t>A7 DALKEITH WESTERN BYPASS P10</t>
  </si>
  <si>
    <t>NT47SW741</t>
  </si>
  <si>
    <t>NT 44462 73767</t>
  </si>
  <si>
    <t>GLADSMUIR HODRIG MAINS 5</t>
  </si>
  <si>
    <t>NT47SW739</t>
  </si>
  <si>
    <t>NT 44413 73749</t>
  </si>
  <si>
    <t>GLADSMUIR HODRIG MAINS 3</t>
  </si>
  <si>
    <t>NT36SW12833/5</t>
  </si>
  <si>
    <t>NT 34498 64438</t>
  </si>
  <si>
    <t>MAYFIELD BLACKCOT ROAD 5</t>
  </si>
  <si>
    <t>NT26NE9258/143</t>
  </si>
  <si>
    <t>NT 27405 66912</t>
  </si>
  <si>
    <t>BYPASS BURDIEHOUSE S11-5</t>
  </si>
  <si>
    <t>NT26NE10695/238</t>
  </si>
  <si>
    <t>NT 27554 66892</t>
  </si>
  <si>
    <t>EDINBURGH BYPASS GILMERTON SECTION 238</t>
  </si>
  <si>
    <t>NT26NE17123/B130</t>
  </si>
  <si>
    <t>NT 26685 65758</t>
  </si>
  <si>
    <t>A701 NEW MILTON TO STRAITON 130</t>
  </si>
  <si>
    <t>NT36SW9763/31</t>
  </si>
  <si>
    <t>NT 34398 62851</t>
  </si>
  <si>
    <t>GOREBRIDGE COMMON WOOD 31</t>
  </si>
  <si>
    <t>NT37SW841</t>
  </si>
  <si>
    <t>NT 30966 73438</t>
  </si>
  <si>
    <t>MUSSELBURGH BYPASS R60</t>
  </si>
  <si>
    <t>NT36NW10133/P14</t>
  </si>
  <si>
    <t>NT 32069 65849</t>
  </si>
  <si>
    <t>A7 DALKEITH WESTERN BYPASS P14</t>
  </si>
  <si>
    <t>NT47SW750</t>
  </si>
  <si>
    <t>NT 44459 73774</t>
  </si>
  <si>
    <t>GLADSMUIR HODRIG MAINS 14</t>
  </si>
  <si>
    <t>NT36NW10695/153</t>
  </si>
  <si>
    <t>NT 30109 67719</t>
  </si>
  <si>
    <t>EDINBURGH BYPASS GILMERTON SECTION 153</t>
  </si>
  <si>
    <t>NT47SW738</t>
  </si>
  <si>
    <t>NT 44433 73763</t>
  </si>
  <si>
    <t>GLADSMUIR HODRIG MAINS 2</t>
  </si>
  <si>
    <t>NT47SW744</t>
  </si>
  <si>
    <t>NT 44435 73766</t>
  </si>
  <si>
    <t>GLADSMUIR HODRIG MAINS 8</t>
  </si>
  <si>
    <t>NT36SW387</t>
  </si>
  <si>
    <t>NT 34590 63820</t>
  </si>
  <si>
    <t>NEWTONGRANGE K19</t>
  </si>
  <si>
    <t>NT26NE10621/P13</t>
  </si>
  <si>
    <t>NT 27925 65752</t>
  </si>
  <si>
    <t>KING GEORGE'S FIELD P13</t>
  </si>
  <si>
    <t>NT37SW612</t>
  </si>
  <si>
    <t>NT 33270 71320</t>
  </si>
  <si>
    <t>QUEEN MARGARET UNIV COLLEGE, EDINBURGH 111</t>
  </si>
  <si>
    <t>NT36SW389</t>
  </si>
  <si>
    <t>NT 34630 63630</t>
  </si>
  <si>
    <t>NEWTONGRANGE K21</t>
  </si>
  <si>
    <t>NT36NW1159/P17</t>
  </si>
  <si>
    <t>NT 30638 65023</t>
  </si>
  <si>
    <t>BONNYRIGG HOUSING DEV P17</t>
  </si>
  <si>
    <t>NT47SE13063/215</t>
  </si>
  <si>
    <t>NT 45179 73347</t>
  </si>
  <si>
    <t>A1 DUALLING TRANENT-HADDINGTON 215</t>
  </si>
  <si>
    <t>NT36NW510</t>
  </si>
  <si>
    <t>NT 30900 65640</t>
  </si>
  <si>
    <t>BONNYRIGG C</t>
  </si>
  <si>
    <t>NT26NE578</t>
  </si>
  <si>
    <t>NT 28700 68270</t>
  </si>
  <si>
    <t>SQUIRES GATE, GILMERTON EDINBURGH V</t>
  </si>
  <si>
    <t>NT37SE882/1M</t>
  </si>
  <si>
    <t>NT 39386 74107</t>
  </si>
  <si>
    <t>POLWARTH TERR PRESTONPANS 1M</t>
  </si>
  <si>
    <t>NT36NE390</t>
  </si>
  <si>
    <t>NT 35381 69766</t>
  </si>
  <si>
    <t>WHITECRAIG 9</t>
  </si>
  <si>
    <t>NT36SE605/34</t>
  </si>
  <si>
    <t>NT 39121 64791</t>
  </si>
  <si>
    <t>PATHHEAD BYPASS EAST 5A</t>
  </si>
  <si>
    <t>NT26SE17123/B116</t>
  </si>
  <si>
    <t>NT 26254 63886</t>
  </si>
  <si>
    <t>A701 NEW MILTON TO STRAITON 116</t>
  </si>
  <si>
    <t>NT27SE983</t>
  </si>
  <si>
    <t>NT 28925 70443</t>
  </si>
  <si>
    <t>LITTLE FRANCE, EDINBURGH 3</t>
  </si>
  <si>
    <t>NT37SW842</t>
  </si>
  <si>
    <t>NT 30922 73450</t>
  </si>
  <si>
    <t>MUSSELBURGH BYPASS R61</t>
  </si>
  <si>
    <t>NT36SW382</t>
  </si>
  <si>
    <t>NT 34400 64370</t>
  </si>
  <si>
    <t>NEWTONGRANGE B12</t>
  </si>
  <si>
    <t>NT37SW161/2</t>
  </si>
  <si>
    <t>NT 30860 73789</t>
  </si>
  <si>
    <t>OLD SESSION HOME MELVILLE ST CHURCH 2</t>
  </si>
  <si>
    <t>NT37SW806</t>
  </si>
  <si>
    <t>NT 33722 70411</t>
  </si>
  <si>
    <t>EDINBURGH CITY BYPASS MILLERHILL SECTION R40A(P)</t>
  </si>
  <si>
    <t>NT36NW267</t>
  </si>
  <si>
    <t>NT 32687 69679</t>
  </si>
  <si>
    <t>MONKTONHALL U/G BH8/77</t>
  </si>
  <si>
    <t>NT36NW270</t>
  </si>
  <si>
    <t>NT 33082 69682</t>
  </si>
  <si>
    <t>MONKTONHALL U/G BH1/78</t>
  </si>
  <si>
    <t>NT36NW153</t>
  </si>
  <si>
    <t>NT 33009 69219</t>
  </si>
  <si>
    <t>MONKTONHALL COLL U/G 3/66</t>
  </si>
  <si>
    <t>NT37SW219</t>
  </si>
  <si>
    <t>NT 31947 72130</t>
  </si>
  <si>
    <t>MONKTONHALL U/G 5/74</t>
  </si>
  <si>
    <t>NT26SE158</t>
  </si>
  <si>
    <t>NT 28577 61144</t>
  </si>
  <si>
    <t>BILSTON U/G UP 3/82</t>
  </si>
  <si>
    <t>NT36NW247</t>
  </si>
  <si>
    <t>NT 33070 69129</t>
  </si>
  <si>
    <t>DALKEITH U/G 6/76</t>
  </si>
  <si>
    <t>NT36NW189</t>
  </si>
  <si>
    <t>NT 33650 68620</t>
  </si>
  <si>
    <t>DALKEITH COLL U/G BH3/70</t>
  </si>
  <si>
    <t>NT26SE15088/2</t>
  </si>
  <si>
    <t>NT 29647 62888</t>
  </si>
  <si>
    <t>ROSEWELL, PARKNEUK 2</t>
  </si>
  <si>
    <t>NT37SW282</t>
  </si>
  <si>
    <t>NT 33183 72231</t>
  </si>
  <si>
    <t>MONKTONHALL SECTION L58M/G</t>
  </si>
  <si>
    <t>NT36NW170</t>
  </si>
  <si>
    <t>NT 30960 69130</t>
  </si>
  <si>
    <t>TRENCH AT DANDERHALL</t>
  </si>
  <si>
    <t>NT36NW1491/7</t>
  </si>
  <si>
    <t>NT 32580 69026</t>
  </si>
  <si>
    <t>SHERIFFHALL MAINS SITE 7</t>
  </si>
  <si>
    <t>NT47SW5999/7K</t>
  </si>
  <si>
    <t>A198-A1 LINK ROAD 7K</t>
  </si>
  <si>
    <t>NT15SE109</t>
  </si>
  <si>
    <t>NT 17241 52226</t>
  </si>
  <si>
    <t>NT37SE62</t>
  </si>
  <si>
    <t>NT 37911 73085</t>
  </si>
  <si>
    <t>PRESTONGRANGE 7C</t>
  </si>
  <si>
    <t>NT37SW10704/412</t>
  </si>
  <si>
    <t>NT 33922 70614</t>
  </si>
  <si>
    <t>OLD CRAIG'L INTER'GE FB412</t>
  </si>
  <si>
    <t>NT37SE3733/40</t>
  </si>
  <si>
    <t>NT 35489 71002</t>
  </si>
  <si>
    <t>MUSS'BURGH-TR'NT BYPASS BH40</t>
  </si>
  <si>
    <t>NT25SW24</t>
  </si>
  <si>
    <t>NT 23700 54260</t>
  </si>
  <si>
    <t>LEADBURN D3</t>
  </si>
  <si>
    <t>NT47SW5999/7D</t>
  </si>
  <si>
    <t>A198-A1 LINK ROAD 7D</t>
  </si>
  <si>
    <t>NT36NW132</t>
  </si>
  <si>
    <t>NT 31000 69800</t>
  </si>
  <si>
    <t>WOOLMET NO 4</t>
  </si>
  <si>
    <t>NT36SE485</t>
  </si>
  <si>
    <t>NT 36010 61050</t>
  </si>
  <si>
    <t>VOGRIE NO 26</t>
  </si>
  <si>
    <t>NT26NE9881/P48</t>
  </si>
  <si>
    <t>NT 29017 67138</t>
  </si>
  <si>
    <t>EDIN, BYPASS GILMERTON P48</t>
  </si>
  <si>
    <t>NT47SW123</t>
  </si>
  <si>
    <t>NT 41800 70440</t>
  </si>
  <si>
    <t>EAST MAINS FARM 25</t>
  </si>
  <si>
    <t>NT47SW5999/7L</t>
  </si>
  <si>
    <t>NT 40670 74160</t>
  </si>
  <si>
    <t>A198-A1 LINK ROAD 7L</t>
  </si>
  <si>
    <t>NT37SW10704/418</t>
  </si>
  <si>
    <t>NT 33967 70595</t>
  </si>
  <si>
    <t>OLD CRAIGHALL INTERCH FB418</t>
  </si>
  <si>
    <t>NT26NE264</t>
  </si>
  <si>
    <t>NT 28959 67084</t>
  </si>
  <si>
    <t>WEST EDGE FARM,GILMERTON TRH1</t>
  </si>
  <si>
    <t>NT47SW5999/7M</t>
  </si>
  <si>
    <t>A198-A1 LINK ROAD 7M</t>
  </si>
  <si>
    <t>NT36SW59/22</t>
  </si>
  <si>
    <t>NT 34480 64560</t>
  </si>
  <si>
    <t>NT47NW59</t>
  </si>
  <si>
    <t>NT 41271 75592</t>
  </si>
  <si>
    <t>PORT SETON 13</t>
  </si>
  <si>
    <t>NT37SE7444/13</t>
  </si>
  <si>
    <t>NT 38747 74423</t>
  </si>
  <si>
    <t>PRESTONPANS OLD GREY SCHOOL 13</t>
  </si>
  <si>
    <t>NT37SW407</t>
  </si>
  <si>
    <t>NT 33915 71427</t>
  </si>
  <si>
    <t>MONKTONHALL HOUSE TC(C)</t>
  </si>
  <si>
    <t>NT37SE29</t>
  </si>
  <si>
    <t>NT 35740 71581</t>
  </si>
  <si>
    <t>PINKIEHILL 6</t>
  </si>
  <si>
    <t>NT37SW3886/F418</t>
  </si>
  <si>
    <t>NT 33961 70668</t>
  </si>
  <si>
    <t>INTERCHANGE AT OLD CRAIGHALL FB418</t>
  </si>
  <si>
    <t>NT37SE10714/F40</t>
  </si>
  <si>
    <t>NT 35482 71007</t>
  </si>
  <si>
    <t>A1 MUSSELBURGH BYPASS F40</t>
  </si>
  <si>
    <t>NT37SE31</t>
  </si>
  <si>
    <t>NT 35727 71186</t>
  </si>
  <si>
    <t>BARBACHLAW 1</t>
  </si>
  <si>
    <t>NT37SE60</t>
  </si>
  <si>
    <t>NT 37883 73069</t>
  </si>
  <si>
    <t>PRESTONGRANGE 9C</t>
  </si>
  <si>
    <t>NT37SW306</t>
  </si>
  <si>
    <t>MUSSELBURGH BYPASS NO,R82</t>
  </si>
  <si>
    <t>NT37SW819</t>
  </si>
  <si>
    <t>NT 31225 72460</t>
  </si>
  <si>
    <t>MUSSELBURGH BYPASS R36</t>
  </si>
  <si>
    <t>NT37SW304</t>
  </si>
  <si>
    <t>MUSSELBURGH BYPASS NO,R36</t>
  </si>
  <si>
    <t>NT37SW10710/S5/3</t>
  </si>
  <si>
    <t>NT 31895 71532</t>
  </si>
  <si>
    <t>MUSSELBURGH BYPASS BHS5/3</t>
  </si>
  <si>
    <t>NT37SW172/5</t>
  </si>
  <si>
    <t>NT 31980 71770</t>
  </si>
  <si>
    <t>NEWCRAIGHALL HOUSING BORE NO,5</t>
  </si>
  <si>
    <t>NT47SW241</t>
  </si>
  <si>
    <t>NT 40196 74208</t>
  </si>
  <si>
    <t>COCKENZIE KAMES 52</t>
  </si>
  <si>
    <t>NT37SW305</t>
  </si>
  <si>
    <t>NT 30618 72325</t>
  </si>
  <si>
    <t>MUSSELBURGH BYPASS NO,R76</t>
  </si>
  <si>
    <t>NT37SW374</t>
  </si>
  <si>
    <t>NT 30628 72430</t>
  </si>
  <si>
    <t>NEWCRAIGHALL BORE NO,6</t>
  </si>
  <si>
    <t>NT47SW13110/322</t>
  </si>
  <si>
    <t>NT 40352 73683</t>
  </si>
  <si>
    <t>A1 DUALLING TRANENT - HADDINGTON 322</t>
  </si>
  <si>
    <t>NT27SE180/4</t>
  </si>
  <si>
    <t>NT 29902 71025</t>
  </si>
  <si>
    <t>NIDDRIE MARISCHAL BH4</t>
  </si>
  <si>
    <t>NT47SW13110/323</t>
  </si>
  <si>
    <t>NT 40415 73692</t>
  </si>
  <si>
    <t>A1 DUALLING TRANENT - HADDINGTON 323</t>
  </si>
  <si>
    <t>NT36NW12933/130</t>
  </si>
  <si>
    <t>NT 32333 65548</t>
  </si>
  <si>
    <t>A7 DALKEITH WEST BPASS BH130</t>
  </si>
  <si>
    <t>NT36NW10133/P17</t>
  </si>
  <si>
    <t>NT 32082 65833</t>
  </si>
  <si>
    <t>A7 DALKEITH WESTERN BYPASS P17</t>
  </si>
  <si>
    <t>NT36NW10133/P15</t>
  </si>
  <si>
    <t>NT 32056 65841</t>
  </si>
  <si>
    <t>A7 DALKEITH WESTERN BYPASS P15</t>
  </si>
  <si>
    <t>NT36NW10133/P18</t>
  </si>
  <si>
    <t>NT 32063 65821</t>
  </si>
  <si>
    <t>A7 DALKEITH WESTERN BYPASS P18</t>
  </si>
  <si>
    <t>NT36NW252</t>
  </si>
  <si>
    <t>NT 30980 69900</t>
  </si>
  <si>
    <t>DANDERHALL NO 5 BORE</t>
  </si>
  <si>
    <t>NT36NW251</t>
  </si>
  <si>
    <t>NT 30970 69900</t>
  </si>
  <si>
    <t>DANDERHALL NO 4 BORE</t>
  </si>
  <si>
    <t>NT47SW427</t>
  </si>
  <si>
    <t>NT 40805 73336</t>
  </si>
  <si>
    <t>SANDERSONS WYND 3 TRANENT</t>
  </si>
  <si>
    <t>NT47SW547</t>
  </si>
  <si>
    <t>NT 40110 73060</t>
  </si>
  <si>
    <t>EDINBURGH ROAD, TRANENT 8</t>
  </si>
  <si>
    <t>NT47SW551</t>
  </si>
  <si>
    <t>NT 40020 73060</t>
  </si>
  <si>
    <t>EDINBURGH ROAD, TRANENT 12</t>
  </si>
  <si>
    <t>NT46NW47</t>
  </si>
  <si>
    <t>NT 41960 69663</t>
  </si>
  <si>
    <t>ORMISTON 20</t>
  </si>
  <si>
    <t>NT46NW103</t>
  </si>
  <si>
    <t>NT 43869 69158</t>
  </si>
  <si>
    <t>PENCAITLAND 12</t>
  </si>
  <si>
    <t>NT46NW17</t>
  </si>
  <si>
    <t>NT 40867 69712</t>
  </si>
  <si>
    <t>ORMISTON 9</t>
  </si>
  <si>
    <t>NT57SW13063/253</t>
  </si>
  <si>
    <t>NT 50421 74476</t>
  </si>
  <si>
    <t>A1 DUALLING TRANENT-HADDINGTON 253</t>
  </si>
  <si>
    <t>NT47SW184</t>
  </si>
  <si>
    <t>NT 44125 73019</t>
  </si>
  <si>
    <t>PENSTON 22</t>
  </si>
  <si>
    <t>NT47SW112</t>
  </si>
  <si>
    <t>NT 41671 70615</t>
  </si>
  <si>
    <t>EAST MAINS FARM 68</t>
  </si>
  <si>
    <t>NT46NW11</t>
  </si>
  <si>
    <t>NT 40614 69492</t>
  </si>
  <si>
    <t>LIMYLANDS 3</t>
  </si>
  <si>
    <t>NT26NE9947/5</t>
  </si>
  <si>
    <t>NT 28739 69263</t>
  </si>
  <si>
    <t>459 GILMERTON RD, 5</t>
  </si>
  <si>
    <t>NT36NW10695/148</t>
  </si>
  <si>
    <t>NT 30000 67694</t>
  </si>
  <si>
    <t>EDINBURGH BYPASS GILMERTON SECTION 148</t>
  </si>
  <si>
    <t>NT47SE13110/357</t>
  </si>
  <si>
    <t>NT 45128 73406</t>
  </si>
  <si>
    <t>A1 DUALLING TRANENT - HADDINGTON 357</t>
  </si>
  <si>
    <t>NT36NE167</t>
  </si>
  <si>
    <t>NT 39660 67390</t>
  </si>
  <si>
    <t>NO20 BORE OXENFORD</t>
  </si>
  <si>
    <t>NT36NE10303/34/4</t>
  </si>
  <si>
    <t>NT 35874 68190</t>
  </si>
  <si>
    <t>DALKEITH NORTH BYPASS BHRP34/4</t>
  </si>
  <si>
    <t>NT57SW13063/259</t>
  </si>
  <si>
    <t>NT 50769 74676</t>
  </si>
  <si>
    <t>A1 DUALLING TRANENT-HADDINGTON 259</t>
  </si>
  <si>
    <t>NT36NE69</t>
  </si>
  <si>
    <t>NT 35930 67940</t>
  </si>
  <si>
    <t>BORE BEHIND ENGINEHOUSE,COWDEN</t>
  </si>
  <si>
    <t>NT57SW12759/BH25</t>
  </si>
  <si>
    <t>NT 50671 74591</t>
  </si>
  <si>
    <t>A1 DUALLING TRANENT/HADDINGTON 25</t>
  </si>
  <si>
    <t>NT47SW383</t>
  </si>
  <si>
    <t>NT 44560 72847</t>
  </si>
  <si>
    <t>MACMERRY 12</t>
  </si>
  <si>
    <t>NT36NE10303/59</t>
  </si>
  <si>
    <t>NT 35960 68120</t>
  </si>
  <si>
    <t>DALKEITH NORTH BYPASS BH59</t>
  </si>
  <si>
    <t>NT36NE10303/60</t>
  </si>
  <si>
    <t>NT 36022 68074</t>
  </si>
  <si>
    <t>DALKEITH NORTH BYPASS BH60</t>
  </si>
  <si>
    <t>NT36NW310</t>
  </si>
  <si>
    <t>NT 30657 65055</t>
  </si>
  <si>
    <t>BONNYRIGG BORE NO M1 BORE</t>
  </si>
  <si>
    <t>NT36NW317</t>
  </si>
  <si>
    <t>NT 30666 65059</t>
  </si>
  <si>
    <t>BONNYRIGG NO M9 BORE</t>
  </si>
  <si>
    <t>NT36SW210</t>
  </si>
  <si>
    <t>NT 30560 64650</t>
  </si>
  <si>
    <t>HOPEFIELD NO</t>
  </si>
  <si>
    <t>NT36NE10303/48/1</t>
  </si>
  <si>
    <t>NT 36351 67886</t>
  </si>
  <si>
    <t>DALKEITH NORTH BYPASS BHRP48/1</t>
  </si>
  <si>
    <t>NT46NW145</t>
  </si>
  <si>
    <t>NT 42172 67810</t>
  </si>
  <si>
    <t>ORMISTON HALL 7</t>
  </si>
  <si>
    <t>NT46NW219/1</t>
  </si>
  <si>
    <t>NT 40598 67136</t>
  </si>
  <si>
    <t>COCKENZIE, BORDERS 30</t>
  </si>
  <si>
    <t>NT36SW184</t>
  </si>
  <si>
    <t>NT 34060 64300</t>
  </si>
  <si>
    <t>MAYFIELD NO9</t>
  </si>
  <si>
    <t>NT36SW50/6</t>
  </si>
  <si>
    <t>NT 34590 64840</t>
  </si>
  <si>
    <t>NT36SW50/5</t>
  </si>
  <si>
    <t>NT 34600 64830</t>
  </si>
  <si>
    <t>NT36NE50</t>
  </si>
  <si>
    <t>NT 36030 66720</t>
  </si>
  <si>
    <t>NO5 BORE (OLD) FORDEL MAINS</t>
  </si>
  <si>
    <t>NT36NE10303/50/3</t>
  </si>
  <si>
    <t>NT 36942 67456</t>
  </si>
  <si>
    <t>DALKEITH NORTH BYPASS BHRP50/3</t>
  </si>
  <si>
    <t>NT26NE9258/57</t>
  </si>
  <si>
    <t>NT 26567 67054</t>
  </si>
  <si>
    <t>BYPASS BURDIEHOUSE 11,85R20</t>
  </si>
  <si>
    <t>NT26NE9258/54</t>
  </si>
  <si>
    <t>NT 26469 67074</t>
  </si>
  <si>
    <t>BYPASS BURDIEHOUSE 11,75R20</t>
  </si>
  <si>
    <t>NT26NE9258/58</t>
  </si>
  <si>
    <t>NT 26576 67093</t>
  </si>
  <si>
    <t>BYPASS BURDIEHOUSE 11,85L20</t>
  </si>
  <si>
    <t>NT26NE282</t>
  </si>
  <si>
    <t>NT 26380 67109</t>
  </si>
  <si>
    <t>EDINBURGH BYPASS BH11,65 L5</t>
  </si>
  <si>
    <t>NT36SW59/21</t>
  </si>
  <si>
    <t>NT 34480 64630</t>
  </si>
  <si>
    <t>NT36SW3441/4</t>
  </si>
  <si>
    <t>NT 33606 62927</t>
  </si>
  <si>
    <t>NEWTONLOAN OLD PEOPLES HOME</t>
  </si>
  <si>
    <t>NT26NE9258/94</t>
  </si>
  <si>
    <t>NT 27210 66957</t>
  </si>
  <si>
    <t>BYPASS BURDIEHOUSE 12,5L20</t>
  </si>
  <si>
    <t>NT37SE96</t>
  </si>
  <si>
    <t>NT 39213 70465</t>
  </si>
  <si>
    <t>ELPHINGSTONE 10</t>
  </si>
  <si>
    <t>NT36SW3441/2</t>
  </si>
  <si>
    <t>NT 33604 62904</t>
  </si>
  <si>
    <t>NT26NE9258/93</t>
  </si>
  <si>
    <t>NT 27158 66946</t>
  </si>
  <si>
    <t>BYPASS BURDIEHOUSE 12,45</t>
  </si>
  <si>
    <t>NT26NE150/8</t>
  </si>
  <si>
    <t>NT 28300 66330</t>
  </si>
  <si>
    <t>EDGEFIELD BORE NO 8</t>
  </si>
  <si>
    <t>NT36SW167</t>
  </si>
  <si>
    <t>NT 34700 64520</t>
  </si>
  <si>
    <t>MAYFIELD NO56</t>
  </si>
  <si>
    <t>NT36SW163</t>
  </si>
  <si>
    <t>NT 34720 64500</t>
  </si>
  <si>
    <t>MAYFIELD NO52</t>
  </si>
  <si>
    <t>NT26NE12405/4</t>
  </si>
  <si>
    <t>NT 28248 65490</t>
  </si>
  <si>
    <t>LOANHEAD FLATLETS 4</t>
  </si>
  <si>
    <t>NT26SE169</t>
  </si>
  <si>
    <t>NT 29085 64005</t>
  </si>
  <si>
    <t>MIDFIELD HOUSE LASSWADE,BH,K</t>
  </si>
  <si>
    <t>NT36NE244</t>
  </si>
  <si>
    <t>NT 35950 66370</t>
  </si>
  <si>
    <t>FORDEL MAINS COLLY NO6 BORE</t>
  </si>
  <si>
    <t>NT26SE170</t>
  </si>
  <si>
    <t>NT 29345 62765</t>
  </si>
  <si>
    <t>PARKNEUK LASSWADE,BH,L</t>
  </si>
  <si>
    <t>NT26NE10695/S1/3</t>
  </si>
  <si>
    <t>NT 27781 66874</t>
  </si>
  <si>
    <t>EDINBURGH BYPASS GILMERTON SECTION S1/3</t>
  </si>
  <si>
    <t>NT26SE15123/11</t>
  </si>
  <si>
    <t>NT 28713 62953</t>
  </si>
  <si>
    <t>ROSEWELL,GORTON ROAD 11</t>
  </si>
  <si>
    <t>NT26SE15123/12</t>
  </si>
  <si>
    <t>NT 28703 62963</t>
  </si>
  <si>
    <t>ROSEWELL,GORTON ROAD 12</t>
  </si>
  <si>
    <t>NT26SE15123/13</t>
  </si>
  <si>
    <t>NT 28708 62965</t>
  </si>
  <si>
    <t>ROSEWELL,GORTON ROAD 13</t>
  </si>
  <si>
    <t>NT26SE15123/14</t>
  </si>
  <si>
    <t>NT 28720 62967</t>
  </si>
  <si>
    <t>ROSEWELL,GORTON ROAD 14</t>
  </si>
  <si>
    <t>NT26SE15123/15</t>
  </si>
  <si>
    <t>NT 28703 62944</t>
  </si>
  <si>
    <t>ROSEWELL,GORTON ROAD 15</t>
  </si>
  <si>
    <t>NT26SE15123/20</t>
  </si>
  <si>
    <t>NT 28712 62972</t>
  </si>
  <si>
    <t>ROSEWELL,GORTON ROAD 20</t>
  </si>
  <si>
    <t>NT26SE15123/16</t>
  </si>
  <si>
    <t>NT 28691 62942</t>
  </si>
  <si>
    <t>ROSEWELL,GORTON ROAD 16</t>
  </si>
  <si>
    <t>NT26SE15123/19</t>
  </si>
  <si>
    <t>NT 28702 62942</t>
  </si>
  <si>
    <t>ROSEWELL,GORTON ROAD 19</t>
  </si>
  <si>
    <t>NT36NE10303/68</t>
  </si>
  <si>
    <t>NT 37363 67229</t>
  </si>
  <si>
    <t>DALKEITH NORTH BYPASS BH68</t>
  </si>
  <si>
    <t>NT36NE295</t>
  </si>
  <si>
    <t>NT 35160 65450</t>
  </si>
  <si>
    <t>LAWFIELD NO13 BORE</t>
  </si>
  <si>
    <t>NT35NW290</t>
  </si>
  <si>
    <t>NT 31445 59070</t>
  </si>
  <si>
    <t>BRIADWOOD TEMPLE F</t>
  </si>
  <si>
    <t>NT36SE377</t>
  </si>
  <si>
    <t>NT 36150 62340</t>
  </si>
  <si>
    <t>MOUNTSKIP NO 52</t>
  </si>
  <si>
    <t>NT36SE512</t>
  </si>
  <si>
    <t>NT 35860 62230</t>
  </si>
  <si>
    <t>MOUNTSKIP NO 30</t>
  </si>
  <si>
    <t>NT35NW42</t>
  </si>
  <si>
    <t>NT 32035 58555</t>
  </si>
  <si>
    <t>TEMPLE NO 4 BORE</t>
  </si>
  <si>
    <t>NT36SE361</t>
  </si>
  <si>
    <t>NT 35960 62250</t>
  </si>
  <si>
    <t>MOUNTSKIP NO 54</t>
  </si>
  <si>
    <t>NT35NW45</t>
  </si>
  <si>
    <t>NT 31860 58330</t>
  </si>
  <si>
    <t>TEMPLE NO 58 BORE</t>
  </si>
  <si>
    <t>NT36SE409</t>
  </si>
  <si>
    <t>NT 35350 61310</t>
  </si>
  <si>
    <t>VOGRIE NO 2A</t>
  </si>
  <si>
    <t>NT35NW81</t>
  </si>
  <si>
    <t>NT 32210 58260</t>
  </si>
  <si>
    <t>ARNISTON MAINS NO 26 BORE</t>
  </si>
  <si>
    <t>NT35NW114</t>
  </si>
  <si>
    <t>NT 32420 57920</t>
  </si>
  <si>
    <t>CASTLETON NO 2 BORE</t>
  </si>
  <si>
    <t>NT25NW48</t>
  </si>
  <si>
    <t>NT 24200 59410</t>
  </si>
  <si>
    <t>COWANS POMATHORN BORE NO 18</t>
  </si>
  <si>
    <t>NT36SE66</t>
  </si>
  <si>
    <t>NT 36670 64200</t>
  </si>
  <si>
    <t>BROSIE MAINS NO 10</t>
  </si>
  <si>
    <t>NT35NW297</t>
  </si>
  <si>
    <t>NT 33150 57690</t>
  </si>
  <si>
    <t>OUTERSTON TEMPLE M</t>
  </si>
  <si>
    <t>NT25NW79</t>
  </si>
  <si>
    <t>NT 23890 57190</t>
  </si>
  <si>
    <t>NETHERTON PENICUIK F</t>
  </si>
  <si>
    <t>NT15NE47</t>
  </si>
  <si>
    <t>NT 17255 55575</t>
  </si>
  <si>
    <t>HARBOURCRAIG NO,4 D,D, BORE</t>
  </si>
  <si>
    <t>NT35NW292</t>
  </si>
  <si>
    <t>NT 31325 55780</t>
  </si>
  <si>
    <t>YORKSTON TEMPLE H</t>
  </si>
  <si>
    <t>NT37SW161/3</t>
  </si>
  <si>
    <t>NT 30853 73794</t>
  </si>
  <si>
    <t>OLD SESSION HOME MELVILLE ST CHURCH 3</t>
  </si>
  <si>
    <t>NT37SW8/13</t>
  </si>
  <si>
    <t>NT 30297 71552</t>
  </si>
  <si>
    <t>SE BOUNDARY RELIEF SEWER 13</t>
  </si>
  <si>
    <t>NT26NE293/C1</t>
  </si>
  <si>
    <t>NT 28910 69900</t>
  </si>
  <si>
    <t>MOREDUN EDINBURGH C1</t>
  </si>
  <si>
    <t>NT36NW10695/179A</t>
  </si>
  <si>
    <t>NT 30597 67833</t>
  </si>
  <si>
    <t>EDINBURGH BYPASS GILMERTON SECTION 179A</t>
  </si>
  <si>
    <t>NT57SW12759/BH30</t>
  </si>
  <si>
    <t>NT 50099 74305</t>
  </si>
  <si>
    <t>A1 DUALLING TRANENT/HADDINGTON 30</t>
  </si>
  <si>
    <t>NT47SW18252/BH2</t>
  </si>
  <si>
    <t>NT 40315 72986</t>
  </si>
  <si>
    <t>GARDNER'S PLACE, TRANENT 2</t>
  </si>
  <si>
    <t>NT27SE982</t>
  </si>
  <si>
    <t>NT 28846 70433</t>
  </si>
  <si>
    <t>LITTLE FRANCE, EDINBURGH 2</t>
  </si>
  <si>
    <t>NT37SE10714/F58</t>
  </si>
  <si>
    <t>NT 37269 71485</t>
  </si>
  <si>
    <t>A1 MUSSELBURGH BYPASS F58</t>
  </si>
  <si>
    <t>NT36NW17171/5</t>
  </si>
  <si>
    <t>NT 32110 65680</t>
  </si>
  <si>
    <t>BONNYRIGG, DALHOUSIE PARKS EXTENSION 5</t>
  </si>
  <si>
    <t>NT47SW70/BH2</t>
  </si>
  <si>
    <t>NT 40524 72753</t>
  </si>
  <si>
    <t>TRANENT CIVIC SQUARE 2</t>
  </si>
  <si>
    <t>NT37SW127/9</t>
  </si>
  <si>
    <t>NT 31724 73367</t>
  </si>
  <si>
    <t>COILLESDENE DR, JOPPA P3</t>
  </si>
  <si>
    <t>NT36SE125</t>
  </si>
  <si>
    <t>NT 36295 63555</t>
  </si>
  <si>
    <t>SOUTHSIDE NO 43</t>
  </si>
  <si>
    <t>NT37SE3647/3</t>
  </si>
  <si>
    <t>NT 38768 74417</t>
  </si>
  <si>
    <t>GRAYS SCHOOL PRESTONPANS 3</t>
  </si>
  <si>
    <t>NT26NE18484/B</t>
  </si>
  <si>
    <t>NT 28810 69500</t>
  </si>
  <si>
    <t>CRAIGOUR AND MOREDUN PREFABS B</t>
  </si>
  <si>
    <t>NT26NE15726/B</t>
  </si>
  <si>
    <t>NT 28810 69490</t>
  </si>
  <si>
    <t>CRAIGOUR &amp; MOREDUN B</t>
  </si>
  <si>
    <t>NT36NW10695/170</t>
  </si>
  <si>
    <t>NT 30408 67772</t>
  </si>
  <si>
    <t>EDINBURGH BYPASS GILMERTON SECTION 170</t>
  </si>
  <si>
    <t>NT36NW10695/171</t>
  </si>
  <si>
    <t>NT 30395 67817</t>
  </si>
  <si>
    <t>EDINBURGH BYPASS GILMERTON SECTION 171</t>
  </si>
  <si>
    <t>NT37SW17078/2</t>
  </si>
  <si>
    <t>NT 34060 72250</t>
  </si>
  <si>
    <t>BRUNTON'S WIRE WORKS MUSSELBURGH BH2</t>
  </si>
  <si>
    <t>NT37SW17078/4</t>
  </si>
  <si>
    <t>NT 34010 72220</t>
  </si>
  <si>
    <t>BRUNTON'S WIRE WORKS MUSSELBURGH BH4</t>
  </si>
  <si>
    <t>NT36NW10695/158</t>
  </si>
  <si>
    <t>NT 30214 67727</t>
  </si>
  <si>
    <t>EDINBURGH BYPASS GILMERTON SECTION 158</t>
  </si>
  <si>
    <t>NT36NW10695/154</t>
  </si>
  <si>
    <t>NT 30099 67742</t>
  </si>
  <si>
    <t>EDINBURGH BYPASS GILMERTON SECTION 154</t>
  </si>
  <si>
    <t>NT36SW395</t>
  </si>
  <si>
    <t>NT 34790 63840</t>
  </si>
  <si>
    <t>LINGERWOOD A6</t>
  </si>
  <si>
    <t>NT37SW288/3</t>
  </si>
  <si>
    <t>NT 34072 72830</t>
  </si>
  <si>
    <t>MUSSELBURGH 3</t>
  </si>
  <si>
    <t>NT37SE313/4X</t>
  </si>
  <si>
    <t>NT 39614 74423</t>
  </si>
  <si>
    <t>PRESTONPANS SEN SEC SCH 4X</t>
  </si>
  <si>
    <t>NT26NE293/A</t>
  </si>
  <si>
    <t>NT 28810 69627</t>
  </si>
  <si>
    <t>MOREDUN EDINBURGH A</t>
  </si>
  <si>
    <t>NT47SW13110/301</t>
  </si>
  <si>
    <t>NT 40267 73630</t>
  </si>
  <si>
    <t>A1 DUALLING TRANENT - HADDINGTON 301</t>
  </si>
  <si>
    <t>NT26NE15/1</t>
  </si>
  <si>
    <t>NT 28024 65898</t>
  </si>
  <si>
    <t>EDGEFIELD RD, LOANHEAD 1</t>
  </si>
  <si>
    <t>NT36NW1159/P26</t>
  </si>
  <si>
    <t>NT 30665 65050</t>
  </si>
  <si>
    <t>BONNYRIGG HOUSING DEV P26</t>
  </si>
  <si>
    <t>NT36NW1159/P27</t>
  </si>
  <si>
    <t>NT 30669 65054</t>
  </si>
  <si>
    <t>BONNYRIGG HOUSING DEV P27</t>
  </si>
  <si>
    <t>NT36NW1159/P23</t>
  </si>
  <si>
    <t>NT 30648 65033</t>
  </si>
  <si>
    <t>BONNYRIGG HOUSING DEV P23</t>
  </si>
  <si>
    <t>NT36NW1159/P24</t>
  </si>
  <si>
    <t>NT 30652 65037</t>
  </si>
  <si>
    <t>BONNYRIGG HOUSING DEV P24</t>
  </si>
  <si>
    <t>NT37SW848</t>
  </si>
  <si>
    <t>NT 30618 72587</t>
  </si>
  <si>
    <t>MUSSELBURGH BYPASS R76</t>
  </si>
  <si>
    <t>NT36NW10541/4</t>
  </si>
  <si>
    <t>NT 33109 67073</t>
  </si>
  <si>
    <t>DALKEITH COUNCIL HQ 4</t>
  </si>
  <si>
    <t>NT36NW10695/401A</t>
  </si>
  <si>
    <t>EDINBURGH BYPASS GILMERTON SECTION 401A</t>
  </si>
  <si>
    <t>NT36NW10695/187</t>
  </si>
  <si>
    <t>NT 30734 67915</t>
  </si>
  <si>
    <t>EDINBURGH BYPASS GILMERTON SECTION 187</t>
  </si>
  <si>
    <t>NT47SW8691/BH3M</t>
  </si>
  <si>
    <t>NT 43444 72481</t>
  </si>
  <si>
    <t>MACMERRY POST OFFICE 3M</t>
  </si>
  <si>
    <t>NT26NE471</t>
  </si>
  <si>
    <t>NT 29170 69110</t>
  </si>
  <si>
    <t>MOREDUN PARK VIEW 2</t>
  </si>
  <si>
    <t>NT36NW1159/P25</t>
  </si>
  <si>
    <t>NT 30660 65045</t>
  </si>
  <si>
    <t>BONNYRIGG HOUSING DEV P25</t>
  </si>
  <si>
    <t>NT47SE12759/BH18</t>
  </si>
  <si>
    <t>NT 46762 73667</t>
  </si>
  <si>
    <t>A1 DUALLING TRANENT/HADDINGTON 18</t>
  </si>
  <si>
    <t>NT26NE15533/3</t>
  </si>
  <si>
    <t>NT 28216 66366</t>
  </si>
  <si>
    <t>NT26NE9258/149</t>
  </si>
  <si>
    <t>NT 27455 66908</t>
  </si>
  <si>
    <t>BYPASS BURDIEHOUSE S11-11</t>
  </si>
  <si>
    <t>NT26NE9258/146</t>
  </si>
  <si>
    <t>NT 27440 66909</t>
  </si>
  <si>
    <t>BYPASS BURDIEHOUSE S11-8</t>
  </si>
  <si>
    <t>NT26NE562</t>
  </si>
  <si>
    <t>NT 28220 65370</t>
  </si>
  <si>
    <t>CHURCH STREET, LOANHEAD BH1</t>
  </si>
  <si>
    <t>NT36SW393</t>
  </si>
  <si>
    <t>NT 34880 63890</t>
  </si>
  <si>
    <t>LINGERWOOD A4</t>
  </si>
  <si>
    <t>NT35NE16254/O</t>
  </si>
  <si>
    <t>NT 36470 58560</t>
  </si>
  <si>
    <t>A7 NORTH MIDDLETON DIVERSION O</t>
  </si>
  <si>
    <t>NT35NE16254/V</t>
  </si>
  <si>
    <t>NT 36690 58530</t>
  </si>
  <si>
    <t>A7 NORTH MIDDLETON DIVERSION V</t>
  </si>
  <si>
    <t>NT37SW10715/R39A</t>
  </si>
  <si>
    <t>NT 31264 72580</t>
  </si>
  <si>
    <t>MUSSELBURGH BYPASS R39A</t>
  </si>
  <si>
    <t>NT47SW18252/BH1</t>
  </si>
  <si>
    <t>NT 40300 72986</t>
  </si>
  <si>
    <t>GARDNER'S PLACE, TRANENT 1</t>
  </si>
  <si>
    <t>NT36NW685</t>
  </si>
  <si>
    <t>NT 34294 65296</t>
  </si>
  <si>
    <t>EASTHOUSES 4</t>
  </si>
  <si>
    <t>NT36NW15423/9</t>
  </si>
  <si>
    <t>NT 32089 66045</t>
  </si>
  <si>
    <t>ESKBANK MUIRPARK 9</t>
  </si>
  <si>
    <t>NT36SW317</t>
  </si>
  <si>
    <t>NT 32720 64200</t>
  </si>
  <si>
    <t>NEWTONGRANGE, BUTLERFIELD 19</t>
  </si>
  <si>
    <t>NT35NE16254/S</t>
  </si>
  <si>
    <t>NT 36530 58600</t>
  </si>
  <si>
    <t>A7 NORTH MIDDLETON DIVERSION S</t>
  </si>
  <si>
    <t>NT37SW3886/F412</t>
  </si>
  <si>
    <t>NT 33915 70679</t>
  </si>
  <si>
    <t>INTERCHANGE AT OLD CRAIGHALL FB412</t>
  </si>
  <si>
    <t>NT36NW10695/151</t>
  </si>
  <si>
    <t>NT 30058 67722</t>
  </si>
  <si>
    <t>EDINBURGH BYPASS GILMERTON SECTION 151</t>
  </si>
  <si>
    <t>NT37SE24/4</t>
  </si>
  <si>
    <t>NT 39806 74280</t>
  </si>
  <si>
    <t>PRESTONPANS PRE FAB DVP 4</t>
  </si>
  <si>
    <t>NT37SW8/15</t>
  </si>
  <si>
    <t>NT 30276 71375</t>
  </si>
  <si>
    <t>SE BOUNDARY RELIEF SEWER 15</t>
  </si>
  <si>
    <t>NT37SW8/14</t>
  </si>
  <si>
    <t>NT 30290 71483</t>
  </si>
  <si>
    <t>SE BOUNDARY RELIEF SEWER 14</t>
  </si>
  <si>
    <t>NT26NE293/M</t>
  </si>
  <si>
    <t>NT 28525 69668</t>
  </si>
  <si>
    <t>MOREDUN EDINBURGH M</t>
  </si>
  <si>
    <t>NT26NE63/K2</t>
  </si>
  <si>
    <t>NT 28830 69590</t>
  </si>
  <si>
    <t>MOREDUN K2</t>
  </si>
  <si>
    <t>NT36SW898/12</t>
  </si>
  <si>
    <t>NT 34213 63920</t>
  </si>
  <si>
    <t>MAYFIELD MIDLOTHIAN 12</t>
  </si>
  <si>
    <t>NT36NW707/4</t>
  </si>
  <si>
    <t>NT 33630 67063</t>
  </si>
  <si>
    <t>NEWMILLS BRIDGE 4</t>
  </si>
  <si>
    <t>NT47SW18252/BH3</t>
  </si>
  <si>
    <t>NT 40301 73010</t>
  </si>
  <si>
    <t>GARDNER'S PLACE, TRANENT 3</t>
  </si>
  <si>
    <t>NT36SW898/38</t>
  </si>
  <si>
    <t>NT 34634 63689</t>
  </si>
  <si>
    <t>MAYFIELD MIDLOTHIAN 38</t>
  </si>
  <si>
    <t>NT37SW855</t>
  </si>
  <si>
    <t>NT 31033 72396</t>
  </si>
  <si>
    <t>MUSSELBURGH BYPASS R82A</t>
  </si>
  <si>
    <t>NT36SW418</t>
  </si>
  <si>
    <t>NT 34240 63980</t>
  </si>
  <si>
    <t>LINGERWOOD C1</t>
  </si>
  <si>
    <t>NT47SW608</t>
  </si>
  <si>
    <t>NT 40080 72730</t>
  </si>
  <si>
    <t>ELPHINSTONE ROAD, TRANENT 3</t>
  </si>
  <si>
    <t>NT26NE293/H1</t>
  </si>
  <si>
    <t>NT 28636 69791</t>
  </si>
  <si>
    <t>MOREDUN EDINBURGH H1</t>
  </si>
  <si>
    <t>NT26NE293/M1</t>
  </si>
  <si>
    <t>NT 28537 69665</t>
  </si>
  <si>
    <t>MOREDUN EDINBURGH M1</t>
  </si>
  <si>
    <t>NT26NE10695/S6/B</t>
  </si>
  <si>
    <t>EDINBURGH BYPASS GILMERTON SECTION S6/2B</t>
  </si>
  <si>
    <t>NT36SE605/35</t>
  </si>
  <si>
    <t>NT 39217 64749</t>
  </si>
  <si>
    <t>PATHHEAD BYPASS EAST 6</t>
  </si>
  <si>
    <t>NT36NW259</t>
  </si>
  <si>
    <t>NT 32507 65307</t>
  </si>
  <si>
    <t>LADY VICTORIA U/G UP BH1/77</t>
  </si>
  <si>
    <t>NT36NW214</t>
  </si>
  <si>
    <t>NT 30718 69608</t>
  </si>
  <si>
    <t>MONKTONHALL COLL BH1/73</t>
  </si>
  <si>
    <t>NT37SW176</t>
  </si>
  <si>
    <t>NT 32747 71643</t>
  </si>
  <si>
    <t>MONKTONHALL NO,RTN M, SECT</t>
  </si>
  <si>
    <t>NT36NW10303/RP22</t>
  </si>
  <si>
    <t>NT 34973 68879</t>
  </si>
  <si>
    <t>DALKEITH NORTH BYPASS BHRP22</t>
  </si>
  <si>
    <t>NT36NW10303/19A</t>
  </si>
  <si>
    <t>NT 34899 68939</t>
  </si>
  <si>
    <t>DALKEITH NORTH BYPASS BHRP19/1</t>
  </si>
  <si>
    <t>NT26NE9881/P7</t>
  </si>
  <si>
    <t>NT 28795 67005</t>
  </si>
  <si>
    <t>EDIN, BYPASS GILMERTON P7</t>
  </si>
  <si>
    <t>NT36NW10303/24</t>
  </si>
  <si>
    <t>NT 34220 69246</t>
  </si>
  <si>
    <t>DALKEITH NORTH BYPASS BH24</t>
  </si>
  <si>
    <t>NT37SW10704/403</t>
  </si>
  <si>
    <t>NT 33807 70668</t>
  </si>
  <si>
    <t>OLD CRAIGHALL INTERCH FB403</t>
  </si>
  <si>
    <t>NT37SW172/7</t>
  </si>
  <si>
    <t>NT 31990 71750</t>
  </si>
  <si>
    <t>NEWCRAIGHALL HOUSING BORE NO,7</t>
  </si>
  <si>
    <t>NT26NE9881/P44</t>
  </si>
  <si>
    <t>NT 29001 67130</t>
  </si>
  <si>
    <t>EDIN, BYPASS GILMERTON P44</t>
  </si>
  <si>
    <t>NT36SE465</t>
  </si>
  <si>
    <t>NT 35840 61140</t>
  </si>
  <si>
    <t>VOGRIE NO 30</t>
  </si>
  <si>
    <t>NT37SE3733/52</t>
  </si>
  <si>
    <t>NT 36295 71082</t>
  </si>
  <si>
    <t>MUSS'BURGH-TR'NT BYPASS BH52</t>
  </si>
  <si>
    <t>NT36SE460</t>
  </si>
  <si>
    <t>NT 35490 60800</t>
  </si>
  <si>
    <t>VOGRIE NO 46</t>
  </si>
  <si>
    <t>NT36NW10303/10</t>
  </si>
  <si>
    <t>NT 33527 69510</t>
  </si>
  <si>
    <t>DALKEITH NORTH BYPASS BH10</t>
  </si>
  <si>
    <t>NT47SW5999/7I</t>
  </si>
  <si>
    <t>A198-A1 LINK ROAD 7I</t>
  </si>
  <si>
    <t>NT36NW10303/RP21</t>
  </si>
  <si>
    <t>NT 34959 68891</t>
  </si>
  <si>
    <t>DALKEITH NORTH BYPASS BHRP21</t>
  </si>
  <si>
    <t>NT36NE280/2</t>
  </si>
  <si>
    <t>NT 39640 68900</t>
  </si>
  <si>
    <t>COCKENZIE BORDERS NO 24B</t>
  </si>
  <si>
    <t>NT37SE3733/53</t>
  </si>
  <si>
    <t>NT 36295 71072</t>
  </si>
  <si>
    <t>MUSS'BURGH-TR'NT BYPASS BH53</t>
  </si>
  <si>
    <t>NT37SW10704/416</t>
  </si>
  <si>
    <t>NT 33939 70556</t>
  </si>
  <si>
    <t>OLD CRAIGHALL INTERCH FB416</t>
  </si>
  <si>
    <t>NT47SW5999/7E</t>
  </si>
  <si>
    <t>A198-A1 LINK ROAD 7E</t>
  </si>
  <si>
    <t>NT47SW5999/7F</t>
  </si>
  <si>
    <t>A198-A1 LINK ROAD 7F</t>
  </si>
  <si>
    <t>NT47SW5999/7H</t>
  </si>
  <si>
    <t>A198-A1 LINK ROAD 7H</t>
  </si>
  <si>
    <t>NT37SW10704/409</t>
  </si>
  <si>
    <t>NT 33851 70645</t>
  </si>
  <si>
    <t>OLD CRAIGHALL INTERCH FB409</t>
  </si>
  <si>
    <t>NT36SE368</t>
  </si>
  <si>
    <t>NT 35270 61540</t>
  </si>
  <si>
    <t>VOGRIE BURN NO 6A</t>
  </si>
  <si>
    <t>NT36NW10303/RP35</t>
  </si>
  <si>
    <t>NT 34837 68948</t>
  </si>
  <si>
    <t>DALKEITH NORTH BYPASS BHRP3/5</t>
  </si>
  <si>
    <t>NT37NE1</t>
  </si>
  <si>
    <t>NT 39342 75131</t>
  </si>
  <si>
    <t>PRESTONLINKS PIT U/G 1</t>
  </si>
  <si>
    <t>NT36NW518</t>
  </si>
  <si>
    <t>NT 30820 65550</t>
  </si>
  <si>
    <t>BONNYRIGG L</t>
  </si>
  <si>
    <t>NT37SE1134/1</t>
  </si>
  <si>
    <t>NT 39608 72777</t>
  </si>
  <si>
    <t>BIRSLEY RD TRANENT 1</t>
  </si>
  <si>
    <t>NT47SW240/2</t>
  </si>
  <si>
    <t>NT 40449 74655</t>
  </si>
  <si>
    <t>COCKENZIE BORDERS 5/2</t>
  </si>
  <si>
    <t>NT37SW335</t>
  </si>
  <si>
    <t>NT 31241 72870</t>
  </si>
  <si>
    <t>MUSSELBURGH BYPASS NO,S11/2</t>
  </si>
  <si>
    <t>NT37SW336</t>
  </si>
  <si>
    <t>NT 31214 72862</t>
  </si>
  <si>
    <t>MUSSELBURGH BYPASS NO,S11/3</t>
  </si>
  <si>
    <t>NT37SW373</t>
  </si>
  <si>
    <t>NT 30644 72424</t>
  </si>
  <si>
    <t>NEWCRAIGHALL BORE NO,5</t>
  </si>
  <si>
    <t>NT47NW23</t>
  </si>
  <si>
    <t>NT 43161 75116</t>
  </si>
  <si>
    <t>CHESTERHALL 12</t>
  </si>
  <si>
    <t>NT37SW486</t>
  </si>
  <si>
    <t>NT 31714 71756</t>
  </si>
  <si>
    <t>NEWCRAIGHALL 14 NEWCRAIGHA</t>
  </si>
  <si>
    <t>NT37SW290</t>
  </si>
  <si>
    <t>NT 30570 72065</t>
  </si>
  <si>
    <t>NIDDRIE NO,5</t>
  </si>
  <si>
    <t>NT47SW13063/200A</t>
  </si>
  <si>
    <t>NT 40223 73613</t>
  </si>
  <si>
    <t>A1 DUALLING TRANENT-HADDINGTON 200A</t>
  </si>
  <si>
    <t>NT36NE10303/RP25</t>
  </si>
  <si>
    <t>NT 35010 68845</t>
  </si>
  <si>
    <t>DALKEITH NORTH BYPASS BHRP25</t>
  </si>
  <si>
    <t>NT47SW13062/B124</t>
  </si>
  <si>
    <t>NT 40670 73756</t>
  </si>
  <si>
    <t>A1 DUALLING BANKTON JCT 124</t>
  </si>
  <si>
    <t>NT37SW678</t>
  </si>
  <si>
    <t>NT 30140 71020</t>
  </si>
  <si>
    <t>SE WEDGE M22A</t>
  </si>
  <si>
    <t>NT37SW276</t>
  </si>
  <si>
    <t>NT 30650 71540</t>
  </si>
  <si>
    <t>NEWCRAIGHALL ROAD BORE 7</t>
  </si>
  <si>
    <t>NT37SW273</t>
  </si>
  <si>
    <t>NT 30620 71610</t>
  </si>
  <si>
    <t>NEWCRAIGHALL ROAD BORE 4</t>
  </si>
  <si>
    <t>NT27SE428</t>
  </si>
  <si>
    <t>NT 28830 70080</t>
  </si>
  <si>
    <t>LITTLE FRANCE BORE NO,5</t>
  </si>
  <si>
    <t>NT47SW82</t>
  </si>
  <si>
    <t>NT 43507 74257</t>
  </si>
  <si>
    <t>CHESTERHALL 2</t>
  </si>
  <si>
    <t>NT47SW432</t>
  </si>
  <si>
    <t>NT 40832 73300</t>
  </si>
  <si>
    <t>SANDERSONS WYND 8 TRANENT</t>
  </si>
  <si>
    <t>NT47SW561</t>
  </si>
  <si>
    <t>NT 40130 73090</t>
  </si>
  <si>
    <t>EDINBURGH ROAD, TRANENT 17</t>
  </si>
  <si>
    <t>NT47SW981/BH2</t>
  </si>
  <si>
    <t>NT 40532 73153</t>
  </si>
  <si>
    <t>TRANENT 2</t>
  </si>
  <si>
    <t>NT47SE13110/381</t>
  </si>
  <si>
    <t>NT 49314 73943</t>
  </si>
  <si>
    <t>A1 DUALLING TRANENT - HADDINGTON 381</t>
  </si>
  <si>
    <t>NT46NW46</t>
  </si>
  <si>
    <t>NT 41708 69456</t>
  </si>
  <si>
    <t>ORMISTON 78</t>
  </si>
  <si>
    <t>NT26NE18484/A</t>
  </si>
  <si>
    <t>NT 28830 69500</t>
  </si>
  <si>
    <t>CRAIGOUR AND MOREDUN PREFABS A</t>
  </si>
  <si>
    <t>NT47SE13110/379</t>
  </si>
  <si>
    <t>NT 49075 73878</t>
  </si>
  <si>
    <t>A1 DUALLING TRANENT - HADDINGTON 379</t>
  </si>
  <si>
    <t>NT26NE15726/A</t>
  </si>
  <si>
    <t>NT 28840 69490</t>
  </si>
  <si>
    <t>CRAIGOUR&amp;MOREDUN PREFABS A</t>
  </si>
  <si>
    <t>NT46NW19</t>
  </si>
  <si>
    <t>NT 41196 69893</t>
  </si>
  <si>
    <t>NORTH MAINS 103</t>
  </si>
  <si>
    <t>NT46NW28</t>
  </si>
  <si>
    <t>NT 41407 69937</t>
  </si>
  <si>
    <t>NORTH MAINS 32</t>
  </si>
  <si>
    <t>NT47SW120</t>
  </si>
  <si>
    <t>NT 41747 70477</t>
  </si>
  <si>
    <t>EAST MAINS FARM 28</t>
  </si>
  <si>
    <t>NT47SW129</t>
  </si>
  <si>
    <t>NT 41536 70071</t>
  </si>
  <si>
    <t>NORTH MAINS 45</t>
  </si>
  <si>
    <t>NT46NW24</t>
  </si>
  <si>
    <t>NT 40837 69601</t>
  </si>
  <si>
    <t>ORMISTON 109</t>
  </si>
  <si>
    <t>NT46NW154</t>
  </si>
  <si>
    <t>NT 40901 69384</t>
  </si>
  <si>
    <t>ORMISTON 117</t>
  </si>
  <si>
    <t>NT47SW117</t>
  </si>
  <si>
    <t>NT 41705 70583</t>
  </si>
  <si>
    <t>EAST MAINS FARM 69</t>
  </si>
  <si>
    <t>NT36NW10695/155</t>
  </si>
  <si>
    <t>NT 30168 67720</t>
  </si>
  <si>
    <t>EDINBURGH BYPASS GILMERTON SECTION 155</t>
  </si>
  <si>
    <t>NT26NE3636/2</t>
  </si>
  <si>
    <t>NT 29050 69406</t>
  </si>
  <si>
    <t>SITE AT GILMERTON EDINBURGH 2</t>
  </si>
  <si>
    <t>NT26NE7410/2</t>
  </si>
  <si>
    <t>NT 29050 69407</t>
  </si>
  <si>
    <t>GILMERTON O P H EDIN, BH2</t>
  </si>
  <si>
    <t>NT26NE10695/S5/3</t>
  </si>
  <si>
    <t>NT 29973 67659</t>
  </si>
  <si>
    <t>EDINBURGH BYPASS GILMERTON SECTION S5/3</t>
  </si>
  <si>
    <t>NT46NW75</t>
  </si>
  <si>
    <t>NT 42980 68933</t>
  </si>
  <si>
    <t>WOODHALL 17</t>
  </si>
  <si>
    <t>NT36NE204</t>
  </si>
  <si>
    <t>NT 39560 69210</t>
  </si>
  <si>
    <t>NO35 BORE OXENFORD PIT</t>
  </si>
  <si>
    <t>NT46NW74</t>
  </si>
  <si>
    <t>NT 42838 68890</t>
  </si>
  <si>
    <t>WOODHALL 18</t>
  </si>
  <si>
    <t>NT47SW17030/4</t>
  </si>
  <si>
    <t>NT 44160 72660</t>
  </si>
  <si>
    <t>MACMERRY INDUSTRIAL ESTATE 4</t>
  </si>
  <si>
    <t>NT26NE248</t>
  </si>
  <si>
    <t>NT 28725 68928</t>
  </si>
  <si>
    <t>GILMERTON BORE 5</t>
  </si>
  <si>
    <t>NT26NE246</t>
  </si>
  <si>
    <t>NT 28742 68950</t>
  </si>
  <si>
    <t>GILMERTON BORE 3</t>
  </si>
  <si>
    <t>NT47SW389</t>
  </si>
  <si>
    <t>NT 44589 72927</t>
  </si>
  <si>
    <t>MACMERRY 17</t>
  </si>
  <si>
    <t>NT46NW1</t>
  </si>
  <si>
    <t>NT 40013 69283</t>
  </si>
  <si>
    <t>LIMYLANDS 6</t>
  </si>
  <si>
    <t>NT46NW78</t>
  </si>
  <si>
    <t>NT 42402 68443</t>
  </si>
  <si>
    <t>WOODHALL 14</t>
  </si>
  <si>
    <t>NT46NW168</t>
  </si>
  <si>
    <t>NT 40167 69248</t>
  </si>
  <si>
    <t>LIMYLANDS 90</t>
  </si>
  <si>
    <t>NT46NW167</t>
  </si>
  <si>
    <t>NT 40189 69247</t>
  </si>
  <si>
    <t>LIMYLANDS 89</t>
  </si>
  <si>
    <t>NT47SW390</t>
  </si>
  <si>
    <t>NT 44673 72930</t>
  </si>
  <si>
    <t>MACMERRY 18</t>
  </si>
  <si>
    <t>NT36NW678</t>
  </si>
  <si>
    <t>NT 31189 65957</t>
  </si>
  <si>
    <t>VIEWBANK, BONNYRIGG 3</t>
  </si>
  <si>
    <t>NT36NW679</t>
  </si>
  <si>
    <t>NT 31186 65955</t>
  </si>
  <si>
    <t>VIEWBANK, BONNYRIGG 4</t>
  </si>
  <si>
    <t>NT36NE10303/37/3</t>
  </si>
  <si>
    <t>NT 35962 68124</t>
  </si>
  <si>
    <t>DALKEITH NORTH BYPASS BHRP37/3</t>
  </si>
  <si>
    <t>NT36NW314</t>
  </si>
  <si>
    <t>NT 30657 65042</t>
  </si>
  <si>
    <t>BONNYRIGG NO M5 BORE</t>
  </si>
  <si>
    <t>NT36SW16705/1</t>
  </si>
  <si>
    <t>NT 33730 61400</t>
  </si>
  <si>
    <t>A7 SHANKS BRIDGE 1</t>
  </si>
  <si>
    <t>NT26NE9783/7V</t>
  </si>
  <si>
    <t>NT 29549 68525</t>
  </si>
  <si>
    <t>GILMERTON THE DRUM BH7V</t>
  </si>
  <si>
    <t>NT26NE9783/36</t>
  </si>
  <si>
    <t>NT 29785 69034</t>
  </si>
  <si>
    <t>GILMERTON THE DRUM BH3,6</t>
  </si>
  <si>
    <t>NT36SW183</t>
  </si>
  <si>
    <t>NT 34070 64330</t>
  </si>
  <si>
    <t>MAYFIELD NO8</t>
  </si>
  <si>
    <t>NT36SW295</t>
  </si>
  <si>
    <t>NT 33912 63804</t>
  </si>
  <si>
    <t>LINGERWOOD FARM, 4</t>
  </si>
  <si>
    <t>NT36SW13084/2A</t>
  </si>
  <si>
    <t>NT 33878 63793</t>
  </si>
  <si>
    <t>LINGERWOOD FARM NEWTONGRANGE 2A</t>
  </si>
  <si>
    <t>NT26NE218</t>
  </si>
  <si>
    <t>NT 28690 68100</t>
  </si>
  <si>
    <t>HYVOTS BANK SCHOOL BORE 11</t>
  </si>
  <si>
    <t>NT36SW151</t>
  </si>
  <si>
    <t>NT 34460 64510</t>
  </si>
  <si>
    <t>MAYFIELD NO3</t>
  </si>
  <si>
    <t>NT26NE310</t>
  </si>
  <si>
    <t>NT 28426 66917</t>
  </si>
  <si>
    <t>CITY BYPASS S2/9 EDINBURGH</t>
  </si>
  <si>
    <t>NT36NW69</t>
  </si>
  <si>
    <t>NT 34740 65350</t>
  </si>
  <si>
    <t>LAWFIELD NO 15</t>
  </si>
  <si>
    <t>NT26NE9258/91</t>
  </si>
  <si>
    <t>NT 27112 66981</t>
  </si>
  <si>
    <t>BYPASS BURDIEHOUSE 12,4L20</t>
  </si>
  <si>
    <t>NT36NE300</t>
  </si>
  <si>
    <t>NT 36150 66662</t>
  </si>
  <si>
    <t>FORDEL MAINS BORE NO 2</t>
  </si>
  <si>
    <t>NT36SW155</t>
  </si>
  <si>
    <t>NT 34670 64680</t>
  </si>
  <si>
    <t>MAYFIELD NO44</t>
  </si>
  <si>
    <t>NT37SE97</t>
  </si>
  <si>
    <t>NT 39219 70408</t>
  </si>
  <si>
    <t>ELPHINGSTONE 9</t>
  </si>
  <si>
    <t>NT37SE104</t>
  </si>
  <si>
    <t>NT 39253 70254</t>
  </si>
  <si>
    <t>ELPHINGSTONE 7</t>
  </si>
  <si>
    <t>NT26NE150/5</t>
  </si>
  <si>
    <t>NT 28270 66250</t>
  </si>
  <si>
    <t>EDGEFIELD BORE NO 5</t>
  </si>
  <si>
    <t>NT26NE431</t>
  </si>
  <si>
    <t>NT 28400 65730</t>
  </si>
  <si>
    <t>RAMSAY COLLIERY, LOANHEAD 1</t>
  </si>
  <si>
    <t>NT26NE10695/236</t>
  </si>
  <si>
    <t>NT 27597 66863</t>
  </si>
  <si>
    <t>EDINBURGH BYPASS GILMERTON SECTION 236</t>
  </si>
  <si>
    <t>NT36SW157</t>
  </si>
  <si>
    <t>NT 34690 64560</t>
  </si>
  <si>
    <t>MAYFIELD NO46</t>
  </si>
  <si>
    <t>NT26NE13</t>
  </si>
  <si>
    <t>NT 27780 66550</t>
  </si>
  <si>
    <t>STRAITON ESTATE NO 13 BORE</t>
  </si>
  <si>
    <t>NT26NE203/1</t>
  </si>
  <si>
    <t>NT 27870 65320</t>
  </si>
  <si>
    <t>LOANHEAD MEMORIAL PARK NO1 BORE</t>
  </si>
  <si>
    <t>NT26NE203/5</t>
  </si>
  <si>
    <t>NT 27920 65360</t>
  </si>
  <si>
    <t>LOANHEAD MEMORIAL PARK NO5 BORE</t>
  </si>
  <si>
    <t>NT36SW408</t>
  </si>
  <si>
    <t>NT 34550 64050</t>
  </si>
  <si>
    <t>LINGERWOOD K4</t>
  </si>
  <si>
    <t>NT36SW222</t>
  </si>
  <si>
    <t>NT 34740 64200</t>
  </si>
  <si>
    <t>MAYFIELD BORE NO24</t>
  </si>
  <si>
    <t>NT36SW444</t>
  </si>
  <si>
    <t>NT 34420 63770</t>
  </si>
  <si>
    <t>LINGERWOOD B9</t>
  </si>
  <si>
    <t>NT26SW1375/6</t>
  </si>
  <si>
    <t>NT 24414 61548</t>
  </si>
  <si>
    <t>NT36SE162</t>
  </si>
  <si>
    <t>NT 37190 64310</t>
  </si>
  <si>
    <t>BROSIE MAINS NO 45</t>
  </si>
  <si>
    <t>NT36SW414</t>
  </si>
  <si>
    <t>NT 34650 63410</t>
  </si>
  <si>
    <t>LINGERWOOD K10</t>
  </si>
  <si>
    <t>NT36SE380</t>
  </si>
  <si>
    <t>NT 36310 62460</t>
  </si>
  <si>
    <t>MOUNTSKIP NO 5</t>
  </si>
  <si>
    <t>NT36SE353</t>
  </si>
  <si>
    <t>NT 36550 62840</t>
  </si>
  <si>
    <t>MOUNTSKIP NO 188</t>
  </si>
  <si>
    <t>NT36SE293</t>
  </si>
  <si>
    <t>NT 36070 62570</t>
  </si>
  <si>
    <t>MOUNTSKIP NO 60</t>
  </si>
  <si>
    <t>NT36SE339</t>
  </si>
  <si>
    <t>NT 36530 62880</t>
  </si>
  <si>
    <t>MOUNTSKIP NO 66</t>
  </si>
  <si>
    <t>NT35NW130</t>
  </si>
  <si>
    <t>NT 33790 59005</t>
  </si>
  <si>
    <t>CROW WOOD NO 111 BORE</t>
  </si>
  <si>
    <t>NT36SE376</t>
  </si>
  <si>
    <t>NT 36080 62290</t>
  </si>
  <si>
    <t>MOUNTSKIP NO 29</t>
  </si>
  <si>
    <t>NT36SE395</t>
  </si>
  <si>
    <t>NT 36200 62280</t>
  </si>
  <si>
    <t>MOUNTSKIP NO 51</t>
  </si>
  <si>
    <t>NT36SE266</t>
  </si>
  <si>
    <t>NT 35110 61740</t>
  </si>
  <si>
    <t>VOGRIE NO 1</t>
  </si>
  <si>
    <t>NT35NW49</t>
  </si>
  <si>
    <t>NT 32010 58440</t>
  </si>
  <si>
    <t>TEMPLE NO 56 BORE</t>
  </si>
  <si>
    <t>NT35NW65</t>
  </si>
  <si>
    <t>NT 32020 58255</t>
  </si>
  <si>
    <t>TEMPLE NO 37 BORE</t>
  </si>
  <si>
    <t>NT36SE426</t>
  </si>
  <si>
    <t>NT 36210 61820</t>
  </si>
  <si>
    <t>MILLSTONE BROW NO 230</t>
  </si>
  <si>
    <t>NT35NW57</t>
  </si>
  <si>
    <t>NT 31935 58295</t>
  </si>
  <si>
    <t>TEMPLE NO 57 BORE</t>
  </si>
  <si>
    <t>NT35NW73</t>
  </si>
  <si>
    <t>NT 32065 58195</t>
  </si>
  <si>
    <t>ARNISTON MAINS NO 73 BORE</t>
  </si>
  <si>
    <t>NT35NE16254/N</t>
  </si>
  <si>
    <t>NT 36460 58510</t>
  </si>
  <si>
    <t>A7 NORTH MIDDLETON DIVERSION N</t>
  </si>
  <si>
    <t>NT25NE349/15</t>
  </si>
  <si>
    <t>NT 28640 57460</t>
  </si>
  <si>
    <t>FULLARTON BURN 15</t>
  </si>
  <si>
    <t>NT35NW148</t>
  </si>
  <si>
    <t>NT 33620 58390</t>
  </si>
  <si>
    <t>HALKERSTON NO 720 BORE</t>
  </si>
  <si>
    <t>NT35NW173</t>
  </si>
  <si>
    <t>NT 33670 58085</t>
  </si>
  <si>
    <t>HALKERSTON NO 670 BORE</t>
  </si>
  <si>
    <t>NT36SE122</t>
  </si>
  <si>
    <t>NT 36330 63615</t>
  </si>
  <si>
    <t>SOUTHSIDE NO 104</t>
  </si>
  <si>
    <t>NT36SE17</t>
  </si>
  <si>
    <t>NT 35755 64020</t>
  </si>
  <si>
    <t>CAMP NO 4</t>
  </si>
  <si>
    <t>NT25NE8</t>
  </si>
  <si>
    <t>NT 26060 58730</t>
  </si>
  <si>
    <t>DRUMMOND MUIR NO2</t>
  </si>
  <si>
    <t>NT35NE21</t>
  </si>
  <si>
    <t>NT 35520 57790</t>
  </si>
  <si>
    <t>BATHGATES LIME WORKS NO1</t>
  </si>
  <si>
    <t>NT36SE12</t>
  </si>
  <si>
    <t>NT 35890 64325</t>
  </si>
  <si>
    <t>D'ARCY NO 3 BORE</t>
  </si>
  <si>
    <t>NT36SE23</t>
  </si>
  <si>
    <t>NT 35635 63475</t>
  </si>
  <si>
    <t>SOUTHSIDE NO 275</t>
  </si>
  <si>
    <t>NT36SE88</t>
  </si>
  <si>
    <t>NT 36150 63580</t>
  </si>
  <si>
    <t>SOUTHSIDE NO 52</t>
  </si>
  <si>
    <t>NT25NE35</t>
  </si>
  <si>
    <t>NT 26200 58150</t>
  </si>
  <si>
    <t>LILYBURN NO70</t>
  </si>
  <si>
    <t>NT26SW83</t>
  </si>
  <si>
    <t>NT 21920 60760</t>
  </si>
  <si>
    <t>COATES PENICUIK,BH,C</t>
  </si>
  <si>
    <t>NT25NE140</t>
  </si>
  <si>
    <t>NT 28030 57160</t>
  </si>
  <si>
    <t>FULLARTON PENICUIK F</t>
  </si>
  <si>
    <t>NT36SW898/39</t>
  </si>
  <si>
    <t>NT 34605 63730</t>
  </si>
  <si>
    <t>MAYFIELD MIDLOTHIAN 39</t>
  </si>
  <si>
    <t>NT26NE9258/141</t>
  </si>
  <si>
    <t>NT 27388 66891</t>
  </si>
  <si>
    <t>BYPASS BURDIEHOUSE S11-3</t>
  </si>
  <si>
    <t>NT57SW13110/385</t>
  </si>
  <si>
    <t>NT 50086 74343</t>
  </si>
  <si>
    <t>A1 DUALLING TRANENT - HADDINGTON 385</t>
  </si>
  <si>
    <t>NT47SW13063/207</t>
  </si>
  <si>
    <t>NT 43466 73011</t>
  </si>
  <si>
    <t>A1 DUALLING TRANENT-HADDINGTON 207</t>
  </si>
  <si>
    <t>NT36NE10649/5</t>
  </si>
  <si>
    <t>NT 35702 66298</t>
  </si>
  <si>
    <t>WHITEHILL 5</t>
  </si>
  <si>
    <t>NT57SW13063/255</t>
  </si>
  <si>
    <t>NT 50545 74575</t>
  </si>
  <si>
    <t>A1 DUALLING TRANENT-HADDINGTON 255</t>
  </si>
  <si>
    <t>NT37SW127/8</t>
  </si>
  <si>
    <t>NT 31724 73360</t>
  </si>
  <si>
    <t>COILLESDENE DR, JOPPA P2</t>
  </si>
  <si>
    <t>NT36NE1490/3</t>
  </si>
  <si>
    <t>NT 35036 68653</t>
  </si>
  <si>
    <t>DALKEITH COLLIERY SITE 3</t>
  </si>
  <si>
    <t>NT37SE10714/FB53</t>
  </si>
  <si>
    <t>NT 36288 71083</t>
  </si>
  <si>
    <t>A1 MUSSELBURGH BYPASS FB53</t>
  </si>
  <si>
    <t>NT47SW560</t>
  </si>
  <si>
    <t>NT 40200 73130</t>
  </si>
  <si>
    <t>EDINBURGH ROAD, TRANENT 16</t>
  </si>
  <si>
    <t>NT47SE13110/378</t>
  </si>
  <si>
    <t>NT 49085 73843</t>
  </si>
  <si>
    <t>A1 DUALLING TRANENT - HADDINGTON 378</t>
  </si>
  <si>
    <t>NT47SE13110/376</t>
  </si>
  <si>
    <t>NT 49068 73838</t>
  </si>
  <si>
    <t>A1 DUALLING TRANENT - HADDINGTON 376</t>
  </si>
  <si>
    <t>NT37SW9897/8</t>
  </si>
  <si>
    <t>NT 34570 72314</t>
  </si>
  <si>
    <t>MUSSELBURGH SPORTS COMM 8</t>
  </si>
  <si>
    <t>NT26NE10695/235</t>
  </si>
  <si>
    <t>NT 27659 66914</t>
  </si>
  <si>
    <t>EDINBURGH BYPASS GILMERTON SECTION 235</t>
  </si>
  <si>
    <t>NT47SW771</t>
  </si>
  <si>
    <t>NT 41867 70204</t>
  </si>
  <si>
    <t>ORMISTON EAST MAINS FARM 2</t>
  </si>
  <si>
    <t>NT37SW10619/3</t>
  </si>
  <si>
    <t>NT 30728 71788</t>
  </si>
  <si>
    <t>NEWCRAIGHALL GAS MONITOR 3</t>
  </si>
  <si>
    <t>NT26NE9258/92</t>
  </si>
  <si>
    <t>NT 27104 66937</t>
  </si>
  <si>
    <t>BYPASS BURDIEHOUSE 12,40R20</t>
  </si>
  <si>
    <t>NT37SE7444/14</t>
  </si>
  <si>
    <t>NT 38744 74412</t>
  </si>
  <si>
    <t>PRESTONPANS OLD GREY SCHOOL 14</t>
  </si>
  <si>
    <t>NT37SW3886/F416</t>
  </si>
  <si>
    <t>NT 33932 70643</t>
  </si>
  <si>
    <t>INTERCHANGE AT OLD CRAIGHALL FB416</t>
  </si>
  <si>
    <t>NT37SW3886/F403</t>
  </si>
  <si>
    <t>NT 33796 70719</t>
  </si>
  <si>
    <t>INTERCHANGE AT OLD CRAIGHALL FB403</t>
  </si>
  <si>
    <t>NT37SW3886/F409</t>
  </si>
  <si>
    <t>NT 33841 70702</t>
  </si>
  <si>
    <t>INTERCHANGE AT OLD CRAIGHALL FB409</t>
  </si>
  <si>
    <t>NT36NW10695/175</t>
  </si>
  <si>
    <t>NT 30444 67831</t>
  </si>
  <si>
    <t>EDINBURGH BYPASS GILMERTON SECTION 175</t>
  </si>
  <si>
    <t>NT37SE388</t>
  </si>
  <si>
    <t>NT 37695 72896</t>
  </si>
  <si>
    <t>MUSSELBURGH - TRANENT BYPASS 78</t>
  </si>
  <si>
    <t>NT47SW13110/342</t>
  </si>
  <si>
    <t>NT 40816 73724</t>
  </si>
  <si>
    <t>A1 DUALLING TRANENT - HADDINGTON 342</t>
  </si>
  <si>
    <t>NT36NW683</t>
  </si>
  <si>
    <t>NT 34304 65259</t>
  </si>
  <si>
    <t>EASTHOUSES 2</t>
  </si>
  <si>
    <t>NT36NW686</t>
  </si>
  <si>
    <t>NT 34230 69952</t>
  </si>
  <si>
    <t>POLICIES MINE, CASTLESTEADS PARK, DALKEITH NO,1</t>
  </si>
  <si>
    <t>NT57SW13063/249</t>
  </si>
  <si>
    <t>NT 50110 74348</t>
  </si>
  <si>
    <t>A1 DUALLING TRANENT-HADDINGTON 249</t>
  </si>
  <si>
    <t>NT37SW10710/2/7</t>
  </si>
  <si>
    <t>NT 33124 71178</t>
  </si>
  <si>
    <t>MUSSELBURGH BYPASS S2-7</t>
  </si>
  <si>
    <t>NT47SE13110/377</t>
  </si>
  <si>
    <t>NT 49051 73874</t>
  </si>
  <si>
    <t>A1 DUALLING TRANENT - HADDINGTON 377</t>
  </si>
  <si>
    <t>NT57SW13063/248</t>
  </si>
  <si>
    <t>NT 50091 74383</t>
  </si>
  <si>
    <t>A1 DUALLING TRANENT-HADDINGTON 248</t>
  </si>
  <si>
    <t>NT26NE12877/1</t>
  </si>
  <si>
    <t>NT 29297 68668</t>
  </si>
  <si>
    <t>DRUM ST, GILMERTON 1</t>
  </si>
  <si>
    <t>NT37SE35/7</t>
  </si>
  <si>
    <t>NT 35168 72392</t>
  </si>
  <si>
    <t>EDENHALL RD MUSSELBURGH 7</t>
  </si>
  <si>
    <t>NT36NW1491/6</t>
  </si>
  <si>
    <t>NT 32574 68917</t>
  </si>
  <si>
    <t>SHERIFFHALL MAINS SITE 6</t>
  </si>
  <si>
    <t>NT36NW1159/P28</t>
  </si>
  <si>
    <t>NT 30668 65046</t>
  </si>
  <si>
    <t>BONNYRIGG HOUSING DEV P28</t>
  </si>
  <si>
    <t>NT36NW15423/14</t>
  </si>
  <si>
    <t>NT 32121 66013</t>
  </si>
  <si>
    <t>ESKBANK MUIRPARK 14</t>
  </si>
  <si>
    <t>NT36NW10695/163</t>
  </si>
  <si>
    <t>NT 30240 67802</t>
  </si>
  <si>
    <t>EDINBURGH BYPASS GILMERTON SECTION 163</t>
  </si>
  <si>
    <t>NT26NE10695/237</t>
  </si>
  <si>
    <t>NT 27583 66866</t>
  </si>
  <si>
    <t>EDINBURGH BYPASS GILMERTON SECTION 237</t>
  </si>
  <si>
    <t>NT36SW432</t>
  </si>
  <si>
    <t>NT 34000 63540</t>
  </si>
  <si>
    <t>LINGERWOOD S6</t>
  </si>
  <si>
    <t>NT36SW421</t>
  </si>
  <si>
    <t>NT 34160 63700</t>
  </si>
  <si>
    <t>LINGERWOOD C4</t>
  </si>
  <si>
    <t>NT36SW397</t>
  </si>
  <si>
    <t>NT 34390 63330</t>
  </si>
  <si>
    <t>LINGERWOOD B1</t>
  </si>
  <si>
    <t>NT36SW9763/28</t>
  </si>
  <si>
    <t>NT 34512 62867</t>
  </si>
  <si>
    <t>GOREBRIDGE COMMON WOOD 28</t>
  </si>
  <si>
    <t>NT37SW15453/19</t>
  </si>
  <si>
    <t>NT 31000 71750</t>
  </si>
  <si>
    <t>NEWCRAIGHALL KINNAIRD PARK 19</t>
  </si>
  <si>
    <t>NT26SE15088/1</t>
  </si>
  <si>
    <t>NT 29727 62999</t>
  </si>
  <si>
    <t>ROSEWELL, PARKNEUK 1</t>
  </si>
  <si>
    <t>NT36NE10649/5C</t>
  </si>
  <si>
    <t>NT 35707 66294</t>
  </si>
  <si>
    <t>WHITEHILL 5C</t>
  </si>
  <si>
    <t>NT36NW10133/P21</t>
  </si>
  <si>
    <t>NT 32080 65802</t>
  </si>
  <si>
    <t>A7 DALKEITH WESTERN BYPASS P21</t>
  </si>
  <si>
    <t>NT26NE837</t>
  </si>
  <si>
    <t>NT 29520 69160</t>
  </si>
  <si>
    <t>FERNIEHILL WAY, GILMERTON, BH FW2</t>
  </si>
  <si>
    <t>NT36SW403</t>
  </si>
  <si>
    <t>NT 34470 63560</t>
  </si>
  <si>
    <t>LINGERWOOD B7</t>
  </si>
  <si>
    <t>NT36NE329</t>
  </si>
  <si>
    <t>BLACKHILL NO, 4 BORE</t>
  </si>
  <si>
    <t>NT37SW205/7</t>
  </si>
  <si>
    <t>NT 34550 72201</t>
  </si>
  <si>
    <t>MUSSELBURGH SCH BH7</t>
  </si>
  <si>
    <t>NT37SW205/1A</t>
  </si>
  <si>
    <t>NT 34399 72264</t>
  </si>
  <si>
    <t>MUSSELBURGH SCH BH1A</t>
  </si>
  <si>
    <t>NT37SW12495/7</t>
  </si>
  <si>
    <t>NT 34534 72193</t>
  </si>
  <si>
    <t>MUSSELBURGH GRAMMAR SCH 7</t>
  </si>
  <si>
    <t>NT37SW12495/1A</t>
  </si>
  <si>
    <t>MUSSELBURGH GRAMMAR SCH 1A</t>
  </si>
  <si>
    <t>NT37SE17628/6</t>
  </si>
  <si>
    <t>NT 38500 73780</t>
  </si>
  <si>
    <t>PRESTONPANS, MID ROAD 6</t>
  </si>
  <si>
    <t>NT37SE17628/3</t>
  </si>
  <si>
    <t>NT 38670 73710</t>
  </si>
  <si>
    <t>PRESTONPANS, MID ROAD 3</t>
  </si>
  <si>
    <t>NT36NW707/3</t>
  </si>
  <si>
    <t>NT 33607 67070</t>
  </si>
  <si>
    <t>NEWMILLS BRIDGE 3</t>
  </si>
  <si>
    <t>NT36NE394</t>
  </si>
  <si>
    <t>NT 35403 69781</t>
  </si>
  <si>
    <t>WHITECRAIG 5</t>
  </si>
  <si>
    <t>NT37SW15220/R2</t>
  </si>
  <si>
    <t>NT 32513 72420</t>
  </si>
  <si>
    <t>NEWHAILES COTTAGE R2</t>
  </si>
  <si>
    <t>NT47SW13110/341</t>
  </si>
  <si>
    <t>NT 40742 73802</t>
  </si>
  <si>
    <t>A1 DUALLING TRANENT - HADDINGTON 341</t>
  </si>
  <si>
    <t>NT47SW13110/312</t>
  </si>
  <si>
    <t>NT 40540 73650</t>
  </si>
  <si>
    <t>A1 DUALLING TRANENT - HADDINGTON 312</t>
  </si>
  <si>
    <t>NT26NE571</t>
  </si>
  <si>
    <t>NT 28670 69150</t>
  </si>
  <si>
    <t>GILMERTON RCP2</t>
  </si>
  <si>
    <t>NT26NE61/3</t>
  </si>
  <si>
    <t>NT 28910 69890</t>
  </si>
  <si>
    <t>MOREDUN 3</t>
  </si>
  <si>
    <t>NT26NE15/2</t>
  </si>
  <si>
    <t>NT 28034 65908</t>
  </si>
  <si>
    <t>EDGEFIELD RD, LOANHEAD 2</t>
  </si>
  <si>
    <t>NT37SW10714/FB13</t>
  </si>
  <si>
    <t>NT 34617 70744</t>
  </si>
  <si>
    <t>A1 MUSSELBURGH BYPASS FB13</t>
  </si>
  <si>
    <t>NT47SW13062/B116</t>
  </si>
  <si>
    <t>NT 40547 73691</t>
  </si>
  <si>
    <t>A1 DUALLING BANKTON JCT 116</t>
  </si>
  <si>
    <t>NT36NW492</t>
  </si>
  <si>
    <t>NT 33930 66990</t>
  </si>
  <si>
    <t>EASTHOUSES 1 (BORE AT SHAFT 36)</t>
  </si>
  <si>
    <t>NT36NW10695/172</t>
  </si>
  <si>
    <t>NT 30384 67855</t>
  </si>
  <si>
    <t>EDINBURGH BYPASS GILMERTON SECTION 172</t>
  </si>
  <si>
    <t>NT47SW13110/348</t>
  </si>
  <si>
    <t>NT 43469 72982</t>
  </si>
  <si>
    <t>A1 DUALLING TRANENT - HADDINGTON 348</t>
  </si>
  <si>
    <t>NT36NW10695/156</t>
  </si>
  <si>
    <t>NT 30156 67737</t>
  </si>
  <si>
    <t>EDINBURGH BYPASS GILMERTON SECTION 156</t>
  </si>
  <si>
    <t>NT37SW513</t>
  </si>
  <si>
    <t>NT 31325 73310</t>
  </si>
  <si>
    <t>JOPPA GROVE 3</t>
  </si>
  <si>
    <t>NT37SE10714/FB52</t>
  </si>
  <si>
    <t>NT 36289 71091</t>
  </si>
  <si>
    <t>A1 MUSSELBURGH BYPASS FB52</t>
  </si>
  <si>
    <t>NT47SW13062/B117</t>
  </si>
  <si>
    <t>NT 40562 73693</t>
  </si>
  <si>
    <t>A1 DUALLING BANKTON JCT 117</t>
  </si>
  <si>
    <t>NT37SW695</t>
  </si>
  <si>
    <t>NT 31090 71960</t>
  </si>
  <si>
    <t>KINNAIRD PARK, NIDDRIE M3</t>
  </si>
  <si>
    <t>NT47SE13110/382</t>
  </si>
  <si>
    <t>NT 49624 74115</t>
  </si>
  <si>
    <t>A1 DUALLING TRANENT - HADDINGTON 382</t>
  </si>
  <si>
    <t>NT36NW10695/S4/6</t>
  </si>
  <si>
    <t>NT 30554 67869</t>
  </si>
  <si>
    <t>EDINBURGH BYPASS GILMERTON SECTION S4/6</t>
  </si>
  <si>
    <t>NT36SW12833/4</t>
  </si>
  <si>
    <t>NT 34483 64445</t>
  </si>
  <si>
    <t>MAYFIELD BLACKCOT ROAD 4</t>
  </si>
  <si>
    <t>NT47SW13110/311</t>
  </si>
  <si>
    <t>NT 40527 73634</t>
  </si>
  <si>
    <t>A1 DUALLING TRANENT - HADDINGTON 311</t>
  </si>
  <si>
    <t>NT37SW473</t>
  </si>
  <si>
    <t>NT 32988 72011</t>
  </si>
  <si>
    <t>MONKTONHALL 1/88</t>
  </si>
  <si>
    <t>NT26SE120</t>
  </si>
  <si>
    <t>NT 28100 62291</t>
  </si>
  <si>
    <t>BILSTON U/G BH12/76</t>
  </si>
  <si>
    <t>NT26NE9005</t>
  </si>
  <si>
    <t>NT 28150 66020</t>
  </si>
  <si>
    <t>NT36NE240</t>
  </si>
  <si>
    <t>NT 39728 69427</t>
  </si>
  <si>
    <t>BELLYFORD MINE U/G 47</t>
  </si>
  <si>
    <t>NT36NE10649/5D</t>
  </si>
  <si>
    <t>NT 35697 66301</t>
  </si>
  <si>
    <t>WHITEHILL 5D</t>
  </si>
  <si>
    <t>NT37SE3733/51</t>
  </si>
  <si>
    <t>NT 36283 71080</t>
  </si>
  <si>
    <t>MUSS'BURGH-TR'NT BYPASS BH51</t>
  </si>
  <si>
    <t>NT37SE3733/54</t>
  </si>
  <si>
    <t>NT 36278 71053</t>
  </si>
  <si>
    <t>MUSS'BURGH-TR'NT BYPASS BH54</t>
  </si>
  <si>
    <t>NT36NW1159/BHM7</t>
  </si>
  <si>
    <t>NT 30634 65026</t>
  </si>
  <si>
    <t>BONNYRIGG HOUSING DEV M7</t>
  </si>
  <si>
    <t>NT47SW5999/7Q</t>
  </si>
  <si>
    <t>NT 40670 74130</t>
  </si>
  <si>
    <t>A198-A1 LINK ROAD 7Q</t>
  </si>
  <si>
    <t>NT37SE3733/47</t>
  </si>
  <si>
    <t>NT 36292 71124</t>
  </si>
  <si>
    <t>MUSS'BURGH-TR'NT BYPASS BH47</t>
  </si>
  <si>
    <t>NT37NE31</t>
  </si>
  <si>
    <t>NT 39544 75081</t>
  </si>
  <si>
    <t>COCKENZIE POWER STATION CSB6</t>
  </si>
  <si>
    <t>NT36NE5</t>
  </si>
  <si>
    <t>NT 39820 69850</t>
  </si>
  <si>
    <t>ELPHINSTONE AND BELLYFORD PIT 2</t>
  </si>
  <si>
    <t>NT37SE3733/48</t>
  </si>
  <si>
    <t>NT 36304 71125</t>
  </si>
  <si>
    <t>MUSS'BURGH-TR'NT BYPASS BH48</t>
  </si>
  <si>
    <t>NT37SE3733/49</t>
  </si>
  <si>
    <t>NT 36290 71109</t>
  </si>
  <si>
    <t>MUSS'BURGH-TR'NT BYPASS BH49</t>
  </si>
  <si>
    <t>NT47NW43</t>
  </si>
  <si>
    <t>NT 40153 75123</t>
  </si>
  <si>
    <t>COCKENZIE PWR STN CSB5</t>
  </si>
  <si>
    <t>NT47SW5999/7R</t>
  </si>
  <si>
    <t>A198-A1 LINK ROAD 7R</t>
  </si>
  <si>
    <t>NT36NW1159/P22</t>
  </si>
  <si>
    <t>NT 30651 65019</t>
  </si>
  <si>
    <t>BONNYRIGG HOUSING DEV P22</t>
  </si>
  <si>
    <t>NT37SE3733/55</t>
  </si>
  <si>
    <t>NT 36292 71059</t>
  </si>
  <si>
    <t>MUSS'BURGH-TR'NT BYPASS BH55</t>
  </si>
  <si>
    <t>NT36NW10303/RP31</t>
  </si>
  <si>
    <t>NT 34830 68971</t>
  </si>
  <si>
    <t>DALKEITH NORTH BYPASS BHRP3/1</t>
  </si>
  <si>
    <t>NT47NW14856/19</t>
  </si>
  <si>
    <t>NT 41000 75490</t>
  </si>
  <si>
    <t>PORT SETON 19</t>
  </si>
  <si>
    <t>NT36SW410</t>
  </si>
  <si>
    <t>NT 34550 63810</t>
  </si>
  <si>
    <t>LINGERWOOD K6</t>
  </si>
  <si>
    <t>NT26NE1097</t>
  </si>
  <si>
    <t>NT 28202 66031</t>
  </si>
  <si>
    <t>NT37SW14890/6</t>
  </si>
  <si>
    <t>NT 34772 72486</t>
  </si>
  <si>
    <t>MUSSELBURGH, LORETTO PARK 6</t>
  </si>
  <si>
    <t>NT37SE427</t>
  </si>
  <si>
    <t>NT 37599 73915</t>
  </si>
  <si>
    <t>PRESTONGRANGE 7</t>
  </si>
  <si>
    <t>NT37SE7444/10</t>
  </si>
  <si>
    <t>NT 38756 74445</t>
  </si>
  <si>
    <t>PRESTONPANS OLD GREY SCHOOL 10</t>
  </si>
  <si>
    <t>NT37SW10714/FB22</t>
  </si>
  <si>
    <t>NT 34715 70767</t>
  </si>
  <si>
    <t>A1 MUSSELBURGH BYPASS FB22</t>
  </si>
  <si>
    <t>NT37SW10714/FB25</t>
  </si>
  <si>
    <t>NT 34735 70775</t>
  </si>
  <si>
    <t>A1 MUSSELBURGH BYPASS FB25</t>
  </si>
  <si>
    <t>NT37SW408</t>
  </si>
  <si>
    <t>NT 33916 71445</t>
  </si>
  <si>
    <t>MONKTONHALL HOUSE TC(D)</t>
  </si>
  <si>
    <t>NT37SW843</t>
  </si>
  <si>
    <t>NT 30882 73481</t>
  </si>
  <si>
    <t>MUSSELBURGH BYPASS R62</t>
  </si>
  <si>
    <t>NT37SW341</t>
  </si>
  <si>
    <t>NT 30832 73318</t>
  </si>
  <si>
    <t>MUSSELBURGH BYPASS NO,S15/12</t>
  </si>
  <si>
    <t>NT37SE15352/VMS5</t>
  </si>
  <si>
    <t>NT 35076 70882</t>
  </si>
  <si>
    <t>A720 NADICS EXPANSION VMS5</t>
  </si>
  <si>
    <t>NT37SW348</t>
  </si>
  <si>
    <t>NT 34594 70779</t>
  </si>
  <si>
    <t>MUSSELBURGH BYPASS NO,F,5</t>
  </si>
  <si>
    <t>NT47NW76</t>
  </si>
  <si>
    <t>NT 42590 75345</t>
  </si>
  <si>
    <t>SETON MAINS, 1</t>
  </si>
  <si>
    <t>NT37SE69</t>
  </si>
  <si>
    <t>NT 38166 73221</t>
  </si>
  <si>
    <t>PRESTONGRANGE 3</t>
  </si>
  <si>
    <t>NT37SE67</t>
  </si>
  <si>
    <t>NT 38024 73138</t>
  </si>
  <si>
    <t>PRESTONGRANGE 1</t>
  </si>
  <si>
    <t>NT37SW10710/2/10</t>
  </si>
  <si>
    <t>NT 33105 71186</t>
  </si>
  <si>
    <t>MUSSELBURGH BYPASS S2-10</t>
  </si>
  <si>
    <t>NT47SW5999/8A</t>
  </si>
  <si>
    <t>NT 40680 74100</t>
  </si>
  <si>
    <t>A198-A1 LINK ROAD 8A</t>
  </si>
  <si>
    <t>NT37SW337</t>
  </si>
  <si>
    <t>NT 31208 72867</t>
  </si>
  <si>
    <t>MUSSELBURGH BYPASS NO,S11/4</t>
  </si>
  <si>
    <t>NT37SW9458/21</t>
  </si>
  <si>
    <t>NT 30263 72353</t>
  </si>
  <si>
    <t>BINGHAM HOUSING EDINBURGH 21</t>
  </si>
  <si>
    <t>NT37SW9458/24</t>
  </si>
  <si>
    <t>NT 30121 72128</t>
  </si>
  <si>
    <t>BINGHAM HOUSING EDINBURGH 24</t>
  </si>
  <si>
    <t>NT37SW9458/8</t>
  </si>
  <si>
    <t>NT 30033 72365</t>
  </si>
  <si>
    <t>BINGHAM HOUSING EDINBURGH 8</t>
  </si>
  <si>
    <t>NT27SE9458/BH15</t>
  </si>
  <si>
    <t>NT 29897 72240</t>
  </si>
  <si>
    <t>BINGHAM HOUSING EDINBURGH 15</t>
  </si>
  <si>
    <t>NT37SW9458/14</t>
  </si>
  <si>
    <t>NT 30352 72437</t>
  </si>
  <si>
    <t>BINGHAM HOUSING EDINBURGH 14</t>
  </si>
  <si>
    <t>NT37SW477</t>
  </si>
  <si>
    <t>NT 31735 71755</t>
  </si>
  <si>
    <t>NEWCRAIGHALL 3 NEWCRAIGHAL</t>
  </si>
  <si>
    <t>NT47SW11639/102</t>
  </si>
  <si>
    <t>NT 40080 73780</t>
  </si>
  <si>
    <t>TRANENT MEADOWMILL 102</t>
  </si>
  <si>
    <t>NT37SW9458/6</t>
  </si>
  <si>
    <t>NT 30210 72481</t>
  </si>
  <si>
    <t>BINGHAM HOUSING EDINBURGH 6</t>
  </si>
  <si>
    <t>NT37SW261</t>
  </si>
  <si>
    <t>NT 30870 72040</t>
  </si>
  <si>
    <t>NEWCRAIGHALL BORE NO,2</t>
  </si>
  <si>
    <t>NT37SW1424/3</t>
  </si>
  <si>
    <t>NT 30134 71540</t>
  </si>
  <si>
    <t>NIDDRIE MARISCHAL 3</t>
  </si>
  <si>
    <t>NT37SW240</t>
  </si>
  <si>
    <t>NT 30954 71966</t>
  </si>
  <si>
    <t>NEWCRAIGHALL BORE NO,14</t>
  </si>
  <si>
    <t>NT47SW13110/339</t>
  </si>
  <si>
    <t>NT 40703 73758</t>
  </si>
  <si>
    <t>A1 DUALLING TRANENT - HADDINGTON 339</t>
  </si>
  <si>
    <t>NT47SW13110/338</t>
  </si>
  <si>
    <t>NT 40754 73759</t>
  </si>
  <si>
    <t>A1 DUALLING TRANENT - HADDINGTON 338</t>
  </si>
  <si>
    <t>NT27SE180/6</t>
  </si>
  <si>
    <t>NT 29888 71144</t>
  </si>
  <si>
    <t>NIDDRIE MARISCHAL BH6</t>
  </si>
  <si>
    <t>NT36NE10303/42</t>
  </si>
  <si>
    <t>NT 35101 68806</t>
  </si>
  <si>
    <t>DALKEITH NORTH BYPASS BH42</t>
  </si>
  <si>
    <t>NT26NE142</t>
  </si>
  <si>
    <t>NT 28800 65490</t>
  </si>
  <si>
    <t>LOANHEAD NO 45 BORE</t>
  </si>
  <si>
    <t>NT36NW97</t>
  </si>
  <si>
    <t>NT 34350 68010</t>
  </si>
  <si>
    <t>STARKS NO 2 BORE DALKEITH</t>
  </si>
  <si>
    <t>NT47SW2865/105</t>
  </si>
  <si>
    <t>NT 40766 73699</t>
  </si>
  <si>
    <t>NT36NW348</t>
  </si>
  <si>
    <t>NT 34350 67820</t>
  </si>
  <si>
    <t>THORNY BANK DALKEITH,BH,L</t>
  </si>
  <si>
    <t>NT57SW12759/BH28</t>
  </si>
  <si>
    <t>NT 51832 74686</t>
  </si>
  <si>
    <t>A1 DUALLING TRANENT/HADDINGTON 28</t>
  </si>
  <si>
    <t>NT47SW13110/400</t>
  </si>
  <si>
    <t>NT 41055 73666</t>
  </si>
  <si>
    <t>A1 DUALLING TRANENT - HADDINGTON 400</t>
  </si>
  <si>
    <t>NT36NW10133/P1</t>
  </si>
  <si>
    <t>NT 31794 67897</t>
  </si>
  <si>
    <t>A7 DALKEITH WESTERN BYPASS P1</t>
  </si>
  <si>
    <t>NT47SW21</t>
  </si>
  <si>
    <t>NT 40456 73379</t>
  </si>
  <si>
    <t>PORTOBELLO FARM 7</t>
  </si>
  <si>
    <t>NT36NW167</t>
  </si>
  <si>
    <t>NT 31070 69350</t>
  </si>
  <si>
    <t>DANDERHALL NO 17 BORE</t>
  </si>
  <si>
    <t>NT36NW10133/P20</t>
  </si>
  <si>
    <t>NT 32092 65809</t>
  </si>
  <si>
    <t>A7 DALKEITH WESTERN BYPASS P20</t>
  </si>
  <si>
    <t>NT26NE815</t>
  </si>
  <si>
    <t>NT 28883 69765</t>
  </si>
  <si>
    <t>MOREDUN VALE, GILMERTON, BH MV15</t>
  </si>
  <si>
    <t>NT36NW154</t>
  </si>
  <si>
    <t>NT 30930 69010</t>
  </si>
  <si>
    <t>NT26NE814</t>
  </si>
  <si>
    <t>NT 28894 69728</t>
  </si>
  <si>
    <t>MOREDUN VALE, GILMERTON, BH MV14A</t>
  </si>
  <si>
    <t>NT36NW12933/105</t>
  </si>
  <si>
    <t>NT 31541 67401</t>
  </si>
  <si>
    <t>A7 DALKEITH WEST BPASS BH105</t>
  </si>
  <si>
    <t>NT36NW339</t>
  </si>
  <si>
    <t>NT 31230 67610</t>
  </si>
  <si>
    <t>MELVILLE NURSERIES LASSWADE C</t>
  </si>
  <si>
    <t>NT36NW147</t>
  </si>
  <si>
    <t>NT 31870 66380</t>
  </si>
  <si>
    <t>ESKBANK NO 2A BORE</t>
  </si>
  <si>
    <t>NT47SE13110/383</t>
  </si>
  <si>
    <t>NT 49699 74125</t>
  </si>
  <si>
    <t>A1 DUALLING TRANENT - HADDINGTON 383</t>
  </si>
  <si>
    <t>NT36NW227</t>
  </si>
  <si>
    <t>NT 31670 65870</t>
  </si>
  <si>
    <t>ESKBANK NO 4 BORE</t>
  </si>
  <si>
    <t>NT46NW131</t>
  </si>
  <si>
    <t>NT 41752 69293</t>
  </si>
  <si>
    <t>LIMYLANDS 82</t>
  </si>
  <si>
    <t>NT47SW13110/OP01</t>
  </si>
  <si>
    <t>NT 42740 73256</t>
  </si>
  <si>
    <t>A1 DUALLING TRANENT - HADDINGTON ROP01</t>
  </si>
  <si>
    <t>NT36SW379</t>
  </si>
  <si>
    <t>NT 31620 64470</t>
  </si>
  <si>
    <t>BONNYRIGG M3</t>
  </si>
  <si>
    <t>NT47SW13110/OP02</t>
  </si>
  <si>
    <t>NT 42942 73177</t>
  </si>
  <si>
    <t>A1 DUALLING TRANENT - HADDINGTON ROP02</t>
  </si>
  <si>
    <t>NT47SW13110/OP03</t>
  </si>
  <si>
    <t>NT 43111 73129</t>
  </si>
  <si>
    <t>A1 DUALLING TRANENT - HADDINGTON ROP03</t>
  </si>
  <si>
    <t>NT46NW38</t>
  </si>
  <si>
    <t>NT 41520 69832</t>
  </si>
  <si>
    <t>NORTH MAINS 16</t>
  </si>
  <si>
    <t>NT47SW13110/351</t>
  </si>
  <si>
    <t>NT 43675 73037</t>
  </si>
  <si>
    <t>A1 DUALLING TRANENT - HADDINGTON 351</t>
  </si>
  <si>
    <t>NT46NW16</t>
  </si>
  <si>
    <t>NT 40836 69641</t>
  </si>
  <si>
    <t>ORMISTON 8</t>
  </si>
  <si>
    <t>NT47SW362</t>
  </si>
  <si>
    <t>NT 40623 72915</t>
  </si>
  <si>
    <t>JOHN ST, TRANENT 1</t>
  </si>
  <si>
    <t>NT47SW13110/OP06</t>
  </si>
  <si>
    <t>NT 43533 73009</t>
  </si>
  <si>
    <t>A1 DUALLING TRANENT - HADDINGTON ROP06</t>
  </si>
  <si>
    <t>NT47SW13110/OP07</t>
  </si>
  <si>
    <t>NT 43657 73001</t>
  </si>
  <si>
    <t>A1 DUALLING TRANENT - HADDINGTON ROP07</t>
  </si>
  <si>
    <t>NT47SW2865/120</t>
  </si>
  <si>
    <t>NT 43499 73043</t>
  </si>
  <si>
    <t>NT47SW13110/350</t>
  </si>
  <si>
    <t>NT 43549 73047</t>
  </si>
  <si>
    <t>A1 DUALLING TRANENT - HADDINGTON 350</t>
  </si>
  <si>
    <t>NT47SW13110/349</t>
  </si>
  <si>
    <t>NT 43473 73054</t>
  </si>
  <si>
    <t>A1 DUALLING TRANENT - HADDINGTON 349</t>
  </si>
  <si>
    <t>NT47SW13110/OP04</t>
  </si>
  <si>
    <t>NT 43479 73118</t>
  </si>
  <si>
    <t>A1 DUALLING TRANENT - HADDINGTON ROP04</t>
  </si>
  <si>
    <t>NT47SW13110/OP05</t>
  </si>
  <si>
    <t>NT 43459 73082</t>
  </si>
  <si>
    <t>A1 DUALLING TRANENT - HADDINGTON ROP05</t>
  </si>
  <si>
    <t>NT46NW58</t>
  </si>
  <si>
    <t>NT 40787 68126</t>
  </si>
  <si>
    <t>NT47SW2865/122</t>
  </si>
  <si>
    <t>NT 43918 73019</t>
  </si>
  <si>
    <t>NT47SW13110/352</t>
  </si>
  <si>
    <t>NT 44026 73039</t>
  </si>
  <si>
    <t>A1 DUALLING TRANENT - HADDINGTON 352</t>
  </si>
  <si>
    <t>NT47SW13110/353</t>
  </si>
  <si>
    <t>NT 44247 73063</t>
  </si>
  <si>
    <t>A1 DUALLING TRANENT - HADDINGTON 353</t>
  </si>
  <si>
    <t>NT46NW5</t>
  </si>
  <si>
    <t>NT 40447 69497</t>
  </si>
  <si>
    <t>ORMISTON BOG PIT 63</t>
  </si>
  <si>
    <t>NT47SW113</t>
  </si>
  <si>
    <t>NT 41706 70646</t>
  </si>
  <si>
    <t>EAST MAINS FARM 67</t>
  </si>
  <si>
    <t>NT47SW531</t>
  </si>
  <si>
    <t>NT 40390 72670</t>
  </si>
  <si>
    <t>R,H,S, TRANENT 104</t>
  </si>
  <si>
    <t>NT47SW2865/123</t>
  </si>
  <si>
    <t>NT 44137 73029</t>
  </si>
  <si>
    <t>NT26NE205</t>
  </si>
  <si>
    <t>NT 28520 69050</t>
  </si>
  <si>
    <t>HYVOT LOAN BORE A</t>
  </si>
  <si>
    <t>NT46NW6</t>
  </si>
  <si>
    <t>NT 40456 69483</t>
  </si>
  <si>
    <t>ORMISTON, BOG PIT 64</t>
  </si>
  <si>
    <t>NT47SW2865/124</t>
  </si>
  <si>
    <t>NT 44400 73059</t>
  </si>
  <si>
    <t>NT47SW13110/OP08</t>
  </si>
  <si>
    <t>NT 44463 73080</t>
  </si>
  <si>
    <t>A1 DUALLING TRANENT - HADDINGTON ROP08</t>
  </si>
  <si>
    <t>NT47SW13110/354</t>
  </si>
  <si>
    <t>NT 44776 73230</t>
  </si>
  <si>
    <t>A1 DUALLING TRANENT - HADDINGTON 354</t>
  </si>
  <si>
    <t>NT47SW357</t>
  </si>
  <si>
    <t>NT 43538 72410</t>
  </si>
  <si>
    <t>MACMERRY A</t>
  </si>
  <si>
    <t>NT46NW183</t>
  </si>
  <si>
    <t>NT 40102 69378</t>
  </si>
  <si>
    <t>LIMYLANDS 92</t>
  </si>
  <si>
    <t>NT47SW13110/OP09</t>
  </si>
  <si>
    <t>NT 44577 73145</t>
  </si>
  <si>
    <t>A1 DUALLING TRANENT - HADDINGTON ROP09</t>
  </si>
  <si>
    <t>NT47SW13110/OP10</t>
  </si>
  <si>
    <t>NT 44899 73329</t>
  </si>
  <si>
    <t>A1 DUALLING TRANENT - HADDINGTON ROP10</t>
  </si>
  <si>
    <t>NT57SW13063/273</t>
  </si>
  <si>
    <t>NT 50404 74512</t>
  </si>
  <si>
    <t>A1 DUALLING TRANENT-HADDINGTON 273 &amp; 273A</t>
  </si>
  <si>
    <t>NT36NW126</t>
  </si>
  <si>
    <t>NT 30400 69900</t>
  </si>
  <si>
    <t>EDMONSTONE NO 1 BORE</t>
  </si>
  <si>
    <t>NT26NE12826/28B</t>
  </si>
  <si>
    <t>NT 28631 69048</t>
  </si>
  <si>
    <t>MOREDUN RESEARCH EDIN BH28B</t>
  </si>
  <si>
    <t>NT47SE13110/OP12</t>
  </si>
  <si>
    <t>NT 45349 73484</t>
  </si>
  <si>
    <t>A1 DUALLING TRANENT - HADDINGTON ROP12</t>
  </si>
  <si>
    <t>NT36NE10303/34/1</t>
  </si>
  <si>
    <t>NT 35801 68233</t>
  </si>
  <si>
    <t>DALKEITH NORTH BYPASS BHRP34/1</t>
  </si>
  <si>
    <t>NT47SW392</t>
  </si>
  <si>
    <t>NT 44661 72986</t>
  </si>
  <si>
    <t>MACMERRY 20</t>
  </si>
  <si>
    <t>NT47SE13110/OP11</t>
  </si>
  <si>
    <t>NT 45281 73423</t>
  </si>
  <si>
    <t>A1 DUALLING TRANENT - HADDINGTON ROP11</t>
  </si>
  <si>
    <t>NT47SE13110/355</t>
  </si>
  <si>
    <t>NT 45149 73360</t>
  </si>
  <si>
    <t>A1 DUALLING TRANENT - HADDINGTON 355</t>
  </si>
  <si>
    <t>NT36NW140</t>
  </si>
  <si>
    <t>NT 31240 65890</t>
  </si>
  <si>
    <t>BONNYRIGG SCHOOL BORES NO 2</t>
  </si>
  <si>
    <t>NT36NE10303/37/1</t>
  </si>
  <si>
    <t>NT 35929 68118</t>
  </si>
  <si>
    <t>DALKEITH NORTH BYPASS BHRP37/1</t>
  </si>
  <si>
    <t>NT47SE13110/358</t>
  </si>
  <si>
    <t>NT 45546 73458</t>
  </si>
  <si>
    <t>A1 DUALLING TRANENT - HADDINGTON 358</t>
  </si>
  <si>
    <t>NT47SW373</t>
  </si>
  <si>
    <t>NT 44648 72911</t>
  </si>
  <si>
    <t>MACMERRY 2</t>
  </si>
  <si>
    <t>NT36NE141</t>
  </si>
  <si>
    <t>NT 38890 69280</t>
  </si>
  <si>
    <t>BORE NO50 HADDINGTON</t>
  </si>
  <si>
    <t>NT36NW677</t>
  </si>
  <si>
    <t>NT 31197 65966</t>
  </si>
  <si>
    <t>VIEWBANK, BONNYRIGG 2</t>
  </si>
  <si>
    <t>NT26NE474</t>
  </si>
  <si>
    <t>NT 29160 69200</t>
  </si>
  <si>
    <t>MOREDUN PARK VIEW 5</t>
  </si>
  <si>
    <t>NT46NW65</t>
  </si>
  <si>
    <t>NT 40822 67857</t>
  </si>
  <si>
    <t>TYNESIDE PIT 3</t>
  </si>
  <si>
    <t>NT46NW144</t>
  </si>
  <si>
    <t>NT 41971 67825</t>
  </si>
  <si>
    <t>ORMISTON HALL 12</t>
  </si>
  <si>
    <t>NT36NW61</t>
  </si>
  <si>
    <t>NT 30570 65020</t>
  </si>
  <si>
    <t>POLTONHALL NO 3</t>
  </si>
  <si>
    <t>NT36SW5</t>
  </si>
  <si>
    <t>NT 30600 64950</t>
  </si>
  <si>
    <t>POLTONHALL NO 5</t>
  </si>
  <si>
    <t>NT36SW2</t>
  </si>
  <si>
    <t>NT 30520 64990</t>
  </si>
  <si>
    <t>NT26NE9783/29</t>
  </si>
  <si>
    <t>NT 29595 68689</t>
  </si>
  <si>
    <t>GILMERTON THE DRUM BH2,9</t>
  </si>
  <si>
    <t>NT26NE10695/S3/4</t>
  </si>
  <si>
    <t>NT 29253 67211</t>
  </si>
  <si>
    <t>EDINBURGH BYPASS GILMERTON SECTION S3/4</t>
  </si>
  <si>
    <t>NT26NE473</t>
  </si>
  <si>
    <t>NT 29250 69130</t>
  </si>
  <si>
    <t>MOREDUN PARK VIEW 4</t>
  </si>
  <si>
    <t>NT26NE9783/32</t>
  </si>
  <si>
    <t>NT 29642 68736</t>
  </si>
  <si>
    <t>GILMERTON THE DRUM BH3,2</t>
  </si>
  <si>
    <t>NT36NE197</t>
  </si>
  <si>
    <t>NT 39690 69060</t>
  </si>
  <si>
    <t>NO11 BORE OXENFORD</t>
  </si>
  <si>
    <t>NT36SW3</t>
  </si>
  <si>
    <t>NT 30490 64900</t>
  </si>
  <si>
    <t>POLTONHALL NO7</t>
  </si>
  <si>
    <t>NT36SW1</t>
  </si>
  <si>
    <t>NT 30450 64950</t>
  </si>
  <si>
    <t>POLTONHALL NO 6</t>
  </si>
  <si>
    <t>NT26NE9783/210</t>
  </si>
  <si>
    <t>NT 29639 68755</t>
  </si>
  <si>
    <t>GILMERTON THE DRUM BH2,10</t>
  </si>
  <si>
    <t>NT36SW169</t>
  </si>
  <si>
    <t>NT 34220 64750</t>
  </si>
  <si>
    <t>SUTTIESLEA NO2</t>
  </si>
  <si>
    <t>NT26NE9783/37</t>
  </si>
  <si>
    <t>NT 29732 68958</t>
  </si>
  <si>
    <t>GILMERTON THE DRUM BH3,7</t>
  </si>
  <si>
    <t>NT36SW199</t>
  </si>
  <si>
    <t>NT 30380 64530</t>
  </si>
  <si>
    <t>HOPEFIELD NO3</t>
  </si>
  <si>
    <t>NT26SE43/4</t>
  </si>
  <si>
    <t>NT 27540 62890</t>
  </si>
  <si>
    <t>ELM SEWER BORE NO 4</t>
  </si>
  <si>
    <t>NT36NE4</t>
  </si>
  <si>
    <t>NT 39720 69590</t>
  </si>
  <si>
    <t>ELPHINSTONE AND BELLYFORD PIT 6</t>
  </si>
  <si>
    <t>NT26SE43/2</t>
  </si>
  <si>
    <t>NT 27460 62880</t>
  </si>
  <si>
    <t>ESK SEWER BORE NO 2</t>
  </si>
  <si>
    <t>NT36NE171</t>
  </si>
  <si>
    <t>NT 39110 67940</t>
  </si>
  <si>
    <t>NO44 BORE OXENFORD</t>
  </si>
  <si>
    <t>NT36SW200</t>
  </si>
  <si>
    <t>NT 30350 64480</t>
  </si>
  <si>
    <t>HOPEFIELD NO4</t>
  </si>
  <si>
    <t>NT36NE280/1</t>
  </si>
  <si>
    <t>COCKENZIE BORDERS NO 24</t>
  </si>
  <si>
    <t>NT46NW148</t>
  </si>
  <si>
    <t>NT 42253 67722</t>
  </si>
  <si>
    <t>FOUNTAINHALL 5</t>
  </si>
  <si>
    <t>NT36SW7893/H</t>
  </si>
  <si>
    <t>NT 33727 61313</t>
  </si>
  <si>
    <t>A7 SHANK BRIDGE GOREBRIDGE H</t>
  </si>
  <si>
    <t>NT46NW147</t>
  </si>
  <si>
    <t>NT 42243 67763</t>
  </si>
  <si>
    <t>ORMISTON HALL 8</t>
  </si>
  <si>
    <t>NT36SW180</t>
  </si>
  <si>
    <t>NT 34100 64420</t>
  </si>
  <si>
    <t>MAYFIELD NO5</t>
  </si>
  <si>
    <t>NT36SW459</t>
  </si>
  <si>
    <t>NT 33970 64130</t>
  </si>
  <si>
    <t>LINGERWOOD G3</t>
  </si>
  <si>
    <t>NT36SW54</t>
  </si>
  <si>
    <t>NT 33680 63600</t>
  </si>
  <si>
    <t>LINGERWOOD NO1/52</t>
  </si>
  <si>
    <t>NT36NW65</t>
  </si>
  <si>
    <t>NT 34600 65170</t>
  </si>
  <si>
    <t>LAWFIELD NO 11</t>
  </si>
  <si>
    <t>NT36SW25</t>
  </si>
  <si>
    <t>NT 30330 62170</t>
  </si>
  <si>
    <t>WHITEHILL NO16/52</t>
  </si>
  <si>
    <t>NT36SW50/9</t>
  </si>
  <si>
    <t>NT 34500 64930</t>
  </si>
  <si>
    <t>NT36SW50/8</t>
  </si>
  <si>
    <t>NT 34560 64810</t>
  </si>
  <si>
    <t>NT36SW149</t>
  </si>
  <si>
    <t>NT 34460 64590</t>
  </si>
  <si>
    <t>MAYFIELD NO1</t>
  </si>
  <si>
    <t>NT36SW452</t>
  </si>
  <si>
    <t>NT 34010 63860</t>
  </si>
  <si>
    <t>LINGERWOOD S12</t>
  </si>
  <si>
    <t>NT26NE143</t>
  </si>
  <si>
    <t>NT 28410 65100</t>
  </si>
  <si>
    <t>DRYDENBANK NO 3 BORE</t>
  </si>
  <si>
    <t>NT36SW453</t>
  </si>
  <si>
    <t>NT 34010 63770</t>
  </si>
  <si>
    <t>LINGERWOOD S13</t>
  </si>
  <si>
    <t>NT37SE105</t>
  </si>
  <si>
    <t>NT 39330 70277</t>
  </si>
  <si>
    <t>ELPHINGSTONE 5</t>
  </si>
  <si>
    <t>NT36NE301</t>
  </si>
  <si>
    <t>NT 36190 66671</t>
  </si>
  <si>
    <t>FORDEL MAINS BORE NO 3</t>
  </si>
  <si>
    <t>NT26NE10695/609</t>
  </si>
  <si>
    <t>NT 27575 66954</t>
  </si>
  <si>
    <t>EDINBURGH BYPASS GILMERTON SECTION 609</t>
  </si>
  <si>
    <t>NT26NE10695/608</t>
  </si>
  <si>
    <t>NT 27569 66942</t>
  </si>
  <si>
    <t>EDINBURGH BYPASS GILMERTON SECTION 608</t>
  </si>
  <si>
    <t>NT26NE10695/607</t>
  </si>
  <si>
    <t>NT 27564 66931</t>
  </si>
  <si>
    <t>EDINBURGH BYPASS GILMERTON SECTION 607</t>
  </si>
  <si>
    <t>NT26NE10695/603</t>
  </si>
  <si>
    <t>NT 27540 66885</t>
  </si>
  <si>
    <t>EDINBURGH BYPASS GILMERTON SECTION 603</t>
  </si>
  <si>
    <t>NT26NE10695/602</t>
  </si>
  <si>
    <t>NT 27536 66874</t>
  </si>
  <si>
    <t>EDINBURGH BYPASS GILMERTON SECTION 602</t>
  </si>
  <si>
    <t>NT26NE150/3</t>
  </si>
  <si>
    <t>EDGEFIELD BORE NO 3</t>
  </si>
  <si>
    <t>NT26NE10695/601</t>
  </si>
  <si>
    <t>NT 27530 66863</t>
  </si>
  <si>
    <t>EDINBURGH BYPASS GILMERTON SECTION 601</t>
  </si>
  <si>
    <t>NT36SW193</t>
  </si>
  <si>
    <t>NT 34870 64920</t>
  </si>
  <si>
    <t>NT26NE10695/600</t>
  </si>
  <si>
    <t>NT 27525 66852</t>
  </si>
  <si>
    <t>EDINBURGH BYPASS GILMERTON SECTION 600</t>
  </si>
  <si>
    <t>NT26NE9</t>
  </si>
  <si>
    <t>NT 27820 66510</t>
  </si>
  <si>
    <t>STRAITON ESTATE NO 9 BORE</t>
  </si>
  <si>
    <t>NT26NE10695/651</t>
  </si>
  <si>
    <t>NT 27645 66863</t>
  </si>
  <si>
    <t>EDINBURGH BYPASS GILMERTON SECTION 651</t>
  </si>
  <si>
    <t>NT36SW159</t>
  </si>
  <si>
    <t>NT 34700 64470</t>
  </si>
  <si>
    <t>MAYFIELD NO48</t>
  </si>
  <si>
    <t>NT26SE15088/5</t>
  </si>
  <si>
    <t>NT 29686 63166</t>
  </si>
  <si>
    <t>ROSEWELL, PARKNEUK 5</t>
  </si>
  <si>
    <t>NT36SW441</t>
  </si>
  <si>
    <t>NT 34520 64190</t>
  </si>
  <si>
    <t>LINGERWOOD K13</t>
  </si>
  <si>
    <t>NT26NE10621/P16</t>
  </si>
  <si>
    <t>NT 27951 65769</t>
  </si>
  <si>
    <t>KING GEORGE'S FIELD P16</t>
  </si>
  <si>
    <t>NT26NE10621/P15</t>
  </si>
  <si>
    <t>NT 27919 65718</t>
  </si>
  <si>
    <t>KING GEORGE'S FIELD P15</t>
  </si>
  <si>
    <t>NT26SE15123/R4</t>
  </si>
  <si>
    <t>NT 28727 62956</t>
  </si>
  <si>
    <t>ROSEWELL,GORTON ROAD R4</t>
  </si>
  <si>
    <t>NT26SE15123/9</t>
  </si>
  <si>
    <t>NT 28687 62919</t>
  </si>
  <si>
    <t>ROSEWELL,GORTON ROAD 9</t>
  </si>
  <si>
    <t>NT26SE15123/10</t>
  </si>
  <si>
    <t>NT 28676 62927</t>
  </si>
  <si>
    <t>ROSEWELL,GORTON ROAD 10</t>
  </si>
  <si>
    <t>NT26SE15123/17</t>
  </si>
  <si>
    <t>NT 28675 62917</t>
  </si>
  <si>
    <t>ROSEWELL,GORTON ROAD 17</t>
  </si>
  <si>
    <t>NT26SE15123/21</t>
  </si>
  <si>
    <t>NT 28684 62925</t>
  </si>
  <si>
    <t>ROSEWELL,GORTON ROAD 21</t>
  </si>
  <si>
    <t>NT26SE15123/R5</t>
  </si>
  <si>
    <t>NT 28691 62932</t>
  </si>
  <si>
    <t>ROSEWELL,GORTON ROAD R5</t>
  </si>
  <si>
    <t>NT26NE193</t>
  </si>
  <si>
    <t>NT 27820 65360</t>
  </si>
  <si>
    <t>MEMORIAL PARK NO 10 BORE</t>
  </si>
  <si>
    <t>NT26NE189</t>
  </si>
  <si>
    <t>NT 27840 65310</t>
  </si>
  <si>
    <t>MEMORIAL PARK NO 6 BORE</t>
  </si>
  <si>
    <t>NT26NE188</t>
  </si>
  <si>
    <t>NT 27820 65290</t>
  </si>
  <si>
    <t>MEMORIAL PARK NO 3 BORE</t>
  </si>
  <si>
    <t>NT26SE162</t>
  </si>
  <si>
    <t>NT 26870 62255</t>
  </si>
  <si>
    <t>ROSSLYN LEE LASSWADE,BH,E</t>
  </si>
  <si>
    <t>NT36SW424</t>
  </si>
  <si>
    <t>NT 34180 63570</t>
  </si>
  <si>
    <t>LINGERWOOD C7</t>
  </si>
  <si>
    <t>NT26NE391</t>
  </si>
  <si>
    <t>NT 27290 66480</t>
  </si>
  <si>
    <t>PENTLAND RETAIL PARK 2A</t>
  </si>
  <si>
    <t>NT36SW437</t>
  </si>
  <si>
    <t>NT 34720 64140</t>
  </si>
  <si>
    <t>LINGERWOOD A8</t>
  </si>
  <si>
    <t>NT35NW90</t>
  </si>
  <si>
    <t>NT 33910 59870</t>
  </si>
  <si>
    <t>FUSHIEBRIDGE NO 19 BORE</t>
  </si>
  <si>
    <t>NT26SE17123/B120</t>
  </si>
  <si>
    <t>NT 26385 64224</t>
  </si>
  <si>
    <t>A701 NEW MILTON TO STRAITON 120</t>
  </si>
  <si>
    <t>NT36SW1577/2</t>
  </si>
  <si>
    <t>NT 34378 62800</t>
  </si>
  <si>
    <t>GREENHALL HIGH SCHOOL 2 &amp; 2A</t>
  </si>
  <si>
    <t>NT36SW440</t>
  </si>
  <si>
    <t>NT 34760 63890</t>
  </si>
  <si>
    <t>LINGERWOOD A11</t>
  </si>
  <si>
    <t>NT36SW415</t>
  </si>
  <si>
    <t>NT 34560 63340</t>
  </si>
  <si>
    <t>LINGERWOOD K11</t>
  </si>
  <si>
    <t>NT26SE167</t>
  </si>
  <si>
    <t>NT 27900 60930</t>
  </si>
  <si>
    <t>SHIELLS STRIP LASSWADE,BH,I</t>
  </si>
  <si>
    <t>NT36SE338</t>
  </si>
  <si>
    <t>NT 35450 62800</t>
  </si>
  <si>
    <t>MOUNTSKIP NO 64</t>
  </si>
  <si>
    <t>NT36SE291</t>
  </si>
  <si>
    <t>NT 35900 62420</t>
  </si>
  <si>
    <t>MOUNTSKIP NO 56</t>
  </si>
  <si>
    <t>NT36SE302</t>
  </si>
  <si>
    <t>NT 35860 62320</t>
  </si>
  <si>
    <t>MOUNTSKIP NO 27</t>
  </si>
  <si>
    <t>NT36SE375</t>
  </si>
  <si>
    <t>NT 36030 62260</t>
  </si>
  <si>
    <t>MOUNTSKIP NO 53</t>
  </si>
  <si>
    <t>NT35NW67/C</t>
  </si>
  <si>
    <t>NT 32050 58264</t>
  </si>
  <si>
    <t>TEMPLE NO 365 BORE</t>
  </si>
  <si>
    <t>NT35NW67/B</t>
  </si>
  <si>
    <t>NT 32051 58266</t>
  </si>
  <si>
    <t>TEMPLE NO 364 BORE</t>
  </si>
  <si>
    <t>NT35NW92</t>
  </si>
  <si>
    <t>NT 31780 57720</t>
  </si>
  <si>
    <t>PIKEHAM WOOD NO 225 BORE</t>
  </si>
  <si>
    <t>NT36SE233</t>
  </si>
  <si>
    <t>NT 35180 61970</t>
  </si>
  <si>
    <t>STOBHILL NO 247</t>
  </si>
  <si>
    <t>NT25NW55</t>
  </si>
  <si>
    <t>NT 24200 59400</t>
  </si>
  <si>
    <t>COWANS POMATHORN BORE NO 17</t>
  </si>
  <si>
    <t>NT25NW43</t>
  </si>
  <si>
    <t>NT 24150 59390</t>
  </si>
  <si>
    <t>COWANS POMATHORN BORE NO 14</t>
  </si>
  <si>
    <t>NT25NW44</t>
  </si>
  <si>
    <t>NT 24140 59380</t>
  </si>
  <si>
    <t>COWANS POMATHORN BORE NO 15</t>
  </si>
  <si>
    <t>NT35NW178</t>
  </si>
  <si>
    <t>NT 34475 58790</t>
  </si>
  <si>
    <t>HALKERSTON NO 75 BORE</t>
  </si>
  <si>
    <t>NT25NW54</t>
  </si>
  <si>
    <t>NT 24180 59360</t>
  </si>
  <si>
    <t>COWANS POMATHORN BORE NO 16</t>
  </si>
  <si>
    <t>NT35NE23</t>
  </si>
  <si>
    <t>NT 35450 57770</t>
  </si>
  <si>
    <t>BATHGATES LIME WORKS NO3</t>
  </si>
  <si>
    <t>NT35NE16254/W</t>
  </si>
  <si>
    <t>NT 36790 58510</t>
  </si>
  <si>
    <t>A7 NORTH MIDDLETON DIVERSION W</t>
  </si>
  <si>
    <t>NT35NW182</t>
  </si>
  <si>
    <t>NT 33665 57995</t>
  </si>
  <si>
    <t>HALKERSTON NO 659 BORE</t>
  </si>
  <si>
    <t>NT15NE45</t>
  </si>
  <si>
    <t>NT 17125 55300</t>
  </si>
  <si>
    <t>HARBOURCRAIG NO,2 D,D, BORE</t>
  </si>
  <si>
    <t>NT36NW15423/13</t>
  </si>
  <si>
    <t>NT 32126 65947</t>
  </si>
  <si>
    <t>ESKBANK MUIRPARK 13</t>
  </si>
  <si>
    <t>NT37SE396</t>
  </si>
  <si>
    <t>NT 38070 73180</t>
  </si>
  <si>
    <t>NT36SW164/1</t>
  </si>
  <si>
    <t>NT 31397 64960</t>
  </si>
  <si>
    <t>BONNYRIGG IND ESTATE 1</t>
  </si>
  <si>
    <t>NT36SW164/3</t>
  </si>
  <si>
    <t>NT 31358 64946</t>
  </si>
  <si>
    <t>BONNYRIGG IND ESTATE 3</t>
  </si>
  <si>
    <t>NT47NW14856/60</t>
  </si>
  <si>
    <t>NT 40860 75440</t>
  </si>
  <si>
    <t>PORT SETON 60</t>
  </si>
  <si>
    <t>NT37SE10714/FB48</t>
  </si>
  <si>
    <t>NT 36298 71134</t>
  </si>
  <si>
    <t>A1 MUSSELBURGH BYPASS FB48</t>
  </si>
  <si>
    <t>NT37SE10714/FB51</t>
  </si>
  <si>
    <t>NT 36276 71090</t>
  </si>
  <si>
    <t>A1 MUSSELBURGH BYPASS FB51</t>
  </si>
  <si>
    <t>NT36NW10133/P23</t>
  </si>
  <si>
    <t>NT 32083 65787</t>
  </si>
  <si>
    <t>A7 DALKEITH WESTERN BYPASS P23</t>
  </si>
  <si>
    <t>NT36NW10695/180</t>
  </si>
  <si>
    <t>NT 30592 67854</t>
  </si>
  <si>
    <t>EDINBURGH BYPASS GILMERTON SECTION 180</t>
  </si>
  <si>
    <t>NT36NW10695/161</t>
  </si>
  <si>
    <t>NT 30260 67741</t>
  </si>
  <si>
    <t>EDINBURGH BYPASS GILMERTON SECTION 161</t>
  </si>
  <si>
    <t>NT26NE9258/90</t>
  </si>
  <si>
    <t>NT 27060 66967</t>
  </si>
  <si>
    <t>BYPASS BURDIEHOUSE 12,35</t>
  </si>
  <si>
    <t>NT37SE10714/FB54</t>
  </si>
  <si>
    <t>NT 36265 71064</t>
  </si>
  <si>
    <t>A1 MUSSELBURGH BYPASS FB54</t>
  </si>
  <si>
    <t>NT47SW13110/343</t>
  </si>
  <si>
    <t>NT 40993 73718</t>
  </si>
  <si>
    <t>A1 DUALLING TRANENT - HADDINGTON 343</t>
  </si>
  <si>
    <t>NT36NW10133/P27</t>
  </si>
  <si>
    <t>NT 32084 65760</t>
  </si>
  <si>
    <t>A7 DALKEITH WESTERN BYPASS P27</t>
  </si>
  <si>
    <t>NT26SE15088/3</t>
  </si>
  <si>
    <t>NT 29887 62801</t>
  </si>
  <si>
    <t>ROSEWELL, PARKNEUK 3</t>
  </si>
  <si>
    <t>NT26SE17123/B106</t>
  </si>
  <si>
    <t>NT 25905 63370</t>
  </si>
  <si>
    <t>A701 NEW MILTON TO STRAITON 106</t>
  </si>
  <si>
    <t>NT47NW85</t>
  </si>
  <si>
    <t>NT 40221 75093</t>
  </si>
  <si>
    <t>COCKENZIE POWER STATION CSB10</t>
  </si>
  <si>
    <t>NT47SW641</t>
  </si>
  <si>
    <t>NT 40236 74947</t>
  </si>
  <si>
    <t>COCKENZIE POWER STATION CSB9</t>
  </si>
  <si>
    <t>NT47SW640</t>
  </si>
  <si>
    <t>NT 40238 74933</t>
  </si>
  <si>
    <t>COCKENZIE POWER STATION CSB8</t>
  </si>
  <si>
    <t>NT47SW643</t>
  </si>
  <si>
    <t>NT 40238 74845</t>
  </si>
  <si>
    <t>COCKENZIE GENERATING STATION CSB12</t>
  </si>
  <si>
    <t>NT37SE17628/9</t>
  </si>
  <si>
    <t>NT 38700 73660</t>
  </si>
  <si>
    <t>PRESTONPANS, MID ROAD 9</t>
  </si>
  <si>
    <t>NT37SE24/6</t>
  </si>
  <si>
    <t>NT 39838 74303</t>
  </si>
  <si>
    <t>PRESTONPANS PRE FAB DVP 6</t>
  </si>
  <si>
    <t>NT37SE24/2</t>
  </si>
  <si>
    <t>NT 39963 74197</t>
  </si>
  <si>
    <t>PRESTONPANS PRE FAB DVP 2</t>
  </si>
  <si>
    <t>NT37SW281/3</t>
  </si>
  <si>
    <t>NT 30129 71536</t>
  </si>
  <si>
    <t>NT27SE180/1</t>
  </si>
  <si>
    <t>NT 29887 71060</t>
  </si>
  <si>
    <t>NIDDRIE MARISCHAL BH1</t>
  </si>
  <si>
    <t>NT37SE411/1</t>
  </si>
  <si>
    <t>NT 37248 72207</t>
  </si>
  <si>
    <t>NT36SW164/2</t>
  </si>
  <si>
    <t>NT 31381 64932</t>
  </si>
  <si>
    <t>BONNYRIGG IND ESTATE 2</t>
  </si>
  <si>
    <t>NT36SW164/5</t>
  </si>
  <si>
    <t>NT 31319 64917</t>
  </si>
  <si>
    <t>BONNYRIGG IND ESTATE 5</t>
  </si>
  <si>
    <t>NT47SW784/BH8</t>
  </si>
  <si>
    <t>NT 40721 72800</t>
  </si>
  <si>
    <t>JOHN ST &amp; BALFOUR SQ HOUSING DEV TRANENT 8</t>
  </si>
  <si>
    <t>NT37SE1158/40</t>
  </si>
  <si>
    <t>NT 39413 72571</t>
  </si>
  <si>
    <t>MUSSELBURGH - TRANENT BYPASS 40</t>
  </si>
  <si>
    <t>NT36NW684</t>
  </si>
  <si>
    <t>NT 34284 65262</t>
  </si>
  <si>
    <t>EASTHOUSES 3</t>
  </si>
  <si>
    <t>NT36SE605/28</t>
  </si>
  <si>
    <t>NT 39152 64660</t>
  </si>
  <si>
    <t>PATHHEAD BYPASS EAST 2</t>
  </si>
  <si>
    <t>NT36SW605/10</t>
  </si>
  <si>
    <t>NT 33729 61336</t>
  </si>
  <si>
    <t>SHANK BRIDGE A7 10</t>
  </si>
  <si>
    <t>NT36SE605/30</t>
  </si>
  <si>
    <t>NT 39182 64648</t>
  </si>
  <si>
    <t>PATHHEAD BYPASS EAST 3</t>
  </si>
  <si>
    <t>NT26SE734/3</t>
  </si>
  <si>
    <t>NT 28664 62979</t>
  </si>
  <si>
    <t>ROSEWELL MIDLOTHIAN 3</t>
  </si>
  <si>
    <t>NT25NW23/2</t>
  </si>
  <si>
    <t>NT 22830 59580</t>
  </si>
  <si>
    <t>BOG WOOD BORE NO 2</t>
  </si>
  <si>
    <t>NT25NW23/1</t>
  </si>
  <si>
    <t>NT 22930 59630</t>
  </si>
  <si>
    <t>BOG WOOD BORE NO 1</t>
  </si>
  <si>
    <t>NT47SW13110/340</t>
  </si>
  <si>
    <t>NT 40689 73801</t>
  </si>
  <si>
    <t>A1 DUALLING TRANENT - HADDINGTON 340</t>
  </si>
  <si>
    <t>NT47SW784/BH13</t>
  </si>
  <si>
    <t>NT 40607 72859</t>
  </si>
  <si>
    <t>JOHN ST &amp; BALFOUR SQ HOUSING DEV TRANENT 13</t>
  </si>
  <si>
    <t>NT47SW784/BH6</t>
  </si>
  <si>
    <t>NT 40749 72767</t>
  </si>
  <si>
    <t>JOHN ST &amp; BALFOUR SQ HOUSING DEV TRANENT 6</t>
  </si>
  <si>
    <t>NT36SW311</t>
  </si>
  <si>
    <t>NT 32730 64210</t>
  </si>
  <si>
    <t>NEWTONGRANGE, BUTLERFIELD 13</t>
  </si>
  <si>
    <t>NT47SW784/BH5</t>
  </si>
  <si>
    <t>NT 40739 72763</t>
  </si>
  <si>
    <t>JOHN ST &amp; BALFOUR SQ HOUSING DEV TRANENT 5</t>
  </si>
  <si>
    <t>NT36NW10695/159</t>
  </si>
  <si>
    <t>NT 30202 67755</t>
  </si>
  <si>
    <t>EDINBURGH BYPASS GILMERTON SECTION 159</t>
  </si>
  <si>
    <t>NT36SW388</t>
  </si>
  <si>
    <t>NT 34590 63710</t>
  </si>
  <si>
    <t>NEWTONGRANGE K20</t>
  </si>
  <si>
    <t>NT47SW547/BH1</t>
  </si>
  <si>
    <t>NT 40541 73131</t>
  </si>
  <si>
    <t>TRANENT ORCHARD SITE 1</t>
  </si>
  <si>
    <t>NT37SW10714/F6</t>
  </si>
  <si>
    <t>NT 34658 70676</t>
  </si>
  <si>
    <t>A1 MUSSELBURGH BYPASS F6</t>
  </si>
  <si>
    <t>NT37SE10714/FB49</t>
  </si>
  <si>
    <t>NT 36282 71120</t>
  </si>
  <si>
    <t>A1 MUSSELBURGH BYPASS FB49</t>
  </si>
  <si>
    <t>NT57SW12759/BH27</t>
  </si>
  <si>
    <t>NT 51853 74642</t>
  </si>
  <si>
    <t>A1 DUALLING TRANENT/HADDINGTON 27</t>
  </si>
  <si>
    <t>NT36NW10133/P29A</t>
  </si>
  <si>
    <t>NT 32093 65746</t>
  </si>
  <si>
    <t>A7 DALKEITH WESTERN BYPASS P29A</t>
  </si>
  <si>
    <t>NT37SE10714/FB47</t>
  </si>
  <si>
    <t>NT 36285 71132</t>
  </si>
  <si>
    <t>A1 MUSSELBURGH BYPASS FB47</t>
  </si>
  <si>
    <t>NT36NW10133/P22</t>
  </si>
  <si>
    <t>NT 32102 65799</t>
  </si>
  <si>
    <t>A7 DALKEITH WESTERN BYPASS P22</t>
  </si>
  <si>
    <t>NT36NW10133/P26</t>
  </si>
  <si>
    <t>NT 32095 65777</t>
  </si>
  <si>
    <t>A7 DALKEITH WESTERN BYPASS P26</t>
  </si>
  <si>
    <t>NT36NW10695/165</t>
  </si>
  <si>
    <t>NT 30300 67788</t>
  </si>
  <si>
    <t>EDINBURGH BYPASS GILMERTON SECTION 165</t>
  </si>
  <si>
    <t>NT57SW13063/252</t>
  </si>
  <si>
    <t>NT 50384 74547</t>
  </si>
  <si>
    <t>A1 DUALLING TRANENT-HADDINGTON 252 &amp; 252A</t>
  </si>
  <si>
    <t>NT47SE12759/BH19</t>
  </si>
  <si>
    <t>NT 47940 73734</t>
  </si>
  <si>
    <t>A1 DUALLING TRANENT/HADDINGTON 19</t>
  </si>
  <si>
    <t>NT26NE850</t>
  </si>
  <si>
    <t>NT 29614 69262</t>
  </si>
  <si>
    <t>FERNIEHILL WAY, GILMERTON, BH FW14</t>
  </si>
  <si>
    <t>NT26NE9258/62</t>
  </si>
  <si>
    <t>NT 26763 67013</t>
  </si>
  <si>
    <t>BYPASS BURDIEHOUSE 12,05R20</t>
  </si>
  <si>
    <t>NT36SW405</t>
  </si>
  <si>
    <t>NT 34550 64270</t>
  </si>
  <si>
    <t>LINGERWOOD K1</t>
  </si>
  <si>
    <t>NT36SW9763/5</t>
  </si>
  <si>
    <t>NT 34565 62934</t>
  </si>
  <si>
    <t>GOREBRIDGE COMMON WOOD 5</t>
  </si>
  <si>
    <t>NT47SW635</t>
  </si>
  <si>
    <t>NT 40266 74613</t>
  </si>
  <si>
    <t>COCKENZIE POWER STATION CSB1</t>
  </si>
  <si>
    <t>NT26NE293/J1</t>
  </si>
  <si>
    <t>NT 28880 69734</t>
  </si>
  <si>
    <t>MOREDUN EDINBURGH J1</t>
  </si>
  <si>
    <t>NT26NE63/14</t>
  </si>
  <si>
    <t>NT 28920 69430</t>
  </si>
  <si>
    <t>MOREDUN 14</t>
  </si>
  <si>
    <t>NT36NE3582/6</t>
  </si>
  <si>
    <t>NT 39830 69410</t>
  </si>
  <si>
    <t>BELLYFORD NEAR ORMISTON 6</t>
  </si>
  <si>
    <t>NT37SE10714/FB55</t>
  </si>
  <si>
    <t>NT 36285 71070</t>
  </si>
  <si>
    <t>A1 MUSSELBURGH BYPASS FB55</t>
  </si>
  <si>
    <t>NT36NW10695/166</t>
  </si>
  <si>
    <t>NT 30291 67817</t>
  </si>
  <si>
    <t>EDINBURGH BYPASS GILMERTON SECTION 166</t>
  </si>
  <si>
    <t>NT26SE17123/B118</t>
  </si>
  <si>
    <t>NT 26350 64115</t>
  </si>
  <si>
    <t>A701 NEW MILTON TO STRAITON 118</t>
  </si>
  <si>
    <t>NT37SW10714/F5</t>
  </si>
  <si>
    <t>NT 34591 70780</t>
  </si>
  <si>
    <t>A1 MUSSELBURGH BYPASS F5</t>
  </si>
  <si>
    <t>NT47SW12759/BH7</t>
  </si>
  <si>
    <t>NT 40761 73736</t>
  </si>
  <si>
    <t>A1 DUALLING TRANENT/HADDINGTON 7</t>
  </si>
  <si>
    <t>NT36NW1491/12</t>
  </si>
  <si>
    <t>NT 32292 68931</t>
  </si>
  <si>
    <t>SHERIFFHALL MAINS SITE 12</t>
  </si>
  <si>
    <t>NT36SW394</t>
  </si>
  <si>
    <t>NT 34860 63790</t>
  </si>
  <si>
    <t>LINGERWOOD A5</t>
  </si>
  <si>
    <t>NT37SW605</t>
  </si>
  <si>
    <t>NT 32840 71460</t>
  </si>
  <si>
    <t>QUEEN MARGARET UNIV COLLEGE, EDINBURGH 105</t>
  </si>
  <si>
    <t>NT47SW13110/300</t>
  </si>
  <si>
    <t>NT 40200 73609</t>
  </si>
  <si>
    <t>A1 DUALLING TRANENT - HADDINGTON 300</t>
  </si>
  <si>
    <t>NT47SW653</t>
  </si>
  <si>
    <t>NT 40229 74915</t>
  </si>
  <si>
    <t>COCKENZIE GENERATING STATION CSB46</t>
  </si>
  <si>
    <t>NT37SE313/13X</t>
  </si>
  <si>
    <t>NT 39527 74420</t>
  </si>
  <si>
    <t>PRESTONPANS SEN SEC SCH 13X</t>
  </si>
  <si>
    <t>NT37SE404</t>
  </si>
  <si>
    <t>NT 38482 73074</t>
  </si>
  <si>
    <t>MUSSELBURGH - TRANENT BYPASS 93</t>
  </si>
  <si>
    <t>NT37SE411/2</t>
  </si>
  <si>
    <t>NT 37240 72203</t>
  </si>
  <si>
    <t>NT47NW14856/20</t>
  </si>
  <si>
    <t>NT 40870 75460</t>
  </si>
  <si>
    <t>PORT SETON 20</t>
  </si>
  <si>
    <t>NT36SE605/27</t>
  </si>
  <si>
    <t>NT 39086 64722</t>
  </si>
  <si>
    <t>PATHHEAD BYPASS EAST 1A</t>
  </si>
  <si>
    <t>NT37SW10714/FB17</t>
  </si>
  <si>
    <t>NT 34676 70739</t>
  </si>
  <si>
    <t>A1 MUSSELBURGH BYPASS FB17</t>
  </si>
  <si>
    <t>NT37SW2530/1/1</t>
  </si>
  <si>
    <t>NT 34052 72027</t>
  </si>
  <si>
    <t>INVERESK PAPER MILLS 1/1</t>
  </si>
  <si>
    <t>NT47SW13062/B114</t>
  </si>
  <si>
    <t>NT 40535 73663</t>
  </si>
  <si>
    <t>A1 DUALLING BANKTON JCT 114</t>
  </si>
  <si>
    <t>NT36NW10133/P35</t>
  </si>
  <si>
    <t>NT 32126 65720</t>
  </si>
  <si>
    <t>A7 DALKEITH WESTERN BYPASS P35</t>
  </si>
  <si>
    <t>NT36NW10695/157</t>
  </si>
  <si>
    <t>NT 30146 67764</t>
  </si>
  <si>
    <t>EDINBURGH BYPASS GILMERTON SECTION 157</t>
  </si>
  <si>
    <t>NT37SW267</t>
  </si>
  <si>
    <t>NT 32534 71644</t>
  </si>
  <si>
    <t>MONKTONHALL U/G 6/78</t>
  </si>
  <si>
    <t>NT37SW281</t>
  </si>
  <si>
    <t>NT 32484 71216</t>
  </si>
  <si>
    <t>MONKTONHALL U/G 5/79</t>
  </si>
  <si>
    <t>NT36NW117</t>
  </si>
  <si>
    <t>NT 32481 69843</t>
  </si>
  <si>
    <t>MONKTONHALL COLL U/G UP 3</t>
  </si>
  <si>
    <t>NT36NW260</t>
  </si>
  <si>
    <t>NT 32159 65276</t>
  </si>
  <si>
    <t>LADY VICTORIA U/G UP BH3/77</t>
  </si>
  <si>
    <t>NT26SE179</t>
  </si>
  <si>
    <t>NT 28849 64654</t>
  </si>
  <si>
    <t>BILSTON GLEN U/G BORE,1/88</t>
  </si>
  <si>
    <t>NT36NW246</t>
  </si>
  <si>
    <t>NT 33340 68969</t>
  </si>
  <si>
    <t>DALKEITH U/G 5/76</t>
  </si>
  <si>
    <t>NT36NW235</t>
  </si>
  <si>
    <t>NT 34353 69022</t>
  </si>
  <si>
    <t>DALKEITH U/G UP 3/75</t>
  </si>
  <si>
    <t>NT27SE551</t>
  </si>
  <si>
    <t>NT 28847 70385</t>
  </si>
  <si>
    <t>LITTLE FRANCE, EDINBURGH 1</t>
  </si>
  <si>
    <t>NT37SW173</t>
  </si>
  <si>
    <t>NT 32630 71591</t>
  </si>
  <si>
    <t>MONKTONHALL NO, 9 NTH T/G SECT</t>
  </si>
  <si>
    <t>NT15SE73</t>
  </si>
  <si>
    <t>NT 16966 54029</t>
  </si>
  <si>
    <t>WHITFIELD FARM 23</t>
  </si>
  <si>
    <t>NT36NW1159/P20</t>
  </si>
  <si>
    <t>NT 30641 65021</t>
  </si>
  <si>
    <t>BONNYRIGG HOUSING DEV P20</t>
  </si>
  <si>
    <t>NT47SW391</t>
  </si>
  <si>
    <t>NT 44659 72927</t>
  </si>
  <si>
    <t>MACMERRY 19</t>
  </si>
  <si>
    <t>NT37NE7</t>
  </si>
  <si>
    <t>NT 39122 75144</t>
  </si>
  <si>
    <t>PRESTONLINKS 2 LB 26</t>
  </si>
  <si>
    <t>NT36NE61</t>
  </si>
  <si>
    <t>NT 36370 68190</t>
  </si>
  <si>
    <t>NO3 BORE LANGSIDE COTTAGE</t>
  </si>
  <si>
    <t>NT37NE10</t>
  </si>
  <si>
    <t>NT 39662 75524</t>
  </si>
  <si>
    <t>PRESTONLINKS 2 LB 27</t>
  </si>
  <si>
    <t>NT26NE289</t>
  </si>
  <si>
    <t>NT 27421 66912</t>
  </si>
  <si>
    <t>EDINBURGH BYPASS S11/14</t>
  </si>
  <si>
    <t>NT36SE245</t>
  </si>
  <si>
    <t>NT 35130 61850</t>
  </si>
  <si>
    <t>NT15SE82</t>
  </si>
  <si>
    <t>NT 18342 54254</t>
  </si>
  <si>
    <t>AUCHENCORTH 3</t>
  </si>
  <si>
    <t>NT47NE7</t>
  </si>
  <si>
    <t>NT 46801 77124</t>
  </si>
  <si>
    <t>NT37SW706</t>
  </si>
  <si>
    <t>NT 31180 73260</t>
  </si>
  <si>
    <t>BRUNSRANE ROAD, EDINBURGH R4</t>
  </si>
  <si>
    <t>NT47NW70</t>
  </si>
  <si>
    <t>NT 41216 75816</t>
  </si>
  <si>
    <t>NT37SE7444/11</t>
  </si>
  <si>
    <t>NT 38750 74459</t>
  </si>
  <si>
    <t>PRESTONPANS OLD GREY SCHOOL 11</t>
  </si>
  <si>
    <t>NT37SW10714/FB20</t>
  </si>
  <si>
    <t>NT 34690 70743</t>
  </si>
  <si>
    <t>A1 MUSSELBURGH BYPASS FB20</t>
  </si>
  <si>
    <t>NT37SW157</t>
  </si>
  <si>
    <t>NT 34410 71080</t>
  </si>
  <si>
    <t>MUSSELBURGH TRANENT BYPASS 39M</t>
  </si>
  <si>
    <t>NT37SE640</t>
  </si>
  <si>
    <t>NT 38794 74378</t>
  </si>
  <si>
    <t>PRESTONPANS 2 PRESTONPANS</t>
  </si>
  <si>
    <t>NT37SE14012/2</t>
  </si>
  <si>
    <t>NT 38810 74350</t>
  </si>
  <si>
    <t>PRESTONPANS RESIDENTIAL HOME 2</t>
  </si>
  <si>
    <t>NT37SW844</t>
  </si>
  <si>
    <t>NT 30787 73522</t>
  </si>
  <si>
    <t>MUSSELBURGH BYPASS R63</t>
  </si>
  <si>
    <t>NT37SW845</t>
  </si>
  <si>
    <t>NT 30732 73517</t>
  </si>
  <si>
    <t>MUSSELBURGH BYPASS R64</t>
  </si>
  <si>
    <t>NT37SW163</t>
  </si>
  <si>
    <t>NT 34670 70750</t>
  </si>
  <si>
    <t>MUSSELBURGH TRANENT BYPASS 51M</t>
  </si>
  <si>
    <t>NT37SW359</t>
  </si>
  <si>
    <t>NT 34628 70724</t>
  </si>
  <si>
    <t>MUSSELBURGH BYPASS NO,FB,14</t>
  </si>
  <si>
    <t>NT37SW42</t>
  </si>
  <si>
    <t>NT 34800 70150</t>
  </si>
  <si>
    <t>BORE ON SOUTH BANK RIVER ESK</t>
  </si>
  <si>
    <t>NT47SW5999/7P</t>
  </si>
  <si>
    <t>A198-A1 LINK ROAD 7P</t>
  </si>
  <si>
    <t>NT47NW22</t>
  </si>
  <si>
    <t>NT 43152 75149</t>
  </si>
  <si>
    <t>CHESTERHALL 11</t>
  </si>
  <si>
    <t>NT37SW476</t>
  </si>
  <si>
    <t>NT 31765 71755</t>
  </si>
  <si>
    <t>NEWCRAIGHALL 2 NEWCRAIGHAL</t>
  </si>
  <si>
    <t>NT47SW2865/102A</t>
  </si>
  <si>
    <t>NT 40234 73654</t>
  </si>
  <si>
    <t>NT37SW262</t>
  </si>
  <si>
    <t>NT 30905 71990</t>
  </si>
  <si>
    <t>NEWCRAIGHALL BORE NO,3</t>
  </si>
  <si>
    <t>NT47SW51</t>
  </si>
  <si>
    <t>NT 43020 74838</t>
  </si>
  <si>
    <t>CHESTERHALL 26</t>
  </si>
  <si>
    <t>NT37SW271</t>
  </si>
  <si>
    <t>NT 30660 71700</t>
  </si>
  <si>
    <t>NEWCRAIGHALL ROAD BORE 2</t>
  </si>
  <si>
    <t>NT36NW130</t>
  </si>
  <si>
    <t>NT 31400 69600</t>
  </si>
  <si>
    <t>WOOLMET NO 2 BORE</t>
  </si>
  <si>
    <t>NT36NW12933/113</t>
  </si>
  <si>
    <t>NT 31567 67035</t>
  </si>
  <si>
    <t>A7 DALKEITH WEST BPASS BH113</t>
  </si>
  <si>
    <t>NT47SW13110/344</t>
  </si>
  <si>
    <t>NT 40985 73663</t>
  </si>
  <si>
    <t>A1 DUALLING TRANENT - HADDINGTON 344</t>
  </si>
  <si>
    <t>NT36NW35</t>
  </si>
  <si>
    <t>NT 31340 66920</t>
  </si>
  <si>
    <t>MELVILLE NO 4</t>
  </si>
  <si>
    <t>NT36NW168</t>
  </si>
  <si>
    <t>DANDERHALL NO 18 BORE</t>
  </si>
  <si>
    <t>NT36NW10133/P33</t>
  </si>
  <si>
    <t>NT 32118 65738</t>
  </si>
  <si>
    <t>A7 DALKEITH WESTERN BYPASS P33</t>
  </si>
  <si>
    <t>NT36NW10133/P31</t>
  </si>
  <si>
    <t>NT 32107 65749</t>
  </si>
  <si>
    <t>A7 DALKEITH WESTERN BYPASS P31</t>
  </si>
  <si>
    <t>NT36NW12933/126</t>
  </si>
  <si>
    <t>NT 32082 65916</t>
  </si>
  <si>
    <t>A7 DALKEITH WEST BPASS BH126</t>
  </si>
  <si>
    <t>NT47SW548</t>
  </si>
  <si>
    <t>NT 40120 73130</t>
  </si>
  <si>
    <t>EDINBURGH ROAD, TRANENT 7</t>
  </si>
  <si>
    <t>NT36NW231</t>
  </si>
  <si>
    <t>NT 31740 65900</t>
  </si>
  <si>
    <t>ESKBANK NO 8 BORE</t>
  </si>
  <si>
    <t>NT26NE103</t>
  </si>
  <si>
    <t>NT 28810 69570</t>
  </si>
  <si>
    <t>GREENEND NO 4 BORE</t>
  </si>
  <si>
    <t>NT36NW12933/122</t>
  </si>
  <si>
    <t>NT 31840 66316</t>
  </si>
  <si>
    <t>A7 DALKEITH WEST BPASS BH122</t>
  </si>
  <si>
    <t>NT46NW50</t>
  </si>
  <si>
    <t>NT 41941 69511</t>
  </si>
  <si>
    <t>LIMYLANDS 81</t>
  </si>
  <si>
    <t>NT46NW227</t>
  </si>
  <si>
    <t>NT 43346 68807</t>
  </si>
  <si>
    <t>PENCAITLAND 6</t>
  </si>
  <si>
    <t>NT46NW23</t>
  </si>
  <si>
    <t>NT 41304 69934</t>
  </si>
  <si>
    <t>NORTH MAINS 99</t>
  </si>
  <si>
    <t>NT46NW27</t>
  </si>
  <si>
    <t>NT 41401 69956</t>
  </si>
  <si>
    <t>NORTH MAINS 33</t>
  </si>
  <si>
    <t>NT36NW24</t>
  </si>
  <si>
    <t>NT 30400 68200</t>
  </si>
  <si>
    <t>GILMERTON NO 4</t>
  </si>
  <si>
    <t>NT47SW118</t>
  </si>
  <si>
    <t>NT 41698 70526</t>
  </si>
  <si>
    <t>EAST MAINS FARM 29</t>
  </si>
  <si>
    <t>NT46NW129</t>
  </si>
  <si>
    <t>NT 40852 69568</t>
  </si>
  <si>
    <t>ORMISTON 112</t>
  </si>
  <si>
    <t>NT26NE829</t>
  </si>
  <si>
    <t>NT 29001 69475</t>
  </si>
  <si>
    <t>MOREDUN VALE, GILMERTON, BH MV22</t>
  </si>
  <si>
    <t>NT26NE12826/28A</t>
  </si>
  <si>
    <t>NT 28630 69046</t>
  </si>
  <si>
    <t>MOREDUN RESEARCH EDIN BH28A</t>
  </si>
  <si>
    <t>NT26NE12826/13</t>
  </si>
  <si>
    <t>NT 28605 69056</t>
  </si>
  <si>
    <t>MOREDUN RESEARCH EDIN BH13</t>
  </si>
  <si>
    <t>NT36NE10303/RP31</t>
  </si>
  <si>
    <t>NT 35937 68278</t>
  </si>
  <si>
    <t>DALKEITH NORTH BYPASS BHRP31</t>
  </si>
  <si>
    <t>NT57SW13110/390</t>
  </si>
  <si>
    <t>NT 50670 74609</t>
  </si>
  <si>
    <t>A1 DUALLING TRANENT - HADDINGTON 390 &amp; 390A</t>
  </si>
  <si>
    <t>NT26NE12826/8</t>
  </si>
  <si>
    <t>NT 28657 69005</t>
  </si>
  <si>
    <t>MOREDUN RESEARCH EDIN, BH8</t>
  </si>
  <si>
    <t>NT46NW139</t>
  </si>
  <si>
    <t>NT 41785 67930</t>
  </si>
  <si>
    <t>ORMISTON HALL 1</t>
  </si>
  <si>
    <t>NT57SW13063/257</t>
  </si>
  <si>
    <t>NT 50656 74615</t>
  </si>
  <si>
    <t>A1 DUALLING TRANENT-HADDINGTON 257</t>
  </si>
  <si>
    <t>NT36NW681</t>
  </si>
  <si>
    <t>NT 31202 65970</t>
  </si>
  <si>
    <t>VIEWBANK, BONNYRIGG 6</t>
  </si>
  <si>
    <t>NT36NW680</t>
  </si>
  <si>
    <t>NT 31204 65973</t>
  </si>
  <si>
    <t>VIEWBANK, BONNYRIGG 5</t>
  </si>
  <si>
    <t>NT47SE13110/360</t>
  </si>
  <si>
    <t>NT 45947 73564</t>
  </si>
  <si>
    <t>A1 DUALLING TRANENT - HADDINGTON 360</t>
  </si>
  <si>
    <t>NT47SE13110/361</t>
  </si>
  <si>
    <t>NT 46116 73551</t>
  </si>
  <si>
    <t>A1 DUALLING TRANENT - HADDINGTON 361</t>
  </si>
  <si>
    <t>NT36NW340</t>
  </si>
  <si>
    <t>NT 31080 66220</t>
  </si>
  <si>
    <t>BROOMIEKNOWE GOLF COURSE,BH,D</t>
  </si>
  <si>
    <t>NT36NW1159/P16</t>
  </si>
  <si>
    <t>NT 30634 65020</t>
  </si>
  <si>
    <t>BONNYRIGG HOUSING DEV P16</t>
  </si>
  <si>
    <t>NT47SE13110/359</t>
  </si>
  <si>
    <t>NT 45862 73509</t>
  </si>
  <si>
    <t>A1 DUALLING TRANENT - HADDINGTON 359</t>
  </si>
  <si>
    <t>NT47SE13110/364</t>
  </si>
  <si>
    <t>NT 47079 73709</t>
  </si>
  <si>
    <t>A1 DUALLING TRANENT - HADDINGTON 364</t>
  </si>
  <si>
    <t>NT26NE475</t>
  </si>
  <si>
    <t>NT 29210 69110</t>
  </si>
  <si>
    <t>MOREDUN PARK VIEW 6</t>
  </si>
  <si>
    <t>NT26NE7649/MB4</t>
  </si>
  <si>
    <t>NT 29542 68708</t>
  </si>
  <si>
    <t>GILMERTON PROP HOUSE DEV, MB4</t>
  </si>
  <si>
    <t>NT36SW282</t>
  </si>
  <si>
    <t>NT 30356 64623</t>
  </si>
  <si>
    <t>ROSEWELL ROAD 3 BONNYRIGG</t>
  </si>
  <si>
    <t>NT26NE7649/MB3</t>
  </si>
  <si>
    <t>NT 29481 68645</t>
  </si>
  <si>
    <t>GILMERTON PROP HOUSE DEV, MB3</t>
  </si>
  <si>
    <t>NT46NW219/2</t>
  </si>
  <si>
    <t>NT 40598 67141</t>
  </si>
  <si>
    <t>NT36NW998/16</t>
  </si>
  <si>
    <t>NT 34695 65925</t>
  </si>
  <si>
    <t>EASTHOUSES DALKEITH 16</t>
  </si>
  <si>
    <t>NT26NE7649/MB5</t>
  </si>
  <si>
    <t>NT 29436 68599</t>
  </si>
  <si>
    <t>GILMERTON PROP HOUSE DEV, MB5</t>
  </si>
  <si>
    <t>NT26NE15089/2</t>
  </si>
  <si>
    <t>NT 29222 66147</t>
  </si>
  <si>
    <t>LASSWADE,HAVERAL WOOD 2</t>
  </si>
  <si>
    <t>NT36NW455</t>
  </si>
  <si>
    <t>NT 34690 65890</t>
  </si>
  <si>
    <t>EASTHOUSES R4</t>
  </si>
  <si>
    <t>NT36SW176</t>
  </si>
  <si>
    <t>NT 34210 64490</t>
  </si>
  <si>
    <t>NT36SW463</t>
  </si>
  <si>
    <t>NT 33920 63860</t>
  </si>
  <si>
    <t>LINGERWOOD G7</t>
  </si>
  <si>
    <t>NT36SW293</t>
  </si>
  <si>
    <t>NT 33908 63784</t>
  </si>
  <si>
    <t>LINGERWOOD FARM, 2</t>
  </si>
  <si>
    <t>NT36SW451</t>
  </si>
  <si>
    <t>NT 34030 63960</t>
  </si>
  <si>
    <t>LINGERWOOD S11</t>
  </si>
  <si>
    <t>NT36NW68</t>
  </si>
  <si>
    <t>NT 34690 65370</t>
  </si>
  <si>
    <t>LAWFIELD NO 14</t>
  </si>
  <si>
    <t>NT26NE169</t>
  </si>
  <si>
    <t>NT 28870 67290</t>
  </si>
  <si>
    <t>COCKENZIE KAMES NO 6 BORE</t>
  </si>
  <si>
    <t>NT26NE293</t>
  </si>
  <si>
    <t>NT 27567 66964</t>
  </si>
  <si>
    <t>EDINBURGH CITY BYPASS BH306</t>
  </si>
  <si>
    <t>NT36NE278</t>
  </si>
  <si>
    <t>NT 39310 69770</t>
  </si>
  <si>
    <t>COCKENZIE BORDERS NO 21 BORE</t>
  </si>
  <si>
    <t>NT26NE257</t>
  </si>
  <si>
    <t>NT 27165 66885</t>
  </si>
  <si>
    <t>STRAITON EDINBURGH,BH,F</t>
  </si>
  <si>
    <t>NT26NE7</t>
  </si>
  <si>
    <t>NT 27840 66490</t>
  </si>
  <si>
    <t>STRAITON ESTATE NO 7 BORE</t>
  </si>
  <si>
    <t>NT36SW195</t>
  </si>
  <si>
    <t>NT 34860 64980</t>
  </si>
  <si>
    <t>MAYFIELD NO 3</t>
  </si>
  <si>
    <t>NT26NE49</t>
  </si>
  <si>
    <t>NT 28050 67130</t>
  </si>
  <si>
    <t>BURDIEHOUSE LIMEKILNS NO10 BORE</t>
  </si>
  <si>
    <t>NT26SE15123/18</t>
  </si>
  <si>
    <t>NT 28661 62905</t>
  </si>
  <si>
    <t>ROSEWELL,GORTON ROAD 18</t>
  </si>
  <si>
    <t>NT26SE15123/R6</t>
  </si>
  <si>
    <t>NT 28672 62907</t>
  </si>
  <si>
    <t>ROSEWELL,GORTON ROAD R6</t>
  </si>
  <si>
    <t>NT36SW449</t>
  </si>
  <si>
    <t>NT 34200 63510</t>
  </si>
  <si>
    <t>LINGERWOOD C13</t>
  </si>
  <si>
    <t>NT36SW231</t>
  </si>
  <si>
    <t>NT 34550 63980</t>
  </si>
  <si>
    <t>MAYFIELD BORE NO47</t>
  </si>
  <si>
    <t>NT35NW64</t>
  </si>
  <si>
    <t>NT 33410 59615</t>
  </si>
  <si>
    <t>FUSHIEBRIDGE NO 61 BORE</t>
  </si>
  <si>
    <t>NT35NW47</t>
  </si>
  <si>
    <t>NT 33360 59790</t>
  </si>
  <si>
    <t>FUSHIEBRIDGE NO 89 BORE</t>
  </si>
  <si>
    <t>NT26NE17123/B136</t>
  </si>
  <si>
    <t>NT 26730 65921</t>
  </si>
  <si>
    <t>A701 NEW MILTON TO STRAITON 136</t>
  </si>
  <si>
    <t>NT35NW56</t>
  </si>
  <si>
    <t>NT 32890 59245</t>
  </si>
  <si>
    <t>ARNISTON MAINS NO 14 BORE</t>
  </si>
  <si>
    <t>NT36NE221</t>
  </si>
  <si>
    <t>NT 37900 68310</t>
  </si>
  <si>
    <t>COUSLAND LIMESTONE OUTCROP NO2</t>
  </si>
  <si>
    <t>NT35NW82</t>
  </si>
  <si>
    <t>NT 32975 59010</t>
  </si>
  <si>
    <t>ARNISTON MAINS NO 13 BORE</t>
  </si>
  <si>
    <t>NT36NE285</t>
  </si>
  <si>
    <t>NT 35120 65490</t>
  </si>
  <si>
    <t>LAWFIELD NO 3 BORE</t>
  </si>
  <si>
    <t>NT36SE350</t>
  </si>
  <si>
    <t>NT 37050 63330</t>
  </si>
  <si>
    <t>VOGRIE BURN NO 137</t>
  </si>
  <si>
    <t>NT36SE389</t>
  </si>
  <si>
    <t>NT 37600 63710</t>
  </si>
  <si>
    <t>VOGRIE BURN NO 42</t>
  </si>
  <si>
    <t>NT36SE381</t>
  </si>
  <si>
    <t>NT 37520 63660</t>
  </si>
  <si>
    <t>VOGRIE BURN NO 222</t>
  </si>
  <si>
    <t>NT36SE390</t>
  </si>
  <si>
    <t>NT 37010 63110</t>
  </si>
  <si>
    <t>VOGRIE BURN NO 132</t>
  </si>
  <si>
    <t>NT35NW33</t>
  </si>
  <si>
    <t>NT 32130 58870</t>
  </si>
  <si>
    <t>TEMPLE NO 306 BORE</t>
  </si>
  <si>
    <t>NT35NW145</t>
  </si>
  <si>
    <t>NT 34675 59485</t>
  </si>
  <si>
    <t>HAUGHHEAD NO 195 BORE</t>
  </si>
  <si>
    <t>NT36SE378</t>
  </si>
  <si>
    <t>NT 36620 62800</t>
  </si>
  <si>
    <t>MOUNTSKIP NO 135</t>
  </si>
  <si>
    <t>NT36SE371</t>
  </si>
  <si>
    <t>NT 36500 62730</t>
  </si>
  <si>
    <t>MOUNTSKIP NO 65</t>
  </si>
  <si>
    <t>NT36SE292</t>
  </si>
  <si>
    <t>NT 35960 62460</t>
  </si>
  <si>
    <t>MOUNTSKIP NO 58</t>
  </si>
  <si>
    <t>NT36SE288</t>
  </si>
  <si>
    <t>NT 35950 62480</t>
  </si>
  <si>
    <t>MOUNTSKIP NO 57</t>
  </si>
  <si>
    <t>NT36SE523</t>
  </si>
  <si>
    <t>NT 38370 61990</t>
  </si>
  <si>
    <t>PLAY HILL CRICHTON,BH,E</t>
  </si>
  <si>
    <t>NT36SE474</t>
  </si>
  <si>
    <t>NT 35360 60570</t>
  </si>
  <si>
    <t>VOGRIE NO 40</t>
  </si>
  <si>
    <t>NT35NW54</t>
  </si>
  <si>
    <t>NT 32125 58515</t>
  </si>
  <si>
    <t>TEMPLE NO 7 BORE</t>
  </si>
  <si>
    <t>NT36SE138</t>
  </si>
  <si>
    <t>NT 36790 64005</t>
  </si>
  <si>
    <t>BROSIE MAINS NO 34</t>
  </si>
  <si>
    <t>NT35NW68</t>
  </si>
  <si>
    <t>NT 31665 57865</t>
  </si>
  <si>
    <t>PIKEHAM WOOD NO 3 BORE</t>
  </si>
  <si>
    <t>NT36SE169</t>
  </si>
  <si>
    <t>NT 35800 62880</t>
  </si>
  <si>
    <t>SOUTHSIDE NO 503</t>
  </si>
  <si>
    <t>NT36SE287</t>
  </si>
  <si>
    <t>NT 36360 62880</t>
  </si>
  <si>
    <t>MOUNTSKIP NO 63</t>
  </si>
  <si>
    <t>NT35NE24</t>
  </si>
  <si>
    <t>NT 35450 57730</t>
  </si>
  <si>
    <t>BATHGATES LIME WORKS NO4</t>
  </si>
  <si>
    <t>NT25NW29</t>
  </si>
  <si>
    <t>NT 24000 56770</t>
  </si>
  <si>
    <t>PENICUIK BORE NO 30</t>
  </si>
  <si>
    <t>NT35NW190</t>
  </si>
  <si>
    <t>NT 34140 58365</t>
  </si>
  <si>
    <t>HALKERSTON NO 782 BORE</t>
  </si>
  <si>
    <t>NT35NW200</t>
  </si>
  <si>
    <t>NT 34160 58310</t>
  </si>
  <si>
    <t>HALKERSTON NO 783 BORE</t>
  </si>
  <si>
    <t>NT25SE4</t>
  </si>
  <si>
    <t>NT 28230 53715</t>
  </si>
  <si>
    <t>TOXSIDE TEMPLE D</t>
  </si>
  <si>
    <t>NT15NE22</t>
  </si>
  <si>
    <t>NT 19010 56165</t>
  </si>
  <si>
    <t>HARE MOSS NO,240 D,D, BORE</t>
  </si>
  <si>
    <t>NT47SW13062/B120</t>
  </si>
  <si>
    <t>NT 40563 73730</t>
  </si>
  <si>
    <t>A1 DUALLING BANKTON JCT 120</t>
  </si>
  <si>
    <t>NT47SW13110/310</t>
  </si>
  <si>
    <t>NT 40489 73620</t>
  </si>
  <si>
    <t>A1 DUALLING TRANENT - HADDINGTON 310</t>
  </si>
  <si>
    <t>NT37SE24/12</t>
  </si>
  <si>
    <t>NT 39897 74085</t>
  </si>
  <si>
    <t>PRESTONPANS PRE FAB DVP 12</t>
  </si>
  <si>
    <t>NT37SW921</t>
  </si>
  <si>
    <t>NT 34798 71388</t>
  </si>
  <si>
    <t>WEDDERBURN HOUSE MUSSELBURGH 1</t>
  </si>
  <si>
    <t>NT37SW797</t>
  </si>
  <si>
    <t>NT 33652 70503</t>
  </si>
  <si>
    <t>EDINBURGH CITY BYPASS MILLERHILL SECTION R34</t>
  </si>
  <si>
    <t>NT36NW1491/23</t>
  </si>
  <si>
    <t>NT 32302 68621</t>
  </si>
  <si>
    <t>SHERIFFHALL MAINS SITE 23</t>
  </si>
  <si>
    <t>NT36NW10133/P32</t>
  </si>
  <si>
    <t>NT 32130 65745</t>
  </si>
  <si>
    <t>A7 DALKEITH WESTERN BYPASS P32</t>
  </si>
  <si>
    <t>NT47SE13110/380</t>
  </si>
  <si>
    <t>NT 49341 73900</t>
  </si>
  <si>
    <t>A1 DUALLING TRANENT - HADDINGTON 380</t>
  </si>
  <si>
    <t>NT26NE10686/C22</t>
  </si>
  <si>
    <t>NT 27902 65867</t>
  </si>
  <si>
    <t>KING GEORGE'S FIELD C-22</t>
  </si>
  <si>
    <t>NT37SE24/5</t>
  </si>
  <si>
    <t>NT 39892 74333</t>
  </si>
  <si>
    <t>PRESTONPANS PRE FAB DVP 5</t>
  </si>
  <si>
    <t>NT37SW744</t>
  </si>
  <si>
    <t>NT 31204 72829</t>
  </si>
  <si>
    <t>MUSSELBURGH BYPASS R47</t>
  </si>
  <si>
    <t>NT26NE293/B</t>
  </si>
  <si>
    <t>NT 28786 69621</t>
  </si>
  <si>
    <t>MOREDUN EDINBURGH B</t>
  </si>
  <si>
    <t>NT36NW10695/178</t>
  </si>
  <si>
    <t>NT 30492 67844</t>
  </si>
  <si>
    <t>EDINBURGH BYPASS GILMERTON SECTION 178</t>
  </si>
  <si>
    <t>NT37SE576</t>
  </si>
  <si>
    <t>NT 38784 74849</t>
  </si>
  <si>
    <t>PRESTON RD, PRESTONPANS 6</t>
  </si>
  <si>
    <t>NT37SW802</t>
  </si>
  <si>
    <t>NT 33707 70428</t>
  </si>
  <si>
    <t>EDINBURGH CITY BYPASS MILLERHILL SECTION R38(P)</t>
  </si>
  <si>
    <t>NT36NW10133/P34</t>
  </si>
  <si>
    <t>NT 32143 65730</t>
  </si>
  <si>
    <t>A7 DALKEITH WESTERN BYPASS P34</t>
  </si>
  <si>
    <t>NT36SW898/31</t>
  </si>
  <si>
    <t>NT 34551 64106</t>
  </si>
  <si>
    <t>MAYFIELD MIDLOTHIAN 31</t>
  </si>
  <si>
    <t>NT37SW127/14</t>
  </si>
  <si>
    <t>NT 31745 73355</t>
  </si>
  <si>
    <t>COILLESDENE DR, JOPPA P7</t>
  </si>
  <si>
    <t>NT37SW10710/S1/5</t>
  </si>
  <si>
    <t>NT 33556 70844</t>
  </si>
  <si>
    <t>MUSSELBURGH BYPASS S1-5</t>
  </si>
  <si>
    <t>NT36NE381</t>
  </si>
  <si>
    <t>NT 35474 69770</t>
  </si>
  <si>
    <t>WHITECRAIG 18</t>
  </si>
  <si>
    <t>NT36NW10133/P37</t>
  </si>
  <si>
    <t>NT 32142 65700</t>
  </si>
  <si>
    <t>A7 DALKEITH WESTERN BYPASS P37</t>
  </si>
  <si>
    <t>NT36NW10133/P28</t>
  </si>
  <si>
    <t>NT 32134 65781</t>
  </si>
  <si>
    <t>A7 DALKEITH WESTERN BYPASS P28</t>
  </si>
  <si>
    <t>NT36NW10695/S4/2</t>
  </si>
  <si>
    <t>NT 30547 67838</t>
  </si>
  <si>
    <t>EDINBURGH BYPASS GILMERTON SECTION S4/2</t>
  </si>
  <si>
    <t>NT47SW705</t>
  </si>
  <si>
    <t>NT 43438 73010</t>
  </si>
  <si>
    <t>A1 DUALLING TRANENT/HADDINGTON 9</t>
  </si>
  <si>
    <t>NT47SE13110/363</t>
  </si>
  <si>
    <t>NT 46899 73687</t>
  </si>
  <si>
    <t>A1 DUALLING TRANENT - HADDINGTON 363</t>
  </si>
  <si>
    <t>NT26NE840</t>
  </si>
  <si>
    <t>NT 29556 69166</t>
  </si>
  <si>
    <t>FERNIEHILL WAY, GILMERTON, BH FW6</t>
  </si>
  <si>
    <t>NT36NE331</t>
  </si>
  <si>
    <t>BLACKHILL NO, 6 BORE</t>
  </si>
  <si>
    <t>NT26NE687</t>
  </si>
  <si>
    <t>NT 28120 65120</t>
  </si>
  <si>
    <t>POLTON ROAD, LOANHEAD MB8</t>
  </si>
  <si>
    <t>NT47NW14856/65</t>
  </si>
  <si>
    <t>NT 40870 75420</t>
  </si>
  <si>
    <t>PORT SETON 65</t>
  </si>
  <si>
    <t>NT47NE10702/5B</t>
  </si>
  <si>
    <t>SPITTAL BRIDGE 5B</t>
  </si>
  <si>
    <t>NT47SW12759/BH2</t>
  </si>
  <si>
    <t>NT 40725 73817</t>
  </si>
  <si>
    <t>A1 DUALLING TRANENT/HADDINGTON 2</t>
  </si>
  <si>
    <t>NT36NW10133/P30</t>
  </si>
  <si>
    <t>NT 32125 65760</t>
  </si>
  <si>
    <t>A7 DALKEITH WESTERN BYPASS P30</t>
  </si>
  <si>
    <t>NT36NW595</t>
  </si>
  <si>
    <t>NT 31480 67380</t>
  </si>
  <si>
    <t>VINTAGE INN AND EXPRESS DALKEITH 2</t>
  </si>
  <si>
    <t>NT47SW12759/BH12</t>
  </si>
  <si>
    <t>NT 44468 73116</t>
  </si>
  <si>
    <t>A1 DUALLING TRANENT/HADDINGTON 12</t>
  </si>
  <si>
    <t>NT36SW384</t>
  </si>
  <si>
    <t>NT 34500 64000</t>
  </si>
  <si>
    <t>NEWTONGRANGE K16</t>
  </si>
  <si>
    <t>NT35NE16254/R</t>
  </si>
  <si>
    <t>NT 36510 58500</t>
  </si>
  <si>
    <t>A7 NORTH MIDDLETON DIVERSION R</t>
  </si>
  <si>
    <t>NT37SW800</t>
  </si>
  <si>
    <t>NT 33673 70483</t>
  </si>
  <si>
    <t>EDINBURGH CITY BYPASS MILLERHILL SECTION R37</t>
  </si>
  <si>
    <t>NT37SE24/3</t>
  </si>
  <si>
    <t>NT 39864 74161</t>
  </si>
  <si>
    <t>PRESTONPANS PRE FAB DVP 3</t>
  </si>
  <si>
    <t>NT37SE1019/13</t>
  </si>
  <si>
    <t>NT 39176 74126</t>
  </si>
  <si>
    <t>MARY MURRAY INST, P,PANS BH13</t>
  </si>
  <si>
    <t>NT27SE984</t>
  </si>
  <si>
    <t>NT 28925 70497</t>
  </si>
  <si>
    <t>LITTLE FRANCE, EDINBURGH 4</t>
  </si>
  <si>
    <t>NT47SW13110/309</t>
  </si>
  <si>
    <t>NT 40404 73622</t>
  </si>
  <si>
    <t>A1 DUALLING TRANENT - HADDINGTON 309</t>
  </si>
  <si>
    <t>NT36NW10133/P36</t>
  </si>
  <si>
    <t>NT 32153 65706</t>
  </si>
  <si>
    <t>A7 DALKEITH WESTERN BYPASS P36</t>
  </si>
  <si>
    <t>NT47SW12759/BH11</t>
  </si>
  <si>
    <t>NT 44377 73069</t>
  </si>
  <si>
    <t>A1 DUALLING TRANENT/HADDINGTON 11</t>
  </si>
  <si>
    <t>NT46NE108</t>
  </si>
  <si>
    <t>NT 45560 65820</t>
  </si>
  <si>
    <t>OLD DUNCRAHILL, HUMBIE C</t>
  </si>
  <si>
    <t>NT26NE9258/144</t>
  </si>
  <si>
    <t>NT 27399 66900</t>
  </si>
  <si>
    <t>BYPASS BURDIEHOUSE S11-6</t>
  </si>
  <si>
    <t>NT36SW9763/14</t>
  </si>
  <si>
    <t>NT 34732 62883</t>
  </si>
  <si>
    <t>GOREBRIDGE COMMON WOOD 14</t>
  </si>
  <si>
    <t>NT37SW10714/FB18</t>
  </si>
  <si>
    <t>NT 34674 70767</t>
  </si>
  <si>
    <t>A1 MUSSELBURGH BYPASS FB18</t>
  </si>
  <si>
    <t>NT37SW10714/FB14</t>
  </si>
  <si>
    <t>NT 34627 70723</t>
  </si>
  <si>
    <t>A1 MUSSELBURGH BYPASS FB14</t>
  </si>
  <si>
    <t>NT37SW799</t>
  </si>
  <si>
    <t>NT 33664 70473</t>
  </si>
  <si>
    <t>EDINBURGH CITY BYPASS MILLERHILL SECTION R36</t>
  </si>
  <si>
    <t>NT47SW13062/B123</t>
  </si>
  <si>
    <t>NT 40619 73778</t>
  </si>
  <si>
    <t>A1 DUALLING BANKTON JCT 123</t>
  </si>
  <si>
    <t>NT37SW13104/DH2</t>
  </si>
  <si>
    <t>NT 31739 71688</t>
  </si>
  <si>
    <t>NEWCRAIGHALL FIRE STATION DH2</t>
  </si>
  <si>
    <t>NT36NW10133/P25</t>
  </si>
  <si>
    <t>NT 32107 65784</t>
  </si>
  <si>
    <t>A7 DALKEITH WESTERN BYPASS P25</t>
  </si>
  <si>
    <t>NT36NW519</t>
  </si>
  <si>
    <t>NT 30860 65550</t>
  </si>
  <si>
    <t>BONNYRIGG M</t>
  </si>
  <si>
    <t>NT36SW16705/2</t>
  </si>
  <si>
    <t>NT 33740 61400</t>
  </si>
  <si>
    <t>A7 SHANKS BRIDGE 2</t>
  </si>
  <si>
    <t>NT37SW156/6</t>
  </si>
  <si>
    <t>NT 34814 72631</t>
  </si>
  <si>
    <t>LORETTO HOUSING 6</t>
  </si>
  <si>
    <t>NT47SW13062/B132</t>
  </si>
  <si>
    <t>NT 40533 73630</t>
  </si>
  <si>
    <t>A1 DUALLING BANKTON JCT 132</t>
  </si>
  <si>
    <t>NT37SE13110/413</t>
  </si>
  <si>
    <t>NT 37230 71396</t>
  </si>
  <si>
    <t>A1 DUALLING TRANENT - HADDINGTON 413</t>
  </si>
  <si>
    <t>NT37SE3647/9</t>
  </si>
  <si>
    <t>NT 38788 74430</t>
  </si>
  <si>
    <t>GRAYS SCHOOL PRESTONPANS 9</t>
  </si>
  <si>
    <t>NT47SW13110/307</t>
  </si>
  <si>
    <t>NT 40484 73572</t>
  </si>
  <si>
    <t>A1 DUALLING TRANENT - HADDINGTON 307</t>
  </si>
  <si>
    <t>NT47SW981/BH1</t>
  </si>
  <si>
    <t>NT 40496 73120</t>
  </si>
  <si>
    <t>NT57SW13063/258</t>
  </si>
  <si>
    <t>NT 50677 74574</t>
  </si>
  <si>
    <t>A1 DUALLING TRANENT-HADDINGTON 258</t>
  </si>
  <si>
    <t>NT37SW12495/4</t>
  </si>
  <si>
    <t>NT 34527 72281</t>
  </si>
  <si>
    <t>MUSSELBURGH GRAMMAR SCH 4</t>
  </si>
  <si>
    <t>NT37SW205/4</t>
  </si>
  <si>
    <t>NT 34547 72280</t>
  </si>
  <si>
    <t>MUSSELBURGH SCH BH4</t>
  </si>
  <si>
    <t>NT37SE24/9</t>
  </si>
  <si>
    <t>NT 39834 74216</t>
  </si>
  <si>
    <t>PRESTONPANS PRE FAB DVP 9</t>
  </si>
  <si>
    <t>NT37SE24/11</t>
  </si>
  <si>
    <t>NT 39948 74127</t>
  </si>
  <si>
    <t>PRESTONPANS PRE FAB DVP 11</t>
  </si>
  <si>
    <t>NT37SE24/10</t>
  </si>
  <si>
    <t>NT 39915 74187</t>
  </si>
  <si>
    <t>PRESTONPANS PRE FAB DVP 10</t>
  </si>
  <si>
    <t>NT36NE386</t>
  </si>
  <si>
    <t>NT 35409 69847</t>
  </si>
  <si>
    <t>WHITECRAIG 13</t>
  </si>
  <si>
    <t>NT26NE293/K1</t>
  </si>
  <si>
    <t>NT 28874 69698</t>
  </si>
  <si>
    <t>MOREDUN EDINBURGH K1</t>
  </si>
  <si>
    <t>NT36SW898/17</t>
  </si>
  <si>
    <t>NT 34387 63730</t>
  </si>
  <si>
    <t>MAYFIELD MIDLOTHIAN 17</t>
  </si>
  <si>
    <t>NT47SW13062/B130</t>
  </si>
  <si>
    <t>NT 40745 73820</t>
  </si>
  <si>
    <t>A1 DUALLING BANKTON JCT 130</t>
  </si>
  <si>
    <t>NT37SE24/1</t>
  </si>
  <si>
    <t>NT 39943 74361</t>
  </si>
  <si>
    <t>PRESTONPANS PRE FAB DVP 1</t>
  </si>
  <si>
    <t>NT36NW17170/8</t>
  </si>
  <si>
    <t>NT 32140 65750</t>
  </si>
  <si>
    <t>ESKBANK, HARDENGREEN 8</t>
  </si>
  <si>
    <t>NT47SW559</t>
  </si>
  <si>
    <t>NT 40160 73130</t>
  </si>
  <si>
    <t>EDINBURGH ROAD, TRANENT 15</t>
  </si>
  <si>
    <t>NT36NE333</t>
  </si>
  <si>
    <t>BLACKHILL NO, 8 BORE</t>
  </si>
  <si>
    <t>NT36NW289</t>
  </si>
  <si>
    <t>NT 32453 69087</t>
  </si>
  <si>
    <t>MONKTONHALL U/G BH3/78</t>
  </si>
  <si>
    <t>NT37SW344</t>
  </si>
  <si>
    <t>NT 32033 71059</t>
  </si>
  <si>
    <t>MONKTONHALL U/G 4/81</t>
  </si>
  <si>
    <t>NT36NW222</t>
  </si>
  <si>
    <t>NT 32473 68612</t>
  </si>
  <si>
    <t>MONKTONHALL U/G UP 2/75</t>
  </si>
  <si>
    <t>NT36NW176</t>
  </si>
  <si>
    <t>NT 31924 69225</t>
  </si>
  <si>
    <t>MONKTONHALL COLL U/G 7/68</t>
  </si>
  <si>
    <t>NT36NW179</t>
  </si>
  <si>
    <t>NT 31747 69394</t>
  </si>
  <si>
    <t>MONKTONHALL COLL U/G 8/68</t>
  </si>
  <si>
    <t>NT36SW262</t>
  </si>
  <si>
    <t>NT 30317 64931</t>
  </si>
  <si>
    <t>BILSTON GLEN U/G UP 3/85</t>
  </si>
  <si>
    <t>NT37SW175</t>
  </si>
  <si>
    <t>NT 32554 71427</t>
  </si>
  <si>
    <t>MONKTONHALL NO, 7 NTH T/G SECT</t>
  </si>
  <si>
    <t>NT26NE9881/P92</t>
  </si>
  <si>
    <t>NT 29212 67156</t>
  </si>
  <si>
    <t>EDIN, BYPASS GILMERTON P92</t>
  </si>
  <si>
    <t>NT36NW10303/13A</t>
  </si>
  <si>
    <t>NT 34933 69057</t>
  </si>
  <si>
    <t>DALKEITH NORTH BYPASS BHRP13/1</t>
  </si>
  <si>
    <t>NT47SW5999/2F</t>
  </si>
  <si>
    <t>NT 40390 74230</t>
  </si>
  <si>
    <t>A198-A1 LINK ROAD 2F</t>
  </si>
  <si>
    <t>NT37SW10704/407</t>
  </si>
  <si>
    <t>NT 33819 70611</t>
  </si>
  <si>
    <t>OLD CRAIGHALL INTERCH FB407</t>
  </si>
  <si>
    <t>NT36NW9913/7</t>
  </si>
  <si>
    <t>NT 32161 66039</t>
  </si>
  <si>
    <t>ESKBANK WESTFIELD PARK 7</t>
  </si>
  <si>
    <t>NT47SE12</t>
  </si>
  <si>
    <t>NT 45889 72068</t>
  </si>
  <si>
    <t>HODGES 105</t>
  </si>
  <si>
    <t>NT37SE7444/12</t>
  </si>
  <si>
    <t>NT 38748 74439</t>
  </si>
  <si>
    <t>PRESTONPANS OLD GREY SCHOOL 12</t>
  </si>
  <si>
    <t>NT37SE652</t>
  </si>
  <si>
    <t>NT 39435 74858</t>
  </si>
  <si>
    <t>NETHERSHOT RD 3 PRESTONPAN</t>
  </si>
  <si>
    <t>NT37SW9256/23</t>
  </si>
  <si>
    <t>NT 32727 72038</t>
  </si>
  <si>
    <t>STONYHILL MUSSELBURGH 23</t>
  </si>
  <si>
    <t>NT37SW10715/R22</t>
  </si>
  <si>
    <t>NT 31893 71531</t>
  </si>
  <si>
    <t>MUSSELBURGH BYPASS R22</t>
  </si>
  <si>
    <t>NT37SW414</t>
  </si>
  <si>
    <t>NT 31232 72771</t>
  </si>
  <si>
    <t>MILTON ROAD B EDINBURGH,</t>
  </si>
  <si>
    <t>NT47SW11639/104</t>
  </si>
  <si>
    <t>TRANENT MEADOWMILL 104</t>
  </si>
  <si>
    <t>NT37SW9925/13</t>
  </si>
  <si>
    <t>NT 31726 71734</t>
  </si>
  <si>
    <t>NEWCRAIGHALL 13</t>
  </si>
  <si>
    <t>NT47SW11639/101</t>
  </si>
  <si>
    <t>NT 40080 73800</t>
  </si>
  <si>
    <t>TRANENT MEADOWMILL 101</t>
  </si>
  <si>
    <t>NT47SW52</t>
  </si>
  <si>
    <t>NT 43173 74964</t>
  </si>
  <si>
    <t>CHESTERHALL 5</t>
  </si>
  <si>
    <t>NT36NE10303/41</t>
  </si>
  <si>
    <t>NT 35012 68851</t>
  </si>
  <si>
    <t>DALKEITH NORTH BYPASS BH41</t>
  </si>
  <si>
    <t>NT47SW53</t>
  </si>
  <si>
    <t>NT 43041 74776</t>
  </si>
  <si>
    <t>CHESTERHALL 25</t>
  </si>
  <si>
    <t>NT37SE590</t>
  </si>
  <si>
    <t>NT 38686 72911</t>
  </si>
  <si>
    <t>MUSSELBURGH - TRANENT BYPASS 81</t>
  </si>
  <si>
    <t>NT36NW345</t>
  </si>
  <si>
    <t>NT 33610 68415</t>
  </si>
  <si>
    <t>STEEL PARK DALKEITH,BH,I</t>
  </si>
  <si>
    <t>NT37SW677</t>
  </si>
  <si>
    <t>NT 30130 71020</t>
  </si>
  <si>
    <t>SE WEDGE M22</t>
  </si>
  <si>
    <t>NT37SE13110/410</t>
  </si>
  <si>
    <t>NT 37136 71515</t>
  </si>
  <si>
    <t>A1 DUALLING TRANENT - HADDINGTON 410</t>
  </si>
  <si>
    <t>NT37SW270</t>
  </si>
  <si>
    <t>NT 30670 71720</t>
  </si>
  <si>
    <t>NEWCRAIGHALL ROAD BORE 1</t>
  </si>
  <si>
    <t>NT36NW103</t>
  </si>
  <si>
    <t>NT 34870 67920</t>
  </si>
  <si>
    <t>COWDENFOOT NO 8 CHISEL BORE</t>
  </si>
  <si>
    <t>NT37SW228</t>
  </si>
  <si>
    <t>NT 30755 71750</t>
  </si>
  <si>
    <t>NT37SE13063/274</t>
  </si>
  <si>
    <t>NT 37206 71482</t>
  </si>
  <si>
    <t>A1 DUALLING TRANENT-HADDINGTON 274</t>
  </si>
  <si>
    <t>NT36NW195</t>
  </si>
  <si>
    <t>NT 32250 66840</t>
  </si>
  <si>
    <t>ESKBANK NO 6 BORE</t>
  </si>
  <si>
    <t>NT36NW161</t>
  </si>
  <si>
    <t>NT 31050 69200</t>
  </si>
  <si>
    <t>DANDERHALL NO 11 BORE</t>
  </si>
  <si>
    <t>NT36NW395</t>
  </si>
  <si>
    <t>NT 31870 66961</t>
  </si>
  <si>
    <t>LASSWADE RD 8 ESKBANK</t>
  </si>
  <si>
    <t>NT36NW17170/4</t>
  </si>
  <si>
    <t>NT 32280 65920</t>
  </si>
  <si>
    <t>ESKBANK, HARDENGREEN 4</t>
  </si>
  <si>
    <t>NT36NW28</t>
  </si>
  <si>
    <t>NT 30900 68650</t>
  </si>
  <si>
    <t>TODHILLS NO 2</t>
  </si>
  <si>
    <t>NT47SW544</t>
  </si>
  <si>
    <t>NT 40160 73160</t>
  </si>
  <si>
    <t>EDINBURGH ROAD, TRANENT 4</t>
  </si>
  <si>
    <t>NT36NW148</t>
  </si>
  <si>
    <t>NT 31870 66330</t>
  </si>
  <si>
    <t>ESKBANK NO 3 BORE</t>
  </si>
  <si>
    <t>NT46NW160</t>
  </si>
  <si>
    <t>NT 41878 69272</t>
  </si>
  <si>
    <t>ORMISTON 21</t>
  </si>
  <si>
    <t>NT47SW39</t>
  </si>
  <si>
    <t>NT 40834 73127</t>
  </si>
  <si>
    <t>NEW SCHOOL, TRANENT 3</t>
  </si>
  <si>
    <t>NT46NW157</t>
  </si>
  <si>
    <t>NT 41541 69369</t>
  </si>
  <si>
    <t>ORMISTON 22</t>
  </si>
  <si>
    <t>NT47SW119</t>
  </si>
  <si>
    <t>NT 41800 70572</t>
  </si>
  <si>
    <t>EAST MAINS FARM 70</t>
  </si>
  <si>
    <t>NT47SW124</t>
  </si>
  <si>
    <t>NT 41403 70086</t>
  </si>
  <si>
    <t>NORTH MAINS 8</t>
  </si>
  <si>
    <t>NT47SW111</t>
  </si>
  <si>
    <t>NT 41636 70574</t>
  </si>
  <si>
    <t>EAST MAINS FARM 30</t>
  </si>
  <si>
    <t>NT47SW109</t>
  </si>
  <si>
    <t>NT 41562 70539</t>
  </si>
  <si>
    <t>EAST MAINS 72</t>
  </si>
  <si>
    <t>NT47SW110</t>
  </si>
  <si>
    <t>NT 41566 70525</t>
  </si>
  <si>
    <t>EAST MAINS 51</t>
  </si>
  <si>
    <t>NT47SW108</t>
  </si>
  <si>
    <t>NT 41559 70572</t>
  </si>
  <si>
    <t>EAST MAINS 52</t>
  </si>
  <si>
    <t>NT26NE12826/11B</t>
  </si>
  <si>
    <t>NT 28596 69055</t>
  </si>
  <si>
    <t>MOREDUN RESEARCH EDIN BH11B</t>
  </si>
  <si>
    <t>NT26NE12826/11</t>
  </si>
  <si>
    <t>NT 28594 69053</t>
  </si>
  <si>
    <t>MOREDUN RESEARCH EDIN, BH11</t>
  </si>
  <si>
    <t>NT36NE10303/34/2</t>
  </si>
  <si>
    <t>NT 35884 68195</t>
  </si>
  <si>
    <t>DALKEITH NORTH BYPASS BHRP34/2</t>
  </si>
  <si>
    <t>NT36NE66</t>
  </si>
  <si>
    <t>NT 35850 68010</t>
  </si>
  <si>
    <t>BORE AT SMITHY COWDEN</t>
  </si>
  <si>
    <t>NT26NE9783/1C</t>
  </si>
  <si>
    <t>NT 29666 68650</t>
  </si>
  <si>
    <t>GILMERTON THE DRUM BH1C</t>
  </si>
  <si>
    <t>NT36SW16705/3</t>
  </si>
  <si>
    <t>A7 SHANKS BRIDGE 3</t>
  </si>
  <si>
    <t>NT36NE142</t>
  </si>
  <si>
    <t>NT 37900 69380</t>
  </si>
  <si>
    <t>BORE NO65 HADDINGTON</t>
  </si>
  <si>
    <t>NT46NW225/1</t>
  </si>
  <si>
    <t>NT 41225 67670</t>
  </si>
  <si>
    <t>NT36NE10303/62/1</t>
  </si>
  <si>
    <t>NT 36343 67880</t>
  </si>
  <si>
    <t>DALKEITH NORTH BYPASS BH62/1</t>
  </si>
  <si>
    <t>NT36SW283</t>
  </si>
  <si>
    <t>NT 30349 64607</t>
  </si>
  <si>
    <t>ROSEWELL ROAD 4 BONNYRIGG</t>
  </si>
  <si>
    <t>NT26NE9881/P42</t>
  </si>
  <si>
    <t>NT 28986 67102</t>
  </si>
  <si>
    <t>EDIN, BYPASS GILMERTON P42</t>
  </si>
  <si>
    <t>NT36NE279</t>
  </si>
  <si>
    <t>NT 39410 69490</t>
  </si>
  <si>
    <t>COCKENZIE BORDERS NO 22 BORE</t>
  </si>
  <si>
    <t>NT26NE224</t>
  </si>
  <si>
    <t>NT 28700 68140</t>
  </si>
  <si>
    <t>HYVOTS BANK SCHOOL PROBE 4</t>
  </si>
  <si>
    <t>NT37SE111</t>
  </si>
  <si>
    <t>NT 39449 70276</t>
  </si>
  <si>
    <t>NT37SE110</t>
  </si>
  <si>
    <t>NT 39408 70281</t>
  </si>
  <si>
    <t>ELPHINGSTONE 3</t>
  </si>
  <si>
    <t>NT26NE134</t>
  </si>
  <si>
    <t>NT 28510 65710</t>
  </si>
  <si>
    <t>LOANHEAD NO 49 BORE</t>
  </si>
  <si>
    <t>NT36SW456</t>
  </si>
  <si>
    <t>NT 33980 63500</t>
  </si>
  <si>
    <t>LINGERWOOD S16</t>
  </si>
  <si>
    <t>NT36SW436</t>
  </si>
  <si>
    <t>NT 33990 63410</t>
  </si>
  <si>
    <t>LINGERWOOD S10</t>
  </si>
  <si>
    <t>NT36NE235</t>
  </si>
  <si>
    <t>NT 38370 66870</t>
  </si>
  <si>
    <t>BORE NEAR OXENFORD NO3 MINE</t>
  </si>
  <si>
    <t>NT26SE15088/4</t>
  </si>
  <si>
    <t>NT 29901 63061</t>
  </si>
  <si>
    <t>ROSEWELL, PARKNEUK 4</t>
  </si>
  <si>
    <t>NT26NE447</t>
  </si>
  <si>
    <t>NT 28240 65700</t>
  </si>
  <si>
    <t>RAMSAY COLLIERY, LOANHEAD 19</t>
  </si>
  <si>
    <t>NT26NE139</t>
  </si>
  <si>
    <t>NT 28370 65190</t>
  </si>
  <si>
    <t>DRYDENBANK NO 1 BORE</t>
  </si>
  <si>
    <t>NT26NE191</t>
  </si>
  <si>
    <t>NT 27850 65370</t>
  </si>
  <si>
    <t>MEMORIAL PARK NO 8 BORE</t>
  </si>
  <si>
    <t>NT36SE2</t>
  </si>
  <si>
    <t>NT 35225 64900</t>
  </si>
  <si>
    <t>BUCKIE POND BORE</t>
  </si>
  <si>
    <t>NT26SE15123/7</t>
  </si>
  <si>
    <t>NT 28655 62889</t>
  </si>
  <si>
    <t>ROSEWELL,GORTON ROAD 7</t>
  </si>
  <si>
    <t>NT26SE15123/8</t>
  </si>
  <si>
    <t>NT 28649 62893</t>
  </si>
  <si>
    <t>ROSEWELL,GORTON ROAD 8</t>
  </si>
  <si>
    <t>NT36SW266</t>
  </si>
  <si>
    <t>NT 34053 62646</t>
  </si>
  <si>
    <t>GREENHALL FARM 3 GOREBRIDGE</t>
  </si>
  <si>
    <t>NT36SW9763/19</t>
  </si>
  <si>
    <t>NT 34231 62852</t>
  </si>
  <si>
    <t>GOREBRIDGE COMMON WOOD 19</t>
  </si>
  <si>
    <t>NT35NW294</t>
  </si>
  <si>
    <t>NT 32765 59505</t>
  </si>
  <si>
    <t>ARNISTON BORTHWICK J</t>
  </si>
  <si>
    <t>NT36SW230</t>
  </si>
  <si>
    <t>NT 34620 63860</t>
  </si>
  <si>
    <t>MAYFIELD BORE NO45</t>
  </si>
  <si>
    <t>NT36SE393</t>
  </si>
  <si>
    <t>NT 37450 63510</t>
  </si>
  <si>
    <t>VOGRIE BURN NO 209</t>
  </si>
  <si>
    <t>NT36SE399</t>
  </si>
  <si>
    <t>NT 36430 62450</t>
  </si>
  <si>
    <t>MOUNTSKIP NO 3</t>
  </si>
  <si>
    <t>NT36SE379</t>
  </si>
  <si>
    <t>NT 36250 62420</t>
  </si>
  <si>
    <t>MOUNTSKIP NO 6</t>
  </si>
  <si>
    <t>NT35NW116</t>
  </si>
  <si>
    <t>NT 33405 58865</t>
  </si>
  <si>
    <t>CROW WOOD NO 114 BORE</t>
  </si>
  <si>
    <t>NT35NW154</t>
  </si>
  <si>
    <t>NT 34510 59180</t>
  </si>
  <si>
    <t>HALKERSTON NO 837 BORE</t>
  </si>
  <si>
    <t>NT26SW37</t>
  </si>
  <si>
    <t>NT 23250 61220</t>
  </si>
  <si>
    <t>PENICUIK NO 80 BORE</t>
  </si>
  <si>
    <t>NT35NW76</t>
  </si>
  <si>
    <t>NT 31750 57840</t>
  </si>
  <si>
    <t>PIKEHAM WOOD NO 220 BORE</t>
  </si>
  <si>
    <t>NT35NW35</t>
  </si>
  <si>
    <t>NT 31335 58020</t>
  </si>
  <si>
    <t>ROSEBERY NO 3 BORE</t>
  </si>
  <si>
    <t>NT35NW196</t>
  </si>
  <si>
    <t>NT 34665 58830</t>
  </si>
  <si>
    <t>HALKERSTON NO 520 BORE</t>
  </si>
  <si>
    <t>NT36SE127</t>
  </si>
  <si>
    <t>NT 35600 62840</t>
  </si>
  <si>
    <t>SOUTHSIDE NO 398</t>
  </si>
  <si>
    <t>NT36SE473</t>
  </si>
  <si>
    <t>NT 35820 61030</t>
  </si>
  <si>
    <t>VOGRIE BURN</t>
  </si>
  <si>
    <t>NT35NW199</t>
  </si>
  <si>
    <t>NT 34180 58360</t>
  </si>
  <si>
    <t>HALKERSTON NO 780 BORE</t>
  </si>
  <si>
    <t>NT36SE38</t>
  </si>
  <si>
    <t>NT 35870 63570</t>
  </si>
  <si>
    <t>SOUTHSIDE NO 410</t>
  </si>
  <si>
    <t>NT36SE24</t>
  </si>
  <si>
    <t>NT 35820 63630</t>
  </si>
  <si>
    <t>SOUTHSIDE NO 221</t>
  </si>
  <si>
    <t>NT47SW548/BH1</t>
  </si>
  <si>
    <t>NT 40603 73040</t>
  </si>
  <si>
    <t>PRIMARY SCHOOL TRANENT 1</t>
  </si>
  <si>
    <t>NT37SW15220/R3</t>
  </si>
  <si>
    <t>NT 32521 72417</t>
  </si>
  <si>
    <t>NEWHAILES COTTAGE R3</t>
  </si>
  <si>
    <t>NT47SW13062/B115</t>
  </si>
  <si>
    <t>NT 40550 73664</t>
  </si>
  <si>
    <t>A1 DUALLING BANKTON JCT 115</t>
  </si>
  <si>
    <t>NT37SE24/8</t>
  </si>
  <si>
    <t>NT 39898 74250</t>
  </si>
  <si>
    <t>PRESTONPANS PRE FAB DVP 8</t>
  </si>
  <si>
    <t>NT26NE63/J2</t>
  </si>
  <si>
    <t>NT 28830 69580</t>
  </si>
  <si>
    <t>MOREDUN J2</t>
  </si>
  <si>
    <t>NT36SE605/29</t>
  </si>
  <si>
    <t>NT 39162 64688</t>
  </si>
  <si>
    <t>PATHHEAD BYPASS EAST 2A</t>
  </si>
  <si>
    <t>NT37SW13981/4</t>
  </si>
  <si>
    <t>NT 32440 72150</t>
  </si>
  <si>
    <t>E, COAST MAIN LINE ELECTRIFICATION BRIDGE 23 4</t>
  </si>
  <si>
    <t>NT37SW13981/2</t>
  </si>
  <si>
    <t>E, COAST MAIN LINE ELECTRIFICATION BRIDGE 23 2</t>
  </si>
  <si>
    <t>NT36NW10133/P64</t>
  </si>
  <si>
    <t>NT 31581 66663</t>
  </si>
  <si>
    <t>A7 DALKEITH WESTERN BYPASS P64</t>
  </si>
  <si>
    <t>NT37SW3886/F407</t>
  </si>
  <si>
    <t>NT 33810 70681</t>
  </si>
  <si>
    <t>INTERCHANGE AT OLD CRAIGHALL FB407</t>
  </si>
  <si>
    <t>NT36NW10133/P39</t>
  </si>
  <si>
    <t>NT 32147 65685</t>
  </si>
  <si>
    <t>A7 DALKEITH WESTERN BYPASS P39</t>
  </si>
  <si>
    <t>NT36NW594</t>
  </si>
  <si>
    <t>NT 31530 67380</t>
  </si>
  <si>
    <t>VINTAGE INN AND EXPRESS DALKEITH 1</t>
  </si>
  <si>
    <t>NT47SW17030/5</t>
  </si>
  <si>
    <t>NT 44190 72670</t>
  </si>
  <si>
    <t>MACMERRY INDUSTRIAL ESTATE 5</t>
  </si>
  <si>
    <t>NT25NW91</t>
  </si>
  <si>
    <t>NT 24080 56060</t>
  </si>
  <si>
    <t>LEADBURN BH3</t>
  </si>
  <si>
    <t>NT37SE24/7</t>
  </si>
  <si>
    <t>NT 39960 74278</t>
  </si>
  <si>
    <t>PRESTONPANS PRE FAB DVP 7</t>
  </si>
  <si>
    <t>NT47SW1042/BH4</t>
  </si>
  <si>
    <t>NT 41279 72216</t>
  </si>
  <si>
    <t>TRANENT CHILDRENS HOME 4</t>
  </si>
  <si>
    <t>NT37SW10710/S1/2</t>
  </si>
  <si>
    <t>NT 33572 70833</t>
  </si>
  <si>
    <t>MUSSELBURGH BYPASS S1-2</t>
  </si>
  <si>
    <t>NT37SW835</t>
  </si>
  <si>
    <t>NT 31123 73312</t>
  </si>
  <si>
    <t>MUSSELBURGH BYPASS R54</t>
  </si>
  <si>
    <t>NT36NW15423/12</t>
  </si>
  <si>
    <t>NT 32159 65992</t>
  </si>
  <si>
    <t>ESKBANK MUIRPARK 12</t>
  </si>
  <si>
    <t>NT36NW9913/6</t>
  </si>
  <si>
    <t>NT 32159 66043</t>
  </si>
  <si>
    <t>ESKBANK WESTFIELD PARK 6</t>
  </si>
  <si>
    <t>NT37SW15453/14</t>
  </si>
  <si>
    <t>NT 30930 71840</t>
  </si>
  <si>
    <t>NEWCRAIGHALL KINNAIRD PARK 14</t>
  </si>
  <si>
    <t>NT47SW639</t>
  </si>
  <si>
    <t>NT 40266 74716</t>
  </si>
  <si>
    <t>COCKENZIE POWER STATION CSB7</t>
  </si>
  <si>
    <t>NT37SW1158/7A</t>
  </si>
  <si>
    <t>NT 33582 70969</t>
  </si>
  <si>
    <t>MUSSELBURGH - TRANENT BYPASS 7A</t>
  </si>
  <si>
    <t>NT37SE13063/275</t>
  </si>
  <si>
    <t>NT 37246 71422</t>
  </si>
  <si>
    <t>A1 DUALLING TRANENT-HADDINGTON 275</t>
  </si>
  <si>
    <t>NT36NW596</t>
  </si>
  <si>
    <t>NT 31530 67440</t>
  </si>
  <si>
    <t>VINTAGE INN AND EXPRESS DALKEITH 3</t>
  </si>
  <si>
    <t>NT47SW563</t>
  </si>
  <si>
    <t>NT 40140 73040</t>
  </si>
  <si>
    <t>EDINBURGH ROAD, TRANENT 19</t>
  </si>
  <si>
    <t>NT36NW15423/10</t>
  </si>
  <si>
    <t>NT 32175 65952</t>
  </si>
  <si>
    <t>ESKBANK MUIRPARK 10</t>
  </si>
  <si>
    <t>NT37SW14890/4</t>
  </si>
  <si>
    <t>NT 34785 72535</t>
  </si>
  <si>
    <t>MUSSELBURGH, LORETTO PARK 4</t>
  </si>
  <si>
    <t>NT37SW9925/18</t>
  </si>
  <si>
    <t>NT 31769 71771</t>
  </si>
  <si>
    <t>NEWCRAIGHALL 18</t>
  </si>
  <si>
    <t>NT36NW10133/R135</t>
  </si>
  <si>
    <t>A7 DALKEITH WESTERN BYPASS R135</t>
  </si>
  <si>
    <t>NT57SW55</t>
  </si>
  <si>
    <t>NT 50674 74594</t>
  </si>
  <si>
    <t>A1 DUALLING TRANENT/HADDINGTON 24</t>
  </si>
  <si>
    <t>NT26NE9258/147</t>
  </si>
  <si>
    <t>NT 27434 66896</t>
  </si>
  <si>
    <t>BYPASS BURDIEHOUSE S11-9</t>
  </si>
  <si>
    <t>NT26NE1005</t>
  </si>
  <si>
    <t>NT 27704 66947</t>
  </si>
  <si>
    <t>EDINBURGH BYPASS GILMERTON SECTION 668</t>
  </si>
  <si>
    <t>NT26NE10695/678</t>
  </si>
  <si>
    <t>NT 27727 66953</t>
  </si>
  <si>
    <t>EDINBURGH BYPASS GILMERTON SECTION 678</t>
  </si>
  <si>
    <t>NT25NW93</t>
  </si>
  <si>
    <t>NT 23930 55810</t>
  </si>
  <si>
    <t>LEADBURN BH4</t>
  </si>
  <si>
    <t>NT26NE63/A2</t>
  </si>
  <si>
    <t>NT 28920 69620</t>
  </si>
  <si>
    <t>MOREDUN A2</t>
  </si>
  <si>
    <t>NT47SW13110/328</t>
  </si>
  <si>
    <t>NT 40608 73716</t>
  </si>
  <si>
    <t>A1 DUALLING TRANENT - HADDINGTON 328</t>
  </si>
  <si>
    <t>NT47SW13062/B134</t>
  </si>
  <si>
    <t>NT 40480 73708</t>
  </si>
  <si>
    <t>A1 DUALLING BANKTON JCT 134</t>
  </si>
  <si>
    <t>NT36NW10133/P24</t>
  </si>
  <si>
    <t>NT 32123 65795</t>
  </si>
  <si>
    <t>A7 DALKEITH WESTERN BYPASS P24</t>
  </si>
  <si>
    <t>NT47SW599</t>
  </si>
  <si>
    <t>NT 43540 72990</t>
  </si>
  <si>
    <t>MACMERRY, GREENDYKES 34</t>
  </si>
  <si>
    <t>NT47SW13062/B113</t>
  </si>
  <si>
    <t>NT 40544 73651</t>
  </si>
  <si>
    <t>A1 DUALLING BANKTON JCT 113</t>
  </si>
  <si>
    <t>NT47SW564</t>
  </si>
  <si>
    <t>NT 40170 73080</t>
  </si>
  <si>
    <t>EDINBURGH ROAD, TRANENT 20</t>
  </si>
  <si>
    <t>NT36SW9763/12</t>
  </si>
  <si>
    <t>NT 34690 62931</t>
  </si>
  <si>
    <t>GOREBRIDGE COMMON WOOD 12</t>
  </si>
  <si>
    <t>NT37SW15453/4</t>
  </si>
  <si>
    <t>NT 30920 71750</t>
  </si>
  <si>
    <t>NEWCRAIGHALL KINNAIRD PARK 4</t>
  </si>
  <si>
    <t>NT37SW568</t>
  </si>
  <si>
    <t>NT 30520 71760</t>
  </si>
  <si>
    <t>DUDDINGSTON PARK SOUTH, EDINBURGH M3</t>
  </si>
  <si>
    <t>NT37SW10619/1</t>
  </si>
  <si>
    <t>NT 30798 71888</t>
  </si>
  <si>
    <t>NEWCRAIGHALL GAS MONITOR 1</t>
  </si>
  <si>
    <t>NT47SW13110/330</t>
  </si>
  <si>
    <t>NT 40579 73658</t>
  </si>
  <si>
    <t>A1 DUALLING TRANENT - HADDINGTON 330</t>
  </si>
  <si>
    <t>NT26NE293/I</t>
  </si>
  <si>
    <t>NT 28798 69623</t>
  </si>
  <si>
    <t>MOREDUN EDINBURGH I</t>
  </si>
  <si>
    <t>NT26NE748</t>
  </si>
  <si>
    <t>NT 28753 68830</t>
  </si>
  <si>
    <t>HYVOTS - NORTH OF GILMERTON DYKES STREET, GILMERTON, BH H5</t>
  </si>
  <si>
    <t>NT37SW10710/S1/3</t>
  </si>
  <si>
    <t>NT 33569 70800</t>
  </si>
  <si>
    <t>MUSSELBURGH BYPASS S1-3</t>
  </si>
  <si>
    <t>NT47SW13110/306</t>
  </si>
  <si>
    <t>NT 40447 73574</t>
  </si>
  <si>
    <t>A1 DUALLING TRANENT - HADDINGTON 306</t>
  </si>
  <si>
    <t>NT47SW13062/B110</t>
  </si>
  <si>
    <t>NT 40490 73633</t>
  </si>
  <si>
    <t>A1 DUALLING BANKTON JCT 110</t>
  </si>
  <si>
    <t>NT37SE313/16X</t>
  </si>
  <si>
    <t>NT 39507 74373</t>
  </si>
  <si>
    <t>PRESTONPANS SEN SEC SCH 16X</t>
  </si>
  <si>
    <t>NT36NW116</t>
  </si>
  <si>
    <t>NT 32442 69758</t>
  </si>
  <si>
    <t>MONKTONHALL COLL U/G UP 2</t>
  </si>
  <si>
    <t>NT36NW234</t>
  </si>
  <si>
    <t>NT 31895 68750</t>
  </si>
  <si>
    <t>MONKTONHALL U/G 3/75</t>
  </si>
  <si>
    <t>NT37SW251</t>
  </si>
  <si>
    <t>NT 31726 71611</t>
  </si>
  <si>
    <t>MONKTONHALL U/G 2/77</t>
  </si>
  <si>
    <t>NT36NW236</t>
  </si>
  <si>
    <t>NT 34322 68854</t>
  </si>
  <si>
    <t>DALKEITH U/G UP 4/75</t>
  </si>
  <si>
    <t>NT36NW1491/26</t>
  </si>
  <si>
    <t>NT 32416 68594</t>
  </si>
  <si>
    <t>SHERIFFHALL MAINS SITE 26</t>
  </si>
  <si>
    <t>NT47SW5999/8H</t>
  </si>
  <si>
    <t>NT 40690 74080</t>
  </si>
  <si>
    <t>A198-A1 LINK ROAD 8H</t>
  </si>
  <si>
    <t>NT26NE9881/P17</t>
  </si>
  <si>
    <t>NT 28863 67066</t>
  </si>
  <si>
    <t>EDIN, BYPASS GILMERTON P17</t>
  </si>
  <si>
    <t>NT47SW5999/8C</t>
  </si>
  <si>
    <t>NT 40680 74070</t>
  </si>
  <si>
    <t>A198-A1 LINK ROAD 8C</t>
  </si>
  <si>
    <t>NT37SE420/1</t>
  </si>
  <si>
    <t>NT 39172 73959</t>
  </si>
  <si>
    <t>PRESTON LODGE SCHOOL 1</t>
  </si>
  <si>
    <t>NT36NW13</t>
  </si>
  <si>
    <t>NT 32340 66885</t>
  </si>
  <si>
    <t>GLENESK COLL ELGINHAUGH BR BH</t>
  </si>
  <si>
    <t>NT36NW9913/18</t>
  </si>
  <si>
    <t>NT 32177 66081</t>
  </si>
  <si>
    <t>ESKBANK WESTFIELD PARK 18</t>
  </si>
  <si>
    <t>NT36NE10649/5B</t>
  </si>
  <si>
    <t>NT 35700 66293</t>
  </si>
  <si>
    <t>WHITEHILL 5B</t>
  </si>
  <si>
    <t>NT36SE466</t>
  </si>
  <si>
    <t>NT 36210 61500</t>
  </si>
  <si>
    <t>VOGRIE NO 54</t>
  </si>
  <si>
    <t>NT37NE487/LB24</t>
  </si>
  <si>
    <t>NT 39690 75270</t>
  </si>
  <si>
    <t>COCKENZIE LB24</t>
  </si>
  <si>
    <t>NT36SE454</t>
  </si>
  <si>
    <t>NT 35450 60830</t>
  </si>
  <si>
    <t>VOGRIE NO 43</t>
  </si>
  <si>
    <t>NT37SE420</t>
  </si>
  <si>
    <t>NT 39202 73938</t>
  </si>
  <si>
    <t>PRESTON LODGE SCHOOL 2</t>
  </si>
  <si>
    <t>NT26NE9881/P10</t>
  </si>
  <si>
    <t>NT 28809 67025</t>
  </si>
  <si>
    <t>EDIN, BYPASS GILMERTON P10</t>
  </si>
  <si>
    <t>NT56NW1</t>
  </si>
  <si>
    <t>NT 51605 68803</t>
  </si>
  <si>
    <t>EAGLESCAIRNIE MAINS BORE</t>
  </si>
  <si>
    <t>NT37NE8</t>
  </si>
  <si>
    <t>NT 39698 75277</t>
  </si>
  <si>
    <t>PRESTONLINKS 2 LB 24</t>
  </si>
  <si>
    <t>NT47SW5999/8F</t>
  </si>
  <si>
    <t>NT 40690 74100</t>
  </si>
  <si>
    <t>A198-A1 LINK ROAD 8F</t>
  </si>
  <si>
    <t>NT47NW30</t>
  </si>
  <si>
    <t>NT 40351 75459</t>
  </si>
  <si>
    <t>COCKENZIE SCHOOL BORE</t>
  </si>
  <si>
    <t>NT37SE14</t>
  </si>
  <si>
    <t>NT 35694 72380</t>
  </si>
  <si>
    <t>PINKIE MAINS 2</t>
  </si>
  <si>
    <t>NT47NW7</t>
  </si>
  <si>
    <t>NT 41115 75429</t>
  </si>
  <si>
    <t>LONGNIDDRY EST 5</t>
  </si>
  <si>
    <t>NT37SW158</t>
  </si>
  <si>
    <t>NT 34550 71330</t>
  </si>
  <si>
    <t>MUSSELBURGH TRANENT BYPASS 40M</t>
  </si>
  <si>
    <t>NT37SE661</t>
  </si>
  <si>
    <t>NT 39535 74812</t>
  </si>
  <si>
    <t>NETHERSHOT RD 12 PRESTONPA</t>
  </si>
  <si>
    <t>NT37SW10714/F8</t>
  </si>
  <si>
    <t>NT 34658 70833</t>
  </si>
  <si>
    <t>A1 MUSSELBURGH BYPASS F8</t>
  </si>
  <si>
    <t>NT37SW357</t>
  </si>
  <si>
    <t>NT 34655 70839</t>
  </si>
  <si>
    <t>MUSSELBURGH BYPASS NO,F,8</t>
  </si>
  <si>
    <t>NT37SW334</t>
  </si>
  <si>
    <t>NT 31234 72532</t>
  </si>
  <si>
    <t>MUSSELBURGH BYPASS NO,S10/4</t>
  </si>
  <si>
    <t>NT37SW10710/S1/4</t>
  </si>
  <si>
    <t>NT 33539 70819</t>
  </si>
  <si>
    <t>MUSSELBURGH BYPASS S1-4A</t>
  </si>
  <si>
    <t>NT47SW240/1</t>
  </si>
  <si>
    <t>NT 40442 74657</t>
  </si>
  <si>
    <t>COCKENZIE BORDERS 5</t>
  </si>
  <si>
    <t>NT37SE70</t>
  </si>
  <si>
    <t>NT 38217 73253</t>
  </si>
  <si>
    <t>PRESTONGRANGE 4</t>
  </si>
  <si>
    <t>NT37SE58</t>
  </si>
  <si>
    <t>NT 37855 73052</t>
  </si>
  <si>
    <t>PRESTONGRANGE 11C</t>
  </si>
  <si>
    <t>NT37SE66</t>
  </si>
  <si>
    <t>NT 38008 73144</t>
  </si>
  <si>
    <t>PRESTONGRANGE 5</t>
  </si>
  <si>
    <t>NT37SW10710/S5/4</t>
  </si>
  <si>
    <t>NT 31933 71605</t>
  </si>
  <si>
    <t>MUSSELBURGH BYPASS BHS5/4</t>
  </si>
  <si>
    <t>NT37SW172/3</t>
  </si>
  <si>
    <t>NT 32100 71770</t>
  </si>
  <si>
    <t>NEWCRAIGHALL HOUSING BORE NO,3</t>
  </si>
  <si>
    <t>NT47SW5999/8B</t>
  </si>
  <si>
    <t>A198-A1 LINK ROAD 8B</t>
  </si>
  <si>
    <t>NT37SW829</t>
  </si>
  <si>
    <t>NT 31205 72950</t>
  </si>
  <si>
    <t>MUSSELBURGH BYPASS R49A</t>
  </si>
  <si>
    <t>NT47SW401</t>
  </si>
  <si>
    <t>NT 40017 73870</t>
  </si>
  <si>
    <t>MEADOWMILL 3</t>
  </si>
  <si>
    <t>NT37SW487</t>
  </si>
  <si>
    <t>NT 31815 71740</t>
  </si>
  <si>
    <t>NEWCRAIGHALL 15 NEWCRAIGHA</t>
  </si>
  <si>
    <t>NT37SW483</t>
  </si>
  <si>
    <t>NT 31795 71660</t>
  </si>
  <si>
    <t>NEWCRAIGHALL 10 NEWCRAIGHA</t>
  </si>
  <si>
    <t>NT47SW337</t>
  </si>
  <si>
    <t>NT 40541 73955</t>
  </si>
  <si>
    <t>ST, JOSEPHS 5</t>
  </si>
  <si>
    <t>NT37SW309</t>
  </si>
  <si>
    <t>NT 32038 71506</t>
  </si>
  <si>
    <t>MUSSELBURGH BYPASS NO,S4/4</t>
  </si>
  <si>
    <t>NT47SW402</t>
  </si>
  <si>
    <t>NT 40035 73826</t>
  </si>
  <si>
    <t>MEADOWMILL 5</t>
  </si>
  <si>
    <t>NT47SW246</t>
  </si>
  <si>
    <t>NT 40193 73698</t>
  </si>
  <si>
    <t>COCKENZIE BORDERS 8</t>
  </si>
  <si>
    <t>NT37SW274</t>
  </si>
  <si>
    <t>NT 30600 71560</t>
  </si>
  <si>
    <t>NEWCRAIGHALL ROAD BORE 5</t>
  </si>
  <si>
    <t>NT47SW13062/B112</t>
  </si>
  <si>
    <t>NT 40530 73648</t>
  </si>
  <si>
    <t>A1 DUALLING BANKTON JCT 112</t>
  </si>
  <si>
    <t>NT37SW229</t>
  </si>
  <si>
    <t>NT 30810 71777</t>
  </si>
  <si>
    <t>NT27SE429</t>
  </si>
  <si>
    <t>NT 28840 70080</t>
  </si>
  <si>
    <t>LITTLE FRANCE BORE NO,6</t>
  </si>
  <si>
    <t>NT27SE424</t>
  </si>
  <si>
    <t>NT 28850 70080</t>
  </si>
  <si>
    <t>LITTLE FRANCE BORE NO,1</t>
  </si>
  <si>
    <t>NT37SW10701/A</t>
  </si>
  <si>
    <t>NT 30684 70936</t>
  </si>
  <si>
    <t>THE WISP PROP, RD REALIGN A</t>
  </si>
  <si>
    <t>NT36NW405</t>
  </si>
  <si>
    <t>NT 32190 66100</t>
  </si>
  <si>
    <t>MUIRPARK 4 ESKBANK</t>
  </si>
  <si>
    <t>NT36NW196</t>
  </si>
  <si>
    <t>NT 32250 66770</t>
  </si>
  <si>
    <t>ESKBANK NO 7 BORE</t>
  </si>
  <si>
    <t>NT36NW407</t>
  </si>
  <si>
    <t>NT 32211 65850</t>
  </si>
  <si>
    <t>MUIRPARK 6 ESKBANK</t>
  </si>
  <si>
    <t>NT36NW17760/M6</t>
  </si>
  <si>
    <t>NT 32190 67440</t>
  </si>
  <si>
    <t>DALKEITH, MELVILLE GATE M6</t>
  </si>
  <si>
    <t>NT36NW156</t>
  </si>
  <si>
    <t>NT 31040 69270</t>
  </si>
  <si>
    <t>NT36NW157</t>
  </si>
  <si>
    <t>NT 31000 69280</t>
  </si>
  <si>
    <t>DANDERHALL NO 7 BORE</t>
  </si>
  <si>
    <t>NT36NW198</t>
  </si>
  <si>
    <t>NT 32180 66430</t>
  </si>
  <si>
    <t>LARKFIELD NO 2 BORE</t>
  </si>
  <si>
    <t>NT36NW7414/5</t>
  </si>
  <si>
    <t>NT 32404 66522</t>
  </si>
  <si>
    <t>DALKEITH WESTFIELD PARK 5</t>
  </si>
  <si>
    <t>NT36NW7414/3</t>
  </si>
  <si>
    <t>NT 32416 66494</t>
  </si>
  <si>
    <t>DALKEITH WESTFIELD PARK 3</t>
  </si>
  <si>
    <t>NT36NW12933/108</t>
  </si>
  <si>
    <t>NT 31533 67166</t>
  </si>
  <si>
    <t>A7 DALKEITH WEST BPASS BH108</t>
  </si>
  <si>
    <t>NT36NW155</t>
  </si>
  <si>
    <t>NT 30960 69020</t>
  </si>
  <si>
    <t>NT26NE476</t>
  </si>
  <si>
    <t>NT 28810 69810</t>
  </si>
  <si>
    <t>MOREDUNVALE PLACE, EDINBURGH 1</t>
  </si>
  <si>
    <t>NT36NW158</t>
  </si>
  <si>
    <t>NT 30950 69250</t>
  </si>
  <si>
    <t>NT36NW152</t>
  </si>
  <si>
    <t>NT 30900 69060</t>
  </si>
  <si>
    <t>DANDERHALL NO 3</t>
  </si>
  <si>
    <t>NT36NW191</t>
  </si>
  <si>
    <t>NT 32080 66940</t>
  </si>
  <si>
    <t>NT36NW250</t>
  </si>
  <si>
    <t>NT 30960 69920</t>
  </si>
  <si>
    <t>DANDERHALL NO 3 BORE</t>
  </si>
  <si>
    <t>NT36NW366</t>
  </si>
  <si>
    <t>NT 30968 69837</t>
  </si>
  <si>
    <t>DANDERHALL 6</t>
  </si>
  <si>
    <t>NT36NW159</t>
  </si>
  <si>
    <t>NT 30910 69210</t>
  </si>
  <si>
    <t>DANDERHALL NO 9 BORE</t>
  </si>
  <si>
    <t>NT36NW151</t>
  </si>
  <si>
    <t>NT 30870 69090</t>
  </si>
  <si>
    <t>NT36NW248</t>
  </si>
  <si>
    <t>NT 30930 69720</t>
  </si>
  <si>
    <t>DANDERHALL NO 1 BORE</t>
  </si>
  <si>
    <t>NT36NW230</t>
  </si>
  <si>
    <t>NT 31770 65950</t>
  </si>
  <si>
    <t>NT46NW48</t>
  </si>
  <si>
    <t>NT 41923 69510</t>
  </si>
  <si>
    <t>ORSMISTON 76</t>
  </si>
  <si>
    <t>NT47SW546</t>
  </si>
  <si>
    <t>NT 40170 73040</t>
  </si>
  <si>
    <t>EDINBURGH ROAD, TRANENT 6</t>
  </si>
  <si>
    <t>NT46NW30</t>
  </si>
  <si>
    <t>NT 41348 69837</t>
  </si>
  <si>
    <t>NORTH MAINS 14</t>
  </si>
  <si>
    <t>NT47SW38</t>
  </si>
  <si>
    <t>NT 40764 73088</t>
  </si>
  <si>
    <t>NEW SCHOOL, TRANENT 2</t>
  </si>
  <si>
    <t>NT47SW408</t>
  </si>
  <si>
    <t>NT 40518 72995</t>
  </si>
  <si>
    <t>SANDERSON WYND 1</t>
  </si>
  <si>
    <t>NT47SW36</t>
  </si>
  <si>
    <t>NT 40599 72990</t>
  </si>
  <si>
    <t>INFANT SCHOOL, TRANENT 3</t>
  </si>
  <si>
    <t>NT46NW156</t>
  </si>
  <si>
    <t>NT 41382 69499</t>
  </si>
  <si>
    <t>ORMISTON 120</t>
  </si>
  <si>
    <t>NT47SW978/BH2</t>
  </si>
  <si>
    <t>NT 40056 72675</t>
  </si>
  <si>
    <t>ELPHINSTONE RD TRANENT 2</t>
  </si>
  <si>
    <t>NT46NW22</t>
  </si>
  <si>
    <t>NT 41178 69968</t>
  </si>
  <si>
    <t>NORTH MAINS 96</t>
  </si>
  <si>
    <t>NT47SW116</t>
  </si>
  <si>
    <t>NT 41579 70471</t>
  </si>
  <si>
    <t>EAST MAINS FARM 50</t>
  </si>
  <si>
    <t>NT47SW294</t>
  </si>
  <si>
    <t>NT 40349 72646</t>
  </si>
  <si>
    <t>ROSS HIGH SCHOOL EXTN, 1</t>
  </si>
  <si>
    <t>NT26NE834</t>
  </si>
  <si>
    <t>NT 29011 69434</t>
  </si>
  <si>
    <t>MOREDUN VALE, GILMERTON, BH MV23A</t>
  </si>
  <si>
    <t>NT46NW153</t>
  </si>
  <si>
    <t>NT 40793 69454</t>
  </si>
  <si>
    <t>ORMISTON 116</t>
  </si>
  <si>
    <t>NT47SW295</t>
  </si>
  <si>
    <t>NT 40356 72610</t>
  </si>
  <si>
    <t>ROSS HIGH SCHOOL EXTN 2</t>
  </si>
  <si>
    <t>NT47SW423</t>
  </si>
  <si>
    <t>NT 40616 72676</t>
  </si>
  <si>
    <t>WHISPERS, TRANENT 1</t>
  </si>
  <si>
    <t>NT47SW530</t>
  </si>
  <si>
    <t>NT 40510 72660</t>
  </si>
  <si>
    <t>R,H,S, TRANENT 103</t>
  </si>
  <si>
    <t>NT46NW10</t>
  </si>
  <si>
    <t>NT 40504 69404</t>
  </si>
  <si>
    <t>ORMISTON 65</t>
  </si>
  <si>
    <t>NT26NE12826/25</t>
  </si>
  <si>
    <t>NT 28592 69057</t>
  </si>
  <si>
    <t>MOREDUN RESEARCH EDIN BH25</t>
  </si>
  <si>
    <t>NT26NE12826/27</t>
  </si>
  <si>
    <t>NT 28628 69054</t>
  </si>
  <si>
    <t>MOREDUN RESEARCH EDIN BH27</t>
  </si>
  <si>
    <t>NT26NE12826/28</t>
  </si>
  <si>
    <t>NT 28628 69043</t>
  </si>
  <si>
    <t>MOREDUN RESEARCH EDIN BH28</t>
  </si>
  <si>
    <t>NT26NE12826/29</t>
  </si>
  <si>
    <t>NT 28639 69049</t>
  </si>
  <si>
    <t>MOREDUN RESEARCH EDIN BH29</t>
  </si>
  <si>
    <t>NT26NE12826/30</t>
  </si>
  <si>
    <t>NT 28647 69040</t>
  </si>
  <si>
    <t>MOREDUN RESEARCH EDIN BH30</t>
  </si>
  <si>
    <t>NT26NE12826/31</t>
  </si>
  <si>
    <t>NT 28660 69029</t>
  </si>
  <si>
    <t>MOREDUN RESEARCH EDIN BH31</t>
  </si>
  <si>
    <t>NT36NE10303/RP33</t>
  </si>
  <si>
    <t>NT 35883 68225</t>
  </si>
  <si>
    <t>DALKEITH NORTH BYPASS BHRP33</t>
  </si>
  <si>
    <t>NT26NE12826/32</t>
  </si>
  <si>
    <t>NT 28668 69022</t>
  </si>
  <si>
    <t>MOREDUN RESEARCH EDIN BH32</t>
  </si>
  <si>
    <t>NT26NE12826/33</t>
  </si>
  <si>
    <t>NT 28678 69010</t>
  </si>
  <si>
    <t>MOREDUN RESEARCH EDIN BH33</t>
  </si>
  <si>
    <t>NT26NE12826/34</t>
  </si>
  <si>
    <t>NT 28685 69001</t>
  </si>
  <si>
    <t>MOREDUN RESEARCH EDIN BH34</t>
  </si>
  <si>
    <t>NT36NE10303/RP34</t>
  </si>
  <si>
    <t>NT 35885 68172</t>
  </si>
  <si>
    <t>DALKEITH NORTH BYPASS BHRP34</t>
  </si>
  <si>
    <t>NT36NW139</t>
  </si>
  <si>
    <t>NT 31190 65820</t>
  </si>
  <si>
    <t>BONNYRIGG SCHOOL BORES NO 1</t>
  </si>
  <si>
    <t>NT46NW166</t>
  </si>
  <si>
    <t>NT 40237 69247</t>
  </si>
  <si>
    <t>LIMYLANDS 87</t>
  </si>
  <si>
    <t>NT47SW352</t>
  </si>
  <si>
    <t>NT 41194 72476</t>
  </si>
  <si>
    <t>NT57SW13063/254</t>
  </si>
  <si>
    <t>NT 50525 74616</t>
  </si>
  <si>
    <t>A1 DUALLING TRANENT-HADDINGTON 254</t>
  </si>
  <si>
    <t>NT36NE139</t>
  </si>
  <si>
    <t>NT 38440 69320</t>
  </si>
  <si>
    <t>BORE NO 107 HADDINGTON</t>
  </si>
  <si>
    <t>NT46NW9</t>
  </si>
  <si>
    <t>NT 40140 69103</t>
  </si>
  <si>
    <t>LIMYLANDS 5</t>
  </si>
  <si>
    <t>NT36NW514</t>
  </si>
  <si>
    <t>NT 30860 65630</t>
  </si>
  <si>
    <t>BONNYRIGG G</t>
  </si>
  <si>
    <t>NT46NW97</t>
  </si>
  <si>
    <t>NT 42964 68206</t>
  </si>
  <si>
    <t>PENCAITLAND 27</t>
  </si>
  <si>
    <t>NT36SW214</t>
  </si>
  <si>
    <t>NT 30680 64490</t>
  </si>
  <si>
    <t>HOPEFIELD NO18</t>
  </si>
  <si>
    <t>NT36SW208</t>
  </si>
  <si>
    <t>NT 30480 64550</t>
  </si>
  <si>
    <t>HOPEFIELD NO12</t>
  </si>
  <si>
    <t>NT36SW202</t>
  </si>
  <si>
    <t>NT 30490 64630</t>
  </si>
  <si>
    <t>HOPEFIELD NO6</t>
  </si>
  <si>
    <t>NT36SW213</t>
  </si>
  <si>
    <t>NT 30600 64610</t>
  </si>
  <si>
    <t>HOPEFIELD NO17</t>
  </si>
  <si>
    <t>NT46NW95</t>
  </si>
  <si>
    <t>NT 42769 68083</t>
  </si>
  <si>
    <t>WOODHALL 7</t>
  </si>
  <si>
    <t>NT36SW197</t>
  </si>
  <si>
    <t>NT 30440 64590</t>
  </si>
  <si>
    <t>HOPEFIELD NO1</t>
  </si>
  <si>
    <t>NT36SW215</t>
  </si>
  <si>
    <t>NT 30610 64610</t>
  </si>
  <si>
    <t>HOPEFIELD NO19</t>
  </si>
  <si>
    <t>NT26NE279</t>
  </si>
  <si>
    <t>NT 29467 68659</t>
  </si>
  <si>
    <t>GILMERTON BORE MB8</t>
  </si>
  <si>
    <t>NT36SW171</t>
  </si>
  <si>
    <t>NT 34290 64730</t>
  </si>
  <si>
    <t>SUTTIESLEA NO4</t>
  </si>
  <si>
    <t>NT36SW457</t>
  </si>
  <si>
    <t>NT 33990 64260</t>
  </si>
  <si>
    <t>LINGERWOOD G1</t>
  </si>
  <si>
    <t>NT36NW998/10</t>
  </si>
  <si>
    <t>NT 34688 65925</t>
  </si>
  <si>
    <t>EASTHOUSES DALKEITH 10</t>
  </si>
  <si>
    <t>NT36SW458</t>
  </si>
  <si>
    <t>NT 33980 64200</t>
  </si>
  <si>
    <t>LINGERWOOD G2</t>
  </si>
  <si>
    <t>NT36NW452</t>
  </si>
  <si>
    <t>NT 34710 65980</t>
  </si>
  <si>
    <t>EASTHOUSES R1</t>
  </si>
  <si>
    <t>NT26NE152/4</t>
  </si>
  <si>
    <t>NT 28820 68340</t>
  </si>
  <si>
    <t>HYVOTS BANK BORE NO 3</t>
  </si>
  <si>
    <t>NT36NW66</t>
  </si>
  <si>
    <t>NT 34630 65170</t>
  </si>
  <si>
    <t>LAWFIELD NO 12</t>
  </si>
  <si>
    <t>NT26NE230</t>
  </si>
  <si>
    <t>NT 28700 68180</t>
  </si>
  <si>
    <t>HYVOTS BANK SCHOOL PROBE 10</t>
  </si>
  <si>
    <t>NT26NE221</t>
  </si>
  <si>
    <t>NT 28690 68120</t>
  </si>
  <si>
    <t>HYVOTS BANK SCHOOL PROBE 1</t>
  </si>
  <si>
    <t>NT26NE208</t>
  </si>
  <si>
    <t>NT 28680 68080</t>
  </si>
  <si>
    <t>HYVOTS BANK SCHOOL BORE 1</t>
  </si>
  <si>
    <t>NT36SW51/2</t>
  </si>
  <si>
    <t>NEWBATTLE TRIAL NO2</t>
  </si>
  <si>
    <t>NT36SW51/3</t>
  </si>
  <si>
    <t>NT 34400 64550</t>
  </si>
  <si>
    <t>NEWBATTLE TRIAL NO3</t>
  </si>
  <si>
    <t>NT26NE175</t>
  </si>
  <si>
    <t>NT 28380 66590</t>
  </si>
  <si>
    <t>ELDIN CHEMICAL WORKS NO 1 BORE</t>
  </si>
  <si>
    <t>NT36SW467</t>
  </si>
  <si>
    <t>NT 33870 63470</t>
  </si>
  <si>
    <t>LINGERWOOD G12</t>
  </si>
  <si>
    <t>NT26NE152/5</t>
  </si>
  <si>
    <t>NT 28970 68320</t>
  </si>
  <si>
    <t>HYVOTS BANK BORE NO 5</t>
  </si>
  <si>
    <t>NT36SW469</t>
  </si>
  <si>
    <t>NT 33870 63400</t>
  </si>
  <si>
    <t>LINGERWOOD G13</t>
  </si>
  <si>
    <t>NT26NE10695/604</t>
  </si>
  <si>
    <t>NT 27547 66897</t>
  </si>
  <si>
    <t>EDINBURGH BYPASS GILMERTON SECTION 604</t>
  </si>
  <si>
    <t>NT36SW454</t>
  </si>
  <si>
    <t>NT 34000 63690</t>
  </si>
  <si>
    <t>LINGERWOOD S14</t>
  </si>
  <si>
    <t>NT26NE10695/224</t>
  </si>
  <si>
    <t>NT 27616 66921</t>
  </si>
  <si>
    <t>EDINBURGH BYPASS GILMERTON SECTION 224</t>
  </si>
  <si>
    <t>NT26NE10695/612</t>
  </si>
  <si>
    <t>NT 27561 66892</t>
  </si>
  <si>
    <t>EDINBURGH BYPASS GILMERTON SECTION 612</t>
  </si>
  <si>
    <t>NT26NE174</t>
  </si>
  <si>
    <t>NT 28320 66310</t>
  </si>
  <si>
    <t>GRANARY BORE LOANHEAD</t>
  </si>
  <si>
    <t>NT36SW572/1</t>
  </si>
  <si>
    <t>NT 34813 64763</t>
  </si>
  <si>
    <t>STONE PLACE MAYFIELD BH1</t>
  </si>
  <si>
    <t>NT36SW221</t>
  </si>
  <si>
    <t>NT 34520 64290</t>
  </si>
  <si>
    <t>MAYFIELD BORE NO23</t>
  </si>
  <si>
    <t>NT26NE183</t>
  </si>
  <si>
    <t>NT 28290 66270</t>
  </si>
  <si>
    <t>EDGEFIELD ROAD NO 11 BORE</t>
  </si>
  <si>
    <t>NT36SW158</t>
  </si>
  <si>
    <t>NT 34730 64570</t>
  </si>
  <si>
    <t>MAYFIELD NO47</t>
  </si>
  <si>
    <t>NT36SW60/1</t>
  </si>
  <si>
    <t>NT 34110 63750</t>
  </si>
  <si>
    <t>NT36SW442</t>
  </si>
  <si>
    <t>NT 34490 64140</t>
  </si>
  <si>
    <t>LINGERWOOD K14</t>
  </si>
  <si>
    <t>NT36SE332</t>
  </si>
  <si>
    <t>NT 38220 64570</t>
  </si>
  <si>
    <t>DEWAR TOWN NO 14</t>
  </si>
  <si>
    <t>NT26NE167</t>
  </si>
  <si>
    <t>NT 28060 67120</t>
  </si>
  <si>
    <t>COCKENZIE KAMES NO 3 BORE</t>
  </si>
  <si>
    <t>NT36SW232</t>
  </si>
  <si>
    <t>NT 34520 63980</t>
  </si>
  <si>
    <t>MAYFIELD BORE NO48</t>
  </si>
  <si>
    <t>NT36NE46</t>
  </si>
  <si>
    <t>NT 37540 67700</t>
  </si>
  <si>
    <t>NO6 BORE SOUTHFIELD</t>
  </si>
  <si>
    <t>NT35NW44</t>
  </si>
  <si>
    <t>NT 33450 59955</t>
  </si>
  <si>
    <t>FUSHIEBRIDGE NO 113 BORE</t>
  </si>
  <si>
    <t>NT36SW409</t>
  </si>
  <si>
    <t>NT 34590 63870</t>
  </si>
  <si>
    <t>LINGERWOOD K5</t>
  </si>
  <si>
    <t>NT36SW228</t>
  </si>
  <si>
    <t>NT 34600 63860</t>
  </si>
  <si>
    <t>MAYFIELD BORE NO43</t>
  </si>
  <si>
    <t>NT35NW94</t>
  </si>
  <si>
    <t>NT 33570 59475</t>
  </si>
  <si>
    <t>HAUGHHEAD NO 148 BORE</t>
  </si>
  <si>
    <t>NT36SE384</t>
  </si>
  <si>
    <t>NT 37480 63600</t>
  </si>
  <si>
    <t>VOGRIE BURN NO 210</t>
  </si>
  <si>
    <t>NT36SE198</t>
  </si>
  <si>
    <t>NT 37490 64450</t>
  </si>
  <si>
    <t>SAUCHENSIDE NO 36</t>
  </si>
  <si>
    <t>NT36SW94</t>
  </si>
  <si>
    <t>NT 34930 61440</t>
  </si>
  <si>
    <t>VOGRIE NO3X</t>
  </si>
  <si>
    <t>NT36SE268</t>
  </si>
  <si>
    <t>NT 36920 63520</t>
  </si>
  <si>
    <t>VOGRIE BURN NO 12</t>
  </si>
  <si>
    <t>NT35NW34</t>
  </si>
  <si>
    <t>NT 31860 58540</t>
  </si>
  <si>
    <t>TEMPLE NO 1 BORE</t>
  </si>
  <si>
    <t>NT26SE65</t>
  </si>
  <si>
    <t>NT 27880 60890</t>
  </si>
  <si>
    <t>PENICUIK NO 107 BORE</t>
  </si>
  <si>
    <t>NT36SE301</t>
  </si>
  <si>
    <t>NT 35810 62300</t>
  </si>
  <si>
    <t>MOUNTSKIP NO 32</t>
  </si>
  <si>
    <t>NT35NW132</t>
  </si>
  <si>
    <t>NT 33950 59245</t>
  </si>
  <si>
    <t>CROW WOOD NO 110 BORE</t>
  </si>
  <si>
    <t>NT35NW149</t>
  </si>
  <si>
    <t>NT 33770 58515</t>
  </si>
  <si>
    <t>HALKERSTON NO 703 BORE</t>
  </si>
  <si>
    <t>NT35NW147</t>
  </si>
  <si>
    <t>NT 33705 58490</t>
  </si>
  <si>
    <t>HALKERSTON NO 711 BORE</t>
  </si>
  <si>
    <t>NT35NE22</t>
  </si>
  <si>
    <t>NT 35430 57850</t>
  </si>
  <si>
    <t>BATHGATES LIME WORKS NO2</t>
  </si>
  <si>
    <t>NT36SE113</t>
  </si>
  <si>
    <t>NT 36470 63790</t>
  </si>
  <si>
    <t>SOUTHSIDE NO 92</t>
  </si>
  <si>
    <t>NT25NE131/1</t>
  </si>
  <si>
    <t>NT 27270 59930</t>
  </si>
  <si>
    <t>WHITEHILL ESTATE 1/67</t>
  </si>
  <si>
    <t>NT36SE463</t>
  </si>
  <si>
    <t>NT 35770 61080</t>
  </si>
  <si>
    <t>VOGRIE NO 29</t>
  </si>
  <si>
    <t>NT26SE80</t>
  </si>
  <si>
    <t>NT 28370 60010</t>
  </si>
  <si>
    <t>NEWBIGGING NO 81 BORE</t>
  </si>
  <si>
    <t>NT36SE59</t>
  </si>
  <si>
    <t>NT 35705 63290</t>
  </si>
  <si>
    <t>SOUTHSIDE NO 318</t>
  </si>
  <si>
    <t>NT25NE6</t>
  </si>
  <si>
    <t>NT 26280 59190</t>
  </si>
  <si>
    <t>DRUMMOND MUIR NO5</t>
  </si>
  <si>
    <t>NT35NW23</t>
  </si>
  <si>
    <t>NT 30030 57300</t>
  </si>
  <si>
    <t>EDGELAW NO 137 BORE</t>
  </si>
  <si>
    <t>NT25NW37</t>
  </si>
  <si>
    <t>NT 23810 56170</t>
  </si>
  <si>
    <t>PENICUIK NO 97 BORE</t>
  </si>
  <si>
    <t>NT35NW255</t>
  </si>
  <si>
    <t>NT 34735 58140</t>
  </si>
  <si>
    <t>HALKERSTON NO 600 BORE</t>
  </si>
  <si>
    <t>NT25NE91</t>
  </si>
  <si>
    <t>NT 28080 57390</t>
  </si>
  <si>
    <t>CAULDHALL MOOR NO8</t>
  </si>
  <si>
    <t>NT35NW225</t>
  </si>
  <si>
    <t>NT 34485 58405</t>
  </si>
  <si>
    <t>HALKERSTON NO 561 BORE</t>
  </si>
  <si>
    <t>NT35NW235</t>
  </si>
  <si>
    <t>NT 34510 58370</t>
  </si>
  <si>
    <t>HALKERSTON NO 565 BORE</t>
  </si>
  <si>
    <t>NT35NW251</t>
  </si>
  <si>
    <t>NT 34500 58090</t>
  </si>
  <si>
    <t>HALKERSTON NO 690 BORE</t>
  </si>
  <si>
    <t>NT15NE50</t>
  </si>
  <si>
    <t>NT 17085 55785</t>
  </si>
  <si>
    <t>LONELYBIELD NO,29 D,D, BORE</t>
  </si>
  <si>
    <t>NT25NE136</t>
  </si>
  <si>
    <t>NT 26630 55030</t>
  </si>
  <si>
    <t>COCKMUIR TEMPLE A</t>
  </si>
  <si>
    <t>NT35SW8</t>
  </si>
  <si>
    <t>NT 31330 54840</t>
  </si>
  <si>
    <t>BLACKBURN STRIP TEMPLE C</t>
  </si>
  <si>
    <t>NT36NW1491/14</t>
  </si>
  <si>
    <t>NT 32257 68469</t>
  </si>
  <si>
    <t>SHERIFFHALL MAINS SITE 14</t>
  </si>
  <si>
    <t>NT37SW515</t>
  </si>
  <si>
    <t>NT 31315 73305</t>
  </si>
  <si>
    <t>JOPPA GROVE 5</t>
  </si>
  <si>
    <t>NT37SW10714/FB15</t>
  </si>
  <si>
    <t>NT 34665 70759</t>
  </si>
  <si>
    <t>A1 MUSSELBURGH BYPASS FB15</t>
  </si>
  <si>
    <t>NT37SW796</t>
  </si>
  <si>
    <t>NT 33632 70485</t>
  </si>
  <si>
    <t>EDINBURGH CITY BYPASS MILLERHILL SECTION R33</t>
  </si>
  <si>
    <t>NT47SW558</t>
  </si>
  <si>
    <t>NT 40140 73150</t>
  </si>
  <si>
    <t>EDINBURGH ROAD, TRANENT 14</t>
  </si>
  <si>
    <t>NT47SW704</t>
  </si>
  <si>
    <t>NT 40079 72738</t>
  </si>
  <si>
    <t>ELPHINSTONE RD TRANENT 5</t>
  </si>
  <si>
    <t>NT47SW256</t>
  </si>
  <si>
    <t>NT 40229 74899</t>
  </si>
  <si>
    <t>COCKENZIE POWER STATION CSB32</t>
  </si>
  <si>
    <t>NT47SW271</t>
  </si>
  <si>
    <t>NT 40229 74924</t>
  </si>
  <si>
    <t>COCKENZIE POWER STATION CSB47</t>
  </si>
  <si>
    <t>NT47SW259</t>
  </si>
  <si>
    <t>NT 40243 74874</t>
  </si>
  <si>
    <t>COCKENZIE POWER STATION CSB35</t>
  </si>
  <si>
    <t>NT37SW288/R1</t>
  </si>
  <si>
    <t>NT 34085 72827</t>
  </si>
  <si>
    <t>MUSSELBURGH R1</t>
  </si>
  <si>
    <t>NT37SW288/R2</t>
  </si>
  <si>
    <t>NT 34100 72820</t>
  </si>
  <si>
    <t>MUSSELBURGH R2</t>
  </si>
  <si>
    <t>NT37SW288/R3</t>
  </si>
  <si>
    <t>NT 34114 72811</t>
  </si>
  <si>
    <t>MUSSELBURGH R3</t>
  </si>
  <si>
    <t>NT47NW89</t>
  </si>
  <si>
    <t>NT 40230 75095</t>
  </si>
  <si>
    <t>COCKENZIE GENERATING STATION CSB60</t>
  </si>
  <si>
    <t>NT47NW86</t>
  </si>
  <si>
    <t>NT 40208 75095</t>
  </si>
  <si>
    <t>COCKENZIE GENERATING STATION CSB57</t>
  </si>
  <si>
    <t>NT47NW90</t>
  </si>
  <si>
    <t>NT 40230 75106</t>
  </si>
  <si>
    <t>COCKENZIE GENERATING STATION CSB61</t>
  </si>
  <si>
    <t>NT47NW87</t>
  </si>
  <si>
    <t>NT 40208 75106</t>
  </si>
  <si>
    <t>COCKENZIE GENERATING STATION CSB58</t>
  </si>
  <si>
    <t>NT47NW88</t>
  </si>
  <si>
    <t>NT 40208 75123</t>
  </si>
  <si>
    <t>COCKENZIE GENERATING STATION CSB59</t>
  </si>
  <si>
    <t>NT47NW91</t>
  </si>
  <si>
    <t>NT 40230 75123</t>
  </si>
  <si>
    <t>COCKENZIE GENERATING STATION CSB62</t>
  </si>
  <si>
    <t>NT47SW656</t>
  </si>
  <si>
    <t>NT 40239 74928</t>
  </si>
  <si>
    <t>COCKENZIE GENERATING STATION CSB52</t>
  </si>
  <si>
    <t>NT47SW654</t>
  </si>
  <si>
    <t>NT 40229 74930</t>
  </si>
  <si>
    <t>COCKENZIE GENERATING STATION CSB48</t>
  </si>
  <si>
    <t>NT47SW275</t>
  </si>
  <si>
    <t>NT 40239 74920</t>
  </si>
  <si>
    <t>COCKENZIE POWER STATION CSB51</t>
  </si>
  <si>
    <t>NT47SW655</t>
  </si>
  <si>
    <t>NT 40239 74913</t>
  </si>
  <si>
    <t>COCKENZIE GENERATING STATION CSB50</t>
  </si>
  <si>
    <t>NT47SW652</t>
  </si>
  <si>
    <t>NT 40229 74907</t>
  </si>
  <si>
    <t>COCKENZIE GENERATING STATION CSB45</t>
  </si>
  <si>
    <t>NT47SW648</t>
  </si>
  <si>
    <t>NT 40241 74897</t>
  </si>
  <si>
    <t>COCKENZIE GENERATING STATION CSB38</t>
  </si>
  <si>
    <t>NT47SW651</t>
  </si>
  <si>
    <t>NT 40253 74889</t>
  </si>
  <si>
    <t>COCKENZIE GENERATING STATION CSB43</t>
  </si>
  <si>
    <t>NT47SW645</t>
  </si>
  <si>
    <t>NT 40229 74892</t>
  </si>
  <si>
    <t>COCKENZIE GENERATING STATION CSB31</t>
  </si>
  <si>
    <t>NT47SW650</t>
  </si>
  <si>
    <t>NT 40253 74881</t>
  </si>
  <si>
    <t>COCKENZIE GENERATING STATION CSB42</t>
  </si>
  <si>
    <t>NT47SW647</t>
  </si>
  <si>
    <t>NT 40242 74881</t>
  </si>
  <si>
    <t>COCKENZIE GENERATING STATION CSB36</t>
  </si>
  <si>
    <t>NT47SW644</t>
  </si>
  <si>
    <t>NT 40229 74876</t>
  </si>
  <si>
    <t>COCKENZIE GENERATING STATION CSB29</t>
  </si>
  <si>
    <t>NT47SW261</t>
  </si>
  <si>
    <t>NT 40241 74889</t>
  </si>
  <si>
    <t>COCKENZIE POWER STATION CSB37</t>
  </si>
  <si>
    <t>NT47SW252</t>
  </si>
  <si>
    <t>NT 40226 74864</t>
  </si>
  <si>
    <t>COCKENZIE POWER STATION CSB,28</t>
  </si>
  <si>
    <t>NT37SE883/5M</t>
  </si>
  <si>
    <t>NT 39066 74104</t>
  </si>
  <si>
    <t>PRESTON CROSS COTTAGES 5M</t>
  </si>
  <si>
    <t>NT47SW658</t>
  </si>
  <si>
    <t>NT 40247 74642</t>
  </si>
  <si>
    <t>COCKENZIE GENERATING STATION CSB55</t>
  </si>
  <si>
    <t>NT37SE399</t>
  </si>
  <si>
    <t>NT 38298 73148</t>
  </si>
  <si>
    <t>MUSSELBURGH - TRANENT BYPASS 87</t>
  </si>
  <si>
    <t>NT37SE403</t>
  </si>
  <si>
    <t>NT 38537 73226</t>
  </si>
  <si>
    <t>MUSSELBURGH - TRANENT BYPASS 92</t>
  </si>
  <si>
    <t>NT37SE405</t>
  </si>
  <si>
    <t>NT 38716 73238</t>
  </si>
  <si>
    <t>MUSSELBURGH - TRANENT BYPASS 94</t>
  </si>
  <si>
    <t>NT26NE293/Z</t>
  </si>
  <si>
    <t>NT 28595 69656</t>
  </si>
  <si>
    <t>MOREDUN EDINBURGH Z</t>
  </si>
  <si>
    <t>NT26NE293/F1</t>
  </si>
  <si>
    <t>NT 28543 69615</t>
  </si>
  <si>
    <t>MOREDUN EDINBURGH F1</t>
  </si>
  <si>
    <t>NT47SW548/BH4</t>
  </si>
  <si>
    <t>NT 40664 73087</t>
  </si>
  <si>
    <t>PRIMARY SCHOOL TRANENT 4</t>
  </si>
  <si>
    <t>NT47SW548/BH5</t>
  </si>
  <si>
    <t>NT 40688 73045</t>
  </si>
  <si>
    <t>PRIMARY SCHOOL TRANENT 5</t>
  </si>
  <si>
    <t>NT47SW548/BH3</t>
  </si>
  <si>
    <t>NT 40689 73044</t>
  </si>
  <si>
    <t>PRIMARY SCHOOL TRANENT 3</t>
  </si>
  <si>
    <t>NT47SW547/BH2</t>
  </si>
  <si>
    <t>NT 40571 73061</t>
  </si>
  <si>
    <t>TRANENT ORCHARD SITE 2</t>
  </si>
  <si>
    <t>NT47SW548/BH2</t>
  </si>
  <si>
    <t>NT 40626 73000</t>
  </si>
  <si>
    <t>PRIMARY SCHOOL TRANENT 2</t>
  </si>
  <si>
    <t>NT26NE153/D</t>
  </si>
  <si>
    <t>NT 29355 68730</t>
  </si>
  <si>
    <t>FERNIEHILL BORE 4</t>
  </si>
  <si>
    <t>NT26SE734/1</t>
  </si>
  <si>
    <t>NT 28733 62825</t>
  </si>
  <si>
    <t>ROSEWELL MIDLOTHIAN 1</t>
  </si>
  <si>
    <t>NT26SW467/2</t>
  </si>
  <si>
    <t>NT 23501 60076</t>
  </si>
  <si>
    <t>JOHN ST PENICUIK 2</t>
  </si>
  <si>
    <t>NT26SW467/3</t>
  </si>
  <si>
    <t>NT 23512 60086</t>
  </si>
  <si>
    <t>JOHN ST PENICUIK 3</t>
  </si>
  <si>
    <t>NT26SW467/1</t>
  </si>
  <si>
    <t>NT 23511 60069</t>
  </si>
  <si>
    <t>JOHN ST PENICUIK 1</t>
  </si>
  <si>
    <t>NT26SW467/4</t>
  </si>
  <si>
    <t>NT 23499 60096</t>
  </si>
  <si>
    <t>JOHN ST PENICUIK 4</t>
  </si>
  <si>
    <t>NT26SW467/5</t>
  </si>
  <si>
    <t>NT 23488 60080</t>
  </si>
  <si>
    <t>JOHN ST PENICUIK 5</t>
  </si>
  <si>
    <t>NT37NE75</t>
  </si>
  <si>
    <t>NT 39501 75521</t>
  </si>
  <si>
    <t>PRESTONLINKS, COCKENZIE POWER STATION SB2</t>
  </si>
  <si>
    <t>NT47SW784/BH3</t>
  </si>
  <si>
    <t>NT 40715 72768</t>
  </si>
  <si>
    <t>JOHN ST &amp; BALFOUR SQ HOUSING DEV TRANENT 3</t>
  </si>
  <si>
    <t>NT47SW784/BH1</t>
  </si>
  <si>
    <t>NT 40699 72808</t>
  </si>
  <si>
    <t>JOHN ST &amp; BALFOUR SQ HOUSING DEV TRANENT 1</t>
  </si>
  <si>
    <t>NT47SW784/BH2</t>
  </si>
  <si>
    <t>NT 40692 72807</t>
  </si>
  <si>
    <t>JOHN ST &amp; BALFOUR SQ HOUSING DEV TRANENT 2</t>
  </si>
  <si>
    <t>NT47SW784/BH4</t>
  </si>
  <si>
    <t>NT 40704 72761</t>
  </si>
  <si>
    <t>JOHN ST &amp; BALFOUR SQ HOUSING DEV TRANENT 4</t>
  </si>
  <si>
    <t>NT36SW605/9</t>
  </si>
  <si>
    <t>NT 33745 61272</t>
  </si>
  <si>
    <t>SHANK BRIDGE A7 9</t>
  </si>
  <si>
    <t>NT36SW605/5</t>
  </si>
  <si>
    <t>NT 33886 61237</t>
  </si>
  <si>
    <t>SHANK BRIDGE A7 5</t>
  </si>
  <si>
    <t>NT36SW898/9</t>
  </si>
  <si>
    <t>NT 34431 63848</t>
  </si>
  <si>
    <t>MAYFIELD MIDLOTHIAN 9</t>
  </si>
  <si>
    <t>NT36SW898/8</t>
  </si>
  <si>
    <t>NT 34468 63814</t>
  </si>
  <si>
    <t>MAYFIELD MIDLOTHIAN 8</t>
  </si>
  <si>
    <t>NT37SW10715/R33</t>
  </si>
  <si>
    <t>NT 31268 72363</t>
  </si>
  <si>
    <t>MUSSELBURGH BYPASS R33</t>
  </si>
  <si>
    <t>NT36SW9763/15</t>
  </si>
  <si>
    <t>NT 34360 62904</t>
  </si>
  <si>
    <t>GOREBRIDGE COMMON WOOD 15</t>
  </si>
  <si>
    <t>NT36SW898/46</t>
  </si>
  <si>
    <t>NT 34630 63865</t>
  </si>
  <si>
    <t>MAYFIELD MIDLOTHIAN 46</t>
  </si>
  <si>
    <t>NT36SW898/30</t>
  </si>
  <si>
    <t>NT 34561 64210</t>
  </si>
  <si>
    <t>MAYFIELD MIDLOTHIAN 30</t>
  </si>
  <si>
    <t>NT36SW898/37</t>
  </si>
  <si>
    <t>NT 34749 63711</t>
  </si>
  <si>
    <t>MAYFIELD MIDLOTHIAN 37</t>
  </si>
  <si>
    <t>NT36SW898/36</t>
  </si>
  <si>
    <t>NT 34754 63629</t>
  </si>
  <si>
    <t>MAYFIELD MIDLOTHIAN 36</t>
  </si>
  <si>
    <t>NT36SW898/29</t>
  </si>
  <si>
    <t>NT 34554 64156</t>
  </si>
  <si>
    <t>MAYFIELD MIDLOTHIAN 29</t>
  </si>
  <si>
    <t>NT36NW10133/P38</t>
  </si>
  <si>
    <t>NT 32163 65695</t>
  </si>
  <si>
    <t>A7 DALKEITH WESTERN BYPASS P38</t>
  </si>
  <si>
    <t>NT36NW7414/2</t>
  </si>
  <si>
    <t>NT 32426 66470</t>
  </si>
  <si>
    <t>DALKEITH WESTFIELD PARK 2</t>
  </si>
  <si>
    <t>NT47SW978/BH1</t>
  </si>
  <si>
    <t>NT 40100 72726</t>
  </si>
  <si>
    <t>ELPHINSTONE RD TRANENT 1</t>
  </si>
  <si>
    <t>NT36NW1159/P21</t>
  </si>
  <si>
    <t>NT 30645 65025</t>
  </si>
  <si>
    <t>BONNYRIGG HOUSING DEV P21</t>
  </si>
  <si>
    <t>NT26NE7649/MB7</t>
  </si>
  <si>
    <t>NT 29407 68598</t>
  </si>
  <si>
    <t>GILMERTON PROP HOUSE DEV, MB7</t>
  </si>
  <si>
    <t>NT36SW406</t>
  </si>
  <si>
    <t>NT 34480 64180</t>
  </si>
  <si>
    <t>LINGERWOOD K2</t>
  </si>
  <si>
    <t>NT36SW1404/4A</t>
  </si>
  <si>
    <t>NT 34321 61950</t>
  </si>
  <si>
    <t>GOREBRIDGE COMM CENTRE 4A</t>
  </si>
  <si>
    <t>NT36NW1491/24</t>
  </si>
  <si>
    <t>NT 32391 68525</t>
  </si>
  <si>
    <t>SHERIFFHALL MAINS SITE 24</t>
  </si>
  <si>
    <t>NT37SE35/2</t>
  </si>
  <si>
    <t>NT 35295 72240</t>
  </si>
  <si>
    <t>EDENHALL RD MUSSELBURGH 2</t>
  </si>
  <si>
    <t>NT47SW254</t>
  </si>
  <si>
    <t>NT 40228 74884</t>
  </si>
  <si>
    <t>COCKENZIE POWER STATION CSB,30</t>
  </si>
  <si>
    <t>NT47SW657</t>
  </si>
  <si>
    <t>NT 40233 74653</t>
  </si>
  <si>
    <t>COCKENZIE GENERATING STATION CSB54</t>
  </si>
  <si>
    <t>NT47SW659</t>
  </si>
  <si>
    <t>NT 40245 74653</t>
  </si>
  <si>
    <t>COCKENZIE GENERATING STATION CSB56</t>
  </si>
  <si>
    <t>NT47SW265</t>
  </si>
  <si>
    <t>NT 40253 74876</t>
  </si>
  <si>
    <t>COCKENZIE POWER STATION CSB41</t>
  </si>
  <si>
    <t>NT37SW10710/2/17</t>
  </si>
  <si>
    <t>NT 33089 71095</t>
  </si>
  <si>
    <t>MUSSELBURGH BYPASS S2-17</t>
  </si>
  <si>
    <t>NT47SW13062/B119</t>
  </si>
  <si>
    <t>NT 40574 73717</t>
  </si>
  <si>
    <t>A1 DUALLING BANKTON JCT 119</t>
  </si>
  <si>
    <t>NT37SW10619/7</t>
  </si>
  <si>
    <t>NT 30776 71804</t>
  </si>
  <si>
    <t>NEWCRAIGHALL GAS MONITOR 7</t>
  </si>
  <si>
    <t>NT47SW13062/B135</t>
  </si>
  <si>
    <t>NT 40615 73664</t>
  </si>
  <si>
    <t>A1 DUALLING BANKTON JCT 135</t>
  </si>
  <si>
    <t>NT36NW9913/17</t>
  </si>
  <si>
    <t>NT 32178 66082</t>
  </si>
  <si>
    <t>ESKBANK WESTFIELD PARK 17</t>
  </si>
  <si>
    <t>NT47SW978/BH4</t>
  </si>
  <si>
    <t>NT 40043 72689</t>
  </si>
  <si>
    <t>ELPHINSTONE RD TRANENT 4A</t>
  </si>
  <si>
    <t>NT36SW7893/E</t>
  </si>
  <si>
    <t>NT 33678 61387</t>
  </si>
  <si>
    <t>A7 SHANK BRIDGE GOREBRIDGE E</t>
  </si>
  <si>
    <t>NT26NE10695/S2/1</t>
  </si>
  <si>
    <t>NT 28400 66918</t>
  </si>
  <si>
    <t>EDINBURGH BYPASS GILMERTON SECTION S2/1</t>
  </si>
  <si>
    <t>NT26NE10695/223</t>
  </si>
  <si>
    <t>NT 27619 66904</t>
  </si>
  <si>
    <t>EDINBURGH BYPASS GILMERTON SECTION 223</t>
  </si>
  <si>
    <t>NT35NE16254/K</t>
  </si>
  <si>
    <t>NT 36250 58600</t>
  </si>
  <si>
    <t>A7 NORTH MIDDLETON DIVERSION K</t>
  </si>
  <si>
    <t>NT47SW13062/B118</t>
  </si>
  <si>
    <t>NT 40557 73716</t>
  </si>
  <si>
    <t>A1 DUALLING BANKTON JCT 118</t>
  </si>
  <si>
    <t>NT37SW127/7</t>
  </si>
  <si>
    <t>NT 31722 73350</t>
  </si>
  <si>
    <t>COILLESDENE DR, JOPPA P1</t>
  </si>
  <si>
    <t>NT47SW277</t>
  </si>
  <si>
    <t>NT 40232 74641</t>
  </si>
  <si>
    <t>COCKENZIE POWER STATION CSB53</t>
  </si>
  <si>
    <t>NT37SE883/4M</t>
  </si>
  <si>
    <t>NT 39073 74090</t>
  </si>
  <si>
    <t>PRESTON CROSS COTTAGES 4M</t>
  </si>
  <si>
    <t>NT36NE382</t>
  </si>
  <si>
    <t>NT 35464 69795</t>
  </si>
  <si>
    <t>WHITECRAIG 17</t>
  </si>
  <si>
    <t>NT26NE293/K</t>
  </si>
  <si>
    <t>NT 28948 69905</t>
  </si>
  <si>
    <t>MOREDUN EDINBURGH K</t>
  </si>
  <si>
    <t>NT36NE3582/2</t>
  </si>
  <si>
    <t>NT 39800 69420</t>
  </si>
  <si>
    <t>BELLYFORD NEAR ORMISTON 2</t>
  </si>
  <si>
    <t>NT26SE734/2</t>
  </si>
  <si>
    <t>NT 28700 62951</t>
  </si>
  <si>
    <t>ROSEWELL MIDLOTHIAN 2</t>
  </si>
  <si>
    <t>NT37SE3647/4</t>
  </si>
  <si>
    <t>NT 38743 74402</t>
  </si>
  <si>
    <t>GRAYS SCHOOL PRESTONPANS 4</t>
  </si>
  <si>
    <t>NT37SW10710/S1/6</t>
  </si>
  <si>
    <t>NT 33559 70872</t>
  </si>
  <si>
    <t>MUSSELBURGH BYPASS S1-6</t>
  </si>
  <si>
    <t>NT36NW1491/25</t>
  </si>
  <si>
    <t>NT 32320 68418</t>
  </si>
  <si>
    <t>SHERIFFHALL MAINS SITE 25</t>
  </si>
  <si>
    <t>NT26NE819</t>
  </si>
  <si>
    <t>NT 28821 69794</t>
  </si>
  <si>
    <t>MOREDUN VALE, GILMERTON, BH MV20</t>
  </si>
  <si>
    <t>NT47SW978/BH3</t>
  </si>
  <si>
    <t>NT 40069 72706</t>
  </si>
  <si>
    <t>ELPHINSTONE RD TRANENT 3</t>
  </si>
  <si>
    <t>NT26NE10621/P10</t>
  </si>
  <si>
    <t>NT 27921 65795</t>
  </si>
  <si>
    <t>KING GEORGE'S FIELD P10</t>
  </si>
  <si>
    <t>NT26NE10621/P14</t>
  </si>
  <si>
    <t>NT 27958 65764</t>
  </si>
  <si>
    <t>KING GEORGE'S FIELD P14</t>
  </si>
  <si>
    <t>NT47SW13062/B121</t>
  </si>
  <si>
    <t>NT 40583 73735</t>
  </si>
  <si>
    <t>A1 DUALLING BANKTON JCT 121</t>
  </si>
  <si>
    <t>NT37SW127/10</t>
  </si>
  <si>
    <t>NT 31739 73334</t>
  </si>
  <si>
    <t>COILLESDENE DR, JOPPA P4</t>
  </si>
  <si>
    <t>NT47SW547/BH3</t>
  </si>
  <si>
    <t>NT 40540 73079</t>
  </si>
  <si>
    <t>TRANENT ORCHARD SITE 3</t>
  </si>
  <si>
    <t>NT36NW10133/P40</t>
  </si>
  <si>
    <t>NT 32170 65676</t>
  </si>
  <si>
    <t>A7 DALKEITH WESTERN BYPASS P40</t>
  </si>
  <si>
    <t>NT26NE17123/B150</t>
  </si>
  <si>
    <t>NT 27064 66641</t>
  </si>
  <si>
    <t>A701 NEW MILTON TO STRAITON 150</t>
  </si>
  <si>
    <t>NT36NW1491/13</t>
  </si>
  <si>
    <t>NT 32338 68560</t>
  </si>
  <si>
    <t>SHERIFFHALL MAINS SITE 13</t>
  </si>
  <si>
    <t>NT26NE10621/C03</t>
  </si>
  <si>
    <t>NT 27892 65736</t>
  </si>
  <si>
    <t>KING GEORGE'S FIELD C03</t>
  </si>
  <si>
    <t>NT37SE35/3</t>
  </si>
  <si>
    <t>NT 35123 72176</t>
  </si>
  <si>
    <t>EDENHALL RD MUSSELBURGH 3</t>
  </si>
  <si>
    <t>NT47SW268</t>
  </si>
  <si>
    <t>NT 40253 74897</t>
  </si>
  <si>
    <t>COCKENZIE POWER STATION CSB44</t>
  </si>
  <si>
    <t>NT26NE63/H2</t>
  </si>
  <si>
    <t>NT 28820 69620</t>
  </si>
  <si>
    <t>MOREDUN H2</t>
  </si>
  <si>
    <t>NT26NE63/Q2</t>
  </si>
  <si>
    <t>NT 28870 69400</t>
  </si>
  <si>
    <t>MOREDUN Q2</t>
  </si>
  <si>
    <t>NT36SW464/1</t>
  </si>
  <si>
    <t>NT 34501 64646</t>
  </si>
  <si>
    <t>MAYFIELD TOURING CARVANS 1</t>
  </si>
  <si>
    <t>NT36NW1159/P19</t>
  </si>
  <si>
    <t>NT 30637 65017</t>
  </si>
  <si>
    <t>BONNYRIGG HOUSING DEV P19</t>
  </si>
  <si>
    <t>NT26NE803</t>
  </si>
  <si>
    <t>NT 28900 69680</t>
  </si>
  <si>
    <t>MOREDUN VALE, GILMERTON, BH MV9A</t>
  </si>
  <si>
    <t>NT37SW474</t>
  </si>
  <si>
    <t>NT 32462 71119</t>
  </si>
  <si>
    <t>MONKTONHALL 2/88 U/G UP</t>
  </si>
  <si>
    <t>NT36NW118</t>
  </si>
  <si>
    <t>NT 32488 69758</t>
  </si>
  <si>
    <t>MONKTONHALL COLL U/G UP 4</t>
  </si>
  <si>
    <t>NT15SE79</t>
  </si>
  <si>
    <t>NT 18405 52651</t>
  </si>
  <si>
    <t>MACBIEHILL STATION WATER BORE</t>
  </si>
  <si>
    <t>NT37SW269</t>
  </si>
  <si>
    <t>NT 33574 71113</t>
  </si>
  <si>
    <t>MONKTONHALL COLLIERY SECTION</t>
  </si>
  <si>
    <t>NT47SE33</t>
  </si>
  <si>
    <t>NT 46987 73768</t>
  </si>
  <si>
    <t>BRAEBURN FARM BORE</t>
  </si>
  <si>
    <t>NT36NE10303/RP37</t>
  </si>
  <si>
    <t>NT 35937 68140</t>
  </si>
  <si>
    <t>DALKEITH NORTH BYPASS BHRP37</t>
  </si>
  <si>
    <t>NT15SE8</t>
  </si>
  <si>
    <t>NT 16044 54361</t>
  </si>
  <si>
    <t>CARLOPS 8</t>
  </si>
  <si>
    <t>NT25SW22</t>
  </si>
  <si>
    <t>NT 24030 54320</t>
  </si>
  <si>
    <t>LEADBURN D1</t>
  </si>
  <si>
    <t>NT36SW558</t>
  </si>
  <si>
    <t>NT 33184 63700</t>
  </si>
  <si>
    <t>INNERLEITHEN 4B</t>
  </si>
  <si>
    <t>NT47SE25</t>
  </si>
  <si>
    <t>NT 46023 70755</t>
  </si>
  <si>
    <t>HODGES 62</t>
  </si>
  <si>
    <t>NT15SE84</t>
  </si>
  <si>
    <t>NT 18553 54533</t>
  </si>
  <si>
    <t>AUCHENCORTH 5</t>
  </si>
  <si>
    <t>NT36SE197</t>
  </si>
  <si>
    <t>NT 37280 64230</t>
  </si>
  <si>
    <t>SAUCHENSIDE NO 65</t>
  </si>
  <si>
    <t>NT47NW53</t>
  </si>
  <si>
    <t>NT 41415 75818</t>
  </si>
  <si>
    <t>PORT SETON 3</t>
  </si>
  <si>
    <t>NT37SW222</t>
  </si>
  <si>
    <t>NT 34980 72305</t>
  </si>
  <si>
    <t>GROVE ST (MUSSELBURGH) BORE 4</t>
  </si>
  <si>
    <t>NT37SE663</t>
  </si>
  <si>
    <t>NT 39460 74873</t>
  </si>
  <si>
    <t>NETHERSHOT RD 14 PRESTONPA</t>
  </si>
  <si>
    <t>NT37SE658</t>
  </si>
  <si>
    <t>NT 39720 74688</t>
  </si>
  <si>
    <t>NETHERSHOT RD 9 PESTONPANS</t>
  </si>
  <si>
    <t>NT37SW9256/17</t>
  </si>
  <si>
    <t>NT 32789 71942</t>
  </si>
  <si>
    <t>STONYHILL MUSSELBURGH 17</t>
  </si>
  <si>
    <t>NT37SW9256/19</t>
  </si>
  <si>
    <t>NT 32795 71966</t>
  </si>
  <si>
    <t>STONYHILL MUSSELBURGH 19</t>
  </si>
  <si>
    <t>NT37SW10714/F2</t>
  </si>
  <si>
    <t>NT 34028 70637</t>
  </si>
  <si>
    <t>A1 MUSSELBURGH BYPASS F2</t>
  </si>
  <si>
    <t>NT37SE57</t>
  </si>
  <si>
    <t>NT 37841 73045</t>
  </si>
  <si>
    <t>PRESTONGRANGE 12C</t>
  </si>
  <si>
    <t>NT37SW10710/2/18</t>
  </si>
  <si>
    <t>NT 33045 71118</t>
  </si>
  <si>
    <t>MUSSELBURGH BYPASS S2-18A</t>
  </si>
  <si>
    <t>NT37SW10710/S5/2</t>
  </si>
  <si>
    <t>NT 31994 71484</t>
  </si>
  <si>
    <t>MUSSELBURGH BYPASS BHS5/2</t>
  </si>
  <si>
    <t>NT47SW5999/10</t>
  </si>
  <si>
    <t>NT 40650 74220</t>
  </si>
  <si>
    <t>A198-A1 LINK ROAD 10</t>
  </si>
  <si>
    <t>NT37SW397</t>
  </si>
  <si>
    <t>NT 31363 72630</t>
  </si>
  <si>
    <t>BRUNSSTANE FARM 2</t>
  </si>
  <si>
    <t>NT47SW243</t>
  </si>
  <si>
    <t>NT 40439 74267</t>
  </si>
  <si>
    <t>COCKENZIE BORDERS 6</t>
  </si>
  <si>
    <t>NT47SW335</t>
  </si>
  <si>
    <t>NT 40492 73998</t>
  </si>
  <si>
    <t>ST, JOSEPHS SCHOOL 2</t>
  </si>
  <si>
    <t>NT37SW284</t>
  </si>
  <si>
    <t>NT 30745 72095</t>
  </si>
  <si>
    <t>NIDDRIE NO,2</t>
  </si>
  <si>
    <t>NT37SW368</t>
  </si>
  <si>
    <t>NT 30675 72206</t>
  </si>
  <si>
    <t>NEWCRAIGHALL BORE NO,X</t>
  </si>
  <si>
    <t>NT47SW244</t>
  </si>
  <si>
    <t>NT 40133 73765</t>
  </si>
  <si>
    <t>COCKENZIE KAMES 50</t>
  </si>
  <si>
    <t>NT47SW970/BH1</t>
  </si>
  <si>
    <t>NT 40192 73723</t>
  </si>
  <si>
    <t>MEADOWMILL PRESTONPANS 1</t>
  </si>
  <si>
    <t>NT37SW263</t>
  </si>
  <si>
    <t>NT 30930 72035</t>
  </si>
  <si>
    <t>NEWCRAIGHALL BORE NO,4</t>
  </si>
  <si>
    <t>NT37SW272</t>
  </si>
  <si>
    <t>NT 30640 71650</t>
  </si>
  <si>
    <t>NEWCRAIGHALL ROAD BORE 3</t>
  </si>
  <si>
    <t>NT47SW70</t>
  </si>
  <si>
    <t>NT 43179 74395</t>
  </si>
  <si>
    <t>CHESTERHALL 1</t>
  </si>
  <si>
    <t>NT47SW285</t>
  </si>
  <si>
    <t>NT 40216 73318</t>
  </si>
  <si>
    <t>BANK PARK, TRANENT 5B</t>
  </si>
  <si>
    <t>NT36NW54</t>
  </si>
  <si>
    <t>NT 32240 65980</t>
  </si>
  <si>
    <t>HARDENGREEN(D)</t>
  </si>
  <si>
    <t>NT36NW194</t>
  </si>
  <si>
    <t>NT 32290 66850</t>
  </si>
  <si>
    <t>ESKBANK NO 5 BORE</t>
  </si>
  <si>
    <t>NT36NW392</t>
  </si>
  <si>
    <t>NT 32008 66716</t>
  </si>
  <si>
    <t>LASSWADE RD 5 ESKBANK</t>
  </si>
  <si>
    <t>NT36NW17171/6</t>
  </si>
  <si>
    <t>NT 32140 65620</t>
  </si>
  <si>
    <t>BONNYRIGG, DALHOUSIE PARKS EXTENSION 6</t>
  </si>
  <si>
    <t>NT36NW201</t>
  </si>
  <si>
    <t>NT 32190 66570</t>
  </si>
  <si>
    <t>LARKFIELD NO 5 BORE</t>
  </si>
  <si>
    <t>NT36NW10133/R137</t>
  </si>
  <si>
    <t>A7 DALKEITH WESTERN BYPASS R137</t>
  </si>
  <si>
    <t>NT36NW10133/R138</t>
  </si>
  <si>
    <t>A7 DALKEITH WESTERN BYPASS R138</t>
  </si>
  <si>
    <t>NT36SW12225/9</t>
  </si>
  <si>
    <t>NT 33205 64972</t>
  </si>
  <si>
    <t>NEWBATTLE HOME FARM 9</t>
  </si>
  <si>
    <t>NT36NW12933/102</t>
  </si>
  <si>
    <t>NT 31646 67613</t>
  </si>
  <si>
    <t>A7 DALKEITH WEST BPASS BH102</t>
  </si>
  <si>
    <t>NT47SW313</t>
  </si>
  <si>
    <t>NT 42136 73463</t>
  </si>
  <si>
    <t>MUSSELBURGH TRANENT BYPS 119</t>
  </si>
  <si>
    <t>NT36NW12933/103</t>
  </si>
  <si>
    <t>NT 31550 67505</t>
  </si>
  <si>
    <t>A7 DALKEITH WEST BPASS BH103</t>
  </si>
  <si>
    <t>NT36NW145</t>
  </si>
  <si>
    <t>NT 31910 66420</t>
  </si>
  <si>
    <t>ESKBANK NO 1 BORE</t>
  </si>
  <si>
    <t>NT36NW399</t>
  </si>
  <si>
    <t>NT 31921 66467</t>
  </si>
  <si>
    <t>LASSWADE RD 12 ESKBANK</t>
  </si>
  <si>
    <t>NT47SW348</t>
  </si>
  <si>
    <t>NT 40019 73093</t>
  </si>
  <si>
    <t>TRANENT 4</t>
  </si>
  <si>
    <t>NT47SW555</t>
  </si>
  <si>
    <t>NT 40020 73070</t>
  </si>
  <si>
    <t>NT47SW37</t>
  </si>
  <si>
    <t>NT 40745 73127</t>
  </si>
  <si>
    <t>NEW SCHOOL, TRANENT 1</t>
  </si>
  <si>
    <t>NT47SW422</t>
  </si>
  <si>
    <t>NT 40795 72988</t>
  </si>
  <si>
    <t>ROBERTSON DRIVE 1/3</t>
  </si>
  <si>
    <t>NT47SW409</t>
  </si>
  <si>
    <t>NT 40510 72965</t>
  </si>
  <si>
    <t>SANDERSON WYND 2</t>
  </si>
  <si>
    <t>NT47SW130</t>
  </si>
  <si>
    <t>NT 41593 70066</t>
  </si>
  <si>
    <t>NORTH MAINS 44</t>
  </si>
  <si>
    <t>NT47SW424</t>
  </si>
  <si>
    <t>NT 40621 72672</t>
  </si>
  <si>
    <t>WHISPERS, TRANENT 2</t>
  </si>
  <si>
    <t>NT46NW114</t>
  </si>
  <si>
    <t>NT 43451 68271</t>
  </si>
  <si>
    <t>HUNTLAW 12</t>
  </si>
  <si>
    <t>NT46NW60</t>
  </si>
  <si>
    <t>NT 41094 68284</t>
  </si>
  <si>
    <t>TYNESIDE PIT 2 4</t>
  </si>
  <si>
    <t>NT26NE778</t>
  </si>
  <si>
    <t>NT 29102 69195</t>
  </si>
  <si>
    <t>MOREDUN PARK VIEW, GILMERTON, BH M23</t>
  </si>
  <si>
    <t>NT36NW439</t>
  </si>
  <si>
    <t>NT 30845 65380</t>
  </si>
  <si>
    <t>BONNYRIGG HIGH STREET, 4</t>
  </si>
  <si>
    <t>NT36NE10303/RP40</t>
  </si>
  <si>
    <t>NT 35992 68093</t>
  </si>
  <si>
    <t>DALKEITH NORTH BYPASS BHRP40</t>
  </si>
  <si>
    <t>NT36NE198</t>
  </si>
  <si>
    <t>NT 39720 69090</t>
  </si>
  <si>
    <t>NO4 BORE COUSLAND PARK</t>
  </si>
  <si>
    <t>NT36SW7893/D</t>
  </si>
  <si>
    <t>NT 33693 61392</t>
  </si>
  <si>
    <t>A7 SHANK BRIDGE GOREBRIDGE D</t>
  </si>
  <si>
    <t>NT36SW209</t>
  </si>
  <si>
    <t>NT 30510 64690</t>
  </si>
  <si>
    <t>HOPEFIELD NO13</t>
  </si>
  <si>
    <t>NT36SW174</t>
  </si>
  <si>
    <t>NT 34210 64650</t>
  </si>
  <si>
    <t>SUTTIESLEA NO7</t>
  </si>
  <si>
    <t>NT36SW292</t>
  </si>
  <si>
    <t>NT 33900 63769</t>
  </si>
  <si>
    <t>LINGERWOOD FARM, 1</t>
  </si>
  <si>
    <t>NT36SW150</t>
  </si>
  <si>
    <t>NT 34430 64600</t>
  </si>
  <si>
    <t>NT26NE176</t>
  </si>
  <si>
    <t>NT 28400 66660</t>
  </si>
  <si>
    <t>ELDIN CHEMICAL WORKS NO 3 BORE</t>
  </si>
  <si>
    <t>NT37SE109</t>
  </si>
  <si>
    <t>NT 39425 70308</t>
  </si>
  <si>
    <t>ELPHINGSTONE 4</t>
  </si>
  <si>
    <t>NT37SE98</t>
  </si>
  <si>
    <t>NT 39266 70460</t>
  </si>
  <si>
    <t>ELPHINGSTONE 11</t>
  </si>
  <si>
    <t>NT46NW187</t>
  </si>
  <si>
    <t>NT 42181 66848</t>
  </si>
  <si>
    <t>FOUNTAINHALL 1</t>
  </si>
  <si>
    <t>NT26NE12405/1</t>
  </si>
  <si>
    <t>NT 28246 65529</t>
  </si>
  <si>
    <t>NT26NE12405/3</t>
  </si>
  <si>
    <t>NT 28270 65511</t>
  </si>
  <si>
    <t>NT26NE168</t>
  </si>
  <si>
    <t>NT 28070 67050</t>
  </si>
  <si>
    <t>COCKENZIE KAMES NO 159 BORE</t>
  </si>
  <si>
    <t>NT36SW189</t>
  </si>
  <si>
    <t>NT 34140 62810</t>
  </si>
  <si>
    <t>GREENHALL SCHOOL NO3</t>
  </si>
  <si>
    <t>NT36SW386</t>
  </si>
  <si>
    <t>NT 34520 63840</t>
  </si>
  <si>
    <t>NEWTONGRANGE K18</t>
  </si>
  <si>
    <t>NT36SW343</t>
  </si>
  <si>
    <t>NT 34580 61660</t>
  </si>
  <si>
    <t>NEWBYRES CRESCENT, GOREBRIDGE 13</t>
  </si>
  <si>
    <t>NT36SW339</t>
  </si>
  <si>
    <t>NT 34470 61800</t>
  </si>
  <si>
    <t>NEWBYRES CRESCENT, GOREBRIDGE 7</t>
  </si>
  <si>
    <t>NT36SW402</t>
  </si>
  <si>
    <t>NT 34450 63630</t>
  </si>
  <si>
    <t>LINGERWOOD B6</t>
  </si>
  <si>
    <t>NT36SW225</t>
  </si>
  <si>
    <t>NT 34580 63770</t>
  </si>
  <si>
    <t>MAYFIELD BORE NO40</t>
  </si>
  <si>
    <t>NT36SE446</t>
  </si>
  <si>
    <t>NT 35200 60690</t>
  </si>
  <si>
    <t>VOGRIE NO 33</t>
  </si>
  <si>
    <t>NT35NW105</t>
  </si>
  <si>
    <t>NT 33885 59530</t>
  </si>
  <si>
    <t>HAUGHHEAD NO 92 BORE</t>
  </si>
  <si>
    <t>NT36SE360</t>
  </si>
  <si>
    <t>NT 36750 63030</t>
  </si>
  <si>
    <t>VOGRIE BURN NO 124</t>
  </si>
  <si>
    <t>NT35NW30</t>
  </si>
  <si>
    <t>NT 31860 58640</t>
  </si>
  <si>
    <t>TEMPLE NO 304 BORE</t>
  </si>
  <si>
    <t>NT36SE352</t>
  </si>
  <si>
    <t>NT 36680 62980</t>
  </si>
  <si>
    <t>VOGRIE BURN NO 122</t>
  </si>
  <si>
    <t>NT36SE276</t>
  </si>
  <si>
    <t>NT 36040 62600</t>
  </si>
  <si>
    <t>MOUNTSKIP NO 49</t>
  </si>
  <si>
    <t>NT36SE397</t>
  </si>
  <si>
    <t>NT 36360 62390</t>
  </si>
  <si>
    <t>MOUNTSKIP NO 4</t>
  </si>
  <si>
    <t>NT35NW40</t>
  </si>
  <si>
    <t>NT 32090 58655</t>
  </si>
  <si>
    <t>TEMPLE NO 305 BORE</t>
  </si>
  <si>
    <t>NT36SE396</t>
  </si>
  <si>
    <t>NT 36300 62350</t>
  </si>
  <si>
    <t>MOUNTSKIP NO 1</t>
  </si>
  <si>
    <t>NT35NW96</t>
  </si>
  <si>
    <t>NT 32380 58235</t>
  </si>
  <si>
    <t>TEMPLE NO 344 BORE</t>
  </si>
  <si>
    <t>NT35NW141</t>
  </si>
  <si>
    <t>NT 33520 58465</t>
  </si>
  <si>
    <t>HALKERSTON NO 715 BORE</t>
  </si>
  <si>
    <t>NT35NW62</t>
  </si>
  <si>
    <t>NT 31950 58230</t>
  </si>
  <si>
    <t>TEMPLE NO 63 BORE</t>
  </si>
  <si>
    <t>NT35NW88</t>
  </si>
  <si>
    <t>NT 31780 57760</t>
  </si>
  <si>
    <t>PIKEHAM WOOD NO 215 BORE</t>
  </si>
  <si>
    <t>NT36SE515</t>
  </si>
  <si>
    <t>NT 36110 61880</t>
  </si>
  <si>
    <t>MILLSTONE BROW NO 265</t>
  </si>
  <si>
    <t>NT35NW93</t>
  </si>
  <si>
    <t>NT 32150 58090</t>
  </si>
  <si>
    <t>ARNISTON MAINS NO 24 BORE</t>
  </si>
  <si>
    <t>NT35NW39</t>
  </si>
  <si>
    <t>NT 31180 57765</t>
  </si>
  <si>
    <t>ROSEBERY NO 1 BORE</t>
  </si>
  <si>
    <t>NT35NW95</t>
  </si>
  <si>
    <t>NT 31750 57625</t>
  </si>
  <si>
    <t>PIKEHAM WOOD NO 2 BORE</t>
  </si>
  <si>
    <t>NT25NE349/11</t>
  </si>
  <si>
    <t>NT 29040 57890</t>
  </si>
  <si>
    <t>FULLARTON BURN 11</t>
  </si>
  <si>
    <t>NT36SE225</t>
  </si>
  <si>
    <t>NT 35340 62160</t>
  </si>
  <si>
    <t>HILLHEAD NO 26</t>
  </si>
  <si>
    <t>NT35NW153</t>
  </si>
  <si>
    <t>NT 33765 58450</t>
  </si>
  <si>
    <t>HALKERSTON NO 700 BORE</t>
  </si>
  <si>
    <t>NT35NE31</t>
  </si>
  <si>
    <t>NT 38030 59710</t>
  </si>
  <si>
    <t>HALFLAW KILN BORTHWICK E</t>
  </si>
  <si>
    <t>NT25NE131/3</t>
  </si>
  <si>
    <t>NT 26970 59660</t>
  </si>
  <si>
    <t>WHITEHILL ESTATE 3:67</t>
  </si>
  <si>
    <t>NT36SE63</t>
  </si>
  <si>
    <t>NT 35940 63490</t>
  </si>
  <si>
    <t>SOUTHSIDE NO 464</t>
  </si>
  <si>
    <t>NT35NW21</t>
  </si>
  <si>
    <t>NT 30060 57400</t>
  </si>
  <si>
    <t>EDGELAW NO 136 BORE</t>
  </si>
  <si>
    <t>NT35NW193</t>
  </si>
  <si>
    <t>NT 34030 58230</t>
  </si>
  <si>
    <t>HALKERSTON NO 770 BORE</t>
  </si>
  <si>
    <t>NT36SE69</t>
  </si>
  <si>
    <t>NT 35225 62760</t>
  </si>
  <si>
    <t>HILLHEAD NO 21</t>
  </si>
  <si>
    <t>NT35NW236</t>
  </si>
  <si>
    <t>NT 34630 58485</t>
  </si>
  <si>
    <t>HALKERSTON NO 542 BORE</t>
  </si>
  <si>
    <t>NT35NW250</t>
  </si>
  <si>
    <t>NT 34530 58205</t>
  </si>
  <si>
    <t>HALKERSTON NO 105 BORE</t>
  </si>
  <si>
    <t>NT25NE87</t>
  </si>
  <si>
    <t>NT 27570 57690</t>
  </si>
  <si>
    <t>CAULDHALL MOOR NO3</t>
  </si>
  <si>
    <t>NT35NW298</t>
  </si>
  <si>
    <t>NT 33950 56220</t>
  </si>
  <si>
    <t>ESPERSTON TEMPLE N</t>
  </si>
  <si>
    <t>NT15NE46</t>
  </si>
  <si>
    <t>NT 17295 55430</t>
  </si>
  <si>
    <t>HARBOURCRAIG NO,3 D,D, BORE</t>
  </si>
  <si>
    <t>NT35SW5</t>
  </si>
  <si>
    <t>NT 30640 53810</t>
  </si>
  <si>
    <t>MAULDSLIE TEMPLE A</t>
  </si>
  <si>
    <t>NT47SW273</t>
  </si>
  <si>
    <t>NT 40239 74904</t>
  </si>
  <si>
    <t>COCKENZIE POWER STATION CSB49</t>
  </si>
  <si>
    <t>NT36NW1490/5</t>
  </si>
  <si>
    <t>NT 34933 68560</t>
  </si>
  <si>
    <t>DALKEITH COLLIERY SITE 5</t>
  </si>
  <si>
    <t>NT37SE13110/416</t>
  </si>
  <si>
    <t>NT 37231 71423</t>
  </si>
  <si>
    <t>A1 DUALLING TRANENT - HADDINGTON 416</t>
  </si>
  <si>
    <t>NT36NW10133/P41</t>
  </si>
  <si>
    <t>NT 32161 65671</t>
  </si>
  <si>
    <t>A7 DALKEITH WESTERN BYPASS P41</t>
  </si>
  <si>
    <t>NT26NE602</t>
  </si>
  <si>
    <t>NT 26879 65670</t>
  </si>
  <si>
    <t>STRAITON, PENTLAND ROAD R1</t>
  </si>
  <si>
    <t>NT37SE883/10</t>
  </si>
  <si>
    <t>NT 39101 74169</t>
  </si>
  <si>
    <t>PRESTON CROSS COTTAGES 10</t>
  </si>
  <si>
    <t>NT26NE63/B2</t>
  </si>
  <si>
    <t>MOREDUN B2</t>
  </si>
  <si>
    <t>NT26NE18484/CRC2</t>
  </si>
  <si>
    <t>NT 28930 69570</t>
  </si>
  <si>
    <t>CRAIGOUR AND MOREDUN PREFABS CRC2</t>
  </si>
  <si>
    <t>NT26NE15726/CRC2</t>
  </si>
  <si>
    <t>NT 28940 69570</t>
  </si>
  <si>
    <t>CRAIGOUR&amp;MOREDUN PREFABS CRC2</t>
  </si>
  <si>
    <t>NT36SW605/6</t>
  </si>
  <si>
    <t>NT 33861 61271</t>
  </si>
  <si>
    <t>SHANK BRIDGE A7 6</t>
  </si>
  <si>
    <t>NT36SW9763/2</t>
  </si>
  <si>
    <t>NT 34396 62890</t>
  </si>
  <si>
    <t>GOREBRIDGE COMMON WOOD 2</t>
  </si>
  <si>
    <t>NT36SW7893/C</t>
  </si>
  <si>
    <t>NT 33677 61409</t>
  </si>
  <si>
    <t>A7 SHANK BRIDGE GOREBRIDGE C</t>
  </si>
  <si>
    <t>NT26SE14686/2</t>
  </si>
  <si>
    <t>NT 29186 62542</t>
  </si>
  <si>
    <t>ROSEWELL RECREATION GROUND 2</t>
  </si>
  <si>
    <t>NT36SW396</t>
  </si>
  <si>
    <t>NT 34800 63740</t>
  </si>
  <si>
    <t>LINGERWOOD A7</t>
  </si>
  <si>
    <t>NT36SW898/28</t>
  </si>
  <si>
    <t>NT 34703 64183</t>
  </si>
  <si>
    <t>MAYFIELD MIDLOTHIAN 28</t>
  </si>
  <si>
    <t>NT37SE17628/13</t>
  </si>
  <si>
    <t>NT 38590 73680</t>
  </si>
  <si>
    <t>PRESTONPANS, MID ROAD 13</t>
  </si>
  <si>
    <t>NT37SE17628/12</t>
  </si>
  <si>
    <t>NT 38560 73650</t>
  </si>
  <si>
    <t>PRESTONPANS, MID ROAD 12</t>
  </si>
  <si>
    <t>NT26NE10621/C09</t>
  </si>
  <si>
    <t>NT 27891 65820</t>
  </si>
  <si>
    <t>KING GEORGE'S FIELD C09</t>
  </si>
  <si>
    <t>NT37SE13110/415</t>
  </si>
  <si>
    <t>NT 37235 71405</t>
  </si>
  <si>
    <t>A1 DUALLING TRANENT - HADDINGTON 415</t>
  </si>
  <si>
    <t>NT47SW13110/305</t>
  </si>
  <si>
    <t>NT 40459 73528</t>
  </si>
  <si>
    <t>A1 DUALLING TRANENT - HADDINGTON 305</t>
  </si>
  <si>
    <t>NT36SW385</t>
  </si>
  <si>
    <t>NT 34590 63940</t>
  </si>
  <si>
    <t>NEWTONGRANGE K17</t>
  </si>
  <si>
    <t>NT47SW13062/128</t>
  </si>
  <si>
    <t>NT 40680 73808</t>
  </si>
  <si>
    <t>A1 DUALLING BANKTON JCT 128</t>
  </si>
  <si>
    <t>NT37SW551</t>
  </si>
  <si>
    <t>NT 31719 71842</t>
  </si>
  <si>
    <t>NEWCRAIGHALL 301A</t>
  </si>
  <si>
    <t>NT37SE13110/409</t>
  </si>
  <si>
    <t>NT 37166 71479</t>
  </si>
  <si>
    <t>A1 DUALLING TRANENT - HADDINGTON 409</t>
  </si>
  <si>
    <t>NT37SE15581/3</t>
  </si>
  <si>
    <t>NT 37460 71257</t>
  </si>
  <si>
    <t>ST CLEMENTS WELL R3</t>
  </si>
  <si>
    <t>NT47SW529</t>
  </si>
  <si>
    <t>NT 40470 72600</t>
  </si>
  <si>
    <t>R,H,S, TRANENT 102</t>
  </si>
  <si>
    <t>NT26NE577</t>
  </si>
  <si>
    <t>NT 28680 68330</t>
  </si>
  <si>
    <t>SQUIRES GATE, GILMERTON EDINBURGH U</t>
  </si>
  <si>
    <t>NT26NE9258/145</t>
  </si>
  <si>
    <t>NT 27446 66922</t>
  </si>
  <si>
    <t>BYPASS BURDIEHOUSE S11,7 &amp; S11,7A</t>
  </si>
  <si>
    <t>NT26NE10695/318A</t>
  </si>
  <si>
    <t>NT 27885 66885</t>
  </si>
  <si>
    <t>EDINBURGH BYPASS GILMERTON SECTION 318A</t>
  </si>
  <si>
    <t>NT26NE17123/B129</t>
  </si>
  <si>
    <t>NT 26684 65657</t>
  </si>
  <si>
    <t>A701 NEW MILTON TO STRAITON 129</t>
  </si>
  <si>
    <t>NT47SW13110/315</t>
  </si>
  <si>
    <t>NT 40509 73662</t>
  </si>
  <si>
    <t>A1 DUALLING TRANENT - HADDINGTON 315</t>
  </si>
  <si>
    <t>NT36SW264</t>
  </si>
  <si>
    <t>NT 34038 62653</t>
  </si>
  <si>
    <t>GREENHALL FARM 1 GOREBRIDGE</t>
  </si>
  <si>
    <t>NT37SE13110/412</t>
  </si>
  <si>
    <t>NT 37239 71413</t>
  </si>
  <si>
    <t>A1 DUALLING TRANENT - HADDINGTON 412</t>
  </si>
  <si>
    <t>NT26NE793</t>
  </si>
  <si>
    <t>NT 28922 69603</t>
  </si>
  <si>
    <t>MOREDUN VALE, GILMERTON, BH MV5A</t>
  </si>
  <si>
    <t>NT47SW17030/2</t>
  </si>
  <si>
    <t>NT 44170 72720</t>
  </si>
  <si>
    <t>MACMERRY INDUSTRIAL ESTATE 2</t>
  </si>
  <si>
    <t>NT36SW1577/1</t>
  </si>
  <si>
    <t>NT 34313 62845</t>
  </si>
  <si>
    <t>NT26NE17123/B149</t>
  </si>
  <si>
    <t>NT 26873 66361</t>
  </si>
  <si>
    <t>A701 NEW MILTON TO STRAITON 149</t>
  </si>
  <si>
    <t>NT47SW13062/129</t>
  </si>
  <si>
    <t>NT 40762 73798</t>
  </si>
  <si>
    <t>A1 DUALLING BANKTON JCT 129</t>
  </si>
  <si>
    <t>NT47SW13110/326</t>
  </si>
  <si>
    <t>NT 40539 73790</t>
  </si>
  <si>
    <t>A1 DUALLING TRANENT - HADDINGTON 326</t>
  </si>
  <si>
    <t>NT36NW17170/1</t>
  </si>
  <si>
    <t>NT 32280 65950</t>
  </si>
  <si>
    <t>ESKBANK, HARDENGREEN 1</t>
  </si>
  <si>
    <t>NT36NW17170/3</t>
  </si>
  <si>
    <t>NT 32310 65940</t>
  </si>
  <si>
    <t>ESKBANK, HARDENGREEN 3</t>
  </si>
  <si>
    <t>NT26NE791</t>
  </si>
  <si>
    <t>NT 28920 69613</t>
  </si>
  <si>
    <t>MOREDUN VALE, GILMERTON, BH MV4A</t>
  </si>
  <si>
    <t>NT26NE882</t>
  </si>
  <si>
    <t>NT 28650 68020</t>
  </si>
  <si>
    <t>GILMERTON DYKES ROAD HORSESHOE, GILMERTON 1,</t>
  </si>
  <si>
    <t>NT46NW6439/BH2M</t>
  </si>
  <si>
    <t>NT 40804 69054</t>
  </si>
  <si>
    <t>ORMISTON HOUSING 2M</t>
  </si>
  <si>
    <t>NT26NE153/E</t>
  </si>
  <si>
    <t>NT 29460 68965</t>
  </si>
  <si>
    <t>FERNIEHILL BORE 5</t>
  </si>
  <si>
    <t>NT36SE605/14</t>
  </si>
  <si>
    <t>NT 38468 64535</t>
  </si>
  <si>
    <t>PATHHEAD BYPASS 3</t>
  </si>
  <si>
    <t>NT47SW13110/314</t>
  </si>
  <si>
    <t>NT 40514 73650</t>
  </si>
  <si>
    <t>A1 DUALLING TRANENT - HADDINGTON 314</t>
  </si>
  <si>
    <t>NT36NW10695/S4/7</t>
  </si>
  <si>
    <t>NT 30542 67890</t>
  </si>
  <si>
    <t>EDINBURGH BYPASS GILMERTON SECTION S4/7</t>
  </si>
  <si>
    <t>NT26NE746</t>
  </si>
  <si>
    <t>NT 28760 68727</t>
  </si>
  <si>
    <t>HYVOTS - NORTH OF GILMERTON DYKES STREET, GILMERTON, BH H2</t>
  </si>
  <si>
    <t>MONKTONHALL COLL NO, 9 SECTION</t>
  </si>
  <si>
    <t>NT36NW177</t>
  </si>
  <si>
    <t>NT 31592 69187</t>
  </si>
  <si>
    <t>MONKTONHALL COLL U/G 6/68</t>
  </si>
  <si>
    <t>NT37SW66</t>
  </si>
  <si>
    <t>NT 32412 70257</t>
  </si>
  <si>
    <t>MONKTONHALL U/G UP 5</t>
  </si>
  <si>
    <t>NT36NW1491/16</t>
  </si>
  <si>
    <t>NT 32338 68346</t>
  </si>
  <si>
    <t>SHERIFFHALL MAINS SITE 16</t>
  </si>
  <si>
    <t>NT47SW232</t>
  </si>
  <si>
    <t>NT 41007 71681</t>
  </si>
  <si>
    <t>CARLAVEROCK U/G 3</t>
  </si>
  <si>
    <t>NT26NE203/3</t>
  </si>
  <si>
    <t>NT 27880 65310</t>
  </si>
  <si>
    <t>LOANHEAD MEMORIAL PARK NO3 BORE</t>
  </si>
  <si>
    <t>NT15SE5</t>
  </si>
  <si>
    <t>NT 15857 54264</t>
  </si>
  <si>
    <t>CARLOPS 5</t>
  </si>
  <si>
    <t>NT47SW398</t>
  </si>
  <si>
    <t>NT 44615 72853</t>
  </si>
  <si>
    <t>MACMERRY 26</t>
  </si>
  <si>
    <t>NT46NW12</t>
  </si>
  <si>
    <t>NT 40421 69287</t>
  </si>
  <si>
    <t>LIMYLANDS 7</t>
  </si>
  <si>
    <t>NT37SE548</t>
  </si>
  <si>
    <t>NT 39056 74043</t>
  </si>
  <si>
    <t>PRESTON TOWER 3</t>
  </si>
  <si>
    <t>NT36NW10303/RP20</t>
  </si>
  <si>
    <t>NT 34946 68902</t>
  </si>
  <si>
    <t>DALKEITH NORTH BYPASS BHRP20</t>
  </si>
  <si>
    <t>NT37SE546</t>
  </si>
  <si>
    <t>NT 39042 74008</t>
  </si>
  <si>
    <t>PRESTON TOWER 1</t>
  </si>
  <si>
    <t>NT36NW10303/RP9</t>
  </si>
  <si>
    <t>NT 34784 69087</t>
  </si>
  <si>
    <t>DALKEITH NORTH BYPASS BHRP9</t>
  </si>
  <si>
    <t>NT36NW10303/2</t>
  </si>
  <si>
    <t>NT 33509 69531</t>
  </si>
  <si>
    <t>DALKEITH NORTH BYPASS BH2</t>
  </si>
  <si>
    <t>NT37SE547</t>
  </si>
  <si>
    <t>NT 39007 74017</t>
  </si>
  <si>
    <t>PRESTON TOWER 2</t>
  </si>
  <si>
    <t>NT37SE1158/87A</t>
  </si>
  <si>
    <t>NT 39424 73408</t>
  </si>
  <si>
    <t>MUSS'BURGH - TRANENT BYPASS BH87A</t>
  </si>
  <si>
    <t>NT36NW10303/37</t>
  </si>
  <si>
    <t>NT 34709 69098</t>
  </si>
  <si>
    <t>DALKEITH NORTH BYPASS BH37</t>
  </si>
  <si>
    <t>NT15SE108</t>
  </si>
  <si>
    <t>NT 17195 52202</t>
  </si>
  <si>
    <t>MACBIEHILL 1</t>
  </si>
  <si>
    <t>NT47SE28</t>
  </si>
  <si>
    <t>NT 45679 71491</t>
  </si>
  <si>
    <t>HODGES 123</t>
  </si>
  <si>
    <t>NT47SE18</t>
  </si>
  <si>
    <t>NT 45638 71247</t>
  </si>
  <si>
    <t>HODGES 129</t>
  </si>
  <si>
    <t>NT36SE299</t>
  </si>
  <si>
    <t>NT 35040 61520</t>
  </si>
  <si>
    <t>VOGRIE NO 2</t>
  </si>
  <si>
    <t>NT36SW585</t>
  </si>
  <si>
    <t>NT 34492 61724</t>
  </si>
  <si>
    <t>GOREBRIDGE NEWYRES CRESCENT R10</t>
  </si>
  <si>
    <t>NT37SE732</t>
  </si>
  <si>
    <t>NT 39308 74073</t>
  </si>
  <si>
    <t>PRESTONPANS POOL 702</t>
  </si>
  <si>
    <t>NT37SE733</t>
  </si>
  <si>
    <t>NT 39316 74053</t>
  </si>
  <si>
    <t>PRESTONPANS POOL 703</t>
  </si>
  <si>
    <t>NT47NW50</t>
  </si>
  <si>
    <t>NT 43432 75796</t>
  </si>
  <si>
    <t>GLASSEL PARK 2</t>
  </si>
  <si>
    <t>NT47NW55</t>
  </si>
  <si>
    <t>NT 41213 75685</t>
  </si>
  <si>
    <t>PORT SETON 9</t>
  </si>
  <si>
    <t>NT37SE660</t>
  </si>
  <si>
    <t>NT 39550 74820</t>
  </si>
  <si>
    <t>NETHERSHOT RD 11 PRESTONPA</t>
  </si>
  <si>
    <t>NT37SE639</t>
  </si>
  <si>
    <t>NT 38766 74362</t>
  </si>
  <si>
    <t>PRESTONPANS 1 PRESTONPANS</t>
  </si>
  <si>
    <t>NT37SW339</t>
  </si>
  <si>
    <t>NT 30833 73525</t>
  </si>
  <si>
    <t>MUSSELBURGH BYPASS NO,S15/3</t>
  </si>
  <si>
    <t>NT37SE643</t>
  </si>
  <si>
    <t>NT 38822 74346</t>
  </si>
  <si>
    <t>PRESTONPANS 5 PRESTONPANS</t>
  </si>
  <si>
    <t>NT37SE14012/5A</t>
  </si>
  <si>
    <t>NT 38820 74350</t>
  </si>
  <si>
    <t>PRESTONPANS RESIDENTIAL HOME 5A</t>
  </si>
  <si>
    <t>NT37SW340</t>
  </si>
  <si>
    <t>NT 30820 73474</t>
  </si>
  <si>
    <t>MUSSELBURGH BYPASS NO,S15/5</t>
  </si>
  <si>
    <t>NT37SW10287/4</t>
  </si>
  <si>
    <t>NT 33841 71275</t>
  </si>
  <si>
    <t>MONKTONHALL GOLF CRS BH4</t>
  </si>
  <si>
    <t>NT37SE10714/F33</t>
  </si>
  <si>
    <t>NT 35237 70962</t>
  </si>
  <si>
    <t>A1 MUSSELBURGH BYPASS F33</t>
  </si>
  <si>
    <t>NT37SE10714/FB32</t>
  </si>
  <si>
    <t>NT 35224 70958</t>
  </si>
  <si>
    <t>A1 MUSSELBURGH BYPASS FB32</t>
  </si>
  <si>
    <t>NT37SE10714/FB30</t>
  </si>
  <si>
    <t>NT 35219 70970</t>
  </si>
  <si>
    <t>A1 MUSSELBURGH BYPASS FB30</t>
  </si>
  <si>
    <t>NT37SE10714/FB38</t>
  </si>
  <si>
    <t>NT 35241 70924</t>
  </si>
  <si>
    <t>A1 MUSSELBURGH BYPASS FB38</t>
  </si>
  <si>
    <t>NT37SW9256/22</t>
  </si>
  <si>
    <t>NT 32755 71984</t>
  </si>
  <si>
    <t>STONYHILL MUSSELBURGH 22</t>
  </si>
  <si>
    <t>NT37SW9256/15</t>
  </si>
  <si>
    <t>NT 32738 72093</t>
  </si>
  <si>
    <t>STONYHILL MUSSELBURGH 15</t>
  </si>
  <si>
    <t>NT37SW506</t>
  </si>
  <si>
    <t>NT 30880 73020</t>
  </si>
  <si>
    <t>HOPE LANE, F</t>
  </si>
  <si>
    <t>NT47SW5999/S4</t>
  </si>
  <si>
    <t>NT 40650 74260</t>
  </si>
  <si>
    <t>A198-A1 LINK ROAD S4</t>
  </si>
  <si>
    <t>NT37SW422</t>
  </si>
  <si>
    <t>NT 31263 72623</t>
  </si>
  <si>
    <t>MILTON RD K EDINBURGH</t>
  </si>
  <si>
    <t>NT47SW5999/2</t>
  </si>
  <si>
    <t>NT 40480 74260</t>
  </si>
  <si>
    <t>A198-A1 LINK ROAD 2</t>
  </si>
  <si>
    <t>NT37SW497</t>
  </si>
  <si>
    <t>NT 31012 72316</t>
  </si>
  <si>
    <t>BYPASS, ASDA 38</t>
  </si>
  <si>
    <t>NT47SW400</t>
  </si>
  <si>
    <t>NT 40094 73905</t>
  </si>
  <si>
    <t>MEADOWMILL 2</t>
  </si>
  <si>
    <t>NT47SW970/BH2</t>
  </si>
  <si>
    <t>NT 40102 73721</t>
  </si>
  <si>
    <t>MEADOWMILL PRESTONPANS 2</t>
  </si>
  <si>
    <t>NT37SE592</t>
  </si>
  <si>
    <t>NT 39033 73197</t>
  </si>
  <si>
    <t>MUSSELBURGH - TRANENT BYPASS 85</t>
  </si>
  <si>
    <t>NT47SW418</t>
  </si>
  <si>
    <t>NT 40187 73637</t>
  </si>
  <si>
    <t>TRANENT BYPASS 102B</t>
  </si>
  <si>
    <t>NT47SW417</t>
  </si>
  <si>
    <t>NT 40233 73651</t>
  </si>
  <si>
    <t>MUSSELBURGH - TRANENT BYPASS 102</t>
  </si>
  <si>
    <t>NT47SW13110/324</t>
  </si>
  <si>
    <t>NT 40473 73754</t>
  </si>
  <si>
    <t>A1 DUALLING TRANENT - HADDINGTON 324</t>
  </si>
  <si>
    <t>NT37SE1158/87</t>
  </si>
  <si>
    <t>NT 39438 73414</t>
  </si>
  <si>
    <t>NT47SW610</t>
  </si>
  <si>
    <t>NT 40224 73625</t>
  </si>
  <si>
    <t>A1 TRANENT BYPASS-ENGINEERING REPORT ON BRIDGEWORKS 102</t>
  </si>
  <si>
    <t>NT36NE87</t>
  </si>
  <si>
    <t>NT 35180 69050</t>
  </si>
  <si>
    <t>SMEATON 3</t>
  </si>
  <si>
    <t>NT37SE1158/91</t>
  </si>
  <si>
    <t>NT 39438 73379</t>
  </si>
  <si>
    <t>MUSSELBURGH - TRANENT BYPASS 91</t>
  </si>
  <si>
    <t>NT37SE1158/89A</t>
  </si>
  <si>
    <t>NT 39429 73392</t>
  </si>
  <si>
    <t>MUSSELBURGH - TRANENT BYPASS 89A</t>
  </si>
  <si>
    <t>NT47SW13110/320</t>
  </si>
  <si>
    <t>NT 40528 73714</t>
  </si>
  <si>
    <t>A1 DUALLING TRANENT - HADDINGTON 320</t>
  </si>
  <si>
    <t>NT47SW13110/321</t>
  </si>
  <si>
    <t>NT 40545 73711</t>
  </si>
  <si>
    <t>A1 DUALLING TRANENT - HADDINGTON 321</t>
  </si>
  <si>
    <t>NT47SW13110/318</t>
  </si>
  <si>
    <t>NT 40531 73690</t>
  </si>
  <si>
    <t>A1 DUALLING TRANENT - HADDINGTON 318</t>
  </si>
  <si>
    <t>NT37SE1158/77</t>
  </si>
  <si>
    <t>NT 38571 72851</t>
  </si>
  <si>
    <t>MUSSELBURGH - TRANENT BYPASS 77</t>
  </si>
  <si>
    <t>NT37SE1158/78</t>
  </si>
  <si>
    <t>NT 38578 72842</t>
  </si>
  <si>
    <t>NT47SW13110/327</t>
  </si>
  <si>
    <t>NT 40590 73715</t>
  </si>
  <si>
    <t>A1 DUALLING TRANENT - HADDINGTON 327</t>
  </si>
  <si>
    <t>NT37SE588</t>
  </si>
  <si>
    <t>NT 38533 72847</t>
  </si>
  <si>
    <t>MUSSELBURGH - TRANENT BYPASS 73</t>
  </si>
  <si>
    <t>NT37SE1158/74</t>
  </si>
  <si>
    <t>NT 38538 72839</t>
  </si>
  <si>
    <t>MUSSELBURGH - TRANENT BYPASS 74</t>
  </si>
  <si>
    <t>NT37SE1158/71</t>
  </si>
  <si>
    <t>NT 38513 72849</t>
  </si>
  <si>
    <t>MUSSELBURGH - TRANENT BYPASS 71</t>
  </si>
  <si>
    <t>NT37SE587</t>
  </si>
  <si>
    <t>NT 38518 72829</t>
  </si>
  <si>
    <t>MUSSELBURGH - TRANENT BYPASS 72</t>
  </si>
  <si>
    <t>NT47SW13110/313</t>
  </si>
  <si>
    <t>NT 40534 73653</t>
  </si>
  <si>
    <t>A1 DUALLING TRANENT - HADDINGTON 313</t>
  </si>
  <si>
    <t>NT37SE1158/70</t>
  </si>
  <si>
    <t>NT 38504 72837</t>
  </si>
  <si>
    <t>MUSSELBURGH - TRANENT BYPASS 70</t>
  </si>
  <si>
    <t>NT47SW13110/308</t>
  </si>
  <si>
    <t>NT 40428 73600</t>
  </si>
  <si>
    <t>A1 DUALLING TRANENT - HADDINGTON 308</t>
  </si>
  <si>
    <t>NT37SE13110/418</t>
  </si>
  <si>
    <t>NT 37209 71476</t>
  </si>
  <si>
    <t>A1 DUALLING TRANENT - HADDINGTON 418</t>
  </si>
  <si>
    <t>NT37SE13110/407</t>
  </si>
  <si>
    <t>NT 37181 71456</t>
  </si>
  <si>
    <t>A1 DUALLING TRANENT - HADDINGTON 407</t>
  </si>
  <si>
    <t>NT37SE13110/411</t>
  </si>
  <si>
    <t>NT 37207 71423</t>
  </si>
  <si>
    <t>A1 DUALLING TRANENT - HADDINGTON 411</t>
  </si>
  <si>
    <t>NT36NW1491/20</t>
  </si>
  <si>
    <t>NT 32335 68910</t>
  </si>
  <si>
    <t>SHERIFFHALL MAINS SITE 20</t>
  </si>
  <si>
    <t>NT47SW12759/BH34</t>
  </si>
  <si>
    <t>NT 41060 73717</t>
  </si>
  <si>
    <t>A1 DUALLING TRANENT/HADDINGTON 34</t>
  </si>
  <si>
    <t>NT36NW10133/P6</t>
  </si>
  <si>
    <t>NT 31760 67853</t>
  </si>
  <si>
    <t>A7 DALKEITH WESTERN BYPASS P6</t>
  </si>
  <si>
    <t>NT36NW10133/P2</t>
  </si>
  <si>
    <t>NT 31797 67896</t>
  </si>
  <si>
    <t>A7 DALKEITH WESTERN BYPASS P2</t>
  </si>
  <si>
    <t>NT26NE477</t>
  </si>
  <si>
    <t>NT 28780 69940</t>
  </si>
  <si>
    <t>MOREDUNVALE PLACE, EDINBURGH 2</t>
  </si>
  <si>
    <t>NT36NW9913/19</t>
  </si>
  <si>
    <t>NT 32281 66233</t>
  </si>
  <si>
    <t>ESKBANK WESTFIELD PARK 19</t>
  </si>
  <si>
    <t>NT36NW9913/3</t>
  </si>
  <si>
    <t>NT 32280 66236</t>
  </si>
  <si>
    <t>ESKBANK WESTFIELD PARK 3</t>
  </si>
  <si>
    <t>NT36NW12933/128</t>
  </si>
  <si>
    <t>NT 32169 65739</t>
  </si>
  <si>
    <t>A7 DALKEITH WEST BPASS BH128</t>
  </si>
  <si>
    <t>NT36NW199</t>
  </si>
  <si>
    <t>NT 32210 66410</t>
  </si>
  <si>
    <t>LARKFIELD NO 3 BORE</t>
  </si>
  <si>
    <t>NT36NW162</t>
  </si>
  <si>
    <t>NT 31000 69040</t>
  </si>
  <si>
    <t>DANDERHALL NO 12 BORE</t>
  </si>
  <si>
    <t>NT36NW402</t>
  </si>
  <si>
    <t>NT 32215 66142</t>
  </si>
  <si>
    <t>MUIRPARK 1 ESKBANK</t>
  </si>
  <si>
    <t>NT47SW314</t>
  </si>
  <si>
    <t>NT 42110 73718</t>
  </si>
  <si>
    <t>MUSSELBURGH TRANENT BYPS 120</t>
  </si>
  <si>
    <t>NT36NW200</t>
  </si>
  <si>
    <t>NT 32220 66540</t>
  </si>
  <si>
    <t>LARKFIELD NO 4 BORE</t>
  </si>
  <si>
    <t>NT26NE816</t>
  </si>
  <si>
    <t>NT 28876 69779</t>
  </si>
  <si>
    <t>MOREDUN VALE, GILMERTON, BH MV16</t>
  </si>
  <si>
    <t>NT26NE808</t>
  </si>
  <si>
    <t>NT 28849 69787</t>
  </si>
  <si>
    <t>MOREDUN VALE, GILMERTON, BH MV13A</t>
  </si>
  <si>
    <t>NT26NE811</t>
  </si>
  <si>
    <t>NT 28820 69768</t>
  </si>
  <si>
    <t>MOREDUN VALE, GILMERTON, BH MV13D</t>
  </si>
  <si>
    <t>NT26NE813</t>
  </si>
  <si>
    <t>NT 28811 69763</t>
  </si>
  <si>
    <t>MOREDUN VALE, GILMERTON, BH MV13E</t>
  </si>
  <si>
    <t>NT26NE809</t>
  </si>
  <si>
    <t>NT 28839 69780</t>
  </si>
  <si>
    <t>MOREDUN VALE, GILMERTON, BH MV13B</t>
  </si>
  <si>
    <t>NT36NW192</t>
  </si>
  <si>
    <t>NT 32070 66840</t>
  </si>
  <si>
    <t>NT26NE804</t>
  </si>
  <si>
    <t>NT 28897 69690</t>
  </si>
  <si>
    <t>MOREDUN VALE, GILMERTON, BH MV10A</t>
  </si>
  <si>
    <t>NT26NE801</t>
  </si>
  <si>
    <t>NT 28904 69669</t>
  </si>
  <si>
    <t>MOREDUN VALE, GILMERTON, BH MV8B</t>
  </si>
  <si>
    <t>NT47SW433</t>
  </si>
  <si>
    <t>NT 40864 73244</t>
  </si>
  <si>
    <t>SANDERSONS WYND 9 TRANENT</t>
  </si>
  <si>
    <t>NT26NE792</t>
  </si>
  <si>
    <t>NT 28912 69623</t>
  </si>
  <si>
    <t>MOREDUN VALE, GILMERTON, BH MV3B</t>
  </si>
  <si>
    <t>NT36NW10133/P63</t>
  </si>
  <si>
    <t>NT 31632 66674</t>
  </si>
  <si>
    <t>A7 DALKEITH WESTERN BYPASS P63</t>
  </si>
  <si>
    <t>NT26NE18484/CRC1</t>
  </si>
  <si>
    <t>NT 28940 69550</t>
  </si>
  <si>
    <t>CRAIGOUR AND MOREDUN PREFABS CRC1</t>
  </si>
  <si>
    <t>NT47SW2865/106</t>
  </si>
  <si>
    <t>NT 42848 73196</t>
  </si>
  <si>
    <t>NT26NE15726/CRC1</t>
  </si>
  <si>
    <t>NT 28940 69540</t>
  </si>
  <si>
    <t>CRAIGOUR&amp;MOREDUN PREFABS CRC1</t>
  </si>
  <si>
    <t>NT26NE15726/CRC3</t>
  </si>
  <si>
    <t>NT 28950 69520</t>
  </si>
  <si>
    <t>CRAIGOUR&amp;MOREDUN PREFABS CRC3</t>
  </si>
  <si>
    <t>NT26NE18484/CRC3</t>
  </si>
  <si>
    <t>NT 28950 69530</t>
  </si>
  <si>
    <t>CRAIGOUR AND MOREDUN PREFABS CRC3</t>
  </si>
  <si>
    <t>NT36NW10133/P66</t>
  </si>
  <si>
    <t>NT 31486 66640</t>
  </si>
  <si>
    <t>A7 DALKEITH WESTERN BYPASS P66</t>
  </si>
  <si>
    <t>NT47SW541</t>
  </si>
  <si>
    <t>NT 40220 72970</t>
  </si>
  <si>
    <t>EDINBURGH ROAD, TRANENT 1</t>
  </si>
  <si>
    <t>NT46NW40</t>
  </si>
  <si>
    <t>NT 41570 69879</t>
  </si>
  <si>
    <t>NORTH MAINS 10</t>
  </si>
  <si>
    <t>NT26NE824</t>
  </si>
  <si>
    <t>NT 28960 69529</t>
  </si>
  <si>
    <t>MOREDUN VALE, GILMERTON, BH MV21C</t>
  </si>
  <si>
    <t>NT47SW133</t>
  </si>
  <si>
    <t>NT 41903 70397</t>
  </si>
  <si>
    <t>EAST MAINS FARM 26</t>
  </si>
  <si>
    <t>NT46NW41</t>
  </si>
  <si>
    <t>NT 41679 69892</t>
  </si>
  <si>
    <t>PUDDLE WOOD 17</t>
  </si>
  <si>
    <t>NT47SW2865/121</t>
  </si>
  <si>
    <t>NT 43685 73026</t>
  </si>
  <si>
    <t>NT46NW26</t>
  </si>
  <si>
    <t>NT 41426 69998</t>
  </si>
  <si>
    <t>NORTH MAINS 58</t>
  </si>
  <si>
    <t>NT57SW13110/388</t>
  </si>
  <si>
    <t>NT 50339 74472</t>
  </si>
  <si>
    <t>A1 DUALLING TRANENT - HADDINGTON 388 &amp;388A</t>
  </si>
  <si>
    <t>NT57SW13110/392</t>
  </si>
  <si>
    <t>NT 50978 74641</t>
  </si>
  <si>
    <t>A1 DUALLING TRANENT - HADDINGTON 392 &amp; 392A</t>
  </si>
  <si>
    <t>NT26NE554</t>
  </si>
  <si>
    <t>NT 28530 69030</t>
  </si>
  <si>
    <t>HYVOTS LOAN, EDINBURGH 6</t>
  </si>
  <si>
    <t>NT26NE549</t>
  </si>
  <si>
    <t>HYVOTS LOAN, EDINBURGH 1</t>
  </si>
  <si>
    <t>NT26NE7410/1</t>
  </si>
  <si>
    <t>NT 29008 69356</t>
  </si>
  <si>
    <t>GILMERTON O P H EDIN, BH1</t>
  </si>
  <si>
    <t>NT26NE3636/1</t>
  </si>
  <si>
    <t>NT 29009 69355</t>
  </si>
  <si>
    <t>SITE AT GILMERTON EDINBURGH 1</t>
  </si>
  <si>
    <t>NT57SW13110/387</t>
  </si>
  <si>
    <t>NT 50263 74516</t>
  </si>
  <si>
    <t>A1 DUALLING TRANENT - HADDINGTON 387 &amp; 387A</t>
  </si>
  <si>
    <t>NT26NE552</t>
  </si>
  <si>
    <t>NT 28510 69000</t>
  </si>
  <si>
    <t>HYVOTS LOAN, EDINBURGH 4</t>
  </si>
  <si>
    <t>NT26NE550</t>
  </si>
  <si>
    <t>NT 28550 69000</t>
  </si>
  <si>
    <t>HYVOTS LOAN, EDINBURGH 2</t>
  </si>
  <si>
    <t>NT47SW279</t>
  </si>
  <si>
    <t>NT 40602 72584</t>
  </si>
  <si>
    <t>PARK ROAD 2P</t>
  </si>
  <si>
    <t>NT26NE12826/24</t>
  </si>
  <si>
    <t>NT 28580 69061</t>
  </si>
  <si>
    <t>MOREDUN RESEARCH EDIN BH24</t>
  </si>
  <si>
    <t>NT26NE551</t>
  </si>
  <si>
    <t>NT 28580 68990</t>
  </si>
  <si>
    <t>HYVOTS LOAN, EDINBURGH 3</t>
  </si>
  <si>
    <t>NT26NE553</t>
  </si>
  <si>
    <t>NT 28540 68950</t>
  </si>
  <si>
    <t>HYVOTS LOAN, EDINBURGH 5</t>
  </si>
  <si>
    <t>NT26NE12826/17</t>
  </si>
  <si>
    <t>NT 28655 69032</t>
  </si>
  <si>
    <t>MOREDUN RESEARCH EDIN BH17</t>
  </si>
  <si>
    <t>NT26NE250</t>
  </si>
  <si>
    <t>NT 28740 68919</t>
  </si>
  <si>
    <t>GILMERTON BORE 7</t>
  </si>
  <si>
    <t>NT36NE10303/37/5</t>
  </si>
  <si>
    <t>NT 35923 68116</t>
  </si>
  <si>
    <t>DALKEITH NORTH BYPASS BHRP37/5</t>
  </si>
  <si>
    <t>NT26NE782</t>
  </si>
  <si>
    <t>NT 29119 69178</t>
  </si>
  <si>
    <t>MOREDUN PARK VIEW, GILMERTON, BH M27</t>
  </si>
  <si>
    <t>NT26NE498</t>
  </si>
  <si>
    <t>NT 28750 68570</t>
  </si>
  <si>
    <t>HYVOTS BANK, EDINBURGH 7</t>
  </si>
  <si>
    <t>NT47SW361</t>
  </si>
  <si>
    <t>NT 43874 72204</t>
  </si>
  <si>
    <t>NT36SW239</t>
  </si>
  <si>
    <t>NT 34050 64780</t>
  </si>
  <si>
    <t>BRYANS NO1</t>
  </si>
  <si>
    <t>NT36NE202</t>
  </si>
  <si>
    <t>NT 39490 69140</t>
  </si>
  <si>
    <t>NO33 BORE OXENFORD PIT</t>
  </si>
  <si>
    <t>NT26NE496</t>
  </si>
  <si>
    <t>NT 28750 68650</t>
  </si>
  <si>
    <t>HYVOTS BANK, EDINBURGH 5</t>
  </si>
  <si>
    <t>NT26NE920</t>
  </si>
  <si>
    <t>NT 29390 69110</t>
  </si>
  <si>
    <t>FERNIEHILL TERRACE, GILMERTON 10,</t>
  </si>
  <si>
    <t>NT36NE10303/64</t>
  </si>
  <si>
    <t>NT 36337 67852</t>
  </si>
  <si>
    <t>DALKEITH NORTH BYPASS BH64</t>
  </si>
  <si>
    <t>NT36NE178</t>
  </si>
  <si>
    <t>NT 39370 68260</t>
  </si>
  <si>
    <t>NO9 BORE OXENFORD</t>
  </si>
  <si>
    <t>NT36SW170</t>
  </si>
  <si>
    <t>NT 34250 64750</t>
  </si>
  <si>
    <t>SUTTIESLEA NO3</t>
  </si>
  <si>
    <t>NT36SW178</t>
  </si>
  <si>
    <t>NT 34110 64600</t>
  </si>
  <si>
    <t>NT26NE494</t>
  </si>
  <si>
    <t>NT 28770 68480</t>
  </si>
  <si>
    <t>HYVOTS BANK, EDINBURGH 3</t>
  </si>
  <si>
    <t>NT36SW177</t>
  </si>
  <si>
    <t>NT 34110 64550</t>
  </si>
  <si>
    <t>NT36SW280</t>
  </si>
  <si>
    <t>NT 30362 64595</t>
  </si>
  <si>
    <t>ROSEWELL ROAD 1 BONNYRIGG</t>
  </si>
  <si>
    <t>NT26NE280</t>
  </si>
  <si>
    <t>NT 29495 68692</t>
  </si>
  <si>
    <t>GILMERTON BORE MB9</t>
  </si>
  <si>
    <t>NT26NE492</t>
  </si>
  <si>
    <t>HYVOTS BANK, EDINBURGH 1</t>
  </si>
  <si>
    <t>NT36NW998/14</t>
  </si>
  <si>
    <t>NT 34688 65908</t>
  </si>
  <si>
    <t>EASTHOUSES DALKEITH 14</t>
  </si>
  <si>
    <t>NT36NW276</t>
  </si>
  <si>
    <t>NT 34650 65860</t>
  </si>
  <si>
    <t>EASTHOUSES NO 6 BORE</t>
  </si>
  <si>
    <t>NT36NW998/7</t>
  </si>
  <si>
    <t>NT 34660 65855</t>
  </si>
  <si>
    <t>EASTHOUSES DALKEITH 7</t>
  </si>
  <si>
    <t>NT36NW274</t>
  </si>
  <si>
    <t>NT 34670 65910</t>
  </si>
  <si>
    <t>EASTHOUSES NO 4 BORE</t>
  </si>
  <si>
    <t>NT36NW273</t>
  </si>
  <si>
    <t>NT 34660 65885</t>
  </si>
  <si>
    <t>EASTHOUSES NO 3 BORE</t>
  </si>
  <si>
    <t>NT36NW272</t>
  </si>
  <si>
    <t>NT 34680 65930</t>
  </si>
  <si>
    <t>EASTHOUSES NO 2 BORE</t>
  </si>
  <si>
    <t>NT36SW461</t>
  </si>
  <si>
    <t>NT 33940 64000</t>
  </si>
  <si>
    <t>LINGERWOOD G5</t>
  </si>
  <si>
    <t>NT26NE145</t>
  </si>
  <si>
    <t>NT 28920 65520</t>
  </si>
  <si>
    <t>LOANHEAD NO 47 BORE</t>
  </si>
  <si>
    <t>NT26NE283</t>
  </si>
  <si>
    <t>NT 26509 67082</t>
  </si>
  <si>
    <t>EDINBURGH BYPASS BH11,78</t>
  </si>
  <si>
    <t>NT26NE211</t>
  </si>
  <si>
    <t>NT 28690 68140</t>
  </si>
  <si>
    <t>HYVOTS BANK SCHOOL BORE 4</t>
  </si>
  <si>
    <t>NT26NE222</t>
  </si>
  <si>
    <t>NT 28690 68130</t>
  </si>
  <si>
    <t>HYVOTS BANK SCHOOL PROBE 2</t>
  </si>
  <si>
    <t>NT36SW3441/3</t>
  </si>
  <si>
    <t>NT 33581 62943</t>
  </si>
  <si>
    <t>NT26NE10695/615A</t>
  </si>
  <si>
    <t>NT 27585 66936</t>
  </si>
  <si>
    <t>EDINBURGH BYPASS GILMERTON SECTION 615A</t>
  </si>
  <si>
    <t>NT26NE10695/307</t>
  </si>
  <si>
    <t>NT 27615 66940</t>
  </si>
  <si>
    <t>EDINBURGH BYPASS GILMERTON SECTION 307</t>
  </si>
  <si>
    <t>NT26NE10695/676</t>
  </si>
  <si>
    <t>NT 27715 66932</t>
  </si>
  <si>
    <t>EDINBURGH BYPASS GILMERTON SECTION 676</t>
  </si>
  <si>
    <t>NT26NE440</t>
  </si>
  <si>
    <t>NT 28270 65680</t>
  </si>
  <si>
    <t>RAMSAY COLLIERY, LOANHEAD 11</t>
  </si>
  <si>
    <t>NT26NE684</t>
  </si>
  <si>
    <t>NT 28180 65170</t>
  </si>
  <si>
    <t>POLTON ROAD, LOANHEAD MB6</t>
  </si>
  <si>
    <t>NT26NE296</t>
  </si>
  <si>
    <t>NT 28200 66079</t>
  </si>
  <si>
    <t>RAMSAY RING BORE 1</t>
  </si>
  <si>
    <t>NT26NE610</t>
  </si>
  <si>
    <t>NT 26878 65669</t>
  </si>
  <si>
    <t>STRAITON, PENTLAND ROAD BHR1A</t>
  </si>
  <si>
    <t>NT26NE17123/B154</t>
  </si>
  <si>
    <t>NT 26847 66130</t>
  </si>
  <si>
    <t>A701 NEW MILTON TO STRAITON 154</t>
  </si>
  <si>
    <t>NT26NE17123/B139</t>
  </si>
  <si>
    <t>NT 26739 65989</t>
  </si>
  <si>
    <t>A701 NEW MILTON TO STRAITON 139</t>
  </si>
  <si>
    <t>NT36SW593</t>
  </si>
  <si>
    <t>NT 34421 61757</t>
  </si>
  <si>
    <t>GOREBRIDGE NEWYRES CRESCENT R8</t>
  </si>
  <si>
    <t>NT36SW595</t>
  </si>
  <si>
    <t>NT 34352 61855</t>
  </si>
  <si>
    <t>NT36SW512</t>
  </si>
  <si>
    <t>SITE 34A NEWBYRES CRESCENT, GOREBRIDGE R09</t>
  </si>
  <si>
    <t>NT36SW511</t>
  </si>
  <si>
    <t>NT 34440 61760</t>
  </si>
  <si>
    <t>SITE 34A NEWBYRES CRESCENT, GOREBRIDGE R08</t>
  </si>
  <si>
    <t>NT36SE382</t>
  </si>
  <si>
    <t>NT 37550 63700</t>
  </si>
  <si>
    <t>VOGRIE BURN NO 208</t>
  </si>
  <si>
    <t>NT36SW340</t>
  </si>
  <si>
    <t>NT 34500 61760</t>
  </si>
  <si>
    <t>NEWBYRES CRESCENT, GOREBRIDGE 8</t>
  </si>
  <si>
    <t>NT36SW513</t>
  </si>
  <si>
    <t>NT 34350 61860</t>
  </si>
  <si>
    <t>SITE 34A NEWBYRES CRESCENT, GOREBRIDGE R10</t>
  </si>
  <si>
    <t>NT36SE163</t>
  </si>
  <si>
    <t>NT 37670 64800</t>
  </si>
  <si>
    <t>BROSIE MAINS NO 179</t>
  </si>
  <si>
    <t>NT35NW100</t>
  </si>
  <si>
    <t>NT 33720 59510</t>
  </si>
  <si>
    <t>HAUGHHEAD NO 149 BORE</t>
  </si>
  <si>
    <t>NT35NW118</t>
  </si>
  <si>
    <t>NT 34155 59585</t>
  </si>
  <si>
    <t>HAUGHHEAD NO 102 BORE</t>
  </si>
  <si>
    <t>NT26SW49</t>
  </si>
  <si>
    <t>NT 24440 62240</t>
  </si>
  <si>
    <t>PENICUIK NO 3 BORE</t>
  </si>
  <si>
    <t>NT36SE386</t>
  </si>
  <si>
    <t>NT 36730 62870</t>
  </si>
  <si>
    <t>MOUNTSKIP NO 67</t>
  </si>
  <si>
    <t>NT36SE343</t>
  </si>
  <si>
    <t>NT 36850 63190</t>
  </si>
  <si>
    <t>VOGRIE BURN NO 73</t>
  </si>
  <si>
    <t>NT26SW126</t>
  </si>
  <si>
    <t>NT 24387 62141</t>
  </si>
  <si>
    <t>GREENHALL COTTAGES 3</t>
  </si>
  <si>
    <t>NT36SE327</t>
  </si>
  <si>
    <t>NT 36680 63170</t>
  </si>
  <si>
    <t>VOGRIE BURN NO 190</t>
  </si>
  <si>
    <t>NT35NW58</t>
  </si>
  <si>
    <t>NT 31690 58020</t>
  </si>
  <si>
    <t>PIKEHAM WOOD NO 4 BORE</t>
  </si>
  <si>
    <t>NT36SE420</t>
  </si>
  <si>
    <t>NT 36170 61870</t>
  </si>
  <si>
    <t>MILLSTONE BROW NO 231</t>
  </si>
  <si>
    <t>NT35NW166</t>
  </si>
  <si>
    <t>NT 34400 58920</t>
  </si>
  <si>
    <t>HALKERSTON NO 410 BORE</t>
  </si>
  <si>
    <t>NT35NE16254/M</t>
  </si>
  <si>
    <t>NT 36440 58520</t>
  </si>
  <si>
    <t>A7 NORTH MIDDLETON DIVERSION M</t>
  </si>
  <si>
    <t>NT25NE349/8</t>
  </si>
  <si>
    <t>NT 28910 57600</t>
  </si>
  <si>
    <t>FULLARTON BURN 8</t>
  </si>
  <si>
    <t>NT26SW19</t>
  </si>
  <si>
    <t>NT 22840 61150</t>
  </si>
  <si>
    <t>PENICUIK NO 11 BORE</t>
  </si>
  <si>
    <t>NT35NW162</t>
  </si>
  <si>
    <t>NT 33825 58410</t>
  </si>
  <si>
    <t>HALKERSTON NO 355 BORE</t>
  </si>
  <si>
    <t>NT35NW161</t>
  </si>
  <si>
    <t>NT 33765 58360</t>
  </si>
  <si>
    <t>HALKERSTON NO 170 BORE</t>
  </si>
  <si>
    <t>NT35NW172</t>
  </si>
  <si>
    <t>NT 34160 58545</t>
  </si>
  <si>
    <t>HALKERSTON NO 575 BORE</t>
  </si>
  <si>
    <t>NT35NW168</t>
  </si>
  <si>
    <t>NT 33980 58490</t>
  </si>
  <si>
    <t>HALKERSTON NO 360 BORE</t>
  </si>
  <si>
    <t>NT35NW174</t>
  </si>
  <si>
    <t>NT 34230 58600</t>
  </si>
  <si>
    <t>HALKERSTON NO 190 BORE</t>
  </si>
  <si>
    <t>NT36SE73</t>
  </si>
  <si>
    <t>NT 35490 62970</t>
  </si>
  <si>
    <t>SOUTHSIDE NO 1022</t>
  </si>
  <si>
    <t>NT36SE27</t>
  </si>
  <si>
    <t>NT 35620 63395</t>
  </si>
  <si>
    <t>SOUTHSIDE NO 304</t>
  </si>
  <si>
    <t>NT25NE113</t>
  </si>
  <si>
    <t>NT 29920 57560</t>
  </si>
  <si>
    <t>EDGELAW NO133</t>
  </si>
  <si>
    <t>NT35NW136</t>
  </si>
  <si>
    <t>NT 32070 57225</t>
  </si>
  <si>
    <t>PIKEHAM WOOD NO 93 BORE</t>
  </si>
  <si>
    <t>NT36SE34</t>
  </si>
  <si>
    <t>NT 35075 62835</t>
  </si>
  <si>
    <t>HILLHEAD NO 190</t>
  </si>
  <si>
    <t>NT25NE81</t>
  </si>
  <si>
    <t>NT 27990 58220</t>
  </si>
  <si>
    <t>CAULDHALL MOOR NO164</t>
  </si>
  <si>
    <t>NT35NW214</t>
  </si>
  <si>
    <t>NT 34490 58500</t>
  </si>
  <si>
    <t>HALKERSTON NO 550 BORE</t>
  </si>
  <si>
    <t>NT35NW201</t>
  </si>
  <si>
    <t>NT 34255 58390</t>
  </si>
  <si>
    <t>HALKERSTON NO 786 BORE</t>
  </si>
  <si>
    <t>NT35NW170</t>
  </si>
  <si>
    <t>NT 32150 56700</t>
  </si>
  <si>
    <t>PIKEHAM WOOD NO 256 BORE</t>
  </si>
  <si>
    <t>NT25NE83</t>
  </si>
  <si>
    <t>NT 27260 57470</t>
  </si>
  <si>
    <t>CAULDHALL MOOR NO243</t>
  </si>
  <si>
    <t>NT15NE16</t>
  </si>
  <si>
    <t>NT 17605 56105</t>
  </si>
  <si>
    <t>LONELYBIELD NO,4 D,D, BORE</t>
  </si>
  <si>
    <t>NT15NE32</t>
  </si>
  <si>
    <t>NT 19390 56610</t>
  </si>
  <si>
    <t>HARE MOSS NO,230 D,D, BORE</t>
  </si>
  <si>
    <t>NT35NW248</t>
  </si>
  <si>
    <t>NT 34440 58175</t>
  </si>
  <si>
    <t>HALKERSTON NO 695 BORE</t>
  </si>
  <si>
    <t>NT37SE313/2X</t>
  </si>
  <si>
    <t>NT 39501 74409</t>
  </si>
  <si>
    <t>PRESTONPANS SEN SEC SCH 2X</t>
  </si>
  <si>
    <t>NT47SW13110/325</t>
  </si>
  <si>
    <t>NT 40513 73764</t>
  </si>
  <si>
    <t>A1 DUALLING TRANENT - HADDINGTON 325</t>
  </si>
  <si>
    <t>NT47SW13110/329</t>
  </si>
  <si>
    <t>NT 40581 73671</t>
  </si>
  <si>
    <t>A1 DUALLING TRANENT - HADDINGTON 329</t>
  </si>
  <si>
    <t>NT47SW13062/B108</t>
  </si>
  <si>
    <t>NT 40514 73624</t>
  </si>
  <si>
    <t>A1 DUALLING BANKTON JCT 108</t>
  </si>
  <si>
    <t>NT36SW14450/D</t>
  </si>
  <si>
    <t>NT 34334 62396</t>
  </si>
  <si>
    <t>HUNTERFIELD GOREBRIDGE D</t>
  </si>
  <si>
    <t>NT37SW288/2</t>
  </si>
  <si>
    <t>NT 34013 72851</t>
  </si>
  <si>
    <t>MUSSELBURGH 2</t>
  </si>
  <si>
    <t>NT37SE883/7</t>
  </si>
  <si>
    <t>NT 39087 74043</t>
  </si>
  <si>
    <t>PRESTON CROSS COTTAGES 7</t>
  </si>
  <si>
    <t>NT37SE17628/4</t>
  </si>
  <si>
    <t>NT 38670 73830</t>
  </si>
  <si>
    <t>PRESTONPANS, MID ROAD 4</t>
  </si>
  <si>
    <t>NT37SE882/5</t>
  </si>
  <si>
    <t>NT 39382 74093</t>
  </si>
  <si>
    <t>POLWARTH TERR PRESTONPANS 5</t>
  </si>
  <si>
    <t>NT36NW2528/PR5</t>
  </si>
  <si>
    <t>NT 31399 65182</t>
  </si>
  <si>
    <t>SHERWOOD IND EST BONNYRIGG PB5</t>
  </si>
  <si>
    <t>NT36NW2528/PR4</t>
  </si>
  <si>
    <t>NT 31362 65136</t>
  </si>
  <si>
    <t>SHERWOOD IND EST BONNYRIGG PB4</t>
  </si>
  <si>
    <t>NT36NW2528/PR3</t>
  </si>
  <si>
    <t>NT 31327 65118</t>
  </si>
  <si>
    <t>SHERWOOD IND EST BONNYRIGG PB3</t>
  </si>
  <si>
    <t>NT37SE411/4</t>
  </si>
  <si>
    <t>NT 37234 72236</t>
  </si>
  <si>
    <t>NT36NW10695/S4/4</t>
  </si>
  <si>
    <t>NT 30550 67853</t>
  </si>
  <si>
    <t>EDINBURGH BYPASS GILMERTON SECTION S4/4</t>
  </si>
  <si>
    <t>NT47SW13110/333</t>
  </si>
  <si>
    <t>NT 40627 73674</t>
  </si>
  <si>
    <t>A1 DUALLING TRANENT - HADDINGTON 333</t>
  </si>
  <si>
    <t>NT37SW12527/R12</t>
  </si>
  <si>
    <t>NT 31732 71775</t>
  </si>
  <si>
    <t>NEWCRAIGHALL FIRE STATION R12</t>
  </si>
  <si>
    <t>NT36NW10695/S4/1</t>
  </si>
  <si>
    <t>NT 30559 67819</t>
  </si>
  <si>
    <t>EDINBURGH BYPASS GILMERTON SECTION S4/1</t>
  </si>
  <si>
    <t>NT36NE1490/2</t>
  </si>
  <si>
    <t>NT 35025 68773</t>
  </si>
  <si>
    <t>DALKEITH COLLIERY SITE 2</t>
  </si>
  <si>
    <t>NT37SE1158/76</t>
  </si>
  <si>
    <t>NT 38560 72840</t>
  </si>
  <si>
    <t>MUSSELBURGH - TRANENT BYPASS 76</t>
  </si>
  <si>
    <t>NT26NE10695/323</t>
  </si>
  <si>
    <t>NT 27986 66919</t>
  </si>
  <si>
    <t>EDINBURGH BYPASS GILMERTON SECTION 323</t>
  </si>
  <si>
    <t>NT26SE17123/B102</t>
  </si>
  <si>
    <t>NT 25843 63300</t>
  </si>
  <si>
    <t>A701 NEW MILTON TO STRAITON 102</t>
  </si>
  <si>
    <t>NT37SW10714/FB16</t>
  </si>
  <si>
    <t>NT 34669 70749</t>
  </si>
  <si>
    <t>A1 MUSSELBURGH BYPASS FB16</t>
  </si>
  <si>
    <t>NT37SW10710/4/20</t>
  </si>
  <si>
    <t>NT 32059 71502</t>
  </si>
  <si>
    <t>MUSSELBURGH BYPASS S4-20</t>
  </si>
  <si>
    <t>NT26NE10695/330</t>
  </si>
  <si>
    <t>NT 28349 66932</t>
  </si>
  <si>
    <t>EDINBURGH BYPASS GILMERTON SECTION 330</t>
  </si>
  <si>
    <t>NT26NE10695/303</t>
  </si>
  <si>
    <t>NT 27524 66947</t>
  </si>
  <si>
    <t>EDINBURGH BYPASS GILMERTON SECTION 303</t>
  </si>
  <si>
    <t>NT26NE17123/B127</t>
  </si>
  <si>
    <t>NT 26732 65442</t>
  </si>
  <si>
    <t>A701 NEW MILTON TO STRAITON 127</t>
  </si>
  <si>
    <t>NT47SW13110/331</t>
  </si>
  <si>
    <t>NT 40598 73660</t>
  </si>
  <si>
    <t>A1 DUALLING TRANENT - HADDINGTON 331</t>
  </si>
  <si>
    <t>NT37SE313/8X</t>
  </si>
  <si>
    <t>NT 39617 74387</t>
  </si>
  <si>
    <t>PRESTONPANS SEN SEC SCH 8X</t>
  </si>
  <si>
    <t>NT37SE1158/92</t>
  </si>
  <si>
    <t>NT 39452 73384</t>
  </si>
  <si>
    <t>NT47SW702</t>
  </si>
  <si>
    <t>NT 40495 73608</t>
  </si>
  <si>
    <t>A1 DUALLING TRANENT - HADDINGTON 397</t>
  </si>
  <si>
    <t>NT47SW574</t>
  </si>
  <si>
    <t>NT 43350 72990</t>
  </si>
  <si>
    <t>MACMERRY, GREENDYKES 9</t>
  </si>
  <si>
    <t>NT37SE883/12</t>
  </si>
  <si>
    <t>NT 39103 74053</t>
  </si>
  <si>
    <t>PRESTON CROSS COTTAGES 12</t>
  </si>
  <si>
    <t>NT36NE380</t>
  </si>
  <si>
    <t>NT 35391 69832</t>
  </si>
  <si>
    <t>WHITECRAIG 1</t>
  </si>
  <si>
    <t>NT36NE3582/1</t>
  </si>
  <si>
    <t>NT 39760 69490</t>
  </si>
  <si>
    <t>BELLYFORD NEAR ORMISTON 1</t>
  </si>
  <si>
    <t>NT37SW9925/27</t>
  </si>
  <si>
    <t>NT 31803 71679</t>
  </si>
  <si>
    <t>NEWCRAIGHALL 27</t>
  </si>
  <si>
    <t>NT36NW941</t>
  </si>
  <si>
    <t>NT 31058 65938</t>
  </si>
  <si>
    <t>38 GOLF COURSE ROAD 2</t>
  </si>
  <si>
    <t>NT37SW10710/4/5</t>
  </si>
  <si>
    <t>NT 32049 71477</t>
  </si>
  <si>
    <t>MUSSELBURGH BYPASS S4-5</t>
  </si>
  <si>
    <t>NT47SW13110/399</t>
  </si>
  <si>
    <t>NT 40730 73740</t>
  </si>
  <si>
    <t>A1 DUALLING TRANENT - HADDINGTON 399</t>
  </si>
  <si>
    <t>NT36NW9913/5</t>
  </si>
  <si>
    <t>NT 32196 66102</t>
  </si>
  <si>
    <t>ESKBANK WESTFIELD PARK 5</t>
  </si>
  <si>
    <t>NT36NW10133/R136</t>
  </si>
  <si>
    <t>A7 DALKEITH WESTERN BYPASS R136</t>
  </si>
  <si>
    <t>NT26NE821</t>
  </si>
  <si>
    <t>NT 28955 69528</t>
  </si>
  <si>
    <t>MOREDUN VALE, GILMERTON, BH MV21</t>
  </si>
  <si>
    <t>NT26NE10695/376</t>
  </si>
  <si>
    <t>NT 29581 67458</t>
  </si>
  <si>
    <t>EDINBURGH BYPASS GILMERTON SECTION 376</t>
  </si>
  <si>
    <t>NT26NE853</t>
  </si>
  <si>
    <t>NT 29547 69119</t>
  </si>
  <si>
    <t>FERNIEHILL WAY, GILMERTON, BH FW18</t>
  </si>
  <si>
    <t>NT26NE10695/324</t>
  </si>
  <si>
    <t>NT 28020 66875</t>
  </si>
  <si>
    <t>EDINBURGH BYPASS GILMERTON SECTION 324</t>
  </si>
  <si>
    <t>NT36SW9763/33</t>
  </si>
  <si>
    <t>NT 34361 62816</t>
  </si>
  <si>
    <t>GOREBRIDGE COMMON WOOD 33</t>
  </si>
  <si>
    <t>NT36SW342</t>
  </si>
  <si>
    <t>NT 34530 61720</t>
  </si>
  <si>
    <t>NEWBYRES CRESCENT, GOREBRIDGE 10</t>
  </si>
  <si>
    <t>NT37SE313/12X</t>
  </si>
  <si>
    <t>NT 39526 74435</t>
  </si>
  <si>
    <t>PRESTONPANS SEN SEC SCH 12X</t>
  </si>
  <si>
    <t>NT37SE14012/1</t>
  </si>
  <si>
    <t>NT 38770 74350</t>
  </si>
  <si>
    <t>PRESTONPANS RESIDENTIAL HOME 1</t>
  </si>
  <si>
    <t>NT26NE10621/P07</t>
  </si>
  <si>
    <t>NT 27875 65712</t>
  </si>
  <si>
    <t>KING GEORGE'S FIELD P07</t>
  </si>
  <si>
    <t>NT37SE882/1MA</t>
  </si>
  <si>
    <t>POLWARTH TERR PRESTONPANS 1MA</t>
  </si>
  <si>
    <t>NT37SW552</t>
  </si>
  <si>
    <t>NT 31744 71857</t>
  </si>
  <si>
    <t>NEWCRAIGHALL 305</t>
  </si>
  <si>
    <t>NT36NW10695/S4/3</t>
  </si>
  <si>
    <t>NT 30559 67840</t>
  </si>
  <si>
    <t>EDINBURGH BYPASS GILMERTON SECTION S4/3</t>
  </si>
  <si>
    <t>NT36NW662</t>
  </si>
  <si>
    <t>NT 31322 65149</t>
  </si>
  <si>
    <t>BONNYRIGG SHERWOOD INDUSTRIAL ESTATE R3</t>
  </si>
  <si>
    <t>NT26NE747</t>
  </si>
  <si>
    <t>NT 28744 68611</t>
  </si>
  <si>
    <t>HYVOTS - NORTH OF GILMERTON DYKES STREET, GILMERTON, BH H3</t>
  </si>
  <si>
    <t>NT26NE685</t>
  </si>
  <si>
    <t>NT 28190 65170</t>
  </si>
  <si>
    <t>POLTON ROAD, LOANHEAD MB7</t>
  </si>
  <si>
    <t>NT37SE313/10X</t>
  </si>
  <si>
    <t>NT 39477 74416</t>
  </si>
  <si>
    <t>PRESTONPANS SEN SEC SCH 10X</t>
  </si>
  <si>
    <t>NT47SW13110/319</t>
  </si>
  <si>
    <t>NT 40509 73714</t>
  </si>
  <si>
    <t>A1 DUALLING TRANENT - HADDINGTON 319</t>
  </si>
  <si>
    <t>NT36NW10695/411A</t>
  </si>
  <si>
    <t>EDINBURGH BYPASS GILMERTON SECTION 411A</t>
  </si>
  <si>
    <t>NT26NE10695/611A</t>
  </si>
  <si>
    <t>NT 27536 66845</t>
  </si>
  <si>
    <t>EDINBURGH BYPASS GILMERTON SECTION 611A</t>
  </si>
  <si>
    <t>NT36SW332</t>
  </si>
  <si>
    <t>NT 34410 61900</t>
  </si>
  <si>
    <t>NEWBYRES CRESCENT, GOREBRIDGE 1</t>
  </si>
  <si>
    <t>NT37SE883/8</t>
  </si>
  <si>
    <t>NT 39091 74095</t>
  </si>
  <si>
    <t>PRESTON CROSS COTTAGES 8</t>
  </si>
  <si>
    <t>NT25NW88</t>
  </si>
  <si>
    <t>NT 23910 56050</t>
  </si>
  <si>
    <t>LEADBURN BH1A</t>
  </si>
  <si>
    <t>NT26NE10695/319</t>
  </si>
  <si>
    <t>NT 27895 66898</t>
  </si>
  <si>
    <t>EDINBURGH BYPASS GILMERTON SECTION 319</t>
  </si>
  <si>
    <t>NT47SW13110/316</t>
  </si>
  <si>
    <t>NT 40526 73664</t>
  </si>
  <si>
    <t>A1 DUALLING TRANENT - HADDINGTON 316</t>
  </si>
  <si>
    <t>NT37SE13110/408</t>
  </si>
  <si>
    <t>NT 37189 71488</t>
  </si>
  <si>
    <t>A1 DUALLING TRANENT - HADDINGTON 408</t>
  </si>
  <si>
    <t>NT36NW10695/S4/5</t>
  </si>
  <si>
    <t>NT 30540 67867</t>
  </si>
  <si>
    <t>EDINBURGH BYPASS GILMERTON SECTION S4/5</t>
  </si>
  <si>
    <t>NT36NW998/13</t>
  </si>
  <si>
    <t>NT 34646 65917</t>
  </si>
  <si>
    <t>EASTHOUSES DALKEITH 13</t>
  </si>
  <si>
    <t>NT36SW9763/3</t>
  </si>
  <si>
    <t>NT 34463 62909</t>
  </si>
  <si>
    <t>GOREBRIDGE COMMON WOOD 3</t>
  </si>
  <si>
    <t>NT37SE313/15X</t>
  </si>
  <si>
    <t>NT 39547 74412</t>
  </si>
  <si>
    <t>PRESTONPANS SEN SEC SCH 15X</t>
  </si>
  <si>
    <t>NT47SE13110/356</t>
  </si>
  <si>
    <t>NT 45138 73384</t>
  </si>
  <si>
    <t>A1 DUALLING TRANENT - HADDINGTON 356</t>
  </si>
  <si>
    <t>NT36SW416</t>
  </si>
  <si>
    <t>NT 34600 63510</t>
  </si>
  <si>
    <t>LINGERWOOD K12</t>
  </si>
  <si>
    <t>NT37SW345</t>
  </si>
  <si>
    <t>NT 32239 72180</t>
  </si>
  <si>
    <t>MONKTONHALL U/G 5/81</t>
  </si>
  <si>
    <t>NT26SE156</t>
  </si>
  <si>
    <t>NT 27781 62245</t>
  </si>
  <si>
    <t>BILSTON U/G UP 2/82</t>
  </si>
  <si>
    <t>NT26SE38</t>
  </si>
  <si>
    <t>NT 26583 62807</t>
  </si>
  <si>
    <t>ROSLIN COLLIERY U/G 1</t>
  </si>
  <si>
    <t>NT47SW231</t>
  </si>
  <si>
    <t>NT 40980 71642</t>
  </si>
  <si>
    <t>CARLAVEROCK U/G 2</t>
  </si>
  <si>
    <t>NT37SW380</t>
  </si>
  <si>
    <t>NT 31308 72419</t>
  </si>
  <si>
    <t>ASDA, MILTON ROAD 1</t>
  </si>
  <si>
    <t>NT47SW78</t>
  </si>
  <si>
    <t>NT 41221 72077</t>
  </si>
  <si>
    <t>FLEETS COLL, U/G 41</t>
  </si>
  <si>
    <t>NT47SW5999/2E</t>
  </si>
  <si>
    <t>NT 40420 74240</t>
  </si>
  <si>
    <t>A198-A1 LINK ROAD 2E</t>
  </si>
  <si>
    <t>NT26NE9881/P37</t>
  </si>
  <si>
    <t>NT 28975 67086</t>
  </si>
  <si>
    <t>EDIN, BYPASS GILMERTON P37</t>
  </si>
  <si>
    <t>NT26NE9881/P30</t>
  </si>
  <si>
    <t>NT 28954 67041</t>
  </si>
  <si>
    <t>EDIN, BYPASS GILMERTON P30</t>
  </si>
  <si>
    <t>NT36NW10303/RP15</t>
  </si>
  <si>
    <t>NT 34764 69044</t>
  </si>
  <si>
    <t>DALKEITH NORTH BYPASS BHRP15</t>
  </si>
  <si>
    <t>NT26NE9881/P13</t>
  </si>
  <si>
    <t>NT 28836 67019</t>
  </si>
  <si>
    <t>EDIN, BYPASS GILMERTON P13</t>
  </si>
  <si>
    <t>NT47SW5999/8G</t>
  </si>
  <si>
    <t>A198-A1 LINK ROAD 8G</t>
  </si>
  <si>
    <t>NT37SW291</t>
  </si>
  <si>
    <t>NT 30580 72065</t>
  </si>
  <si>
    <t>NIDDRIE NO,5A</t>
  </si>
  <si>
    <t>NT36SW943/7</t>
  </si>
  <si>
    <t>NT 34354 61951</t>
  </si>
  <si>
    <t>NT36SW337</t>
  </si>
  <si>
    <t>NT 34450 61850</t>
  </si>
  <si>
    <t>NEWBYRES CRESCENT, GOREBRIDGE 5</t>
  </si>
  <si>
    <t>NT36NW10303/RP16</t>
  </si>
  <si>
    <t>NT 34775 69034</t>
  </si>
  <si>
    <t>DALKEITH NORTH BYPASS BHRP16</t>
  </si>
  <si>
    <t>NT15SE80</t>
  </si>
  <si>
    <t>NT 18383 53895</t>
  </si>
  <si>
    <t>AUCHENCORTH 1</t>
  </si>
  <si>
    <t>NT37SE757/5</t>
  </si>
  <si>
    <t>NT 35592 72636</t>
  </si>
  <si>
    <t>LINKFIELD RD, HSE, SCHM 5</t>
  </si>
  <si>
    <t>NT47NW54</t>
  </si>
  <si>
    <t>NT 41512 75822</t>
  </si>
  <si>
    <t>PORT SETON 4</t>
  </si>
  <si>
    <t>NT47NW65</t>
  </si>
  <si>
    <t>NT 41381 75433</t>
  </si>
  <si>
    <t>PORT SETON 6</t>
  </si>
  <si>
    <t>NT37SE657</t>
  </si>
  <si>
    <t>NT 39395 74630</t>
  </si>
  <si>
    <t>NETHERSHOT RD 8 PESTONPANS</t>
  </si>
  <si>
    <t>NT37SE28</t>
  </si>
  <si>
    <t>NT 35773 71627</t>
  </si>
  <si>
    <t>PINKIEHILL 5</t>
  </si>
  <si>
    <t>NT37SW10288/1</t>
  </si>
  <si>
    <t>NT 33975 71267</t>
  </si>
  <si>
    <t>MONKTONHALL FARM BH1</t>
  </si>
  <si>
    <t>NT37SW839</t>
  </si>
  <si>
    <t>NT 31028 73386</t>
  </si>
  <si>
    <t>MUSSELBURGH BYPASS R58</t>
  </si>
  <si>
    <t>NT37SW10714/F1A</t>
  </si>
  <si>
    <t>NT 33756 70726</t>
  </si>
  <si>
    <t>A1 MUSSELBURGH BYPASS F1A</t>
  </si>
  <si>
    <t>NT37SE10714/FB35</t>
  </si>
  <si>
    <t>NT 35242 70951</t>
  </si>
  <si>
    <t>A1 MUSSELBURGH BYPASS FB35</t>
  </si>
  <si>
    <t>NT37SW9256/18</t>
  </si>
  <si>
    <t>NT 32800 71951</t>
  </si>
  <si>
    <t>STONYHILL MUSSELBURGH 18</t>
  </si>
  <si>
    <t>NT37SE1019/24</t>
  </si>
  <si>
    <t>NT 39173 74240</t>
  </si>
  <si>
    <t>MARY MURRAY INST, P,PANS BH24</t>
  </si>
  <si>
    <t>NT37SE228</t>
  </si>
  <si>
    <t>NT 37773 73006</t>
  </si>
  <si>
    <t>PRESTONGRANGE 15C</t>
  </si>
  <si>
    <t>NT37SW10715/R38</t>
  </si>
  <si>
    <t>NT 31378 72503</t>
  </si>
  <si>
    <t>MUSSELBURGH BYPASS R38</t>
  </si>
  <si>
    <t>NT47SW5999/7</t>
  </si>
  <si>
    <t>A198-A1 LINK ROAD 7</t>
  </si>
  <si>
    <t>NT37SW396</t>
  </si>
  <si>
    <t>NT 31357 72616</t>
  </si>
  <si>
    <t>BRUNSSTANE FARM 1</t>
  </si>
  <si>
    <t>NT47SW5999/7B</t>
  </si>
  <si>
    <t>A198-A1 LINK ROAD 7B</t>
  </si>
  <si>
    <t>NT47NW75</t>
  </si>
  <si>
    <t>NT 43492 75453</t>
  </si>
  <si>
    <t>LONGNIDDRY 3</t>
  </si>
  <si>
    <t>NT47SW421</t>
  </si>
  <si>
    <t>NT 40680 74172</t>
  </si>
  <si>
    <t>MEADOWMILL 7</t>
  </si>
  <si>
    <t>NT37SW10490/1</t>
  </si>
  <si>
    <t>NT 31246 73072</t>
  </si>
  <si>
    <t>BRUNSTANE ROAD 1</t>
  </si>
  <si>
    <t>NT37SW390</t>
  </si>
  <si>
    <t>NT 31255 72866</t>
  </si>
  <si>
    <t>ASDA, MILTON ROAD 12</t>
  </si>
  <si>
    <t>NT47SW5999/5G</t>
  </si>
  <si>
    <t>NT 40630 74320</t>
  </si>
  <si>
    <t>A198-A1 LINK ROAD 5G</t>
  </si>
  <si>
    <t>NT47SW5999/5E</t>
  </si>
  <si>
    <t>NT 40610 74300</t>
  </si>
  <si>
    <t>A198-A1 LINK ROAD 5E</t>
  </si>
  <si>
    <t>NT47SW5999/5D</t>
  </si>
  <si>
    <t>A198-A1 LINK ROAD 5D</t>
  </si>
  <si>
    <t>NT47SW5999/5H</t>
  </si>
  <si>
    <t>A198-A1 LINK ROAD 5H</t>
  </si>
  <si>
    <t>NT47SW5999/5F</t>
  </si>
  <si>
    <t>NT 40620 74310</t>
  </si>
  <si>
    <t>A198-A1 LINK ROAD 5F</t>
  </si>
  <si>
    <t>NT47SW5999/5B</t>
  </si>
  <si>
    <t>A198-A1 LINK ROAD 5B</t>
  </si>
  <si>
    <t>NT47SW5999/5C</t>
  </si>
  <si>
    <t>A198-A1 LINK ROAD 5C</t>
  </si>
  <si>
    <t>NT37SW9925/22</t>
  </si>
  <si>
    <t>NT 31807 71715</t>
  </si>
  <si>
    <t>NEWCRAIGHALL 22</t>
  </si>
  <si>
    <t>NT36NE299</t>
  </si>
  <si>
    <t>NT 35330 69760</t>
  </si>
  <si>
    <t>WHITECRAIG BORE NO 3</t>
  </si>
  <si>
    <t>NT47SW17</t>
  </si>
  <si>
    <t>NT 41337 74319</t>
  </si>
  <si>
    <t>RIGGONHEAD 5</t>
  </si>
  <si>
    <t>NT47SW407</t>
  </si>
  <si>
    <t>NT 40049 73897</t>
  </si>
  <si>
    <t>MEADOWMILL 18</t>
  </si>
  <si>
    <t>NT47SW405</t>
  </si>
  <si>
    <t>NT 40094 73836</t>
  </si>
  <si>
    <t>MEADOWMILL 11</t>
  </si>
  <si>
    <t>NT47SW13062/B122</t>
  </si>
  <si>
    <t>NT 40614 73736</t>
  </si>
  <si>
    <t>A1 DUALLING BANKTON JCT 122</t>
  </si>
  <si>
    <t>NT37SW13104/PH4</t>
  </si>
  <si>
    <t>NT 31869 71676</t>
  </si>
  <si>
    <t>NEWCRAIGHALL FIRE STATION PH4</t>
  </si>
  <si>
    <t>NT47SW701</t>
  </si>
  <si>
    <t>NT 40439 73639</t>
  </si>
  <si>
    <t>A1 DUALLING TRANENT - HADDINGTON 396</t>
  </si>
  <si>
    <t>NT36NW96</t>
  </si>
  <si>
    <t>NT 34310 68020</t>
  </si>
  <si>
    <t>STARKS NO 1 BORE DALKEITH</t>
  </si>
  <si>
    <t>NT47SW61</t>
  </si>
  <si>
    <t>NT 43014 74628</t>
  </si>
  <si>
    <t>CHESTERHALL 3</t>
  </si>
  <si>
    <t>NT37SE13110/414</t>
  </si>
  <si>
    <t>NT 37235 71437</t>
  </si>
  <si>
    <t>A1 DUALLING TRANENT - HADDINGTON 414 &amp; 414A</t>
  </si>
  <si>
    <t>NT36NE101</t>
  </si>
  <si>
    <t>NT 35250 68930</t>
  </si>
  <si>
    <t>BORE NO7 AT SMEATON</t>
  </si>
  <si>
    <t>NT47SW13062/B100</t>
  </si>
  <si>
    <t>NT 40428 73511</t>
  </si>
  <si>
    <t>A1 DUALLING BANKTON JCT 100</t>
  </si>
  <si>
    <t>NT27SE425</t>
  </si>
  <si>
    <t>NT 28830 70110</t>
  </si>
  <si>
    <t>LITTLE FRANCE BORE NO,2</t>
  </si>
  <si>
    <t>NT36NE194</t>
  </si>
  <si>
    <t>NT 39695 68877</t>
  </si>
  <si>
    <t>OXENFORD PIT U/G 51</t>
  </si>
  <si>
    <t>NT36NE10303/47</t>
  </si>
  <si>
    <t>NT 35357 68564</t>
  </si>
  <si>
    <t>DALKEITH NORTH BYPASS BH47</t>
  </si>
  <si>
    <t>NT36NW9913/12</t>
  </si>
  <si>
    <t>NT 32266 66194</t>
  </si>
  <si>
    <t>ESKBANK WESTFIELD PARK 12</t>
  </si>
  <si>
    <t>NT36NW163</t>
  </si>
  <si>
    <t>NT 31090 69340</t>
  </si>
  <si>
    <t>DANDERHALL NO 13 BORE</t>
  </si>
  <si>
    <t>NT36NW166</t>
  </si>
  <si>
    <t>NT 31080 69350</t>
  </si>
  <si>
    <t>DANDERHALL NO 16 BORE</t>
  </si>
  <si>
    <t>NT36NW9913/4</t>
  </si>
  <si>
    <t>NT 32201 66142</t>
  </si>
  <si>
    <t>ESKBANK WESTFIELD PARK 4</t>
  </si>
  <si>
    <t>NT36NW160</t>
  </si>
  <si>
    <t>DANDERHALL NO 10 BORE</t>
  </si>
  <si>
    <t>NT36NW10133/P58</t>
  </si>
  <si>
    <t>NT 32276 65501</t>
  </si>
  <si>
    <t>A7 DALKEITH WESTERN BYPASS P58</t>
  </si>
  <si>
    <t>NT36NW150</t>
  </si>
  <si>
    <t>NT 31020 69130</t>
  </si>
  <si>
    <t>NT36NW10133/P43</t>
  </si>
  <si>
    <t>NT 32170 65647</t>
  </si>
  <si>
    <t>A7 DALKEITH WESTERN BYPASS P43</t>
  </si>
  <si>
    <t>NT36NW390</t>
  </si>
  <si>
    <t>NT 32020 66582</t>
  </si>
  <si>
    <t>LASSWADE RD 3 ESKBANK</t>
  </si>
  <si>
    <t>NT36NW57</t>
  </si>
  <si>
    <t>NT 32380 65700</t>
  </si>
  <si>
    <t>HARDENGREEN FARM</t>
  </si>
  <si>
    <t>NT36NW233</t>
  </si>
  <si>
    <t>NT 31830 65890</t>
  </si>
  <si>
    <t>ESKBANK NO 10 BORE</t>
  </si>
  <si>
    <t>NT36NW398</t>
  </si>
  <si>
    <t>NT 31873 66642</t>
  </si>
  <si>
    <t>LASSWADE RD 11 ESKBANK</t>
  </si>
  <si>
    <t>NT36NW391</t>
  </si>
  <si>
    <t>NT 31940 66505</t>
  </si>
  <si>
    <t>LASSWADE RD 4 ESKBANK</t>
  </si>
  <si>
    <t>NT36NW389</t>
  </si>
  <si>
    <t>NT 31962 66478</t>
  </si>
  <si>
    <t>LASSWADE RD 2 ESKBANK</t>
  </si>
  <si>
    <t>NT26NE786</t>
  </si>
  <si>
    <t>NT 28913 69640</t>
  </si>
  <si>
    <t>MOREDUN VALE, GILMERTON, BH MV1A</t>
  </si>
  <si>
    <t>NT26NE788</t>
  </si>
  <si>
    <t>NT 28915 69633</t>
  </si>
  <si>
    <t>MOREDUN VALE, GILMERTON, BH MV2A</t>
  </si>
  <si>
    <t>NT36NW12933/117</t>
  </si>
  <si>
    <t>NT 31683 66727</t>
  </si>
  <si>
    <t>A7 DALKEITH WEST BPASS BH117</t>
  </si>
  <si>
    <t>NT47SW550</t>
  </si>
  <si>
    <t>NT 40060 73010</t>
  </si>
  <si>
    <t>EDINBURGH ROAD, TRANENT 11</t>
  </si>
  <si>
    <t>NT46NW105</t>
  </si>
  <si>
    <t>NT 43954 69207</t>
  </si>
  <si>
    <t>PENCAITLAND 14</t>
  </si>
  <si>
    <t>NT47SW411</t>
  </si>
  <si>
    <t>NT 40513 72995</t>
  </si>
  <si>
    <t>SANDERSON WYND 4</t>
  </si>
  <si>
    <t>NT36SW380</t>
  </si>
  <si>
    <t>NT 31610 64450</t>
  </si>
  <si>
    <t>BONNYRIGG M4</t>
  </si>
  <si>
    <t>NT47SW549</t>
  </si>
  <si>
    <t>NT 40080 72970</t>
  </si>
  <si>
    <t>EDINBURGH ROAD, TRANENT 10</t>
  </si>
  <si>
    <t>NT47SW35</t>
  </si>
  <si>
    <t>NT 40557 72955</t>
  </si>
  <si>
    <t>INFANT SCHOOL, TRANENT 4</t>
  </si>
  <si>
    <t>NT36SW377</t>
  </si>
  <si>
    <t>NT 31680 64490</t>
  </si>
  <si>
    <t>BONNYRIGG M1 &amp; M1A</t>
  </si>
  <si>
    <t>NT36NW229</t>
  </si>
  <si>
    <t>NT 31590 65950</t>
  </si>
  <si>
    <t>NT46NW36</t>
  </si>
  <si>
    <t>NT 40937 69302</t>
  </si>
  <si>
    <t>LIMYLANDS 12</t>
  </si>
  <si>
    <t>NT26NE12826/26</t>
  </si>
  <si>
    <t>NT 28616 69057</t>
  </si>
  <si>
    <t>MOREDUN RESEARCH EDIN BH26</t>
  </si>
  <si>
    <t>NT26NE12826/12</t>
  </si>
  <si>
    <t>NT 28603 69063</t>
  </si>
  <si>
    <t>MOREDUN RESEARCH EDIN BH12</t>
  </si>
  <si>
    <t>NT26NE12826/16</t>
  </si>
  <si>
    <t>NT 28649 69037</t>
  </si>
  <si>
    <t>MOREDUN RESEARCH EDIN BH16</t>
  </si>
  <si>
    <t>NT36NE10303/37/4</t>
  </si>
  <si>
    <t>NT 35935 68118</t>
  </si>
  <si>
    <t>DALKEITH NORTH BYPASS BHRP37/4</t>
  </si>
  <si>
    <t>NT26NE244</t>
  </si>
  <si>
    <t>NT 28929 69038</t>
  </si>
  <si>
    <t>GILMERTON BORE 1</t>
  </si>
  <si>
    <t>NT46NW192</t>
  </si>
  <si>
    <t>NT 41415 68330</t>
  </si>
  <si>
    <t>WOODHALL 127</t>
  </si>
  <si>
    <t>NT47SW374</t>
  </si>
  <si>
    <t>NT 44725 72836</t>
  </si>
  <si>
    <t>MACMERRY 3</t>
  </si>
  <si>
    <t>NT36NW265</t>
  </si>
  <si>
    <t>NT 30560 65020</t>
  </si>
  <si>
    <t>BONNYRIGG NO 4 BORE</t>
  </si>
  <si>
    <t>NT36NW352</t>
  </si>
  <si>
    <t>NT 30676 65024</t>
  </si>
  <si>
    <t>POLTON STREET BONNYRIGG MB12</t>
  </si>
  <si>
    <t>NT36NW353</t>
  </si>
  <si>
    <t>NT 30683 65030</t>
  </si>
  <si>
    <t>POLTON STREET BONNYRIGG MB13</t>
  </si>
  <si>
    <t>NT36SW175</t>
  </si>
  <si>
    <t>NT 34150 64710</t>
  </si>
  <si>
    <t>SUTTIESLEA NO8</t>
  </si>
  <si>
    <t>NT26NE170/2</t>
  </si>
  <si>
    <t>NT 29230 67350</t>
  </si>
  <si>
    <t>COCKENZIE KAMES NO 7/2 BORE</t>
  </si>
  <si>
    <t>NT26NE170/1</t>
  </si>
  <si>
    <t>COCKENZIE KAMES NO 7/1 BORE</t>
  </si>
  <si>
    <t>NT36SW203</t>
  </si>
  <si>
    <t>NT 30470 64650</t>
  </si>
  <si>
    <t>HOPEFIELD NO7</t>
  </si>
  <si>
    <t>NT36SW201</t>
  </si>
  <si>
    <t>NT 30390 64470</t>
  </si>
  <si>
    <t>HOPEFIELD NO5</t>
  </si>
  <si>
    <t>NT46NW15354/24/3</t>
  </si>
  <si>
    <t>NT 41064 66599</t>
  </si>
  <si>
    <t>HUMBIE-SMEATON P LINE 24/3</t>
  </si>
  <si>
    <t>NT46NW15354/24/2</t>
  </si>
  <si>
    <t>NT 41074 66616</t>
  </si>
  <si>
    <t>HUMBIE-SMEATON P LINE 24/2</t>
  </si>
  <si>
    <t>NT26NE261</t>
  </si>
  <si>
    <t>NT 29365 66020</t>
  </si>
  <si>
    <t>WADINGBURN LASSWADE,BH,J</t>
  </si>
  <si>
    <t>NT26NE152/2</t>
  </si>
  <si>
    <t>NT 28850 68490</t>
  </si>
  <si>
    <t>HYVOTS BANK BORE NO 4</t>
  </si>
  <si>
    <t>NT36SW26</t>
  </si>
  <si>
    <t>NT 30410 62170</t>
  </si>
  <si>
    <t>WHITEHILL NO13/52</t>
  </si>
  <si>
    <t>NT26NE212</t>
  </si>
  <si>
    <t>HYVOTS BANK SCHOOL BORE 5</t>
  </si>
  <si>
    <t>NT26NE225</t>
  </si>
  <si>
    <t>NT 28700 68120</t>
  </si>
  <si>
    <t>HYVOTS BANK SCHOOL PROBE 5</t>
  </si>
  <si>
    <t>NT26NE231</t>
  </si>
  <si>
    <t>NT 28700 68130</t>
  </si>
  <si>
    <t>HYVOTS BANK SCHOOL PROBE 11</t>
  </si>
  <si>
    <t>NT26NE223</t>
  </si>
  <si>
    <t>HYVOTS BANK SCHOOL PROBE 3</t>
  </si>
  <si>
    <t>NT26NE179</t>
  </si>
  <si>
    <t>NT 29240 68340</t>
  </si>
  <si>
    <t>GILMERTON NO 2 BORE</t>
  </si>
  <si>
    <t>NT46NW200</t>
  </si>
  <si>
    <t>NT 41991 66478</t>
  </si>
  <si>
    <t>FOUNTAINHALL 65</t>
  </si>
  <si>
    <t>NT36SW428</t>
  </si>
  <si>
    <t>NT 34070 63890</t>
  </si>
  <si>
    <t>LINGERWOOD S2</t>
  </si>
  <si>
    <t>NT26NE10695/606</t>
  </si>
  <si>
    <t>NT 27556 66920</t>
  </si>
  <si>
    <t>EDINBURGH BYPASS GILMERTON SECTION 606</t>
  </si>
  <si>
    <t>NT36NE302</t>
  </si>
  <si>
    <t>NT 36232 66675</t>
  </si>
  <si>
    <t>FORDEL MAINS BORE NO 4</t>
  </si>
  <si>
    <t>NT36SW455</t>
  </si>
  <si>
    <t>NT 34000 63610</t>
  </si>
  <si>
    <t>LINGERWOOD S15</t>
  </si>
  <si>
    <t>NT36SE358</t>
  </si>
  <si>
    <t>NT 38490 64750</t>
  </si>
  <si>
    <t>CRANSTON NO 2</t>
  </si>
  <si>
    <t>NT36NE138</t>
  </si>
  <si>
    <t>NT 37350 69410</t>
  </si>
  <si>
    <t>BORE NO22 HADDINGTON</t>
  </si>
  <si>
    <t>NT26NE697</t>
  </si>
  <si>
    <t>NT 27473 66137</t>
  </si>
  <si>
    <t>PEEL PENTLAND CENTRE, STRAITON R5</t>
  </si>
  <si>
    <t>NT35NW110</t>
  </si>
  <si>
    <t>NT 34200 59790</t>
  </si>
  <si>
    <t>ARNISTON MAINS NO 6 BORE</t>
  </si>
  <si>
    <t>NT26NE603</t>
  </si>
  <si>
    <t>NT 26927 65649</t>
  </si>
  <si>
    <t>STRAITON, PENTLAND ROAD R2</t>
  </si>
  <si>
    <t>NT36NE220</t>
  </si>
  <si>
    <t>NT 38050 68330</t>
  </si>
  <si>
    <t>COUSLAND LIMESTONE OUTCROP NO1</t>
  </si>
  <si>
    <t>NT35NW48</t>
  </si>
  <si>
    <t>NT 33440 59860</t>
  </si>
  <si>
    <t>FUSHIEBRIDGE NO 116 BORE</t>
  </si>
  <si>
    <t>NT26SE163</t>
  </si>
  <si>
    <t>NT 27010 64450</t>
  </si>
  <si>
    <t>LANGHILL FARM LASSWADE,BH,C</t>
  </si>
  <si>
    <t>NT35NW84</t>
  </si>
  <si>
    <t>NT 33880 59865</t>
  </si>
  <si>
    <t>FUSHIEBRIDGE NO 20 BORE</t>
  </si>
  <si>
    <t>NT36SE383</t>
  </si>
  <si>
    <t>NT 37670 63800</t>
  </si>
  <si>
    <t>VOGRIE BURN NO 228</t>
  </si>
  <si>
    <t>NT36SW1577/4</t>
  </si>
  <si>
    <t>NT 34252 62811</t>
  </si>
  <si>
    <t>NT36SW227</t>
  </si>
  <si>
    <t>NT 34510 63750</t>
  </si>
  <si>
    <t>MAYFIELD BORE NO42</t>
  </si>
  <si>
    <t>NT36SE365</t>
  </si>
  <si>
    <t>NT 37460 63700</t>
  </si>
  <si>
    <t>VOGRIE BURN NO 213</t>
  </si>
  <si>
    <t>NT36SW943/8</t>
  </si>
  <si>
    <t>NT 34358 61945</t>
  </si>
  <si>
    <t>GOREBRIDGE COMM CENTRE 8</t>
  </si>
  <si>
    <t>NT36SW341</t>
  </si>
  <si>
    <t>NT 34440 61870</t>
  </si>
  <si>
    <t>NEWBYRES CRESCENT, GOREBRIDGE 9</t>
  </si>
  <si>
    <t>NT36SW338</t>
  </si>
  <si>
    <t>NT 34430 61890</t>
  </si>
  <si>
    <t>NEWBYRES CRESCENT, GOREBRIDGE 6</t>
  </si>
  <si>
    <t>NT36SE374</t>
  </si>
  <si>
    <t>NT 37410 63580</t>
  </si>
  <si>
    <t>VOGRIE BURN NO 219</t>
  </si>
  <si>
    <t>NT35NW99</t>
  </si>
  <si>
    <t>NT 33635 59445</t>
  </si>
  <si>
    <t>HAUGHHEAD NO 70 BORE</t>
  </si>
  <si>
    <t>NT25NW81</t>
  </si>
  <si>
    <t>NT 23270 59520</t>
  </si>
  <si>
    <t>CAIRNBANK ROAD 1 PENICUIK</t>
  </si>
  <si>
    <t>NT36SE319</t>
  </si>
  <si>
    <t>NT 36830 63260</t>
  </si>
  <si>
    <t>VOGRIE BURN NO 207</t>
  </si>
  <si>
    <t>NT26SW94</t>
  </si>
  <si>
    <t>NT 24880 60690</t>
  </si>
  <si>
    <t>MAYBANK LASSWADE,BH,K</t>
  </si>
  <si>
    <t>NT35NW32</t>
  </si>
  <si>
    <t>NT 32085 58835</t>
  </si>
  <si>
    <t>ARNISTON MAINS NO 19 BORE</t>
  </si>
  <si>
    <t>NT36SE333</t>
  </si>
  <si>
    <t>NT 36780 63150</t>
  </si>
  <si>
    <t>VOGRIE BURN NO 117</t>
  </si>
  <si>
    <t>NT36SE341</t>
  </si>
  <si>
    <t>NT 36730 63080</t>
  </si>
  <si>
    <t>VOGRIE BURN NO 105</t>
  </si>
  <si>
    <t>NT36SW9763/8</t>
  </si>
  <si>
    <t>NT 34634 62907</t>
  </si>
  <si>
    <t>GOREBRIDGE COMMON WOOD 8</t>
  </si>
  <si>
    <t>NT35NW103</t>
  </si>
  <si>
    <t>NT 33275 58920</t>
  </si>
  <si>
    <t>CROW WOOD NO 115 BORE</t>
  </si>
  <si>
    <t>NT35NW117</t>
  </si>
  <si>
    <t>NT 33525 58975</t>
  </si>
  <si>
    <t>CROW WOOD NO 112 BORE</t>
  </si>
  <si>
    <t>NT36SE303</t>
  </si>
  <si>
    <t>NT 36450 62920</t>
  </si>
  <si>
    <t>MOUNTSKIP NO 178</t>
  </si>
  <si>
    <t>NT36SE315</t>
  </si>
  <si>
    <t>NT 36950 63390</t>
  </si>
  <si>
    <t>VOGRIE BURN NO 79</t>
  </si>
  <si>
    <t>NT36SW9763/9</t>
  </si>
  <si>
    <t>NT 34687 62880</t>
  </si>
  <si>
    <t>GOREBRIDGE COMMON WOOD 9</t>
  </si>
  <si>
    <t>NT36SE275</t>
  </si>
  <si>
    <t>NT 35780 62350</t>
  </si>
  <si>
    <t>MOUNTSKIP NO 33</t>
  </si>
  <si>
    <t>NT35NW70</t>
  </si>
  <si>
    <t>NT 31800 57970</t>
  </si>
  <si>
    <t>PIKEHAM WOOD NO 116 BORE</t>
  </si>
  <si>
    <t>NT35NW124</t>
  </si>
  <si>
    <t>NT 32455 57805</t>
  </si>
  <si>
    <t>CASTLETON NO 1 BORE</t>
  </si>
  <si>
    <t>NT36SE231</t>
  </si>
  <si>
    <t>NT 35180 62000</t>
  </si>
  <si>
    <t>STOBHILL NO 123</t>
  </si>
  <si>
    <t>NT36SE160</t>
  </si>
  <si>
    <t>NT 35910 63025</t>
  </si>
  <si>
    <t>SOUTHSIDE NO 374</t>
  </si>
  <si>
    <t>NT35NW142</t>
  </si>
  <si>
    <t>NT 33370 58310</t>
  </si>
  <si>
    <t>HALKERSTON NO 95 BORE</t>
  </si>
  <si>
    <t>NT35NW159</t>
  </si>
  <si>
    <t>NT 33350 57990</t>
  </si>
  <si>
    <t>CASTLETON NO 3 BORE</t>
  </si>
  <si>
    <t>NT35NW152</t>
  </si>
  <si>
    <t>NT 33550 58240</t>
  </si>
  <si>
    <t>HALKERSTON NO 90 BORE</t>
  </si>
  <si>
    <t>NT36SE220</t>
  </si>
  <si>
    <t>NT 35390 62250</t>
  </si>
  <si>
    <t>HILLHEAD NO 289</t>
  </si>
  <si>
    <t>NT35NW102</t>
  </si>
  <si>
    <t>NT 31740 57445</t>
  </si>
  <si>
    <t>PIKEHAM WOOD NO 230 BORE</t>
  </si>
  <si>
    <t>NT36SE14</t>
  </si>
  <si>
    <t>NT 35600 63980</t>
  </si>
  <si>
    <t>CAMP NO 3</t>
  </si>
  <si>
    <t>NT25NE131/2</t>
  </si>
  <si>
    <t>NT 26900 59950</t>
  </si>
  <si>
    <t>WHITEHILL ESTATE 2/67</t>
  </si>
  <si>
    <t>NT35NW181</t>
  </si>
  <si>
    <t>NT 34270 58580</t>
  </si>
  <si>
    <t>HALKERSTON NO 225 BORE</t>
  </si>
  <si>
    <t>NT35NW119</t>
  </si>
  <si>
    <t>NT 31540 57020</t>
  </si>
  <si>
    <t>PIKEHAM WOOD NO 240 BORE</t>
  </si>
  <si>
    <t>NT36SE78</t>
  </si>
  <si>
    <t>NT 36020 63490</t>
  </si>
  <si>
    <t>SOUTHSIDE NO 1115</t>
  </si>
  <si>
    <t>NT25NE112</t>
  </si>
  <si>
    <t>NT 29780 57430</t>
  </si>
  <si>
    <t>EDGELAW NO130</t>
  </si>
  <si>
    <t>NT35NW198</t>
  </si>
  <si>
    <t>NT 34280 58445</t>
  </si>
  <si>
    <t>HALKERSTON NO 788 BORE</t>
  </si>
  <si>
    <t>NT36SE25</t>
  </si>
  <si>
    <t>NT 35830 63620</t>
  </si>
  <si>
    <t>SOUTHSIDE NO 245</t>
  </si>
  <si>
    <t>NT36SE35</t>
  </si>
  <si>
    <t>NT 35170 62915</t>
  </si>
  <si>
    <t>HILLHEAD NO 187</t>
  </si>
  <si>
    <t>NT35NW249</t>
  </si>
  <si>
    <t>NT 34725 58430</t>
  </si>
  <si>
    <t>HALKERSTON NO 541 BORE</t>
  </si>
  <si>
    <t>NT35NW226</t>
  </si>
  <si>
    <t>NT 34555 58470</t>
  </si>
  <si>
    <t>HALKERSTON NO 543 BORE</t>
  </si>
  <si>
    <t>NT35NW210</t>
  </si>
  <si>
    <t>NT 34185 58260</t>
  </si>
  <si>
    <t>HALKERSTON NO 240 BORE</t>
  </si>
  <si>
    <t>NT25NE24</t>
  </si>
  <si>
    <t>NT 26240 58510</t>
  </si>
  <si>
    <t>LILYBURN NO3</t>
  </si>
  <si>
    <t>NT35NW144</t>
  </si>
  <si>
    <t>NT 31885 56795</t>
  </si>
  <si>
    <t>PIKEHAM WOOD NO 250 BORE</t>
  </si>
  <si>
    <t>NT25NE82</t>
  </si>
  <si>
    <t>NT 27310 57540</t>
  </si>
  <si>
    <t>CAULDHALL MOOR NO4</t>
  </si>
  <si>
    <t>NT25NE121</t>
  </si>
  <si>
    <t>NT 29350 57180</t>
  </si>
  <si>
    <t>FULLARTON NO24</t>
  </si>
  <si>
    <t>NT25NE115</t>
  </si>
  <si>
    <t>NT 29610 57220</t>
  </si>
  <si>
    <t>FULLARTON NO23</t>
  </si>
  <si>
    <t>NT25NW82</t>
  </si>
  <si>
    <t>NT 23230 55130</t>
  </si>
  <si>
    <t>LEADBURN D6</t>
  </si>
  <si>
    <t>NT25NE66</t>
  </si>
  <si>
    <t>NT 26800 57570</t>
  </si>
  <si>
    <t>LILYBURN NO9</t>
  </si>
  <si>
    <t>NT15NE2</t>
  </si>
  <si>
    <t>NT 17765 56850</t>
  </si>
  <si>
    <t>MARFIELD NO,10 D,D BORE</t>
  </si>
  <si>
    <t>NT15NE48</t>
  </si>
  <si>
    <t>NT 17590 55710</t>
  </si>
  <si>
    <t>HARBOURCRAIG NO,5 D,D, BORE</t>
  </si>
  <si>
    <t>NT25NW83</t>
  </si>
  <si>
    <t>NT 23330 55030</t>
  </si>
  <si>
    <t>LEADBURN D7</t>
  </si>
  <si>
    <t>NT15NE49</t>
  </si>
  <si>
    <t>NT 17020 55580</t>
  </si>
  <si>
    <t>HARBOURCRAIG NO,6 D,D, BORE</t>
  </si>
  <si>
    <t>NT15NE21</t>
  </si>
  <si>
    <t>NT 19095 56240</t>
  </si>
  <si>
    <t>HARE MOSS NO,232 D,D, BORE</t>
  </si>
  <si>
    <t>NT15NE28</t>
  </si>
  <si>
    <t>NT 19390 55790</t>
  </si>
  <si>
    <t>HARE MOSS NO,242 D,D, BORE</t>
  </si>
  <si>
    <t>NT26NE745</t>
  </si>
  <si>
    <t>NT 28756 68661</t>
  </si>
  <si>
    <t>HYVOTS - NORTH OF GILMERTON DYKES STREET, GILMERTON, BH H1</t>
  </si>
  <si>
    <t>NT26NE17123/B138</t>
  </si>
  <si>
    <t>NT 26689 66001</t>
  </si>
  <si>
    <t>A701 NEW MILTON TO STRAITON 138</t>
  </si>
  <si>
    <t>NT47SW12759/BH10</t>
  </si>
  <si>
    <t>NT 43460 73063</t>
  </si>
  <si>
    <t>A1 DUALLING TRANENT/HADDINGTON 10</t>
  </si>
  <si>
    <t>NT36NW523</t>
  </si>
  <si>
    <t>NT 30900 65590</t>
  </si>
  <si>
    <t>BONNYRIGG R</t>
  </si>
  <si>
    <t>NT26NE10695/326</t>
  </si>
  <si>
    <t>NT 28049 66915</t>
  </si>
  <si>
    <t>EDINBURGH BYPASS GILMERTON SECTION 326</t>
  </si>
  <si>
    <t>NT37SE731</t>
  </si>
  <si>
    <t>NT 39270 74052</t>
  </si>
  <si>
    <t>PRESTONPANS POOL 701</t>
  </si>
  <si>
    <t>NT37SW823</t>
  </si>
  <si>
    <t>NT 31255 72618</t>
  </si>
  <si>
    <t>MUSSELBURGH BYPASS R42A</t>
  </si>
  <si>
    <t>NT47SW13062/B131</t>
  </si>
  <si>
    <t>NT 40715 73844</t>
  </si>
  <si>
    <t>A1 DUALLING BANKTON JCT 131</t>
  </si>
  <si>
    <t>NT36NW10133/P42</t>
  </si>
  <si>
    <t>NT 32186 65656</t>
  </si>
  <si>
    <t>A7 DALKEITH WESTERN BYPASS P42</t>
  </si>
  <si>
    <t>NT36NW10133/P45</t>
  </si>
  <si>
    <t>NT 32182 65637</t>
  </si>
  <si>
    <t>A7 DALKEITH WESTERN BYPASS P45</t>
  </si>
  <si>
    <t>NT26NE749</t>
  </si>
  <si>
    <t>NT 28738 68547</t>
  </si>
  <si>
    <t>HYVOTS - NORTH OF GILMERTON DYKES STREET, GILMERTON, BH H4</t>
  </si>
  <si>
    <t>NT36SW267</t>
  </si>
  <si>
    <t>NT 34077 62596</t>
  </si>
  <si>
    <t>GREENHALL FARM 4 GOREBRIDGE</t>
  </si>
  <si>
    <t>NT26NE15090/4</t>
  </si>
  <si>
    <t>NT 26053 65522</t>
  </si>
  <si>
    <t>LOANHEAD,PENTLAND MAINS 4</t>
  </si>
  <si>
    <t>NT36NW1491/11</t>
  </si>
  <si>
    <t>NT 32380 68892</t>
  </si>
  <si>
    <t>SHERIFFHALL MAINS SITE 11</t>
  </si>
  <si>
    <t>NT36SW269</t>
  </si>
  <si>
    <t>NT 34065 62607</t>
  </si>
  <si>
    <t>GREENHALL FARM 6 GOREBRIDGE</t>
  </si>
  <si>
    <t>NT37SE17628/8</t>
  </si>
  <si>
    <t>NT 38520 73610</t>
  </si>
  <si>
    <t>PRESTONPANS, MID ROAD 8</t>
  </si>
  <si>
    <t>NT47SW13062/B125</t>
  </si>
  <si>
    <t>NT 40776 73733</t>
  </si>
  <si>
    <t>A1 DUALLING BANKTON JCT 125</t>
  </si>
  <si>
    <t>NT37SE35/1</t>
  </si>
  <si>
    <t>NT 35272 72135</t>
  </si>
  <si>
    <t>EDENHALL RD MUSSELBURGH 1</t>
  </si>
  <si>
    <t>NT37SE35/4</t>
  </si>
  <si>
    <t>NT 35121 72091</t>
  </si>
  <si>
    <t>EDENHALL RD MUSSELBURGH 4</t>
  </si>
  <si>
    <t>NT37SE313/14X</t>
  </si>
  <si>
    <t>NT 39577 74434</t>
  </si>
  <si>
    <t>PRESTONPANS SEN SEC SCH 14X</t>
  </si>
  <si>
    <t>NT37SE313/18X</t>
  </si>
  <si>
    <t>NT 39481 74336</t>
  </si>
  <si>
    <t>PRESTONPANS SEN, SEC,SCH 18X</t>
  </si>
  <si>
    <t>NT37SE385</t>
  </si>
  <si>
    <t>NT 37925 73371</t>
  </si>
  <si>
    <t>MUSSELBURGH - TRANENT BYPASS 75</t>
  </si>
  <si>
    <t>NT37SE881/1</t>
  </si>
  <si>
    <t>NT 39000 73875</t>
  </si>
  <si>
    <t>NORTHFIELD COTTS PRESTONPANS 1</t>
  </si>
  <si>
    <t>NT37SE881/2</t>
  </si>
  <si>
    <t>NT 39069 73902</t>
  </si>
  <si>
    <t>NORTHFIELD COTTS PRESTONPANS 2</t>
  </si>
  <si>
    <t>NT37SE882/2</t>
  </si>
  <si>
    <t>NT 39335 74074</t>
  </si>
  <si>
    <t>POLWARTH TERR PRESTONPANS 2</t>
  </si>
  <si>
    <t>NT37SE378</t>
  </si>
  <si>
    <t>NT 37190 72570</t>
  </si>
  <si>
    <t>NT37SE407</t>
  </si>
  <si>
    <t>NT 38804 73424</t>
  </si>
  <si>
    <t>MUSSELBURGH - TRANENT BYPASS 96</t>
  </si>
  <si>
    <t>NT37SE411/3</t>
  </si>
  <si>
    <t>NT 37226 72201</t>
  </si>
  <si>
    <t>NT36NW2528/PR1</t>
  </si>
  <si>
    <t>NT 31437 65219</t>
  </si>
  <si>
    <t>SHERWOOD IND EST BONNYRIGG PB1</t>
  </si>
  <si>
    <t>NT36NW2528/PR2</t>
  </si>
  <si>
    <t>NT 31431 65196</t>
  </si>
  <si>
    <t>SHERWOOD IND EST BONNYRIGG PB2</t>
  </si>
  <si>
    <t>NT46NW6439/BH1M</t>
  </si>
  <si>
    <t>NT 40885 69081</t>
  </si>
  <si>
    <t>ORMISTON HOUSING 1M</t>
  </si>
  <si>
    <t>NT37NE72</t>
  </si>
  <si>
    <t>NT 39518 75365</t>
  </si>
  <si>
    <t>PRESTONLINKS, COCKENZIE POWER STATION LB21</t>
  </si>
  <si>
    <t>NT36SE605/37</t>
  </si>
  <si>
    <t>NT 39313 64706</t>
  </si>
  <si>
    <t>PATHHEAD BYPASS EAST 7A</t>
  </si>
  <si>
    <t>NT36SW898/11</t>
  </si>
  <si>
    <t>NT 34275 63980</t>
  </si>
  <si>
    <t>MAYFIELD MIDLOTHIAN 11</t>
  </si>
  <si>
    <t>NT36SW898/10</t>
  </si>
  <si>
    <t>NT 34394 63880</t>
  </si>
  <si>
    <t>MAYFIELD MIDLOTHIAN 10</t>
  </si>
  <si>
    <t>NT36SW898/27</t>
  </si>
  <si>
    <t>NT 34709 64041</t>
  </si>
  <si>
    <t>MAYFIELD MIDLOTHIAN 27</t>
  </si>
  <si>
    <t>NT47SW13110/317</t>
  </si>
  <si>
    <t>NT 40508 73688</t>
  </si>
  <si>
    <t>A1 DUALLING TRANENT - HADDINGTON 317</t>
  </si>
  <si>
    <t>NT47SW576</t>
  </si>
  <si>
    <t>NT 43200 72850</t>
  </si>
  <si>
    <t>MACMERRY, GREENDYKES 10</t>
  </si>
  <si>
    <t>NT26NE10695/686</t>
  </si>
  <si>
    <t>NT 27728 66926</t>
  </si>
  <si>
    <t>EDINBURGH BYPASS GILMERTON SECTION 686</t>
  </si>
  <si>
    <t>NT26NE690</t>
  </si>
  <si>
    <t>NT 28120 65110</t>
  </si>
  <si>
    <t>POLTON ROAD, LOANHEAD MB12</t>
  </si>
  <si>
    <t>NT37SE313/7X</t>
  </si>
  <si>
    <t>NT 39547 74443</t>
  </si>
  <si>
    <t>PRESTONPANS SEN SEC SCH 7X</t>
  </si>
  <si>
    <t>NT37SE17628/7</t>
  </si>
  <si>
    <t>NT 38540 73730</t>
  </si>
  <si>
    <t>PRESTONPANS, MID ROAD 7</t>
  </si>
  <si>
    <t>NT26SE261</t>
  </si>
  <si>
    <t>NT 27692 64941</t>
  </si>
  <si>
    <t>BURGHLEE FARM LOANHEAD 10</t>
  </si>
  <si>
    <t>NT47NW14856/28</t>
  </si>
  <si>
    <t>NT 40970 75420</t>
  </si>
  <si>
    <t>PORT SETON 28</t>
  </si>
  <si>
    <t>NT37SE10714/FB36</t>
  </si>
  <si>
    <t>NT 35236 70936</t>
  </si>
  <si>
    <t>A1 MUSSELBURGH BYPASS FB36</t>
  </si>
  <si>
    <t>NT37SW10715/R27</t>
  </si>
  <si>
    <t>NT 31688 71589</t>
  </si>
  <si>
    <t>MUSSELBURGH BYPASS R27</t>
  </si>
  <si>
    <t>NT36NW9913/11</t>
  </si>
  <si>
    <t>NT 32267 66196</t>
  </si>
  <si>
    <t>ESKBANK WESTFIELD PARK 11</t>
  </si>
  <si>
    <t>NT37SW668</t>
  </si>
  <si>
    <t>NT 31290 70190</t>
  </si>
  <si>
    <t>SE WEDGE M106</t>
  </si>
  <si>
    <t>NT36NW17170/2</t>
  </si>
  <si>
    <t>NT 32310 65860</t>
  </si>
  <si>
    <t>ESKBANK, HARDENGREEN 2</t>
  </si>
  <si>
    <t>NT26NE790</t>
  </si>
  <si>
    <t>NT 28916 69624</t>
  </si>
  <si>
    <t>MOREDUN VALE, GILMERTON, BH MV3A</t>
  </si>
  <si>
    <t>NT47SW977/BH1</t>
  </si>
  <si>
    <t>NT 40605 72882</t>
  </si>
  <si>
    <t>JOHN STREET TRANENT 1</t>
  </si>
  <si>
    <t>NT26NE10695/S5/4</t>
  </si>
  <si>
    <t>NT 29966 67670</t>
  </si>
  <si>
    <t>EDINBURGH BYPASS GILMERTON SECTION S5/4</t>
  </si>
  <si>
    <t>NT36NW522</t>
  </si>
  <si>
    <t>NT 30900 65620</t>
  </si>
  <si>
    <t>BONNYRIGG Q</t>
  </si>
  <si>
    <t>NT26NE449</t>
  </si>
  <si>
    <t>NT 29030 68760</t>
  </si>
  <si>
    <t>MOREDUN DYKES ROAD, EDINBURGH R2</t>
  </si>
  <si>
    <t>NT26NE10695/300</t>
  </si>
  <si>
    <t>NT 27477 66884</t>
  </si>
  <si>
    <t>EDINBURGH BYPASS GILMERTON SECTION 300</t>
  </si>
  <si>
    <t>NT26NE10695/301</t>
  </si>
  <si>
    <t>NT 27505 66854</t>
  </si>
  <si>
    <t>EDINBURGH BYPASS GILMERTON SECTION 301</t>
  </si>
  <si>
    <t>NT36SW1577/3</t>
  </si>
  <si>
    <t>NT 34297 62865</t>
  </si>
  <si>
    <t>NT35NE16254/T</t>
  </si>
  <si>
    <t>NT 36520 58550</t>
  </si>
  <si>
    <t>A7 NORTH MIDDLETON DIVERSION T</t>
  </si>
  <si>
    <t>NT36NE327</t>
  </si>
  <si>
    <t>BLACKHILL NO, 2 BORE</t>
  </si>
  <si>
    <t>NT37SE313/19X</t>
  </si>
  <si>
    <t>NT 39524 74355</t>
  </si>
  <si>
    <t>PRESTONPANS SEN, SEC,SCH 19X</t>
  </si>
  <si>
    <t>NT36SW9763/13</t>
  </si>
  <si>
    <t>NT 34645 62935</t>
  </si>
  <si>
    <t>GOREBRIDGE COMMON WOOD 13</t>
  </si>
  <si>
    <t>NT26NE959</t>
  </si>
  <si>
    <t>NT 27693 65203</t>
  </si>
  <si>
    <t>LOANHEAD 3</t>
  </si>
  <si>
    <t>NT37SW10710/S1</t>
  </si>
  <si>
    <t>NT 33588 70853</t>
  </si>
  <si>
    <t>MUSSELBURGH BYPASS S1-1A</t>
  </si>
  <si>
    <t>NT36NW10133/P44</t>
  </si>
  <si>
    <t>NT 32191 65642</t>
  </si>
  <si>
    <t>A7 DALKEITH WESTERN BYPASS P44</t>
  </si>
  <si>
    <t>NT37SE17628/5</t>
  </si>
  <si>
    <t>NT 38630 73530</t>
  </si>
  <si>
    <t>PRESTONPANS, MID ROAD 5</t>
  </si>
  <si>
    <t>NT37SW567</t>
  </si>
  <si>
    <t>NT 30510 71760</t>
  </si>
  <si>
    <t>DUDDINGSTON PARK SOUTH, EDINBURGH M2</t>
  </si>
  <si>
    <t>NT47SW11639/106</t>
  </si>
  <si>
    <t>NT 40050 73820</t>
  </si>
  <si>
    <t>TRANENT MEADOWMILL TPD (106)</t>
  </si>
  <si>
    <t>NT37SW550</t>
  </si>
  <si>
    <t>NT 31582 71898</t>
  </si>
  <si>
    <t>NEWCRAIGHALL S1</t>
  </si>
  <si>
    <t>NT47SW562</t>
  </si>
  <si>
    <t>NT 40080 73130</t>
  </si>
  <si>
    <t>EDINBURGH ROAD, TRANENT 18</t>
  </si>
  <si>
    <t>NT36SW12833/1</t>
  </si>
  <si>
    <t>NT 34505 64484</t>
  </si>
  <si>
    <t>MAYFIELD BLACKCOT ROAD 1</t>
  </si>
  <si>
    <t>NT36NW17171/2</t>
  </si>
  <si>
    <t>NT 31550 65340</t>
  </si>
  <si>
    <t>BONNYRIGG, DALHOUSIE PARKS EXTENSION 2</t>
  </si>
  <si>
    <t>NT36NW527</t>
  </si>
  <si>
    <t>NT 31390 69390</t>
  </si>
  <si>
    <t>SE WEDGE M24</t>
  </si>
  <si>
    <t>NT36NW213</t>
  </si>
  <si>
    <t>NT 34221 69068</t>
  </si>
  <si>
    <t>DALKEITH U/G 2/72</t>
  </si>
  <si>
    <t>NT26NE9881/P49</t>
  </si>
  <si>
    <t>NT 29013 67128</t>
  </si>
  <si>
    <t>EDIN, BYPASS GILMERTON P49</t>
  </si>
  <si>
    <t>NT26NE442</t>
  </si>
  <si>
    <t>NT 28380 65730</t>
  </si>
  <si>
    <t>RAMSAY COLLIERY, LOANHEAD 13</t>
  </si>
  <si>
    <t>NT37NE9</t>
  </si>
  <si>
    <t>NT 39119 75281</t>
  </si>
  <si>
    <t>PRESTONLINKS 2 LB 25</t>
  </si>
  <si>
    <t>NT36SE453</t>
  </si>
  <si>
    <t>NT 36350 61740</t>
  </si>
  <si>
    <t>VOGRIE NO 55</t>
  </si>
  <si>
    <t>NT36NW10303/38</t>
  </si>
  <si>
    <t>NT 34706 69073</t>
  </si>
  <si>
    <t>DALKEITH NORTH BYPASS BH38</t>
  </si>
  <si>
    <t>NT36NW10303/34</t>
  </si>
  <si>
    <t>NT 34692 69071</t>
  </si>
  <si>
    <t>DALKEITH NORTH BYPASS BH34</t>
  </si>
  <si>
    <t>NT36SE456</t>
  </si>
  <si>
    <t>NT 36500 60840</t>
  </si>
  <si>
    <t>VOGRIE NO 45</t>
  </si>
  <si>
    <t>NT47SW5999/2D</t>
  </si>
  <si>
    <t>NT 40470 74260</t>
  </si>
  <si>
    <t>A198-A1 LINK ROAD 2D</t>
  </si>
  <si>
    <t>NT36SE236</t>
  </si>
  <si>
    <t>NT 36260 63010</t>
  </si>
  <si>
    <t>SOUTHSIDE NO 763</t>
  </si>
  <si>
    <t>NT47SE9</t>
  </si>
  <si>
    <t>NT 45553 71920</t>
  </si>
  <si>
    <t>HODGES 90</t>
  </si>
  <si>
    <t>NT15SE93</t>
  </si>
  <si>
    <t>NT 18197 54696</t>
  </si>
  <si>
    <t>AUCHENCORTH 112</t>
  </si>
  <si>
    <t>NT36NW1029</t>
  </si>
  <si>
    <t>NT 30907 65301</t>
  </si>
  <si>
    <t>BONNYRIGG HEALTH CENTRE 3</t>
  </si>
  <si>
    <t>NT37SE26</t>
  </si>
  <si>
    <t>NT 35771 71831</t>
  </si>
  <si>
    <t>PINKIE HILL 2</t>
  </si>
  <si>
    <t>NT47NW49</t>
  </si>
  <si>
    <t>NT 43291 75849</t>
  </si>
  <si>
    <t>GLASSEL PARK 1</t>
  </si>
  <si>
    <t>NT37SW9256/14</t>
  </si>
  <si>
    <t>NT 32774 72029</t>
  </si>
  <si>
    <t>STONYHILL MUSSELBURGH 14</t>
  </si>
  <si>
    <t>NT37SE1019/14</t>
  </si>
  <si>
    <t>NT 39191 74133</t>
  </si>
  <si>
    <t>MARY MURRAY INST, P,PANS BH14</t>
  </si>
  <si>
    <t>NT37SW155</t>
  </si>
  <si>
    <t>NT 34530 70770</t>
  </si>
  <si>
    <t>MUSSELBURGH TRANENT BYPASS 37M</t>
  </si>
  <si>
    <t>NT37SW9256/4</t>
  </si>
  <si>
    <t>NT 33003 72214</t>
  </si>
  <si>
    <t>STONYHILL MUSSELBURGH 4</t>
  </si>
  <si>
    <t>NT37SE227</t>
  </si>
  <si>
    <t>NT 37793 73017</t>
  </si>
  <si>
    <t>PRESTONGRANGE 14C</t>
  </si>
  <si>
    <t>NT37SE226</t>
  </si>
  <si>
    <t>NT 37808 73027</t>
  </si>
  <si>
    <t>PRESTONGRANGE 13C</t>
  </si>
  <si>
    <t>NT47SW5999/7C</t>
  </si>
  <si>
    <t>NT 40650 74200</t>
  </si>
  <si>
    <t>A198-A1 LINK ROAD 7C</t>
  </si>
  <si>
    <t>NT47NW74</t>
  </si>
  <si>
    <t>NT 43432 75439</t>
  </si>
  <si>
    <t>NT47SW5999/7A</t>
  </si>
  <si>
    <t>NT 40660 74170</t>
  </si>
  <si>
    <t>A198-A1 LINK ROAD 7A</t>
  </si>
  <si>
    <t>NT37SW386</t>
  </si>
  <si>
    <t>NT 31293 72756</t>
  </si>
  <si>
    <t>ASDA, MILTON ROAD 7</t>
  </si>
  <si>
    <t>NT37SW480</t>
  </si>
  <si>
    <t>NT 31800 71783</t>
  </si>
  <si>
    <t>NEWCRAIGHALL 7 NEWCRAIGHAL</t>
  </si>
  <si>
    <t>NT37SW9925/16</t>
  </si>
  <si>
    <t>NT 31790 71758</t>
  </si>
  <si>
    <t>NEWCRAIGHALL 16</t>
  </si>
  <si>
    <t>NT47SW609</t>
  </si>
  <si>
    <t>NT 40240 73667</t>
  </si>
  <si>
    <t>A1 TRANENT BYPASS-ENGINEERING REPORT ON BRIDGEWORKS 102MA</t>
  </si>
  <si>
    <t>NT36NW10303/3</t>
  </si>
  <si>
    <t>NT 33500 69515</t>
  </si>
  <si>
    <t>DALKEITH NORTH BYPASS BH3</t>
  </si>
  <si>
    <t>NT36NW10303/35</t>
  </si>
  <si>
    <t>NT 34687 69047</t>
  </si>
  <si>
    <t>DALKEITH NORTH BYPASS BH35</t>
  </si>
  <si>
    <t>NT37SW235</t>
  </si>
  <si>
    <t>NT 30873 71972</t>
  </si>
  <si>
    <t>NEWCRAIGHALL BORE NO,9</t>
  </si>
  <si>
    <t>NT26NE12826/18</t>
  </si>
  <si>
    <t>NT 28663 69026</t>
  </si>
  <si>
    <t>MOREDUN RESEARCH EDIN BH18</t>
  </si>
  <si>
    <t>NT37SW236</t>
  </si>
  <si>
    <t>NT 30901 71957</t>
  </si>
  <si>
    <t>NEWCRAIGHALL BORE NO,10</t>
  </si>
  <si>
    <t>NT37SE13110/417</t>
  </si>
  <si>
    <t>NT 37215 71413</t>
  </si>
  <si>
    <t>A1 DUALLING TRANENT - HADDINGTON 417</t>
  </si>
  <si>
    <t>NT36NW10133/P4</t>
  </si>
  <si>
    <t>NT 31790 67854</t>
  </si>
  <si>
    <t>A7 DALKEITH WESTERN BYPASS P4</t>
  </si>
  <si>
    <t>NT36NW329</t>
  </si>
  <si>
    <t>NT 32387 66855</t>
  </si>
  <si>
    <t>NT36NW9913/10</t>
  </si>
  <si>
    <t>NT 32250 66018</t>
  </si>
  <si>
    <t>ESKBANK WESTFIELD PARK 10</t>
  </si>
  <si>
    <t>NT36NW287</t>
  </si>
  <si>
    <t>NT 32305 67450</t>
  </si>
  <si>
    <t>DALKEITH NO 9 BORE</t>
  </si>
  <si>
    <t>NT36NW10133/P60</t>
  </si>
  <si>
    <t>NT 32284 65494</t>
  </si>
  <si>
    <t>A7 DALKEITH WESTERN BYPASS P60</t>
  </si>
  <si>
    <t>NT36NW10133/P61</t>
  </si>
  <si>
    <t>NT 32269 65485</t>
  </si>
  <si>
    <t>A7 DALKEITH WESTERN BYPASS P61</t>
  </si>
  <si>
    <t>NT36NW134/1</t>
  </si>
  <si>
    <t>COCKENZIE KAMES NO 13 BORE</t>
  </si>
  <si>
    <t>NT36NW17074/4</t>
  </si>
  <si>
    <t>NT 30920 69060</t>
  </si>
  <si>
    <t>KAIMES VIEW DANDERHALL 4</t>
  </si>
  <si>
    <t>NT36NW193</t>
  </si>
  <si>
    <t>NT 32110 66940</t>
  </si>
  <si>
    <t>NT36NW17074/5</t>
  </si>
  <si>
    <t>NT 30890 69060</t>
  </si>
  <si>
    <t>KAIMES VIEW DANDERHALL 5</t>
  </si>
  <si>
    <t>NT47SW430</t>
  </si>
  <si>
    <t>NT 40710 73155</t>
  </si>
  <si>
    <t>SANDERSONS WYND 6 TRANENT</t>
  </si>
  <si>
    <t>NT36NW394</t>
  </si>
  <si>
    <t>NT 31848 66743</t>
  </si>
  <si>
    <t>LASSWADE RD 7 ESKBANK</t>
  </si>
  <si>
    <t>NT26NE100</t>
  </si>
  <si>
    <t>NT 28770 69550</t>
  </si>
  <si>
    <t>GREENEND NO 1 BORE</t>
  </si>
  <si>
    <t>NT46NW62</t>
  </si>
  <si>
    <t>NT 41868 68945</t>
  </si>
  <si>
    <t>TYNEHOLM 5</t>
  </si>
  <si>
    <t>NT26NE796</t>
  </si>
  <si>
    <t>NT 28922 69593</t>
  </si>
  <si>
    <t>MOREDUN VALE, GILMERTON, BH MV6A</t>
  </si>
  <si>
    <t>NT36NW17171/1</t>
  </si>
  <si>
    <t>NT 31460 65270</t>
  </si>
  <si>
    <t>BONNYRIGG, DALHOUSIE PARKS EXTENSION 1</t>
  </si>
  <si>
    <t>NT47SW410</t>
  </si>
  <si>
    <t>NT 40527 72983</t>
  </si>
  <si>
    <t>SANDERSON WYND 3</t>
  </si>
  <si>
    <t>NT46NW32</t>
  </si>
  <si>
    <t>NT 41477 69843</t>
  </si>
  <si>
    <t>NORTH MAINS 15</t>
  </si>
  <si>
    <t>NT46NW101</t>
  </si>
  <si>
    <t>NT 43790 69257</t>
  </si>
  <si>
    <t>PENCAITLAND 10</t>
  </si>
  <si>
    <t>NT46NW29</t>
  </si>
  <si>
    <t>NT 41422 69917</t>
  </si>
  <si>
    <t>NORTH MAINS 31</t>
  </si>
  <si>
    <t>NT47SW8691/BH2M</t>
  </si>
  <si>
    <t>NT 43404 72531</t>
  </si>
  <si>
    <t>MACMERRY POST OFFICE 2M</t>
  </si>
  <si>
    <t>NT46NW155</t>
  </si>
  <si>
    <t>NT 40904 69495</t>
  </si>
  <si>
    <t>ORMISTON 121</t>
  </si>
  <si>
    <t>NT46NW7</t>
  </si>
  <si>
    <t>NT 40946 69926</t>
  </si>
  <si>
    <t>NORTH MAINS 97</t>
  </si>
  <si>
    <t>NT47SW286</t>
  </si>
  <si>
    <t>NT 40014 72533</t>
  </si>
  <si>
    <t>TRANENT DEVELOPMENT 2W</t>
  </si>
  <si>
    <t>NT47SW369</t>
  </si>
  <si>
    <t>NT 43798 72534</t>
  </si>
  <si>
    <t>NT26NE10695/S5/2</t>
  </si>
  <si>
    <t>NT 29981 67644</t>
  </si>
  <si>
    <t>EDINBURGH BYPASS GILMERTON SECTION S5/2</t>
  </si>
  <si>
    <t>NT57SW13110/389</t>
  </si>
  <si>
    <t>NT 50499 74549</t>
  </si>
  <si>
    <t>A1 DUALLING TRANENT - HADDINGTON 389 &amp; 389A</t>
  </si>
  <si>
    <t>NT57SW13110/391</t>
  </si>
  <si>
    <t>NT 50859 74652</t>
  </si>
  <si>
    <t>A1 DUALLING TRANENT - HADDINGTON 391 &amp; 391A</t>
  </si>
  <si>
    <t>NT26NE12826/4</t>
  </si>
  <si>
    <t>NT 28645 69047</t>
  </si>
  <si>
    <t>MOREDUN RESEARCH EDIN, BH4</t>
  </si>
  <si>
    <t>NT47SW292</t>
  </si>
  <si>
    <t>NT 41340 72624</t>
  </si>
  <si>
    <t>TRANENT TELEPHONE EXCHANGE 5</t>
  </si>
  <si>
    <t>NT26NE12826/19</t>
  </si>
  <si>
    <t>NT 28674 69013</t>
  </si>
  <si>
    <t>MOREDUN RESEARCH EDIN BH19</t>
  </si>
  <si>
    <t>NT26NE12826/21</t>
  </si>
  <si>
    <t>NT 28688 68996</t>
  </si>
  <si>
    <t>MOREDUN RESEARCH EDIN BH21</t>
  </si>
  <si>
    <t>NT26NE10695/380</t>
  </si>
  <si>
    <t>NT 29654 67502</t>
  </si>
  <si>
    <t>EDINBURGH BYPASS GILMERTON SECTION 380</t>
  </si>
  <si>
    <t>NT46NW138</t>
  </si>
  <si>
    <t>NT 41656 67905</t>
  </si>
  <si>
    <t>ORMISTON HALL, POL PK, 2</t>
  </si>
  <si>
    <t>NT26NE147</t>
  </si>
  <si>
    <t>NT 29030 65510</t>
  </si>
  <si>
    <t>LOANHEAD NO 48 BORE</t>
  </si>
  <si>
    <t>NT36NE150</t>
  </si>
  <si>
    <t>NT 39560 67030</t>
  </si>
  <si>
    <t>NO58 BORE OXENFORD</t>
  </si>
  <si>
    <t>NT36NE162</t>
  </si>
  <si>
    <t>NT 39250 67490</t>
  </si>
  <si>
    <t>NO3 BORE OXENFORD</t>
  </si>
  <si>
    <t>NT26NE240</t>
  </si>
  <si>
    <t>NT 29800 69360</t>
  </si>
  <si>
    <t>EDMONSTONE FARM BORE 5</t>
  </si>
  <si>
    <t>NT26NE9881/P74</t>
  </si>
  <si>
    <t>NT 29090 67167</t>
  </si>
  <si>
    <t>EDIN, BYPASS GILMERTON P74</t>
  </si>
  <si>
    <t>NT46NE107</t>
  </si>
  <si>
    <t>NT 45340 66900</t>
  </si>
  <si>
    <t>MILTON, PENCAITLAND B</t>
  </si>
  <si>
    <t>NT26NE356</t>
  </si>
  <si>
    <t>NT 29500 68420</t>
  </si>
  <si>
    <t>TARMAC YARD, 1</t>
  </si>
  <si>
    <t>NT26NE357</t>
  </si>
  <si>
    <t>NT 29480 68440</t>
  </si>
  <si>
    <t>TARMAC YARD, 2</t>
  </si>
  <si>
    <t>NT26NE358</t>
  </si>
  <si>
    <t>NT 29490 68440</t>
  </si>
  <si>
    <t>TARMAC YARD, 18</t>
  </si>
  <si>
    <t>NT26NE9783/39</t>
  </si>
  <si>
    <t>NT 29711 68960</t>
  </si>
  <si>
    <t>GILMERTON THE DRUM BH3,9</t>
  </si>
  <si>
    <t>NT36NW454</t>
  </si>
  <si>
    <t>NT 34660 65900</t>
  </si>
  <si>
    <t>EASTHOUSES R3</t>
  </si>
  <si>
    <t>NT26NE9783/310</t>
  </si>
  <si>
    <t>NT 29689 68982</t>
  </si>
  <si>
    <t>GILMERTON THE DRUM BH3,10</t>
  </si>
  <si>
    <t>NT26NE854</t>
  </si>
  <si>
    <t>NT 29573 69142</t>
  </si>
  <si>
    <t>FERNIEHILL WAY, GILMERTON, BH FW17</t>
  </si>
  <si>
    <t>NT26NE7649/MB10</t>
  </si>
  <si>
    <t>NT 29438 68577</t>
  </si>
  <si>
    <t>GILMERTON PROP HOUSE DEV, MB10</t>
  </si>
  <si>
    <t>NT36SW460</t>
  </si>
  <si>
    <t>NT 33940 64080</t>
  </si>
  <si>
    <t>LINGERWOOD G4</t>
  </si>
  <si>
    <t>NT36SW462</t>
  </si>
  <si>
    <t>NT 33900 63930</t>
  </si>
  <si>
    <t>LINGERWOOD G6</t>
  </si>
  <si>
    <t>NT36NE10303/50/1</t>
  </si>
  <si>
    <t>NT 36940 67483</t>
  </si>
  <si>
    <t>DALKEITH NORTH BYPASS BHRP50/1</t>
  </si>
  <si>
    <t>NT26NE180</t>
  </si>
  <si>
    <t>NT 29270 68370</t>
  </si>
  <si>
    <t>GILMERTON NO 3 BORE</t>
  </si>
  <si>
    <t>NT26NE226</t>
  </si>
  <si>
    <t>NT 28710 68130</t>
  </si>
  <si>
    <t>HYVOTS BANK SCHOOL PROBE 6</t>
  </si>
  <si>
    <t>NT26NE889</t>
  </si>
  <si>
    <t>NT 28620 67960</t>
  </si>
  <si>
    <t>GILMERTON DYKES ROAD HORSESHOE, GILMERTON 8,</t>
  </si>
  <si>
    <t>NT36SW468</t>
  </si>
  <si>
    <t>NT 33880 63550</t>
  </si>
  <si>
    <t>LINGERWOOD G11</t>
  </si>
  <si>
    <t>NT26NE9258/TP4</t>
  </si>
  <si>
    <t>NT 27481 66981</t>
  </si>
  <si>
    <t>BYPASS BURDIEHOUSE TP4</t>
  </si>
  <si>
    <t>NT36SW3441/1</t>
  </si>
  <si>
    <t>NT 33629 62919</t>
  </si>
  <si>
    <t>NT36NW15400/II</t>
  </si>
  <si>
    <t>NT 34790 65201</t>
  </si>
  <si>
    <t>NEWBATTLE LODGE MAYFIELD II</t>
  </si>
  <si>
    <t>NT26NE10695/662</t>
  </si>
  <si>
    <t>NT 27666 66870</t>
  </si>
  <si>
    <t>EDINBURGH BYPASS GILMERTON SECTION 662</t>
  </si>
  <si>
    <t>NT26NE10695/675</t>
  </si>
  <si>
    <t>NT 27709 66920</t>
  </si>
  <si>
    <t>EDINBURGH BYPASS GILMERTON SECTION 675</t>
  </si>
  <si>
    <t>NT26NE12405/7</t>
  </si>
  <si>
    <t>NT 28254 65484</t>
  </si>
  <si>
    <t>LOANHEAD FLATLETS 7</t>
  </si>
  <si>
    <t>NT26NE17123/B153</t>
  </si>
  <si>
    <t>NT 26922 66456</t>
  </si>
  <si>
    <t>A701 NEW MILTON TO STRAITON 153</t>
  </si>
  <si>
    <t>NT26NE695</t>
  </si>
  <si>
    <t>NT 27383 66125</t>
  </si>
  <si>
    <t>PEEL PENTLAND CENTRE, STRAITON R4</t>
  </si>
  <si>
    <t>NT26NE190</t>
  </si>
  <si>
    <t>MEMORIAL PARK NO 7 BORE</t>
  </si>
  <si>
    <t>NT26NE586</t>
  </si>
  <si>
    <t>NT 27210 65000</t>
  </si>
  <si>
    <t>BILSTON GELN INDUSTRIAL ESTATE BH2</t>
  </si>
  <si>
    <t>NT36SW219</t>
  </si>
  <si>
    <t>NT 34730 64010</t>
  </si>
  <si>
    <t>MAYFIELD BORE NO20</t>
  </si>
  <si>
    <t>NT36SW445</t>
  </si>
  <si>
    <t>NT 34400 63680</t>
  </si>
  <si>
    <t>LINGERWOOD B10</t>
  </si>
  <si>
    <t>NT35NW83</t>
  </si>
  <si>
    <t>NT 33895 59930</t>
  </si>
  <si>
    <t>FUSHIEBRIDGE NO 18 BORE</t>
  </si>
  <si>
    <t>NT36SE373</t>
  </si>
  <si>
    <t>NT 37400 63580</t>
  </si>
  <si>
    <t>VOGRIE BURN NO 148</t>
  </si>
  <si>
    <t>NT36SE520</t>
  </si>
  <si>
    <t>NT 37785 63090</t>
  </si>
  <si>
    <t>VOGRIE HOUSE BORTHWICK,BH,B</t>
  </si>
  <si>
    <t>NT35NW140</t>
  </si>
  <si>
    <t>NT 34660 59610</t>
  </si>
  <si>
    <t>HAUGHHEAD NO 145 BORE</t>
  </si>
  <si>
    <t>NT35NW27</t>
  </si>
  <si>
    <t>NT 31840 58785</t>
  </si>
  <si>
    <t>TEMPLE NO 307 BORE</t>
  </si>
  <si>
    <t>NT35NW26</t>
  </si>
  <si>
    <t>NT 31820 58790</t>
  </si>
  <si>
    <t>TEMPLE NO 308 BORE</t>
  </si>
  <si>
    <t>NT36SW9763/6</t>
  </si>
  <si>
    <t>NT 34563 62955</t>
  </si>
  <si>
    <t>GOREBRIDGE COMMON WOOD 6</t>
  </si>
  <si>
    <t>NT36SE344</t>
  </si>
  <si>
    <t>NT 36900 63250</t>
  </si>
  <si>
    <t>VOGRIE BURN NO 193</t>
  </si>
  <si>
    <t>NT36SE342</t>
  </si>
  <si>
    <t>NT 36590 62920</t>
  </si>
  <si>
    <t>MOUNTSKIP NO 189</t>
  </si>
  <si>
    <t>NT35NW36</t>
  </si>
  <si>
    <t>NT 31880 58480</t>
  </si>
  <si>
    <t>TEMPLE NO 3 BORE</t>
  </si>
  <si>
    <t>NT35NW183</t>
  </si>
  <si>
    <t>NT 34760 59030</t>
  </si>
  <si>
    <t>HALKERSTON NO 540 BORE</t>
  </si>
  <si>
    <t>NT36SW81</t>
  </si>
  <si>
    <t>NT 34620 62410</t>
  </si>
  <si>
    <t>STOBHILL NO182</t>
  </si>
  <si>
    <t>NT36SE422</t>
  </si>
  <si>
    <t>NT 36270 61940</t>
  </si>
  <si>
    <t>MILLSTONE BROW</t>
  </si>
  <si>
    <t>NT35NW91</t>
  </si>
  <si>
    <t>NT 31940 57910</t>
  </si>
  <si>
    <t>TEMPLE NO 301 BORE</t>
  </si>
  <si>
    <t>NT36SE215</t>
  </si>
  <si>
    <t>NT 36040 62890</t>
  </si>
  <si>
    <t>SOUTHSIDE NO 474</t>
  </si>
  <si>
    <t>NT35NW72</t>
  </si>
  <si>
    <t>NT 32025 58160</t>
  </si>
  <si>
    <t>TEMPLE NO 62 BORE</t>
  </si>
  <si>
    <t>NT35NW77</t>
  </si>
  <si>
    <t>NT 32070 58160</t>
  </si>
  <si>
    <t>TEMPLE NO 27 BORE</t>
  </si>
  <si>
    <t>NT36SE208</t>
  </si>
  <si>
    <t>NT 35850 62730</t>
  </si>
  <si>
    <t>SOUTHSIDE NO 597</t>
  </si>
  <si>
    <t>NT36SE214</t>
  </si>
  <si>
    <t>NT 35530 62400</t>
  </si>
  <si>
    <t>HILLHEAD NO 300</t>
  </si>
  <si>
    <t>NT35NW158</t>
  </si>
  <si>
    <t>NT 33870 58485</t>
  </si>
  <si>
    <t>HALKERSTON NO 380 BORE</t>
  </si>
  <si>
    <t>NT36SE13</t>
  </si>
  <si>
    <t>NT 35610 64045</t>
  </si>
  <si>
    <t>CAMP NO2</t>
  </si>
  <si>
    <t>NT35NE30</t>
  </si>
  <si>
    <t>NT 37200 58870</t>
  </si>
  <si>
    <t>CURRIEINN FARM BORTHWICK D</t>
  </si>
  <si>
    <t>NT35NW171</t>
  </si>
  <si>
    <t>NT 33775 58240</t>
  </si>
  <si>
    <t>HALKERSTON NO 101 BORE</t>
  </si>
  <si>
    <t>NT25NE18</t>
  </si>
  <si>
    <t>NT 27470 59870</t>
  </si>
  <si>
    <t>NEWBIGGIN NO150</t>
  </si>
  <si>
    <t>NT36SW86</t>
  </si>
  <si>
    <t>NT 34960 62730</t>
  </si>
  <si>
    <t>STOBHILL NO146</t>
  </si>
  <si>
    <t>NT36SW82</t>
  </si>
  <si>
    <t>NT 34970 62800</t>
  </si>
  <si>
    <t>HILLHEAD NO174</t>
  </si>
  <si>
    <t>NT36SE93</t>
  </si>
  <si>
    <t>NT 35160 63515</t>
  </si>
  <si>
    <t>STOBHILL NO 209</t>
  </si>
  <si>
    <t>NT36SE106</t>
  </si>
  <si>
    <t>NT 35300 62620</t>
  </si>
  <si>
    <t>HILLHEAD NO 142</t>
  </si>
  <si>
    <t>NT25NE21</t>
  </si>
  <si>
    <t>NT 27300 59610</t>
  </si>
  <si>
    <t>NEWBIGGIN NO142</t>
  </si>
  <si>
    <t>NT36SE111</t>
  </si>
  <si>
    <t>NT 36140 63455</t>
  </si>
  <si>
    <t>SOUTHSIDE NO 111</t>
  </si>
  <si>
    <t>NT35NW188</t>
  </si>
  <si>
    <t>NT 34070 58320</t>
  </si>
  <si>
    <t>HALKERSTON NO 260 BORE</t>
  </si>
  <si>
    <t>NT25NE111</t>
  </si>
  <si>
    <t>NT 29720 57490</t>
  </si>
  <si>
    <t>EDGELAW NO134</t>
  </si>
  <si>
    <t>NT35NW195</t>
  </si>
  <si>
    <t>NT 34000 58185</t>
  </si>
  <si>
    <t>HALKERSTON NO 761 BORE</t>
  </si>
  <si>
    <t>NT35NW205</t>
  </si>
  <si>
    <t>NT 34255 58365</t>
  </si>
  <si>
    <t>HALKERSTON NO 245 BORE</t>
  </si>
  <si>
    <t>NT25NE71</t>
  </si>
  <si>
    <t>NT 27940 58540</t>
  </si>
  <si>
    <t>CAULDHALL MOOR NO244</t>
  </si>
  <si>
    <t>NT35NW237</t>
  </si>
  <si>
    <t>NT 34535 58375</t>
  </si>
  <si>
    <t>HALKERSTON NO 566 BORE</t>
  </si>
  <si>
    <t>NT35NW245</t>
  </si>
  <si>
    <t>NT 34315 58080</t>
  </si>
  <si>
    <t>HALKERSTON NO 320 BORE</t>
  </si>
  <si>
    <t>NT35NW247</t>
  </si>
  <si>
    <t>NT 34390 58145</t>
  </si>
  <si>
    <t>HALKERSTON NO 340 BORE</t>
  </si>
  <si>
    <t>NT37SE313/11X</t>
  </si>
  <si>
    <t>NT 39504 74423</t>
  </si>
  <si>
    <t>PRESTONPANS SEN SEC SCH 11X</t>
  </si>
  <si>
    <t>NT36NW9913/1</t>
  </si>
  <si>
    <t>NT 32257 66210</t>
  </si>
  <si>
    <t>ESKBANK WESTFIELD PARK 1</t>
  </si>
  <si>
    <t>NT26NE839</t>
  </si>
  <si>
    <t>NT 29543 69136</t>
  </si>
  <si>
    <t>FERNIEHILL WAY, GILMERTON, BH FW5</t>
  </si>
  <si>
    <t>NT37SW748</t>
  </si>
  <si>
    <t>NT 30581 71480</t>
  </si>
  <si>
    <t>THE WISP, NEWCRAIGHALL, EDINBURGH R102,</t>
  </si>
  <si>
    <t>NT36NW10133/P57</t>
  </si>
  <si>
    <t>NT 32251 65514</t>
  </si>
  <si>
    <t>A7 DALKEITH WESTERN BYPASS P57</t>
  </si>
  <si>
    <t>NT36NW17074/1</t>
  </si>
  <si>
    <t>NT 30940 69010</t>
  </si>
  <si>
    <t>KAIMES VIEW DANDERHALL 1</t>
  </si>
  <si>
    <t>NT36SW322</t>
  </si>
  <si>
    <t>NT 34470 61780</t>
  </si>
  <si>
    <t>NEWBYRES CRESCENT, GOREBRIDGE B</t>
  </si>
  <si>
    <t>NT37SE757/1</t>
  </si>
  <si>
    <t>NT 35561 72670</t>
  </si>
  <si>
    <t>LINKFIELD RD, HSE, SCHM 1</t>
  </si>
  <si>
    <t>NT36NE3582/4</t>
  </si>
  <si>
    <t>NT 39750 69360</t>
  </si>
  <si>
    <t>BELLYFORD NEAR ORMISTON 4</t>
  </si>
  <si>
    <t>NT36NW10133/P56</t>
  </si>
  <si>
    <t>NT 32266 65523</t>
  </si>
  <si>
    <t>A7 DALKEITH WESTERN BYPASS P56</t>
  </si>
  <si>
    <t>NT36NW453</t>
  </si>
  <si>
    <t>NT 34670 65950</t>
  </si>
  <si>
    <t>EASTHOUSES R2</t>
  </si>
  <si>
    <t>NT37SW9256/1</t>
  </si>
  <si>
    <t>NT 32800 71920</t>
  </si>
  <si>
    <t>STONYHILL MUSSELBURGH 1</t>
  </si>
  <si>
    <t>NT36NW17170/5</t>
  </si>
  <si>
    <t>NT 32320 65530</t>
  </si>
  <si>
    <t>ESKBANK, HARDENGREEN 5</t>
  </si>
  <si>
    <t>NT36SW334</t>
  </si>
  <si>
    <t>NT 34430 61880</t>
  </si>
  <si>
    <t>NEWBYRES CRESCENT, GOREBRIDGE 3</t>
  </si>
  <si>
    <t>NT37SW15453/16</t>
  </si>
  <si>
    <t>NT 30950 71840</t>
  </si>
  <si>
    <t>NEWCRAIGHALL KINNAIRD PARK 16</t>
  </si>
  <si>
    <t>NT37SE313/9X</t>
  </si>
  <si>
    <t>NT 39489 74407</t>
  </si>
  <si>
    <t>PRESTONPANS SEN SEC SCH 9X</t>
  </si>
  <si>
    <t>NT37SW10714/FB26</t>
  </si>
  <si>
    <t>NT 34738 70765</t>
  </si>
  <si>
    <t>A1 MUSSELBURGH BYPASS FB26</t>
  </si>
  <si>
    <t>NT37SW10714/F1</t>
  </si>
  <si>
    <t>NT 33859 70685</t>
  </si>
  <si>
    <t>A1 MUSSELBURGH BYPASS F1</t>
  </si>
  <si>
    <t>NT37SW10715/R21</t>
  </si>
  <si>
    <t>NT 32121 71463</t>
  </si>
  <si>
    <t>MUSSELBURGH BYPASS R21</t>
  </si>
  <si>
    <t>NT37SW613</t>
  </si>
  <si>
    <t>NT 33120 71330</t>
  </si>
  <si>
    <t>QUEEN MARGARET UNIV COLLEGE, EDINBURGH 112</t>
  </si>
  <si>
    <t>NT36NW9913/13</t>
  </si>
  <si>
    <t>NT 32235 66134</t>
  </si>
  <si>
    <t>ESKBANK WESTFIELD PARK 13</t>
  </si>
  <si>
    <t>NT36NW9913/14</t>
  </si>
  <si>
    <t>NT 32233 66132</t>
  </si>
  <si>
    <t>ESKBANK WESTFIELD PARK 14</t>
  </si>
  <si>
    <t>NT36NW17074/2</t>
  </si>
  <si>
    <t>NT 30940 69030</t>
  </si>
  <si>
    <t>KAIMES VIEW DANDERHALL 2</t>
  </si>
  <si>
    <t>NT26NE822</t>
  </si>
  <si>
    <t>NT 28953 69528</t>
  </si>
  <si>
    <t>MOREDUN VALE, GILMERTON, BH MV21A</t>
  </si>
  <si>
    <t>NT26NE10621/C02</t>
  </si>
  <si>
    <t>NT 27931 65785</t>
  </si>
  <si>
    <t>KING GEORGE'S FIELD C02</t>
  </si>
  <si>
    <t>NT37SW127/18</t>
  </si>
  <si>
    <t>NT 31741 73368</t>
  </si>
  <si>
    <t>NT37SE313/6AX</t>
  </si>
  <si>
    <t>NT 39371 74398</t>
  </si>
  <si>
    <t>PRESTONPANS SEN SEC SCH 6AX</t>
  </si>
  <si>
    <t>NT37SE17628/1</t>
  </si>
  <si>
    <t>NT 38770 73830</t>
  </si>
  <si>
    <t>PRESTONPANS, MID ROAD 1</t>
  </si>
  <si>
    <t>NT26NE293/G</t>
  </si>
  <si>
    <t>NT 28709 69851</t>
  </si>
  <si>
    <t>MOREDUN EDINBURGH G</t>
  </si>
  <si>
    <t>NT36NW1491/9</t>
  </si>
  <si>
    <t>NT 32527 68943</t>
  </si>
  <si>
    <t>SHERIFFHALL MAINS SITE 9</t>
  </si>
  <si>
    <t>NT36SW605/7</t>
  </si>
  <si>
    <t>NT 33805 61363</t>
  </si>
  <si>
    <t>SHANK BRIDGE A7 7</t>
  </si>
  <si>
    <t>NT36SW605/4</t>
  </si>
  <si>
    <t>NT 33922 61264</t>
  </si>
  <si>
    <t>SHANK BRIDGE A7 4</t>
  </si>
  <si>
    <t>NT26NE958</t>
  </si>
  <si>
    <t>NT 27798 65217</t>
  </si>
  <si>
    <t>LOANHEAD 2</t>
  </si>
  <si>
    <t>NT26NE620</t>
  </si>
  <si>
    <t>NT 29170 69400</t>
  </si>
  <si>
    <t>FERNIESIDE PRIMARY SCHOOL 5</t>
  </si>
  <si>
    <t>NT36SW10542/4</t>
  </si>
  <si>
    <t>NT 34489 61790</t>
  </si>
  <si>
    <t>GOREBRIDGE LRC HOUSING 4</t>
  </si>
  <si>
    <t>NT26NE587</t>
  </si>
  <si>
    <t>NT 27140 65070</t>
  </si>
  <si>
    <t>BILSTON GELN INDUSTRIAL ESTATE BH3</t>
  </si>
  <si>
    <t>NT36SW335</t>
  </si>
  <si>
    <t>NEWBYRES CRESCENT, GOREBRIDGE 4</t>
  </si>
  <si>
    <t>NT37SE313/5X</t>
  </si>
  <si>
    <t>NT 39478 74396</t>
  </si>
  <si>
    <t>PRESTONPANS SEN SEC SCH 5X</t>
  </si>
  <si>
    <t>NT37SE3647/1</t>
  </si>
  <si>
    <t>NT 38720 74429</t>
  </si>
  <si>
    <t>GRAYS SCHOOL PRESTONPANS 1</t>
  </si>
  <si>
    <t>NT47SW16377</t>
  </si>
  <si>
    <t>NT 44455 73776</t>
  </si>
  <si>
    <t>GLADSMUIR HODRIG MAINS 1</t>
  </si>
  <si>
    <t>NT36NW657</t>
  </si>
  <si>
    <t>NT 30718 65028</t>
  </si>
  <si>
    <t>BONNYRIGG, POLTON COURT R2</t>
  </si>
  <si>
    <t>NT26NE903</t>
  </si>
  <si>
    <t>NT 29290 69060</t>
  </si>
  <si>
    <t>FERNIEHILL TERRACE, GILMERTON 1,</t>
  </si>
  <si>
    <t>NT37SE313/17X</t>
  </si>
  <si>
    <t>NT 39550 74405</t>
  </si>
  <si>
    <t>PRESTONPANS SEN SEC SCH 17X</t>
  </si>
  <si>
    <t>NT26NE293/H</t>
  </si>
  <si>
    <t>NT 28569 69691</t>
  </si>
  <si>
    <t>MOREDUN EDINBURGH H</t>
  </si>
  <si>
    <t>NT36NW469</t>
  </si>
  <si>
    <t>NT 33400 66990</t>
  </si>
  <si>
    <t>BREWLANDS, DALKEITH 11</t>
  </si>
  <si>
    <t>NT37SW12280/BH8</t>
  </si>
  <si>
    <t>NT 31172 71853</t>
  </si>
  <si>
    <t>MUSSELBURGH BYPASS 8</t>
  </si>
  <si>
    <t>NT26NE472</t>
  </si>
  <si>
    <t>NT 29230 69060</t>
  </si>
  <si>
    <t>MOREDUN PARK VIEW 3</t>
  </si>
  <si>
    <t>NT36NE96</t>
  </si>
  <si>
    <t>NT 35330 68950</t>
  </si>
  <si>
    <t>BORE NO2 AT SMEATON</t>
  </si>
  <si>
    <t>NT36NW10303/9</t>
  </si>
  <si>
    <t>NT 33534 69535</t>
  </si>
  <si>
    <t>DALKEITH NORTH BYPASS BH9</t>
  </si>
  <si>
    <t>NT36NW10303/13</t>
  </si>
  <si>
    <t>NT 33488 69421</t>
  </si>
  <si>
    <t>DALKEITH NORTH BYPASS BH13</t>
  </si>
  <si>
    <t>NT15SE70</t>
  </si>
  <si>
    <t>NT 17171 52760</t>
  </si>
  <si>
    <t>WHITFIELD FARM 1</t>
  </si>
  <si>
    <t>NT36SW943/11</t>
  </si>
  <si>
    <t>NT 34327 61911</t>
  </si>
  <si>
    <t>GOREBRIDGE COMM CENTRE 11</t>
  </si>
  <si>
    <t>NT26NE9881/P43</t>
  </si>
  <si>
    <t>NT 28991 67081</t>
  </si>
  <si>
    <t>EDIN, BYPASS GILMERTON P43</t>
  </si>
  <si>
    <t>NT36NW10303/RP24</t>
  </si>
  <si>
    <t>NT 34987 68866</t>
  </si>
  <si>
    <t>DALKEITH NORTH BYPASS BHRP24</t>
  </si>
  <si>
    <t>NT36NW10303/25/1</t>
  </si>
  <si>
    <t>NT 34259 69245</t>
  </si>
  <si>
    <t>DALKEITH NORTH BYPASS BH25/1</t>
  </si>
  <si>
    <t>NT36SE181</t>
  </si>
  <si>
    <t>NT 35540 62600</t>
  </si>
  <si>
    <t>SOUTHSIDE NO 839</t>
  </si>
  <si>
    <t>NT15NE69</t>
  </si>
  <si>
    <t>NT 19030 57700</t>
  </si>
  <si>
    <t>WALSTONE MUIR, NINE MILE BURN R1</t>
  </si>
  <si>
    <t>NT47NW60</t>
  </si>
  <si>
    <t>NT 41321 75712</t>
  </si>
  <si>
    <t>PORT SETON 14</t>
  </si>
  <si>
    <t>NT37SW221</t>
  </si>
  <si>
    <t>NT 34985 72405</t>
  </si>
  <si>
    <t>GROVE ST (MUSSELBURGH) BORE 1</t>
  </si>
  <si>
    <t>NT47NW63</t>
  </si>
  <si>
    <t>NT 41561 75493</t>
  </si>
  <si>
    <t>PORT SETON 17</t>
  </si>
  <si>
    <t>NT47NW64</t>
  </si>
  <si>
    <t>NT 41278 75500</t>
  </si>
  <si>
    <t>PORT SETON 5</t>
  </si>
  <si>
    <t>NT37SE659</t>
  </si>
  <si>
    <t>NT 39740 74772</t>
  </si>
  <si>
    <t>NETHERSHOT RD 10 PRESTONPA</t>
  </si>
  <si>
    <t>NT37SE229</t>
  </si>
  <si>
    <t>NT 37741 72991</t>
  </si>
  <si>
    <t>PRESTONGRANGE 16C</t>
  </si>
  <si>
    <t>NT37SW10710/4/18</t>
  </si>
  <si>
    <t>NT 32076 71498</t>
  </si>
  <si>
    <t>MUSSELBURGH BYPASS S4-18</t>
  </si>
  <si>
    <t>NT37SW172/2</t>
  </si>
  <si>
    <t>NT 32150 71840</t>
  </si>
  <si>
    <t>NEWCRAIGHALL HOUSING BORE NO,2</t>
  </si>
  <si>
    <t>NT37SW172/1</t>
  </si>
  <si>
    <t>NT 32100 71720</t>
  </si>
  <si>
    <t>NEWCRAIGHALL HOUSING BORE NO,1</t>
  </si>
  <si>
    <t>NT47SW5999/S6</t>
  </si>
  <si>
    <t>A198-A1 LINK ROAD S6</t>
  </si>
  <si>
    <t>NT47SW44</t>
  </si>
  <si>
    <t>NT 42899 74990</t>
  </si>
  <si>
    <t>CHESTERHALL 10</t>
  </si>
  <si>
    <t>NT37SW308</t>
  </si>
  <si>
    <t>NT 32064 71487</t>
  </si>
  <si>
    <t>MUSSELBURGH BYPASS NO,S4/2</t>
  </si>
  <si>
    <t>NT47SW11639/109</t>
  </si>
  <si>
    <t>NT 40060 73810</t>
  </si>
  <si>
    <t>TRANENT MEADOWMILL 109</t>
  </si>
  <si>
    <t>NT37SW479</t>
  </si>
  <si>
    <t>NT 31725 71718</t>
  </si>
  <si>
    <t>NEWCRAIGHALL 6 NEWCRAIGHAL</t>
  </si>
  <si>
    <t>NT37SW311</t>
  </si>
  <si>
    <t>NT 31978 71504</t>
  </si>
  <si>
    <t>MUSSELBURGH BYPASS NO,S4/11</t>
  </si>
  <si>
    <t>NT37SW287</t>
  </si>
  <si>
    <t>NT 30855 72065</t>
  </si>
  <si>
    <t>NIDDRIE NO,3A</t>
  </si>
  <si>
    <t>NT37SW289</t>
  </si>
  <si>
    <t>NT 30800 72100</t>
  </si>
  <si>
    <t>NIDDRIE NO,4A</t>
  </si>
  <si>
    <t>NT36NW10303/RP23</t>
  </si>
  <si>
    <t>NT 34955 68862</t>
  </si>
  <si>
    <t>DALKEITH NORTH BYPASS BHRP23</t>
  </si>
  <si>
    <t>NT37SW216</t>
  </si>
  <si>
    <t>NT 30640 71900</t>
  </si>
  <si>
    <t>NT36NW10303/33</t>
  </si>
  <si>
    <t>NT 34698 69102</t>
  </si>
  <si>
    <t>DALKEITH NORTH BYPASS BH33</t>
  </si>
  <si>
    <t>NT36NW10303/4</t>
  </si>
  <si>
    <t>NT 33487 69481</t>
  </si>
  <si>
    <t>DALKEITH NORTH BYPASS BH4</t>
  </si>
  <si>
    <t>NT36NW10303/5</t>
  </si>
  <si>
    <t>NT 33477 69461</t>
  </si>
  <si>
    <t>DALKEITH NORTH BYPASS BH5</t>
  </si>
  <si>
    <t>NT36NE88</t>
  </si>
  <si>
    <t>NT 35110 69060</t>
  </si>
  <si>
    <t>SMEATON 4</t>
  </si>
  <si>
    <t>NT36NW10303/14</t>
  </si>
  <si>
    <t>NT 33479 69405</t>
  </si>
  <si>
    <t>DALKEITH NORTH BYPASS BH14</t>
  </si>
  <si>
    <t>NT36NW483</t>
  </si>
  <si>
    <t>NT 34550 68050</t>
  </si>
  <si>
    <t>DALKEITH SCHOOLS P,P,P, R5</t>
  </si>
  <si>
    <t>NT36NW328</t>
  </si>
  <si>
    <t>NT 32408 66850</t>
  </si>
  <si>
    <t>NT37SW665</t>
  </si>
  <si>
    <t>NT 31310 70180</t>
  </si>
  <si>
    <t>SE WEDGE M104</t>
  </si>
  <si>
    <t>NT47SW47</t>
  </si>
  <si>
    <t>NT 42006 73926</t>
  </si>
  <si>
    <t>ST, GERMAINS 27</t>
  </si>
  <si>
    <t>NT36NW55</t>
  </si>
  <si>
    <t>NT 32320 66100</t>
  </si>
  <si>
    <t>HARDENGREEN(E)</t>
  </si>
  <si>
    <t>NT36NW9913/15</t>
  </si>
  <si>
    <t>NT 32231 66065</t>
  </si>
  <si>
    <t>ESKBANK WESTFIELD PARK 15</t>
  </si>
  <si>
    <t>NT36NW9913/16</t>
  </si>
  <si>
    <t>NT 32229 66063</t>
  </si>
  <si>
    <t>ESKBANK WESTFIELD PARK 16</t>
  </si>
  <si>
    <t>NT36NW10133/P53</t>
  </si>
  <si>
    <t>NT 32233 65545</t>
  </si>
  <si>
    <t>A7 DALKEITH WESTERN BYPASS P53</t>
  </si>
  <si>
    <t>NT26NE817</t>
  </si>
  <si>
    <t>NT 28871 69786</t>
  </si>
  <si>
    <t>MOREDUN VALE, GILMERTON, BH MV17</t>
  </si>
  <si>
    <t>NT36NW190</t>
  </si>
  <si>
    <t>NT 32090 66840</t>
  </si>
  <si>
    <t>NT47SW345</t>
  </si>
  <si>
    <t>NT 40224 73191</t>
  </si>
  <si>
    <t>NT47SW426</t>
  </si>
  <si>
    <t>NT 40718 73291</t>
  </si>
  <si>
    <t>SANDERSONS WYND 2 TRANENT</t>
  </si>
  <si>
    <t>NT36NW225</t>
  </si>
  <si>
    <t>NT 31780 65860</t>
  </si>
  <si>
    <t>NT26NE101</t>
  </si>
  <si>
    <t>NT 28790 69550</t>
  </si>
  <si>
    <t>GREENEND NO 2 BORE</t>
  </si>
  <si>
    <t>NT47SW346</t>
  </si>
  <si>
    <t>NT 40198 73040</t>
  </si>
  <si>
    <t>NT46NW39</t>
  </si>
  <si>
    <t>NT 41515 69936</t>
  </si>
  <si>
    <t>NORTH MAINS 11</t>
  </si>
  <si>
    <t>NT47SW236</t>
  </si>
  <si>
    <t>NT 41889 70738</t>
  </si>
  <si>
    <t>ELPHINSTONE 2</t>
  </si>
  <si>
    <t>NT26NE832</t>
  </si>
  <si>
    <t>NT 28984 69474</t>
  </si>
  <si>
    <t>MOREDUN VALE, GILMERTON, BH MV22D</t>
  </si>
  <si>
    <t>NT26NE617</t>
  </si>
  <si>
    <t>NT 29210 69490</t>
  </si>
  <si>
    <t>FERNIESIDE PRIMARY SCHOOL 2</t>
  </si>
  <si>
    <t>NT47SW189</t>
  </si>
  <si>
    <t>NT 41553 70644</t>
  </si>
  <si>
    <t>EAST MAINS FARM 71</t>
  </si>
  <si>
    <t>NT26NE621</t>
  </si>
  <si>
    <t>NT 29160 69340</t>
  </si>
  <si>
    <t>FERNIESIDE PRIMARY SCHOOL 6</t>
  </si>
  <si>
    <t>NT26NE780</t>
  </si>
  <si>
    <t>NT 29078 69215</t>
  </si>
  <si>
    <t>MOREDUN PARK VIEW, GILMERTON, BH M24</t>
  </si>
  <si>
    <t>NT36NE10303/RP36</t>
  </si>
  <si>
    <t>NT 35919 68143</t>
  </si>
  <si>
    <t>DALKEITH NORTH BYPASS BHRP36</t>
  </si>
  <si>
    <t>NT36NW324</t>
  </si>
  <si>
    <t>NT 30750 65530</t>
  </si>
  <si>
    <t>BONNYRIGG BORE NO 3</t>
  </si>
  <si>
    <t>NT26NE241</t>
  </si>
  <si>
    <t>NT 29710 69410</t>
  </si>
  <si>
    <t>EDMONSTONE FARM BORE 6</t>
  </si>
  <si>
    <t>NT36NE170</t>
  </si>
  <si>
    <t>NT 39380 67800</t>
  </si>
  <si>
    <t>NO61 BORE OXENFORD</t>
  </si>
  <si>
    <t>NT36NE10303/RP42</t>
  </si>
  <si>
    <t>NT 36031 68064</t>
  </si>
  <si>
    <t>DALKEITH NORTH BYPASS BHRP42</t>
  </si>
  <si>
    <t>NT36NE107</t>
  </si>
  <si>
    <t>NT 36820 67360</t>
  </si>
  <si>
    <t>NO125 DIAMOND BORE COWDEN</t>
  </si>
  <si>
    <t>NT36NE277</t>
  </si>
  <si>
    <t>NT 38150 69440</t>
  </si>
  <si>
    <t>COCKENZIE JAMES NO 192 BORE</t>
  </si>
  <si>
    <t>NT36NW271</t>
  </si>
  <si>
    <t>NT 34660 65945</t>
  </si>
  <si>
    <t>EASTHOUSES NO 1 BORE</t>
  </si>
  <si>
    <t>NT26NE277</t>
  </si>
  <si>
    <t>NT 29454 68558</t>
  </si>
  <si>
    <t>GILMERTON BORE MB1</t>
  </si>
  <si>
    <t>NT36NW457</t>
  </si>
  <si>
    <t>NT 34650 65820</t>
  </si>
  <si>
    <t>EASTHOUSES R6</t>
  </si>
  <si>
    <t>NT36SW173</t>
  </si>
  <si>
    <t>NT 34350 64670</t>
  </si>
  <si>
    <t>SUTTIESLEA</t>
  </si>
  <si>
    <t>NT36NE218</t>
  </si>
  <si>
    <t>NT 38390 69000</t>
  </si>
  <si>
    <t>NO64 BORE OXENFORD PIT</t>
  </si>
  <si>
    <t>NT26NE182</t>
  </si>
  <si>
    <t>NT 29310 68410</t>
  </si>
  <si>
    <t>GILMERTON NO 5 BORE</t>
  </si>
  <si>
    <t>NT36NE254</t>
  </si>
  <si>
    <t>NT 38690 66030</t>
  </si>
  <si>
    <t>NO72 BORE OXENFORD</t>
  </si>
  <si>
    <t>NT26NE229</t>
  </si>
  <si>
    <t>NT 28690 68170</t>
  </si>
  <si>
    <t>HYVOTS BANK SCHOOL PROBE 9</t>
  </si>
  <si>
    <t>NT46NW115</t>
  </si>
  <si>
    <t>NT 43086 67885</t>
  </si>
  <si>
    <t>WOODHALL 9</t>
  </si>
  <si>
    <t>NT26NE10695/628A</t>
  </si>
  <si>
    <t>EDINBURGH BYPASS GILMERTON SECTION 628A</t>
  </si>
  <si>
    <t>NT46NW197</t>
  </si>
  <si>
    <t>NT 41768 66793</t>
  </si>
  <si>
    <t>FOUNTAINHALL 67</t>
  </si>
  <si>
    <t>NT36SE388</t>
  </si>
  <si>
    <t>NT 38040 64140</t>
  </si>
  <si>
    <t>DEWAR TOWN NO 11</t>
  </si>
  <si>
    <t>NT36SW106</t>
  </si>
  <si>
    <t>NT 34200 60200</t>
  </si>
  <si>
    <t>FUSHIEBRIDGE NO6</t>
  </si>
  <si>
    <t>NT36SW9763/32</t>
  </si>
  <si>
    <t>NT 34397 62841</t>
  </si>
  <si>
    <t>GOREBRIDGE COMMON WOOD 32</t>
  </si>
  <si>
    <t>NT36SE406</t>
  </si>
  <si>
    <t>NT 37530 63510</t>
  </si>
  <si>
    <t>VOGRIE BURN NO 47</t>
  </si>
  <si>
    <t>NT35NW109</t>
  </si>
  <si>
    <t>NT 33995 59610</t>
  </si>
  <si>
    <t>HUAGHHEAD NO 100 BORE</t>
  </si>
  <si>
    <t>NT36SE367</t>
  </si>
  <si>
    <t>NT 36310 62570</t>
  </si>
  <si>
    <t>MOUNTSKIP NO 42</t>
  </si>
  <si>
    <t>NT26SW47</t>
  </si>
  <si>
    <t>NT 24040 61970</t>
  </si>
  <si>
    <t>NT36SE284</t>
  </si>
  <si>
    <t>NT 36820 63350</t>
  </si>
  <si>
    <t>VOGRIE BURN NO 22</t>
  </si>
  <si>
    <t>NT35NW69</t>
  </si>
  <si>
    <t>NT 32270 58435</t>
  </si>
  <si>
    <t>TEMPLE NO 34 BORE</t>
  </si>
  <si>
    <t>NT35NW78</t>
  </si>
  <si>
    <t>NT 32225 58315</t>
  </si>
  <si>
    <t>TEMPLE NO 22 BORE</t>
  </si>
  <si>
    <t>NT35NW79</t>
  </si>
  <si>
    <t>NT 32150 58230</t>
  </si>
  <si>
    <t>TEMPLE NO 23 BORE</t>
  </si>
  <si>
    <t>NT36SW78</t>
  </si>
  <si>
    <t>NT 34830 62800</t>
  </si>
  <si>
    <t>STOBHILL NO121</t>
  </si>
  <si>
    <t>NT35NE29</t>
  </si>
  <si>
    <t>NT 36310 58530</t>
  </si>
  <si>
    <t>EASTER MIDDLETON,BORTHWICK,BH,C</t>
  </si>
  <si>
    <t>NT25NW19</t>
  </si>
  <si>
    <t>NT 24020 57870</t>
  </si>
  <si>
    <t>PENICUIK NO 38 BORE</t>
  </si>
  <si>
    <t>NT35NE28</t>
  </si>
  <si>
    <t>NT 35280 58470</t>
  </si>
  <si>
    <t>GUILDIE HOWES BORTHWICK A</t>
  </si>
  <si>
    <t>NT36SW80</t>
  </si>
  <si>
    <t>NT 34900 62740</t>
  </si>
  <si>
    <t>NT25NE107</t>
  </si>
  <si>
    <t>NT 29820 57910</t>
  </si>
  <si>
    <t>EDGELAW NO15</t>
  </si>
  <si>
    <t>NT36SE166</t>
  </si>
  <si>
    <t>NT 36230 63340</t>
  </si>
  <si>
    <t>SOUTHSIDE 215</t>
  </si>
  <si>
    <t>NT36SE52</t>
  </si>
  <si>
    <t>NT 36445 64020</t>
  </si>
  <si>
    <t>BROSIE MAINS NO 27</t>
  </si>
  <si>
    <t>NT36SE479</t>
  </si>
  <si>
    <t>NT 36120 61210</t>
  </si>
  <si>
    <t>MILLSTONE BROW NO 233</t>
  </si>
  <si>
    <t>NT36SE61</t>
  </si>
  <si>
    <t>NT 35020 62630</t>
  </si>
  <si>
    <t>STOBHILL NO 267</t>
  </si>
  <si>
    <t>NT35NW184</t>
  </si>
  <si>
    <t>NT 34120 58395</t>
  </si>
  <si>
    <t>HALKERSTON NO 255 BORE</t>
  </si>
  <si>
    <t>NT36SE64</t>
  </si>
  <si>
    <t>NT 36010 63550</t>
  </si>
  <si>
    <t>SOUTHSIDE NO 1119</t>
  </si>
  <si>
    <t>NT35NW207</t>
  </si>
  <si>
    <t>NT 34420 58520</t>
  </si>
  <si>
    <t>HALKERSTON NO 827 BORE</t>
  </si>
  <si>
    <t>NT35NW194</t>
  </si>
  <si>
    <t>NT 34165 58365</t>
  </si>
  <si>
    <t>HALKERSTON NO 45 BORE</t>
  </si>
  <si>
    <t>NT25NE102</t>
  </si>
  <si>
    <t>NT 28810 57170</t>
  </si>
  <si>
    <t>FULLARTON NO21</t>
  </si>
  <si>
    <t>NT25NE20</t>
  </si>
  <si>
    <t>NT 26800 59120</t>
  </si>
  <si>
    <t>LILYBURN NO156</t>
  </si>
  <si>
    <t>NT25NE48</t>
  </si>
  <si>
    <t>NT 27360 58880</t>
  </si>
  <si>
    <t>CAULDHALL MOOR NO38</t>
  </si>
  <si>
    <t>NT15NE43</t>
  </si>
  <si>
    <t>NT 18030 55555</t>
  </si>
  <si>
    <t>HARLAW MUIR NO,23 D,D, BORE</t>
  </si>
  <si>
    <t>NT25NE44</t>
  </si>
  <si>
    <t>NT 26600 58270</t>
  </si>
  <si>
    <t>LILYBURN NO37</t>
  </si>
  <si>
    <t>NT36NE3582/8</t>
  </si>
  <si>
    <t>NT 39769 69342</t>
  </si>
  <si>
    <t>BELLYFORD NEAR ORMISTON 8</t>
  </si>
  <si>
    <t>NT26NE619</t>
  </si>
  <si>
    <t>NT 29330 69390</t>
  </si>
  <si>
    <t>FERNIESIDE PRIMARY SCHOOL 4</t>
  </si>
  <si>
    <t>NT47SW552</t>
  </si>
  <si>
    <t>NT 40200 73180</t>
  </si>
  <si>
    <t>NT36NE383</t>
  </si>
  <si>
    <t>NT 35483 69737</t>
  </si>
  <si>
    <t>WHITECRAIG 16</t>
  </si>
  <si>
    <t>NT36SW605/3</t>
  </si>
  <si>
    <t>NT 33869 61290</t>
  </si>
  <si>
    <t>SHANK BRIDGE A7 3</t>
  </si>
  <si>
    <t>NT36NW1491/27</t>
  </si>
  <si>
    <t>NT 32458 68784</t>
  </si>
  <si>
    <t>SHERIFFHALL MAINS SITE 27</t>
  </si>
  <si>
    <t>NT37SW12280/BH4</t>
  </si>
  <si>
    <t>NT 31257 71941</t>
  </si>
  <si>
    <t>MUSSELBURGH BYPASS 4</t>
  </si>
  <si>
    <t>NT47SW553</t>
  </si>
  <si>
    <t>NT 40190 73060</t>
  </si>
  <si>
    <t>NT36NW1491/17</t>
  </si>
  <si>
    <t>NT 32428 68497</t>
  </si>
  <si>
    <t>SHERIFFHALL MAINS SITE 17</t>
  </si>
  <si>
    <t>NT36NW521</t>
  </si>
  <si>
    <t>NT 30920 65610</t>
  </si>
  <si>
    <t>BONNYRIGG P</t>
  </si>
  <si>
    <t>NT36SW333</t>
  </si>
  <si>
    <t>NEWBYRES CRESCENT, GOREBRIDGE 2</t>
  </si>
  <si>
    <t>NT37SW127/16</t>
  </si>
  <si>
    <t>NT 31753 73355</t>
  </si>
  <si>
    <t>COILLESDENE DR, JOPPA P8B</t>
  </si>
  <si>
    <t>NT37SE313/1X</t>
  </si>
  <si>
    <t>NT 39465 74357</t>
  </si>
  <si>
    <t>PRESTONPANS SEN SEC SCH 1X</t>
  </si>
  <si>
    <t>NT37SW12280/BH1</t>
  </si>
  <si>
    <t>NT 31484 71871</t>
  </si>
  <si>
    <t>MUSSELBURGH BYPASS 1</t>
  </si>
  <si>
    <t>NT26NE17123/B140</t>
  </si>
  <si>
    <t>NT 26750 66027</t>
  </si>
  <si>
    <t>A701 NEW MILTON TO STRAITON 140</t>
  </si>
  <si>
    <t>NT37SW127/12</t>
  </si>
  <si>
    <t>NT 31733 73349</t>
  </si>
  <si>
    <t>COILLESDENE DR, JOPPA P5B</t>
  </si>
  <si>
    <t>NT37SW15453/13</t>
  </si>
  <si>
    <t>NT 30920 71840</t>
  </si>
  <si>
    <t>NEWCRAIGHALL KINNAIRD PARK 13</t>
  </si>
  <si>
    <t>NT36NW10133/P5</t>
  </si>
  <si>
    <t>NT 31775 67853</t>
  </si>
  <si>
    <t>A7 DALKEITH WESTERN BYPASS P5</t>
  </si>
  <si>
    <t>NT37SW666</t>
  </si>
  <si>
    <t>NT 31330 70180</t>
  </si>
  <si>
    <t>SE WEDGE M105</t>
  </si>
  <si>
    <t>NT36NW10133/P55</t>
  </si>
  <si>
    <t>NT 32244 65534</t>
  </si>
  <si>
    <t>A7 DALKEITH WESTERN BYPASS P55</t>
  </si>
  <si>
    <t>NT36NW10133/P54</t>
  </si>
  <si>
    <t>NT 32252 65539</t>
  </si>
  <si>
    <t>A7 DALKEITH WESTERN BYPASS P54</t>
  </si>
  <si>
    <t>NT36NW520</t>
  </si>
  <si>
    <t>NT 30920 65590</t>
  </si>
  <si>
    <t>BONNYRIGG N</t>
  </si>
  <si>
    <t>NT47SW616</t>
  </si>
  <si>
    <t>NT 44400 72340</t>
  </si>
  <si>
    <t>PENSTON FARM, MACMERRY R2</t>
  </si>
  <si>
    <t>NT36NW456</t>
  </si>
  <si>
    <t>NT 34640 65850</t>
  </si>
  <si>
    <t>EASTHOUSES R5</t>
  </si>
  <si>
    <t>NT36SW943/9</t>
  </si>
  <si>
    <t>NT 34349 61925</t>
  </si>
  <si>
    <t>GOREBRIDGE COMM CENTRE 9</t>
  </si>
  <si>
    <t>NT36NW10133/P51</t>
  </si>
  <si>
    <t>NT 32232 65555</t>
  </si>
  <si>
    <t>A7 DALKEITH WESTERN BYPASS P51</t>
  </si>
  <si>
    <t>NT47SW607</t>
  </si>
  <si>
    <t>NT 40090 72730</t>
  </si>
  <si>
    <t>ELPHINSTONE ROAD, TRANENT 2</t>
  </si>
  <si>
    <t>NT36SW12834/5</t>
  </si>
  <si>
    <t>NT 34889 64972</t>
  </si>
  <si>
    <t>MAYFIELD COMM CENTRE R1</t>
  </si>
  <si>
    <t>NT47SW571</t>
  </si>
  <si>
    <t>NT 43700 72830</t>
  </si>
  <si>
    <t>MACMERRY, GREENDYKES 6</t>
  </si>
  <si>
    <t>NT36SW355</t>
  </si>
  <si>
    <t>NT 34432 64570</t>
  </si>
  <si>
    <t>MAYFIELD INDUSTRIAL ESTATE 1</t>
  </si>
  <si>
    <t>NT37SE17628/6A</t>
  </si>
  <si>
    <t>NT 38520 73790</t>
  </si>
  <si>
    <t>PRESTONPANS, MID ROAD 6A</t>
  </si>
  <si>
    <t>NT36NW467</t>
  </si>
  <si>
    <t>NT 33420 66950</t>
  </si>
  <si>
    <t>BREWLANDS, DALKEITH 9</t>
  </si>
  <si>
    <t>NT47SW570</t>
  </si>
  <si>
    <t>NT 43520 72850</t>
  </si>
  <si>
    <t>MACMERRY, GREENDYKES 5</t>
  </si>
  <si>
    <t>NT47SW569</t>
  </si>
  <si>
    <t>NT 43380 72890</t>
  </si>
  <si>
    <t>MACMERRY, GREENDYKES 4</t>
  </si>
  <si>
    <t>NT47SW568</t>
  </si>
  <si>
    <t>NT 43360 72590</t>
  </si>
  <si>
    <t>MACMERRY, GREENDYKES 3</t>
  </si>
  <si>
    <t>NT37SE17628/2</t>
  </si>
  <si>
    <t>NT 38740 73610</t>
  </si>
  <si>
    <t>PRESTONPANS, MID ROAD 2</t>
  </si>
  <si>
    <t>NT36NW149</t>
  </si>
  <si>
    <t>NT 32015 69041</t>
  </si>
  <si>
    <t>MONKTONHALL COLL U/G 5/66</t>
  </si>
  <si>
    <t>NT36NW175</t>
  </si>
  <si>
    <t>NT 31578 69379</t>
  </si>
  <si>
    <t>MONKTONHALL COLL U/G 4/68</t>
  </si>
  <si>
    <t>NT37SW247</t>
  </si>
  <si>
    <t>NT 33610 71104</t>
  </si>
  <si>
    <t>MONKTONHALL U/G 4/76</t>
  </si>
  <si>
    <t>NT36NW223</t>
  </si>
  <si>
    <t>NT 34961 69241</t>
  </si>
  <si>
    <t>DALKEITH COLL U/G BH2A/75</t>
  </si>
  <si>
    <t>NT26SE37</t>
  </si>
  <si>
    <t>NT 26598 62841</t>
  </si>
  <si>
    <t>ROSLIN COLLIERY U/G 2GT SM</t>
  </si>
  <si>
    <t>NT36NW9</t>
  </si>
  <si>
    <t>NT 34074 69949</t>
  </si>
  <si>
    <t>DALKEITH U/G UP 2</t>
  </si>
  <si>
    <t>NT37SW177</t>
  </si>
  <si>
    <t>NT 32796 71632</t>
  </si>
  <si>
    <t>MONKTONHALL N,INTAKE M,SECT</t>
  </si>
  <si>
    <t>NT37SW10704/413</t>
  </si>
  <si>
    <t>NT 33915 70573</t>
  </si>
  <si>
    <t>OLD CRAIG'L INTER'GE FB413</t>
  </si>
  <si>
    <t>NT25SW23</t>
  </si>
  <si>
    <t>NT 23920 54430</t>
  </si>
  <si>
    <t>LEADBURN D2</t>
  </si>
  <si>
    <t>NT35NW9</t>
  </si>
  <si>
    <t>NT 31005 58910</t>
  </si>
  <si>
    <t>NO 2 BORE CARRINGTON BRAIDWOOD</t>
  </si>
  <si>
    <t>NT36NE99</t>
  </si>
  <si>
    <t>NT 35300 68860</t>
  </si>
  <si>
    <t>BORE NO5 AT SMEATON</t>
  </si>
  <si>
    <t>NT58SW</t>
  </si>
  <si>
    <t>NT58SW5</t>
  </si>
  <si>
    <t>NT 50112 83944</t>
  </si>
  <si>
    <t>ARCHERFIELD 1W</t>
  </si>
  <si>
    <t>NT37SW10704/411</t>
  </si>
  <si>
    <t>NT 33930 70655</t>
  </si>
  <si>
    <t>OLD CRAIG'L INTER'GE FB411</t>
  </si>
  <si>
    <t>NT15NE44</t>
  </si>
  <si>
    <t>NT 16980 55160</t>
  </si>
  <si>
    <t>HARBOURCRAIG NO,1 D,D, BORE</t>
  </si>
  <si>
    <t>NT47SE23</t>
  </si>
  <si>
    <t>NT 45780 70747</t>
  </si>
  <si>
    <t>HODGES 230</t>
  </si>
  <si>
    <t>NT15SE83</t>
  </si>
  <si>
    <t>NT 18463 54159</t>
  </si>
  <si>
    <t>AUCHENCORTH 4</t>
  </si>
  <si>
    <t>NT47SE8</t>
  </si>
  <si>
    <t>NT 45565 72034</t>
  </si>
  <si>
    <t>HODDGES 80</t>
  </si>
  <si>
    <t>NT36SE306</t>
  </si>
  <si>
    <t>NT 36980 63450</t>
  </si>
  <si>
    <t>VOGRIE BURN NO 5</t>
  </si>
  <si>
    <t>NT47NW62</t>
  </si>
  <si>
    <t>NT 41539 75662</t>
  </si>
  <si>
    <t>PORT SETON 16</t>
  </si>
  <si>
    <t>NT47NW67</t>
  </si>
  <si>
    <t>NT 41167 75383</t>
  </si>
  <si>
    <t>PORT SETON 8</t>
  </si>
  <si>
    <t>NT37SW213</t>
  </si>
  <si>
    <t>NT 32650 73050</t>
  </si>
  <si>
    <t>BRUNSTANE MILLS NO,1 BORE</t>
  </si>
  <si>
    <t>NT37SE3647/5</t>
  </si>
  <si>
    <t>NT 38754 74429</t>
  </si>
  <si>
    <t>GRAYS SCHOOL PRESTONPANS 5</t>
  </si>
  <si>
    <t>NT37SE654</t>
  </si>
  <si>
    <t>NT 39315 74907</t>
  </si>
  <si>
    <t>NETHERSHOT RD 5 PRESTONPAN</t>
  </si>
  <si>
    <t>NT37SW162</t>
  </si>
  <si>
    <t>NT 34770 70910</t>
  </si>
  <si>
    <t>MUSSELBURGH TRANENT BYPASS</t>
  </si>
  <si>
    <t>NT37SW9256/12</t>
  </si>
  <si>
    <t>NT 32839 72002</t>
  </si>
  <si>
    <t>STONYHILL MUSSELBURGH 12</t>
  </si>
  <si>
    <t>NT37SW126</t>
  </si>
  <si>
    <t>NT 31120 72490</t>
  </si>
  <si>
    <t>MUSSELBURGH TRANENT BYPASS 7M</t>
  </si>
  <si>
    <t>NT37SW485</t>
  </si>
  <si>
    <t>NT 31758 71735</t>
  </si>
  <si>
    <t>NEWCRAIGHALL 12 NEWCRAIGHA</t>
  </si>
  <si>
    <t>NT47SW5999/4B</t>
  </si>
  <si>
    <t>NT 40540 74370</t>
  </si>
  <si>
    <t>A198-A1 LINK ROAD 4B</t>
  </si>
  <si>
    <t>NT37SW820</t>
  </si>
  <si>
    <t>NT 31262 72576</t>
  </si>
  <si>
    <t>MUSSELBURGH BYPASS R40A</t>
  </si>
  <si>
    <t>NT37SW257</t>
  </si>
  <si>
    <t>NT 31980 71860</t>
  </si>
  <si>
    <t>NEWCRAIGHALL BORE NO,A</t>
  </si>
  <si>
    <t>NT37SW367</t>
  </si>
  <si>
    <t>NT 30759 72406</t>
  </si>
  <si>
    <t>NEWCRAIGHALL BORE NO,W</t>
  </si>
  <si>
    <t>NT37SW415</t>
  </si>
  <si>
    <t>NT 31259 72801</t>
  </si>
  <si>
    <t>MILTON RD C EDINBURGH</t>
  </si>
  <si>
    <t>NT47SW5999/S7</t>
  </si>
  <si>
    <t>NT 40630 74250</t>
  </si>
  <si>
    <t>A198-A1 LINK ROAD S7</t>
  </si>
  <si>
    <t>NT37SW372</t>
  </si>
  <si>
    <t>NT 30986 72329</t>
  </si>
  <si>
    <t>NT37SW9925/23</t>
  </si>
  <si>
    <t>NT 31839 71686</t>
  </si>
  <si>
    <t>NEWCRAIGHALL 23</t>
  </si>
  <si>
    <t>NT37SW9925/1</t>
  </si>
  <si>
    <t>NT 31790 71699</t>
  </si>
  <si>
    <t>NEWCRAIGHALL 1</t>
  </si>
  <si>
    <t>NT37SW9925/26</t>
  </si>
  <si>
    <t>NT 31777 71678</t>
  </si>
  <si>
    <t>NEWCRAIGHALL 26</t>
  </si>
  <si>
    <t>NT37SW313</t>
  </si>
  <si>
    <t>NT 32028 71499</t>
  </si>
  <si>
    <t>MUSSELBURGH BYPASS NO,S4/14</t>
  </si>
  <si>
    <t>NT37SW310</t>
  </si>
  <si>
    <t>NT 32052 71469</t>
  </si>
  <si>
    <t>MUSSELBURGH BYPASS NO,S4/6</t>
  </si>
  <si>
    <t>NT37SW10710/4/9</t>
  </si>
  <si>
    <t>NT 32026 71464</t>
  </si>
  <si>
    <t>MUSSELBURGH BYPASS S4-9</t>
  </si>
  <si>
    <t>NT47SW11639/108</t>
  </si>
  <si>
    <t>NT 40100 73810</t>
  </si>
  <si>
    <t>TRANENT MEADOWMILL 108</t>
  </si>
  <si>
    <t>NT37SW365</t>
  </si>
  <si>
    <t>NT 30766 72179</t>
  </si>
  <si>
    <t>NEWCRAIGHALL BORE NO,N</t>
  </si>
  <si>
    <t>NT47SW404</t>
  </si>
  <si>
    <t>NT 40066 73962</t>
  </si>
  <si>
    <t>MEADOWMILL 9</t>
  </si>
  <si>
    <t>NT37SW369</t>
  </si>
  <si>
    <t>NT 30574 72239</t>
  </si>
  <si>
    <t>NEWCRAIGHALL BORE NO,Y</t>
  </si>
  <si>
    <t>NT36NW10303/8</t>
  </si>
  <si>
    <t>NT 33542 69559</t>
  </si>
  <si>
    <t>DALKEITH NORTH BYPASS BH8</t>
  </si>
  <si>
    <t>NT36NW10303/11</t>
  </si>
  <si>
    <t>NT 33519 69490</t>
  </si>
  <si>
    <t>DALKEITH NORTH BYPASS BH11</t>
  </si>
  <si>
    <t>NT36NW10303/6</t>
  </si>
  <si>
    <t>NT 33471 69444</t>
  </si>
  <si>
    <t>DALKEITH NORTH BYPASS BH6</t>
  </si>
  <si>
    <t>NT36NW10303/12</t>
  </si>
  <si>
    <t>NT 33502 69452</t>
  </si>
  <si>
    <t>DALKEITH NORTH BYPASS BH12</t>
  </si>
  <si>
    <t>NT36NW479</t>
  </si>
  <si>
    <t>NT 32100 69620</t>
  </si>
  <si>
    <t>NEWTON R2</t>
  </si>
  <si>
    <t>NT37SW13104/PH1</t>
  </si>
  <si>
    <t>NT 31744 71703</t>
  </si>
  <si>
    <t>NEWCRAIGHALL FIRE STATION PH1</t>
  </si>
  <si>
    <t>NT47SW13062/B102</t>
  </si>
  <si>
    <t>NT 40433 73539</t>
  </si>
  <si>
    <t>A1 DUALLING BANKTON JCT 102</t>
  </si>
  <si>
    <t>NT27SE427</t>
  </si>
  <si>
    <t>NT 28820 70070</t>
  </si>
  <si>
    <t>LITTLE FRANCE BORE NO,4</t>
  </si>
  <si>
    <t>NT36NW10133/P3</t>
  </si>
  <si>
    <t>NT 31805 67855</t>
  </si>
  <si>
    <t>A7 DALKEITH WESTERN BYPASS P3</t>
  </si>
  <si>
    <t>NT36NW12933/101</t>
  </si>
  <si>
    <t>NT 31718 67728</t>
  </si>
  <si>
    <t>A7 DALKEITH WEST BPASS BH101</t>
  </si>
  <si>
    <t>NT36NW772/2</t>
  </si>
  <si>
    <t>NT 32824 66324</t>
  </si>
  <si>
    <t>DIV, POLICE HQ DALKEITH 2</t>
  </si>
  <si>
    <t>NT36NW327</t>
  </si>
  <si>
    <t>NT 32409 66819</t>
  </si>
  <si>
    <t>NT36NW633</t>
  </si>
  <si>
    <t>NT 31170 68970</t>
  </si>
  <si>
    <t>SHAWFAIR PARK 103</t>
  </si>
  <si>
    <t>NT36NW10133/P46</t>
  </si>
  <si>
    <t>NT 32206 65623</t>
  </si>
  <si>
    <t>A7 DALKEITH WESTERN BYPASS P46</t>
  </si>
  <si>
    <t>NT36NW10133/P47</t>
  </si>
  <si>
    <t>NT 32195 65603</t>
  </si>
  <si>
    <t>A7 DALKEITH WESTERN BYPASS P47</t>
  </si>
  <si>
    <t>NT36NW10133/P50</t>
  </si>
  <si>
    <t>NT 32236 65564</t>
  </si>
  <si>
    <t>A7 DALKEITH WESTERN BYPASS P50</t>
  </si>
  <si>
    <t>NT36NW10133/P49</t>
  </si>
  <si>
    <t>NT 32210 65575</t>
  </si>
  <si>
    <t>A7 DALKEITH WESTERN BYPASS P49</t>
  </si>
  <si>
    <t>NT36NW17074/3</t>
  </si>
  <si>
    <t>NT 30920 69020</t>
  </si>
  <si>
    <t>KAIMES VIEW DANDERHALL 3</t>
  </si>
  <si>
    <t>NT36NW12933/115A</t>
  </si>
  <si>
    <t>NT 31572 66938</t>
  </si>
  <si>
    <t>A7 DALKEITH WEST BPASS BH115/1</t>
  </si>
  <si>
    <t>NT47SW349</t>
  </si>
  <si>
    <t>NT 40102 73125</t>
  </si>
  <si>
    <t>TRANENT 5</t>
  </si>
  <si>
    <t>NT47SW556</t>
  </si>
  <si>
    <t>NT 40090 73100</t>
  </si>
  <si>
    <t>NT36NW17171/3</t>
  </si>
  <si>
    <t>NT 31670 65430</t>
  </si>
  <si>
    <t>BONNYRIGG, DALHOUSIE PARKS EXTENSION 3</t>
  </si>
  <si>
    <t>NT47SW316</t>
  </si>
  <si>
    <t>NT 42495 73326</t>
  </si>
  <si>
    <t>MUSSELBURGH TRANENT BYPS 122</t>
  </si>
  <si>
    <t>NT36NW10133/P65</t>
  </si>
  <si>
    <t>NT 31534 66652</t>
  </si>
  <si>
    <t>A7 DALKEITH WESTERN BYPASS P65</t>
  </si>
  <si>
    <t>NT46NW178</t>
  </si>
  <si>
    <t>NT 41554 69086</t>
  </si>
  <si>
    <t>ORMISTON 108</t>
  </si>
  <si>
    <t>NT47SW347</t>
  </si>
  <si>
    <t>NT 40026 72981</t>
  </si>
  <si>
    <t>TRANENT 3</t>
  </si>
  <si>
    <t>NT36NW21</t>
  </si>
  <si>
    <t>NT 30500 68120</t>
  </si>
  <si>
    <t>GILMERTON NO 1</t>
  </si>
  <si>
    <t>NT47SW136</t>
  </si>
  <si>
    <t>NT 41787 70067</t>
  </si>
  <si>
    <t>EAST MAINS 18</t>
  </si>
  <si>
    <t>NT47SW290</t>
  </si>
  <si>
    <t>NT 40023 72744</t>
  </si>
  <si>
    <t>TRANENT, LAMMERMUIR TERR 3</t>
  </si>
  <si>
    <t>NT36NE15354/20/1</t>
  </si>
  <si>
    <t>NT 39922 67545</t>
  </si>
  <si>
    <t>HUMBIE-SMEATON P LINE 20/1</t>
  </si>
  <si>
    <t>NT47SW528</t>
  </si>
  <si>
    <t>NT 40420 72580</t>
  </si>
  <si>
    <t>R,H,S, TRANENT 101A</t>
  </si>
  <si>
    <t>NT36NE193</t>
  </si>
  <si>
    <t>NT 39620 68720</t>
  </si>
  <si>
    <t>NO10 BORE OXENFORD</t>
  </si>
  <si>
    <t>NT46NW68</t>
  </si>
  <si>
    <t>NT 42111 68702</t>
  </si>
  <si>
    <t>WOLFSTAR 9</t>
  </si>
  <si>
    <t>NT47SW17030/3</t>
  </si>
  <si>
    <t>NT 44140 72700</t>
  </si>
  <si>
    <t>MACMERRY INDUSTRIAL ESTATE 3</t>
  </si>
  <si>
    <t>NT36NE10303/RP30</t>
  </si>
  <si>
    <t>NT 35973 68305</t>
  </si>
  <si>
    <t>DALKEITH NORTH BYPASS BHRP30</t>
  </si>
  <si>
    <t>NT47SW297</t>
  </si>
  <si>
    <t>NT 40625 72498</t>
  </si>
  <si>
    <t>TRANENT SWIMMING POOL 2</t>
  </si>
  <si>
    <t>NT47SW296</t>
  </si>
  <si>
    <t>NT 40656 72496</t>
  </si>
  <si>
    <t>TRANENT SWIMMING POOL BH1</t>
  </si>
  <si>
    <t>NT36NE10303/33/1</t>
  </si>
  <si>
    <t>NT 35903 68214</t>
  </si>
  <si>
    <t>DALKEITH NORTH BYPASS BHRP33/1</t>
  </si>
  <si>
    <t>NT47SW355</t>
  </si>
  <si>
    <t>NT 41206 72501</t>
  </si>
  <si>
    <t>TRANENT 6</t>
  </si>
  <si>
    <t>NT36NE10303/58</t>
  </si>
  <si>
    <t>NT 35894 68166</t>
  </si>
  <si>
    <t>DALKEITH NORTH BYPASS BH58</t>
  </si>
  <si>
    <t>NT47SW351</t>
  </si>
  <si>
    <t>NT 41156 72429</t>
  </si>
  <si>
    <t>NT36NW676</t>
  </si>
  <si>
    <t>NT 31195 65964</t>
  </si>
  <si>
    <t>VIEWBANK, BONNYRIGG 1</t>
  </si>
  <si>
    <t>NT26NE946</t>
  </si>
  <si>
    <t>NT 29154 69114</t>
  </si>
  <si>
    <t>FERNIEHILL TERRACE, GILMERTON 27,</t>
  </si>
  <si>
    <t>NT26NE945</t>
  </si>
  <si>
    <t>NT 29170 69090</t>
  </si>
  <si>
    <t>FERNIEHILL TERRACE, GILMERTON 26,</t>
  </si>
  <si>
    <t>NT26NE9783/311</t>
  </si>
  <si>
    <t>NT 29658 68726</t>
  </si>
  <si>
    <t>GILMERTON THE DRUM BH3,11</t>
  </si>
  <si>
    <t>NT36NE201</t>
  </si>
  <si>
    <t>NT 39730 69140</t>
  </si>
  <si>
    <t>ORMISTON NO1 BORE</t>
  </si>
  <si>
    <t>NT36SW240</t>
  </si>
  <si>
    <t>NT 34050 64770</t>
  </si>
  <si>
    <t>BRYANS NO2</t>
  </si>
  <si>
    <t>NT46NW171</t>
  </si>
  <si>
    <t>NT 40002 66790</t>
  </si>
  <si>
    <t>PRESTONHALL 5A</t>
  </si>
  <si>
    <t>NT26NE186</t>
  </si>
  <si>
    <t>NT 29390 68770</t>
  </si>
  <si>
    <t>NT36NE269</t>
  </si>
  <si>
    <t>NT 39260 66100</t>
  </si>
  <si>
    <t>BORE IN GRAVEL PIT PRESTONHALL</t>
  </si>
  <si>
    <t>NT26NE1406/3</t>
  </si>
  <si>
    <t>NT 29393 68775</t>
  </si>
  <si>
    <t>FERNIEHILL HOUSING REDE BH3</t>
  </si>
  <si>
    <t>NT46NW233</t>
  </si>
  <si>
    <t>NT 40790 66832</t>
  </si>
  <si>
    <t>HUMBIE-SMEATON TWR 23 1</t>
  </si>
  <si>
    <t>NT26NE199</t>
  </si>
  <si>
    <t>NT 28720 68290</t>
  </si>
  <si>
    <t>GILMERTON DYKES NO 2 BORE</t>
  </si>
  <si>
    <t>NT26NE198</t>
  </si>
  <si>
    <t>NT 28700 68250</t>
  </si>
  <si>
    <t>GILMERTON DYKE NO 1 BORE</t>
  </si>
  <si>
    <t>NT36SW465</t>
  </si>
  <si>
    <t>NT 33880 63680</t>
  </si>
  <si>
    <t>LINGERWOOD G9</t>
  </si>
  <si>
    <t>NT36SW464</t>
  </si>
  <si>
    <t>NT 33880 63730</t>
  </si>
  <si>
    <t>LINGERWOOD G8</t>
  </si>
  <si>
    <t>NT36SW186</t>
  </si>
  <si>
    <t>NT 34130 64300</t>
  </si>
  <si>
    <t>MAYFIELD NO11</t>
  </si>
  <si>
    <t>NT36SW152</t>
  </si>
  <si>
    <t>NT 34400 64610</t>
  </si>
  <si>
    <t>NT36SW27</t>
  </si>
  <si>
    <t>NT 30570 62250</t>
  </si>
  <si>
    <t>WHITEHILL NO15/52</t>
  </si>
  <si>
    <t>NT36NW80</t>
  </si>
  <si>
    <t>NT 34780 65900</t>
  </si>
  <si>
    <t>EASTHOUSES NO 2/52</t>
  </si>
  <si>
    <t>NT26NE227</t>
  </si>
  <si>
    <t>NT 28700 68150</t>
  </si>
  <si>
    <t>HYVOTS BANK SCHOOL PROBE 7</t>
  </si>
  <si>
    <t>NT36SW466</t>
  </si>
  <si>
    <t>NT 33880 63610</t>
  </si>
  <si>
    <t>LINGERWOOD G10</t>
  </si>
  <si>
    <t>NT26NE315</t>
  </si>
  <si>
    <t>NT 28493 66919</t>
  </si>
  <si>
    <t>CITY BYPASS 333 EDINBURGH</t>
  </si>
  <si>
    <t>NT36SW153</t>
  </si>
  <si>
    <t>NT 34520 64650</t>
  </si>
  <si>
    <t>NT37SE87</t>
  </si>
  <si>
    <t>NT 37789 71023</t>
  </si>
  <si>
    <t>FALSIDE 61</t>
  </si>
  <si>
    <t>NT36SW148</t>
  </si>
  <si>
    <t>NT 34390 64380</t>
  </si>
  <si>
    <t>NEWTONGRANGE NO3A</t>
  </si>
  <si>
    <t>NT36NW15400/III</t>
  </si>
  <si>
    <t>NT 34778 65213</t>
  </si>
  <si>
    <t>NEWBATTLE LODGE MAYFIELD BHIII</t>
  </si>
  <si>
    <t>NT37SE100</t>
  </si>
  <si>
    <t>NT 39335 70411</t>
  </si>
  <si>
    <t>ELPHINGSTONE 13</t>
  </si>
  <si>
    <t>NT26NE10695/615</t>
  </si>
  <si>
    <t>NT 27583 66937</t>
  </si>
  <si>
    <t>EDINBURGH BYPASS GILMERTON SECTION 615</t>
  </si>
  <si>
    <t>NT26NE10695/614</t>
  </si>
  <si>
    <t>NT 27572 66915</t>
  </si>
  <si>
    <t>EDINBURGH BYPASS GILMERTON SECTION 614</t>
  </si>
  <si>
    <t>NT26NE10695/613</t>
  </si>
  <si>
    <t>NT 27567 66904</t>
  </si>
  <si>
    <t>EDINBURGH BYPASS GILMERTON SECTION 613</t>
  </si>
  <si>
    <t>NT26NE342</t>
  </si>
  <si>
    <t>NT 27530 66843</t>
  </si>
  <si>
    <t>STRAITON BORE 1</t>
  </si>
  <si>
    <t>NT26NE150/2</t>
  </si>
  <si>
    <t>NT 28250 66270</t>
  </si>
  <si>
    <t>EDGEFIELD BORE NO 2</t>
  </si>
  <si>
    <t>NT26NE432</t>
  </si>
  <si>
    <t>NT 28320 65650</t>
  </si>
  <si>
    <t>RAMSAY COLLIERY, LOANHEAD 2</t>
  </si>
  <si>
    <t>NT26NE10695/663</t>
  </si>
  <si>
    <t>NT 27672 66880</t>
  </si>
  <si>
    <t>EDINBURGH BYPASS GILMERTON SECTION 663</t>
  </si>
  <si>
    <t>NT26NE10695/674</t>
  </si>
  <si>
    <t>NT 27702 66909</t>
  </si>
  <si>
    <t>EDINBURGH BYPASS GILMERTON SECTION 674</t>
  </si>
  <si>
    <t>NT26NE435</t>
  </si>
  <si>
    <t>NT 28270 65650</t>
  </si>
  <si>
    <t>RAMSAY COLLIERY, LOANHEAD 5</t>
  </si>
  <si>
    <t>NT46NW188</t>
  </si>
  <si>
    <t>NT 42334 66708</t>
  </si>
  <si>
    <t>FOUNTAINHALL 2</t>
  </si>
  <si>
    <t>NT36SW12834/7</t>
  </si>
  <si>
    <t>NT 34933 64975</t>
  </si>
  <si>
    <t>MAYFIELD COMM CENTRE R3</t>
  </si>
  <si>
    <t>NT36SW12834/6</t>
  </si>
  <si>
    <t>NT 34935 64995</t>
  </si>
  <si>
    <t>MAYFIELD COMM CENTRE R2</t>
  </si>
  <si>
    <t>NT46NW198</t>
  </si>
  <si>
    <t>NT 41986 66832</t>
  </si>
  <si>
    <t>FOUNTAINHALL BH,68</t>
  </si>
  <si>
    <t>NT36NE10</t>
  </si>
  <si>
    <t>NT 39040 69820</t>
  </si>
  <si>
    <t>ELPHINSTONE TOWER E5</t>
  </si>
  <si>
    <t>NT36SW233</t>
  </si>
  <si>
    <t>NT 34440 63980</t>
  </si>
  <si>
    <t>MAYFIELD BORE NO49</t>
  </si>
  <si>
    <t>NT26NE203/4</t>
  </si>
  <si>
    <t>NT 27930 65360</t>
  </si>
  <si>
    <t>LOANHEAD MEMORIAL PARK NO4 BORE</t>
  </si>
  <si>
    <t>NT36NE42</t>
  </si>
  <si>
    <t>NT 37360 69550</t>
  </si>
  <si>
    <t>BORE AT QUEEN MARY'S MOUNT</t>
  </si>
  <si>
    <t>NT26NE676</t>
  </si>
  <si>
    <t>NT 27280 65200</t>
  </si>
  <si>
    <t>BILSTON GLEN INDUSTRIAL ESTATE, LOANHEAD R1</t>
  </si>
  <si>
    <t>NT26NE677</t>
  </si>
  <si>
    <t>NT 27290 65220</t>
  </si>
  <si>
    <t>BILSTON GLEN INDUSTRIAL ESTATE, LOANHEAD R2</t>
  </si>
  <si>
    <t>NT35NW123</t>
  </si>
  <si>
    <t>NT 34590 59855</t>
  </si>
  <si>
    <t>HAUGHHEAD NO 162 BORE</t>
  </si>
  <si>
    <t>NT35NW8</t>
  </si>
  <si>
    <t>NT 30870 58940</t>
  </si>
  <si>
    <t>NO 3 BORE CARRINGTON REDSIDE</t>
  </si>
  <si>
    <t>NT36SW943/6</t>
  </si>
  <si>
    <t>NT 34346 61962</t>
  </si>
  <si>
    <t>NT36SE385</t>
  </si>
  <si>
    <t>NT 37080 63210</t>
  </si>
  <si>
    <t>VOGRIE BURN NO 70</t>
  </si>
  <si>
    <t>NT36SE391</t>
  </si>
  <si>
    <t>NT 36950 63020</t>
  </si>
  <si>
    <t>VOGRIE BURN NO 11</t>
  </si>
  <si>
    <t>NT36SE363</t>
  </si>
  <si>
    <t>NT 36860 63110</t>
  </si>
  <si>
    <t>VOGRIE BURN NO 100</t>
  </si>
  <si>
    <t>NT36SE170</t>
  </si>
  <si>
    <t>NT 37210 64300</t>
  </si>
  <si>
    <t>BROSIE MAINS NO 46</t>
  </si>
  <si>
    <t>NT36SE328</t>
  </si>
  <si>
    <t>NT 36720 63120</t>
  </si>
  <si>
    <t>VOGRIE BURN NO 192</t>
  </si>
  <si>
    <t>NT26SE98</t>
  </si>
  <si>
    <t>NT 29460 60470</t>
  </si>
  <si>
    <t>BARLEYDEAN BORE NO 4</t>
  </si>
  <si>
    <t>NT36SE296</t>
  </si>
  <si>
    <t>NT 36670 63150</t>
  </si>
  <si>
    <t>VOGRIE BURN NO 14</t>
  </si>
  <si>
    <t>NT36SE297</t>
  </si>
  <si>
    <t>NT 36590 63070</t>
  </si>
  <si>
    <t>VOGRIE BURN NO 78</t>
  </si>
  <si>
    <t>NT36SE260</t>
  </si>
  <si>
    <t>NT 35760 62410</t>
  </si>
  <si>
    <t>MOUNTSKIP NO 61</t>
  </si>
  <si>
    <t>NT36SE503</t>
  </si>
  <si>
    <t>NT 39590 62190</t>
  </si>
  <si>
    <t>CRICHTON MAINS NO 1</t>
  </si>
  <si>
    <t>NT26SW36</t>
  </si>
  <si>
    <t>NT 23260 61210</t>
  </si>
  <si>
    <t>PENICUIK NO 78 BORE</t>
  </si>
  <si>
    <t>NT36SE234</t>
  </si>
  <si>
    <t>NT 35940 62720</t>
  </si>
  <si>
    <t>SOUTHSIDE NO 622</t>
  </si>
  <si>
    <t>NT36SE232</t>
  </si>
  <si>
    <t>NT 35240 62040</t>
  </si>
  <si>
    <t>STOBHILL NO 81</t>
  </si>
  <si>
    <t>NT36SW90</t>
  </si>
  <si>
    <t>NT 34920 62300</t>
  </si>
  <si>
    <t>STOBHILL NO149</t>
  </si>
  <si>
    <t>NT35NW169</t>
  </si>
  <si>
    <t>NT 34060 58550</t>
  </si>
  <si>
    <t>HALKERSTON NO 185 BORE</t>
  </si>
  <si>
    <t>NT35NW211</t>
  </si>
  <si>
    <t>NT 34755 58805</t>
  </si>
  <si>
    <t>HALKERSTON NO 530 BORE</t>
  </si>
  <si>
    <t>NT35NE25</t>
  </si>
  <si>
    <t>NT 35350 57740</t>
  </si>
  <si>
    <t>BATHGATES LIME WORKS NO5</t>
  </si>
  <si>
    <t>NT35NW97</t>
  </si>
  <si>
    <t>NT 31560 57355</t>
  </si>
  <si>
    <t>PIKEHAM WOOD NO 45 BORE</t>
  </si>
  <si>
    <t>NT25NE116</t>
  </si>
  <si>
    <t>NT 29960 57520</t>
  </si>
  <si>
    <t>EDGELAW NO132</t>
  </si>
  <si>
    <t>NT36SE62</t>
  </si>
  <si>
    <t>NT 35480 63070</t>
  </si>
  <si>
    <t>SOUTHSIDE NO 1014</t>
  </si>
  <si>
    <t>NT36SE146/1</t>
  </si>
  <si>
    <t>NT 36200 63380</t>
  </si>
  <si>
    <t>BROSIE MAINS NO 150</t>
  </si>
  <si>
    <t>NT35NW180</t>
  </si>
  <si>
    <t>NT 33950 58280</t>
  </si>
  <si>
    <t>HALKERSTON NO 759 BORE</t>
  </si>
  <si>
    <t>NT25NE28</t>
  </si>
  <si>
    <t>NT 27450 59600</t>
  </si>
  <si>
    <t>NEWBIGGING NO147</t>
  </si>
  <si>
    <t>NT35NW208</t>
  </si>
  <si>
    <t>NT 33790 57910</t>
  </si>
  <si>
    <t>HALKERSTON NO 150 BORE</t>
  </si>
  <si>
    <t>NT35NW113</t>
  </si>
  <si>
    <t>NT 31375 56930</t>
  </si>
  <si>
    <t>PIKEHAM WOOD NO 76 BORE</t>
  </si>
  <si>
    <t>NT25NE86</t>
  </si>
  <si>
    <t>NT 28480 58570</t>
  </si>
  <si>
    <t>CAULDHALL MOOR NO74</t>
  </si>
  <si>
    <t>NT36SE46</t>
  </si>
  <si>
    <t>NT 35150 62855</t>
  </si>
  <si>
    <t>HILLHEAD NO 184</t>
  </si>
  <si>
    <t>NT36SE26</t>
  </si>
  <si>
    <t>NT 35700 63490</t>
  </si>
  <si>
    <t>SOUTHSIDE NO 235</t>
  </si>
  <si>
    <t>NT35NW246</t>
  </si>
  <si>
    <t>NT 34725 58490</t>
  </si>
  <si>
    <t>HALKERSTON NO 430 BORE</t>
  </si>
  <si>
    <t>NT15NE14</t>
  </si>
  <si>
    <t>NT 18110 56500</t>
  </si>
  <si>
    <t>LONELYBIELD NO,8 D,D, BORE</t>
  </si>
  <si>
    <t>NT35NW219</t>
  </si>
  <si>
    <t>NT 34035 58010</t>
  </si>
  <si>
    <t>HALKERSTON NO 270 BORE</t>
  </si>
  <si>
    <t>NT35NW231</t>
  </si>
  <si>
    <t>NT 34330 58200</t>
  </si>
  <si>
    <t>HALKERSTON NO 300 BORE</t>
  </si>
  <si>
    <t>NT15NE12</t>
  </si>
  <si>
    <t>NT 18190 56100</t>
  </si>
  <si>
    <t>LONELYBIELD NO,7 D,D, BORE</t>
  </si>
  <si>
    <t>NT36SE217</t>
  </si>
  <si>
    <t>NT 36080 62940</t>
  </si>
  <si>
    <t>SOUTHSIDE NO 1012</t>
  </si>
  <si>
    <t>NT25NE137</t>
  </si>
  <si>
    <t>NT 27570 57700</t>
  </si>
  <si>
    <t>ANKRIELAW LASSWADE B</t>
  </si>
  <si>
    <t>NT25NE56</t>
  </si>
  <si>
    <t>NT 26850 58180</t>
  </si>
  <si>
    <t>LILYBURN NO195</t>
  </si>
  <si>
    <t>NT36NW10133/P48</t>
  </si>
  <si>
    <t>NT 32209 65592</t>
  </si>
  <si>
    <t>A7 DALKEITH WESTERN BYPASS P48</t>
  </si>
  <si>
    <t>NT26NE15554/5</t>
  </si>
  <si>
    <t>NT 29513 68518</t>
  </si>
  <si>
    <t>NT47SW13062/B103</t>
  </si>
  <si>
    <t>NT 40491 73558</t>
  </si>
  <si>
    <t>A1 DUALLING BANKTON JCT 103</t>
  </si>
  <si>
    <t>NT47SW15337/2</t>
  </si>
  <si>
    <t>NT 40401 73330</t>
  </si>
  <si>
    <t>CHURCH ST, TRANENT 2</t>
  </si>
  <si>
    <t>NT36SW9763/16</t>
  </si>
  <si>
    <t>NT 34327 62897</t>
  </si>
  <si>
    <t>GOREBRIDGE COMMON WOOD 16</t>
  </si>
  <si>
    <t>NT26NE61/1</t>
  </si>
  <si>
    <t>NT 28920 69820</t>
  </si>
  <si>
    <t>MOREDUN 1</t>
  </si>
  <si>
    <t>NT37SW3886/F413</t>
  </si>
  <si>
    <t>NT 33906 70651</t>
  </si>
  <si>
    <t>INTERCHANGE AT OLD CRAIGHALL FB413</t>
  </si>
  <si>
    <t>NT37SW12527/R13</t>
  </si>
  <si>
    <t>NT 31724 71773</t>
  </si>
  <si>
    <t>NEWCRAIGHALL FIRE STATION R13</t>
  </si>
  <si>
    <t>NT47SW13062/B104</t>
  </si>
  <si>
    <t>NT 40416 73586</t>
  </si>
  <si>
    <t>A1 DUALLING BANKTON JCT 104</t>
  </si>
  <si>
    <t>NT36SW9763/36</t>
  </si>
  <si>
    <t>NT 34251 62857</t>
  </si>
  <si>
    <t>GOREBRIDGE COMMON WOOD 36</t>
  </si>
  <si>
    <t>NT36NW772/1</t>
  </si>
  <si>
    <t>NT 32759 66252</t>
  </si>
  <si>
    <t>DIV, POLICE HQ DALKEITH 1</t>
  </si>
  <si>
    <t>NT37SW808</t>
  </si>
  <si>
    <t>NT 33738 70442</t>
  </si>
  <si>
    <t>EDINBURGH CITY BYPASS MILLERHILL SECTION R41A</t>
  </si>
  <si>
    <t>NT37NE366/C4</t>
  </si>
  <si>
    <t>NT 39424 75512</t>
  </si>
  <si>
    <t>COCKENZIE POWER ST, C4</t>
  </si>
  <si>
    <t>NT47SW980/BH4</t>
  </si>
  <si>
    <t>NT 42377 72810</t>
  </si>
  <si>
    <t>TRANENT WINTON LOAN 4</t>
  </si>
  <si>
    <t>NT37SE391</t>
  </si>
  <si>
    <t>NT 37782 72775</t>
  </si>
  <si>
    <t>MUSSELBURGH - TRANENT BYPASS 78C</t>
  </si>
  <si>
    <t>NT37SE379</t>
  </si>
  <si>
    <t>NT 37293 72625</t>
  </si>
  <si>
    <t>NT36NE391</t>
  </si>
  <si>
    <t>NT 35482 69693</t>
  </si>
  <si>
    <t>WHITECRAIG 8</t>
  </si>
  <si>
    <t>NT26NE63/F2</t>
  </si>
  <si>
    <t>NT 28910 69620</t>
  </si>
  <si>
    <t>MOREDUN F2</t>
  </si>
  <si>
    <t>NT47SW980/BH3</t>
  </si>
  <si>
    <t>NT 42363 72846</t>
  </si>
  <si>
    <t>TRANENT WINTON LOAN 3</t>
  </si>
  <si>
    <t>NT47SW980/BH2</t>
  </si>
  <si>
    <t>NT 42324 72830</t>
  </si>
  <si>
    <t>TRANENT WINTON LOAN 2</t>
  </si>
  <si>
    <t>NT36SW605/2</t>
  </si>
  <si>
    <t>NT 33816 61317</t>
  </si>
  <si>
    <t>SHANK BRIDGE A7 2</t>
  </si>
  <si>
    <t>NT26NE957</t>
  </si>
  <si>
    <t>NT 27794 65231</t>
  </si>
  <si>
    <t>LOANHEAD 1</t>
  </si>
  <si>
    <t>NT47NW14856/4</t>
  </si>
  <si>
    <t>NT 41079 75498</t>
  </si>
  <si>
    <t>NT26NE618</t>
  </si>
  <si>
    <t>NT 29230 69290</t>
  </si>
  <si>
    <t>FERNIESIDE PRIMARY SCHOOL 3</t>
  </si>
  <si>
    <t>NT15NE70</t>
  </si>
  <si>
    <t>NT 19060 57750</t>
  </si>
  <si>
    <t>WALSTONE MUIR, NINE MILE BURN R2</t>
  </si>
  <si>
    <t>NT37SE3647/6</t>
  </si>
  <si>
    <t>NT 38733 74417</t>
  </si>
  <si>
    <t>GRAYS SCHOOL PRESTONPANS 6</t>
  </si>
  <si>
    <t>NT37SW10715/R24</t>
  </si>
  <si>
    <t>NT 31823 71605</t>
  </si>
  <si>
    <t>MUSSELBURGH BYPASS R24</t>
  </si>
  <si>
    <t>NT37SW756</t>
  </si>
  <si>
    <t>NT 30711 71391</t>
  </si>
  <si>
    <t>THE WISP, NEWCRAIGHALL, EDINBURGH R109,</t>
  </si>
  <si>
    <t>NT47SW13062/B126</t>
  </si>
  <si>
    <t>NT 40733 73759</t>
  </si>
  <si>
    <t>A1 DUALLING BANKTON JCT 126</t>
  </si>
  <si>
    <t>NT47SW15337/1</t>
  </si>
  <si>
    <t>NT 40465 73290</t>
  </si>
  <si>
    <t>CHURCH ST, TRANENT 1</t>
  </si>
  <si>
    <t>NT47SW554</t>
  </si>
  <si>
    <t>NT 40070 72980</t>
  </si>
  <si>
    <t>NT26NE776</t>
  </si>
  <si>
    <t>NT 29129 69134</t>
  </si>
  <si>
    <t>MOREDUN PARK VIEW, GILMERTON, BH M21</t>
  </si>
  <si>
    <t>NT26NE883</t>
  </si>
  <si>
    <t>NT 28660 68010</t>
  </si>
  <si>
    <t>GILMERTON DYKES ROAD HORSESHOE, GILMERTON 2,</t>
  </si>
  <si>
    <t>NT26NE10695/649</t>
  </si>
  <si>
    <t>NT 27678 66957</t>
  </si>
  <si>
    <t>EDINBURGH BYPASS GILMERTON SECTION 649</t>
  </si>
  <si>
    <t>NT47SW464</t>
  </si>
  <si>
    <t>NT 43870 72790</t>
  </si>
  <si>
    <t>MACMERRY DATA CENTRE, EAST LOTHIAN B</t>
  </si>
  <si>
    <t>NT47SW575</t>
  </si>
  <si>
    <t>NT 43430 72820</t>
  </si>
  <si>
    <t>MACMERRY, GREENDYKES 11</t>
  </si>
  <si>
    <t>NT26NE12405/6</t>
  </si>
  <si>
    <t>NT 28251 65487</t>
  </si>
  <si>
    <t>LOANHEAD FLATLETS 6</t>
  </si>
  <si>
    <t>NT36SW504</t>
  </si>
  <si>
    <t>NT 34380 61890</t>
  </si>
  <si>
    <t>SITE 34A NEWBYRES CRESCENT, GOREBRIDGE R01</t>
  </si>
  <si>
    <t>NT37SW545</t>
  </si>
  <si>
    <t>NT 31672 71871</t>
  </si>
  <si>
    <t>NEWCRAIGHALL 202</t>
  </si>
  <si>
    <t>NT47SW13062/B107</t>
  </si>
  <si>
    <t>NT 40437 73613</t>
  </si>
  <si>
    <t>A1 DUALLING BANKTON JCT 107</t>
  </si>
  <si>
    <t>NT26NE781</t>
  </si>
  <si>
    <t>NT 29091 69205</t>
  </si>
  <si>
    <t>MOREDUN PARK VIEW, GILMERTON, BH M26</t>
  </si>
  <si>
    <t>NT26NE582</t>
  </si>
  <si>
    <t>NT 28750 68350</t>
  </si>
  <si>
    <t>SQUIRES GATE, GILMERTON EDINBURGH T</t>
  </si>
  <si>
    <t>NT47SW573</t>
  </si>
  <si>
    <t>NT 43230 73010</t>
  </si>
  <si>
    <t>MACMERRY, GREENDYKES 8</t>
  </si>
  <si>
    <t>NT37SW3886/F411</t>
  </si>
  <si>
    <t>NT 33922 70708</t>
  </si>
  <si>
    <t>INTERCHANGE AT OLD CRAIGHALL FB411</t>
  </si>
  <si>
    <t>NT47SW572</t>
  </si>
  <si>
    <t>NT 43630 72720</t>
  </si>
  <si>
    <t>MACMERRY, GREENDYKES 7</t>
  </si>
  <si>
    <t>NT37SW412</t>
  </si>
  <si>
    <t>NT 32920 70618</t>
  </si>
  <si>
    <t>MONKTONHALL 1/86</t>
  </si>
  <si>
    <t>NT37SW156/2</t>
  </si>
  <si>
    <t>NT 34841 72637</t>
  </si>
  <si>
    <t>LORETTO HOUSING 2</t>
  </si>
  <si>
    <t>NT26NE63/G2</t>
  </si>
  <si>
    <t>NT 28900 69610</t>
  </si>
  <si>
    <t>MOREDUN G2</t>
  </si>
  <si>
    <t>NT37SW211</t>
  </si>
  <si>
    <t>NT 32684 71777</t>
  </si>
  <si>
    <t>MONKTONHALL U/G 3/74</t>
  </si>
  <si>
    <t>NT36NW220</t>
  </si>
  <si>
    <t>NT 34639 69580</t>
  </si>
  <si>
    <t>DALKEITH U/G 1/75</t>
  </si>
  <si>
    <t>NT36NW221</t>
  </si>
  <si>
    <t>NT 34961 69242</t>
  </si>
  <si>
    <t>DALKEITH U/G 2/75</t>
  </si>
  <si>
    <t>NT26NE9881/P90</t>
  </si>
  <si>
    <t>NT 29186 67145</t>
  </si>
  <si>
    <t>EDIN, BYPASS GILMERTON P90</t>
  </si>
  <si>
    <t>NT26NE9881/P19</t>
  </si>
  <si>
    <t>NT 28886 67079</t>
  </si>
  <si>
    <t>EDIN, BYPASS GILMERTON P19</t>
  </si>
  <si>
    <t>NT26NE9881/P2</t>
  </si>
  <si>
    <t>NT 28744 66991</t>
  </si>
  <si>
    <t>EDIN, BYPASS GILMERTON P2</t>
  </si>
  <si>
    <t>NT26NE9881/P28</t>
  </si>
  <si>
    <t>NT 28941 67071</t>
  </si>
  <si>
    <t>EDIN, BYPASS GILMERTON P28</t>
  </si>
  <si>
    <t>NT26NE9881/P23</t>
  </si>
  <si>
    <t>NT 28911 67079</t>
  </si>
  <si>
    <t>EDIN, BYPASS GILMERTON P23</t>
  </si>
  <si>
    <t>NT37SW10704/417</t>
  </si>
  <si>
    <t>NT 33974 70641</t>
  </si>
  <si>
    <t>OLD CRAIGHALL INTERCH FB417</t>
  </si>
  <si>
    <t>NT37SW10704/401</t>
  </si>
  <si>
    <t>NT 33642 70801</t>
  </si>
  <si>
    <t>OLD CRAIGHALL INTERCH FB401</t>
  </si>
  <si>
    <t>NT37SW10704/415</t>
  </si>
  <si>
    <t>NT 33944 70603</t>
  </si>
  <si>
    <t>OLD CRAIG'L INTER'GE FB415</t>
  </si>
  <si>
    <t>NT26NE9881/P9</t>
  </si>
  <si>
    <t>NT 28806 67040</t>
  </si>
  <si>
    <t>EDIN, BYPASS GILMERTON P9</t>
  </si>
  <si>
    <t>NT26NE9881/P3</t>
  </si>
  <si>
    <t>NT 28762 67010</t>
  </si>
  <si>
    <t>EDIN, BYPASS GILMERTON P3</t>
  </si>
  <si>
    <t>NT26NE9881/P21</t>
  </si>
  <si>
    <t>NT 28900 67031</t>
  </si>
  <si>
    <t>EDIN, BYPASS GILMERTON P21</t>
  </si>
  <si>
    <t>NT26NE9881/P6</t>
  </si>
  <si>
    <t>NT 28793 67021</t>
  </si>
  <si>
    <t>EDIN, BYPASS GILMERTON P6</t>
  </si>
  <si>
    <t>NT15SE7</t>
  </si>
  <si>
    <t>NT 15971 54338</t>
  </si>
  <si>
    <t>CARLOPS 7</t>
  </si>
  <si>
    <t>NT47SW5999/S4A</t>
  </si>
  <si>
    <t>A198-A1 LINK ROAD S4A</t>
  </si>
  <si>
    <t>NT26NE288</t>
  </si>
  <si>
    <t>NT 27382 66901</t>
  </si>
  <si>
    <t>EDINBURGH BYPASS S11/2</t>
  </si>
  <si>
    <t>NT37SW10704/402</t>
  </si>
  <si>
    <t>NT 33818 70709</t>
  </si>
  <si>
    <t>OLD CRAIGHALL INTERCH FB402</t>
  </si>
  <si>
    <t>NT37SW10704/408</t>
  </si>
  <si>
    <t>NT 33863 70685</t>
  </si>
  <si>
    <t>OLD CRAIGHALL INTERCH FB408</t>
  </si>
  <si>
    <t>NT36NE10303/43/2</t>
  </si>
  <si>
    <t>NT 36070 68042</t>
  </si>
  <si>
    <t>DALKEITH NORTH BYPASS BHRP43/2</t>
  </si>
  <si>
    <t>NT26NE9881/P26</t>
  </si>
  <si>
    <t>NT 28930 67094</t>
  </si>
  <si>
    <t>EDIN, BYPASS GILMERTON P26</t>
  </si>
  <si>
    <t>NT26NE9881/P5</t>
  </si>
  <si>
    <t>NT 28781 67006</t>
  </si>
  <si>
    <t>EDIN, BYPASS GILMERTON P5</t>
  </si>
  <si>
    <t>NT26NE9881/P32</t>
  </si>
  <si>
    <t>NT 28960 67091</t>
  </si>
  <si>
    <t>EDIN, BYPASS GILMERTON P32</t>
  </si>
  <si>
    <t>NT37SW10704/419</t>
  </si>
  <si>
    <t>NT 33962 70552</t>
  </si>
  <si>
    <t>OLD CRAIGHALL INTERCH FB419</t>
  </si>
  <si>
    <t>NT15SE85</t>
  </si>
  <si>
    <t>NT 18462 54632</t>
  </si>
  <si>
    <t>AUCHENCORTH 6</t>
  </si>
  <si>
    <t>NT37SW884</t>
  </si>
  <si>
    <t>NT 31012 71450</t>
  </si>
  <si>
    <t>SITE B, NEWCRAIGHALL R2</t>
  </si>
  <si>
    <t>NT37SW7653/S4</t>
  </si>
  <si>
    <t>NT 32774 73123</t>
  </si>
  <si>
    <t>EASTFIELD EDINBURGH S4</t>
  </si>
  <si>
    <t>NT37SW14890/8</t>
  </si>
  <si>
    <t>NT 34735 72687</t>
  </si>
  <si>
    <t>MUSSELBURGH, LORETTO PARK 8</t>
  </si>
  <si>
    <t>NT47NW56</t>
  </si>
  <si>
    <t>NT 41152 75848</t>
  </si>
  <si>
    <t>PORT SETON 10</t>
  </si>
  <si>
    <t>NT37SW46</t>
  </si>
  <si>
    <t>NT 34910 72420</t>
  </si>
  <si>
    <t>NO,3 BORE ROTHESAY PLACE</t>
  </si>
  <si>
    <t>NT37SW351</t>
  </si>
  <si>
    <t>NT 34707 70777</t>
  </si>
  <si>
    <t>MUSSELBURGH BYPASS NO,FB,21</t>
  </si>
  <si>
    <t>NT37SW10714/F10</t>
  </si>
  <si>
    <t>NT 34774 70675</t>
  </si>
  <si>
    <t>A1 MUSSELBURGH BYPASS F10</t>
  </si>
  <si>
    <t>NT37SW358</t>
  </si>
  <si>
    <t>NT 34768 70677</t>
  </si>
  <si>
    <t>MUSSELBURGH BYPASS NO,F,10</t>
  </si>
  <si>
    <t>NT37SW10714/F7</t>
  </si>
  <si>
    <t>NT 34612 70822</t>
  </si>
  <si>
    <t>A1 MUSSELBURGH BYPASS F7</t>
  </si>
  <si>
    <t>NT37SW10714/F11</t>
  </si>
  <si>
    <t>NT 34700 70812</t>
  </si>
  <si>
    <t>A1 MUSSELBURGH BYPASS F11</t>
  </si>
  <si>
    <t>NT37SW10287/2</t>
  </si>
  <si>
    <t>NT 33935 71209</t>
  </si>
  <si>
    <t>MONKTONHALL GOLF CRS BH2</t>
  </si>
  <si>
    <t>NT37SW10288/4</t>
  </si>
  <si>
    <t>NT 33914 71267</t>
  </si>
  <si>
    <t>MONKTONHALL FARM BH4</t>
  </si>
  <si>
    <t>NT37SE10714/B135</t>
  </si>
  <si>
    <t>A1 MUSSELBURGH BYPASS FB135</t>
  </si>
  <si>
    <t>NT37SW9256/8</t>
  </si>
  <si>
    <t>NT 32869 71864</t>
  </si>
  <si>
    <t>STONYHILL MUSSELBURGH 8</t>
  </si>
  <si>
    <t>NT37SW3886/F401</t>
  </si>
  <si>
    <t>NT 33635 70799</t>
  </si>
  <si>
    <t>INTERCHANGE AT OLD CRAIGHALL F401</t>
  </si>
  <si>
    <t>NT37SW807</t>
  </si>
  <si>
    <t>NT 33709 70419</t>
  </si>
  <si>
    <t>EDINBURGH CITY BYPASS MILLERHILL SECTION R40A(R]</t>
  </si>
  <si>
    <t>NT47SW5999/8E</t>
  </si>
  <si>
    <t>A198-A1 LINK ROAD 8E</t>
  </si>
  <si>
    <t>NT47SW5999/S5A</t>
  </si>
  <si>
    <t>A198-A1 LINK ROAD S5A</t>
  </si>
  <si>
    <t>NT47SW5999/S6A</t>
  </si>
  <si>
    <t>A198-A1 LINK ROAD S6A</t>
  </si>
  <si>
    <t>NT47NW20</t>
  </si>
  <si>
    <t>NT 42861 75064</t>
  </si>
  <si>
    <t>CHESTERHALL 20</t>
  </si>
  <si>
    <t>NT47SW5999/2C</t>
  </si>
  <si>
    <t>NT 40530 74280</t>
  </si>
  <si>
    <t>A198-A1 LINK ROAD 2C</t>
  </si>
  <si>
    <t>NT47SW11639/103</t>
  </si>
  <si>
    <t>NT 40100 73780</t>
  </si>
  <si>
    <t>TRANENT MEADOWMILL TPB (103)</t>
  </si>
  <si>
    <t>NT47SW970/BH9</t>
  </si>
  <si>
    <t>NT 40040 73720</t>
  </si>
  <si>
    <t>MEADOWMILL PRESTONPANS 9</t>
  </si>
  <si>
    <t>NT36NW10303/39</t>
  </si>
  <si>
    <t>NT 34793 69028</t>
  </si>
  <si>
    <t>DALKEITH NORTH BYPASS BH39</t>
  </si>
  <si>
    <t>NT47SW339</t>
  </si>
  <si>
    <t>NT 40392 73729</t>
  </si>
  <si>
    <t>MUSSELBURGH TRANENT BYPS 200</t>
  </si>
  <si>
    <t>NT37SW233</t>
  </si>
  <si>
    <t>NT 30835 71838</t>
  </si>
  <si>
    <t>NEWCRAIGHALL BORE NO,7</t>
  </si>
  <si>
    <t>NT27SE426</t>
  </si>
  <si>
    <t>NT 28850 70120</t>
  </si>
  <si>
    <t>LITTLE FRANCE BORE NO,3</t>
  </si>
  <si>
    <t>NT36NW634</t>
  </si>
  <si>
    <t>NT 31250 69000</t>
  </si>
  <si>
    <t>SHAWFAIR PARK 104</t>
  </si>
  <si>
    <t>NT36NW9913/9</t>
  </si>
  <si>
    <t>NT 32288 65988</t>
  </si>
  <si>
    <t>ESKBANK WESTFIELD PARK 9</t>
  </si>
  <si>
    <t>NT37SW12280/BH7</t>
  </si>
  <si>
    <t>NT 31304 71779</t>
  </si>
  <si>
    <t>MUSSELBURGH BYPASS 7</t>
  </si>
  <si>
    <t>NT36NW12225/11</t>
  </si>
  <si>
    <t>NT 33082 65002</t>
  </si>
  <si>
    <t>NEWBATTLE HOME FARM 11</t>
  </si>
  <si>
    <t>NT36NW10133/P52</t>
  </si>
  <si>
    <t>NT 32247 65553</t>
  </si>
  <si>
    <t>A7 DALKEITH WESTERN BYPASS P52</t>
  </si>
  <si>
    <t>NT36NW232</t>
  </si>
  <si>
    <t>NT 31900 65800</t>
  </si>
  <si>
    <t>ESKBANK NO 9 BORE</t>
  </si>
  <si>
    <t>NT26NE812</t>
  </si>
  <si>
    <t>NT 28886 69726</t>
  </si>
  <si>
    <t>MOREDUN VALE, GILMERTON, BH MV14</t>
  </si>
  <si>
    <t>NT36NW39</t>
  </si>
  <si>
    <t>NT 31350 66850</t>
  </si>
  <si>
    <t>MELVILLE NO 96</t>
  </si>
  <si>
    <t>NT36NW591</t>
  </si>
  <si>
    <t>NT 31690 66870</t>
  </si>
  <si>
    <t>MIDLOTHIAN COMMUNITY HOSPITAL, ESKBANK 5</t>
  </si>
  <si>
    <t>NT26NE787</t>
  </si>
  <si>
    <t>NT 28908 69639</t>
  </si>
  <si>
    <t>MOREDUN VALE, GILMERTON, BH MV1B</t>
  </si>
  <si>
    <t>NT36NW590</t>
  </si>
  <si>
    <t>NT 31640 66810</t>
  </si>
  <si>
    <t>MIDLOTHIAN COMMUNITY HOSPITAL, ESKBANK 4</t>
  </si>
  <si>
    <t>NT46NW132</t>
  </si>
  <si>
    <t>NT 41873 69418</t>
  </si>
  <si>
    <t>ORMISTON BACK LANE (NEAR) 79</t>
  </si>
  <si>
    <t>NT36NW663</t>
  </si>
  <si>
    <t>NT 31398 65103</t>
  </si>
  <si>
    <t>BONNYRIGG SHERWOOD INDUSTRIAL ESTATE R2</t>
  </si>
  <si>
    <t>NT36NW664</t>
  </si>
  <si>
    <t>NT 31366 65087</t>
  </si>
  <si>
    <t>BONNYRIGG SHERWOOD INDUSTRIAL ESTATE R4</t>
  </si>
  <si>
    <t>NT46NW88</t>
  </si>
  <si>
    <t>NT 42691 68282</t>
  </si>
  <si>
    <t>PENCAITLAND 2B</t>
  </si>
  <si>
    <t>NT26NE835</t>
  </si>
  <si>
    <t>NT 28999 69429</t>
  </si>
  <si>
    <t>MOREDUN VALE, GILMERTON, BH MV23B</t>
  </si>
  <si>
    <t>NT46NW152</t>
  </si>
  <si>
    <t>NT 40724 69420</t>
  </si>
  <si>
    <t>ORMISTON 115</t>
  </si>
  <si>
    <t>NT46NW8</t>
  </si>
  <si>
    <t>NT 41051 69943</t>
  </si>
  <si>
    <t>NORTH MAINS 98</t>
  </si>
  <si>
    <t>NT47SW368</t>
  </si>
  <si>
    <t>NT 43699 72467</t>
  </si>
  <si>
    <t>MACMERRY 1</t>
  </si>
  <si>
    <t>NT47SW566</t>
  </si>
  <si>
    <t>NT 43730 72640</t>
  </si>
  <si>
    <t>MACMERRY, GREENDYKES 1</t>
  </si>
  <si>
    <t>NT47SW468</t>
  </si>
  <si>
    <t>NT 43890 72790</t>
  </si>
  <si>
    <t>MACMERRY DATA CENTRE, EAST LOTHIAN F</t>
  </si>
  <si>
    <t>NT47SW372</t>
  </si>
  <si>
    <t>NT 44563 72969</t>
  </si>
  <si>
    <t>NT47SW278</t>
  </si>
  <si>
    <t>NT 40674 72487</t>
  </si>
  <si>
    <t>PARK ROAD 1P</t>
  </si>
  <si>
    <t>NT47SW370</t>
  </si>
  <si>
    <t>NT 43776 72355</t>
  </si>
  <si>
    <t>NT46NW193</t>
  </si>
  <si>
    <t>NT 41784 68351</t>
  </si>
  <si>
    <t>WOODHALL 128</t>
  </si>
  <si>
    <t>NT36NE10303/38/2</t>
  </si>
  <si>
    <t>NT 35945 68118</t>
  </si>
  <si>
    <t>DALKEITH NORTH BYPASS BHRP38/2</t>
  </si>
  <si>
    <t>NT36NW138</t>
  </si>
  <si>
    <t>NT 31160 65850</t>
  </si>
  <si>
    <t>VIEWBANK NO 4 BORE</t>
  </si>
  <si>
    <t>NT36NW436</t>
  </si>
  <si>
    <t>NT 30845 65415</t>
  </si>
  <si>
    <t>BONNYRIGG HIGH STREET, 1</t>
  </si>
  <si>
    <t>NT36NW438</t>
  </si>
  <si>
    <t>NT 30885 65410</t>
  </si>
  <si>
    <t>BONNYRIGG HIGH STREET, 3</t>
  </si>
  <si>
    <t>NT36NW437</t>
  </si>
  <si>
    <t>NT 30870 65430</t>
  </si>
  <si>
    <t>BONNYRIGG HIGH STREET, 2</t>
  </si>
  <si>
    <t>NT36NW135</t>
  </si>
  <si>
    <t>NT 31120 65880</t>
  </si>
  <si>
    <t>VIEWBANK NO 1 BORE</t>
  </si>
  <si>
    <t>NT36NW323</t>
  </si>
  <si>
    <t>NT 30670 65500</t>
  </si>
  <si>
    <t>BONNYRIGG BORE NO 2</t>
  </si>
  <si>
    <t>NT26NE497</t>
  </si>
  <si>
    <t>NT 28780 68790</t>
  </si>
  <si>
    <t>HYVOTS BANK, EDINBURGH 6</t>
  </si>
  <si>
    <t>NT26NE751</t>
  </si>
  <si>
    <t>NT 28773 68812</t>
  </si>
  <si>
    <t>HYVOTS - NORTH OF GILMERTON DYKES STREET, GILMERTON, BH H6</t>
  </si>
  <si>
    <t>NT26NE769</t>
  </si>
  <si>
    <t>NT 29144 69125</t>
  </si>
  <si>
    <t>MOREDUN PARK VIEW, GILMERTON, BH M14</t>
  </si>
  <si>
    <t>NT36NW264</t>
  </si>
  <si>
    <t>NT 30620 65070</t>
  </si>
  <si>
    <t>BONNYRIGG NO 3 BORE</t>
  </si>
  <si>
    <t>NT47SW371</t>
  </si>
  <si>
    <t>NT 43997 72292</t>
  </si>
  <si>
    <t>NT26NE238</t>
  </si>
  <si>
    <t>NT 29770 69380</t>
  </si>
  <si>
    <t>EDMONSTONE FARM BORE 3</t>
  </si>
  <si>
    <t>NT46NW230</t>
  </si>
  <si>
    <t>NT 40283 67263</t>
  </si>
  <si>
    <t>HUMBIE-SMEATON TWR 21 2</t>
  </si>
  <si>
    <t>NT46NW229</t>
  </si>
  <si>
    <t>NT 40271 67252</t>
  </si>
  <si>
    <t>HUMBIE-SMEATON TWR 21 1</t>
  </si>
  <si>
    <t>NT26NE766</t>
  </si>
  <si>
    <t>NT 29222 69070</t>
  </si>
  <si>
    <t>MOREDUN PARK VIEW, GILMERTON, BH M12</t>
  </si>
  <si>
    <t>NT26NE243</t>
  </si>
  <si>
    <t>NT 29710 69340</t>
  </si>
  <si>
    <t>EDMONSTONE FARM BORE 8</t>
  </si>
  <si>
    <t>NT26NE448</t>
  </si>
  <si>
    <t>NT 29050 68850</t>
  </si>
  <si>
    <t>MOREDUN DYKES ROAD, EDINBURGH R1</t>
  </si>
  <si>
    <t>NT26NE450</t>
  </si>
  <si>
    <t>NT 29070 68790</t>
  </si>
  <si>
    <t>MOREDUN DYKES ROAD, EDINBURGH R3</t>
  </si>
  <si>
    <t>NT26NE495</t>
  </si>
  <si>
    <t>NT 28720 68470</t>
  </si>
  <si>
    <t>HYVOTS BANK, EDINBURGH 4</t>
  </si>
  <si>
    <t>NT26NE9881/P15</t>
  </si>
  <si>
    <t>NT 28851 67041</t>
  </si>
  <si>
    <t>EDIN, BYPASS GILMERTON P15</t>
  </si>
  <si>
    <t>NT26NE236</t>
  </si>
  <si>
    <t>NT 29710 69260</t>
  </si>
  <si>
    <t>EDMONSTONE FARM BORE 1</t>
  </si>
  <si>
    <t>NT26NE493</t>
  </si>
  <si>
    <t>HYVOTS BANK, EDINBURGH 2</t>
  </si>
  <si>
    <t>NT26NE278</t>
  </si>
  <si>
    <t>NT 29476 68592</t>
  </si>
  <si>
    <t>GILMERTON BORE MB2</t>
  </si>
  <si>
    <t>NT26NE15554/2</t>
  </si>
  <si>
    <t>NT 29465 68534</t>
  </si>
  <si>
    <t>NT26NE15554/1</t>
  </si>
  <si>
    <t>NT 29449 68541</t>
  </si>
  <si>
    <t>NT36SW172</t>
  </si>
  <si>
    <t>NT 34340 64730</t>
  </si>
  <si>
    <t>SUTTIESLEA NO5</t>
  </si>
  <si>
    <t>NT46NW174</t>
  </si>
  <si>
    <t>NT 40185 66669</t>
  </si>
  <si>
    <t>PRESTONHALL 7E</t>
  </si>
  <si>
    <t>NT26NE9881/P1B</t>
  </si>
  <si>
    <t>NT 28725 66972</t>
  </si>
  <si>
    <t>EDIN, BYPASS GILMERTON P1B</t>
  </si>
  <si>
    <t>NT26NE9881/P24</t>
  </si>
  <si>
    <t>NT 28922 67050</t>
  </si>
  <si>
    <t>EDIN, BYPASS GILMERTON P24</t>
  </si>
  <si>
    <t>NT26NE877</t>
  </si>
  <si>
    <t>NT 28708 68209</t>
  </si>
  <si>
    <t>EAST KILNGATE, GILMERTON, BH J1</t>
  </si>
  <si>
    <t>NT26NE307</t>
  </si>
  <si>
    <t>NT 28504 66948</t>
  </si>
  <si>
    <t>CITY BYPASS S2/5 EDINBURGH</t>
  </si>
  <si>
    <t>NT26NE884</t>
  </si>
  <si>
    <t>NT 28640 67970</t>
  </si>
  <si>
    <t>GILMERTON DYKES ROAD HORSESHOE, GILMERTON 3,</t>
  </si>
  <si>
    <t>NT37SE108</t>
  </si>
  <si>
    <t>NT 39369 70390</t>
  </si>
  <si>
    <t>ELPHINGSTONE 14</t>
  </si>
  <si>
    <t>NT36NE271</t>
  </si>
  <si>
    <t>NT 39550 65380</t>
  </si>
  <si>
    <t>PRESTONHALL ENGINE PIT BORE</t>
  </si>
  <si>
    <t>NT36NW15400/IV</t>
  </si>
  <si>
    <t>NT 34804 65206</t>
  </si>
  <si>
    <t>NEWBATTLE LODGE MAYFIELD IV</t>
  </si>
  <si>
    <t>NT26NE292</t>
  </si>
  <si>
    <t>NT 27516 66904</t>
  </si>
  <si>
    <t>EDINBURGH CITY BYPASS BH302</t>
  </si>
  <si>
    <t>NT26NE150/1</t>
  </si>
  <si>
    <t>NT 28230 66280</t>
  </si>
  <si>
    <t>EDGEFIELD BORE NO 1</t>
  </si>
  <si>
    <t>NT26NE10695/672</t>
  </si>
  <si>
    <t>NT 27691 66886</t>
  </si>
  <si>
    <t>EDINBURGH BYPASS GILMERTON SECTION 672</t>
  </si>
  <si>
    <t>NT36SW250</t>
  </si>
  <si>
    <t>NT 30050 62520</t>
  </si>
  <si>
    <t>SHIEL BRIDGE COCKPEN A</t>
  </si>
  <si>
    <t>NT26SE164</t>
  </si>
  <si>
    <t>NT 27920 64360</t>
  </si>
  <si>
    <t>DRYDEN MAINS LASSWADE,BH,F</t>
  </si>
  <si>
    <t>NT46NW107</t>
  </si>
  <si>
    <t>NT 41782 67025</t>
  </si>
  <si>
    <t>FOUNTAINHALL 63</t>
  </si>
  <si>
    <t>NT26SE14974/R1</t>
  </si>
  <si>
    <t>NT 28949 62397</t>
  </si>
  <si>
    <t>ROSEWELL CARNETHIE ST R1</t>
  </si>
  <si>
    <t>NT26SE14974/R4</t>
  </si>
  <si>
    <t>NT 28924 62398</t>
  </si>
  <si>
    <t>ROSEWELL, CARNETHIE ST R4</t>
  </si>
  <si>
    <t>NT26NE10695/311</t>
  </si>
  <si>
    <t>NT 27679 66878</t>
  </si>
  <si>
    <t>EDINBURGH BYPASS GILMERTON SECTION 311</t>
  </si>
  <si>
    <t>NT26SE165</t>
  </si>
  <si>
    <t>NT 27510 63250</t>
  </si>
  <si>
    <t>ROSSLYN CHAPEL LASSWADE,BH,G</t>
  </si>
  <si>
    <t>NT35NW63</t>
  </si>
  <si>
    <t>NT 33320 59560</t>
  </si>
  <si>
    <t>FUSHIEBRIDGE NO 64 BORE</t>
  </si>
  <si>
    <t>NT26SE161</t>
  </si>
  <si>
    <t>NT 26470 62860</t>
  </si>
  <si>
    <t>ROSLIN LASSWADE,BH,D</t>
  </si>
  <si>
    <t>NT36SE392</t>
  </si>
  <si>
    <t>NT 37350 63440</t>
  </si>
  <si>
    <t>VOGRIE BURN NO 46</t>
  </si>
  <si>
    <t>NT36SE412</t>
  </si>
  <si>
    <t>NT 37090 63050</t>
  </si>
  <si>
    <t>VOGRIE BURN NO 226</t>
  </si>
  <si>
    <t>NT36SE359</t>
  </si>
  <si>
    <t>NT 36880 63140</t>
  </si>
  <si>
    <t>VOGRIE BURN NO 359</t>
  </si>
  <si>
    <t>NT36SE56</t>
  </si>
  <si>
    <t>NT 37290 64790</t>
  </si>
  <si>
    <t>BROSIE MAINS NO 177</t>
  </si>
  <si>
    <t>NT35NE27</t>
  </si>
  <si>
    <t>NT 35830 59460</t>
  </si>
  <si>
    <t>BLACK BOG WOOD BORTHWICK B</t>
  </si>
  <si>
    <t>NT35NW283</t>
  </si>
  <si>
    <t>NT 32305 58325</t>
  </si>
  <si>
    <t>TEMPLE NO 356 BORE</t>
  </si>
  <si>
    <t>NT35NW131</t>
  </si>
  <si>
    <t>NT 33210 58435</t>
  </si>
  <si>
    <t>ARNISTON MAINS NO 11 BORE</t>
  </si>
  <si>
    <t>NT36SW76</t>
  </si>
  <si>
    <t>NT 34630 62540</t>
  </si>
  <si>
    <t>STOBHILL NO186</t>
  </si>
  <si>
    <t>NT25NE349/14</t>
  </si>
  <si>
    <t>NT 28510 57620</t>
  </si>
  <si>
    <t>FULLARTON BURN 14</t>
  </si>
  <si>
    <t>NT36SE449</t>
  </si>
  <si>
    <t>NT 35560 61010</t>
  </si>
  <si>
    <t>ASHBANK NO 42</t>
  </si>
  <si>
    <t>NT36SE153</t>
  </si>
  <si>
    <t>NT 35685 62830</t>
  </si>
  <si>
    <t>SOUTHSIDE NO 440</t>
  </si>
  <si>
    <t>NT36SE219</t>
  </si>
  <si>
    <t>NT 36350 63200</t>
  </si>
  <si>
    <t>SOUTHSIDE NO 216</t>
  </si>
  <si>
    <t>NT35NW111</t>
  </si>
  <si>
    <t>NT 31965 57580</t>
  </si>
  <si>
    <t>PIKEHAM WOOD NO 64 BORE</t>
  </si>
  <si>
    <t>NT25NW77</t>
  </si>
  <si>
    <t>NT 22540 59825</t>
  </si>
  <si>
    <t>SPEAR GATE LODGE PENICUIK D</t>
  </si>
  <si>
    <t>NT35NW176</t>
  </si>
  <si>
    <t>NT 33980 58340</t>
  </si>
  <si>
    <t>HALKERSTON NO 776 BORE</t>
  </si>
  <si>
    <t>NT35NW127</t>
  </si>
  <si>
    <t>NT 31645 56985</t>
  </si>
  <si>
    <t>PIKEHAM WOOD NO 235 BORE</t>
  </si>
  <si>
    <t>NT36SE36</t>
  </si>
  <si>
    <t>NT 35120 62850</t>
  </si>
  <si>
    <t>HILLHEAD NO 169</t>
  </si>
  <si>
    <t>NT35NW186</t>
  </si>
  <si>
    <t>NT 33770 58040</t>
  </si>
  <si>
    <t>HALKERSTON NO 295 BORE</t>
  </si>
  <si>
    <t>NT35NW31</t>
  </si>
  <si>
    <t>NT 30220 57010</t>
  </si>
  <si>
    <t>FOUNTAINSIDE NO 1 BORE</t>
  </si>
  <si>
    <t>NT35NW218</t>
  </si>
  <si>
    <t>NT 33940 57905</t>
  </si>
  <si>
    <t>HALKERSTON NO 41 BORE</t>
  </si>
  <si>
    <t>NT36SE49</t>
  </si>
  <si>
    <t>NT 35900 63535</t>
  </si>
  <si>
    <t>SOUTHSIDE NO 520</t>
  </si>
  <si>
    <t>NT25NW80</t>
  </si>
  <si>
    <t>NT 24645 58250</t>
  </si>
  <si>
    <t>HOWGATE PENICUIK G</t>
  </si>
  <si>
    <t>NT25NE65</t>
  </si>
  <si>
    <t>NT 27060 57940</t>
  </si>
  <si>
    <t>LILYBURN NO40</t>
  </si>
  <si>
    <t>NT25NE134</t>
  </si>
  <si>
    <t>NT 25900 58200</t>
  </si>
  <si>
    <t>LILYBURN LASSWADE H</t>
  </si>
  <si>
    <t>NT26SW84</t>
  </si>
  <si>
    <t>NT 21045 60065</t>
  </si>
  <si>
    <t>SILVERBURN PENICUIK,BH,B</t>
  </si>
  <si>
    <t>NT25NE49</t>
  </si>
  <si>
    <t>NT 26770 58280</t>
  </si>
  <si>
    <t>LILYBURN NO194</t>
  </si>
  <si>
    <t>NT36NW707/1</t>
  </si>
  <si>
    <t>NT 33579 67064</t>
  </si>
  <si>
    <t>NEWMILLS BRIDGE 1</t>
  </si>
  <si>
    <t>NT37SW3886/F408</t>
  </si>
  <si>
    <t>NT 33851 70729</t>
  </si>
  <si>
    <t>INTERCHANGE AT OLD CRAIGHALL FB408</t>
  </si>
  <si>
    <t>NT26NE10621/P08</t>
  </si>
  <si>
    <t>NT 27910 65764</t>
  </si>
  <si>
    <t>KING GEORGE'S FIELD P08</t>
  </si>
  <si>
    <t>NT47SW12759/BH3</t>
  </si>
  <si>
    <t>NT 40581 73718</t>
  </si>
  <si>
    <t>A1 DUALLING TRANENT/HADDINGTON 3</t>
  </si>
  <si>
    <t>NT36SW321</t>
  </si>
  <si>
    <t>NT 34460 61800</t>
  </si>
  <si>
    <t>NEWBYRES CRESCENT, GOREBRIDGE A</t>
  </si>
  <si>
    <t>NT37SE313/3X</t>
  </si>
  <si>
    <t>NT 39570 74378</t>
  </si>
  <si>
    <t>PRESTONPANS SEN SEC SCH 3X</t>
  </si>
  <si>
    <t>NT37SW17811/1</t>
  </si>
  <si>
    <t>NT 31050 71810</t>
  </si>
  <si>
    <t>NEWCRAIGHALL, EDINBURGH 1</t>
  </si>
  <si>
    <t>NT37SW511</t>
  </si>
  <si>
    <t>NT 31340 73310</t>
  </si>
  <si>
    <t>JOPPA GROVE 1</t>
  </si>
  <si>
    <t>NT37SW3886/F415</t>
  </si>
  <si>
    <t>NT 33938 70674</t>
  </si>
  <si>
    <t>INTERCHANGE AT OLD CRAIGHALL FB415</t>
  </si>
  <si>
    <t>NT26NE10695/421</t>
  </si>
  <si>
    <t>NT 27636 66958</t>
  </si>
  <si>
    <t>EDINBURGH BYPASS GILMERTON SECTION 421</t>
  </si>
  <si>
    <t>NT26NE63/15</t>
  </si>
  <si>
    <t>NT 28960 69390</t>
  </si>
  <si>
    <t>MOREDUN 15</t>
  </si>
  <si>
    <t>NT36NW10695/390</t>
  </si>
  <si>
    <t>NT 31639 67917</t>
  </si>
  <si>
    <t>EDINBURGH BYPASS GILMERTON SECTION 390</t>
  </si>
  <si>
    <t>NT36NW511</t>
  </si>
  <si>
    <t>NT 30930 65580</t>
  </si>
  <si>
    <t>BONNYRIGG D</t>
  </si>
  <si>
    <t>NT36NW509</t>
  </si>
  <si>
    <t>NT 30840 65650</t>
  </si>
  <si>
    <t>BONNYRIGG B</t>
  </si>
  <si>
    <t>NT36NW478</t>
  </si>
  <si>
    <t>NT 32120 69590</t>
  </si>
  <si>
    <t>NEWTON R1</t>
  </si>
  <si>
    <t>NT36NW513</t>
  </si>
  <si>
    <t>NT 30840 65550</t>
  </si>
  <si>
    <t>BONNYRIGG F</t>
  </si>
  <si>
    <t>NT37SW3886/F417</t>
  </si>
  <si>
    <t>NT 33968 70698</t>
  </si>
  <si>
    <t>INTERCHANGE AT OLD CRAIGHALL FB417</t>
  </si>
  <si>
    <t>NT36SW356</t>
  </si>
  <si>
    <t>NT 34354 64604</t>
  </si>
  <si>
    <t>MAYFIELD INDUSTRIAL ESTATE 2</t>
  </si>
  <si>
    <t>NT37SW3886/F419</t>
  </si>
  <si>
    <t>NT 33956 70638</t>
  </si>
  <si>
    <t>INTERCHANGE AT OLD CRAIGHALL FB419</t>
  </si>
  <si>
    <t>NT37SW10714/FB21</t>
  </si>
  <si>
    <t>A1 MUSSELBURGH BYPASS FB21</t>
  </si>
  <si>
    <t>NT47SW12759/BH4</t>
  </si>
  <si>
    <t>NT 40315 73616</t>
  </si>
  <si>
    <t>A1 DUALLING TRANENT/HADDINGTON 4</t>
  </si>
  <si>
    <t>NT47SW12759/BH6</t>
  </si>
  <si>
    <t>NT 40556 73650</t>
  </si>
  <si>
    <t>A1 DUALLING TRANENT/HADDINGTON 6</t>
  </si>
  <si>
    <t>NT36NW10695/408</t>
  </si>
  <si>
    <t>NT 31905 68057</t>
  </si>
  <si>
    <t>EDINBURGH BYPASS GILMERTON SECTION 408</t>
  </si>
  <si>
    <t>NT26NE805</t>
  </si>
  <si>
    <t>NT 28892 69689</t>
  </si>
  <si>
    <t>MOREDUN VALE, GILMERTON, BH MV10B</t>
  </si>
  <si>
    <t>NT47SW557</t>
  </si>
  <si>
    <t>NT 40190 73170</t>
  </si>
  <si>
    <t>EDINBURGH ROAD, TRANENT 13</t>
  </si>
  <si>
    <t>NT26NE802</t>
  </si>
  <si>
    <t>NT 28897 69679</t>
  </si>
  <si>
    <t>MOREDUN VALE, GILMERTON, BH MV9B</t>
  </si>
  <si>
    <t>NT37SW674</t>
  </si>
  <si>
    <t>NT 30490 70010</t>
  </si>
  <si>
    <t>SE WEDGE M13</t>
  </si>
  <si>
    <t>NT47SW469</t>
  </si>
  <si>
    <t>NT 43800 72700</t>
  </si>
  <si>
    <t>MACMERRY DATA CENTRE, EAST LOTHIAN G</t>
  </si>
  <si>
    <t>NT26NE10695/371</t>
  </si>
  <si>
    <t>NT 29425 67336</t>
  </si>
  <si>
    <t>EDINBURGH BYPASS GILMERTON SECTION 371</t>
  </si>
  <si>
    <t>NT26NE848</t>
  </si>
  <si>
    <t>NT 29592 69219</t>
  </si>
  <si>
    <t>FERNIEHILL WAY, GILMERTON, BH FW12</t>
  </si>
  <si>
    <t>NT26NE10695/673</t>
  </si>
  <si>
    <t>NT 27697 66897</t>
  </si>
  <si>
    <t>EDINBURGH BYPASS GILMERTON SECTION 673</t>
  </si>
  <si>
    <t>NT26SE15584/2</t>
  </si>
  <si>
    <t>NT 27052 64991</t>
  </si>
  <si>
    <t>BILSTON GLEN 2</t>
  </si>
  <si>
    <t>NT37SE320/7</t>
  </si>
  <si>
    <t>NT 35810 71818</t>
  </si>
  <si>
    <t>WALLYFORD MIDLOTHIAN 7</t>
  </si>
  <si>
    <t>NT37SW3886/F402</t>
  </si>
  <si>
    <t>NT 33806 70748</t>
  </si>
  <si>
    <t>INTERCHANGE AT OLD CRAIGHALL FB402</t>
  </si>
  <si>
    <t>NT36NW17170/6</t>
  </si>
  <si>
    <t>NT 32260 65730</t>
  </si>
  <si>
    <t>ESKBANK, HARDENGREEN 6</t>
  </si>
  <si>
    <t>NT47SW329</t>
  </si>
  <si>
    <t>NT 42832 72282</t>
  </si>
  <si>
    <t>MUSSELBURGH - TRANENT BYPASS 143</t>
  </si>
  <si>
    <t>NT37SW156/4</t>
  </si>
  <si>
    <t>NT 34980 72834</t>
  </si>
  <si>
    <t>LORETTO HOUSING 4</t>
  </si>
  <si>
    <t>NT37SW811</t>
  </si>
  <si>
    <t>NT 33721 70404</t>
  </si>
  <si>
    <t>EDINBURGH CITY BYPASS MILLERHILL SECTION R40(R]</t>
  </si>
  <si>
    <t>NT47SW626</t>
  </si>
  <si>
    <t>NT 43306 72501</t>
  </si>
  <si>
    <t>NT26NE871</t>
  </si>
  <si>
    <t>NT 28701 68162</t>
  </si>
  <si>
    <t>EAST KILNGATE, GILMERTON, BH B22</t>
  </si>
  <si>
    <t>NT26NE698</t>
  </si>
  <si>
    <t>NT 27382 66137</t>
  </si>
  <si>
    <t>PEEL PENTLAND CENTRE, STRAITON R7</t>
  </si>
  <si>
    <t>NT37SW512</t>
  </si>
  <si>
    <t>NT 31330 73310</t>
  </si>
  <si>
    <t>JOPPA GROVE 2</t>
  </si>
  <si>
    <t>NT47SW13062/B106</t>
  </si>
  <si>
    <t>NT 40520 73600</t>
  </si>
  <si>
    <t>A1 DUALLING BANKTON JCT 106</t>
  </si>
  <si>
    <t>NT36NW631</t>
  </si>
  <si>
    <t>NT 30990 68900</t>
  </si>
  <si>
    <t>SHAWFAIR PARK 101</t>
  </si>
  <si>
    <t>NT47SW524</t>
  </si>
  <si>
    <t>NT 43190 72370</t>
  </si>
  <si>
    <t>MAIN ROAD, MACMERRY 1</t>
  </si>
  <si>
    <t>NT26NE581</t>
  </si>
  <si>
    <t>NT 28770 68380</t>
  </si>
  <si>
    <t>SQUIRES GATE, GILMERTON EDINBURGH S</t>
  </si>
  <si>
    <t>NT37SE17628/10</t>
  </si>
  <si>
    <t>NT 38520 73650</t>
  </si>
  <si>
    <t>PRESTONPANS, MID ROAD 10</t>
  </si>
  <si>
    <t>NT37SE406</t>
  </si>
  <si>
    <t>NT 38584 73316</t>
  </si>
  <si>
    <t>MUSSELBURGH - TRANENT BYPASS 95</t>
  </si>
  <si>
    <t>NT37SW611</t>
  </si>
  <si>
    <t>NT 32980 71280</t>
  </si>
  <si>
    <t>QUEEN MARGARET UNIV COLLEGE, EDINBURGH 109</t>
  </si>
  <si>
    <t>NT37SE409</t>
  </si>
  <si>
    <t>NT 39524 73514</t>
  </si>
  <si>
    <t>NT37SE408</t>
  </si>
  <si>
    <t>NT 39399 73378</t>
  </si>
  <si>
    <t>MUSSELBURGH - TRANENT BYPASS 97</t>
  </si>
  <si>
    <t>NT36NW17170/7</t>
  </si>
  <si>
    <t>NT 32260 65610</t>
  </si>
  <si>
    <t>ESKBANK, HARDENGREEN 7</t>
  </si>
  <si>
    <t>NT26NE63/C2</t>
  </si>
  <si>
    <t>NT 28910 69610</t>
  </si>
  <si>
    <t>MOREDUN C2</t>
  </si>
  <si>
    <t>NT47SW322</t>
  </si>
  <si>
    <t>NT 41967 71591</t>
  </si>
  <si>
    <t>MUSSELBURGH - TRANENT BYPASS 128</t>
  </si>
  <si>
    <t>NT47SW13062/B105</t>
  </si>
  <si>
    <t>NT 40481 73587</t>
  </si>
  <si>
    <t>A1 DUALLING BANKTON JCT 105</t>
  </si>
  <si>
    <t>NT36NW181</t>
  </si>
  <si>
    <t>NT 33258 69502</t>
  </si>
  <si>
    <t>MONKTOWNHALL U/G 3/69</t>
  </si>
  <si>
    <t>NT37SW67</t>
  </si>
  <si>
    <t>NT 32346 70836</t>
  </si>
  <si>
    <t>MONKTONHALL U/G UP 6</t>
  </si>
  <si>
    <t>NT26SE94</t>
  </si>
  <si>
    <t>NT 28363 63880</t>
  </si>
  <si>
    <t>BILSTON U/G DOWN 1/66</t>
  </si>
  <si>
    <t>NT26NE9881/P16</t>
  </si>
  <si>
    <t>NT 28854 67028</t>
  </si>
  <si>
    <t>EDIN, BYPASS GILMERTON P16</t>
  </si>
  <si>
    <t>NT37SE595</t>
  </si>
  <si>
    <t>NT 35228 70978</t>
  </si>
  <si>
    <t>MUSSELBURGH BYPASS FB131</t>
  </si>
  <si>
    <t>NT26NE9881/P50</t>
  </si>
  <si>
    <t>NT 29011 67117</t>
  </si>
  <si>
    <t>EDIN, BYPASS GILMERTON P50</t>
  </si>
  <si>
    <t>NT47SE13</t>
  </si>
  <si>
    <t>NT 45579 71728</t>
  </si>
  <si>
    <t>HODGES 64</t>
  </si>
  <si>
    <t>NT37SW180</t>
  </si>
  <si>
    <t>NT 34745 72540</t>
  </si>
  <si>
    <t>LORETTO R,C,PRIMARY SCH,BORE 1</t>
  </si>
  <si>
    <t>NT37SW436</t>
  </si>
  <si>
    <t>NT 34472 71144</t>
  </si>
  <si>
    <t>INVERESK 1 MUSSELBURGH</t>
  </si>
  <si>
    <t>NT37SW10714/FB24</t>
  </si>
  <si>
    <t>NT 34727 70785</t>
  </si>
  <si>
    <t>A1 MUSSELBURGH BYPASS FB24</t>
  </si>
  <si>
    <t>NT37SW353</t>
  </si>
  <si>
    <t>MUSSELBURGH BYPASS NO,FB,24</t>
  </si>
  <si>
    <t>NT37SW10287/3</t>
  </si>
  <si>
    <t>NT 33937 71289</t>
  </si>
  <si>
    <t>MONKTONHALL GOLF CRS BH3</t>
  </si>
  <si>
    <t>NT37SW9256/11</t>
  </si>
  <si>
    <t>NT 32877 71986</t>
  </si>
  <si>
    <t>STONYHILL MUSSELBURGH 11</t>
  </si>
  <si>
    <t>NT47SW5999/4D</t>
  </si>
  <si>
    <t>NT 40480 74470</t>
  </si>
  <si>
    <t>A198-A1 LINK ROAD 4D</t>
  </si>
  <si>
    <t>NT47SW5999/5A</t>
  </si>
  <si>
    <t>NT 40600 74310</t>
  </si>
  <si>
    <t>A198-A1 LINK ROAD 5A</t>
  </si>
  <si>
    <t>NT37SW363</t>
  </si>
  <si>
    <t>NT 30828 72302</t>
  </si>
  <si>
    <t>NEWCRAIGHALL BORE NO,K</t>
  </si>
  <si>
    <t>NT47SW11639/105</t>
  </si>
  <si>
    <t>NT 40050 73800</t>
  </si>
  <si>
    <t>TRANENT MEADOWMILL 105</t>
  </si>
  <si>
    <t>NT37SW288</t>
  </si>
  <si>
    <t>NT 30785 72100</t>
  </si>
  <si>
    <t>NIDDRIE NO,4</t>
  </si>
  <si>
    <t>NT37SW13104/DH1</t>
  </si>
  <si>
    <t>NT 31852 71641</t>
  </si>
  <si>
    <t>NEWCRAIGHALL FIRE STATION DH1</t>
  </si>
  <si>
    <t>NT37SW239</t>
  </si>
  <si>
    <t>NT 30898 71829</t>
  </si>
  <si>
    <t>NEWCRAIGHALL BORE NO,13</t>
  </si>
  <si>
    <t>NT36NE205</t>
  </si>
  <si>
    <t>NT 39392 69241</t>
  </si>
  <si>
    <t>OXENFORD PIT U/G 52</t>
  </si>
  <si>
    <t>NT26NE800</t>
  </si>
  <si>
    <t>NT 28900 69669</t>
  </si>
  <si>
    <t>MOREDUN VALE, GILMERTON, BH MV8A</t>
  </si>
  <si>
    <t>NT47SW425</t>
  </si>
  <si>
    <t>NT 40640 73258</t>
  </si>
  <si>
    <t>SANDERSONS WYND 1 TRANENT</t>
  </si>
  <si>
    <t>NT46NW159</t>
  </si>
  <si>
    <t>NT 41673 69145</t>
  </si>
  <si>
    <t>ORMISTON 107</t>
  </si>
  <si>
    <t>NT47SW8691/BH1M</t>
  </si>
  <si>
    <t>NT 43370 72517</t>
  </si>
  <si>
    <t>MACMERRY POST OFFICE 1M</t>
  </si>
  <si>
    <t>NT47SW465</t>
  </si>
  <si>
    <t>NT 43810 72800</t>
  </si>
  <si>
    <t>MACMERRY DATA CENTRE, EAST LOTHIAN C</t>
  </si>
  <si>
    <t>NT46NW69</t>
  </si>
  <si>
    <t>NT 42599 69042</t>
  </si>
  <si>
    <t>WOODHALL 16</t>
  </si>
  <si>
    <t>NT47SW115</t>
  </si>
  <si>
    <t>NT 41335 70241</t>
  </si>
  <si>
    <t>NORTH MAINS 101</t>
  </si>
  <si>
    <t>NT47SW467</t>
  </si>
  <si>
    <t>NT 43890 72820</t>
  </si>
  <si>
    <t>MACMERRY DATA CENTRE, EAST LOTHIAN E</t>
  </si>
  <si>
    <t>NT47SW280</t>
  </si>
  <si>
    <t>NT 40675 72583</t>
  </si>
  <si>
    <t>PARK ROAD 3P</t>
  </si>
  <si>
    <t>NT26NE12826/1</t>
  </si>
  <si>
    <t>NT 28611 69073</t>
  </si>
  <si>
    <t>MOREDUN RESEARCH EDIN, BH1</t>
  </si>
  <si>
    <t>NT46NW81</t>
  </si>
  <si>
    <t>NT 42514 68463</t>
  </si>
  <si>
    <t>TYNEHOLM 3B</t>
  </si>
  <si>
    <t>NT26NE12826/22</t>
  </si>
  <si>
    <t>NT 28657 69081</t>
  </si>
  <si>
    <t>MOREDUN RESEARCH EDIN BH22</t>
  </si>
  <si>
    <t>NT46NW79</t>
  </si>
  <si>
    <t>NT 42461 68458</t>
  </si>
  <si>
    <t>WOODHALL 12</t>
  </si>
  <si>
    <t>NT47SW107</t>
  </si>
  <si>
    <t>NT 41032 70139</t>
  </si>
  <si>
    <t>NORTH MAINS 102</t>
  </si>
  <si>
    <t>NT36NE191</t>
  </si>
  <si>
    <t>NT 39620 68750</t>
  </si>
  <si>
    <t>NO23 BORE OXENFORD</t>
  </si>
  <si>
    <t>NT26NE12826/6</t>
  </si>
  <si>
    <t>NT 28698 68998</t>
  </si>
  <si>
    <t>MOREDUN RESEARCH EDIN, BH6</t>
  </si>
  <si>
    <t>NT46NW165</t>
  </si>
  <si>
    <t>NT 40250 69208</t>
  </si>
  <si>
    <t>LIMYLANDS 88</t>
  </si>
  <si>
    <t>NT36NE190</t>
  </si>
  <si>
    <t>NT 39590 68700</t>
  </si>
  <si>
    <t>NO26 BORE OXENFORD</t>
  </si>
  <si>
    <t>NT26NE9783/2C</t>
  </si>
  <si>
    <t>NT 29821 68941</t>
  </si>
  <si>
    <t>GILMERTON THE DRUM BH2C</t>
  </si>
  <si>
    <t>NT46NW96</t>
  </si>
  <si>
    <t>NT 42880 68140</t>
  </si>
  <si>
    <t>NT36NE196</t>
  </si>
  <si>
    <t>NO34 BORE OXENFORD</t>
  </si>
  <si>
    <t>NT26NE9881/P89</t>
  </si>
  <si>
    <t>NT 29175 67225</t>
  </si>
  <si>
    <t>EDIN, BYPASS GILMERTON P89</t>
  </si>
  <si>
    <t>NT26NE15554/4</t>
  </si>
  <si>
    <t>NT 29501 68521</t>
  </si>
  <si>
    <t>DRUM ST, GILMERTON 4</t>
  </si>
  <si>
    <t>NT26NE9881/P18</t>
  </si>
  <si>
    <t>NT 28873 67061</t>
  </si>
  <si>
    <t>EDIN, BYPASS GILMERTON P18</t>
  </si>
  <si>
    <t>NT36NE210</t>
  </si>
  <si>
    <t>NT 38970 69050</t>
  </si>
  <si>
    <t>NO14 BORE OXENFORD PIT</t>
  </si>
  <si>
    <t>NT26NE232</t>
  </si>
  <si>
    <t>HYVOTS BANK SCHOOL PROBE 12</t>
  </si>
  <si>
    <t>NT46NW235</t>
  </si>
  <si>
    <t>NT 41946 66171</t>
  </si>
  <si>
    <t>HUMBIE-SMEATON TWR 27 1</t>
  </si>
  <si>
    <t>NT46NW106</t>
  </si>
  <si>
    <t>NT 41738 67310</t>
  </si>
  <si>
    <t>FOUNTAINHALL 62</t>
  </si>
  <si>
    <t>NT36NW419</t>
  </si>
  <si>
    <t>NT 34820 65214</t>
  </si>
  <si>
    <t>NEWBATTLE LODGE 7 DALKEITH</t>
  </si>
  <si>
    <t>NT26NE10695/501</t>
  </si>
  <si>
    <t>NT 27626 66849</t>
  </si>
  <si>
    <t>EDINBURGH BYPASS GILMERTON SECTION 501</t>
  </si>
  <si>
    <t>NT36SW422</t>
  </si>
  <si>
    <t>NT 34240 63960</t>
  </si>
  <si>
    <t>LINGERWOOD C5</t>
  </si>
  <si>
    <t>NT26NE441</t>
  </si>
  <si>
    <t>NT 28310 65680</t>
  </si>
  <si>
    <t>RAMSAY COLLIERY, LOANHEAD 12</t>
  </si>
  <si>
    <t>NT26NE446</t>
  </si>
  <si>
    <t>NT 28160 65710</t>
  </si>
  <si>
    <t>RAMSAY COLLIERY, LOANHEAD 18</t>
  </si>
  <si>
    <t>NT26NE569</t>
  </si>
  <si>
    <t>NT 28210 65410</t>
  </si>
  <si>
    <t>CHURCH STREET, LOANHEAD BH8</t>
  </si>
  <si>
    <t>NT26NE678</t>
  </si>
  <si>
    <t>NT 27320 65230</t>
  </si>
  <si>
    <t>BILSTON GLEN INDUSTRIAL ESTATE, LOANHEAD R3</t>
  </si>
  <si>
    <t>NT26NE255</t>
  </si>
  <si>
    <t>NT 26320 66210</t>
  </si>
  <si>
    <t>OLD PENTLAND LASSWADE,BH,D</t>
  </si>
  <si>
    <t>NT36SE405</t>
  </si>
  <si>
    <t>NT 37950 63950</t>
  </si>
  <si>
    <t>DEWARTOWN NO 10</t>
  </si>
  <si>
    <t>NT35NW37</t>
  </si>
  <si>
    <t>NT 32820 59400</t>
  </si>
  <si>
    <t>ARNISTON MAINS NO 15 BORE</t>
  </si>
  <si>
    <t>NT36SW9763/17</t>
  </si>
  <si>
    <t>NT 34302 62887</t>
  </si>
  <si>
    <t>GOREBRIDGE COMMON WOOD 17</t>
  </si>
  <si>
    <t>NT36SW584</t>
  </si>
  <si>
    <t>NT 34480 61678</t>
  </si>
  <si>
    <t>GOREBRIDGE NEWYRES CRESCENT R9</t>
  </si>
  <si>
    <t>NT26SW27</t>
  </si>
  <si>
    <t>NT 24730 61830</t>
  </si>
  <si>
    <t>PENICUIK NO 86 BORE</t>
  </si>
  <si>
    <t>NT36SW943/5</t>
  </si>
  <si>
    <t>NT 34338 61944</t>
  </si>
  <si>
    <t>NT36SW238</t>
  </si>
  <si>
    <t>NT 34390 61950</t>
  </si>
  <si>
    <t>GOREBRIDGE COMMUNITY CENTRE NO3</t>
  </si>
  <si>
    <t>NT36SE144</t>
  </si>
  <si>
    <t>NT 37525 64740</t>
  </si>
  <si>
    <t>BROSIE MAINS NO 187</t>
  </si>
  <si>
    <t>NT36SE135</t>
  </si>
  <si>
    <t>NT 37520 64765</t>
  </si>
  <si>
    <t>BROSIE MAINS NO 188</t>
  </si>
  <si>
    <t>NT36SW14450/C</t>
  </si>
  <si>
    <t>NT 34433 62390</t>
  </si>
  <si>
    <t>HUNTERFIELD GOREBRIDGE C</t>
  </si>
  <si>
    <t>NT36SE370</t>
  </si>
  <si>
    <t>NT 36840 63060</t>
  </si>
  <si>
    <t>VOGRIE BURN NO 93</t>
  </si>
  <si>
    <t>NT26SW125</t>
  </si>
  <si>
    <t>NT 24367 62127</t>
  </si>
  <si>
    <t>GREENHALL COTTAGES 1</t>
  </si>
  <si>
    <t>NT36SE351</t>
  </si>
  <si>
    <t>NT 36810 63100</t>
  </si>
  <si>
    <t>BOGRIE BURN NO 194</t>
  </si>
  <si>
    <t>NT36SE340</t>
  </si>
  <si>
    <t>NT 36640 63000</t>
  </si>
  <si>
    <t>VOGRIE BURN NO 80</t>
  </si>
  <si>
    <t>NT25NE100</t>
  </si>
  <si>
    <t>NT 29770 58370</t>
  </si>
  <si>
    <t>EDGELAW FARM NO1</t>
  </si>
  <si>
    <t>NT36SE15863/R13</t>
  </si>
  <si>
    <t>NT 35710 64980</t>
  </si>
  <si>
    <t>MAYFIELD D'ARCY ROAD R13</t>
  </si>
  <si>
    <t>NT36SE15863/R11</t>
  </si>
  <si>
    <t>NT 35710 64970</t>
  </si>
  <si>
    <t>MAYFIELD D'ARCY ROAD R11</t>
  </si>
  <si>
    <t>NT36SE15863/R9</t>
  </si>
  <si>
    <t>NT 35720 64950</t>
  </si>
  <si>
    <t>MAYFIELD D'ARCY ROAD R9</t>
  </si>
  <si>
    <t>NT36SE15863/R10</t>
  </si>
  <si>
    <t>NT 35720 64960</t>
  </si>
  <si>
    <t>MAYFIELD D'ARCY ROAD R10</t>
  </si>
  <si>
    <t>NT36SE15863/R12</t>
  </si>
  <si>
    <t>NT 35720 64980</t>
  </si>
  <si>
    <t>MAYFIELD D'ARCY ROAD R12</t>
  </si>
  <si>
    <t>NT36SE267</t>
  </si>
  <si>
    <t>NT 35470 62100</t>
  </si>
  <si>
    <t>HILLHEAD NO 344</t>
  </si>
  <si>
    <t>NT36SE290</t>
  </si>
  <si>
    <t>NT 35330 61850</t>
  </si>
  <si>
    <t>STOBHILL NO 136</t>
  </si>
  <si>
    <t>NT36SE252</t>
  </si>
  <si>
    <t>NT 35290 61960</t>
  </si>
  <si>
    <t>STOBHILL NO 137</t>
  </si>
  <si>
    <t>NT36SE478</t>
  </si>
  <si>
    <t>NT 35500 60590</t>
  </si>
  <si>
    <t>VOGRIE NO 9</t>
  </si>
  <si>
    <t>NT36SE67</t>
  </si>
  <si>
    <t>NT 36790 64400</t>
  </si>
  <si>
    <t>BROSIE MAINS NO 23</t>
  </si>
  <si>
    <t>NT36SE112</t>
  </si>
  <si>
    <t>NT 35000 62280</t>
  </si>
  <si>
    <t>STOBHILL NO 181</t>
  </si>
  <si>
    <t>NT25NE110</t>
  </si>
  <si>
    <t>NT 29820 57690</t>
  </si>
  <si>
    <t>EDGELAW NO129</t>
  </si>
  <si>
    <t>NT35NW177</t>
  </si>
  <si>
    <t>NT 33785 58145</t>
  </si>
  <si>
    <t>HALKERSTON NO 100 BORE</t>
  </si>
  <si>
    <t>NT35NW191</t>
  </si>
  <si>
    <t>NT 33875 58105</t>
  </si>
  <si>
    <t>HALKERSTON NO 280 BORE</t>
  </si>
  <si>
    <t>NT35NW232</t>
  </si>
  <si>
    <t>NT 34525 58565</t>
  </si>
  <si>
    <t>HALKERSTON NO 435 BORE</t>
  </si>
  <si>
    <t>NT35NW229</t>
  </si>
  <si>
    <t>NT 34620 58500</t>
  </si>
  <si>
    <t>HALKERSTON NO 560 BORE</t>
  </si>
  <si>
    <t>NT25NE78</t>
  </si>
  <si>
    <t>NT 27990 58330</t>
  </si>
  <si>
    <t>CAULDHALL MOOR NO162</t>
  </si>
  <si>
    <t>NT25NE119</t>
  </si>
  <si>
    <t>NT 29750 57150</t>
  </si>
  <si>
    <t>FULLARTON NO6</t>
  </si>
  <si>
    <t>NT25NE89</t>
  </si>
  <si>
    <t>NT 27360 57230</t>
  </si>
  <si>
    <t>CAULDHALL MOOR NO105</t>
  </si>
  <si>
    <t>NT35NW223</t>
  </si>
  <si>
    <t>NT 34140 58090</t>
  </si>
  <si>
    <t>HALKERSTON NO 771 BORE</t>
  </si>
  <si>
    <t>NT35NW241</t>
  </si>
  <si>
    <t>NT 34180 58000</t>
  </si>
  <si>
    <t>HALKERSTON NO 796 BORE</t>
  </si>
  <si>
    <t>NT25NE52</t>
  </si>
  <si>
    <t>NT 26890 58260</t>
  </si>
  <si>
    <t>LILYBURN NO38</t>
  </si>
  <si>
    <t>NT37SW705</t>
  </si>
  <si>
    <t>NT 31250 73240</t>
  </si>
  <si>
    <t>BRUNSRANE ROAD, EDINBURGH R3</t>
  </si>
  <si>
    <t>NT36NW512</t>
  </si>
  <si>
    <t>NT 30800 65540</t>
  </si>
  <si>
    <t>BONNYRIGG E</t>
  </si>
  <si>
    <t>NT47SW525</t>
  </si>
  <si>
    <t>NT 43240 72380</t>
  </si>
  <si>
    <t>MAIN ROAD, MACMERRY 2</t>
  </si>
  <si>
    <t>NT26NE841</t>
  </si>
  <si>
    <t>NT 29537 69143</t>
  </si>
  <si>
    <t>FERNIEHILL WAY, GILMERTON, BH FW4</t>
  </si>
  <si>
    <t>NT26NE823</t>
  </si>
  <si>
    <t>NT 28954 69529</t>
  </si>
  <si>
    <t>MOREDUN VALE, GILMERTON, BH MV21B</t>
  </si>
  <si>
    <t>NT36NW15400/I</t>
  </si>
  <si>
    <t>NEWBATTLE LODGE MAYFIELD I</t>
  </si>
  <si>
    <t>NT26NE293/O</t>
  </si>
  <si>
    <t>NT 28820 69896</t>
  </si>
  <si>
    <t>MOREDUN EDINBURGH O</t>
  </si>
  <si>
    <t>NT36SE605/17</t>
  </si>
  <si>
    <t>NT 38491 64507</t>
  </si>
  <si>
    <t>PATHHEAD BYPASS 6</t>
  </si>
  <si>
    <t>NT47SW13062/B111</t>
  </si>
  <si>
    <t>NT 40551 73637</t>
  </si>
  <si>
    <t>A1 DUALLING BANKTON JCT 111</t>
  </si>
  <si>
    <t>NT37SW712</t>
  </si>
  <si>
    <t>NT 31150 73330</t>
  </si>
  <si>
    <t>BRUNSRANE ROAD, EDINBURGH R10</t>
  </si>
  <si>
    <t>NT26NE784</t>
  </si>
  <si>
    <t>NT 29101 69176</t>
  </si>
  <si>
    <t>MOREDUN PARK VIEW, GILMERTON, BH M29</t>
  </si>
  <si>
    <t>NT26NE10695/637</t>
  </si>
  <si>
    <t>NT 27651 66940</t>
  </si>
  <si>
    <t>EDINBURGH BYPASS GILMERTON SECTION 637</t>
  </si>
  <si>
    <t>NT37SE3647/7</t>
  </si>
  <si>
    <t>NT 38732 74435</t>
  </si>
  <si>
    <t>GRAYS SCHOOL PRESTONPANS 7</t>
  </si>
  <si>
    <t>NT37SW614</t>
  </si>
  <si>
    <t>NT 32980 71270</t>
  </si>
  <si>
    <t>QUEEN MARGARET UNIV COLLEGE, EDINBURGH 113</t>
  </si>
  <si>
    <t>NT36NW640</t>
  </si>
  <si>
    <t>NT 31540 69020</t>
  </si>
  <si>
    <t>SHAWFAIR PARK 110</t>
  </si>
  <si>
    <t>NT36NW14982/4</t>
  </si>
  <si>
    <t>NT 31290 66040</t>
  </si>
  <si>
    <t>BONNYRIGG VIEWPARK ROAD 4</t>
  </si>
  <si>
    <t>NT26NE773</t>
  </si>
  <si>
    <t>NT 29223 69051</t>
  </si>
  <si>
    <t>MOREDUN PARK VIEW, GILMERTON, BH M18</t>
  </si>
  <si>
    <t>NT26NE874</t>
  </si>
  <si>
    <t>NT 28707 68180</t>
  </si>
  <si>
    <t>EAST KILNGATE, GILMERTON, BH B24</t>
  </si>
  <si>
    <t>NT26NE15533/6</t>
  </si>
  <si>
    <t>NT 28348 66430</t>
  </si>
  <si>
    <t>LOANHEAD EDGEFIELD ROAD 6</t>
  </si>
  <si>
    <t>NT36SW328</t>
  </si>
  <si>
    <t>NT 34490 61760</t>
  </si>
  <si>
    <t>NEWBYRES CRESCENT, GOREBRIDGE F</t>
  </si>
  <si>
    <t>NT36SW14450/E</t>
  </si>
  <si>
    <t>NT 34457 62376</t>
  </si>
  <si>
    <t>HUNTERFIELD GOREBRIDGE E</t>
  </si>
  <si>
    <t>NT37SW288/1</t>
  </si>
  <si>
    <t>NT 34014 72830</t>
  </si>
  <si>
    <t>MUSSELBURGH 1</t>
  </si>
  <si>
    <t>NT47SW299</t>
  </si>
  <si>
    <t>NT 40282 73656</t>
  </si>
  <si>
    <t>NT37SE10714/FB31</t>
  </si>
  <si>
    <t>NT 35231 70974</t>
  </si>
  <si>
    <t>A1 MUSSELBURGH BYPASS FB31</t>
  </si>
  <si>
    <t>NT36NW639</t>
  </si>
  <si>
    <t>NT 31450 68960</t>
  </si>
  <si>
    <t>SHAWFAIR PARK 109</t>
  </si>
  <si>
    <t>NT36NW9913/8</t>
  </si>
  <si>
    <t>NT 32316 66076</t>
  </si>
  <si>
    <t>ESKBANK WESTFIELD PARK 8</t>
  </si>
  <si>
    <t>NT37SW810</t>
  </si>
  <si>
    <t>NT 33751 70455</t>
  </si>
  <si>
    <t>EDINBURGH CITY BYPASS MILLERHILL SECTION R41(R]</t>
  </si>
  <si>
    <t>NT36NW644</t>
  </si>
  <si>
    <t>NT 31390 68810</t>
  </si>
  <si>
    <t>SHAWFAIR PARK 114</t>
  </si>
  <si>
    <t>NT47SW615</t>
  </si>
  <si>
    <t>NT 44440 72360</t>
  </si>
  <si>
    <t>PENSTON FARM, MACMERRY R1</t>
  </si>
  <si>
    <t>NT47SW567</t>
  </si>
  <si>
    <t>NT 43550 72670</t>
  </si>
  <si>
    <t>MACMERRY, GREENDYKES 2</t>
  </si>
  <si>
    <t>NT26NE750</t>
  </si>
  <si>
    <t>NT 28783 68717</t>
  </si>
  <si>
    <t>HYVOTS - NORTH OF GILMERTON DYKES STREET, GILMERTON, BH H7</t>
  </si>
  <si>
    <t>NT37SW801</t>
  </si>
  <si>
    <t>NT 33711 70447</t>
  </si>
  <si>
    <t>EDINBURGH CITY BYPASS MILLERHILL SECTION R38A</t>
  </si>
  <si>
    <t>NT36NW669</t>
  </si>
  <si>
    <t>NT 31916 65708</t>
  </si>
  <si>
    <t>MIDLOTHIAN COMMUNITY HOSPITAL R200</t>
  </si>
  <si>
    <t>NT37SW711</t>
  </si>
  <si>
    <t>NT 31220 73240</t>
  </si>
  <si>
    <t>BRUNSRANE ROAD, EDINBURGH R8</t>
  </si>
  <si>
    <t>NT37SW713</t>
  </si>
  <si>
    <t>NT 31180 73280</t>
  </si>
  <si>
    <t>BRUNSRANE ROAD, EDINBURGH R11</t>
  </si>
  <si>
    <t>NT36NW632</t>
  </si>
  <si>
    <t>NT 31070 68940</t>
  </si>
  <si>
    <t>SHAWFAIR PARK 102</t>
  </si>
  <si>
    <t>NT36NW107</t>
  </si>
  <si>
    <t>NT 34687 69497</t>
  </si>
  <si>
    <t>DALKEITH COLL U/G UP 3</t>
  </si>
  <si>
    <t>NT36NW418</t>
  </si>
  <si>
    <t>NT 34784 65208</t>
  </si>
  <si>
    <t>NEWBATTLE LODGE DALKEITH 2</t>
  </si>
  <si>
    <t>NT25NW56</t>
  </si>
  <si>
    <t>NT 24300 56700</t>
  </si>
  <si>
    <t>PENICUIK NO 88 BORE</t>
  </si>
  <si>
    <t>NT26NE9881/P56</t>
  </si>
  <si>
    <t>NT 29023 67117</t>
  </si>
  <si>
    <t>EDIN, BYPASS GILMERTON P56</t>
  </si>
  <si>
    <t>NT26NE9881/P12</t>
  </si>
  <si>
    <t>NT 28822 67033</t>
  </si>
  <si>
    <t>EDIN, BYPASS GILMERTON P12</t>
  </si>
  <si>
    <t>NT25SW26</t>
  </si>
  <si>
    <t>NT 23560 54800</t>
  </si>
  <si>
    <t>LEADBURN D5</t>
  </si>
  <si>
    <t>NT37SW1158/P1</t>
  </si>
  <si>
    <t>NT 30836 72295</t>
  </si>
  <si>
    <t>MUSSEL'GH TRANENT BYPASS P1</t>
  </si>
  <si>
    <t>NT26NE9881/P75</t>
  </si>
  <si>
    <t>NT 29099 67155</t>
  </si>
  <si>
    <t>EDIN, BYPASS GILMERTON P75</t>
  </si>
  <si>
    <t>NT15SE52</t>
  </si>
  <si>
    <t>NT 18252 53615</t>
  </si>
  <si>
    <t>NT26NE9881/P54</t>
  </si>
  <si>
    <t>NT 29032 67139</t>
  </si>
  <si>
    <t>EDIN, BYPASS GILMERTON P54</t>
  </si>
  <si>
    <t>NT15SE99</t>
  </si>
  <si>
    <t>NT 19925 53993</t>
  </si>
  <si>
    <t>AUCHENCORTH 301</t>
  </si>
  <si>
    <t>NT36SE295</t>
  </si>
  <si>
    <t>NT 38140 64610</t>
  </si>
  <si>
    <t>DEWARTON NO 13</t>
  </si>
  <si>
    <t>NT36NW516</t>
  </si>
  <si>
    <t>NT 30820 65620</t>
  </si>
  <si>
    <t>BONNYRIGG J</t>
  </si>
  <si>
    <t>NT47NW66</t>
  </si>
  <si>
    <t>NT 41146 75531</t>
  </si>
  <si>
    <t>PORT SETON 7</t>
  </si>
  <si>
    <t>NT37SE651</t>
  </si>
  <si>
    <t>NT 39505 74793</t>
  </si>
  <si>
    <t>NETHERSHOT RD 2 PRESTONPAN</t>
  </si>
  <si>
    <t>NT37SW10287/5</t>
  </si>
  <si>
    <t>NT 34160 71203</t>
  </si>
  <si>
    <t>MONKTONHALL GOLF CRS BH5</t>
  </si>
  <si>
    <t>NT37SW161</t>
  </si>
  <si>
    <t>NT 34980 71340</t>
  </si>
  <si>
    <t>MUSSELBURGH TRANENT BYPASS 43M</t>
  </si>
  <si>
    <t>NT47SW5999/4A</t>
  </si>
  <si>
    <t>NT 40500 74440</t>
  </si>
  <si>
    <t>A198-A1 LINK ROAD 4A</t>
  </si>
  <si>
    <t>NT37SW315</t>
  </si>
  <si>
    <t>NT 31972 71493</t>
  </si>
  <si>
    <t>MUSSELBURGH BYPASS NO,S4/16</t>
  </si>
  <si>
    <t>NT47SW344</t>
  </si>
  <si>
    <t>NT 40635 74314</t>
  </si>
  <si>
    <t>MUSSELBURGH TRANENT BYPS 205</t>
  </si>
  <si>
    <t>NT47SW5999/2B</t>
  </si>
  <si>
    <t>NT 40490 74270</t>
  </si>
  <si>
    <t>A198-A1 LINK ROAD 2B</t>
  </si>
  <si>
    <t>NT36NE298</t>
  </si>
  <si>
    <t>NT 35260 69820</t>
  </si>
  <si>
    <t>WHITECRAIG NO 2 BORE</t>
  </si>
  <si>
    <t>NT37SW377</t>
  </si>
  <si>
    <t>NT 30855 72352</t>
  </si>
  <si>
    <t>NT37SW293</t>
  </si>
  <si>
    <t>NT 30600 72060</t>
  </si>
  <si>
    <t>NIDDRIE NO,7</t>
  </si>
  <si>
    <t>NT36NW10303/32</t>
  </si>
  <si>
    <t>NT 34640 69119</t>
  </si>
  <si>
    <t>DALKEITH NORTH BYPASS BH32</t>
  </si>
  <si>
    <t>NT36NE10303/44</t>
  </si>
  <si>
    <t>NT 35070 68769</t>
  </si>
  <si>
    <t>DALKEITH NORTH BYPASS BH44</t>
  </si>
  <si>
    <t>NT37SW13104/PH3</t>
  </si>
  <si>
    <t>NT 31845 71632</t>
  </si>
  <si>
    <t>NEWCRAIGHALL FIRE STATION PH3</t>
  </si>
  <si>
    <t>NT37SW13104/PH2</t>
  </si>
  <si>
    <t>NT 31750 71713</t>
  </si>
  <si>
    <t>NEWCRAIGHALL FIRE STATION PH2</t>
  </si>
  <si>
    <t>NT36NW10695/410</t>
  </si>
  <si>
    <t>NT 31959 68061</t>
  </si>
  <si>
    <t>EDINBURGH BYPASS GILMERTON SECTION 410</t>
  </si>
  <si>
    <t>NT37SE15581/5</t>
  </si>
  <si>
    <t>NT 37402 71406</t>
  </si>
  <si>
    <t>ST CLEMENTS WELL R5</t>
  </si>
  <si>
    <t>NT36NW645</t>
  </si>
  <si>
    <t>NT 31390 68920</t>
  </si>
  <si>
    <t>SHAWFAIR PARK 115</t>
  </si>
  <si>
    <t>NT47SW439</t>
  </si>
  <si>
    <t>NT 40730 73470</t>
  </si>
  <si>
    <t>SANDERSONS WYND, M9</t>
  </si>
  <si>
    <t>NT47SW283</t>
  </si>
  <si>
    <t>NT 40056 73241</t>
  </si>
  <si>
    <t>BANK PARK, TRANENT 3B</t>
  </si>
  <si>
    <t>NT47SW56</t>
  </si>
  <si>
    <t>NT 42121 73833</t>
  </si>
  <si>
    <t>RIGGONHEAD, BLINDWELLS 19</t>
  </si>
  <si>
    <t>NT36NW408</t>
  </si>
  <si>
    <t>NT 32320 65730</t>
  </si>
  <si>
    <t>MUIRPARK 7 ESKBANK</t>
  </si>
  <si>
    <t>NT36NW12933/106</t>
  </si>
  <si>
    <t>NT 31576 67280</t>
  </si>
  <si>
    <t>A7 DALKEITH WEST BPASS BH106</t>
  </si>
  <si>
    <t>NT47SW63</t>
  </si>
  <si>
    <t>NT 42013 73539</t>
  </si>
  <si>
    <t>ST, GERMAINS 29</t>
  </si>
  <si>
    <t>NT47SW429</t>
  </si>
  <si>
    <t>NT 40759 73231</t>
  </si>
  <si>
    <t>SANDERSONS WYND 5 TRANENT</t>
  </si>
  <si>
    <t>NT26NE102</t>
  </si>
  <si>
    <t>GREENEND NO 3 BORE</t>
  </si>
  <si>
    <t>NT26NE18484/C</t>
  </si>
  <si>
    <t>NT 28770 69490</t>
  </si>
  <si>
    <t>CRAIGOUR AND MOREDUN PREFABS C</t>
  </si>
  <si>
    <t>NT36NW319</t>
  </si>
  <si>
    <t>NT 31440 65240</t>
  </si>
  <si>
    <t>BONNYRIGG NO 1 BORE</t>
  </si>
  <si>
    <t>NT26NE15726/C</t>
  </si>
  <si>
    <t>NT 28770 69480</t>
  </si>
  <si>
    <t>CRAIGOUR&amp;MOREDUN PREFABS C</t>
  </si>
  <si>
    <t>NT47SW134</t>
  </si>
  <si>
    <t>NT 41852 70285</t>
  </si>
  <si>
    <t>EAST MAINS FARM 23</t>
  </si>
  <si>
    <t>NT47SW132</t>
  </si>
  <si>
    <t>NT 41826 70366</t>
  </si>
  <si>
    <t>EAST MAINS FARM 24</t>
  </si>
  <si>
    <t>NT47SW623</t>
  </si>
  <si>
    <t>NT 43072 72559</t>
  </si>
  <si>
    <t>NT47SW624</t>
  </si>
  <si>
    <t>NT 43192 72554</t>
  </si>
  <si>
    <t>NT36NE25</t>
  </si>
  <si>
    <t>NT 35960 68340</t>
  </si>
  <si>
    <t>NEW SMEATON BORE NO9</t>
  </si>
  <si>
    <t>NT26NE12826/20</t>
  </si>
  <si>
    <t>NT 28690 69014</t>
  </si>
  <si>
    <t>MOREDUN RESEARCH EDIN BH20</t>
  </si>
  <si>
    <t>NT47SW287</t>
  </si>
  <si>
    <t>NT 40154 72443</t>
  </si>
  <si>
    <t>TRANENT DEVELOPMENT 3W</t>
  </si>
  <si>
    <t>NT47SW288</t>
  </si>
  <si>
    <t>NT 41615 72473</t>
  </si>
  <si>
    <t>KINGSLAW FARM, TRANENT 1K</t>
  </si>
  <si>
    <t>NT36NW508</t>
  </si>
  <si>
    <t>NT 30810 65590</t>
  </si>
  <si>
    <t>BONNYRIGG A</t>
  </si>
  <si>
    <t>NT36NW14982/2</t>
  </si>
  <si>
    <t>NT 31280 66030</t>
  </si>
  <si>
    <t>BONNYRIGG VIEWPARK ROAD 2</t>
  </si>
  <si>
    <t>NT26NE239</t>
  </si>
  <si>
    <t>NT 29780 69370</t>
  </si>
  <si>
    <t>EDMONSTONE FARM BORE 4</t>
  </si>
  <si>
    <t>NT36NE10303/42/3</t>
  </si>
  <si>
    <t>NT 36059 68046</t>
  </si>
  <si>
    <t>DALKEITH NORTH BYPASS BHRP42/3</t>
  </si>
  <si>
    <t>NT36NE10303/RP46</t>
  </si>
  <si>
    <t>NT 36093 67959</t>
  </si>
  <si>
    <t>DALKEITH NORTH BYPASS BHRP46</t>
  </si>
  <si>
    <t>NT26NE767</t>
  </si>
  <si>
    <t>NT 29250 69047</t>
  </si>
  <si>
    <t>MOREDUN PARK VIEW, GILMERTON, BH M11</t>
  </si>
  <si>
    <t>NT26NE851</t>
  </si>
  <si>
    <t>NT 29618 69259</t>
  </si>
  <si>
    <t>FERNIEHILL WAY, GILMERTON, BH FW15</t>
  </si>
  <si>
    <t>NT26NE9881/P53</t>
  </si>
  <si>
    <t>NT 29037 67148</t>
  </si>
  <si>
    <t>EDIN, BYPASS GILMERTON P53</t>
  </si>
  <si>
    <t>NT26NE849</t>
  </si>
  <si>
    <t>NT 29587 69208</t>
  </si>
  <si>
    <t>FERNIEHILL WAY, GILMERTON, BH FW13</t>
  </si>
  <si>
    <t>NT26NE843</t>
  </si>
  <si>
    <t>NT 29567 69174</t>
  </si>
  <si>
    <t>FERNIEHILL WAY, GILMERTON, BH FW8</t>
  </si>
  <si>
    <t>NT26NE844</t>
  </si>
  <si>
    <t>NT 29565 69171</t>
  </si>
  <si>
    <t>FERNIEHILL WAY, GILMERTON, BH FW9</t>
  </si>
  <si>
    <t>NT46NW15354/22/2</t>
  </si>
  <si>
    <t>NT 40550 67038</t>
  </si>
  <si>
    <t>HUMBIE-SMEATON P LINE 22/2</t>
  </si>
  <si>
    <t>NT46NW15354/23/3</t>
  </si>
  <si>
    <t>NT 40782 66843</t>
  </si>
  <si>
    <t>HUMBIE-SMEATON P LINE 23/3</t>
  </si>
  <si>
    <t>NT36NE251</t>
  </si>
  <si>
    <t>NT 38650 66310</t>
  </si>
  <si>
    <t>NO71 BORE OXENFORD</t>
  </si>
  <si>
    <t>NT26NE177</t>
  </si>
  <si>
    <t>NT 28380 66620</t>
  </si>
  <si>
    <t>ELDIN CHEMICAL WORKS NO 4 BORE</t>
  </si>
  <si>
    <t>NT26NE10695/617</t>
  </si>
  <si>
    <t>NT 27594 66960</t>
  </si>
  <si>
    <t>EDINBURGH BYPASS GILMERTON SECTION 617</t>
  </si>
  <si>
    <t>NT26NE10695/629</t>
  </si>
  <si>
    <t>NT 27636 66944</t>
  </si>
  <si>
    <t>EDINBURGH BYPASS GILMERTON SECTION 629</t>
  </si>
  <si>
    <t>NT26NE10695/659</t>
  </si>
  <si>
    <t>NT 27697 66964</t>
  </si>
  <si>
    <t>EDINBURGH BYPASS GILMERTON SECTION 659</t>
  </si>
  <si>
    <t>NT26NE10695/669</t>
  </si>
  <si>
    <t>NT 27709 66959</t>
  </si>
  <si>
    <t>EDINBURGH BYPASS GILMERTON SECTION 669</t>
  </si>
  <si>
    <t>NT26NE10695/671</t>
  </si>
  <si>
    <t>NT 27680 66864</t>
  </si>
  <si>
    <t>EDINBURGH BYPASS GILMERTON SECTION 671</t>
  </si>
  <si>
    <t>NT26NE10695/688</t>
  </si>
  <si>
    <t>NT 27740 66949</t>
  </si>
  <si>
    <t>EDINBURGH BYPASS GILMERTON SECTION 688</t>
  </si>
  <si>
    <t>NT26NE10695/670</t>
  </si>
  <si>
    <t>NT 27674 66853</t>
  </si>
  <si>
    <t>EDINBURGH BYPASS GILMERTON SECTION 670</t>
  </si>
  <si>
    <t>NT26NE203/6</t>
  </si>
  <si>
    <t>NT 27930 65350</t>
  </si>
  <si>
    <t>LOANHEAD MEMORIAL PARK NO6 BORE</t>
  </si>
  <si>
    <t>NT26NE585</t>
  </si>
  <si>
    <t>NT 27140 65010</t>
  </si>
  <si>
    <t>BILSTON GELN INDUSTRIAL ESTATE BH1</t>
  </si>
  <si>
    <t>NT26SE227</t>
  </si>
  <si>
    <t>NT 28750 62220</t>
  </si>
  <si>
    <t>ROSEWELL MP2</t>
  </si>
  <si>
    <t>NT36SW14450/G</t>
  </si>
  <si>
    <t>NT 34278 62589</t>
  </si>
  <si>
    <t>HUNTERFIELD GOREBRIDGE G</t>
  </si>
  <si>
    <t>NT36SE280</t>
  </si>
  <si>
    <t>NT 37240 63790</t>
  </si>
  <si>
    <t>VOGRIE BURN NO 25</t>
  </si>
  <si>
    <t>NT36SE372</t>
  </si>
  <si>
    <t>NT 37330 63530</t>
  </si>
  <si>
    <t>VOGRIE BURN NO 141</t>
  </si>
  <si>
    <t>NT36SE222</t>
  </si>
  <si>
    <t>NT 37240 64080</t>
  </si>
  <si>
    <t>SAUCHENSIDE NO 2</t>
  </si>
  <si>
    <t>NT36SE85</t>
  </si>
  <si>
    <t>NT 37490 64910</t>
  </si>
  <si>
    <t>BROSIE MAINS NO 183</t>
  </si>
  <si>
    <t>NT36SE185</t>
  </si>
  <si>
    <t>NT 37130 64130</t>
  </si>
  <si>
    <t>SAUCHENSIDE NO 1</t>
  </si>
  <si>
    <t>NT36SE15863/R5</t>
  </si>
  <si>
    <t>NT 35670 64970</t>
  </si>
  <si>
    <t>MAYFIELD D'ARCY ROAD R5</t>
  </si>
  <si>
    <t>NT36SE15863/R4</t>
  </si>
  <si>
    <t>NT 35680 64990</t>
  </si>
  <si>
    <t>MAYFIELD D'ARCY ROAD R4</t>
  </si>
  <si>
    <t>NT36SE15863/R6</t>
  </si>
  <si>
    <t>NT 35680 64950</t>
  </si>
  <si>
    <t>MAYFIELD D'ARCY ROAD R6</t>
  </si>
  <si>
    <t>NT36SE15863/R14</t>
  </si>
  <si>
    <t>NT 35690 64970</t>
  </si>
  <si>
    <t>MAYFIELD D'ARCY ROAD R14</t>
  </si>
  <si>
    <t>NT36SE15863/R7</t>
  </si>
  <si>
    <t>NT 35690 64950</t>
  </si>
  <si>
    <t>MAYFIELD D'ARCY ROAD R7</t>
  </si>
  <si>
    <t>NT36SE15863/R8</t>
  </si>
  <si>
    <t>NT 35700 64940</t>
  </si>
  <si>
    <t>MAYFIELD D'ARCY ROAD R8</t>
  </si>
  <si>
    <t>NT35NW55</t>
  </si>
  <si>
    <t>NT 32070 58450</t>
  </si>
  <si>
    <t>TEMPLE NO 5 BORE</t>
  </si>
  <si>
    <t>NT36SE324</t>
  </si>
  <si>
    <t>NT 35680 62090</t>
  </si>
  <si>
    <t>HILLHEAD NO 367</t>
  </si>
  <si>
    <t>NT36SW9763/11</t>
  </si>
  <si>
    <t>NT 34728 62912</t>
  </si>
  <si>
    <t>GOREBRIDGE COMMON WOOD 11</t>
  </si>
  <si>
    <t>NT35NW89</t>
  </si>
  <si>
    <t>NT 32240 58220</t>
  </si>
  <si>
    <t>TEMPLE NO 35 BORE</t>
  </si>
  <si>
    <t>NT36SE235</t>
  </si>
  <si>
    <t>NT 36070 62870</t>
  </si>
  <si>
    <t>SOUTHSIDE NO 488</t>
  </si>
  <si>
    <t>NT25NW6</t>
  </si>
  <si>
    <t>NT 22080 59450</t>
  </si>
  <si>
    <t>TYMPANY NO 1 BORE</t>
  </si>
  <si>
    <t>NT35NE14</t>
  </si>
  <si>
    <t>NT 35150 58650</t>
  </si>
  <si>
    <t>HALKERSTON MINE NO1 CHISEL BORE</t>
  </si>
  <si>
    <t>NT25NE349/9</t>
  </si>
  <si>
    <t>NT 29140 57950</t>
  </si>
  <si>
    <t>FULLARTON BURN 9</t>
  </si>
  <si>
    <t>NT26SW43</t>
  </si>
  <si>
    <t>NT 23260 61540</t>
  </si>
  <si>
    <t>PENICUIK NO 14 BORE</t>
  </si>
  <si>
    <t>NT36SE238</t>
  </si>
  <si>
    <t>NT 35400 62180</t>
  </si>
  <si>
    <t>HILLHEAD NO 419</t>
  </si>
  <si>
    <t>NT35NW175</t>
  </si>
  <si>
    <t>NT 34110 58480</t>
  </si>
  <si>
    <t>HALKERSTON NO 180 BORE</t>
  </si>
  <si>
    <t>NT26SE86</t>
  </si>
  <si>
    <t>NT 27070 60020</t>
  </si>
  <si>
    <t>KIRKETTLE NO 1 BORE</t>
  </si>
  <si>
    <t>NT35NW179</t>
  </si>
  <si>
    <t>NT 33730 58085</t>
  </si>
  <si>
    <t>HALKERSTON NO 656 BORE</t>
  </si>
  <si>
    <t>NT35NW24</t>
  </si>
  <si>
    <t>NT 30175 57440</t>
  </si>
  <si>
    <t>EDGELAW NO 46 BORE</t>
  </si>
  <si>
    <t>NT36SE103</t>
  </si>
  <si>
    <t>NT 35360 62680</t>
  </si>
  <si>
    <t>HILLHEAD NO 360</t>
  </si>
  <si>
    <t>NT36SE39</t>
  </si>
  <si>
    <t>NT 35740 63440</t>
  </si>
  <si>
    <t>SOUTHSIDE NO 252</t>
  </si>
  <si>
    <t>NT25NE131/4</t>
  </si>
  <si>
    <t>NT 26860 59720</t>
  </si>
  <si>
    <t>WHITEHILL ESTATE 4/67</t>
  </si>
  <si>
    <t>NT36SE94</t>
  </si>
  <si>
    <t>NT 36110 63480</t>
  </si>
  <si>
    <t>SOUTHSIDE NO 1113</t>
  </si>
  <si>
    <t>NT25NE117</t>
  </si>
  <si>
    <t>NT 29830 57320</t>
  </si>
  <si>
    <t>EDGELAW NO121</t>
  </si>
  <si>
    <t>NT25NE61</t>
  </si>
  <si>
    <t>NT 28010 59040</t>
  </si>
  <si>
    <t>CAULDHALL MOOR NO169</t>
  </si>
  <si>
    <t>NT25NE109</t>
  </si>
  <si>
    <t>NT 29320 57370</t>
  </si>
  <si>
    <t>FULLARTON NO22</t>
  </si>
  <si>
    <t>NT25NE19</t>
  </si>
  <si>
    <t>NT 26870 59220</t>
  </si>
  <si>
    <t>KIRKETTLE NO15</t>
  </si>
  <si>
    <t>NT15NE42</t>
  </si>
  <si>
    <t>NT 18120 55690</t>
  </si>
  <si>
    <t>HARLAW MUIR NO,13 D,D, BORE</t>
  </si>
  <si>
    <t>NT25NE43</t>
  </si>
  <si>
    <t>NT 26680 58390</t>
  </si>
  <si>
    <t>LILYBURN NO193</t>
  </si>
  <si>
    <t>NT37SW803</t>
  </si>
  <si>
    <t>NT 33710 70427</t>
  </si>
  <si>
    <t>EDINBURGH CITY BYPASS MILLERHILL SECTION R38 [R]</t>
  </si>
  <si>
    <t>NT36NW14897</t>
  </si>
  <si>
    <t>NT 31052 65945</t>
  </si>
  <si>
    <t>38 GOLF COURSE ROAD 1</t>
  </si>
  <si>
    <t>NT37SE668</t>
  </si>
  <si>
    <t>NT 35943 72735</t>
  </si>
  <si>
    <t>LEVENHALL C1</t>
  </si>
  <si>
    <t>NT36NW468</t>
  </si>
  <si>
    <t>NT 33370 66970</t>
  </si>
  <si>
    <t>BREWLANDS, DALKEITH 10</t>
  </si>
  <si>
    <t>NT47SW463</t>
  </si>
  <si>
    <t>NT 43890 72830</t>
  </si>
  <si>
    <t>MACMERRY DATA CENTRE, EAST LOTHIAN A</t>
  </si>
  <si>
    <t>NT37SE3647/2</t>
  </si>
  <si>
    <t>NT 38737 74452</t>
  </si>
  <si>
    <t>GRAYS SCHOOL PRESTONPANS 2</t>
  </si>
  <si>
    <t>NT36NW635</t>
  </si>
  <si>
    <t>NT 31290 68870</t>
  </si>
  <si>
    <t>SHAWFAIR PARK 105</t>
  </si>
  <si>
    <t>NT36SE15863/R1</t>
  </si>
  <si>
    <t>NT 35720 64940</t>
  </si>
  <si>
    <t>MAYFIELD D'ARCY ROAD R1</t>
  </si>
  <si>
    <t>NT47SW10314</t>
  </si>
  <si>
    <t>NT 41871 70112</t>
  </si>
  <si>
    <t>ORMISTON EAST MAINS FARM 1</t>
  </si>
  <si>
    <t>NT37SW12280/BH2</t>
  </si>
  <si>
    <t>NT 31518 71830</t>
  </si>
  <si>
    <t>MUSSELBURGH BYPASS 2</t>
  </si>
  <si>
    <t>NT36NW10695/409</t>
  </si>
  <si>
    <t>NT 31986 68013</t>
  </si>
  <si>
    <t>EDINBURGH BYPASS GILMERTON SECTION 409</t>
  </si>
  <si>
    <t>NT36NW17760/M4</t>
  </si>
  <si>
    <t>NT 32270 67250</t>
  </si>
  <si>
    <t>DALKEITH, MELVILLE GATE M4</t>
  </si>
  <si>
    <t>NT26NE783</t>
  </si>
  <si>
    <t>NT 29083 69194</t>
  </si>
  <si>
    <t>MOREDUN PARK VIEW, GILMERTON, BH M28</t>
  </si>
  <si>
    <t>NT26NE17123/135A</t>
  </si>
  <si>
    <t>NT 26708 65934</t>
  </si>
  <si>
    <t>A701 NEW MILTON TO STRAITON 135A</t>
  </si>
  <si>
    <t>NT37SE393</t>
  </si>
  <si>
    <t>NT 37898 73131</t>
  </si>
  <si>
    <t>NT26NE293/L1</t>
  </si>
  <si>
    <t>NT 28867 69730</t>
  </si>
  <si>
    <t>MOREDUN EDINBURGH L1</t>
  </si>
  <si>
    <t>NT26NE293/X</t>
  </si>
  <si>
    <t>NT 28684 69644</t>
  </si>
  <si>
    <t>MOREDUN EDINBURGH X</t>
  </si>
  <si>
    <t>NT26NE63/E2</t>
  </si>
  <si>
    <t>NT 28900 69600</t>
  </si>
  <si>
    <t>MOREDUN E2</t>
  </si>
  <si>
    <t>NT37SE416</t>
  </si>
  <si>
    <t>NT 39327 72816</t>
  </si>
  <si>
    <t>MUSSELBURGH-TRANENT BYPASS 139</t>
  </si>
  <si>
    <t>NT47SW980/BH1</t>
  </si>
  <si>
    <t>NT 42339 72795</t>
  </si>
  <si>
    <t>TRANENT WINTON LOAN 1</t>
  </si>
  <si>
    <t>NT37SE414</t>
  </si>
  <si>
    <t>NT 39468 72582</t>
  </si>
  <si>
    <t>MUSSELBURGH-TRANENT BYPASS 137</t>
  </si>
  <si>
    <t>NT26NE900</t>
  </si>
  <si>
    <t>NT 28730 68250</t>
  </si>
  <si>
    <t>PARK GROVE AND DRUM COURT, GILMERTON CR2,</t>
  </si>
  <si>
    <t>NT26NE899</t>
  </si>
  <si>
    <t>PARK GROVE AND DRUM COURT, GILMERTON CR1,</t>
  </si>
  <si>
    <t>NT26NE740</t>
  </si>
  <si>
    <t>NT 28307 65428</t>
  </si>
  <si>
    <t>POLTON ROAD, LOANHEAD 2</t>
  </si>
  <si>
    <t>NT26NE566</t>
  </si>
  <si>
    <t>NT 28230 65380</t>
  </si>
  <si>
    <t>CHURCH STREET, LOANHEAD BH5</t>
  </si>
  <si>
    <t>NT25NW92</t>
  </si>
  <si>
    <t>LEADBURN BH4A</t>
  </si>
  <si>
    <t>NT36NW646</t>
  </si>
  <si>
    <t>NT 31400 69010</t>
  </si>
  <si>
    <t>SHAWFAIR PARK 116</t>
  </si>
  <si>
    <t>NT26NE10621/P11</t>
  </si>
  <si>
    <t>NT 27944 65774</t>
  </si>
  <si>
    <t>KING GEORGE'S FIELD P11</t>
  </si>
  <si>
    <t>NT26NE293/N</t>
  </si>
  <si>
    <t>NT 28599 69734</t>
  </si>
  <si>
    <t>MOREDUN EDINBURGH N</t>
  </si>
  <si>
    <t>NT37SE398</t>
  </si>
  <si>
    <t>NT 38349 73031</t>
  </si>
  <si>
    <t>MUSSELBURGH - TRANENT BYPASS 86</t>
  </si>
  <si>
    <t>NT26NE575</t>
  </si>
  <si>
    <t>NT 28695 69220</t>
  </si>
  <si>
    <t>GILMERTON RC6</t>
  </si>
  <si>
    <t>NT47SW15337/3</t>
  </si>
  <si>
    <t>NT 40411 73284</t>
  </si>
  <si>
    <t>CHURCH ST, TRANENT 3</t>
  </si>
  <si>
    <t>NT26NE861</t>
  </si>
  <si>
    <t>NT 28692 68078</t>
  </si>
  <si>
    <t>EAST KILNGATE, GILMERTON, BH B12</t>
  </si>
  <si>
    <t>NT26NE338</t>
  </si>
  <si>
    <t>NT 27976 65316</t>
  </si>
  <si>
    <t>MEMORIAL PARK LOANHEAD 1</t>
  </si>
  <si>
    <t>NT37SW127/13</t>
  </si>
  <si>
    <t>NT 31732 73364</t>
  </si>
  <si>
    <t>COILLESDENE DR, JOPPA P6</t>
  </si>
  <si>
    <t>NT26NE293/E1</t>
  </si>
  <si>
    <t>NT 28732 69466</t>
  </si>
  <si>
    <t>MOREDUN EDINBURGH E1</t>
  </si>
  <si>
    <t>NT37SW548</t>
  </si>
  <si>
    <t>NT 31607 71875</t>
  </si>
  <si>
    <t>NEWCRAIGHALL S5</t>
  </si>
  <si>
    <t>NT26NE683</t>
  </si>
  <si>
    <t>NT 28230 65220</t>
  </si>
  <si>
    <t>POLTON ROAD, LOANHEAD MB5</t>
  </si>
  <si>
    <t>NT37SW277</t>
  </si>
  <si>
    <t>NT 33424 70134</t>
  </si>
  <si>
    <t>MONKTONHALL U/G 1/79</t>
  </si>
  <si>
    <t>NT37SW10704/406</t>
  </si>
  <si>
    <t>NT 33831 70655</t>
  </si>
  <si>
    <t>OLD CRAIGHALL INTERCH FB406</t>
  </si>
  <si>
    <t>NT37SW10704/404</t>
  </si>
  <si>
    <t>NT 33795 70625</t>
  </si>
  <si>
    <t>OLD CRAIGHALL INTERCH FB404</t>
  </si>
  <si>
    <t>NT36NW10303/36/1</t>
  </si>
  <si>
    <t>NT 34844 69070</t>
  </si>
  <si>
    <t>DALKEITH NORTH BYPASS BH36/1</t>
  </si>
  <si>
    <t>NT26NE9881/P25</t>
  </si>
  <si>
    <t>NT 28921 67032</t>
  </si>
  <si>
    <t>EDIN, BYPASS GILMERTON P25</t>
  </si>
  <si>
    <t>NT26NE9881/P55</t>
  </si>
  <si>
    <t>NT 29030 67128</t>
  </si>
  <si>
    <t>EDIN, BYPASS GILMERTON P55</t>
  </si>
  <si>
    <t>NT37SW361</t>
  </si>
  <si>
    <t>NT 30888 72404</t>
  </si>
  <si>
    <t>NEWCRAIGHALL BORE NO,F</t>
  </si>
  <si>
    <t>NT47SE24</t>
  </si>
  <si>
    <t>NT 45837 70658</t>
  </si>
  <si>
    <t>HODGES 61</t>
  </si>
  <si>
    <t>NT36SE83</t>
  </si>
  <si>
    <t>NT 36030 63460</t>
  </si>
  <si>
    <t>SOUTHSIDE NO 1117</t>
  </si>
  <si>
    <t>NT36SE330</t>
  </si>
  <si>
    <t>NT 37360 63740</t>
  </si>
  <si>
    <t>SAUCHENSIDE NO 26</t>
  </si>
  <si>
    <t>NT36SE184</t>
  </si>
  <si>
    <t>NT 37040 64040</t>
  </si>
  <si>
    <t>SAUCHENSIDE NO 61</t>
  </si>
  <si>
    <t>NT47SE2</t>
  </si>
  <si>
    <t>NT 45198 72783</t>
  </si>
  <si>
    <t>EAST MAINS 118</t>
  </si>
  <si>
    <t>NT37SE734</t>
  </si>
  <si>
    <t>NT 39277 74032</t>
  </si>
  <si>
    <t>PRESTONPANS POOL 704</t>
  </si>
  <si>
    <t>NT37SW45</t>
  </si>
  <si>
    <t>NT 34880 72370</t>
  </si>
  <si>
    <t>NO,2 BORE ROTHESAY PLACE</t>
  </si>
  <si>
    <t>NT37SW190</t>
  </si>
  <si>
    <t>NT 32590 73000</t>
  </si>
  <si>
    <t>BRUNSTANE MILL NO,5 BORE</t>
  </si>
  <si>
    <t>NT37SW349</t>
  </si>
  <si>
    <t>NT 34780 70721</t>
  </si>
  <si>
    <t>MUSSELBURGH BYPASS NO,FB,12</t>
  </si>
  <si>
    <t>NT37SW10714/F12</t>
  </si>
  <si>
    <t>NT 34776 70721</t>
  </si>
  <si>
    <t>A1 MUSSELBURGH BYPASS F12</t>
  </si>
  <si>
    <t>NT37SW15553/R1</t>
  </si>
  <si>
    <t>NT 33739 71272</t>
  </si>
  <si>
    <t>MUSSELBURGH MONKTONHALL R1</t>
  </si>
  <si>
    <t>NT37SW156</t>
  </si>
  <si>
    <t>NT 34540 70860</t>
  </si>
  <si>
    <t>MUSSELBURGH TRANENT BYPASS 38M</t>
  </si>
  <si>
    <t>NT37SW9256/13</t>
  </si>
  <si>
    <t>NT 32899 71913</t>
  </si>
  <si>
    <t>STONYHILL MUSSELBURGH 13</t>
  </si>
  <si>
    <t>NT37SW3886/F406</t>
  </si>
  <si>
    <t>NT 33820 70710</t>
  </si>
  <si>
    <t>INTERCHANGE AT OLD CRAIGHALL FB406</t>
  </si>
  <si>
    <t>NT37SW140</t>
  </si>
  <si>
    <t>NT 32180 72240</t>
  </si>
  <si>
    <t>MUSSELBURGH TRANENT BYPASS 21M</t>
  </si>
  <si>
    <t>NT37SW141</t>
  </si>
  <si>
    <t>NT 32240 72160</t>
  </si>
  <si>
    <t>MUSSELBURGH TRANENT BYPASS 22M</t>
  </si>
  <si>
    <t>NT37SE137</t>
  </si>
  <si>
    <t>NT 36328 71602</t>
  </si>
  <si>
    <t>PINKIE 4</t>
  </si>
  <si>
    <t>NT37SW172/8</t>
  </si>
  <si>
    <t>NT 32020 71870</t>
  </si>
  <si>
    <t>NEWCRAIGHALL HOUSING BORE NO,8</t>
  </si>
  <si>
    <t>NT47SW5999/4C</t>
  </si>
  <si>
    <t>NT 40570 74330</t>
  </si>
  <si>
    <t>A198-A1 LINK ROAD 4C</t>
  </si>
  <si>
    <t>NT47SW336</t>
  </si>
  <si>
    <t>NT 40526 74009</t>
  </si>
  <si>
    <t>ST, JOSEPHS SCHOOL 3</t>
  </si>
  <si>
    <t>NT37SW609</t>
  </si>
  <si>
    <t>NT 33050 71440</t>
  </si>
  <si>
    <t>QUEEN MARGARET UNIV COLLEGE, EDINBURGH 108</t>
  </si>
  <si>
    <t>NT37SW9925/20</t>
  </si>
  <si>
    <t>NT 31826 71668</t>
  </si>
  <si>
    <t>NEWCRAIGHALL 20</t>
  </si>
  <si>
    <t>NT47SW11639/107</t>
  </si>
  <si>
    <t>NT 40080 73820</t>
  </si>
  <si>
    <t>TRANENT MEADOWMILL 107</t>
  </si>
  <si>
    <t>NT47SW5999/2A</t>
  </si>
  <si>
    <t>NT 40360 74220</t>
  </si>
  <si>
    <t>A198-A1 LINK ROAD 2A</t>
  </si>
  <si>
    <t>NT36NW10303/40</t>
  </si>
  <si>
    <t>NT 34927 68916</t>
  </si>
  <si>
    <t>DALKEITH NORTH BYPASS BH40</t>
  </si>
  <si>
    <t>NT37SW225</t>
  </si>
  <si>
    <t>NT 30680 71945</t>
  </si>
  <si>
    <t>NEWCRAIGHALL BORE NO,8</t>
  </si>
  <si>
    <t>NT36NE10303/43</t>
  </si>
  <si>
    <t>NT 35083 68787</t>
  </si>
  <si>
    <t>DALKEITH NORTH BYPASS BH43</t>
  </si>
  <si>
    <t>NT37SW248</t>
  </si>
  <si>
    <t>NT 30871 71770</t>
  </si>
  <si>
    <t>NEWCRAIGHALL BORE NO,15</t>
  </si>
  <si>
    <t>NT36NW533</t>
  </si>
  <si>
    <t>NT 31690 69830</t>
  </si>
  <si>
    <t>SE WEDGE M18</t>
  </si>
  <si>
    <t>NT36NW642</t>
  </si>
  <si>
    <t>NT 31280 68620</t>
  </si>
  <si>
    <t>SHAWFAIR PARK 112</t>
  </si>
  <si>
    <t>NT36NW636</t>
  </si>
  <si>
    <t>NT 31200 68690</t>
  </si>
  <si>
    <t>SHAWFAIR PARK 106</t>
  </si>
  <si>
    <t>NT36NW12933/107</t>
  </si>
  <si>
    <t>NT 31558 67168</t>
  </si>
  <si>
    <t>A7 DALKEITH WEST BPASS BH107</t>
  </si>
  <si>
    <t>NT36NW388</t>
  </si>
  <si>
    <t>NT 32074 66492</t>
  </si>
  <si>
    <t>LASSWADE RD 1 ESKBANK</t>
  </si>
  <si>
    <t>NT36NW12933/125</t>
  </si>
  <si>
    <t>NT 31965 66024</t>
  </si>
  <si>
    <t>A7 DALKEITH WEST BPASS BH125</t>
  </si>
  <si>
    <t>NT26NE789</t>
  </si>
  <si>
    <t>NT 28911 69633</t>
  </si>
  <si>
    <t>MOREDUN VALE, GILMERTON, BH MV2B</t>
  </si>
  <si>
    <t>NT47SW312</t>
  </si>
  <si>
    <t>NT 42048 73290</t>
  </si>
  <si>
    <t>MUSSELBURGH TRANENT BYPS 118</t>
  </si>
  <si>
    <t>NT26NE794</t>
  </si>
  <si>
    <t>NT 28915 69613</t>
  </si>
  <si>
    <t>MOREDUN VALE, GILMERTON, BH MV4B</t>
  </si>
  <si>
    <t>NT36NW321</t>
  </si>
  <si>
    <t>NT 31400 65150</t>
  </si>
  <si>
    <t>BONNYRIGG BORE 3 BORE</t>
  </si>
  <si>
    <t>NT36SW378</t>
  </si>
  <si>
    <t>NT 31640 64410</t>
  </si>
  <si>
    <t>BONNYRIGG M2 &amp; M2A</t>
  </si>
  <si>
    <t>NT47SW318</t>
  </si>
  <si>
    <t>NT 42394 72880</t>
  </si>
  <si>
    <t>MUSSELBURGH TRANENT BYPS 124</t>
  </si>
  <si>
    <t>NT46NW83</t>
  </si>
  <si>
    <t>NT 42231 68157</t>
  </si>
  <si>
    <t>WOODHALL 3</t>
  </si>
  <si>
    <t>NT26NE12826/5</t>
  </si>
  <si>
    <t>NT 28680 69030</t>
  </si>
  <si>
    <t>MOREDUN RESEARCH EDIN, BH5</t>
  </si>
  <si>
    <t>NT46NW80</t>
  </si>
  <si>
    <t>NT 42516 68486</t>
  </si>
  <si>
    <t>WOODHALL 13</t>
  </si>
  <si>
    <t>NT36NE188</t>
  </si>
  <si>
    <t>NT 39280 68750</t>
  </si>
  <si>
    <t>NO24 BORE OXENFORD</t>
  </si>
  <si>
    <t>NT46NW64</t>
  </si>
  <si>
    <t>NT 40677 67734</t>
  </si>
  <si>
    <t>HOUSE OF MUIR 2</t>
  </si>
  <si>
    <t>NT26NE9783/38</t>
  </si>
  <si>
    <t>NT 29749 69000</t>
  </si>
  <si>
    <t>GILMERTON THE DRUM BH3,8</t>
  </si>
  <si>
    <t>NT36SW601</t>
  </si>
  <si>
    <t>NT 34281 64726</t>
  </si>
  <si>
    <t>NEWTONGRANGE, SUTTISLE ROAD R07</t>
  </si>
  <si>
    <t>NT46NW232</t>
  </si>
  <si>
    <t>NT 40529 67042</t>
  </si>
  <si>
    <t>HUMBIE-SMEATON TWR 22 3</t>
  </si>
  <si>
    <t>NT26NE187</t>
  </si>
  <si>
    <t>NT 29430 68810</t>
  </si>
  <si>
    <t>NT26NE1406/4</t>
  </si>
  <si>
    <t>NT 29433 68810</t>
  </si>
  <si>
    <t>FERNIEHILL HOUSING REDE BH4</t>
  </si>
  <si>
    <t>NT36SW4</t>
  </si>
  <si>
    <t>NT 30190 64950</t>
  </si>
  <si>
    <t>MIDFIELD NO25</t>
  </si>
  <si>
    <t>NT36NE203</t>
  </si>
  <si>
    <t>NT 39200 69170</t>
  </si>
  <si>
    <t>NO15 BORE OXENFORD PIT</t>
  </si>
  <si>
    <t>NT36NE10303/66</t>
  </si>
  <si>
    <t>NT 36920 67505</t>
  </si>
  <si>
    <t>DALKEITH NORTH BYPASS BH66</t>
  </si>
  <si>
    <t>NT36NE249</t>
  </si>
  <si>
    <t>NT 38690 66110</t>
  </si>
  <si>
    <t>NO69 BORE OXENFORD</t>
  </si>
  <si>
    <t>NT36NE83</t>
  </si>
  <si>
    <t>NT 36420 67280</t>
  </si>
  <si>
    <t>EASTER COWDEN 1</t>
  </si>
  <si>
    <t>NT26NE878</t>
  </si>
  <si>
    <t>NT 28720 68208</t>
  </si>
  <si>
    <t>EAST KILNGATE, GILMERTON, BH J2</t>
  </si>
  <si>
    <t>NT26NE316</t>
  </si>
  <si>
    <t>NT 28524 66964</t>
  </si>
  <si>
    <t>CITY BYPASS 334 EDINBURGH</t>
  </si>
  <si>
    <t>NT37SE112</t>
  </si>
  <si>
    <t>NT 39479 70272</t>
  </si>
  <si>
    <t>ELPHINGSTONE 15</t>
  </si>
  <si>
    <t>NT26NE891</t>
  </si>
  <si>
    <t>NT 28680 68040</t>
  </si>
  <si>
    <t>GILMERTON DYKES ROAD HORSESHOE, GILMERTON 10,</t>
  </si>
  <si>
    <t>NT26NE888</t>
  </si>
  <si>
    <t>NT 28630 67950</t>
  </si>
  <si>
    <t>GILMERTON DYKES ROAD HORSESHOE, GILMERTON 7,</t>
  </si>
  <si>
    <t>NT26NE890</t>
  </si>
  <si>
    <t>NT 28640 67960</t>
  </si>
  <si>
    <t>GILMERTON DYKES ROAD HORSESHOE, GILMERTON 9,</t>
  </si>
  <si>
    <t>NT36SW35</t>
  </si>
  <si>
    <t>NT 30940 62050</t>
  </si>
  <si>
    <t>WHITEHILL NO2/51</t>
  </si>
  <si>
    <t>NT46NW140</t>
  </si>
  <si>
    <t>NT 41453 67204</t>
  </si>
  <si>
    <t>ORMISTON HALL 21</t>
  </si>
  <si>
    <t>NT26NE10621/P05</t>
  </si>
  <si>
    <t>NT 27895 65817</t>
  </si>
  <si>
    <t>KING GEORGE'S FIELD P05</t>
  </si>
  <si>
    <t>NT35NW101</t>
  </si>
  <si>
    <t>NT 34140 59915</t>
  </si>
  <si>
    <t>ARNISTON MAINS NO 5 BORE</t>
  </si>
  <si>
    <t>NT26NE297</t>
  </si>
  <si>
    <t>NT 28249 65974</t>
  </si>
  <si>
    <t>RAMSAY RING BORE 2</t>
  </si>
  <si>
    <t>NT36SE407</t>
  </si>
  <si>
    <t>NT 37880 63840</t>
  </si>
  <si>
    <t>DEWAR TOWN EXTENSION NO 24</t>
  </si>
  <si>
    <t>NT36SE369</t>
  </si>
  <si>
    <t>NT 37690 63900</t>
  </si>
  <si>
    <t>VOGRIE BURN NO 235</t>
  </si>
  <si>
    <t>NT36SW234</t>
  </si>
  <si>
    <t>NT 34330 61900</t>
  </si>
  <si>
    <t>MAYFIELD NO32</t>
  </si>
  <si>
    <t>NT35NW155</t>
  </si>
  <si>
    <t>NT 34920 59565</t>
  </si>
  <si>
    <t>HAUGHHEAD NO 174 BORE</t>
  </si>
  <si>
    <t>NT36SE308</t>
  </si>
  <si>
    <t>NT 37220 63680</t>
  </si>
  <si>
    <t>VOGRIE BURN NO 29</t>
  </si>
  <si>
    <t>NT35NW107</t>
  </si>
  <si>
    <t>NT 33530 59175</t>
  </si>
  <si>
    <t>CROW WOOD NO 113 BORE</t>
  </si>
  <si>
    <t>NT36SE305</t>
  </si>
  <si>
    <t>NT 36760 63230</t>
  </si>
  <si>
    <t>VOGRIE BURN NO 10</t>
  </si>
  <si>
    <t>NT35NW137</t>
  </si>
  <si>
    <t>NT 33810 58895</t>
  </si>
  <si>
    <t>ARNISTON MAINS NO 10 BORE</t>
  </si>
  <si>
    <t>NT36SE298</t>
  </si>
  <si>
    <t>NT 35890 62360</t>
  </si>
  <si>
    <t>MOUNTSKIP NO 59</t>
  </si>
  <si>
    <t>NT36SE15863/R3</t>
  </si>
  <si>
    <t>NT 35670 64950</t>
  </si>
  <si>
    <t>MAYFIELD D'ARCY ROAD R3</t>
  </si>
  <si>
    <t>NT35NW160</t>
  </si>
  <si>
    <t>NT 34655 59210</t>
  </si>
  <si>
    <t>HALKERSTON NO 839 BORE</t>
  </si>
  <si>
    <t>NT36SE265</t>
  </si>
  <si>
    <t>NT 36100 62730</t>
  </si>
  <si>
    <t>SOUTHSIDE NO 564</t>
  </si>
  <si>
    <t>NT36SE277</t>
  </si>
  <si>
    <t>NT 36440 62990</t>
  </si>
  <si>
    <t>MOUNTSKIP NO 141</t>
  </si>
  <si>
    <t>NT36SE224</t>
  </si>
  <si>
    <t>NT 36050 62870</t>
  </si>
  <si>
    <t>SOUTHSIDE NO 1016</t>
  </si>
  <si>
    <t>NT36SE81</t>
  </si>
  <si>
    <t>NT 36870 64340</t>
  </si>
  <si>
    <t>BROSIE MAINS NO 15</t>
  </si>
  <si>
    <t>NT35NW139</t>
  </si>
  <si>
    <t>NT 33175 58160</t>
  </si>
  <si>
    <t>ARNISTON MAINS NO 29 BORE</t>
  </si>
  <si>
    <t>NT36SE188</t>
  </si>
  <si>
    <t>NT 35080 62060</t>
  </si>
  <si>
    <t>STOBHILL NO 244</t>
  </si>
  <si>
    <t>NT36SE221</t>
  </si>
  <si>
    <t>NT 35450 62300</t>
  </si>
  <si>
    <t>HILLHEAD NO 276</t>
  </si>
  <si>
    <t>NT35NW163</t>
  </si>
  <si>
    <t>NT 34135 58690</t>
  </si>
  <si>
    <t>HALKERSTON NO 80 BORE</t>
  </si>
  <si>
    <t>NT35NW156</t>
  </si>
  <si>
    <t>NT 33895 58540</t>
  </si>
  <si>
    <t>HALKERSTON NO 405 BORE</t>
  </si>
  <si>
    <t>NT36SE129</t>
  </si>
  <si>
    <t>NT 35095 62315</t>
  </si>
  <si>
    <t>STOBHILL NO 201</t>
  </si>
  <si>
    <t>NT25NE27</t>
  </si>
  <si>
    <t>NT 27830 59970</t>
  </si>
  <si>
    <t>NEWBIGGING NO8</t>
  </si>
  <si>
    <t>NT36SE136</t>
  </si>
  <si>
    <t>NT 35315 63520</t>
  </si>
  <si>
    <t>HILLHEAD NO 363</t>
  </si>
  <si>
    <t>NT36SE119</t>
  </si>
  <si>
    <t>NT 35135 62405</t>
  </si>
  <si>
    <t>STOBHILL NO 205</t>
  </si>
  <si>
    <t>NT25NE33</t>
  </si>
  <si>
    <t>NT 27810 59830</t>
  </si>
  <si>
    <t>NEWBIGGING NO10</t>
  </si>
  <si>
    <t>NT36SE60</t>
  </si>
  <si>
    <t>NT 35000 63610</t>
  </si>
  <si>
    <t>STOBHILL NO 266</t>
  </si>
  <si>
    <t>NT35NE26</t>
  </si>
  <si>
    <t>NT 35290 57810</t>
  </si>
  <si>
    <t>BATHGATES LIME WORKS NO6</t>
  </si>
  <si>
    <t>NT25NE88</t>
  </si>
  <si>
    <t>NT 28360 58240</t>
  </si>
  <si>
    <t>CAULDHALL MOOR NO208</t>
  </si>
  <si>
    <t>NT35NW213</t>
  </si>
  <si>
    <t>NT 34570 58590</t>
  </si>
  <si>
    <t>HALKERSTON NO 51 BORE</t>
  </si>
  <si>
    <t>NT25NE63</t>
  </si>
  <si>
    <t>NT 27960 58890</t>
  </si>
  <si>
    <t>CAULDHALL MOOR NO246</t>
  </si>
  <si>
    <t>NT25NE41</t>
  </si>
  <si>
    <t>NT 27800 59520</t>
  </si>
  <si>
    <t>NEWBIGGING NO5</t>
  </si>
  <si>
    <t>NT25NE106</t>
  </si>
  <si>
    <t>NT 29390 57540</t>
  </si>
  <si>
    <t>FULLARTON NO13</t>
  </si>
  <si>
    <t>NT35NW224</t>
  </si>
  <si>
    <t>NT 34235 58170</t>
  </si>
  <si>
    <t>HALKERSTON NO 310 BORE</t>
  </si>
  <si>
    <t>NT25NE59</t>
  </si>
  <si>
    <t>NT 26980 58170</t>
  </si>
  <si>
    <t>LILYBURN NO196</t>
  </si>
  <si>
    <t>NT15NE40</t>
  </si>
  <si>
    <t>NT 18235 55680</t>
  </si>
  <si>
    <t>HARLAW MUIR NO,6 D,D, BORE</t>
  </si>
  <si>
    <t>NT25NE55</t>
  </si>
  <si>
    <t>NT 26770 58130</t>
  </si>
  <si>
    <t>LILYBURN NO55</t>
  </si>
  <si>
    <t>NT15NE51</t>
  </si>
  <si>
    <t>NT 17170 55840</t>
  </si>
  <si>
    <t>LONELYBIELD NO,30 D,D, BORE</t>
  </si>
  <si>
    <t>NT15NE20</t>
  </si>
  <si>
    <t>NT 19100 56140</t>
  </si>
  <si>
    <t>HARE MOSS NO,109 D,D, BORE</t>
  </si>
  <si>
    <t>NT25NE45</t>
  </si>
  <si>
    <t>NT 26680 58350</t>
  </si>
  <si>
    <t>LILYBURN NO192</t>
  </si>
  <si>
    <t>NT25SW9</t>
  </si>
  <si>
    <t>NT 20690 52720</t>
  </si>
  <si>
    <t>MADRISA NO 9</t>
  </si>
  <si>
    <t>NT36NW2528/1</t>
  </si>
  <si>
    <t>NT 31448 65255</t>
  </si>
  <si>
    <t>SHERWOOD IND EST BONNYRIGG 1</t>
  </si>
  <si>
    <t>NT36SW605/1</t>
  </si>
  <si>
    <t>NT 33768 61342</t>
  </si>
  <si>
    <t>SHANK BRIDGE A7 1</t>
  </si>
  <si>
    <t>NT37SE13982/1</t>
  </si>
  <si>
    <t>NT 35000 71410</t>
  </si>
  <si>
    <t>E, COAST MAIN LINE ELECTRIFICATION BRIDGE 29 1</t>
  </si>
  <si>
    <t>NT26NE862</t>
  </si>
  <si>
    <t>NT 28686 68079</t>
  </si>
  <si>
    <t>EAST KILNGATE, GILMERTON, BH B13</t>
  </si>
  <si>
    <t>NT26SE14686/1</t>
  </si>
  <si>
    <t>NT 29165 62679</t>
  </si>
  <si>
    <t>ROSEWELL RECREATION GROUND 1</t>
  </si>
  <si>
    <t>NT36NW1491/4</t>
  </si>
  <si>
    <t>NT 32344 68778</t>
  </si>
  <si>
    <t>SHERIFFHALL MAINS SITE 4</t>
  </si>
  <si>
    <t>NT36SW579</t>
  </si>
  <si>
    <t>NT 34563 61688</t>
  </si>
  <si>
    <t>GOREBRIDGE NEWYRES CRESCENT R4</t>
  </si>
  <si>
    <t>NT37SW3886/F404</t>
  </si>
  <si>
    <t>NT 33784 70691</t>
  </si>
  <si>
    <t>INTERCHANGE AT OLD CRAIGHALL FB404</t>
  </si>
  <si>
    <t>NT36NW643</t>
  </si>
  <si>
    <t>NT 31330 68710</t>
  </si>
  <si>
    <t>SHAWFAIR PARK 113</t>
  </si>
  <si>
    <t>NT37SE367</t>
  </si>
  <si>
    <t>NT 35491 70670</t>
  </si>
  <si>
    <t>MUSSELBURGH - TRANENT BYPASS 57</t>
  </si>
  <si>
    <t>NT26NE61/2</t>
  </si>
  <si>
    <t>NT 28900 69850</t>
  </si>
  <si>
    <t>MOREDUN 2</t>
  </si>
  <si>
    <t>NT37SW804</t>
  </si>
  <si>
    <t>NT 33729 70471</t>
  </si>
  <si>
    <t>EDINBURGH CITY BYPASS MILLERHILL SECTION R39</t>
  </si>
  <si>
    <t>NT37SW566</t>
  </si>
  <si>
    <t>NT 30530 71770</t>
  </si>
  <si>
    <t>DUDDINGSTON PARK SOUTH, EDINBURGH M1</t>
  </si>
  <si>
    <t>NT26NE755</t>
  </si>
  <si>
    <t>NT 29183 69074</t>
  </si>
  <si>
    <t>MOREDUN PARK VIEW, GILMERTON, BH M1</t>
  </si>
  <si>
    <t>NT47NW14856/1</t>
  </si>
  <si>
    <t>NT 40780 75500</t>
  </si>
  <si>
    <t>PORT SETON 1</t>
  </si>
  <si>
    <t>NT37SW10715/R37</t>
  </si>
  <si>
    <t>NT 31255 72505</t>
  </si>
  <si>
    <t>MUSSELBURGH BYPASS R37</t>
  </si>
  <si>
    <t>NT36NW10133/P7</t>
  </si>
  <si>
    <t>NT 31544 67122</t>
  </si>
  <si>
    <t>A7 DALKEITH WESTERN BYPASS P7</t>
  </si>
  <si>
    <t>NT37SE15581/4</t>
  </si>
  <si>
    <t>NT 37322 71401</t>
  </si>
  <si>
    <t>ST CLEMENTS WELL R4</t>
  </si>
  <si>
    <t>NT37SE15581/2</t>
  </si>
  <si>
    <t>NT 37361 71277</t>
  </si>
  <si>
    <t>ST CLEMENTS WELL R2</t>
  </si>
  <si>
    <t>NT36NW638</t>
  </si>
  <si>
    <t>NT 31550 68880</t>
  </si>
  <si>
    <t>SHAWFAIR PARK 108</t>
  </si>
  <si>
    <t>NT36NW14982/3</t>
  </si>
  <si>
    <t>NT 31290 66020</t>
  </si>
  <si>
    <t>BONNYRIGG VIEWPARK ROAD 3</t>
  </si>
  <si>
    <t>NT26NE842</t>
  </si>
  <si>
    <t>NT 29571 69176</t>
  </si>
  <si>
    <t>FERNIEHILL WAY, GILMERTON, BH FW7</t>
  </si>
  <si>
    <t>NT26NE15533/2</t>
  </si>
  <si>
    <t>NT 28203 66322</t>
  </si>
  <si>
    <t>NT26SE15551/2</t>
  </si>
  <si>
    <t>NT 26953 64959</t>
  </si>
  <si>
    <t>NT26NE893</t>
  </si>
  <si>
    <t>NT 28750 68340</t>
  </si>
  <si>
    <t>PARK GROVE AND DRUM COURT, GILMERTON B1,</t>
  </si>
  <si>
    <t>NT26NE10695/624</t>
  </si>
  <si>
    <t>NT 27629 66961</t>
  </si>
  <si>
    <t>EDINBURGH BYPASS GILMERTON SECTION 624</t>
  </si>
  <si>
    <t>NT26NE15551/3</t>
  </si>
  <si>
    <t>NT 26901 65053</t>
  </si>
  <si>
    <t>BILSTON GLEN 3</t>
  </si>
  <si>
    <t>NT36NW2528/3</t>
  </si>
  <si>
    <t>NT 31417 65157</t>
  </si>
  <si>
    <t>SHERWOOD IND EST BONNYRIGG 3</t>
  </si>
  <si>
    <t>NT36NE335</t>
  </si>
  <si>
    <t>BLACKHILL NO, 10 BORE</t>
  </si>
  <si>
    <t>NT36SW605/11</t>
  </si>
  <si>
    <t>NT 33718 61429</t>
  </si>
  <si>
    <t>SHANK BRIDGE A7 11</t>
  </si>
  <si>
    <t>NT37SW817</t>
  </si>
  <si>
    <t>NT 33888 70660</t>
  </si>
  <si>
    <t>INTERCHANGE AT OLD CRAIGHALL FB420</t>
  </si>
  <si>
    <t>NT37SW547</t>
  </si>
  <si>
    <t>NT 31734 71851</t>
  </si>
  <si>
    <t>NEWCRAIGHALL 300</t>
  </si>
  <si>
    <t>NT36NW641</t>
  </si>
  <si>
    <t>NT 31700 69010</t>
  </si>
  <si>
    <t>SHAWFAIR PARK 111</t>
  </si>
  <si>
    <t>NT26NE857</t>
  </si>
  <si>
    <t>NT 28691 68070</t>
  </si>
  <si>
    <t>EAST KILNGATE, GILMERTON, BH B8</t>
  </si>
  <si>
    <t>NT26NE825</t>
  </si>
  <si>
    <t>NT 28943 69526</t>
  </si>
  <si>
    <t>MOREDUN VALE, GILMERTON, BH MV21D</t>
  </si>
  <si>
    <t>NT36SW265</t>
  </si>
  <si>
    <t>NT 34050 62599</t>
  </si>
  <si>
    <t>GREENHALL FARM 2 GOREBRIDGE</t>
  </si>
  <si>
    <t>NT37SW795</t>
  </si>
  <si>
    <t>NT 33675 70452</t>
  </si>
  <si>
    <t>EDINBURGH CITY BYPASS MILLERHILL SECTION R32</t>
  </si>
  <si>
    <t>NT26NE293/A1</t>
  </si>
  <si>
    <t>NT 28891 69652</t>
  </si>
  <si>
    <t>MOREDUN EDINBURGH A1</t>
  </si>
  <si>
    <t>NT37SW212</t>
  </si>
  <si>
    <t>NT 32449 71891</t>
  </si>
  <si>
    <t>MONKTONHALL U/G 4/74</t>
  </si>
  <si>
    <t>NT37SE12862/1-2</t>
  </si>
  <si>
    <t>NT 39587 70350</t>
  </si>
  <si>
    <t>7 TRANENT ROAD, ELPHINSTONE 1</t>
  </si>
  <si>
    <t>NT47SW11</t>
  </si>
  <si>
    <t>NT 41637 74758</t>
  </si>
  <si>
    <t>RIGGONHEAD PIT</t>
  </si>
  <si>
    <t>NT36NW10303/12A</t>
  </si>
  <si>
    <t>NT 34907 69088</t>
  </si>
  <si>
    <t>DALKEITH NORTH BYPASS BHRP12/1</t>
  </si>
  <si>
    <t>NT36NW10303/RP11</t>
  </si>
  <si>
    <t>NT 34841 69092</t>
  </si>
  <si>
    <t>DALKEITH NORTH BYPASS BHRP11</t>
  </si>
  <si>
    <t>NT47SE15</t>
  </si>
  <si>
    <t>NT 45281 71065</t>
  </si>
  <si>
    <t>EAST MAINS 116</t>
  </si>
  <si>
    <t>NT36SE263</t>
  </si>
  <si>
    <t>NT 37210 63840</t>
  </si>
  <si>
    <t>SAUCHENSIDE NO 59</t>
  </si>
  <si>
    <t>NT15SE87</t>
  </si>
  <si>
    <t>NT 19151 54316</t>
  </si>
  <si>
    <t>AUCHENCORTH 30</t>
  </si>
  <si>
    <t>NT37SE729</t>
  </si>
  <si>
    <t>NT 39595 70364</t>
  </si>
  <si>
    <t>7 TRANENT ROAD, ELPHINSTONE 2</t>
  </si>
  <si>
    <t>NT36NW1028</t>
  </si>
  <si>
    <t>NT 30906 65289</t>
  </si>
  <si>
    <t>BONNYRIGG HEALTH CENTRE 2</t>
  </si>
  <si>
    <t>NT47NW71</t>
  </si>
  <si>
    <t>NT 41411 75542</t>
  </si>
  <si>
    <t>NT37SW518</t>
  </si>
  <si>
    <t>NT 34210 72560</t>
  </si>
  <si>
    <t>INVERSEK ROAD MUSSELBURGH 2</t>
  </si>
  <si>
    <t>NT36NW10303/23</t>
  </si>
  <si>
    <t>NT 34225 69255</t>
  </si>
  <si>
    <t>DALKEITH NORTH BYPASS BH23</t>
  </si>
  <si>
    <t>NT37SW447</t>
  </si>
  <si>
    <t>NT 34962 71068</t>
  </si>
  <si>
    <t>INVERESK 12 MUSSELBURGH</t>
  </si>
  <si>
    <t>NT37SW421</t>
  </si>
  <si>
    <t>NT 31251 72652</t>
  </si>
  <si>
    <t>MILTON RD J EDINBURGH</t>
  </si>
  <si>
    <t>NT47SW5999/S3</t>
  </si>
  <si>
    <t>NT 40640 74280</t>
  </si>
  <si>
    <t>A198-A1 LINK ROAD S3</t>
  </si>
  <si>
    <t>NT37SW314</t>
  </si>
  <si>
    <t>NT 31998 71514</t>
  </si>
  <si>
    <t>MUSSELBURGH BYPASS NO,S4/15</t>
  </si>
  <si>
    <t>NT37SE584</t>
  </si>
  <si>
    <t>NT 39324 73346</t>
  </si>
  <si>
    <t>NT36NW102</t>
  </si>
  <si>
    <t>NT 34930 67960</t>
  </si>
  <si>
    <t>COWDENFOOT NO 6</t>
  </si>
  <si>
    <t>NT36NW224</t>
  </si>
  <si>
    <t>NT 31990 65690</t>
  </si>
  <si>
    <t>NT36NW197</t>
  </si>
  <si>
    <t>NT 32060 66570</t>
  </si>
  <si>
    <t>LARKFIELD NO 1 BORE</t>
  </si>
  <si>
    <t>NT46NW51</t>
  </si>
  <si>
    <t>NT 41995 69518</t>
  </si>
  <si>
    <t>LIMYLANDS 80</t>
  </si>
  <si>
    <t>NT36NW45</t>
  </si>
  <si>
    <t>NT 30620 68680</t>
  </si>
  <si>
    <t>TODHILL NO 3</t>
  </si>
  <si>
    <t>NT36NW38</t>
  </si>
  <si>
    <t>NT 31290 66650</t>
  </si>
  <si>
    <t>MELVILLE NO 77</t>
  </si>
  <si>
    <t>NT26NE311</t>
  </si>
  <si>
    <t>NT 28876 69031</t>
  </si>
  <si>
    <t>GEORGE AGNES MURRAY HOME B100</t>
  </si>
  <si>
    <t>NT26NE777</t>
  </si>
  <si>
    <t>NT 29112 69144</t>
  </si>
  <si>
    <t>MOREDUN PARK VIEW, GILMERTON, BH M22</t>
  </si>
  <si>
    <t>NT36NW14982/1</t>
  </si>
  <si>
    <t>NT 31300 66030</t>
  </si>
  <si>
    <t>BONNYRIGG VIEWPARK ROAD 1</t>
  </si>
  <si>
    <t>NT46NW3</t>
  </si>
  <si>
    <t>NT 40012 69100</t>
  </si>
  <si>
    <t>NT36NW262</t>
  </si>
  <si>
    <t>NT 30620 65040</t>
  </si>
  <si>
    <t>NT36NW318</t>
  </si>
  <si>
    <t>NT 30698 65001</t>
  </si>
  <si>
    <t>BONNYRIGG NO M10 BORE</t>
  </si>
  <si>
    <t>NT36NE10303/RP45</t>
  </si>
  <si>
    <t>NT 36094 67995</t>
  </si>
  <si>
    <t>DALKEITH NORTH BYPASS BHRP45</t>
  </si>
  <si>
    <t>NT36NE10303/RP44</t>
  </si>
  <si>
    <t>NT 36094 68020</t>
  </si>
  <si>
    <t>DALKEITH NORTH BYPASS BHRP44</t>
  </si>
  <si>
    <t>NT26NE314</t>
  </si>
  <si>
    <t>NT 25000 65000</t>
  </si>
  <si>
    <t>CITY BYPASS S3/2A EDINBURGH</t>
  </si>
  <si>
    <t>NT26NE754</t>
  </si>
  <si>
    <t>NT 28770 68521</t>
  </si>
  <si>
    <t>HYVOTS - NORTH OF GILMERTON DYKES STREET, GILMERTON, BH H10</t>
  </si>
  <si>
    <t>NT26NE161</t>
  </si>
  <si>
    <t>NT 29270 68860</t>
  </si>
  <si>
    <t>FERNIEHILL NO 1 BORE</t>
  </si>
  <si>
    <t>NT36NE195</t>
  </si>
  <si>
    <t>NT 39420 69000</t>
  </si>
  <si>
    <t>NO16 BORE OXENFORD</t>
  </si>
  <si>
    <t>NT36NE207</t>
  </si>
  <si>
    <t>NT 39190 69150</t>
  </si>
  <si>
    <t>NO18 BORE OXENFORD PIT</t>
  </si>
  <si>
    <t>NT36NE157</t>
  </si>
  <si>
    <t>NT 38920 67690</t>
  </si>
  <si>
    <t>NO45 BORE OXENFORD</t>
  </si>
  <si>
    <t>NT46NW172</t>
  </si>
  <si>
    <t>NT 40027 66684</t>
  </si>
  <si>
    <t>PRESTONHALL 6B</t>
  </si>
  <si>
    <t>NT36NE15354/13/3</t>
  </si>
  <si>
    <t>NT 38642 68833</t>
  </si>
  <si>
    <t>HUMBIE-SMEATON P LINE 13/3</t>
  </si>
  <si>
    <t>NT36NE126</t>
  </si>
  <si>
    <t>NT 37130 69380</t>
  </si>
  <si>
    <t>BORE NO16 DIAMOND CARBERRY</t>
  </si>
  <si>
    <t>NT26NE285</t>
  </si>
  <si>
    <t>NT 26960 66984</t>
  </si>
  <si>
    <t>EDINBURGH BYPASS BH12,23</t>
  </si>
  <si>
    <t>NT36NE303</t>
  </si>
  <si>
    <t>NT 36310 66680</t>
  </si>
  <si>
    <t>FORDEL MAINS BORE NO 5</t>
  </si>
  <si>
    <t>NT26NE567</t>
  </si>
  <si>
    <t>NT 28210 65370</t>
  </si>
  <si>
    <t>CHURCH STREET, LOANHEAD BH6</t>
  </si>
  <si>
    <t>NT26SE216</t>
  </si>
  <si>
    <t>NT 28720 62070</t>
  </si>
  <si>
    <t>ROSEWELL - PHASE 1 &amp; 2 M7</t>
  </si>
  <si>
    <t>NT26SE15551/1</t>
  </si>
  <si>
    <t>NT 27000 64960</t>
  </si>
  <si>
    <t>BILSTON GLEN 1</t>
  </si>
  <si>
    <t>NT36SW9763/18</t>
  </si>
  <si>
    <t>NT 34267 62873</t>
  </si>
  <si>
    <t>GOREBRIDGE COMMON WOOD 18</t>
  </si>
  <si>
    <t>NT36SE320</t>
  </si>
  <si>
    <t>NT 37400 63830</t>
  </si>
  <si>
    <t>SAUCHENSIDE NO 57</t>
  </si>
  <si>
    <t>NT36SW10542/15B</t>
  </si>
  <si>
    <t>NT 34157 62529</t>
  </si>
  <si>
    <t>GOREBRIDGE LRC HOUSING 15B</t>
  </si>
  <si>
    <t>NT35NW157</t>
  </si>
  <si>
    <t>NT 34830 59410</t>
  </si>
  <si>
    <t>HALKERSTON NO 820 BORE</t>
  </si>
  <si>
    <t>NT35NW125</t>
  </si>
  <si>
    <t>NT 34105 59395</t>
  </si>
  <si>
    <t>HAUGHHEAD NO 109 BORE</t>
  </si>
  <si>
    <t>NT26SE99</t>
  </si>
  <si>
    <t>NT 29520 60480</t>
  </si>
  <si>
    <t>BARLEYDEAN NO 5 BORE</t>
  </si>
  <si>
    <t>NT26SW78</t>
  </si>
  <si>
    <t>NT 23660 61480</t>
  </si>
  <si>
    <t>PENICUIK BORE NO 3</t>
  </si>
  <si>
    <t>NT36SE269</t>
  </si>
  <si>
    <t>NT 36360 62930</t>
  </si>
  <si>
    <t>MOUNTSKIP NO 62</t>
  </si>
  <si>
    <t>NT36SE464</t>
  </si>
  <si>
    <t>NT 36570 61890</t>
  </si>
  <si>
    <t>NT35NW282</t>
  </si>
  <si>
    <t>NT 32180 58365</t>
  </si>
  <si>
    <t>TEMPLE NO 363 BORE</t>
  </si>
  <si>
    <t>NT35NW53</t>
  </si>
  <si>
    <t>NT 31930 58325</t>
  </si>
  <si>
    <t>ARNISTON MAINS NO 20 BORE</t>
  </si>
  <si>
    <t>NT35NW51</t>
  </si>
  <si>
    <t>NT 31370 57790</t>
  </si>
  <si>
    <t>ROSEBERY NO 2 BORE</t>
  </si>
  <si>
    <t>NT36SE45</t>
  </si>
  <si>
    <t>NT 36530 64155</t>
  </si>
  <si>
    <t>BROSIE MAINS NO 21</t>
  </si>
  <si>
    <t>NT35NW227</t>
  </si>
  <si>
    <t>NT 34720 58630</t>
  </si>
  <si>
    <t>HALKERSTON NO 230 BORE</t>
  </si>
  <si>
    <t>NT36SE16</t>
  </si>
  <si>
    <t>NT 35590 63915</t>
  </si>
  <si>
    <t>CAMP NO 7</t>
  </si>
  <si>
    <t>NT36SE91</t>
  </si>
  <si>
    <t>NT 35400 62760</t>
  </si>
  <si>
    <t>HILLHEAD NO 210</t>
  </si>
  <si>
    <t>NT35NW209</t>
  </si>
  <si>
    <t>NT 33910 58020</t>
  </si>
  <si>
    <t>HALKERSTON NO 38 BORE</t>
  </si>
  <si>
    <t>NT35NW243</t>
  </si>
  <si>
    <t>NT 34570 58380</t>
  </si>
  <si>
    <t>HALKERSTON NO 65 BORE</t>
  </si>
  <si>
    <t>NT35NW215</t>
  </si>
  <si>
    <t>NT 34420 58430</t>
  </si>
  <si>
    <t>HALKERSTON NO 70 BORE</t>
  </si>
  <si>
    <t>NT25NW35</t>
  </si>
  <si>
    <t>NT 23930 56320</t>
  </si>
  <si>
    <t>PENICUIK NO 42 BORE</t>
  </si>
  <si>
    <t>NT36SE70</t>
  </si>
  <si>
    <t>NT 35940 63645</t>
  </si>
  <si>
    <t>SOUTHSIDE NO 1121</t>
  </si>
  <si>
    <t>NT35NW254</t>
  </si>
  <si>
    <t>NT 34520 58030</t>
  </si>
  <si>
    <t>HALKERSTON NO 110 BORE</t>
  </si>
  <si>
    <t>NT15NE41</t>
  </si>
  <si>
    <t>NT 18320 55705</t>
  </si>
  <si>
    <t>HARLAW MUIR NO,11 D,D, BORE</t>
  </si>
  <si>
    <t>NT15NE18</t>
  </si>
  <si>
    <t>NT 19085 56050</t>
  </si>
  <si>
    <t>HARE MOSS NO,29 D,D, BORE</t>
  </si>
  <si>
    <t>NT36NW1491/22</t>
  </si>
  <si>
    <t>NT 32470 68960</t>
  </si>
  <si>
    <t>SHERIFFHALL MAINS SITE 22</t>
  </si>
  <si>
    <t>NT37SW516</t>
  </si>
  <si>
    <t>NT 31320 73295</t>
  </si>
  <si>
    <t>JOPPA GROVE 6</t>
  </si>
  <si>
    <t>NT47SW12759/BH5</t>
  </si>
  <si>
    <t>NT 40462 73512</t>
  </si>
  <si>
    <t>A1 DUALLING TRANENT/HADDINGTON 5</t>
  </si>
  <si>
    <t>NT37SW664</t>
  </si>
  <si>
    <t>NT 31480 70170</t>
  </si>
  <si>
    <t>SE WEDGE M103</t>
  </si>
  <si>
    <t>NT26NE10695/621</t>
  </si>
  <si>
    <t>NT 27609 66954</t>
  </si>
  <si>
    <t>EDINBURGH BYPASS GILMERTON SECTION 621</t>
  </si>
  <si>
    <t>NT26NE847</t>
  </si>
  <si>
    <t>NT 29581 69194</t>
  </si>
  <si>
    <t>FERNIEHILL WAY, GILMERTON, BH FW11</t>
  </si>
  <si>
    <t>NT26NE752</t>
  </si>
  <si>
    <t>NT 28785 68648</t>
  </si>
  <si>
    <t>HYVOTS - NORTH OF GILMERTON DYKES STREET, GILMERTON, BH H8</t>
  </si>
  <si>
    <t>NT36SW10542/9</t>
  </si>
  <si>
    <t>NT 34192 62592</t>
  </si>
  <si>
    <t>GOREBRIDGE LRC HOUSING 9</t>
  </si>
  <si>
    <t>NT36NW671</t>
  </si>
  <si>
    <t>NT 31946 65763</t>
  </si>
  <si>
    <t>MIDLOTHIAN COMMUNITY HOSPITAL R202</t>
  </si>
  <si>
    <t>NT37SW753</t>
  </si>
  <si>
    <t>NT 30662 71435</t>
  </si>
  <si>
    <t>THE WISP, NEWCRAIGHALL, EDINBURGH R106,</t>
  </si>
  <si>
    <t>NT36NW709</t>
  </si>
  <si>
    <t>NT 31002 65007</t>
  </si>
  <si>
    <t>BONNYRIGG WAVERLEY COURT 1</t>
  </si>
  <si>
    <t>NT26SE17123/101B</t>
  </si>
  <si>
    <t>NT 25723 63090</t>
  </si>
  <si>
    <t>A701 NEW MILTON TO STRAITON 101B</t>
  </si>
  <si>
    <t>NT47NW14856/3</t>
  </si>
  <si>
    <t>NT 41030 75560</t>
  </si>
  <si>
    <t>NT37SE10714/FB34</t>
  </si>
  <si>
    <t>NT 35230 70947</t>
  </si>
  <si>
    <t>A1 MUSSELBURGH BYPASS FB34</t>
  </si>
  <si>
    <t>NT36NW637</t>
  </si>
  <si>
    <t>NT 31540 68660</t>
  </si>
  <si>
    <t>SHAWFAIR PARK 107</t>
  </si>
  <si>
    <t>NT26NE753</t>
  </si>
  <si>
    <t>NT 28768 68598</t>
  </si>
  <si>
    <t>HYVOTS - NORTH OF GILMERTON DYKES STREET, GILMERTON, BH H9</t>
  </si>
  <si>
    <t>NT26NE902</t>
  </si>
  <si>
    <t>NT 28734 68230</t>
  </si>
  <si>
    <t>PARK GROVE AND DRUM COURT, GILMERTON CR4,</t>
  </si>
  <si>
    <t>NT26NE9258/89</t>
  </si>
  <si>
    <t>NT 27010 66974</t>
  </si>
  <si>
    <t>BYPASS BURDIEHOUSE 12,3R6</t>
  </si>
  <si>
    <t>NT36SW10542/3</t>
  </si>
  <si>
    <t>NT 34441 61759</t>
  </si>
  <si>
    <t>GOREBRIDGE LRC HOUSING 3</t>
  </si>
  <si>
    <t>NT47NW14856/9</t>
  </si>
  <si>
    <t>NT 40860 75460</t>
  </si>
  <si>
    <t>NT37SW562</t>
  </si>
  <si>
    <t>NT 31229 72703</t>
  </si>
  <si>
    <t>MUSSELBURGH BYPASS R44A</t>
  </si>
  <si>
    <t>NT36SW12225/8</t>
  </si>
  <si>
    <t>NT 33186 64919</t>
  </si>
  <si>
    <t>NEWBATTLE HOME FARM 8</t>
  </si>
  <si>
    <t>NT26NE895</t>
  </si>
  <si>
    <t>NT 28760 68340</t>
  </si>
  <si>
    <t>PARK GROVE AND DRUM COURT, GILMERTON B3,</t>
  </si>
  <si>
    <t>NT36SE15863/R2</t>
  </si>
  <si>
    <t>NT 35700 64960</t>
  </si>
  <si>
    <t>MAYFIELD D'ARCY ROAD R2</t>
  </si>
  <si>
    <t>NT26NE1074</t>
  </si>
  <si>
    <t>NT 27918 65088</t>
  </si>
  <si>
    <t>BURGHLEE FARM LOANHEAD 1</t>
  </si>
  <si>
    <t>NT36NW670</t>
  </si>
  <si>
    <t>NT 31957 65720</t>
  </si>
  <si>
    <t>MIDLOTHIAN COMMUNITY HOSPITAL R201</t>
  </si>
  <si>
    <t>NT26NE742</t>
  </si>
  <si>
    <t>NT 26339 65060</t>
  </si>
  <si>
    <t>BILSTON, SEAFIELD ROAD R1</t>
  </si>
  <si>
    <t>NT36NW10223</t>
  </si>
  <si>
    <t>NT 31246 65026</t>
  </si>
  <si>
    <t>BONNYRIGG WAVERLEY COURT 3</t>
  </si>
  <si>
    <t>NT26NE831</t>
  </si>
  <si>
    <t>NT 28972 69474</t>
  </si>
  <si>
    <t>MOREDUN VALE, GILMERTON, BH MV22C</t>
  </si>
  <si>
    <t>NT26NE616</t>
  </si>
  <si>
    <t>NT 29060 69410</t>
  </si>
  <si>
    <t>FERNIESIDE PRIMARY SCHOOL 1</t>
  </si>
  <si>
    <t>NT26NE10695/317</t>
  </si>
  <si>
    <t>NT 27837 66938</t>
  </si>
  <si>
    <t>EDINBURGH BYPASS GILMERTON SECTION 317</t>
  </si>
  <si>
    <t>NT25NW89</t>
  </si>
  <si>
    <t>NT 23970 56120</t>
  </si>
  <si>
    <t>LEADBURN BH2</t>
  </si>
  <si>
    <t>NT26NE293/F</t>
  </si>
  <si>
    <t>NT 28758 69708</t>
  </si>
  <si>
    <t>MOREDUN EDINBURGH F</t>
  </si>
  <si>
    <t>NT37SW754</t>
  </si>
  <si>
    <t>NT 30692 71421</t>
  </si>
  <si>
    <t>THE WISP, NEWCRAIGHALL, EDINBURGH R107,</t>
  </si>
  <si>
    <t>NT37NE366/C9</t>
  </si>
  <si>
    <t>NT 39495 75621</t>
  </si>
  <si>
    <t>COCKENZIE POWER ST, C9</t>
  </si>
  <si>
    <t>NT37NE366/C7</t>
  </si>
  <si>
    <t>NT 39442 75515</t>
  </si>
  <si>
    <t>COCKENZIE POWER ST, C7</t>
  </si>
  <si>
    <t>NT37NE366/C8</t>
  </si>
  <si>
    <t>NT 39483 75608</t>
  </si>
  <si>
    <t>COCKENZIE POWER ST, C8</t>
  </si>
  <si>
    <t>NT37NE366/C6</t>
  </si>
  <si>
    <t>NT 39444 75498</t>
  </si>
  <si>
    <t>COCKENZIE POWER ST, C6</t>
  </si>
  <si>
    <t>NT26NE9881/P79</t>
  </si>
  <si>
    <t>NT 29110 67171</t>
  </si>
  <si>
    <t>EDIN, BYPASS GILMERTON P79</t>
  </si>
  <si>
    <t>NT37SE607</t>
  </si>
  <si>
    <t>NT 38280 72602</t>
  </si>
  <si>
    <t>MUSSELBURGH BYPASS FBB64</t>
  </si>
  <si>
    <t>NT37SE605</t>
  </si>
  <si>
    <t>NT 38024 72306</t>
  </si>
  <si>
    <t>MUSSELBURGH BYPASS FBB62</t>
  </si>
  <si>
    <t>NT36NE10303/31/7</t>
  </si>
  <si>
    <t>NT 36084 68126</t>
  </si>
  <si>
    <t>DALKEITH NORTH BYPASS BHRP31/7</t>
  </si>
  <si>
    <t>NT37SE606</t>
  </si>
  <si>
    <t>NT 38154 72460</t>
  </si>
  <si>
    <t>MUSSELBURGH BYPASS FBB63</t>
  </si>
  <si>
    <t>NT36NE10303/31/3</t>
  </si>
  <si>
    <t>NT 35996 68194</t>
  </si>
  <si>
    <t>DALKEITH NORTH BYPASS BHRP31/3</t>
  </si>
  <si>
    <t>NT37SE601</t>
  </si>
  <si>
    <t>NT 36296 71122</t>
  </si>
  <si>
    <t>MUSSELBURGH BYPASS FBB50</t>
  </si>
  <si>
    <t>NT37SE596</t>
  </si>
  <si>
    <t>NT 35259 70928</t>
  </si>
  <si>
    <t>MUSSELBURGH BYPASS FB139</t>
  </si>
  <si>
    <t>NT37SE594</t>
  </si>
  <si>
    <t>NT 35029 70885</t>
  </si>
  <si>
    <t>MUSSELBURGH BYPASS FB134</t>
  </si>
  <si>
    <t>NT37NE13</t>
  </si>
  <si>
    <t>NT 39466 75770</t>
  </si>
  <si>
    <t>PRESTONLINKS BORE NO,SB7</t>
  </si>
  <si>
    <t>NT37SE604</t>
  </si>
  <si>
    <t>NT 37927 72191</t>
  </si>
  <si>
    <t>MUSSELBURGH BYPASS FBB61</t>
  </si>
  <si>
    <t>NT37SW10704/410</t>
  </si>
  <si>
    <t>NT 33842 70599</t>
  </si>
  <si>
    <t>OLD CRAIGHALL INTERCH FB410</t>
  </si>
  <si>
    <t>NT36SE364</t>
  </si>
  <si>
    <t>NT 38100 64330</t>
  </si>
  <si>
    <t>DEWAR TOWN NO 8</t>
  </si>
  <si>
    <t>NT47SE6</t>
  </si>
  <si>
    <t>NT 45155 72197</t>
  </si>
  <si>
    <t>EAST MAINS 101</t>
  </si>
  <si>
    <t>NT47SE19</t>
  </si>
  <si>
    <t>NT 45470 70991</t>
  </si>
  <si>
    <t>HODGES 60</t>
  </si>
  <si>
    <t>NT15NE63</t>
  </si>
  <si>
    <t>NT 18515 57205</t>
  </si>
  <si>
    <t>MARFIELD NO,22 D,D, BORE</t>
  </si>
  <si>
    <t>NT36SE419</t>
  </si>
  <si>
    <t>NT 38100 63790</t>
  </si>
  <si>
    <t>DEWAR TOWN NO 20</t>
  </si>
  <si>
    <t>NT47SE11</t>
  </si>
  <si>
    <t>NT 45552 71817</t>
  </si>
  <si>
    <t>HODGES 87</t>
  </si>
  <si>
    <t>NT47SE7</t>
  </si>
  <si>
    <t>NT 45381 72244</t>
  </si>
  <si>
    <t>HODGES 63</t>
  </si>
  <si>
    <t>NT26NE1073</t>
  </si>
  <si>
    <t>NT 27567 65005</t>
  </si>
  <si>
    <t>BURGHLEE FARM LOANHEAD 7</t>
  </si>
  <si>
    <t>NT26NE1075</t>
  </si>
  <si>
    <t>NT 27864 65026</t>
  </si>
  <si>
    <t>BURGHLEE FARM LOANHEAD 4</t>
  </si>
  <si>
    <t>NT47NW14856/12</t>
  </si>
  <si>
    <t>NT 40870 75310</t>
  </si>
  <si>
    <t>PORT SETON 12</t>
  </si>
  <si>
    <t>NT36NW672</t>
  </si>
  <si>
    <t>NT 31994 65834</t>
  </si>
  <si>
    <t>MIDLOTHIAN COMMUNITY HOSPITAL R203</t>
  </si>
  <si>
    <t>NT37SW14890/1</t>
  </si>
  <si>
    <t>NT 34726 72688</t>
  </si>
  <si>
    <t>MUSSELBURGH, LORETTO PARK 1</t>
  </si>
  <si>
    <t>NT37SW14890/2</t>
  </si>
  <si>
    <t>NT 34729 72594</t>
  </si>
  <si>
    <t>MUSSELBURGH, LORETTO PARK 2</t>
  </si>
  <si>
    <t>NT37SW14890/3</t>
  </si>
  <si>
    <t>NT 34778 72635</t>
  </si>
  <si>
    <t>MUSSELBURGH, LORETTO PARK 3</t>
  </si>
  <si>
    <t>NT47NW51</t>
  </si>
  <si>
    <t>NT 41403 75761</t>
  </si>
  <si>
    <t>NT47NW14856/13</t>
  </si>
  <si>
    <t>NT 40810 75450</t>
  </si>
  <si>
    <t>NT47NW14856/11</t>
  </si>
  <si>
    <t>NT 40800 75260</t>
  </si>
  <si>
    <t>PORT SETON 11</t>
  </si>
  <si>
    <t>NT37SW438</t>
  </si>
  <si>
    <t>NT 34558 70961</t>
  </si>
  <si>
    <t>INVERESK 3 MUSSELBURGH</t>
  </si>
  <si>
    <t>NT37SW188</t>
  </si>
  <si>
    <t>NT 32665 72970</t>
  </si>
  <si>
    <t>BRUNSTANE MILL NO,1 BORE</t>
  </si>
  <si>
    <t>NT47NW42</t>
  </si>
  <si>
    <t>NT 40236 75111</t>
  </si>
  <si>
    <t>COCKENZIE PWR STN CSB4</t>
  </si>
  <si>
    <t>NT47NW52</t>
  </si>
  <si>
    <t>NT 41488 75789</t>
  </si>
  <si>
    <t>PORT SETON 2</t>
  </si>
  <si>
    <t>NT37SW10287/6</t>
  </si>
  <si>
    <t>NT 34134 71179</t>
  </si>
  <si>
    <t>MONKTONHALL GOLF CRS BH6</t>
  </si>
  <si>
    <t>NT37SW9908/7</t>
  </si>
  <si>
    <t>NT 32162 73032</t>
  </si>
  <si>
    <t>MILTON ROAD EAST, EDINBURGH 7</t>
  </si>
  <si>
    <t>NT37SW14311/2</t>
  </si>
  <si>
    <t>NT 34880 72100</t>
  </si>
  <si>
    <t>INVERESK, ESKGROVE HOUSE 2</t>
  </si>
  <si>
    <t>NT37SW10288/2</t>
  </si>
  <si>
    <t>NT 33958 71237</t>
  </si>
  <si>
    <t>MONKTONHALL FARM BH2</t>
  </si>
  <si>
    <t>NT37SE363</t>
  </si>
  <si>
    <t>NT 35020 71001</t>
  </si>
  <si>
    <t>NT37SE10714/FB39</t>
  </si>
  <si>
    <t>NT 35254 70928</t>
  </si>
  <si>
    <t>A1 MUSSELBURGH BYPASS FB39</t>
  </si>
  <si>
    <t>NT37SW9256/20</t>
  </si>
  <si>
    <t>NT 32825 72082</t>
  </si>
  <si>
    <t>STONYHILL MUSSELBURGH 20</t>
  </si>
  <si>
    <t>NT37SW9256/16</t>
  </si>
  <si>
    <t>NT 32798 72122</t>
  </si>
  <si>
    <t>STONYHILL MUSSELBURGH 16</t>
  </si>
  <si>
    <t>NT37SW9256/21</t>
  </si>
  <si>
    <t>NT 32818 72035</t>
  </si>
  <si>
    <t>STONYHILL MUSSELBURGH 21</t>
  </si>
  <si>
    <t>NT37SE10714/B134</t>
  </si>
  <si>
    <t>NT 35014 70878</t>
  </si>
  <si>
    <t>A1 MUSSELBURGH BYPASS FB134</t>
  </si>
  <si>
    <t>NT37SW9256/10</t>
  </si>
  <si>
    <t>NT 32858 71937</t>
  </si>
  <si>
    <t>STONYHILL MUSSELBURGH 10</t>
  </si>
  <si>
    <t>NT37SE42</t>
  </si>
  <si>
    <t>NT 35485 70082</t>
  </si>
  <si>
    <t>DEANTOWN WELL BORE</t>
  </si>
  <si>
    <t>NT37SW449</t>
  </si>
  <si>
    <t>NT 31256 73205</t>
  </si>
  <si>
    <t>BR,BRIDGE, JOPPA 17/4</t>
  </si>
  <si>
    <t>NT37SW136</t>
  </si>
  <si>
    <t>NT 32100 72610</t>
  </si>
  <si>
    <t>MUSSELBURGH TRANENT BYPASS 17</t>
  </si>
  <si>
    <t>NT37SW150</t>
  </si>
  <si>
    <t>NT 33500 70810</t>
  </si>
  <si>
    <t>MUSSELBURGH TRANENT BYPASS 32</t>
  </si>
  <si>
    <t>NT37SW127</t>
  </si>
  <si>
    <t>NT 31060 72350</t>
  </si>
  <si>
    <t>MUSSELBURGH TRANENT BYPASS 8M</t>
  </si>
  <si>
    <t>NT47SW341</t>
  </si>
  <si>
    <t>NT 40495 74086</t>
  </si>
  <si>
    <t>MUSSELBURGH TRANENT BYPS 202</t>
  </si>
  <si>
    <t>NT47SW343</t>
  </si>
  <si>
    <t>NT 40305 74272</t>
  </si>
  <si>
    <t>MUSSELBURGH TRANENT BYPS 204</t>
  </si>
  <si>
    <t>NT47SW5999/5</t>
  </si>
  <si>
    <t>A198-A1 LINK ROAD 5</t>
  </si>
  <si>
    <t>NT37SW826</t>
  </si>
  <si>
    <t>NT 31219 72723</t>
  </si>
  <si>
    <t>MUSSELBURGH BYPASS R44</t>
  </si>
  <si>
    <t>NT47SW5999/S1</t>
  </si>
  <si>
    <t>NT 40620 74270</t>
  </si>
  <si>
    <t>A198-A1 LINK ROAD S1</t>
  </si>
  <si>
    <t>NT37SW9925/17</t>
  </si>
  <si>
    <t>NT 31822 71638</t>
  </si>
  <si>
    <t>NEWCRAIGHALL 17</t>
  </si>
  <si>
    <t>NT37SW482</t>
  </si>
  <si>
    <t>NT 31785 71740</t>
  </si>
  <si>
    <t>NEWCRAIGHALL 9 NEWCRAIGHAL</t>
  </si>
  <si>
    <t>NT37SW9925/5</t>
  </si>
  <si>
    <t>NT 31739 71702</t>
  </si>
  <si>
    <t>NEWCRAIGHALL 5</t>
  </si>
  <si>
    <t>NT37SW312</t>
  </si>
  <si>
    <t>NT 31999 71479</t>
  </si>
  <si>
    <t>MUSSELBURGH BYPASS NO,S4/12</t>
  </si>
  <si>
    <t>NT36NW10303/RP34</t>
  </si>
  <si>
    <t>NT 34847 68980</t>
  </si>
  <si>
    <t>DALKEITH NORTH BYPASS BHRP3/4</t>
  </si>
  <si>
    <t>NT37SW759</t>
  </si>
  <si>
    <t>NT 30811 71333</t>
  </si>
  <si>
    <t>THE WISP, NEWCRAIGHALL, EDINBURGH R112,</t>
  </si>
  <si>
    <t>NT36NW10303/19B</t>
  </si>
  <si>
    <t>NT 34910 68930</t>
  </si>
  <si>
    <t>DALKEITH NORTH BYPASS BHRP19/2</t>
  </si>
  <si>
    <t>NT37SW404</t>
  </si>
  <si>
    <t>NT 30561 72174</t>
  </si>
  <si>
    <t>DUDDINGSTON PARK SOUTH 20</t>
  </si>
  <si>
    <t>NT37SW402</t>
  </si>
  <si>
    <t>NT 30540 72164</t>
  </si>
  <si>
    <t>DUDDINGSTON PARK SOUTH 18</t>
  </si>
  <si>
    <t>NT37SW403</t>
  </si>
  <si>
    <t>NT 30552 72159</t>
  </si>
  <si>
    <t>DUDDINGSTON PARK SOUTH 19</t>
  </si>
  <si>
    <t>NT36NW10303/36</t>
  </si>
  <si>
    <t>NT 34716 69114</t>
  </si>
  <si>
    <t>DALKEITH NORTH BYPASS BH36</t>
  </si>
  <si>
    <t>NT37SW265</t>
  </si>
  <si>
    <t>NT 30960 71995</t>
  </si>
  <si>
    <t>NT37SW238</t>
  </si>
  <si>
    <t>NT 30944 71966</t>
  </si>
  <si>
    <t>NEWCRAIGHALL BORE NO,12</t>
  </si>
  <si>
    <t>NT37SE10714/F63</t>
  </si>
  <si>
    <t>NT 38154 72461</t>
  </si>
  <si>
    <t>A1 MUSSELBURGH BYPASS F63</t>
  </si>
  <si>
    <t>NT37SW747</t>
  </si>
  <si>
    <t>NT 30557 71492</t>
  </si>
  <si>
    <t>THE WISP, NEWCRAIGHALL, EDINBURGH R101,</t>
  </si>
  <si>
    <t>NT47SW340</t>
  </si>
  <si>
    <t>NT 40804 73733</t>
  </si>
  <si>
    <t>MUSSELBURGH TRANENT BYPS 201</t>
  </si>
  <si>
    <t>NT37SE10714/F61</t>
  </si>
  <si>
    <t>NT 37937 72193</t>
  </si>
  <si>
    <t>A1 MUSSELBURGH BYPASS F61</t>
  </si>
  <si>
    <t>NT36NE10303/45A</t>
  </si>
  <si>
    <t>NT 35221 68672</t>
  </si>
  <si>
    <t>DALKEITH NORTH BYPASS BH45A</t>
  </si>
  <si>
    <t>NT36NE10303/46</t>
  </si>
  <si>
    <t>NT 35290 68616</t>
  </si>
  <si>
    <t>DALKEITH NORTH BYPASS BH46</t>
  </si>
  <si>
    <t>NT37SE15581/1</t>
  </si>
  <si>
    <t>NT 37281 71328</t>
  </si>
  <si>
    <t>ST CLEMENTS WELL R1</t>
  </si>
  <si>
    <t>NT36NW10695/387</t>
  </si>
  <si>
    <t>NT 31595 67886</t>
  </si>
  <si>
    <t>EDINBURGH BYPASS GILMERTON SECTION 387</t>
  </si>
  <si>
    <t>NT36NW378</t>
  </si>
  <si>
    <t>NT 31722 67985</t>
  </si>
  <si>
    <t>EDINBURGH CITY BYPASS 395</t>
  </si>
  <si>
    <t>NT36NW286</t>
  </si>
  <si>
    <t>NT 32220 67625</t>
  </si>
  <si>
    <t>DALKEITH NO 8 BORE</t>
  </si>
  <si>
    <t>NT37SW663</t>
  </si>
  <si>
    <t>NT 31390 70150</t>
  </si>
  <si>
    <t>SE WEDGE M102</t>
  </si>
  <si>
    <t>NT36NE12537/BH2</t>
  </si>
  <si>
    <t>NT 36290 69700</t>
  </si>
  <si>
    <t>CARBERRY TOWER 2</t>
  </si>
  <si>
    <t>NT36NE12537/BH1</t>
  </si>
  <si>
    <t>NT 36290 69690</t>
  </si>
  <si>
    <t>CARBERRY TOWER 1</t>
  </si>
  <si>
    <t>NT47SW284</t>
  </si>
  <si>
    <t>NT 40008 73195</t>
  </si>
  <si>
    <t>BANK PARK, TRANENT 4B</t>
  </si>
  <si>
    <t>NT47SW311</t>
  </si>
  <si>
    <t>NT 41801 73525</t>
  </si>
  <si>
    <t>MUSSELBURGH - TRANENT BYPASS 117</t>
  </si>
  <si>
    <t>NT37SW681</t>
  </si>
  <si>
    <t>NT 30090 70410</t>
  </si>
  <si>
    <t>SE WEDGE M23A</t>
  </si>
  <si>
    <t>NT36NW17170/9</t>
  </si>
  <si>
    <t>NT 32630 65870</t>
  </si>
  <si>
    <t>ESKBANK, HARDENGREEN 9</t>
  </si>
  <si>
    <t>NT26NE795</t>
  </si>
  <si>
    <t>NT 28918 69603</t>
  </si>
  <si>
    <t>MOREDUN VALE, GILMERTON, BH MV5B</t>
  </si>
  <si>
    <t>NT26NE797</t>
  </si>
  <si>
    <t>NT 28919 69593</t>
  </si>
  <si>
    <t>MOREDUN VALE, GILMERTON, BH MV6B</t>
  </si>
  <si>
    <t>NT47SW414</t>
  </si>
  <si>
    <t>NT 43317 73072</t>
  </si>
  <si>
    <t>TRANENT BYPASS 114</t>
  </si>
  <si>
    <t>NT47SW611</t>
  </si>
  <si>
    <t>NT 43452 73059</t>
  </si>
  <si>
    <t>A1 TRANENT BYPASS 114</t>
  </si>
  <si>
    <t>NT36NW320</t>
  </si>
  <si>
    <t>NT 31300 65110</t>
  </si>
  <si>
    <t>BONNYRIGG NO 2A BORE</t>
  </si>
  <si>
    <t>NT47SW412</t>
  </si>
  <si>
    <t>NT 40017 72658</t>
  </si>
  <si>
    <t>TRANENT (ELPHINSTONE RD) 1</t>
  </si>
  <si>
    <t>NT37SW675</t>
  </si>
  <si>
    <t>SE WEDGE M13A</t>
  </si>
  <si>
    <t>NT26NE830</t>
  </si>
  <si>
    <t>NT 28967 69474</t>
  </si>
  <si>
    <t>MOREDUN VALE, GILMERTON, BH MV22B</t>
  </si>
  <si>
    <t>NT26NE833</t>
  </si>
  <si>
    <t>NT 28989 69425</t>
  </si>
  <si>
    <t>MOREDUN VALE, GILMERTON, BH MV23</t>
  </si>
  <si>
    <t>NT47SW332</t>
  </si>
  <si>
    <t>NT 44343 73011</t>
  </si>
  <si>
    <t>MUSSELBURGH TRANENT BYPS 146</t>
  </si>
  <si>
    <t>NT47SW434</t>
  </si>
  <si>
    <t>NT 43890 72750</t>
  </si>
  <si>
    <t>MACMERRY, 1</t>
  </si>
  <si>
    <t>NT47SW114</t>
  </si>
  <si>
    <t>NT 41158 70097</t>
  </si>
  <si>
    <t>NORTH MAINS 100</t>
  </si>
  <si>
    <t>NT26NE10695/382</t>
  </si>
  <si>
    <t>NT 29705 67534</t>
  </si>
  <si>
    <t>EDINBURGH BYPASS GILMERTON SECTION 382</t>
  </si>
  <si>
    <t>NT47SW1042/BH2</t>
  </si>
  <si>
    <t>NT 41297 72213</t>
  </si>
  <si>
    <t>TRANENT CHILDRENS HOME 2</t>
  </si>
  <si>
    <t>NT36NE10303/34/3</t>
  </si>
  <si>
    <t>NT 35888 68204</t>
  </si>
  <si>
    <t>DALKEITH NORTH BYPASS BHRP34/3</t>
  </si>
  <si>
    <t>NT36NE10303/31/1</t>
  </si>
  <si>
    <t>NT 35974 68247</t>
  </si>
  <si>
    <t>DALKEITH NORTH BYPASS BHRP31/1</t>
  </si>
  <si>
    <t>NT36NE10303/RP35</t>
  </si>
  <si>
    <t>NT 35904 68152</t>
  </si>
  <si>
    <t>DALKEITH NORTH BYPASS BHRP35</t>
  </si>
  <si>
    <t>NT36NE10303/31/2</t>
  </si>
  <si>
    <t>NT 35984 68218</t>
  </si>
  <si>
    <t>DALKEITH NORTH BYPASS BHRP31/2</t>
  </si>
  <si>
    <t>NT36NE10303/38/1</t>
  </si>
  <si>
    <t>NT 35953 68122</t>
  </si>
  <si>
    <t>DALKEITH NORTH BYPASS BHRP38/1</t>
  </si>
  <si>
    <t>NT36NE10303/39/1</t>
  </si>
  <si>
    <t>NT 35962 68116</t>
  </si>
  <si>
    <t>DALKEITH NORTH BYPASS BHRP39/1</t>
  </si>
  <si>
    <t>NT36NW322</t>
  </si>
  <si>
    <t>NT 30760 65490</t>
  </si>
  <si>
    <t>BONNYRIGG BORE NO 1</t>
  </si>
  <si>
    <t>NT36NE10303/40/1</t>
  </si>
  <si>
    <t>NT 35986 68095</t>
  </si>
  <si>
    <t>DALKEITH NORTH BYPASS BHRP40/1</t>
  </si>
  <si>
    <t>NT26NE470</t>
  </si>
  <si>
    <t>NT 29130 69170</t>
  </si>
  <si>
    <t>MOREDUN PARK VIEW 1</t>
  </si>
  <si>
    <t>NT36NE166</t>
  </si>
  <si>
    <t>NT 39440 67390</t>
  </si>
  <si>
    <t>NO42 BORE OXENFORD</t>
  </si>
  <si>
    <t>NT36NE10303/RP41</t>
  </si>
  <si>
    <t>NT 36010 68081</t>
  </si>
  <si>
    <t>DALKEITH NORTH BYPASS BHRP41</t>
  </si>
  <si>
    <t>NT26NE9783/3A</t>
  </si>
  <si>
    <t>NT 29836 68935</t>
  </si>
  <si>
    <t>GILMERTON THE DRUM BH3A</t>
  </si>
  <si>
    <t>NT36NE144</t>
  </si>
  <si>
    <t>NT 39990 68990</t>
  </si>
  <si>
    <t>NO13 BORE LIMYLANDS</t>
  </si>
  <si>
    <t>NT26NE785</t>
  </si>
  <si>
    <t>NT 29131 69101</t>
  </si>
  <si>
    <t>MOREDUN PARK VIEW, GILMERTON, BH M2</t>
  </si>
  <si>
    <t>NT36NE10303/31/5</t>
  </si>
  <si>
    <t>NT 36038 68155</t>
  </si>
  <si>
    <t>DALKEITH NORTH BYPASS BHRP31/5</t>
  </si>
  <si>
    <t>NT26NE10695/370</t>
  </si>
  <si>
    <t>NT 29360 67321</t>
  </si>
  <si>
    <t>EDINBURGH BYPASS GILMERTON SECTION 370</t>
  </si>
  <si>
    <t>NT36NE10303/31/6</t>
  </si>
  <si>
    <t>NT 36058 68139</t>
  </si>
  <si>
    <t>DALKEITH NORTH BYPASS BHRP31/6</t>
  </si>
  <si>
    <t>NT36NE10303/42/1</t>
  </si>
  <si>
    <t>NT 36045 68059</t>
  </si>
  <si>
    <t>DALKEITH NORTH BYPASS BHRP42/1</t>
  </si>
  <si>
    <t>NT36NW1159/MB7</t>
  </si>
  <si>
    <t>NT 30643 65000</t>
  </si>
  <si>
    <t>BONNYRIGG HOUSING DEV MB7</t>
  </si>
  <si>
    <t>NT36SW1159/M11</t>
  </si>
  <si>
    <t>NT 30682 64958</t>
  </si>
  <si>
    <t>BONNYRIGG HOUSING DEV M11</t>
  </si>
  <si>
    <t>NT36SW1159/M12</t>
  </si>
  <si>
    <t>NT 30635 64983</t>
  </si>
  <si>
    <t>BONNYRIGG HOUSING DEV M12</t>
  </si>
  <si>
    <t>NT36NE10303/RP47</t>
  </si>
  <si>
    <t>NT 36152 67912</t>
  </si>
  <si>
    <t>DALKEITH NORTH BYPASS BHRP47</t>
  </si>
  <si>
    <t>NT46NW135</t>
  </si>
  <si>
    <t>NT 41396 67717</t>
  </si>
  <si>
    <t>ORMISTON HALL 4</t>
  </si>
  <si>
    <t>NT36NE10303/43/1</t>
  </si>
  <si>
    <t>NT 36086 68032</t>
  </si>
  <si>
    <t>DALKEITH NORTH BYPASS BHRP43/1</t>
  </si>
  <si>
    <t>NT36NE10303/RP48</t>
  </si>
  <si>
    <t>NT 36181 67903</t>
  </si>
  <si>
    <t>DALKEITH NORTH BYPASS BHRP48</t>
  </si>
  <si>
    <t>NT36NE10303/RP43</t>
  </si>
  <si>
    <t>NT 36080 68035</t>
  </si>
  <si>
    <t>DALKEITH NORTH BYPASS BHRP43</t>
  </si>
  <si>
    <t>NT26NE165</t>
  </si>
  <si>
    <t>NT 29320 69080</t>
  </si>
  <si>
    <t>FERNIEHILL NO 5 BORE</t>
  </si>
  <si>
    <t>NT26NE9783/2V</t>
  </si>
  <si>
    <t>NT 29597 68508</t>
  </si>
  <si>
    <t>GILMERTON THE DRUM BH2V</t>
  </si>
  <si>
    <t>NT26NE928</t>
  </si>
  <si>
    <t>NT 29280 69030</t>
  </si>
  <si>
    <t>FERNIEHILL TERRACE, GILMERTON 16A,</t>
  </si>
  <si>
    <t>NT36NE10303/44/1</t>
  </si>
  <si>
    <t>NT 36172 67970</t>
  </si>
  <si>
    <t>DALKEITH NORTH BYPASS BHRP44/1</t>
  </si>
  <si>
    <t>NT36SW598</t>
  </si>
  <si>
    <t>NT 34203 64713</t>
  </si>
  <si>
    <t>NEWTONGRANGE, SUTTISLE ROAD R04</t>
  </si>
  <si>
    <t>NT26NE163</t>
  </si>
  <si>
    <t>NT 29450 69020</t>
  </si>
  <si>
    <t>FERNIEHILL NO 3 BORE</t>
  </si>
  <si>
    <t>NT26NE162</t>
  </si>
  <si>
    <t>NT 29380 68910</t>
  </si>
  <si>
    <t>FERNIEHILL NO 2 BORE</t>
  </si>
  <si>
    <t>NT26NE836</t>
  </si>
  <si>
    <t>NT 29514 69170</t>
  </si>
  <si>
    <t>FERNIEHILL WAY, GILMERTON, BH FW1</t>
  </si>
  <si>
    <t>NT36NW307</t>
  </si>
  <si>
    <t>NT 34680 65870</t>
  </si>
  <si>
    <t>EASTHOUSES BORE E</t>
  </si>
  <si>
    <t>NT26NE164</t>
  </si>
  <si>
    <t>NT 29540 69050</t>
  </si>
  <si>
    <t>FERNIEHILL NO 4 BORE</t>
  </si>
  <si>
    <t>NT46NW234</t>
  </si>
  <si>
    <t>NT 41075 66607</t>
  </si>
  <si>
    <t>HUMBIE-SMEATON TWR 24 1</t>
  </si>
  <si>
    <t>NT26SE49</t>
  </si>
  <si>
    <t>NT 29970 64790</t>
  </si>
  <si>
    <t>MIDFIELD NO 40 BORE</t>
  </si>
  <si>
    <t>NT26SE55</t>
  </si>
  <si>
    <t>NT 29920 64330</t>
  </si>
  <si>
    <t>MIDFIELD NO 2 BORE</t>
  </si>
  <si>
    <t>NT26NE872</t>
  </si>
  <si>
    <t>NT 28709 68179</t>
  </si>
  <si>
    <t>EAST KILNGATE, GILMERTON, BH B23</t>
  </si>
  <si>
    <t>NT26NE867</t>
  </si>
  <si>
    <t>NT 28702 68143</t>
  </si>
  <si>
    <t>EAST KILNGATE, GILMERTON, BH B18</t>
  </si>
  <si>
    <t>NT26NE863</t>
  </si>
  <si>
    <t>NT 28693 68084</t>
  </si>
  <si>
    <t>EAST KILNGATE, GILMERTON, BH B14</t>
  </si>
  <si>
    <t>NT26NE10695/610</t>
  </si>
  <si>
    <t>NT 27582 66965</t>
  </si>
  <si>
    <t>EDINBURGH BYPASS GILMERTON SECTION 610</t>
  </si>
  <si>
    <t>NT26NE10695/616</t>
  </si>
  <si>
    <t>NT 27589 66949</t>
  </si>
  <si>
    <t>EDINBURGH BYPASS GILMERTON SECTION 616</t>
  </si>
  <si>
    <t>NT26NE10695/622</t>
  </si>
  <si>
    <t>NT 27614 66966</t>
  </si>
  <si>
    <t>EDINBURGH BYPASS GILMERTON SECTION 622</t>
  </si>
  <si>
    <t>NT26NE10695/620</t>
  </si>
  <si>
    <t>NT 27603 66944</t>
  </si>
  <si>
    <t>EDINBURGH BYPASS GILMERTON SECTION 620</t>
  </si>
  <si>
    <t>NT26NE705</t>
  </si>
  <si>
    <t>NT 28190 66060</t>
  </si>
  <si>
    <t>EDGEFIELD ROAD, LOANHEAD 3</t>
  </si>
  <si>
    <t>NT26NE10695/625</t>
  </si>
  <si>
    <t>NT 27576 66844</t>
  </si>
  <si>
    <t>EDINBURGH BYPASS GILMERTON SECTION 625</t>
  </si>
  <si>
    <t>NT26NE433</t>
  </si>
  <si>
    <t>NT 28360 65690</t>
  </si>
  <si>
    <t>RAMSAY COLLIERY, LOANHEAD 3</t>
  </si>
  <si>
    <t>NT26NE703</t>
  </si>
  <si>
    <t>NT 28220 66020</t>
  </si>
  <si>
    <t>EDGEFIELD ROAD, LOANHEAD 1</t>
  </si>
  <si>
    <t>NT26NE704</t>
  </si>
  <si>
    <t>NT 28200 66010</t>
  </si>
  <si>
    <t>EDGEFIELD ROAD, LOANHEAD 2</t>
  </si>
  <si>
    <t>NT26NE444</t>
  </si>
  <si>
    <t>NT 28280 65660</t>
  </si>
  <si>
    <t>RAMSAY COLLIERY, LOANHEAD 16</t>
  </si>
  <si>
    <t>NT26NE10695/689</t>
  </si>
  <si>
    <t>NT 27745 66959</t>
  </si>
  <si>
    <t>EDINBURGH BYPASS GILMERTON SECTION 689</t>
  </si>
  <si>
    <t>NT26NE10695/685</t>
  </si>
  <si>
    <t>NT 27721 66915</t>
  </si>
  <si>
    <t>EDINBURGH BYPASS GILMERTON SECTION 685</t>
  </si>
  <si>
    <t>NT26NE10695/684</t>
  </si>
  <si>
    <t>NT 27716 66905</t>
  </si>
  <si>
    <t>EDINBURGH BYPASS GILMERTON SECTION 684</t>
  </si>
  <si>
    <t>NT26NE10695/687</t>
  </si>
  <si>
    <t>NT 27733 66937</t>
  </si>
  <si>
    <t>EDINBURGH BYPASS GILMERTON SECTION 687</t>
  </si>
  <si>
    <t>NT26NE10695/683</t>
  </si>
  <si>
    <t>NT 27711 66894</t>
  </si>
  <si>
    <t>EDINBURGH BYPASS GILMERTON SECTION 683</t>
  </si>
  <si>
    <t>NT26NE348</t>
  </si>
  <si>
    <t>NT 28480 65530</t>
  </si>
  <si>
    <t>HIGH STREET 1 LOANHEAD</t>
  </si>
  <si>
    <t>NT26NE12405/2</t>
  </si>
  <si>
    <t>NT 28249 65520</t>
  </si>
  <si>
    <t>NT26NE439</t>
  </si>
  <si>
    <t>NT 28190 65700</t>
  </si>
  <si>
    <t>RAMSAY COLLIERY, LOANHEAD 10</t>
  </si>
  <si>
    <t>NT26NE437</t>
  </si>
  <si>
    <t>NT 28210 65750</t>
  </si>
  <si>
    <t>RAMSAY COLLIERY, LOANHEAD 8</t>
  </si>
  <si>
    <t>NT26SE14974/R6</t>
  </si>
  <si>
    <t>NT 28960 62400</t>
  </si>
  <si>
    <t>ROSEWELL, CARNETHIE ST R6</t>
  </si>
  <si>
    <t>NT36NE305</t>
  </si>
  <si>
    <t>NT 38270 65780</t>
  </si>
  <si>
    <t>NO 76 BORE OXENFORD COLLY</t>
  </si>
  <si>
    <t>NT26NE10621/P06</t>
  </si>
  <si>
    <t>NT 27861 65779</t>
  </si>
  <si>
    <t>KING GEORGE'S FIELD P06</t>
  </si>
  <si>
    <t>NT26NE9996/PR1</t>
  </si>
  <si>
    <t>NT 27377 66285</t>
  </si>
  <si>
    <t>STRAITON PR1</t>
  </si>
  <si>
    <t>NT26NE9996/PR2</t>
  </si>
  <si>
    <t>NT 27466 66353</t>
  </si>
  <si>
    <t>STRAITON PR2</t>
  </si>
  <si>
    <t>NT26SE15123/R3</t>
  </si>
  <si>
    <t>NT 28689 62929</t>
  </si>
  <si>
    <t>ROSEWELL,GORTON ROAD R3</t>
  </si>
  <si>
    <t>NT26SE226</t>
  </si>
  <si>
    <t>NT 28770 62260</t>
  </si>
  <si>
    <t>ROSEWELL MP1</t>
  </si>
  <si>
    <t>NT36SW116</t>
  </si>
  <si>
    <t>NT 34820 60070</t>
  </si>
  <si>
    <t>ARNISTON MAINS NO31</t>
  </si>
  <si>
    <t>NT36SW97</t>
  </si>
  <si>
    <t>NT 33870 60120</t>
  </si>
  <si>
    <t>FUSHIEBRIDGE NO5</t>
  </si>
  <si>
    <t>NT36SW109</t>
  </si>
  <si>
    <t>NT 34620 60240</t>
  </si>
  <si>
    <t>FUSHIEBRIDGE NO2</t>
  </si>
  <si>
    <t>NT36SW105</t>
  </si>
  <si>
    <t>NT 34080 60080</t>
  </si>
  <si>
    <t>NT36SW96</t>
  </si>
  <si>
    <t>NT 33830 60110</t>
  </si>
  <si>
    <t>FUSHIEBRIDGE NO4</t>
  </si>
  <si>
    <t>NT26SE214</t>
  </si>
  <si>
    <t>NT 28690 62050</t>
  </si>
  <si>
    <t>ROSEWELL - PHASE 1 &amp; 2 M5</t>
  </si>
  <si>
    <t>NT26SE217</t>
  </si>
  <si>
    <t>NT 28670 62140</t>
  </si>
  <si>
    <t>ROSEWELL - PHASE 1 &amp; 2 M8</t>
  </si>
  <si>
    <t>NT36SW187</t>
  </si>
  <si>
    <t>NT 34230 62870</t>
  </si>
  <si>
    <t>GREENHALL SCHOOL NO1</t>
  </si>
  <si>
    <t>NT36SW10542/10</t>
  </si>
  <si>
    <t>NT 34110 62357</t>
  </si>
  <si>
    <t>GOREBRIDGE LRC HOUSING 10</t>
  </si>
  <si>
    <t>NT36SW237</t>
  </si>
  <si>
    <t>NT 34360 61910</t>
  </si>
  <si>
    <t>GOREBRIDGE COMMUNITY CENTRE NO2</t>
  </si>
  <si>
    <t>NT36SW943/10</t>
  </si>
  <si>
    <t>NT 34331 61912</t>
  </si>
  <si>
    <t>GOREBRIDGE COMM CENTRE 10</t>
  </si>
  <si>
    <t>NT36SW10542/15C</t>
  </si>
  <si>
    <t>NT 34117 62554</t>
  </si>
  <si>
    <t>GOREBRIDGE LRC HOUSING 15C</t>
  </si>
  <si>
    <t>NT36SE348</t>
  </si>
  <si>
    <t>NT 37390 63700</t>
  </si>
  <si>
    <t>VOGRIE BURN NO 24</t>
  </si>
  <si>
    <t>NT36SE307</t>
  </si>
  <si>
    <t>NT 37170 63630</t>
  </si>
  <si>
    <t>VOGRIE BURN NO 230</t>
  </si>
  <si>
    <t>NT36SE356</t>
  </si>
  <si>
    <t>NT 37270 63560</t>
  </si>
  <si>
    <t>VOGRIE BURN NO 231</t>
  </si>
  <si>
    <t>NT36SE271</t>
  </si>
  <si>
    <t>NT 37140 63720</t>
  </si>
  <si>
    <t>VOGRIE BURN NO 299</t>
  </si>
  <si>
    <t>NT35NW202</t>
  </si>
  <si>
    <t>NT 34885 59375</t>
  </si>
  <si>
    <t>HALKERSTON NO 497 BORE</t>
  </si>
  <si>
    <t>NT36SW10542/12</t>
  </si>
  <si>
    <t>NT 34353 62302</t>
  </si>
  <si>
    <t>GOREBRIDGE LRC HOUSING 12</t>
  </si>
  <si>
    <t>NT26SE197</t>
  </si>
  <si>
    <t>NT 25044 62985</t>
  </si>
  <si>
    <t>MOREDUN INSTITUTE, R13</t>
  </si>
  <si>
    <t>NT36NE243</t>
  </si>
  <si>
    <t>NT 36410 66230</t>
  </si>
  <si>
    <t>FORDEL MAINS NO2 BORE</t>
  </si>
  <si>
    <t>NT26SW50</t>
  </si>
  <si>
    <t>NT 24470 62240</t>
  </si>
  <si>
    <t>PENICUIK BH90=GREENLAWMAINS BH2</t>
  </si>
  <si>
    <t>NT36SE270</t>
  </si>
  <si>
    <t>NT 36900 63480</t>
  </si>
  <si>
    <t>VOGRIE BURN NO 4</t>
  </si>
  <si>
    <t>NT35NW143</t>
  </si>
  <si>
    <t>NT 34510 59380</t>
  </si>
  <si>
    <t>HAUGHHEAD NO 196 BORE</t>
  </si>
  <si>
    <t>NT36SW75</t>
  </si>
  <si>
    <t>NT 34480 62420</t>
  </si>
  <si>
    <t>STOBHILL NO168</t>
  </si>
  <si>
    <t>NT26SW9</t>
  </si>
  <si>
    <t>NT 22960 60300</t>
  </si>
  <si>
    <t>CORNBANK PENICUIK NO 118 BORE</t>
  </si>
  <si>
    <t>NT36SE304</t>
  </si>
  <si>
    <t>NT 36570 63040</t>
  </si>
  <si>
    <t>MOUNTSKIP NO 68</t>
  </si>
  <si>
    <t>NT35NW80</t>
  </si>
  <si>
    <t>NT 32370 58435</t>
  </si>
  <si>
    <t>TEMPLE NO 355 BORE</t>
  </si>
  <si>
    <t>NT36SE313</t>
  </si>
  <si>
    <t>NT 36600 63050</t>
  </si>
  <si>
    <t>VOGRIE BURN NO 206</t>
  </si>
  <si>
    <t>NT36SE250</t>
  </si>
  <si>
    <t>NT 36110 62800</t>
  </si>
  <si>
    <t>SOUTHSIDE NO 512</t>
  </si>
  <si>
    <t>NT35NW66</t>
  </si>
  <si>
    <t>NT 32115 58345</t>
  </si>
  <si>
    <t>TEMPLE NO 331 BORE</t>
  </si>
  <si>
    <t>NT26SE73</t>
  </si>
  <si>
    <t>NT 27880 60300</t>
  </si>
  <si>
    <t>NEWBIGGING NO 82 BORE</t>
  </si>
  <si>
    <t>NT36SW91</t>
  </si>
  <si>
    <t>NT 34830 62110</t>
  </si>
  <si>
    <t>STOBHILL NO240</t>
  </si>
  <si>
    <t>NT36SE195</t>
  </si>
  <si>
    <t>NT 36000 62940</t>
  </si>
  <si>
    <t>SOUTHSIDE NO 399</t>
  </si>
  <si>
    <t>NT36SE55</t>
  </si>
  <si>
    <t>NT 36865 64395</t>
  </si>
  <si>
    <t>BROSIE MAINS NO 30</t>
  </si>
  <si>
    <t>NT36SE139</t>
  </si>
  <si>
    <t>NT 36500 63710</t>
  </si>
  <si>
    <t>SOUTHSIDE NO 669</t>
  </si>
  <si>
    <t>NT25NE122</t>
  </si>
  <si>
    <t>NT 29056 59250</t>
  </si>
  <si>
    <t>CAULDHALL MOOR 301</t>
  </si>
  <si>
    <t>NT36SE68</t>
  </si>
  <si>
    <t>NT 35570 63110</t>
  </si>
  <si>
    <t>SOUTHSIDE NO 1015</t>
  </si>
  <si>
    <t>NT35NW274</t>
  </si>
  <si>
    <t>NT 33850 58245</t>
  </si>
  <si>
    <t>HALKERSTON NO 760 BORE</t>
  </si>
  <si>
    <t>NT25NE12</t>
  </si>
  <si>
    <t>NT 26740 59290</t>
  </si>
  <si>
    <t>KIRKETTLE NO13</t>
  </si>
  <si>
    <t>NT35NW204</t>
  </si>
  <si>
    <t>NT 33980 58135</t>
  </si>
  <si>
    <t>HALKERSTON NO 766 BORE</t>
  </si>
  <si>
    <t>NT36SE84</t>
  </si>
  <si>
    <t>NT 36235 63665</t>
  </si>
  <si>
    <t>SOUTHSIDE NO 50</t>
  </si>
  <si>
    <t>NT35NW203</t>
  </si>
  <si>
    <t>NT 34100 58240</t>
  </si>
  <si>
    <t>HALKERSTON NO 799 BORE</t>
  </si>
  <si>
    <t>NT25NE67</t>
  </si>
  <si>
    <t>NT 27950 58720</t>
  </si>
  <si>
    <t>CAULDHALL MOOR NO245</t>
  </si>
  <si>
    <t>NT25NE99</t>
  </si>
  <si>
    <t>NT 28880 57560</t>
  </si>
  <si>
    <t>FULLARTON NO20</t>
  </si>
  <si>
    <t>NT36SE30</t>
  </si>
  <si>
    <t>NT 35850 63595</t>
  </si>
  <si>
    <t>SOUTHSIDE NO 475</t>
  </si>
  <si>
    <t>NT35NW220</t>
  </si>
  <si>
    <t>NT 34190 58145</t>
  </si>
  <si>
    <t>HALKERSTON NO 772 BORE</t>
  </si>
  <si>
    <t>NT15NE8</t>
  </si>
  <si>
    <t>NT 17185 56195</t>
  </si>
  <si>
    <t>LONELYBIELD NO,2 D,D, BORE</t>
  </si>
  <si>
    <t>NT25NE50</t>
  </si>
  <si>
    <t>NT 27150 58650</t>
  </si>
  <si>
    <t>LILYBURN NO6</t>
  </si>
  <si>
    <t>NT25NE46</t>
  </si>
  <si>
    <t>NT 26930 58520</t>
  </si>
  <si>
    <t>LILYBURN NO8</t>
  </si>
  <si>
    <t>NT25SW7</t>
  </si>
  <si>
    <t>NT 20140 52870</t>
  </si>
  <si>
    <t>MADRISA NO 2</t>
  </si>
  <si>
    <t>NT47SW619</t>
  </si>
  <si>
    <t>NT 43416 73013</t>
  </si>
  <si>
    <t>GREENDYKES ROAD BRIDGE, TRANENT F163</t>
  </si>
  <si>
    <t>NT37SW828</t>
  </si>
  <si>
    <t>NT 33193 72962</t>
  </si>
  <si>
    <t>MUSSELBURGH BYPASS R49</t>
  </si>
  <si>
    <t>NT37SW12527/R11</t>
  </si>
  <si>
    <t>NT 31738 71776</t>
  </si>
  <si>
    <t>NEWCRAIGHALL FIRE STATION R11</t>
  </si>
  <si>
    <t>NT26NE580</t>
  </si>
  <si>
    <t>NT 28710 68380</t>
  </si>
  <si>
    <t>SQUIRES GATE, GILMERTON EDINBURGH R</t>
  </si>
  <si>
    <t>NT36SW325</t>
  </si>
  <si>
    <t>NT 34460 61780</t>
  </si>
  <si>
    <t>NEWBYRES CRESCENT, GOREBRIDGE D</t>
  </si>
  <si>
    <t>NT37SE376</t>
  </si>
  <si>
    <t>NT 35729 71498</t>
  </si>
  <si>
    <t>MUSSELBURGH - TRANENT BYPASS 66</t>
  </si>
  <si>
    <t>NT37SW606</t>
  </si>
  <si>
    <t>NT 32950 71540</t>
  </si>
  <si>
    <t>QUEEN MARGARET UNIV COLLEGE, EDINBURGH 106</t>
  </si>
  <si>
    <t>NT37SW3886/F410</t>
  </si>
  <si>
    <t>NT 33833 70673</t>
  </si>
  <si>
    <t>INTERCHANGE AT OLD CRAIGHALL FB410</t>
  </si>
  <si>
    <t>NT37SW758</t>
  </si>
  <si>
    <t>NT 30746 71377</t>
  </si>
  <si>
    <t>THE WISP, NEWCRAIGHALL, EDINBURGH R111,</t>
  </si>
  <si>
    <t>NT36SW10542/7</t>
  </si>
  <si>
    <t>NT 34625 61573</t>
  </si>
  <si>
    <t>GOREBRIDGE LRC HOUSING 7</t>
  </si>
  <si>
    <t>NT26NE870</t>
  </si>
  <si>
    <t>NT 28704 68161</t>
  </si>
  <si>
    <t>EAST KILNGATE, GILMERTON, BH B21</t>
  </si>
  <si>
    <t>NT36SW329</t>
  </si>
  <si>
    <t>NT 34480 61750</t>
  </si>
  <si>
    <t>NEWBYRES CRESCENT, GOREBRIDGE G</t>
  </si>
  <si>
    <t>NT37SW710</t>
  </si>
  <si>
    <t>NT 31170 73310</t>
  </si>
  <si>
    <t>BRUNSRANE ROAD, EDINBURGH R9</t>
  </si>
  <si>
    <t>NT37SW693</t>
  </si>
  <si>
    <t>KINNAIRD PARK, NIDDRIE M1</t>
  </si>
  <si>
    <t>NT47SW13062/B101</t>
  </si>
  <si>
    <t>NT 40497 73529</t>
  </si>
  <si>
    <t>A1 DUALLING BANKTON JCT 101</t>
  </si>
  <si>
    <t>NT36NW528</t>
  </si>
  <si>
    <t>NT 31230 69160</t>
  </si>
  <si>
    <t>SE WEDGE M25</t>
  </si>
  <si>
    <t>NT37SW12280/BH9</t>
  </si>
  <si>
    <t>NT 31270 71862</t>
  </si>
  <si>
    <t>MUSSELBURGH BYPASS 9</t>
  </si>
  <si>
    <t>NT37SW798</t>
  </si>
  <si>
    <t>NT 33695 70476</t>
  </si>
  <si>
    <t>EDINBURGH CITY BYPASS MILLERHILL SECTION R35</t>
  </si>
  <si>
    <t>NT26NE873</t>
  </si>
  <si>
    <t>NT 28719 68193</t>
  </si>
  <si>
    <t>EAST KILNGATE, GILMERTON, BH B25</t>
  </si>
  <si>
    <t>NT37SE10714/F64</t>
  </si>
  <si>
    <t>NT 38380 72600</t>
  </si>
  <si>
    <t>A1 MUSSELBURGH BYPASS F64</t>
  </si>
  <si>
    <t>NT36NW10695/400</t>
  </si>
  <si>
    <t>NT 31851 67915</t>
  </si>
  <si>
    <t>EDINBURGH BYPASS GILMERTON SECTION 400</t>
  </si>
  <si>
    <t>NT37NE366/C5</t>
  </si>
  <si>
    <t>NT 39428 75495</t>
  </si>
  <si>
    <t>COCKENZIE POWER ST, C5</t>
  </si>
  <si>
    <t>NT37NE366/C2</t>
  </si>
  <si>
    <t>NT 39362 75439</t>
  </si>
  <si>
    <t>COCKENZIE POWER ST, C2</t>
  </si>
  <si>
    <t>NT37NE74</t>
  </si>
  <si>
    <t>NT 39432 75445</t>
  </si>
  <si>
    <t>PRESTONLINKS, COCKENZIE POWER STATION SB1</t>
  </si>
  <si>
    <t>NT37NE68</t>
  </si>
  <si>
    <t>NT 39595 75494</t>
  </si>
  <si>
    <t>PRESTONLINKS, COCKENZIE POWER STATION LBD13</t>
  </si>
  <si>
    <t>NT37SW156/3</t>
  </si>
  <si>
    <t>NT 34930 72856</t>
  </si>
  <si>
    <t>LORETTO HOUSING 3</t>
  </si>
  <si>
    <t>NT37SW156/5</t>
  </si>
  <si>
    <t>NT 34885 72721</t>
  </si>
  <si>
    <t>LORETTO HOUSING 5</t>
  </si>
  <si>
    <t>NT47SW638</t>
  </si>
  <si>
    <t>NT 40241 74872</t>
  </si>
  <si>
    <t>COCKENZIE POWER STATION CSB3A ( R ON THE PLAN)</t>
  </si>
  <si>
    <t>NT47SW636</t>
  </si>
  <si>
    <t>NT 40244 74810</t>
  </si>
  <si>
    <t>COCKENZIE POWER STATION CSB2</t>
  </si>
  <si>
    <t>NT37SE362</t>
  </si>
  <si>
    <t>NT 35194 71355</t>
  </si>
  <si>
    <t>NT37SE1158/44M</t>
  </si>
  <si>
    <t>NT 35059 71367</t>
  </si>
  <si>
    <t>MUSSELBURGH - TRANENT BYPASS 44M</t>
  </si>
  <si>
    <t>NT36NW173/1</t>
  </si>
  <si>
    <t>NT 33003 66513</t>
  </si>
  <si>
    <t>R,C SCHOOL ESKBANK 1</t>
  </si>
  <si>
    <t>NT36NW9362/B2</t>
  </si>
  <si>
    <t>NT 32310 66280</t>
  </si>
  <si>
    <t>DALKEITH, WESTFIELD PARK 2</t>
  </si>
  <si>
    <t>NT36NW772/3</t>
  </si>
  <si>
    <t>NT 32891 66284</t>
  </si>
  <si>
    <t>DIV, POLICE HQ DALKEITH 3</t>
  </si>
  <si>
    <t>NT37SE1158/142M</t>
  </si>
  <si>
    <t>NT 39109 72907</t>
  </si>
  <si>
    <t>MUSSELBURGH - TRANENT BYPASS 142M</t>
  </si>
  <si>
    <t>NT36NW2528/2A</t>
  </si>
  <si>
    <t>NT 31299 65100</t>
  </si>
  <si>
    <t>SHERWOOD IND EST BONNYRIGG 2A</t>
  </si>
  <si>
    <t>NT37SE415</t>
  </si>
  <si>
    <t>NT 39287 72626</t>
  </si>
  <si>
    <t>MUSSELBURGH-TRANENT BYPASS 138</t>
  </si>
  <si>
    <t>NT36NE3582/3</t>
  </si>
  <si>
    <t>NT 39700 69370</t>
  </si>
  <si>
    <t>BELLYFORD NEAR ORMISTON 3</t>
  </si>
  <si>
    <t>NT26NE153/A</t>
  </si>
  <si>
    <t>NT 29600 69075</t>
  </si>
  <si>
    <t>FERNIEHILL BORE 1</t>
  </si>
  <si>
    <t>NT36NW2526/E</t>
  </si>
  <si>
    <t>EASTHOUSES MIDLOTHIAN E</t>
  </si>
  <si>
    <t>NT36SW1583/1</t>
  </si>
  <si>
    <t>NT 30493 64634</t>
  </si>
  <si>
    <t>HOPEFIELD RRIMARY SCHOOL 1</t>
  </si>
  <si>
    <t>NT37SW15453/3</t>
  </si>
  <si>
    <t>NT 30910 71750</t>
  </si>
  <si>
    <t>NEWCRAIGHALL KINNAIRD PARK 3</t>
  </si>
  <si>
    <t>NT26NE799</t>
  </si>
  <si>
    <t>NT 28926 69584</t>
  </si>
  <si>
    <t>MOREDUN VALE, GILMERTON, BH MV7B</t>
  </si>
  <si>
    <t>NT36NW661</t>
  </si>
  <si>
    <t>NT 31367 65052</t>
  </si>
  <si>
    <t>BONNYRIGG SHERWOOD INDUSTRIAL ESTATE R1</t>
  </si>
  <si>
    <t>NT26NE10695/375</t>
  </si>
  <si>
    <t>NT 29582 67436</t>
  </si>
  <si>
    <t>EDINBURGH BYPASS GILMERTON SECTION 375</t>
  </si>
  <si>
    <t>NT26NE852</t>
  </si>
  <si>
    <t>NT 29602 69169</t>
  </si>
  <si>
    <t>FERNIEHILL WAY, GILMERTON, BH FW16</t>
  </si>
  <si>
    <t>NT26SE249</t>
  </si>
  <si>
    <t>NT 26459 64925</t>
  </si>
  <si>
    <t>BILSTON, SEAFIELD ROAD R4</t>
  </si>
  <si>
    <t>NT26NE743</t>
  </si>
  <si>
    <t>NT 26373 65015</t>
  </si>
  <si>
    <t>BILSTON, SEAFIELD ROAD R2</t>
  </si>
  <si>
    <t>NT36NW10695/407</t>
  </si>
  <si>
    <t>NT 31843 68087</t>
  </si>
  <si>
    <t>EDINBURGH BYPASS GILMERTON SECTION 407</t>
  </si>
  <si>
    <t>NT37SW10714/FB27</t>
  </si>
  <si>
    <t>NT 34755 70796</t>
  </si>
  <si>
    <t>A1 MUSSELBURGH BYPASS FB27</t>
  </si>
  <si>
    <t>NT37SE10714/F62</t>
  </si>
  <si>
    <t>NT 38025 72309</t>
  </si>
  <si>
    <t>A1 MUSSELBURGH BYPASS F62</t>
  </si>
  <si>
    <t>NT36NW711</t>
  </si>
  <si>
    <t>NT 31288 65129</t>
  </si>
  <si>
    <t>BONNYRIGG WAVERLEY COURT 5A</t>
  </si>
  <si>
    <t>NT37SW757</t>
  </si>
  <si>
    <t>NT 30732 71397</t>
  </si>
  <si>
    <t>THE WISP, NEWCRAIGHALL, EDINBURGH R110,</t>
  </si>
  <si>
    <t>NT36NW710</t>
  </si>
  <si>
    <t>NT 31271 65079</t>
  </si>
  <si>
    <t>BONNYRIGG WAVERLEY COURT 4</t>
  </si>
  <si>
    <t>NT37SW514</t>
  </si>
  <si>
    <t>NT 31330 73300</t>
  </si>
  <si>
    <t>JOPPA GROVE 4</t>
  </si>
  <si>
    <t>NT37SW13979/4</t>
  </si>
  <si>
    <t>NT 31250 73190</t>
  </si>
  <si>
    <t>E, COAST MAIN LINE ELECTRIFICATION BRIDGE 17 4</t>
  </si>
  <si>
    <t>NT36NW10695/406</t>
  </si>
  <si>
    <t>NT 31870 68014</t>
  </si>
  <si>
    <t>EDINBURGH BYPASS GILMERTON SECTION 406</t>
  </si>
  <si>
    <t>NT26SW135</t>
  </si>
  <si>
    <t>NT 24680 62310</t>
  </si>
  <si>
    <t>GLENCORSE BARRACKS 4</t>
  </si>
  <si>
    <t>NT37SE10714/FB50</t>
  </si>
  <si>
    <t>NT 36296 71120</t>
  </si>
  <si>
    <t>A1 MUSSELBURGH BYPASS FB50</t>
  </si>
  <si>
    <t>NT37SW755</t>
  </si>
  <si>
    <t>NT 30716 71418</t>
  </si>
  <si>
    <t>THE WISP, NEWCRAIGHALL, EDINBURGH R108,</t>
  </si>
  <si>
    <t>NT26SE17123/B112</t>
  </si>
  <si>
    <t>NT 26118 63668</t>
  </si>
  <si>
    <t>A701 NEW MILTON TO STRAITON 112</t>
  </si>
  <si>
    <t>NT47SW970/BH5</t>
  </si>
  <si>
    <t>NT 40011 73699</t>
  </si>
  <si>
    <t>MEADOWMILL PRESTONPANS 5</t>
  </si>
  <si>
    <t>NT37NE366/T6</t>
  </si>
  <si>
    <t>NT 39422 75648</t>
  </si>
  <si>
    <t>COCKENZIE POWER ST, T6</t>
  </si>
  <si>
    <t>NT37SW52</t>
  </si>
  <si>
    <t>NT 34055 70376</t>
  </si>
  <si>
    <t>DALKEITH COLLY, U/G UP 2</t>
  </si>
  <si>
    <t>NT15SE4</t>
  </si>
  <si>
    <t>NT 15886 54327</t>
  </si>
  <si>
    <t>CARLOPS 4</t>
  </si>
  <si>
    <t>NT57SW4</t>
  </si>
  <si>
    <t>NT 51916 74016</t>
  </si>
  <si>
    <t>BREMALINE MALTINGS, HADDINGTON</t>
  </si>
  <si>
    <t>NT15SE104</t>
  </si>
  <si>
    <t>NT 18532 53031</t>
  </si>
  <si>
    <t>MACBIEHILL 23</t>
  </si>
  <si>
    <t>NT37SW703</t>
  </si>
  <si>
    <t>NT 31240 73270</t>
  </si>
  <si>
    <t>BRUNSRANE ROAD, EDINBURGH R1</t>
  </si>
  <si>
    <t>NT37SW751</t>
  </si>
  <si>
    <t>NT 30610 71465</t>
  </si>
  <si>
    <t>THE WISP, NEWCRAIGHALL, EDINBURGH R104A,</t>
  </si>
  <si>
    <t>NT47NW58</t>
  </si>
  <si>
    <t>NT 41252 75837</t>
  </si>
  <si>
    <t>NT36NW7467</t>
  </si>
  <si>
    <t>NT 30915 65282</t>
  </si>
  <si>
    <t>BONNYRIGG HEALTH CENTRE 1</t>
  </si>
  <si>
    <t>NT37SE641</t>
  </si>
  <si>
    <t>NT 38840 74403</t>
  </si>
  <si>
    <t>PRESTONPANS 3 PRESTONPANS</t>
  </si>
  <si>
    <t>NT37SW9908/4</t>
  </si>
  <si>
    <t>NT 32379 73097</t>
  </si>
  <si>
    <t>MILTON ROAD EAST, EDINBURGH 4</t>
  </si>
  <si>
    <t>NT37SW444</t>
  </si>
  <si>
    <t>NT 34840 71010</t>
  </si>
  <si>
    <t>INVERESK 9 MUSSELBURGH</t>
  </si>
  <si>
    <t>NT37SW9256/5</t>
  </si>
  <si>
    <t>NT 32965 72082</t>
  </si>
  <si>
    <t>STONYHILL MUSSELBURGH 5</t>
  </si>
  <si>
    <t>NT37SW15220/R1</t>
  </si>
  <si>
    <t>NT 32528 72398</t>
  </si>
  <si>
    <t>NEWHAILES COTTAGE R1</t>
  </si>
  <si>
    <t>NT37SW448</t>
  </si>
  <si>
    <t>NT 31288 73225</t>
  </si>
  <si>
    <t>BR,BRIDGE, JOPPA 17/1</t>
  </si>
  <si>
    <t>NT37SW186</t>
  </si>
  <si>
    <t>NT 34940 70385</t>
  </si>
  <si>
    <t>MUSSELBURGH-TRANENT BYPASS NO,1</t>
  </si>
  <si>
    <t>NT37SW371</t>
  </si>
  <si>
    <t>NT 30717 72308</t>
  </si>
  <si>
    <t>NT37SW9925/21</t>
  </si>
  <si>
    <t>NT 31716 71740</t>
  </si>
  <si>
    <t>NEWCRAIGHALL 21</t>
  </si>
  <si>
    <t>NT37SW362</t>
  </si>
  <si>
    <t>NT 30840 72296</t>
  </si>
  <si>
    <t>NEWCRAIGHALL BORE NO,H</t>
  </si>
  <si>
    <t>NT37SW493</t>
  </si>
  <si>
    <t>NT 31017 72277</t>
  </si>
  <si>
    <t>BYPASS, ASDA 3</t>
  </si>
  <si>
    <t>NT37SW494</t>
  </si>
  <si>
    <t>NT 30976 72252</t>
  </si>
  <si>
    <t>BYPASS, ASDA 5</t>
  </si>
  <si>
    <t>NT47SW4</t>
  </si>
  <si>
    <t>NT 40246 73710</t>
  </si>
  <si>
    <t>PORTOBELLO FARM 8</t>
  </si>
  <si>
    <t>NT37SW260</t>
  </si>
  <si>
    <t>NT 30785 72045</t>
  </si>
  <si>
    <t>NEWCRAIGHALL BORE NO,1</t>
  </si>
  <si>
    <t>NT37SW224</t>
  </si>
  <si>
    <t>NT 30850 71995</t>
  </si>
  <si>
    <t>NT37SW264</t>
  </si>
  <si>
    <t>NT 30970 72025</t>
  </si>
  <si>
    <t>NT37SW750</t>
  </si>
  <si>
    <t>THE WISP, NEWCRAIGHALL, EDINBURGH R104,</t>
  </si>
  <si>
    <t>NT36NE80</t>
  </si>
  <si>
    <t>NT 35220 69030</t>
  </si>
  <si>
    <t>NO2 BORE SMEATON FARM</t>
  </si>
  <si>
    <t>NT37SW230</t>
  </si>
  <si>
    <t>NT 30851 71773</t>
  </si>
  <si>
    <t>NT47SW436</t>
  </si>
  <si>
    <t>NT 40560 73370</t>
  </si>
  <si>
    <t>SANDERSONS WYND, M1</t>
  </si>
  <si>
    <t>NT36NW20</t>
  </si>
  <si>
    <t>NT 31490 67840</t>
  </si>
  <si>
    <t>SHERIFFHALL NO 2</t>
  </si>
  <si>
    <t>NT47SW431</t>
  </si>
  <si>
    <t>NT 40673 73177</t>
  </si>
  <si>
    <t>SANDERSONS WYND 7 TRANENT</t>
  </si>
  <si>
    <t>NT47SW331</t>
  </si>
  <si>
    <t>NT 42917 73042</t>
  </si>
  <si>
    <t>MUSSELBURGH TRANENT BYPS 145</t>
  </si>
  <si>
    <t>NT46NW18</t>
  </si>
  <si>
    <t>NT 41119 69839</t>
  </si>
  <si>
    <t>NORTH MAINS 84</t>
  </si>
  <si>
    <t>NT36NW36</t>
  </si>
  <si>
    <t>NT 31290 66610</t>
  </si>
  <si>
    <t>MELVILLE NO 5</t>
  </si>
  <si>
    <t>NT36NW23</t>
  </si>
  <si>
    <t>NT 30450 68170</t>
  </si>
  <si>
    <t>GILMERTON NO 3</t>
  </si>
  <si>
    <t>NT36NW226</t>
  </si>
  <si>
    <t>NT 31580 66075</t>
  </si>
  <si>
    <t>NT47SW105</t>
  </si>
  <si>
    <t>NT 41402 70593</t>
  </si>
  <si>
    <t>NORTH MAINS 75</t>
  </si>
  <si>
    <t>NT47SW102</t>
  </si>
  <si>
    <t>NT 41222 70598</t>
  </si>
  <si>
    <t>NORTH MAINS 6</t>
  </si>
  <si>
    <t>NT26NE313</t>
  </si>
  <si>
    <t>NT 28861 68982</t>
  </si>
  <si>
    <t>GEORGE AGNES MURRAY HOME B102</t>
  </si>
  <si>
    <t>NT26NE779</t>
  </si>
  <si>
    <t>NT 29117 69126</t>
  </si>
  <si>
    <t>MOREDUN PARK VIEW, GILMERTON, BH M25</t>
  </si>
  <si>
    <t>NT36NE10303/31/4</t>
  </si>
  <si>
    <t>NT 36020 68172</t>
  </si>
  <si>
    <t>DALKEITH NORTH BYPASS BHRP31/4</t>
  </si>
  <si>
    <t>NT26NE10695/510</t>
  </si>
  <si>
    <t>NT 29390 67292</t>
  </si>
  <si>
    <t>EDINBURGH BYPASS GILMERTON SECTION 510</t>
  </si>
  <si>
    <t>NT36NW1159/MB8</t>
  </si>
  <si>
    <t>NT 30658 65009</t>
  </si>
  <si>
    <t>BONNYRIGG HOUSING DEV MB8</t>
  </si>
  <si>
    <t>NT36NE64</t>
  </si>
  <si>
    <t>NT 36180 68220</t>
  </si>
  <si>
    <t>NO6 BORE LANGSIDE COTTAGE</t>
  </si>
  <si>
    <t>NT36NW658</t>
  </si>
  <si>
    <t>NT 30742 65015</t>
  </si>
  <si>
    <t>BONNYRIGG, POLTON COURT R3</t>
  </si>
  <si>
    <t>NT26NE242</t>
  </si>
  <si>
    <t>NT 29740 69390</t>
  </si>
  <si>
    <t>EDMONSTONE FARM BORE 7</t>
  </si>
  <si>
    <t>NT36NE10303/42/2</t>
  </si>
  <si>
    <t>NT 36054 68051</t>
  </si>
  <si>
    <t>DALKEITH NORTH BYPASS BHRP42/2</t>
  </si>
  <si>
    <t>NT26NE927</t>
  </si>
  <si>
    <t>FERNIEHILL TERRACE, GILMERTON 16,</t>
  </si>
  <si>
    <t>NT46NW119</t>
  </si>
  <si>
    <t>NT 43616 68121</t>
  </si>
  <si>
    <t>HUNTLAW COLLIERY 5</t>
  </si>
  <si>
    <t>NT36NE62</t>
  </si>
  <si>
    <t>NT 36320 68210</t>
  </si>
  <si>
    <t>NO4 BORE LANGSIDE COTTAGE</t>
  </si>
  <si>
    <t>NT36SW602</t>
  </si>
  <si>
    <t>NT 34301 64696</t>
  </si>
  <si>
    <t>NEWTONGRANGE, SUTTISLE ROAD R08</t>
  </si>
  <si>
    <t>NT46NW122</t>
  </si>
  <si>
    <t>NT 43634 67921</t>
  </si>
  <si>
    <t>HUNTLAW COLLIERY 6</t>
  </si>
  <si>
    <t>NT36NE54</t>
  </si>
  <si>
    <t>NT 35940 66810</t>
  </si>
  <si>
    <t>NO4 BORE FORDEL MAINS</t>
  </si>
  <si>
    <t>NT26NE880</t>
  </si>
  <si>
    <t>NT 28724 68206</t>
  </si>
  <si>
    <t>EAST KILNGATE, GILMERTON, BH J3</t>
  </si>
  <si>
    <t>NT26NE217</t>
  </si>
  <si>
    <t>HYVOTS BANK SCHOOL BORE 10</t>
  </si>
  <si>
    <t>NT26NE305</t>
  </si>
  <si>
    <t>NT 28475 66497</t>
  </si>
  <si>
    <t>CITY BYPASS S2/3 EDINBURGH</t>
  </si>
  <si>
    <t>NT26NE887</t>
  </si>
  <si>
    <t>NT 28640 67940</t>
  </si>
  <si>
    <t>GILMERTON DYKES ROAD HORSESHOE, GILMERTON 6,</t>
  </si>
  <si>
    <t>NT26NE235</t>
  </si>
  <si>
    <t>NT 28805 68161</t>
  </si>
  <si>
    <t>HYVOTS BANK SCHOOL BORE P29</t>
  </si>
  <si>
    <t>NT26NE10695/305</t>
  </si>
  <si>
    <t>NT 27570 66882</t>
  </si>
  <si>
    <t>EDINBURGH BYPASS GILMERTON SECTION 305</t>
  </si>
  <si>
    <t>NT26NE10695/627</t>
  </si>
  <si>
    <t>NT 27610 66888</t>
  </si>
  <si>
    <t>EDINBURGH BYPASS GILMERTON SECTION 627</t>
  </si>
  <si>
    <t>NT26NE10695/679</t>
  </si>
  <si>
    <t>NT 27734 66965</t>
  </si>
  <si>
    <t>EDINBURGH BYPASS GILMERTON SECTION 679</t>
  </si>
  <si>
    <t>NT26NE12405/8</t>
  </si>
  <si>
    <t>NT 28274 65506</t>
  </si>
  <si>
    <t>LOANHEAD FLATLETS 8</t>
  </si>
  <si>
    <t>NT26NE12405/9</t>
  </si>
  <si>
    <t>NT 28277 65502</t>
  </si>
  <si>
    <t>LOANHEAD FLATLETS 9</t>
  </si>
  <si>
    <t>NT26SE15123/R1</t>
  </si>
  <si>
    <t>NT 28730 62959</t>
  </si>
  <si>
    <t>ROSEWELL,GORTON ROAD R1</t>
  </si>
  <si>
    <t>NT26NE192</t>
  </si>
  <si>
    <t>NT 27810 65320</t>
  </si>
  <si>
    <t>MEMORIAL PARK NO 9 BORE</t>
  </si>
  <si>
    <t>NT36SW100</t>
  </si>
  <si>
    <t>NT 33920 60130</t>
  </si>
  <si>
    <t>FUSHIEBRIDGE NO3</t>
  </si>
  <si>
    <t>NT36SE329</t>
  </si>
  <si>
    <t>NT 37480 63880</t>
  </si>
  <si>
    <t>SAUCHENSIDE NO 76</t>
  </si>
  <si>
    <t>NT36SW943/4</t>
  </si>
  <si>
    <t>NT 34327 61923</t>
  </si>
  <si>
    <t>NT36SE281</t>
  </si>
  <si>
    <t>NT 37350 63890</t>
  </si>
  <si>
    <t>SAUCHENSIDE NO 72</t>
  </si>
  <si>
    <t>NT36SE349</t>
  </si>
  <si>
    <t>NT 37330 63620</t>
  </si>
  <si>
    <t>VOGRIE BURN NO 27</t>
  </si>
  <si>
    <t>NT36SE357</t>
  </si>
  <si>
    <t>NT 37250 63520</t>
  </si>
  <si>
    <t>VOGRIE BURN NO 26</t>
  </si>
  <si>
    <t>NT36SE345</t>
  </si>
  <si>
    <t>NT 36930 63280</t>
  </si>
  <si>
    <t>VOGRIE BURN NO 66</t>
  </si>
  <si>
    <t>NT36SE158</t>
  </si>
  <si>
    <t>NT 37180 64310</t>
  </si>
  <si>
    <t>BROSIE MAINS NO 38</t>
  </si>
  <si>
    <t>NT36SE310</t>
  </si>
  <si>
    <t>NT 35610 62070</t>
  </si>
  <si>
    <t>HILLHEAD NO 368</t>
  </si>
  <si>
    <t>NT36SE261</t>
  </si>
  <si>
    <t>NT 36400 63040</t>
  </si>
  <si>
    <t>MOUNTSKIP NO 100</t>
  </si>
  <si>
    <t>NT36SE323</t>
  </si>
  <si>
    <t>NT 35480 61900</t>
  </si>
  <si>
    <t>HILLHEAD NO 385</t>
  </si>
  <si>
    <t>NT36SE249</t>
  </si>
  <si>
    <t>NT 35420 62110</t>
  </si>
  <si>
    <t>HILLHEAD NO 24</t>
  </si>
  <si>
    <t>NT36SE201</t>
  </si>
  <si>
    <t>NT 36160 63070</t>
  </si>
  <si>
    <t>SOUTHSIDE NO 598</t>
  </si>
  <si>
    <t>NT36SE176</t>
  </si>
  <si>
    <t>NT 35774 62831</t>
  </si>
  <si>
    <t>SOUTHSIDE 458</t>
  </si>
  <si>
    <t>NT36SE115</t>
  </si>
  <si>
    <t>NT 35830 63130</t>
  </si>
  <si>
    <t>SOUTHSIDE NO 341</t>
  </si>
  <si>
    <t>NT36SE149</t>
  </si>
  <si>
    <t>NT 36540 63710</t>
  </si>
  <si>
    <t>SOUTHSIDE NO 645</t>
  </si>
  <si>
    <t>NT25NW5</t>
  </si>
  <si>
    <t>NT 21850 59740</t>
  </si>
  <si>
    <t>TYMPANY NO 2 BORE</t>
  </si>
  <si>
    <t>NT26SE71</t>
  </si>
  <si>
    <t>NT 27570 60110</t>
  </si>
  <si>
    <t>NEWBIGGING NO 152 BORE</t>
  </si>
  <si>
    <t>NT36SE475</t>
  </si>
  <si>
    <t>NT 35650 60830</t>
  </si>
  <si>
    <t>ASHBANK NO 36</t>
  </si>
  <si>
    <t>NT36SE72</t>
  </si>
  <si>
    <t>NT 35910 63430</t>
  </si>
  <si>
    <t>SOUTHSIDE NO 1032</t>
  </si>
  <si>
    <t>NT36SE98</t>
  </si>
  <si>
    <t>NT 36050 63415</t>
  </si>
  <si>
    <t>SOUTHSIDE NO 1110</t>
  </si>
  <si>
    <t>NT25NE118</t>
  </si>
  <si>
    <t>NT 29990 57470</t>
  </si>
  <si>
    <t>EDGELAW NO127</t>
  </si>
  <si>
    <t>NT25NE90</t>
  </si>
  <si>
    <t>NT 27640 57510</t>
  </si>
  <si>
    <t>CAULDHALL MOOR NO 5</t>
  </si>
  <si>
    <t>NT36SE107</t>
  </si>
  <si>
    <t>NT 36110 63435</t>
  </si>
  <si>
    <t>SOUTHSIDE NO 999</t>
  </si>
  <si>
    <t>NT25NE105</t>
  </si>
  <si>
    <t>NT 29500 57670</t>
  </si>
  <si>
    <t>EDGELAW NO80</t>
  </si>
  <si>
    <t>NT36SE54</t>
  </si>
  <si>
    <t>NT 36020 63605</t>
  </si>
  <si>
    <t>SOUTHSIDE NO 1021</t>
  </si>
  <si>
    <t>NT25NE26</t>
  </si>
  <si>
    <t>NT 26270 58470</t>
  </si>
  <si>
    <t>LILYBURN NO2</t>
  </si>
  <si>
    <t>NT35NW242</t>
  </si>
  <si>
    <t>NT 34110 57940</t>
  </si>
  <si>
    <t>HALKERSTON NO 37 BORE</t>
  </si>
  <si>
    <t>NT37SE377</t>
  </si>
  <si>
    <t>NT 35715 71367</t>
  </si>
  <si>
    <t>MUSSELBURGH - TRANENT BYPASS 67</t>
  </si>
  <si>
    <t>NT37SE410</t>
  </si>
  <si>
    <t>NT 39907 73472</t>
  </si>
  <si>
    <t>NT47SW330</t>
  </si>
  <si>
    <t>NT 42935 72402</t>
  </si>
  <si>
    <t>MUSSELBURGH - TRANENT BYPASS 144</t>
  </si>
  <si>
    <t>NT26NE858</t>
  </si>
  <si>
    <t>NT 28694 68069</t>
  </si>
  <si>
    <t>EAST KILNGATE, GILMERTON, BH B9</t>
  </si>
  <si>
    <t>NT36SW604</t>
  </si>
  <si>
    <t>NT 34335 64727</t>
  </si>
  <si>
    <t>NEWTONGRANGE, SUTTISLE ROAD R09</t>
  </si>
  <si>
    <t>NT36NW673</t>
  </si>
  <si>
    <t>NT 32028 65809</t>
  </si>
  <si>
    <t>MIDLOTHIAN COMMUNITY HOSPITAL R204</t>
  </si>
  <si>
    <t>NT26NE10695/641</t>
  </si>
  <si>
    <t>NT 27625 66856</t>
  </si>
  <si>
    <t>EDINBURGH BYPASS GILMERTON SECTION 641</t>
  </si>
  <si>
    <t>NT47NW14856/2</t>
  </si>
  <si>
    <t>NT 40900 75530</t>
  </si>
  <si>
    <t>NT37SE14012/3</t>
  </si>
  <si>
    <t>NT 38840 74400</t>
  </si>
  <si>
    <t>PRESTONPANS RESIDENTIAL HOME 3</t>
  </si>
  <si>
    <t>NT47SW1042/BH3</t>
  </si>
  <si>
    <t>NT 41295 72189</t>
  </si>
  <si>
    <t>TRANENT CHILDRENS HOME 3</t>
  </si>
  <si>
    <t>NT37SW10727/3</t>
  </si>
  <si>
    <t>NT 31446 73458</t>
  </si>
  <si>
    <t>JOPPA ROAD 3</t>
  </si>
  <si>
    <t>NT36SW565</t>
  </si>
  <si>
    <t>NT 30162 64397</t>
  </si>
  <si>
    <t>LASSWADE RUGBY CLUB BH6</t>
  </si>
  <si>
    <t>NT36NW593</t>
  </si>
  <si>
    <t>NT 34973 69171</t>
  </si>
  <si>
    <t>SMEATON, DALKEITH XS27/2</t>
  </si>
  <si>
    <t>NT26NE894</t>
  </si>
  <si>
    <t>PARK GROVE AND DRUM COURT, GILMERTON B2,</t>
  </si>
  <si>
    <t>NT47NW14856/6</t>
  </si>
  <si>
    <t>NT 40990 75490</t>
  </si>
  <si>
    <t>NT36NW1491/1</t>
  </si>
  <si>
    <t>NT 32529 68610</t>
  </si>
  <si>
    <t>SHERIFFHALL MAINS SITE 1</t>
  </si>
  <si>
    <t>NT37SW14777/1</t>
  </si>
  <si>
    <t>NT 33900 71940</t>
  </si>
  <si>
    <t>INVERESK 1</t>
  </si>
  <si>
    <t>NT37SW615</t>
  </si>
  <si>
    <t>NT 32910 71510</t>
  </si>
  <si>
    <t>QUEEN MARGARET UNIV COLLEGE, EDINBURGH 114</t>
  </si>
  <si>
    <t>NT36SW12225/12</t>
  </si>
  <si>
    <t>NT 33190 64840</t>
  </si>
  <si>
    <t>NEWBATTLE HOME FARM 12</t>
  </si>
  <si>
    <t>NT26SW131</t>
  </si>
  <si>
    <t>NT 24500 62210</t>
  </si>
  <si>
    <t>PENICUIK R5</t>
  </si>
  <si>
    <t>NT37SW2530/7/2</t>
  </si>
  <si>
    <t>NT 33867 72375</t>
  </si>
  <si>
    <t>INVERESK PAPER MILLS 7/2</t>
  </si>
  <si>
    <t>NT37SW15453/8</t>
  </si>
  <si>
    <t>NT 30840 71820</t>
  </si>
  <si>
    <t>NEWCRAIGHALL KINNAIRD PARK 8</t>
  </si>
  <si>
    <t>NT36NW10695/393A</t>
  </si>
  <si>
    <t>EDINBURGH BYPASS GILMERTON SECTION 393A</t>
  </si>
  <si>
    <t>NT36NW592</t>
  </si>
  <si>
    <t>NT 34956 69227</t>
  </si>
  <si>
    <t>SMEATON, DALKEITH XS27/1</t>
  </si>
  <si>
    <t>NT26NE10695/377</t>
  </si>
  <si>
    <t>NT 29645 67445</t>
  </si>
  <si>
    <t>EDINBURGH BYPASS GILMERTON SECTION 377</t>
  </si>
  <si>
    <t>NT26NE10695/422</t>
  </si>
  <si>
    <t>NT 29283 67233</t>
  </si>
  <si>
    <t>EDINBURGH BYPASS GILMERTON SECTION 422</t>
  </si>
  <si>
    <t>NT36SW14450/A</t>
  </si>
  <si>
    <t>NT 34212 62593</t>
  </si>
  <si>
    <t>HUNTERFIELD GOREBRIDGE A</t>
  </si>
  <si>
    <t>NT36SW10542/1</t>
  </si>
  <si>
    <t>NT 34377 61847</t>
  </si>
  <si>
    <t>GOREBRIDGE LRC HOUSING 1</t>
  </si>
  <si>
    <t>NT37SW13979/1</t>
  </si>
  <si>
    <t>NT 31270 73230</t>
  </si>
  <si>
    <t>E, COAST MAIN LINE ELECTRIFICATION BRIDGE 17 1</t>
  </si>
  <si>
    <t>NT26NE860</t>
  </si>
  <si>
    <t>NT 28694 68077</t>
  </si>
  <si>
    <t>EAST KILNGATE, GILMERTON, BH B11</t>
  </si>
  <si>
    <t>NT37SW302</t>
  </si>
  <si>
    <t>NT 33256 72421</t>
  </si>
  <si>
    <t>MONKTONHALL U/G 3/80</t>
  </si>
  <si>
    <t>NT37SW268</t>
  </si>
  <si>
    <t>NT 33331 71658</t>
  </si>
  <si>
    <t>MONKTONHALL U/G 7/78</t>
  </si>
  <si>
    <t>NT37NE366/T2</t>
  </si>
  <si>
    <t>NT 39326 75731</t>
  </si>
  <si>
    <t>COCKENZIE POWER ST, T2</t>
  </si>
  <si>
    <t>NT37SW85</t>
  </si>
  <si>
    <t>NT 32663 71410</t>
  </si>
  <si>
    <t>MONKTONHALL U/G 5/68</t>
  </si>
  <si>
    <t>NT37NE366/T3</t>
  </si>
  <si>
    <t>NT 39336 75730</t>
  </si>
  <si>
    <t>COCKENZIE POWER ST, T3</t>
  </si>
  <si>
    <t>NT36NW10303/RP18</t>
  </si>
  <si>
    <t>NT 34799 69015</t>
  </si>
  <si>
    <t>DALKEITH NORTH BYPASS BHRP18</t>
  </si>
  <si>
    <t>NT26NE9881/P51</t>
  </si>
  <si>
    <t>NT 29013 67095</t>
  </si>
  <si>
    <t>EDIN, BYPASS GILMERTON P51</t>
  </si>
  <si>
    <t>NT47SE44</t>
  </si>
  <si>
    <t>NT 45016 73255</t>
  </si>
  <si>
    <t>MUSSELBRGH-TRANNT BYPASS 147</t>
  </si>
  <si>
    <t>NT15SE86</t>
  </si>
  <si>
    <t>NT 18727 54365</t>
  </si>
  <si>
    <t>AUCHENCORTH 9</t>
  </si>
  <si>
    <t>NT36SE244</t>
  </si>
  <si>
    <t>NT 37250 63940</t>
  </si>
  <si>
    <t>SAUCHENSIDE NO 58</t>
  </si>
  <si>
    <t>NT36SW614</t>
  </si>
  <si>
    <t>NT 34195 64755</t>
  </si>
  <si>
    <t>NEWTONGRANGE, SUTTISLE ROAD R03</t>
  </si>
  <si>
    <t>NT37SW401</t>
  </si>
  <si>
    <t>NT 34691 73208</t>
  </si>
  <si>
    <t>GOOSE GREEN 2</t>
  </si>
  <si>
    <t>NT47NW61</t>
  </si>
  <si>
    <t>NT 41411 75574</t>
  </si>
  <si>
    <t>PORT SETON 15</t>
  </si>
  <si>
    <t>NT37SE17</t>
  </si>
  <si>
    <t>NT 35533 72180</t>
  </si>
  <si>
    <t>PINKIE MAINS 3</t>
  </si>
  <si>
    <t>NT37SW352</t>
  </si>
  <si>
    <t>NT 34725 70763</t>
  </si>
  <si>
    <t>MUSSELBURGH BYPASS NO,FB,23</t>
  </si>
  <si>
    <t>NT37SW10714/FB23</t>
  </si>
  <si>
    <t>NT 34724 70758</t>
  </si>
  <si>
    <t>A1 MUSSELBURGH BYPASS FB23</t>
  </si>
  <si>
    <t>NT37SE14012/6A</t>
  </si>
  <si>
    <t>NT 38780 74330</t>
  </si>
  <si>
    <t>PRESTONPANS RESIDENTIAL HOME 6A</t>
  </si>
  <si>
    <t>NT37SE644</t>
  </si>
  <si>
    <t>NT 38776 74324</t>
  </si>
  <si>
    <t>PRESTONPANS 6 PRESTONPANS</t>
  </si>
  <si>
    <t>NT37SE30</t>
  </si>
  <si>
    <t>NT 35548 71308</t>
  </si>
  <si>
    <t>PINKIEHILL 7</t>
  </si>
  <si>
    <t>NT37SW184</t>
  </si>
  <si>
    <t>NT 34720 70825</t>
  </si>
  <si>
    <t>NT37SW185</t>
  </si>
  <si>
    <t>NT 34875 70660</t>
  </si>
  <si>
    <t>NT37SW160</t>
  </si>
  <si>
    <t>NT 34960 71280</t>
  </si>
  <si>
    <t>NT37SW9256/6</t>
  </si>
  <si>
    <t>NT 33058 72037</t>
  </si>
  <si>
    <t>STONYHILL MUSSELBURGH 6</t>
  </si>
  <si>
    <t>NT37SW10710/4/19</t>
  </si>
  <si>
    <t>NT 32090 71467</t>
  </si>
  <si>
    <t>MUSSELBURGH BYPASS S4-19</t>
  </si>
  <si>
    <t>NT37SW258</t>
  </si>
  <si>
    <t>NT 32010 71830</t>
  </si>
  <si>
    <t>NEWCRAIGHALL BORE NO,B</t>
  </si>
  <si>
    <t>NT36NW10303/26</t>
  </si>
  <si>
    <t>NT 34278 69246</t>
  </si>
  <si>
    <t>DALKEITH NORTH BYPASS BH26</t>
  </si>
  <si>
    <t>NT37SW451</t>
  </si>
  <si>
    <t>NT 31213 72255</t>
  </si>
  <si>
    <t>NT36NW10303/RP19</t>
  </si>
  <si>
    <t>NT 34813 69005</t>
  </si>
  <si>
    <t>DALKEITH NORTH BYPASS BHRP19</t>
  </si>
  <si>
    <t>NT36NW10303/RP10</t>
  </si>
  <si>
    <t>NT 34823 69084</t>
  </si>
  <si>
    <t>DALKEITH NORTH BYPASS BHRP10</t>
  </si>
  <si>
    <t>NT36NW110</t>
  </si>
  <si>
    <t>NT 34960 68060</t>
  </si>
  <si>
    <t>COWDENFOOT NO 2 BORE</t>
  </si>
  <si>
    <t>NT37SW10701/B</t>
  </si>
  <si>
    <t>NT 30777 71243</t>
  </si>
  <si>
    <t>THE WISP PROP, RD REALIGN B</t>
  </si>
  <si>
    <t>NT47SW309</t>
  </si>
  <si>
    <t>NT 41448 73591</t>
  </si>
  <si>
    <t>MUSSELBURGH - TRANENT BYPASS 115</t>
  </si>
  <si>
    <t>NT47SW310</t>
  </si>
  <si>
    <t>NT 41611 73429</t>
  </si>
  <si>
    <t>MUSSELBURGH - TRANENT BYPASS 116</t>
  </si>
  <si>
    <t>NT36NW44</t>
  </si>
  <si>
    <t>NT 30790 68640</t>
  </si>
  <si>
    <t>NT46NW70</t>
  </si>
  <si>
    <t>NT 43013 69320</t>
  </si>
  <si>
    <t>WINTON 6</t>
  </si>
  <si>
    <t>NT26NE63/O2</t>
  </si>
  <si>
    <t>NT 28890 69610</t>
  </si>
  <si>
    <t>MOREDUN O2</t>
  </si>
  <si>
    <t>NT46NW134</t>
  </si>
  <si>
    <t>NT 40455 67966</t>
  </si>
  <si>
    <t>ORMISTON COLL, 133</t>
  </si>
  <si>
    <t>NT47SW466</t>
  </si>
  <si>
    <t>NT 43910 72840</t>
  </si>
  <si>
    <t>MACMERRY DATA CENTRE, EAST LOTHIAN D</t>
  </si>
  <si>
    <t>NT36NE68</t>
  </si>
  <si>
    <t>NT 35890 67950</t>
  </si>
  <si>
    <t>BORE NO2 INCLINE COWDEN COLL,</t>
  </si>
  <si>
    <t>NT37SE413</t>
  </si>
  <si>
    <t>NT 39654 72288</t>
  </si>
  <si>
    <t>MUSSELBURGH-TRANENT BYPASS 136</t>
  </si>
  <si>
    <t>NT46NW142</t>
  </si>
  <si>
    <t>NT 41730 67699</t>
  </si>
  <si>
    <t>NT36SW168</t>
  </si>
  <si>
    <t>NT 34185 64770</t>
  </si>
  <si>
    <t>SUTTIESLEA NO 1</t>
  </si>
  <si>
    <t>NT26NE944</t>
  </si>
  <si>
    <t>NT 29420 69070</t>
  </si>
  <si>
    <t>FERNIEHILL TERRACE, GILMERTON 25B,</t>
  </si>
  <si>
    <t>NT36NE209</t>
  </si>
  <si>
    <t>NT 39030 69150</t>
  </si>
  <si>
    <t>NO37 BORE OXENFORD PIT</t>
  </si>
  <si>
    <t>NT36SW606</t>
  </si>
  <si>
    <t>NT 34393 64732</t>
  </si>
  <si>
    <t>NEWTONGRANGE, SUTTISLE ROAD R11</t>
  </si>
  <si>
    <t>NT26NE856</t>
  </si>
  <si>
    <t>NT 28698 68076</t>
  </si>
  <si>
    <t>EAST KILNGATE, GILMERTON, BH B7</t>
  </si>
  <si>
    <t>NT26NE892</t>
  </si>
  <si>
    <t>GILMERTON DYKES ROAD HORSESHOE, GILMERTON 11,</t>
  </si>
  <si>
    <t>NT36SW605/8</t>
  </si>
  <si>
    <t>NT 33772 61419</t>
  </si>
  <si>
    <t>SHANK BRIDGE A7 8</t>
  </si>
  <si>
    <t>NT35NW14</t>
  </si>
  <si>
    <t>NT 31960 59555</t>
  </si>
  <si>
    <t>NT36NE187</t>
  </si>
  <si>
    <t>NT 39270 68660</t>
  </si>
  <si>
    <t>NO27 BORE OXENFORD</t>
  </si>
  <si>
    <t>NT36NW15400/7</t>
  </si>
  <si>
    <t>NEWBATTLE LODGE MAYFIELD 7</t>
  </si>
  <si>
    <t>NT26NE10695/646</t>
  </si>
  <si>
    <t>NT 27659 66924</t>
  </si>
  <si>
    <t>EDINBURGH BYPASS GILMERTON SECTION 646</t>
  </si>
  <si>
    <t>NT26NE10695/304A</t>
  </si>
  <si>
    <t>EDINBURGH BYPASS GILMERTON SECTION 304A</t>
  </si>
  <si>
    <t>NT26NE10695/668A</t>
  </si>
  <si>
    <t>EDINBURGH BYPASS GILMERTON SECTION 668A</t>
  </si>
  <si>
    <t>NT26SE248</t>
  </si>
  <si>
    <t>NT 26429 64955</t>
  </si>
  <si>
    <t>BILSTON, SEAFIELD ROAD R3</t>
  </si>
  <si>
    <t>NT36SW115</t>
  </si>
  <si>
    <t>NT 34750 60080</t>
  </si>
  <si>
    <t>FUSHIEBRIDGE NO137</t>
  </si>
  <si>
    <t>NT26NE10621/P12</t>
  </si>
  <si>
    <t>NT 27905 65728</t>
  </si>
  <si>
    <t>KING GEORGE'S FIELD P12</t>
  </si>
  <si>
    <t>NT36SW1610/1</t>
  </si>
  <si>
    <t>NT 34033 62185</t>
  </si>
  <si>
    <t>HUNTERFIELD PROP SHELTERED HOUSING 1</t>
  </si>
  <si>
    <t>NT36SW188</t>
  </si>
  <si>
    <t>NT 34150 62950</t>
  </si>
  <si>
    <t>GREENHALL SCHOOL NO2</t>
  </si>
  <si>
    <t>NT36SE408</t>
  </si>
  <si>
    <t>NT 37680 63630</t>
  </si>
  <si>
    <t>DEWAR TOWN EXTENSION NO 25</t>
  </si>
  <si>
    <t>NT36SW236</t>
  </si>
  <si>
    <t>NT 34310 61870</t>
  </si>
  <si>
    <t>GOREBRIDGE COMMUNITY CENTRE NO1</t>
  </si>
  <si>
    <t>NT35NW104</t>
  </si>
  <si>
    <t>NT 33685 59360</t>
  </si>
  <si>
    <t>HAUGHHEAD NO 73 BORE</t>
  </si>
  <si>
    <t>NT36SE404</t>
  </si>
  <si>
    <t>NT 35720 61700</t>
  </si>
  <si>
    <t>MILLSTONE BROW NO 193</t>
  </si>
  <si>
    <t>NT26SE17123/B101</t>
  </si>
  <si>
    <t>NT 25725 63091</t>
  </si>
  <si>
    <t>A701 NEW MILTON TO STRAITON 101</t>
  </si>
  <si>
    <t>NT36SE164</t>
  </si>
  <si>
    <t>NT 37540 64660</t>
  </si>
  <si>
    <t>SAUCHENSIDE NO 9</t>
  </si>
  <si>
    <t>NT35NW146</t>
  </si>
  <si>
    <t>NT 34880 59665</t>
  </si>
  <si>
    <t>HAUGHHEAD NO 175 BORE</t>
  </si>
  <si>
    <t>NT26SW51</t>
  </si>
  <si>
    <t>NT 24470 62210</t>
  </si>
  <si>
    <t>PENICUIK NO 2 BORE</t>
  </si>
  <si>
    <t>NT36SE209</t>
  </si>
  <si>
    <t>NT 37080 63950</t>
  </si>
  <si>
    <t>SAUCHENSIDE NO 20</t>
  </si>
  <si>
    <t>NT36SE318</t>
  </si>
  <si>
    <t>NT 36700 63140</t>
  </si>
  <si>
    <t>VOGRIE BURN NO 191</t>
  </si>
  <si>
    <t>NT26SW79</t>
  </si>
  <si>
    <t>NT 23600 61500</t>
  </si>
  <si>
    <t>PENICUIK BORE NO 4</t>
  </si>
  <si>
    <t>NT36SE335</t>
  </si>
  <si>
    <t>NT 35580 61970</t>
  </si>
  <si>
    <t>HILLHEAD NO 198</t>
  </si>
  <si>
    <t>NT36SE246</t>
  </si>
  <si>
    <t>NT 36250 62950</t>
  </si>
  <si>
    <t>SOUTHSIDE NO 821</t>
  </si>
  <si>
    <t>NT35NW41</t>
  </si>
  <si>
    <t>NT 31895 58435</t>
  </si>
  <si>
    <t>TEMPLE NO 2 BORE</t>
  </si>
  <si>
    <t>NT35NW67/A</t>
  </si>
  <si>
    <t>NT 32050 58265</t>
  </si>
  <si>
    <t>TEMPLE NO 362 BORE</t>
  </si>
  <si>
    <t>NT35NW59</t>
  </si>
  <si>
    <t>NT 32090 58375</t>
  </si>
  <si>
    <t>ARNISTON MAINS NO 21 BORE</t>
  </si>
  <si>
    <t>NT36SE218</t>
  </si>
  <si>
    <t>NT 36130 62980</t>
  </si>
  <si>
    <t>SOUTHSIDE NO 1003</t>
  </si>
  <si>
    <t>NT36SE183</t>
  </si>
  <si>
    <t>NT 35300 62310</t>
  </si>
  <si>
    <t>HILLHEAD NO 291</t>
  </si>
  <si>
    <t>NT36SE87</t>
  </si>
  <si>
    <t>NT 35930 63355</t>
  </si>
  <si>
    <t>SOUTHSIDE NO 993</t>
  </si>
  <si>
    <t>NT25NE34</t>
  </si>
  <si>
    <t>NT 27720 59670</t>
  </si>
  <si>
    <t>NEWBIGGING NO4</t>
  </si>
  <si>
    <t>NT36SE47</t>
  </si>
  <si>
    <t>NT 35805 63480</t>
  </si>
  <si>
    <t>SOUTHSIDE NO 1122</t>
  </si>
  <si>
    <t>NT25NE39</t>
  </si>
  <si>
    <t>NT 27840 59560</t>
  </si>
  <si>
    <t>NEWBIGGING NO138</t>
  </si>
  <si>
    <t>NT35NW238</t>
  </si>
  <si>
    <t>NT 34450 58290</t>
  </si>
  <si>
    <t>HALKERSTON NO 35 BORE</t>
  </si>
  <si>
    <t>NT37SW749</t>
  </si>
  <si>
    <t>NT 30845 71347</t>
  </si>
  <si>
    <t>THE WISP, NEWCRAIGHALL, EDINBURGH R103,</t>
  </si>
  <si>
    <t>NT36NW480</t>
  </si>
  <si>
    <t>NT 34940 68090</t>
  </si>
  <si>
    <t>DALKEITH SCHOOLS P,P,P, R1</t>
  </si>
  <si>
    <t>NT26NE875</t>
  </si>
  <si>
    <t>NT 28722 68191</t>
  </si>
  <si>
    <t>EAST KILNGATE, GILMERTON, BH B26</t>
  </si>
  <si>
    <t>NT26NE866</t>
  </si>
  <si>
    <t>NT 28705 68148</t>
  </si>
  <si>
    <t>EAST KILNGATE, GILMERTON, BH B17</t>
  </si>
  <si>
    <t>NT26NE63/P2</t>
  </si>
  <si>
    <t>NT 28980 69390</t>
  </si>
  <si>
    <t>MOREDUN P2</t>
  </si>
  <si>
    <t>NT37SW9908/8</t>
  </si>
  <si>
    <t>NT 32127 73025</t>
  </si>
  <si>
    <t>MILTON ROAD EAST, EDINBURGH 8</t>
  </si>
  <si>
    <t>NT26NE818</t>
  </si>
  <si>
    <t>NT 28864 69799</t>
  </si>
  <si>
    <t>MOREDUN VALE, GILMERTON, BH MV18</t>
  </si>
  <si>
    <t>NT36SW566</t>
  </si>
  <si>
    <t>NT 30178 64489</t>
  </si>
  <si>
    <t>LASSWADE RUGBY CLUB BH7</t>
  </si>
  <si>
    <t>NT36SW603</t>
  </si>
  <si>
    <t>NT 34343 64688</t>
  </si>
  <si>
    <t>NEWTONGRANGE, SUTTISLE ROAD R10</t>
  </si>
  <si>
    <t>NT37SW156/1</t>
  </si>
  <si>
    <t>NT 34787 72627</t>
  </si>
  <si>
    <t>LORETTO HOUSING 1</t>
  </si>
  <si>
    <t>NT37SE10714/FB37</t>
  </si>
  <si>
    <t>NT 35248 70940</t>
  </si>
  <si>
    <t>A1 MUSSELBURGH BYPASS FB37</t>
  </si>
  <si>
    <t>NT26NE293/L</t>
  </si>
  <si>
    <t>NT 28555 69667</t>
  </si>
  <si>
    <t>MOREDUN EDINBURGH L</t>
  </si>
  <si>
    <t>NT47SW606</t>
  </si>
  <si>
    <t>NT 40070 72720</t>
  </si>
  <si>
    <t>ELPHINSTONE ROAD, TRANENT 1</t>
  </si>
  <si>
    <t>NT36SW600</t>
  </si>
  <si>
    <t>NT 34235 64745</t>
  </si>
  <si>
    <t>NEWTONGRANGE, SUTTISLE ROAD R05</t>
  </si>
  <si>
    <t>NT36SW14450/B</t>
  </si>
  <si>
    <t>NT 34237 62606</t>
  </si>
  <si>
    <t>HUNTERFIELD GOREBRIDGE B</t>
  </si>
  <si>
    <t>NT47NW14856/10</t>
  </si>
  <si>
    <t>NT 40860 75380</t>
  </si>
  <si>
    <t>NT26NE564</t>
  </si>
  <si>
    <t>NT 28210 65400</t>
  </si>
  <si>
    <t>CHURCH STREET, LOANHEAD BH3</t>
  </si>
  <si>
    <t>NT26NE565</t>
  </si>
  <si>
    <t>NT 28240 65390</t>
  </si>
  <si>
    <t>CHURCH STREET, LOANHEAD BH4</t>
  </si>
  <si>
    <t>NT47NW14856/8</t>
  </si>
  <si>
    <t>NT 40940 75340</t>
  </si>
  <si>
    <t>NT36SW10542/8</t>
  </si>
  <si>
    <t>NT 34227 62555</t>
  </si>
  <si>
    <t>GOREBRIDGE LRC HOUSING 8</t>
  </si>
  <si>
    <t>NT37SW760</t>
  </si>
  <si>
    <t>NT 30876 71363</t>
  </si>
  <si>
    <t>THE WISP, NEWCRAIGHALL, EDINBURGH R113,</t>
  </si>
  <si>
    <t>NT37SW752</t>
  </si>
  <si>
    <t>NT 30633 71437</t>
  </si>
  <si>
    <t>THE WISP, NEWCRAIGHALL, EDINBURGH R105,</t>
  </si>
  <si>
    <t>NT37SW662</t>
  </si>
  <si>
    <t>NT 31410 70150</t>
  </si>
  <si>
    <t>SE WEDGE M101</t>
  </si>
  <si>
    <t>NT37SW2530/6/2</t>
  </si>
  <si>
    <t>NT 33894 72377</t>
  </si>
  <si>
    <t>INVERESK PAPER MILLS 6/2</t>
  </si>
  <si>
    <t>NT36NW17170/11</t>
  </si>
  <si>
    <t>NT 32600 66040</t>
  </si>
  <si>
    <t>ESKBANK, HARDENGREEN 11</t>
  </si>
  <si>
    <t>NT26NE955</t>
  </si>
  <si>
    <t>NT 27123 65492</t>
  </si>
  <si>
    <t>UNIT A PENTLAND IND, ESTATE LOANHEAD 2</t>
  </si>
  <si>
    <t>NT26SE245</t>
  </si>
  <si>
    <t>NT 29752 64415</t>
  </si>
  <si>
    <t>LASSWADE RUGBY CLUB BH13</t>
  </si>
  <si>
    <t>NT15NE72</t>
  </si>
  <si>
    <t>NT 18868 55728</t>
  </si>
  <si>
    <t>AUCHENCORTH 1103</t>
  </si>
  <si>
    <t>NT37SW279</t>
  </si>
  <si>
    <t>NT 33523 70252</t>
  </si>
  <si>
    <t>MONKTONHALL U/G 3/79</t>
  </si>
  <si>
    <t>NT37NE366/T1</t>
  </si>
  <si>
    <t>NT 39336 75742</t>
  </si>
  <si>
    <t>COCKENZIE POWER ST, T1</t>
  </si>
  <si>
    <t>NT26SW103</t>
  </si>
  <si>
    <t>NT 22927 61162</t>
  </si>
  <si>
    <t>PENICUIK 9</t>
  </si>
  <si>
    <t>NT26SW102</t>
  </si>
  <si>
    <t>NT 22854 61077</t>
  </si>
  <si>
    <t>PENICUIK 8</t>
  </si>
  <si>
    <t>NT26NE152/3A</t>
  </si>
  <si>
    <t>NT 28940 68550</t>
  </si>
  <si>
    <t>HYVOTS BANK BORE NO 1A</t>
  </si>
  <si>
    <t>NT47SE4</t>
  </si>
  <si>
    <t>NT 45131 72657</t>
  </si>
  <si>
    <t>EAST MAINS 327</t>
  </si>
  <si>
    <t>NT47SE3</t>
  </si>
  <si>
    <t>NT 45332 72913</t>
  </si>
  <si>
    <t>EAST MAINS 331</t>
  </si>
  <si>
    <t>NT26NE954</t>
  </si>
  <si>
    <t>NT 27030 65552</t>
  </si>
  <si>
    <t>UNIT A PENTLAND IND, ESTATE LOANHEAD 1</t>
  </si>
  <si>
    <t>NT26SW162</t>
  </si>
  <si>
    <t>NT 24819 63176</t>
  </si>
  <si>
    <t>PENICUIK</t>
  </si>
  <si>
    <t>NT37SE669</t>
  </si>
  <si>
    <t>NT 35995 72763</t>
  </si>
  <si>
    <t>LEVENHALL C2</t>
  </si>
  <si>
    <t>NT47NW78</t>
  </si>
  <si>
    <t>NT 43800 76500</t>
  </si>
  <si>
    <t>LONGNIDDRY GOLF CLUB</t>
  </si>
  <si>
    <t>NT37SE655</t>
  </si>
  <si>
    <t>NT 39303 74723</t>
  </si>
  <si>
    <t>NETHERSHOT RD 6 PESTONPANS</t>
  </si>
  <si>
    <t>NT37SW159</t>
  </si>
  <si>
    <t>NT 34790 71230</t>
  </si>
  <si>
    <t>MUSSELBURGH TRANENT BYPASS 41M</t>
  </si>
  <si>
    <t>NT37SW354</t>
  </si>
  <si>
    <t>NT 34770 70776</t>
  </si>
  <si>
    <t>MUSSELBURGH BYPASS NO,FB,28</t>
  </si>
  <si>
    <t>NT37SW10288/3</t>
  </si>
  <si>
    <t>NT 33905 71229</t>
  </si>
  <si>
    <t>MONKTONHALL FARM BH3</t>
  </si>
  <si>
    <t>NT37SW442</t>
  </si>
  <si>
    <t>NT 34844 71268</t>
  </si>
  <si>
    <t>INVERESK 7 MUSSELBURGH</t>
  </si>
  <si>
    <t>NT37SW187</t>
  </si>
  <si>
    <t>NT 34995 70870</t>
  </si>
  <si>
    <t>NT37SW425</t>
  </si>
  <si>
    <t>NT 31305 72618</t>
  </si>
  <si>
    <t>MILTON ROAD N EDINBURGH</t>
  </si>
  <si>
    <t>NT47SW5999/S5</t>
  </si>
  <si>
    <t>A198-A1 LINK ROAD S5</t>
  </si>
  <si>
    <t>NT47SW5999/S2</t>
  </si>
  <si>
    <t>NT 40630 74280</t>
  </si>
  <si>
    <t>A198-A1 LINK ROAD S2</t>
  </si>
  <si>
    <t>NT37SW370</t>
  </si>
  <si>
    <t>NT 30624 72346</t>
  </si>
  <si>
    <t>NT37SW481</t>
  </si>
  <si>
    <t>NT 31770 71680</t>
  </si>
  <si>
    <t>NEWCRAIGHALL 8 NEWCRAIGHAL</t>
  </si>
  <si>
    <t>NT37SW399</t>
  </si>
  <si>
    <t>NT 30556 72194</t>
  </si>
  <si>
    <t>DUDDINGSTON PARK 1</t>
  </si>
  <si>
    <t>NT37SW17811/1A</t>
  </si>
  <si>
    <t>NT 31070 71850</t>
  </si>
  <si>
    <t>NEWCRAIGHALL, EDINBURGH 1A</t>
  </si>
  <si>
    <t>NT36NE10303/27A</t>
  </si>
  <si>
    <t>NT 35191 68696</t>
  </si>
  <si>
    <t>DALKEITH NORTH BYPASS BHRP27/1</t>
  </si>
  <si>
    <t>NT36NE10303/RP29</t>
  </si>
  <si>
    <t>NT 35228 68664</t>
  </si>
  <si>
    <t>DALKEITH NORTH BYPASS BHRP29</t>
  </si>
  <si>
    <t>NT36NW9941/1</t>
  </si>
  <si>
    <t>NT 33142 67065</t>
  </si>
  <si>
    <t>CROFT STREET DALKEITH 1</t>
  </si>
  <si>
    <t>NT36NW377</t>
  </si>
  <si>
    <t>NT 31627 67956</t>
  </si>
  <si>
    <t>EDINBURGH CITY BYPASS 391A</t>
  </si>
  <si>
    <t>NT36NW281</t>
  </si>
  <si>
    <t>NT 32430 67340</t>
  </si>
  <si>
    <t>DALKEITH NO 3 BORE</t>
  </si>
  <si>
    <t>NT46NW100</t>
  </si>
  <si>
    <t>NT 43747 69098</t>
  </si>
  <si>
    <t>PENCAITLAND 9</t>
  </si>
  <si>
    <t>NT46NW163</t>
  </si>
  <si>
    <t>NT 42464 68945</t>
  </si>
  <si>
    <t>WOODHALL COLL,15</t>
  </si>
  <si>
    <t>NT26NE10695/384</t>
  </si>
  <si>
    <t>NT 29885 67589</t>
  </si>
  <si>
    <t>EDINBURGH BYPASS GILMERTON SECTION 384</t>
  </si>
  <si>
    <t>NT36NE373</t>
  </si>
  <si>
    <t>NT 35003 66828</t>
  </si>
  <si>
    <t>WESTER COWDEN, DALKEITH 2</t>
  </si>
  <si>
    <t>NT36NE10303/57</t>
  </si>
  <si>
    <t>NT 35824 68168</t>
  </si>
  <si>
    <t>DALKEITH NORTH BYPASS BH57</t>
  </si>
  <si>
    <t>NT47SW354</t>
  </si>
  <si>
    <t>NT 41138 72391</t>
  </si>
  <si>
    <t>NT36NW1159/MB11</t>
  </si>
  <si>
    <t>NT 30696 65017</t>
  </si>
  <si>
    <t>BONNYRIGG HOUSING DEV MB11</t>
  </si>
  <si>
    <t>NT36NW350</t>
  </si>
  <si>
    <t>NT 30692 65008</t>
  </si>
  <si>
    <t>POLTON STREET BONNYRIGG MB9</t>
  </si>
  <si>
    <t>NT36SW256</t>
  </si>
  <si>
    <t>NT 30672 64996</t>
  </si>
  <si>
    <t>POLTON ST BONNYRIGG MBNO6</t>
  </si>
  <si>
    <t>NT26NE772</t>
  </si>
  <si>
    <t>NT 29221 69044</t>
  </si>
  <si>
    <t>MOREDUN PARK VIEW, GILMERTON, BH M17</t>
  </si>
  <si>
    <t>NT36NE181</t>
  </si>
  <si>
    <t>NT 38980 68670</t>
  </si>
  <si>
    <t>NO48 BORE OXENFORD</t>
  </si>
  <si>
    <t>NT26NE771</t>
  </si>
  <si>
    <t>NT 29219 69039</t>
  </si>
  <si>
    <t>MOREDUN PARK VIEW, GILMERTON, BH M16</t>
  </si>
  <si>
    <t>NT36SW49</t>
  </si>
  <si>
    <t>NT 31920 62000</t>
  </si>
  <si>
    <t>CARRINGTON NO2</t>
  </si>
  <si>
    <t>NT36SW597</t>
  </si>
  <si>
    <t>NT 34157 64740</t>
  </si>
  <si>
    <t>NEWTONGRANGE, SUTTISLE ROAD R02</t>
  </si>
  <si>
    <t>NT36SW596</t>
  </si>
  <si>
    <t>NT 34149 64683</t>
  </si>
  <si>
    <t>NEWTONGRANGE, SUTTISLE ROAD R01</t>
  </si>
  <si>
    <t>NT36SW281</t>
  </si>
  <si>
    <t>NT 30378 64613</t>
  </si>
  <si>
    <t>ROSEWELL ROAD 2 BONNYRIGG</t>
  </si>
  <si>
    <t>NT36SW599</t>
  </si>
  <si>
    <t>NT 34251 64703</t>
  </si>
  <si>
    <t>NEWTONGRANGE, SUTTISLE ROAD R06</t>
  </si>
  <si>
    <t>NT46NW137</t>
  </si>
  <si>
    <t>NT 41529 67506</t>
  </si>
  <si>
    <t>ORMISTON HALL 13</t>
  </si>
  <si>
    <t>NT26NE335</t>
  </si>
  <si>
    <t>NT 28687 66972</t>
  </si>
  <si>
    <t>CITY BYPASS 508 EDINBURGH</t>
  </si>
  <si>
    <t>NT36NE212</t>
  </si>
  <si>
    <t>NT 38610 69050</t>
  </si>
  <si>
    <t>NO65 BORE OXENFORD PIT</t>
  </si>
  <si>
    <t>NT26NE876</t>
  </si>
  <si>
    <t>NT 28726 68192</t>
  </si>
  <si>
    <t>EAST KILNGATE, GILMERTON, BH B27</t>
  </si>
  <si>
    <t>NT26NE216</t>
  </si>
  <si>
    <t>NT 28710 68150</t>
  </si>
  <si>
    <t>HYVOTS BANK SCHOOL BORE 9</t>
  </si>
  <si>
    <t>NT26NE228</t>
  </si>
  <si>
    <t>NT 28730 68170</t>
  </si>
  <si>
    <t>HYVOTS BANK SCHOOL PROBE 8</t>
  </si>
  <si>
    <t>NT26NE868</t>
  </si>
  <si>
    <t>NT 28708 68141</t>
  </si>
  <si>
    <t>EAST KILNGATE, GILMERTON, BH B19</t>
  </si>
  <si>
    <t>NT26NE864</t>
  </si>
  <si>
    <t>NT 28698 68083</t>
  </si>
  <si>
    <t>EAST KILNGATE, GILMERTON, BH B15</t>
  </si>
  <si>
    <t>NT26NE859</t>
  </si>
  <si>
    <t>NT 28697 68069</t>
  </si>
  <si>
    <t>EAST KILNGATE, GILMERTON, BH B10</t>
  </si>
  <si>
    <t>NT36NE9</t>
  </si>
  <si>
    <t>NT 38630 69640</t>
  </si>
  <si>
    <t>ELPHINSTONE TOWER E2</t>
  </si>
  <si>
    <t>NT26NE10695/623</t>
  </si>
  <si>
    <t>NT 27624 66950</t>
  </si>
  <si>
    <t>EDINBURGH BYPASS GILMERTON SECTION 623</t>
  </si>
  <si>
    <t>NT26NE27</t>
  </si>
  <si>
    <t>NT 26900 66870</t>
  </si>
  <si>
    <t>STRAITON ESTATE NO 27 BORE</t>
  </si>
  <si>
    <t>NT26NE434</t>
  </si>
  <si>
    <t>NT 28280 65610</t>
  </si>
  <si>
    <t>RAMSAY COLLIERY, LOANHEAD 4</t>
  </si>
  <si>
    <t>NT26NE10695/310</t>
  </si>
  <si>
    <t>NT 27684 66858</t>
  </si>
  <si>
    <t>EDINBURGH BYPASS GILMERTON SECTION 310</t>
  </si>
  <si>
    <t>NT26NE10695/682</t>
  </si>
  <si>
    <t>NT 27704 66882</t>
  </si>
  <si>
    <t>EDINBURGH BYPASS GILMERTON SECTION 682</t>
  </si>
  <si>
    <t>NT26NE203/7</t>
  </si>
  <si>
    <t>LOANHEAD MEMORIAL PARK NO7 BORE</t>
  </si>
  <si>
    <t>NT36SE400</t>
  </si>
  <si>
    <t>NT 38110 64130</t>
  </si>
  <si>
    <t>DEWARTOWN NO 16</t>
  </si>
  <si>
    <t>NT36SE347</t>
  </si>
  <si>
    <t>NT 37660 64010</t>
  </si>
  <si>
    <t>SAUCHENSIDE NO 63</t>
  </si>
  <si>
    <t>NT36SW582</t>
  </si>
  <si>
    <t>NT 34614 61606</t>
  </si>
  <si>
    <t>GOREBRIDGE NEWYRES CRESCENT 7</t>
  </si>
  <si>
    <t>NT36SW943/12</t>
  </si>
  <si>
    <t>NT 34322 61914</t>
  </si>
  <si>
    <t>GOREBRIDGE COMM CENTRE 12</t>
  </si>
  <si>
    <t>NT36SE223</t>
  </si>
  <si>
    <t>NT 37330 64180</t>
  </si>
  <si>
    <t>SAUCHENSIDE NO 60</t>
  </si>
  <si>
    <t>NT35NW108</t>
  </si>
  <si>
    <t>NT 33640 59280</t>
  </si>
  <si>
    <t>ARNISTON MAINS NO 9 BORE</t>
  </si>
  <si>
    <t>NT35NW138</t>
  </si>
  <si>
    <t>NT 34310 59330</t>
  </si>
  <si>
    <t>ARNISTON MAINS NO 8 BORE</t>
  </si>
  <si>
    <t>NT36SE510</t>
  </si>
  <si>
    <t>NT 36000 62660</t>
  </si>
  <si>
    <t>SOUTHSIDE NO 2</t>
  </si>
  <si>
    <t>NT25NE97</t>
  </si>
  <si>
    <t>NT 29340 58080</t>
  </si>
  <si>
    <t>ROSEBERY NO15</t>
  </si>
  <si>
    <t>NT36SE240</t>
  </si>
  <si>
    <t>NT 35720 62470</t>
  </si>
  <si>
    <t>SOUTHSIDE NO 715</t>
  </si>
  <si>
    <t>NT36SE256</t>
  </si>
  <si>
    <t>NT 36480 63140</t>
  </si>
  <si>
    <t>MOUNTSKIP NO 79</t>
  </si>
  <si>
    <t>NT36SE206</t>
  </si>
  <si>
    <t>NT 36150 63040</t>
  </si>
  <si>
    <t>SOUTHSIDE NO 1018</t>
  </si>
  <si>
    <t>NT35NW12</t>
  </si>
  <si>
    <t>NT 30070 57710</t>
  </si>
  <si>
    <t>EDGELAW NO 9 BORE</t>
  </si>
  <si>
    <t>NT36SE108</t>
  </si>
  <si>
    <t>NT 36310 63635</t>
  </si>
  <si>
    <t>SOUTHSIDE NO 42</t>
  </si>
  <si>
    <t>NT15NE13</t>
  </si>
  <si>
    <t>NT 17910 56135</t>
  </si>
  <si>
    <t>NT26SE17123/B108</t>
  </si>
  <si>
    <t>NT 25973 63292</t>
  </si>
  <si>
    <t>A701 NEW MILTON TO STRAITON 108</t>
  </si>
  <si>
    <t>NT36SW10542/5</t>
  </si>
  <si>
    <t>NT 34524 61814</t>
  </si>
  <si>
    <t>GOREBRIDGE LRC HOUSING 5</t>
  </si>
  <si>
    <t>NT36NW10695/388</t>
  </si>
  <si>
    <t>NT 31585 67926</t>
  </si>
  <si>
    <t>EDINBURGH BYPASS GILMERTON SECTION 388</t>
  </si>
  <si>
    <t>NT26NE7649/MB6</t>
  </si>
  <si>
    <t>NT 29444 68556</t>
  </si>
  <si>
    <t>GILMERTON PROP HOUSE DEV, MB6</t>
  </si>
  <si>
    <t>NT26NE152/3</t>
  </si>
  <si>
    <t>HYVOTS BANK BORE NO 1</t>
  </si>
  <si>
    <t>NT37SW15453/5</t>
  </si>
  <si>
    <t>NT 30820 71770</t>
  </si>
  <si>
    <t>NEWCRAIGHALL KINNAIRD PARK 5</t>
  </si>
  <si>
    <t>NT36NW587</t>
  </si>
  <si>
    <t>NT 31660 66840</t>
  </si>
  <si>
    <t>MIDLOTHIAN COMMUNITY HOSPITAL, ESKBANK 1</t>
  </si>
  <si>
    <t>NT26SE17123/B113</t>
  </si>
  <si>
    <t>NT 26158 63716</t>
  </si>
  <si>
    <t>A701 NEW MILTON TO STRAITON 113</t>
  </si>
  <si>
    <t>NT36SW10542/6</t>
  </si>
  <si>
    <t>NT 34641 61647</t>
  </si>
  <si>
    <t>GOREBRIDGE LRC HOUSING 6</t>
  </si>
  <si>
    <t>NT37SW15453/9</t>
  </si>
  <si>
    <t>NT 30850 71870</t>
  </si>
  <si>
    <t>NEWCRAIGHALL KINNAIRD PARK 9</t>
  </si>
  <si>
    <t>NT37SW10714/FB28</t>
  </si>
  <si>
    <t>NT 34772 70777</t>
  </si>
  <si>
    <t>A1 MUSSELBURGH BYPASS FB28</t>
  </si>
  <si>
    <t>NT37SW15453/11</t>
  </si>
  <si>
    <t>NT 30900 71790</t>
  </si>
  <si>
    <t>NEWCRAIGHALL KINNAIRD PARK 11</t>
  </si>
  <si>
    <t>NT37SW12280/BH6</t>
  </si>
  <si>
    <t>NT 31390 71800</t>
  </si>
  <si>
    <t>MUSSELBURGH BYPASS 6</t>
  </si>
  <si>
    <t>NT26NE798</t>
  </si>
  <si>
    <t>NT 28921 69583</t>
  </si>
  <si>
    <t>MOREDUN VALE, GILMERTON, BH MV7A</t>
  </si>
  <si>
    <t>NT36SW1159/MB5</t>
  </si>
  <si>
    <t>NT 30662 64987</t>
  </si>
  <si>
    <t>BONNYRIGG HOUSING DEV MB5</t>
  </si>
  <si>
    <t>NT26SE242</t>
  </si>
  <si>
    <t>NT 29985 64555</t>
  </si>
  <si>
    <t>LASSWADE RUGBY CLUB BH10</t>
  </si>
  <si>
    <t>NT26NE869</t>
  </si>
  <si>
    <t>NT 28712 68158</t>
  </si>
  <si>
    <t>EAST KILNGATE, GILMERTON, BH B20</t>
  </si>
  <si>
    <t>NT26NE10695/639</t>
  </si>
  <si>
    <t>NT 27665 66962</t>
  </si>
  <si>
    <t>EDINBURGH BYPASS GILMERTON SECTION 639</t>
  </si>
  <si>
    <t>NT26NE10695/681</t>
  </si>
  <si>
    <t>NT 27698 66871</t>
  </si>
  <si>
    <t>EDINBURGH BYPASS GILMERTON SECTION 681</t>
  </si>
  <si>
    <t>NT26NE10695/680</t>
  </si>
  <si>
    <t>NT 27692 66860</t>
  </si>
  <si>
    <t>EDINBURGH BYPASS GILMERTON SECTION 680</t>
  </si>
  <si>
    <t>NT26SE238</t>
  </si>
  <si>
    <t>NT 28912 62611</t>
  </si>
  <si>
    <t>ROSEWELL 105</t>
  </si>
  <si>
    <t>NT37SE1021/10</t>
  </si>
  <si>
    <t>NT 35000 70000</t>
  </si>
  <si>
    <t>NT37SE8308/7</t>
  </si>
  <si>
    <t>NT 35298 70170</t>
  </si>
  <si>
    <t>WHITECRAIG TRANENT 7</t>
  </si>
  <si>
    <t>NT37SE1021/7</t>
  </si>
  <si>
    <t>NT 35294 70168</t>
  </si>
  <si>
    <t>NT47SW304</t>
  </si>
  <si>
    <t>NT 40999 73268</t>
  </si>
  <si>
    <t>MUSSELBURGH - TRANENT BYPASS 107</t>
  </si>
  <si>
    <t>NT47SW302</t>
  </si>
  <si>
    <t>NT 40595 73103</t>
  </si>
  <si>
    <t>MUSSELBURGH - TRANENT BYPASS 105</t>
  </si>
  <si>
    <t>NT37SW217</t>
  </si>
  <si>
    <t>NT 30635 71940</t>
  </si>
  <si>
    <t>NT37SW10062/5</t>
  </si>
  <si>
    <t>NT 30314 71536</t>
  </si>
  <si>
    <t>CRAIGMILLAR COMMUNITY CENTRE 5</t>
  </si>
  <si>
    <t>NT36NE367</t>
  </si>
  <si>
    <t>NT 35016 69253</t>
  </si>
  <si>
    <t>SMEATON, DALKEITH XH3/3</t>
  </si>
  <si>
    <t>NT36NW588</t>
  </si>
  <si>
    <t>NT 31700 66810</t>
  </si>
  <si>
    <t>MIDLOTHIAN COMMUNITY HOSPITAL, ESKBANK 2</t>
  </si>
  <si>
    <t>NT36NW10695/392A</t>
  </si>
  <si>
    <t>EDINBURGH BYPASS GILMERTON SECTION 392A</t>
  </si>
  <si>
    <t>NT47NW14856/5</t>
  </si>
  <si>
    <t>NT 41050 75390</t>
  </si>
  <si>
    <t>NT47NW14856/7</t>
  </si>
  <si>
    <t>NT26NE919</t>
  </si>
  <si>
    <t>NT 29200 69050</t>
  </si>
  <si>
    <t>FERNIEHILL TERRACE, GILMERTON 9,</t>
  </si>
  <si>
    <t>NT37NE366/T4</t>
  </si>
  <si>
    <t>NT 39377 75689</t>
  </si>
  <si>
    <t>COCKENZIE POWER ST, T4</t>
  </si>
  <si>
    <t>NT37NE366/T5</t>
  </si>
  <si>
    <t>NT 39390 75703</t>
  </si>
  <si>
    <t>COCKENZIE POWER ST, T5</t>
  </si>
  <si>
    <t>NT37NE366/T7</t>
  </si>
  <si>
    <t>NT 39433 75661</t>
  </si>
  <si>
    <t>COCKENZIE POWER ST, T7</t>
  </si>
  <si>
    <t>NT47SW186</t>
  </si>
  <si>
    <t>NT 44237 73638</t>
  </si>
  <si>
    <t>PENSTON 9</t>
  </si>
  <si>
    <t>NT15SE94</t>
  </si>
  <si>
    <t>NT 19723 54046</t>
  </si>
  <si>
    <t>AUCHENCORTH 318</t>
  </si>
  <si>
    <t>NT47SE20</t>
  </si>
  <si>
    <t>NT 45969 71270</t>
  </si>
  <si>
    <t>HODGES 40</t>
  </si>
  <si>
    <t>NT47NW69</t>
  </si>
  <si>
    <t>NT 41410 75700</t>
  </si>
  <si>
    <t>NT37SW57</t>
  </si>
  <si>
    <t>NT 34560 72430</t>
  </si>
  <si>
    <t>NEWBIGGING NO,4 BORE</t>
  </si>
  <si>
    <t>NT37SW439</t>
  </si>
  <si>
    <t>NT 34679 70903</t>
  </si>
  <si>
    <t>INVERESK 4 MUSSELBURGH</t>
  </si>
  <si>
    <t>NT37SE647</t>
  </si>
  <si>
    <t>NT 38941 74410</t>
  </si>
  <si>
    <t>EAST LOAN 8 PRESTONPANS</t>
  </si>
  <si>
    <t>NT37SE649</t>
  </si>
  <si>
    <t>NT 39000 74408</t>
  </si>
  <si>
    <t>EAST LOAN 10 PRESTONPANS</t>
  </si>
  <si>
    <t>NT37SW519</t>
  </si>
  <si>
    <t>NT 31210 73320</t>
  </si>
  <si>
    <t>JOPPA R1</t>
  </si>
  <si>
    <t>NT37SW440</t>
  </si>
  <si>
    <t>NT 34727 71028</t>
  </si>
  <si>
    <t>INVERESK 5 MUSSELBURGH</t>
  </si>
  <si>
    <t>NT37SW300</t>
  </si>
  <si>
    <t>NT 33084 71186</t>
  </si>
  <si>
    <t>MUSSELBURGH BYPASS NO,S2/14</t>
  </si>
  <si>
    <t>NT36NW10303/29</t>
  </si>
  <si>
    <t>NT 34518 69151</t>
  </si>
  <si>
    <t>DALKEITH NORTH BYPASS BH29</t>
  </si>
  <si>
    <t>NT37SW285</t>
  </si>
  <si>
    <t>NT 30745 72085</t>
  </si>
  <si>
    <t>NIDDRIE NO,2A</t>
  </si>
  <si>
    <t>NT37SW546</t>
  </si>
  <si>
    <t>NT 31706 71870</t>
  </si>
  <si>
    <t>NEWCRAIGHALL 203</t>
  </si>
  <si>
    <t>NT37SW375</t>
  </si>
  <si>
    <t>NT 30786 72212</t>
  </si>
  <si>
    <t>NT36NW10303/RP14</t>
  </si>
  <si>
    <t>NT 34772 69055</t>
  </si>
  <si>
    <t>DALKEITH NORTH BYPASS BHRP14</t>
  </si>
  <si>
    <t>NT37SW49</t>
  </si>
  <si>
    <t>NT 33010 70020</t>
  </si>
  <si>
    <t>EDMONSTONE NO,1 MILLERHILL</t>
  </si>
  <si>
    <t>NT36NW106</t>
  </si>
  <si>
    <t>NT 34890 67920</t>
  </si>
  <si>
    <t>COWDENFOOT NO 1</t>
  </si>
  <si>
    <t>NT37SW17811/4</t>
  </si>
  <si>
    <t>NT 31090 71920</t>
  </si>
  <si>
    <t>NEWCRAIGHALL, EDINBURGH 4</t>
  </si>
  <si>
    <t>NT47SW190</t>
  </si>
  <si>
    <t>NT 41467 70012</t>
  </si>
  <si>
    <t>NORTH MAINS 9</t>
  </si>
  <si>
    <t>NT46NW133</t>
  </si>
  <si>
    <t>NT 40508 68256</t>
  </si>
  <si>
    <t>ORMISTON COLL, 132</t>
  </si>
  <si>
    <t>NT36NW128</t>
  </si>
  <si>
    <t>EDMONSTONE NO 3</t>
  </si>
  <si>
    <t>NT26NE17027/3</t>
  </si>
  <si>
    <t>NT 28270 69080</t>
  </si>
  <si>
    <t>SOUTH HOSPITAL EDINBURGH BH3</t>
  </si>
  <si>
    <t>NT36NE10303/52</t>
  </si>
  <si>
    <t>NT 35873 68226</t>
  </si>
  <si>
    <t>DALKEITH NORTH BYPASS BH52</t>
  </si>
  <si>
    <t>NT36NE32</t>
  </si>
  <si>
    <t>NT 35730 67960</t>
  </si>
  <si>
    <t>NEW SMEATON BORE NO16</t>
  </si>
  <si>
    <t>NT47SW1042/BH1</t>
  </si>
  <si>
    <t>NT 41276 72215</t>
  </si>
  <si>
    <t>TRANENT CHILDRENS HOME 1</t>
  </si>
  <si>
    <t>NT26NE12826/10</t>
  </si>
  <si>
    <t>NT 28716 69007</t>
  </si>
  <si>
    <t>MOREDUN RESEARCH EDIN, BH10</t>
  </si>
  <si>
    <t>NT36NE192</t>
  </si>
  <si>
    <t>NT 39420 68840</t>
  </si>
  <si>
    <t>NO17 BORE OXENFORD</t>
  </si>
  <si>
    <t>NT36SW255</t>
  </si>
  <si>
    <t>NT 30651 64982</t>
  </si>
  <si>
    <t>POLTON ST BONNYRIGG MB4</t>
  </si>
  <si>
    <t>NT36SW1159/MB3</t>
  </si>
  <si>
    <t>NT 30649 64965</t>
  </si>
  <si>
    <t>BONNYRIGG HOUSING DEV MB3</t>
  </si>
  <si>
    <t>NT36NE164</t>
  </si>
  <si>
    <t>NT 39290 67510</t>
  </si>
  <si>
    <t>NO19 BORE OXENFORD</t>
  </si>
  <si>
    <t>NT26NE768</t>
  </si>
  <si>
    <t>NT 29185 69062</t>
  </si>
  <si>
    <t>MOREDUN PARK VIEW, GILMERTON, BH M13</t>
  </si>
  <si>
    <t>NT46NW92</t>
  </si>
  <si>
    <t>NT 42186 67875</t>
  </si>
  <si>
    <t>TYNEHOLM 29</t>
  </si>
  <si>
    <t>NT26NE855</t>
  </si>
  <si>
    <t>NT 29627 69249</t>
  </si>
  <si>
    <t>FERNIEHILL WAY, GILMERTON, BH FW19</t>
  </si>
  <si>
    <t>NT46NW112</t>
  </si>
  <si>
    <t>NT 43079 67988</t>
  </si>
  <si>
    <t>WOODHALL 10</t>
  </si>
  <si>
    <t>NT36SW567</t>
  </si>
  <si>
    <t>NT 30078 64461</t>
  </si>
  <si>
    <t>LASSWADE RUGBY CLUB BH8</t>
  </si>
  <si>
    <t>NT26NE10695/336</t>
  </si>
  <si>
    <t>NT 28631 66987</t>
  </si>
  <si>
    <t>EDINBURGH BYPASS GILMERTON SECTION 336</t>
  </si>
  <si>
    <t>NT26NE879</t>
  </si>
  <si>
    <t>NT 28729 68203</t>
  </si>
  <si>
    <t>EAST KILNGATE, GILMERTON, BH J4</t>
  </si>
  <si>
    <t>NT26NE287</t>
  </si>
  <si>
    <t>NT 27024 66945</t>
  </si>
  <si>
    <t>EDINBURGH BYPASS BH12,30 R25</t>
  </si>
  <si>
    <t>NT46NW127</t>
  </si>
  <si>
    <t>NT 43402 67225</t>
  </si>
  <si>
    <t>HUNTLAW COLLIERY 11</t>
  </si>
  <si>
    <t>NT26NE10695/635A</t>
  </si>
  <si>
    <t>EDINBURGH BYPASS GILMERTON SECTION 635A</t>
  </si>
  <si>
    <t>NT26NE10695/314</t>
  </si>
  <si>
    <t>NT 27725 66900</t>
  </si>
  <si>
    <t>EDINBURGH BYPASS GILMERTON SECTION 314</t>
  </si>
  <si>
    <t>NT26NE563</t>
  </si>
  <si>
    <t>NT 28200 65370</t>
  </si>
  <si>
    <t>CHURCH STREET, LOANHEAD BH2</t>
  </si>
  <si>
    <t>NT36SE309</t>
  </si>
  <si>
    <t>NT 38050 64500</t>
  </si>
  <si>
    <t>DEWAR TOWN NO 4/52</t>
  </si>
  <si>
    <t>NT26SE29</t>
  </si>
  <si>
    <t>NT 26830 63970</t>
  </si>
  <si>
    <t>LOANHEAD NO 2 BORE</t>
  </si>
  <si>
    <t>NT36SW15518/C</t>
  </si>
  <si>
    <t>NT 34380 61600</t>
  </si>
  <si>
    <t>GOREBRIDGE NEWBYRES C</t>
  </si>
  <si>
    <t>NT36SE283</t>
  </si>
  <si>
    <t>NT 37450 63960</t>
  </si>
  <si>
    <t>SAUCHENSIDE NO 56</t>
  </si>
  <si>
    <t>NT36SE243</t>
  </si>
  <si>
    <t>NT 37320 64030</t>
  </si>
  <si>
    <t>SAUCHENSIDE NO 5</t>
  </si>
  <si>
    <t>NT36NE242</t>
  </si>
  <si>
    <t>NT 36520 66160</t>
  </si>
  <si>
    <t>FORDEL MAINS NO1 BORE</t>
  </si>
  <si>
    <t>NT36SE294</t>
  </si>
  <si>
    <t>NT 35530 62030</t>
  </si>
  <si>
    <t>HILLHEAD NO 346</t>
  </si>
  <si>
    <t>NT36SE200</t>
  </si>
  <si>
    <t>NT 35760 62700</t>
  </si>
  <si>
    <t>SOUTHSIDE NO 573</t>
  </si>
  <si>
    <t>NT35NW151</t>
  </si>
  <si>
    <t>NT 33820 58535</t>
  </si>
  <si>
    <t>HALKERSTON NO 85 BORE</t>
  </si>
  <si>
    <t>NT36SE58</t>
  </si>
  <si>
    <t>NT 36505 64055</t>
  </si>
  <si>
    <t>BROSIE MAINS NO 12</t>
  </si>
  <si>
    <t>NT35NW25</t>
  </si>
  <si>
    <t>NT 30005 57145</t>
  </si>
  <si>
    <t>FULLARTON NO 18 BORE</t>
  </si>
  <si>
    <t>NT25NW21</t>
  </si>
  <si>
    <t>NT 24490 57790</t>
  </si>
  <si>
    <t>TIPPER WELL NO 1 BORE</t>
  </si>
  <si>
    <t>NT25NE69</t>
  </si>
  <si>
    <t>NT 27050 57720</t>
  </si>
  <si>
    <t>LILYBURN NO4</t>
  </si>
  <si>
    <t>NT15NE61</t>
  </si>
  <si>
    <t>NT 19425 57770</t>
  </si>
  <si>
    <t>WALSTONE MOSS NO,1 D,D, BORE</t>
  </si>
  <si>
    <t>NT26NE897</t>
  </si>
  <si>
    <t>NT 28760 68300</t>
  </si>
  <si>
    <t>PARK GROVE AND DRUM COURT, GILMERTON B5,</t>
  </si>
  <si>
    <t>NT26SE240</t>
  </si>
  <si>
    <t>NT 29946 64334</t>
  </si>
  <si>
    <t>LASSWADE RUGBY CLUB BH4</t>
  </si>
  <si>
    <t>NT37SE402</t>
  </si>
  <si>
    <t>NT 38452 73406</t>
  </si>
  <si>
    <t>NT37SE457</t>
  </si>
  <si>
    <t>NT 37716 72257</t>
  </si>
  <si>
    <t>MUSSELBURGH-TRANENT BYPASS 177</t>
  </si>
  <si>
    <t>NT36NE371</t>
  </si>
  <si>
    <t>NT 35106 66905</t>
  </si>
  <si>
    <t>WESTER COWDEN, DALKEITH 1</t>
  </si>
  <si>
    <t>NT26SE244</t>
  </si>
  <si>
    <t>NT 29870 64381</t>
  </si>
  <si>
    <t>LASSWADE RUGBY CLUB BH12</t>
  </si>
  <si>
    <t>NT36SW612</t>
  </si>
  <si>
    <t>NT 30752 64838</t>
  </si>
  <si>
    <t>CHERRY ROAD ADULT TRAIN CENTRE 2</t>
  </si>
  <si>
    <t>NT37SW12280/BH3</t>
  </si>
  <si>
    <t>NT 31373 71877</t>
  </si>
  <si>
    <t>MUSSELBURGH BYPASS 3</t>
  </si>
  <si>
    <t>NT36NW589</t>
  </si>
  <si>
    <t>NT 31740 66770</t>
  </si>
  <si>
    <t>MIDLOTHIAN COMMUNITY HOSPITAL, ESKBANK 3</t>
  </si>
  <si>
    <t>NT36SW562</t>
  </si>
  <si>
    <t>NT 30074 64290</t>
  </si>
  <si>
    <t>LASSWADE RUGBY CLUB BH1</t>
  </si>
  <si>
    <t>NT26NE10695/S1/4</t>
  </si>
  <si>
    <t>NT 27766 66888</t>
  </si>
  <si>
    <t>EDINBURGH BYPASS GILMERTON SECTION S1/4</t>
  </si>
  <si>
    <t>NT26NE911</t>
  </si>
  <si>
    <t>NT 29410 69060</t>
  </si>
  <si>
    <t>FERNIEHILL TERRACE, GILMERTON 5,</t>
  </si>
  <si>
    <t>NT26NE9258/87</t>
  </si>
  <si>
    <t>NT 27000 66956</t>
  </si>
  <si>
    <t>BYPASS BURDIEHOUSE 12,30R25</t>
  </si>
  <si>
    <t>NT36NW786</t>
  </si>
  <si>
    <t>NT 34781 68204</t>
  </si>
  <si>
    <t>DALKEITH SCHOOL COMMUNITY CAMPUS 3</t>
  </si>
  <si>
    <t>NT26NE865</t>
  </si>
  <si>
    <t>NT 28694 68083</t>
  </si>
  <si>
    <t>EAST KILNGATE, GILMERTON, BH B16</t>
  </si>
  <si>
    <t>NT37SE13983/1</t>
  </si>
  <si>
    <t>NT 35240 71580</t>
  </si>
  <si>
    <t>E, COAST MAIN LINE ELECTRIFICATION BRIDGE 30 1</t>
  </si>
  <si>
    <t>NT37SW15453/15</t>
  </si>
  <si>
    <t>NT 30940 71840</t>
  </si>
  <si>
    <t>NEWCRAIGHALL KINNAIRD PARK 15</t>
  </si>
  <si>
    <t>NT26NE573</t>
  </si>
  <si>
    <t>NT 28730 69110</t>
  </si>
  <si>
    <t>GILMERTON RC4</t>
  </si>
  <si>
    <t>NT26SE235</t>
  </si>
  <si>
    <t>NT 28980 62689</t>
  </si>
  <si>
    <t>ROSEWELL 102</t>
  </si>
  <si>
    <t>NT36SW10542/13</t>
  </si>
  <si>
    <t>NT 34403 62496</t>
  </si>
  <si>
    <t>GOREBRIDGE LRC HOUSING 13</t>
  </si>
  <si>
    <t>NT26NE956</t>
  </si>
  <si>
    <t>NT 27058 65497</t>
  </si>
  <si>
    <t>UNIT A PENTLAND IND, ESTATE LOANHEAD 3</t>
  </si>
  <si>
    <t>NT36NW115</t>
  </si>
  <si>
    <t>NT 32434 69840</t>
  </si>
  <si>
    <t>MONKTONHALL COLL U/G UP 1</t>
  </si>
  <si>
    <t>NT26NE775</t>
  </si>
  <si>
    <t>NT 29241 69032</t>
  </si>
  <si>
    <t>MOREDUN PARK VIEW, GILMERTON, BH M19</t>
  </si>
  <si>
    <t>NT26SW104</t>
  </si>
  <si>
    <t>NT 22843 61094</t>
  </si>
  <si>
    <t>PENICUIK 10</t>
  </si>
  <si>
    <t>NT36NW10303/RP92</t>
  </si>
  <si>
    <t>NT 34730 69138</t>
  </si>
  <si>
    <t>DALKEITH NORTH BYPASS BHRP9/2</t>
  </si>
  <si>
    <t>NT36NE272</t>
  </si>
  <si>
    <t>NT 39520 69210</t>
  </si>
  <si>
    <t>BILLYFORD BORE CARBERY</t>
  </si>
  <si>
    <t>NT15SE81</t>
  </si>
  <si>
    <t>NT 18505 53932</t>
  </si>
  <si>
    <t>AUCHENCORTH 2</t>
  </si>
  <si>
    <t>NT15NE15</t>
  </si>
  <si>
    <t>NT 17910 56235</t>
  </si>
  <si>
    <t>LONELYBIELD NO,15 D,D, BORE</t>
  </si>
  <si>
    <t>NT26NE1072</t>
  </si>
  <si>
    <t>BURGHLEE FARM LOANHEAD 6</t>
  </si>
  <si>
    <t>NT26SE263</t>
  </si>
  <si>
    <t>NT 27753 64907</t>
  </si>
  <si>
    <t>BURGHLEE FARM LOANHEAD 12</t>
  </si>
  <si>
    <t>NT26SE265</t>
  </si>
  <si>
    <t>NT 27632 64843</t>
  </si>
  <si>
    <t>BURGHLEE FARM LOANHEAD 14</t>
  </si>
  <si>
    <t>NT37SW704</t>
  </si>
  <si>
    <t>NT 31170 73320</t>
  </si>
  <si>
    <t>BRUNSRANE ROAD, EDINBURGH R2</t>
  </si>
  <si>
    <t>NT37SW707</t>
  </si>
  <si>
    <t>NT 31200 73260</t>
  </si>
  <si>
    <t>BRUNSRANE ROAD, EDINBURGH R5</t>
  </si>
  <si>
    <t>NT37SW708</t>
  </si>
  <si>
    <t>BRUNSRANE ROAD, EDINBURGH R6</t>
  </si>
  <si>
    <t>NT37SW709</t>
  </si>
  <si>
    <t>BRUNSRANE ROAD, EDINBURGH R7</t>
  </si>
  <si>
    <t>NT37SW10288/5</t>
  </si>
  <si>
    <t>NT 33930 71242</t>
  </si>
  <si>
    <t>MONKTONHALL FARM BH5</t>
  </si>
  <si>
    <t>NT37SW148</t>
  </si>
  <si>
    <t>NT 33870 71300</t>
  </si>
  <si>
    <t>MUSSELBURGH TRANENT BYPASS 30M</t>
  </si>
  <si>
    <t>NT37SW10714/F4</t>
  </si>
  <si>
    <t>A1 MUSSELBURGH BYPASS F4</t>
  </si>
  <si>
    <t>NT37SW347</t>
  </si>
  <si>
    <t>MUSSELBURGH BYPASS NO,F,4</t>
  </si>
  <si>
    <t>NT37SW181</t>
  </si>
  <si>
    <t>NT 33840 70570</t>
  </si>
  <si>
    <t>NT37SW423</t>
  </si>
  <si>
    <t>NT 31272 72618</t>
  </si>
  <si>
    <t>MILTON RD L EDINBURGH</t>
  </si>
  <si>
    <t>NT37SW602</t>
  </si>
  <si>
    <t>NT 32990 71580</t>
  </si>
  <si>
    <t>QUEEN MARGARET UNIV COLLEGE, EDINBURGH 102</t>
  </si>
  <si>
    <t>NT37SW491</t>
  </si>
  <si>
    <t>NT 31155 72382</t>
  </si>
  <si>
    <t>BYPASS, ASDA 1</t>
  </si>
  <si>
    <t>NT37SW9925/25</t>
  </si>
  <si>
    <t>NT 31826 71653</t>
  </si>
  <si>
    <t>NEWCRAIGHALL 25</t>
  </si>
  <si>
    <t>NT37SW454</t>
  </si>
  <si>
    <t>NT 31202 72299</t>
  </si>
  <si>
    <t>NT36NW10303/30</t>
  </si>
  <si>
    <t>NT 34553 69189</t>
  </si>
  <si>
    <t>DALKEITH NORTH BYPASS BH30</t>
  </si>
  <si>
    <t>NT36NW10303/RP91</t>
  </si>
  <si>
    <t>NT 34761 69122</t>
  </si>
  <si>
    <t>DALKEITH NORTH BYPASS BHRP9/1</t>
  </si>
  <si>
    <t>NT37SW17811/6</t>
  </si>
  <si>
    <t>NT 31130 72000</t>
  </si>
  <si>
    <t>NEWCRAIGHALL, EDINBURGH 6</t>
  </si>
  <si>
    <t>NT36NE103</t>
  </si>
  <si>
    <t>NT 35050 68200</t>
  </si>
  <si>
    <t>NO5 DIAMOND BORE COWDENFOOT</t>
  </si>
  <si>
    <t>NT36NW423</t>
  </si>
  <si>
    <t>NT 32272 65239</t>
  </si>
  <si>
    <t>DALHOUSIE MAINS 9 BONNYRIG</t>
  </si>
  <si>
    <t>NT36NW17170/13</t>
  </si>
  <si>
    <t>NT 32400 66010</t>
  </si>
  <si>
    <t>ESKBANK, HARDENGREEN 13</t>
  </si>
  <si>
    <t>NT36NW12933/104</t>
  </si>
  <si>
    <t>NT 31609 67435</t>
  </si>
  <si>
    <t>A7 DALKEITH WEST BPASS BH104</t>
  </si>
  <si>
    <t>NT37SW680</t>
  </si>
  <si>
    <t>SE WEDGE M23</t>
  </si>
  <si>
    <t>NT37SW12280/BH5</t>
  </si>
  <si>
    <t>NT 31324 71867</t>
  </si>
  <si>
    <t>MUSSELBURGH BYPASS 5</t>
  </si>
  <si>
    <t>NT26NE10695/385</t>
  </si>
  <si>
    <t>NT 29875 67607</t>
  </si>
  <si>
    <t>EDINBURGH BYPASS GILMERTON SECTION 385</t>
  </si>
  <si>
    <t>NT47SW353</t>
  </si>
  <si>
    <t>NT 41165 72438</t>
  </si>
  <si>
    <t>TRANENT 2A</t>
  </si>
  <si>
    <t>NT47SW3649/B1</t>
  </si>
  <si>
    <t>NT 41290 72303</t>
  </si>
  <si>
    <t>TRANENT-MUIRPARK B1</t>
  </si>
  <si>
    <t>NT26NE762</t>
  </si>
  <si>
    <t>NT 29112 69108</t>
  </si>
  <si>
    <t>MOREDUN PARK VIEW, GILMERTON, BH M7</t>
  </si>
  <si>
    <t>NT36NW263</t>
  </si>
  <si>
    <t>NT 30610 65010</t>
  </si>
  <si>
    <t>BONNYRIGG NO 2 BORE</t>
  </si>
  <si>
    <t>NT36NW351</t>
  </si>
  <si>
    <t>NT 30708 65010</t>
  </si>
  <si>
    <t>POLTON STREET BONNYRIGG MB10</t>
  </si>
  <si>
    <t>NT26NE765</t>
  </si>
  <si>
    <t>NT 29167 69073</t>
  </si>
  <si>
    <t>MOREDUN PARK VIEW, GILMERTON, BH M9</t>
  </si>
  <si>
    <t>NT36NE219</t>
  </si>
  <si>
    <t>NT 38000 69040</t>
  </si>
  <si>
    <t>MEADOW BORE AT COUSLAND</t>
  </si>
  <si>
    <t>NT26NE774</t>
  </si>
  <si>
    <t>NT 29247 69030</t>
  </si>
  <si>
    <t>MOREDUN PARK VIEW, GILMERTON, BH M20</t>
  </si>
  <si>
    <t>NT26NE942</t>
  </si>
  <si>
    <t>NT 29430 69070</t>
  </si>
  <si>
    <t>FERNIEHILL TERRACE, GILMERTON 25,</t>
  </si>
  <si>
    <t>NT26NE940</t>
  </si>
  <si>
    <t>NT 29460 69130</t>
  </si>
  <si>
    <t>FERNIEHILL TERRACE, GILMERTON 23B,</t>
  </si>
  <si>
    <t>NT26NE237</t>
  </si>
  <si>
    <t>NT 29720 69250</t>
  </si>
  <si>
    <t>EDMONSTONE FARM BORE 2</t>
  </si>
  <si>
    <t>NT36SW8</t>
  </si>
  <si>
    <t>NT 30250 64490</t>
  </si>
  <si>
    <t>MIDFIELD NO6</t>
  </si>
  <si>
    <t>NT46NW173</t>
  </si>
  <si>
    <t>NT 40112 66646</t>
  </si>
  <si>
    <t>PRESTONHALL 8D</t>
  </si>
  <si>
    <t>NT36SW6</t>
  </si>
  <si>
    <t>NT 30000 64430</t>
  </si>
  <si>
    <t>MIDFIELD NO3</t>
  </si>
  <si>
    <t>NT46NW136</t>
  </si>
  <si>
    <t>NT 41428 67374</t>
  </si>
  <si>
    <t>ORMISTON HALL 19</t>
  </si>
  <si>
    <t>NT26NE334</t>
  </si>
  <si>
    <t>NT 28537 66948</t>
  </si>
  <si>
    <t>CITY BYPASS 507 EDINBURGH</t>
  </si>
  <si>
    <t>NT26NE234</t>
  </si>
  <si>
    <t>NT 28770 68200</t>
  </si>
  <si>
    <t>HYVOTS BANK SCHOOL PROBE 14</t>
  </si>
  <si>
    <t>NT26NE10695/329</t>
  </si>
  <si>
    <t>NT 28331 66892</t>
  </si>
  <si>
    <t>EDINBURGH BYPASS GILMERTON SECTION 329</t>
  </si>
  <si>
    <t>NT36NE45</t>
  </si>
  <si>
    <t>NT 37080 67970</t>
  </si>
  <si>
    <t>NO5 BORE NW OF SOUTHFIELD</t>
  </si>
  <si>
    <t>NT26NE886</t>
  </si>
  <si>
    <t>NT 28660 67970</t>
  </si>
  <si>
    <t>GILMERTON DYKES ROAD HORSESHOE, GILMERTON 5,</t>
  </si>
  <si>
    <t>NT46NW199</t>
  </si>
  <si>
    <t>NT 42007 66570</t>
  </si>
  <si>
    <t>FOUNTAINHALL 64</t>
  </si>
  <si>
    <t>NT26NE298</t>
  </si>
  <si>
    <t>NT 28227 66921</t>
  </si>
  <si>
    <t>CITY BYPASS 327 EDINBURGH</t>
  </si>
  <si>
    <t>NT46NW141</t>
  </si>
  <si>
    <t>NT 41678 67207</t>
  </si>
  <si>
    <t>ORMISTON HALL 20</t>
  </si>
  <si>
    <t>NT26NE14747/2</t>
  </si>
  <si>
    <t>NT 28480 66550</t>
  </si>
  <si>
    <t>3 ARBUTHNOT ROAD LOANHEAD 2</t>
  </si>
  <si>
    <t>NT26NE14747/3</t>
  </si>
  <si>
    <t>NT 28470 65480</t>
  </si>
  <si>
    <t>3 ARBUTHNOT ROAD LOANHEAD 3</t>
  </si>
  <si>
    <t>NT26SE56</t>
  </si>
  <si>
    <t>NT 29550 63430</t>
  </si>
  <si>
    <t>WHITEHILL NO 11/52 BORE</t>
  </si>
  <si>
    <t>NT26SE15123/R2</t>
  </si>
  <si>
    <t>NT 28669 62904</t>
  </si>
  <si>
    <t>ROSEWELL,GORTON ROAD R2</t>
  </si>
  <si>
    <t>NT36SW101</t>
  </si>
  <si>
    <t>NT 34170 60330</t>
  </si>
  <si>
    <t>FUSHIEBRIDGE NO167</t>
  </si>
  <si>
    <t>NT36SW99</t>
  </si>
  <si>
    <t>NT 34040 60250</t>
  </si>
  <si>
    <t>FUSHIEBRIDGE NO166</t>
  </si>
  <si>
    <t>NT36SE346</t>
  </si>
  <si>
    <t>NT 37560 63900</t>
  </si>
  <si>
    <t>SAUCHENSIDE NO 55</t>
  </si>
  <si>
    <t>NT36SE413</t>
  </si>
  <si>
    <t>NT 37470 63310</t>
  </si>
  <si>
    <t>VOGRIE BURN NO 45</t>
  </si>
  <si>
    <t>NT35NW134</t>
  </si>
  <si>
    <t>NT 34545 59680</t>
  </si>
  <si>
    <t>HAUGHHEAD NO 184 BORE</t>
  </si>
  <si>
    <t>NT26SE193</t>
  </si>
  <si>
    <t>NT 25014 62988</t>
  </si>
  <si>
    <t>MOREDUN INSTITUTE, R9</t>
  </si>
  <si>
    <t>NT36SE366</t>
  </si>
  <si>
    <t>NT 37130 63370</t>
  </si>
  <si>
    <t>VOGRIE BURN NO 9</t>
  </si>
  <si>
    <t>NT26SE96</t>
  </si>
  <si>
    <t>NT 29500 60530</t>
  </si>
  <si>
    <t>BARLEYDEAN NO 1 BORE</t>
  </si>
  <si>
    <t>NT36SE285</t>
  </si>
  <si>
    <t>NT 36830 63350</t>
  </si>
  <si>
    <t>VOGRIE BURN NO 15</t>
  </si>
  <si>
    <t>NT35NE9</t>
  </si>
  <si>
    <t>NT 35030 58870</t>
  </si>
  <si>
    <t>HALKERSTON MINE NO7</t>
  </si>
  <si>
    <t>NT36SE274</t>
  </si>
  <si>
    <t>NT 35430 62000</t>
  </si>
  <si>
    <t>HILLHEAD NO 366</t>
  </si>
  <si>
    <t>NT36SE337</t>
  </si>
  <si>
    <t>NT 35450 61810</t>
  </si>
  <si>
    <t>HILLHEAD NO 197</t>
  </si>
  <si>
    <t>NT26SW100</t>
  </si>
  <si>
    <t>NT 22873 61029</t>
  </si>
  <si>
    <t>PENICUIK 6</t>
  </si>
  <si>
    <t>NT36SE239</t>
  </si>
  <si>
    <t>NT 35300 62070</t>
  </si>
  <si>
    <t>STOBHILL NO 116</t>
  </si>
  <si>
    <t>NT35NW18</t>
  </si>
  <si>
    <t>NT 30215 57625</t>
  </si>
  <si>
    <t>EDGELAW NO 135 BORE</t>
  </si>
  <si>
    <t>NT36SE32</t>
  </si>
  <si>
    <t>NT 36675 64376</t>
  </si>
  <si>
    <t>MIDLOTHIAN G1</t>
  </si>
  <si>
    <t>NT36SE189</t>
  </si>
  <si>
    <t>NT 35420 62400</t>
  </si>
  <si>
    <t>HILLHEAD NO 241</t>
  </si>
  <si>
    <t>NT36SE142</t>
  </si>
  <si>
    <t>NT 36745 63950</t>
  </si>
  <si>
    <t>BROSIE MAINS NO 3</t>
  </si>
  <si>
    <t>NT35NW185</t>
  </si>
  <si>
    <t>NT 33945 58215</t>
  </si>
  <si>
    <t>HALKERSTON NO 18 BORE</t>
  </si>
  <si>
    <t>NT47SW303</t>
  </si>
  <si>
    <t>NT 40830 73179</t>
  </si>
  <si>
    <t>MUSSELBURGH - TRANENT BYPASS 106</t>
  </si>
  <si>
    <t>NT47SW321</t>
  </si>
  <si>
    <t>NT 41824 71661</t>
  </si>
  <si>
    <t>MUSSELBURGH - TRANENT BYPASS 127</t>
  </si>
  <si>
    <t>NT47SW320</t>
  </si>
  <si>
    <t>NT 42089 71728</t>
  </si>
  <si>
    <t>MUSSELBURGH - TRANENT BYPASS 126</t>
  </si>
  <si>
    <t>NT26SE262</t>
  </si>
  <si>
    <t>NT 27715 64929</t>
  </si>
  <si>
    <t>BURGHLEE FARM LOANHEAD 11</t>
  </si>
  <si>
    <t>NT36SW568</t>
  </si>
  <si>
    <t>NT 30109 64587</t>
  </si>
  <si>
    <t>LASSWADE RUGBY CLUB BH9</t>
  </si>
  <si>
    <t>NT36NW10541/1</t>
  </si>
  <si>
    <t>NT 33131 67122</t>
  </si>
  <si>
    <t>DALKEITH COUNCIL HQ 1</t>
  </si>
  <si>
    <t>NT26NE1070</t>
  </si>
  <si>
    <t>NT 27795 65025</t>
  </si>
  <si>
    <t>BURGHLEE FARM LOANHEAD 2</t>
  </si>
  <si>
    <t>NT26NE579</t>
  </si>
  <si>
    <t>NT 28790 68320</t>
  </si>
  <si>
    <t>SQUIRES GATE, GILMERTON EDINBURGH W</t>
  </si>
  <si>
    <t>NT37SE368</t>
  </si>
  <si>
    <t>NT 35219 70730</t>
  </si>
  <si>
    <t>MUSSELBURGH - TRANENT BYPASS 58</t>
  </si>
  <si>
    <t>NT47SW300</t>
  </si>
  <si>
    <t>NT 40495 73591</t>
  </si>
  <si>
    <t>MUSSELBURGH - TRANENT BYPASS 103</t>
  </si>
  <si>
    <t>NT36NW1491/10</t>
  </si>
  <si>
    <t>NT 32481 68852</t>
  </si>
  <si>
    <t>SHERIFFHALL MAINS SITE 10</t>
  </si>
  <si>
    <t>NT26NE686</t>
  </si>
  <si>
    <t>NT 28210 65130</t>
  </si>
  <si>
    <t>POLTON ROAD, LOANHEAD MB9</t>
  </si>
  <si>
    <t>NT37SW15453/6</t>
  </si>
  <si>
    <t>NT 30810 71780</t>
  </si>
  <si>
    <t>NEWCRAIGHALL KINNAIRD PARK 6</t>
  </si>
  <si>
    <t>NT36NW17170/12</t>
  </si>
  <si>
    <t>NT 32400 65920</t>
  </si>
  <si>
    <t>ESKBANK, HARDENGREEN 12</t>
  </si>
  <si>
    <t>NT37NE34</t>
  </si>
  <si>
    <t>NT 39339 75443</t>
  </si>
  <si>
    <t>COCKENZIE POWER STN C15</t>
  </si>
  <si>
    <t>NT37NE54</t>
  </si>
  <si>
    <t>COCKENZIE POWER STATION C15</t>
  </si>
  <si>
    <t>NT37SW13982/2</t>
  </si>
  <si>
    <t>NT 34990 71460</t>
  </si>
  <si>
    <t>E, COAST MAIN LINE ELECTRIFICATION BRIDGE 29 2</t>
  </si>
  <si>
    <t>NT26NE820</t>
  </si>
  <si>
    <t>NT 28812 69814</t>
  </si>
  <si>
    <t>MOREDUN VALE, GILMERTON, BH MV19</t>
  </si>
  <si>
    <t>NT47SW625</t>
  </si>
  <si>
    <t>NT 43187 72775</t>
  </si>
  <si>
    <t>NT26NE10695/373</t>
  </si>
  <si>
    <t>NT 29442 67373</t>
  </si>
  <si>
    <t>EDINBURGH BYPASS GILMERTON SECTION 373</t>
  </si>
  <si>
    <t>NT26NE935</t>
  </si>
  <si>
    <t>NT 29260 69020</t>
  </si>
  <si>
    <t>FERNIEHILL TERRACE, GILMERTON 20,</t>
  </si>
  <si>
    <t>NT26NE937</t>
  </si>
  <si>
    <t>NT 29280 69020</t>
  </si>
  <si>
    <t>FERNIEHILL TERRACE, GILMERTON 22,</t>
  </si>
  <si>
    <t>NT26NE910</t>
  </si>
  <si>
    <t>NT 29350 69020</t>
  </si>
  <si>
    <t>FERNIEHILL TERRACE, GILMERTON 4B,</t>
  </si>
  <si>
    <t>NT26NE909</t>
  </si>
  <si>
    <t>NT 29360 69020</t>
  </si>
  <si>
    <t>FERNIEHILL TERRACE, GILMERTON 4A,</t>
  </si>
  <si>
    <t>NT26SE243</t>
  </si>
  <si>
    <t>NT 29902 64505</t>
  </si>
  <si>
    <t>LASSWADE RUGBY CLUB BH11</t>
  </si>
  <si>
    <t>NT26NE885</t>
  </si>
  <si>
    <t>NT 28680 68000</t>
  </si>
  <si>
    <t>GILMERTON DYKES ROAD HORSESHOE, GILMERTON 4,</t>
  </si>
  <si>
    <t>NT26SE247</t>
  </si>
  <si>
    <t>NT 29582 64483</t>
  </si>
  <si>
    <t>LASSWADE RUGBY CLUB BH15</t>
  </si>
  <si>
    <t>NT26SE246</t>
  </si>
  <si>
    <t>NT 29679 64459</t>
  </si>
  <si>
    <t>LASSWADE RUGBY CLUB BH14</t>
  </si>
  <si>
    <t>NT36SW605</t>
  </si>
  <si>
    <t>NT 34384 64705</t>
  </si>
  <si>
    <t>NEWTONGRANGE, SUTTISLE ROAD R12</t>
  </si>
  <si>
    <t>NT26NE380</t>
  </si>
  <si>
    <t>NT 26698 65925</t>
  </si>
  <si>
    <t>A701 UPGRADE 135</t>
  </si>
  <si>
    <t>NT26NE17123/B135</t>
  </si>
  <si>
    <t>A701 NEW MILTON TO STRAITON 135</t>
  </si>
  <si>
    <t>NT36NW10695/394</t>
  </si>
  <si>
    <t>NT 31673 68006</t>
  </si>
  <si>
    <t>EDINBURGH BYPASS GILMERTON SECTION 394</t>
  </si>
  <si>
    <t>NT36SW564</t>
  </si>
  <si>
    <t>NT 30018 64304</t>
  </si>
  <si>
    <t>LASSWADE RUGBY CLUB BH3</t>
  </si>
  <si>
    <t>NT37SW15453/7</t>
  </si>
  <si>
    <t>NT 30850 71770</t>
  </si>
  <si>
    <t>NEWCRAIGHALL KINNAIRD PARK 7</t>
  </si>
  <si>
    <t>NT36NW10541/5</t>
  </si>
  <si>
    <t>NT 33136 67044</t>
  </si>
  <si>
    <t>DALKEITH COUNCIL HQ 5</t>
  </si>
  <si>
    <t>NT36SW12225/4</t>
  </si>
  <si>
    <t>NT 33155 64940</t>
  </si>
  <si>
    <t>NEWBATTLE HOME FARM 4</t>
  </si>
  <si>
    <t>NT26NE10695/328</t>
  </si>
  <si>
    <t>NT 28283 66926</t>
  </si>
  <si>
    <t>EDINBURGH BYPASS GILMERTON SECTION 328</t>
  </si>
  <si>
    <t>NT37SE397</t>
  </si>
  <si>
    <t>NT 38176 72996</t>
  </si>
  <si>
    <t>NT36NE1</t>
  </si>
  <si>
    <t>NT 35166 69652</t>
  </si>
  <si>
    <t>DALKEITH COLLY 2 U/G FROM KALBLADES PAVEMENT</t>
  </si>
  <si>
    <t>NT26NE9881/P61</t>
  </si>
  <si>
    <t>NT 29048 67138</t>
  </si>
  <si>
    <t>EDIN, BYPASS GILMERTON P61</t>
  </si>
  <si>
    <t>NT15SE98</t>
  </si>
  <si>
    <t>NT 19984 53815</t>
  </si>
  <si>
    <t>AUCHENCORTH 389</t>
  </si>
  <si>
    <t>NT47SE16</t>
  </si>
  <si>
    <t>NT 45200 70959</t>
  </si>
  <si>
    <t>EAST MAINS 112</t>
  </si>
  <si>
    <t>NT15SE88</t>
  </si>
  <si>
    <t>NT 19274 54291</t>
  </si>
  <si>
    <t>AUCHENCORTH 35</t>
  </si>
  <si>
    <t>NT37SW189</t>
  </si>
  <si>
    <t>NT 32625 73020</t>
  </si>
  <si>
    <t>BRUNSTANE MILL NO,4 BORE</t>
  </si>
  <si>
    <t>NT37SW14311/1</t>
  </si>
  <si>
    <t>NT 34860 72090</t>
  </si>
  <si>
    <t>INVERESK, ESKGROVE HOUSE 1</t>
  </si>
  <si>
    <t>NT37SW182</t>
  </si>
  <si>
    <t>NT 34405 70520</t>
  </si>
  <si>
    <t>NT47NW73</t>
  </si>
  <si>
    <t>NT 43445 75518</t>
  </si>
  <si>
    <t>LONGNIDDRY 1</t>
  </si>
  <si>
    <t>NT37SW731</t>
  </si>
  <si>
    <t>NT 31470 72820</t>
  </si>
  <si>
    <t>MILTON ROAD CAMPUS R1</t>
  </si>
  <si>
    <t>NT37SW393</t>
  </si>
  <si>
    <t>NT 31312 72444</t>
  </si>
  <si>
    <t>ASDA, MILTON ROAD 16</t>
  </si>
  <si>
    <t>NT37SW484</t>
  </si>
  <si>
    <t>NT 31810 71696</t>
  </si>
  <si>
    <t>NEWCRAIGHALL 11 NEWCRAIGHA</t>
  </si>
  <si>
    <t>NT37SW604</t>
  </si>
  <si>
    <t>NT 32830 71340</t>
  </si>
  <si>
    <t>QUEEN MARGARET UNIV COLLEGE, EDINBURGH 104</t>
  </si>
  <si>
    <t>NT37SW478</t>
  </si>
  <si>
    <t>NT 31705 71735</t>
  </si>
  <si>
    <t>NEWCRAIGHALL 4 NEWCRAIGHAL</t>
  </si>
  <si>
    <t>NT37SW231</t>
  </si>
  <si>
    <t>NT 30794 71878</t>
  </si>
  <si>
    <t>NT37SW232</t>
  </si>
  <si>
    <t>NT 30809 71843</t>
  </si>
  <si>
    <t>NT37SW679</t>
  </si>
  <si>
    <t>NT 30240 70960</t>
  </si>
  <si>
    <t>SE WEDGE M22B</t>
  </si>
  <si>
    <t>NT36NW534</t>
  </si>
  <si>
    <t>NT 31810 69720</t>
  </si>
  <si>
    <t>SE WEDGE M19</t>
  </si>
  <si>
    <t>NT36NW9907/2</t>
  </si>
  <si>
    <t>NT 33074 67128</t>
  </si>
  <si>
    <t>BUCCLEUCH ST DALKEITH 2</t>
  </si>
  <si>
    <t>NT36NW382</t>
  </si>
  <si>
    <t>NT 31877 67853</t>
  </si>
  <si>
    <t>EDINBURGH CITY BYPASS 399</t>
  </si>
  <si>
    <t>NT36NW284</t>
  </si>
  <si>
    <t>NT 32625 67520</t>
  </si>
  <si>
    <t>DALKEITH NO 6 BORE</t>
  </si>
  <si>
    <t>NT36NW285</t>
  </si>
  <si>
    <t>NT 32350 67645</t>
  </si>
  <si>
    <t>DALKEITH NO 7 BORE</t>
  </si>
  <si>
    <t>NT36NW282</t>
  </si>
  <si>
    <t>NT 32395 67485</t>
  </si>
  <si>
    <t>DALKEITH NO 4 BORE</t>
  </si>
  <si>
    <t>NT36NW280</t>
  </si>
  <si>
    <t>NT 32525 67310</t>
  </si>
  <si>
    <t>DALKEITH NO 2 BORE</t>
  </si>
  <si>
    <t>NT36NW51</t>
  </si>
  <si>
    <t>NT 32200 65800</t>
  </si>
  <si>
    <t>HARDENGREEN(A)</t>
  </si>
  <si>
    <t>NT47SW438</t>
  </si>
  <si>
    <t>NT 40480 73320</t>
  </si>
  <si>
    <t>SANDERSONS WYND, M6</t>
  </si>
  <si>
    <t>NT36SW277</t>
  </si>
  <si>
    <t>NT 31987 64911</t>
  </si>
  <si>
    <t>DALHOUSIE MAINS 7 BONNYRIG</t>
  </si>
  <si>
    <t>NT36NE372</t>
  </si>
  <si>
    <t>NT 35347 68010</t>
  </si>
  <si>
    <t>WESTER COWDEN, DALKEITH 3</t>
  </si>
  <si>
    <t>NT36SW12431/1</t>
  </si>
  <si>
    <t>NT 32923 64473</t>
  </si>
  <si>
    <t>NEWTONGRANGE VICTORIA PARK 1</t>
  </si>
  <si>
    <t>NT26NE826</t>
  </si>
  <si>
    <t>NT 28933 69525</t>
  </si>
  <si>
    <t>MOREDUN VALE, GILMERTON, BH MV21E</t>
  </si>
  <si>
    <t>NT47SW622</t>
  </si>
  <si>
    <t>NT 42906 72438</t>
  </si>
  <si>
    <t>NT26NE828</t>
  </si>
  <si>
    <t>NT 28958 69475</t>
  </si>
  <si>
    <t>MOREDUN VALE, GILMERTON, BH MV22A</t>
  </si>
  <si>
    <t>NT26NE17027/1</t>
  </si>
  <si>
    <t>NT 28240 69080</t>
  </si>
  <si>
    <t>SOUTH HOSPITAL EDINBURGH BH1</t>
  </si>
  <si>
    <t>NT46NW130</t>
  </si>
  <si>
    <t>NT 41458 68499</t>
  </si>
  <si>
    <t>WOLFSTAR 10</t>
  </si>
  <si>
    <t>NT36NE374</t>
  </si>
  <si>
    <t>NT 35201 67956</t>
  </si>
  <si>
    <t>WESTER COWDEN, DALKEITH 4</t>
  </si>
  <si>
    <t>NT26NE770</t>
  </si>
  <si>
    <t>NT 29121 69088</t>
  </si>
  <si>
    <t>MOREDUN PARK VIEW, GILMERTON, BH M15</t>
  </si>
  <si>
    <t>NT26NE9881/P60</t>
  </si>
  <si>
    <t>NT 29052 67147</t>
  </si>
  <si>
    <t>EDIN, BYPASS GILMERTON P60</t>
  </si>
  <si>
    <t>NT46NW93</t>
  </si>
  <si>
    <t>NT 42747 68058</t>
  </si>
  <si>
    <t>WOODHALL 15</t>
  </si>
  <si>
    <t>NT36NE148</t>
  </si>
  <si>
    <t>NT 39840 66770</t>
  </si>
  <si>
    <t>E OR NO9 BORE PRESTONHALL</t>
  </si>
  <si>
    <t>NT26NE326</t>
  </si>
  <si>
    <t>NT 29043 67072</t>
  </si>
  <si>
    <t>CITY BYPASS 355 EDINBURGH</t>
  </si>
  <si>
    <t>NT26SE241</t>
  </si>
  <si>
    <t>NT 29997 64416</t>
  </si>
  <si>
    <t>LASSWADE RUGBY CLUB BH5</t>
  </si>
  <si>
    <t>NT26NE233</t>
  </si>
  <si>
    <t>NT 28780 68190</t>
  </si>
  <si>
    <t>HYVOTS BANK SCHOOL PROBE 13</t>
  </si>
  <si>
    <t>NT26NE299</t>
  </si>
  <si>
    <t>NT 28400 66908</t>
  </si>
  <si>
    <t>CITY BYPASS 331 EDINBURGH</t>
  </si>
  <si>
    <t>NT26NE9258/79</t>
  </si>
  <si>
    <t>NT 26914 67000</t>
  </si>
  <si>
    <t>BYPASS BURDIEHOUSE 12,2 &amp; 12,2A</t>
  </si>
  <si>
    <t>NT26NE26</t>
  </si>
  <si>
    <t>NT 27030 66820</t>
  </si>
  <si>
    <t>STRAITON ESTATE NO 26 BORE</t>
  </si>
  <si>
    <t>NT26NE10695/638</t>
  </si>
  <si>
    <t>NT 27658 66951</t>
  </si>
  <si>
    <t>EDINBURGH BYPASS GILMERTON SECTION 638</t>
  </si>
  <si>
    <t>NT26NE10695/626</t>
  </si>
  <si>
    <t>NT 27603 66878</t>
  </si>
  <si>
    <t>EDINBURGH BYPASS GILMERTON SECTION 626</t>
  </si>
  <si>
    <t>NT26NE25</t>
  </si>
  <si>
    <t>NT 26970 66680</t>
  </si>
  <si>
    <t>STRAITON ESTATE NO 25 BORE</t>
  </si>
  <si>
    <t>NT26NE12405/10</t>
  </si>
  <si>
    <t>NT 28252 65515</t>
  </si>
  <si>
    <t>LOANHEAD FLATLETS 10</t>
  </si>
  <si>
    <t>NT26NE438</t>
  </si>
  <si>
    <t>NT 28220 65730</t>
  </si>
  <si>
    <t>RAMSAY COLLIERY, LOANHEAD 9</t>
  </si>
  <si>
    <t>NT36NE56</t>
  </si>
  <si>
    <t>NT 36500 66710</t>
  </si>
  <si>
    <t>NO7 BORE FORDEL MAINS</t>
  </si>
  <si>
    <t>NT26NE10695/503</t>
  </si>
  <si>
    <t>EDINBURGH BYPASS GILMERTON SECTION 503</t>
  </si>
  <si>
    <t>NT36SW102</t>
  </si>
  <si>
    <t>NT 34070 60160</t>
  </si>
  <si>
    <t>FUSHIEBRIDGE NO1</t>
  </si>
  <si>
    <t>NT36SE321</t>
  </si>
  <si>
    <t>NT 37730 64160</t>
  </si>
  <si>
    <t>DEWAR TOWN NO 1/52</t>
  </si>
  <si>
    <t>NT26SE17123/B117</t>
  </si>
  <si>
    <t>NT 26314 64025</t>
  </si>
  <si>
    <t>A701 NEW MILTON TO STRAITON 117</t>
  </si>
  <si>
    <t>NT36SW586</t>
  </si>
  <si>
    <t>NT 34371 61899</t>
  </si>
  <si>
    <t>GOREBRIDGE NEWYRES CRESCENT R1</t>
  </si>
  <si>
    <t>NT36SW505</t>
  </si>
  <si>
    <t>NT 34400 61860</t>
  </si>
  <si>
    <t>SITE 34A NEWBYRES CRESCENT, GOREBRIDGE R02</t>
  </si>
  <si>
    <t>NT36SE262</t>
  </si>
  <si>
    <t>NT 37010 63650</t>
  </si>
  <si>
    <t>VOGRIE BURN NO 28</t>
  </si>
  <si>
    <t>NT35NW29</t>
  </si>
  <si>
    <t>NT 31830 58610</t>
  </si>
  <si>
    <t>ARNISTON MAINS NO 18 BORE</t>
  </si>
  <si>
    <t>NT36SW10542/16</t>
  </si>
  <si>
    <t>NT 34507 62357</t>
  </si>
  <si>
    <t>GOREBRIDGE LRC HOUSING 16</t>
  </si>
  <si>
    <t>NT26SE97</t>
  </si>
  <si>
    <t>NT 29390 60500</t>
  </si>
  <si>
    <t>BARLEYDEAN NO 3 BORE</t>
  </si>
  <si>
    <t>NT36SE210</t>
  </si>
  <si>
    <t>NT 36890 63750</t>
  </si>
  <si>
    <t>SOUTHSIDE NO 1100</t>
  </si>
  <si>
    <t>NT35NE8</t>
  </si>
  <si>
    <t>NT 35070 58950</t>
  </si>
  <si>
    <t>HALKERSTON MINE NO8</t>
  </si>
  <si>
    <t>NT26SW76</t>
  </si>
  <si>
    <t>NT 23670 61540</t>
  </si>
  <si>
    <t>PENICUIK BORE NO 1</t>
  </si>
  <si>
    <t>NT26SW41</t>
  </si>
  <si>
    <t>NT 23370 61460</t>
  </si>
  <si>
    <t>PENICUIK NO 17 BORE</t>
  </si>
  <si>
    <t>NT26SW114</t>
  </si>
  <si>
    <t>NT 22959 61084</t>
  </si>
  <si>
    <t>PENICUIK 5</t>
  </si>
  <si>
    <t>NT36SE192</t>
  </si>
  <si>
    <t>NT 35860 62820</t>
  </si>
  <si>
    <t>SOUTHSIDE NO 731</t>
  </si>
  <si>
    <t>NT36SE37</t>
  </si>
  <si>
    <t>NT 36790 64465</t>
  </si>
  <si>
    <t>BROSIE MAINS NO 32</t>
  </si>
  <si>
    <t>NT36SE187</t>
  </si>
  <si>
    <t>NT 35700 62680</t>
  </si>
  <si>
    <t>SOUTHSIDE NO 535</t>
  </si>
  <si>
    <t>NT25NE79</t>
  </si>
  <si>
    <t>NT 28270 58670</t>
  </si>
  <si>
    <t>CAULDHALL MOOR NO60</t>
  </si>
  <si>
    <t>NT36SE75</t>
  </si>
  <si>
    <t>NT 35290 62735</t>
  </si>
  <si>
    <t>HILLHEAD NO 20</t>
  </si>
  <si>
    <t>NT25NE72</t>
  </si>
  <si>
    <t>NT 28030 58620</t>
  </si>
  <si>
    <t>CAULDHALL MOOR NO46</t>
  </si>
  <si>
    <t>NT15NE39</t>
  </si>
  <si>
    <t>NT 18245 55755</t>
  </si>
  <si>
    <t>HARLAW MUIR NO,1 D,D, BORE</t>
  </si>
  <si>
    <t>NT15NE30</t>
  </si>
  <si>
    <t>NT 19445 56530</t>
  </si>
  <si>
    <t>HARE MOSS NO,177 D,D, BORE</t>
  </si>
  <si>
    <t>NT15NE38</t>
  </si>
  <si>
    <t>NT 18765 55745</t>
  </si>
  <si>
    <t>HARE MOSS NO,37 D,D, BORE</t>
  </si>
  <si>
    <t>NT25SW3</t>
  </si>
  <si>
    <t>NT 20150 54000</t>
  </si>
  <si>
    <t>AUCHENCORTH NO 390</t>
  </si>
  <si>
    <t>NT36NW525</t>
  </si>
  <si>
    <t>NT 32570 69690</t>
  </si>
  <si>
    <t>SE WEDGE M11</t>
  </si>
  <si>
    <t>NT26NE10695/648</t>
  </si>
  <si>
    <t>NT 27672 66946</t>
  </si>
  <si>
    <t>EDINBURGH BYPASS GILMERTON SECTION 648</t>
  </si>
  <si>
    <t>NT26NE10695/309</t>
  </si>
  <si>
    <t>NT 27660 66930</t>
  </si>
  <si>
    <t>EDINBURGH BYPASS GILMERTON SECTION 309</t>
  </si>
  <si>
    <t>NT26NE10695/318</t>
  </si>
  <si>
    <t>NT 27860 66861</t>
  </si>
  <si>
    <t>EDINBURGH BYPASS GILMERTON SECTION 318</t>
  </si>
  <si>
    <t>NT37SW15453/12</t>
  </si>
  <si>
    <t>NT 31020 71790</t>
  </si>
  <si>
    <t>NEWCRAIGHALL KINNAIRD PARK 12</t>
  </si>
  <si>
    <t>NT37SW15453/18</t>
  </si>
  <si>
    <t>NT 30990 71760</t>
  </si>
  <si>
    <t>NEWCRAIGHALL KINNAIRD PARK 18</t>
  </si>
  <si>
    <t>NT36NW380</t>
  </si>
  <si>
    <t>EDINBURGH CITY BYPASS 397A</t>
  </si>
  <si>
    <t>NT36NW1490/7</t>
  </si>
  <si>
    <t>NT 34847 68550</t>
  </si>
  <si>
    <t>DALKEITH COLLIERY SITE 7</t>
  </si>
  <si>
    <t>NT36SW12225/7</t>
  </si>
  <si>
    <t>NT 33161 64858</t>
  </si>
  <si>
    <t>NEWBATTLE HOME FARM 7</t>
  </si>
  <si>
    <t>NT26NE10695/320</t>
  </si>
  <si>
    <t>NT 27905 66875</t>
  </si>
  <si>
    <t>EDINBURGH BYPASS GILMERTON SECTION 320</t>
  </si>
  <si>
    <t>NT36SW591</t>
  </si>
  <si>
    <t>NT 34429 61877</t>
  </si>
  <si>
    <t>GOREBRIDGE NEWYRES CRESCENT R7</t>
  </si>
  <si>
    <t>NT36SW510</t>
  </si>
  <si>
    <t>NT 34410 61870</t>
  </si>
  <si>
    <t>SITE 34A NEWBYRES CRESCENT, GOREBRIDGE R07</t>
  </si>
  <si>
    <t>NT36NW1490/6</t>
  </si>
  <si>
    <t>NT 34779 68415</t>
  </si>
  <si>
    <t>DALKEITH COLLIERY SITE 6</t>
  </si>
  <si>
    <t>NT36NW495</t>
  </si>
  <si>
    <t>NT 34746 67944</t>
  </si>
  <si>
    <t>DALKEITH SCHOOL COMMUNITY CAMPUS 1</t>
  </si>
  <si>
    <t>NT37SW10710/4/23</t>
  </si>
  <si>
    <t>NT 31965 71508</t>
  </si>
  <si>
    <t>MUSSELBURGH BYPASS S4-23</t>
  </si>
  <si>
    <t>NT26NE15533/1</t>
  </si>
  <si>
    <t>NT 28268 66419</t>
  </si>
  <si>
    <t>NT26NE10695/315</t>
  </si>
  <si>
    <t>NT 27736 66913</t>
  </si>
  <si>
    <t>EDINBURGH BYPASS GILMERTON SECTION 315</t>
  </si>
  <si>
    <t>NT26SE17123/101A</t>
  </si>
  <si>
    <t>NT 25724 63090</t>
  </si>
  <si>
    <t>A701 NEW MILTON TO STRAITON 101A</t>
  </si>
  <si>
    <t>NT37SE8308/3</t>
  </si>
  <si>
    <t>NT 35387 70284</t>
  </si>
  <si>
    <t>WHITECRAIG TRANENT 3</t>
  </si>
  <si>
    <t>NT37NE33</t>
  </si>
  <si>
    <t>NT 39366 75423</t>
  </si>
  <si>
    <t>COCKENZIE POWER STN C3</t>
  </si>
  <si>
    <t>NT37SE400</t>
  </si>
  <si>
    <t>NT 38186 73334</t>
  </si>
  <si>
    <t>MUSSELBURGH - TRANENT BYPASS 89</t>
  </si>
  <si>
    <t>NT37SE1021/3</t>
  </si>
  <si>
    <t>NT 35385 70286</t>
  </si>
  <si>
    <t>WHITECRAIG 3</t>
  </si>
  <si>
    <t>NT37SE389</t>
  </si>
  <si>
    <t>NT 37596 72731</t>
  </si>
  <si>
    <t>MUSSELBURGH - TRANENT BYPASS 78A</t>
  </si>
  <si>
    <t>NT47SW301</t>
  </si>
  <si>
    <t>NT 40575 73339</t>
  </si>
  <si>
    <t>MUSSELBURGH - TRANENT BYPASS 104</t>
  </si>
  <si>
    <t>NT36NW531</t>
  </si>
  <si>
    <t>NT 31900 69950</t>
  </si>
  <si>
    <t>SE WEDGE M205</t>
  </si>
  <si>
    <t>NT26NE901</t>
  </si>
  <si>
    <t>NT 28740 68220</t>
  </si>
  <si>
    <t>PARK GROVE AND DRUM COURT, GILMERTON CR3,</t>
  </si>
  <si>
    <t>NT37SW15453/10</t>
  </si>
  <si>
    <t>NT 30900 71850</t>
  </si>
  <si>
    <t>NEWCRAIGHALL KINNAIRD PARK 10</t>
  </si>
  <si>
    <t>NT26NE570</t>
  </si>
  <si>
    <t>NT 28720 69190</t>
  </si>
  <si>
    <t>GILMERTON RC1</t>
  </si>
  <si>
    <t>NT26NE572</t>
  </si>
  <si>
    <t>NT 28790 69150</t>
  </si>
  <si>
    <t>GILMERTON RC3</t>
  </si>
  <si>
    <t>NT26NE896</t>
  </si>
  <si>
    <t>NT 28770 68340</t>
  </si>
  <si>
    <t>PARK GROVE AND DRUM COURT, GILMERTON B4,</t>
  </si>
  <si>
    <t>NT26NE688</t>
  </si>
  <si>
    <t>NT 28230 65110</t>
  </si>
  <si>
    <t>POLTON ROAD, LOANHEAD MB10</t>
  </si>
  <si>
    <t>NT26SE239</t>
  </si>
  <si>
    <t>NT 28931 62647</t>
  </si>
  <si>
    <t>ROSEWELL 106</t>
  </si>
  <si>
    <t>NT26NE153/B</t>
  </si>
  <si>
    <t>NT 29520 68910</t>
  </si>
  <si>
    <t>FERNIEHILL BORE 2</t>
  </si>
  <si>
    <t>NT36SW563</t>
  </si>
  <si>
    <t>NT 30066 64318</t>
  </si>
  <si>
    <t>LASSWADE RUGBY CLUB BH2</t>
  </si>
  <si>
    <t>NT46NE53</t>
  </si>
  <si>
    <t>NT 47880 67528</t>
  </si>
  <si>
    <t>EAST SALTOUN 45A</t>
  </si>
  <si>
    <t>NT36NW49</t>
  </si>
  <si>
    <t>NT 32571 68835</t>
  </si>
  <si>
    <t>WOOLMET COLL U/G UP 2</t>
  </si>
  <si>
    <t>NT26SE109</t>
  </si>
  <si>
    <t>NT 29252 62501</t>
  </si>
  <si>
    <t>BILSTON SECTION</t>
  </si>
  <si>
    <t>NT26NE265</t>
  </si>
  <si>
    <t>NT 29161 67113</t>
  </si>
  <si>
    <t>WEST EDGE FARM,GILMERTON TRH2</t>
  </si>
  <si>
    <t>NT26NE827</t>
  </si>
  <si>
    <t>NT 28930 69524</t>
  </si>
  <si>
    <t>MOREDUN VALE, GILMERTON, BH MV21F</t>
  </si>
  <si>
    <t>NT15SE113</t>
  </si>
  <si>
    <t>NT 19499 52592</t>
  </si>
  <si>
    <t>CABBAGE HALL 1</t>
  </si>
  <si>
    <t>NT36SW587</t>
  </si>
  <si>
    <t>NT 34477 61813</t>
  </si>
  <si>
    <t>GOREBRIDGE NEWYRES CRESCENT R3</t>
  </si>
  <si>
    <t>NT37SE648</t>
  </si>
  <si>
    <t>NT 38968 74454</t>
  </si>
  <si>
    <t>EAST LOAN 9 PRESTONPANS</t>
  </si>
  <si>
    <t>NT37SW429</t>
  </si>
  <si>
    <t>NT 31297 72514</t>
  </si>
  <si>
    <t>MILTON ROAD S EDINBURGH,</t>
  </si>
  <si>
    <t>NT37SW138</t>
  </si>
  <si>
    <t>NT 31870 72220</t>
  </si>
  <si>
    <t>MUSSELBURGH TRANENT BYPASS 19</t>
  </si>
  <si>
    <t>NT37SW400</t>
  </si>
  <si>
    <t>NT 30565 72198</t>
  </si>
  <si>
    <t>DUDDINGSTON PARK 2</t>
  </si>
  <si>
    <t>NT37SW218</t>
  </si>
  <si>
    <t>NT 30675 72005</t>
  </si>
  <si>
    <t>NT36NW526</t>
  </si>
  <si>
    <t>NT 32560 69440</t>
  </si>
  <si>
    <t>SE WEDGE M14</t>
  </si>
  <si>
    <t>NT37SW227</t>
  </si>
  <si>
    <t>NT 30725 71754</t>
  </si>
  <si>
    <t>NT47SW79</t>
  </si>
  <si>
    <t>NT 42630 73465</t>
  </si>
  <si>
    <t>WEST ADNISTON 1</t>
  </si>
  <si>
    <t>NT47SW235</t>
  </si>
  <si>
    <t>NT 42405 71529</t>
  </si>
  <si>
    <t>ELPHINSTONE 3</t>
  </si>
  <si>
    <t>NT46NW87</t>
  </si>
  <si>
    <t>NT 42464 68156</t>
  </si>
  <si>
    <t>WOODHALL 2</t>
  </si>
  <si>
    <t>NT36NE29</t>
  </si>
  <si>
    <t>NT 35860 68230</t>
  </si>
  <si>
    <t>NEW SMEATON BORE NO12</t>
  </si>
  <si>
    <t>NT46NW71</t>
  </si>
  <si>
    <t>NT 41826 68284</t>
  </si>
  <si>
    <t>TYNEHOLM 21</t>
  </si>
  <si>
    <t>NT26NE10695/379</t>
  </si>
  <si>
    <t>NT 29670 67488</t>
  </si>
  <si>
    <t>EDINBURGH BYPASS GILMERTON SECTION 379</t>
  </si>
  <si>
    <t>NT47SW3649/A1</t>
  </si>
  <si>
    <t>NT 41247 72366</t>
  </si>
  <si>
    <t>TRANENT-MUIRPARK A1</t>
  </si>
  <si>
    <t>NT47SW3649/D</t>
  </si>
  <si>
    <t>NT 41208 72327</t>
  </si>
  <si>
    <t>TRANENT-MUIRPARK D</t>
  </si>
  <si>
    <t>NT36NW659</t>
  </si>
  <si>
    <t>NT 30726 65006</t>
  </si>
  <si>
    <t>BONNYRIGG, POLTON COURT R5</t>
  </si>
  <si>
    <t>NT36NW660</t>
  </si>
  <si>
    <t>NT 30703 65000</t>
  </si>
  <si>
    <t>BONNYRIGG, POLTON COURT R4</t>
  </si>
  <si>
    <t>NT36NE165</t>
  </si>
  <si>
    <t>NT 39300 67610</t>
  </si>
  <si>
    <t>NO63 BORE OXENFORD</t>
  </si>
  <si>
    <t>NT26NE761</t>
  </si>
  <si>
    <t>NT 29167 69066</t>
  </si>
  <si>
    <t>MOREDUN PARK VIEW, GILMERTON, BH M6</t>
  </si>
  <si>
    <t>NT36NE180</t>
  </si>
  <si>
    <t>NT 38880 68680</t>
  </si>
  <si>
    <t>NO66 BORE OXENFORD</t>
  </si>
  <si>
    <t>NT26NE915</t>
  </si>
  <si>
    <t>NT 29430 69080</t>
  </si>
  <si>
    <t>FERNIEHILL TERRACE, GILMERTON 7,</t>
  </si>
  <si>
    <t>NT26NE328</t>
  </si>
  <si>
    <t>NT 29040 67078</t>
  </si>
  <si>
    <t>CITY BYPASS 357A EDINBURGH</t>
  </si>
  <si>
    <t>NT46NW231</t>
  </si>
  <si>
    <t>NT 40540 67025</t>
  </si>
  <si>
    <t>HUMBIE-SMEATON TWR 22 1</t>
  </si>
  <si>
    <t>NT36NE74</t>
  </si>
  <si>
    <t>NT 36040 67350</t>
  </si>
  <si>
    <t>STARK'S D BORE COWDEN</t>
  </si>
  <si>
    <t>NT26NE24</t>
  </si>
  <si>
    <t>NT 27110 66620</t>
  </si>
  <si>
    <t>STRAITON ESTATE NO 24 BORE</t>
  </si>
  <si>
    <t>NT26NE739</t>
  </si>
  <si>
    <t>NT 28288 65431</t>
  </si>
  <si>
    <t>POLTON ROAD, LOANHEAD 1</t>
  </si>
  <si>
    <t>NT36SE387</t>
  </si>
  <si>
    <t>NT 37810 63910</t>
  </si>
  <si>
    <t>DEWAR TOWN NO 23</t>
  </si>
  <si>
    <t>NT26SW26</t>
  </si>
  <si>
    <t>NT 24710 61830</t>
  </si>
  <si>
    <t>PENICUIK NO 85 BORE</t>
  </si>
  <si>
    <t>NT36SW577</t>
  </si>
  <si>
    <t>NT 34484 61765</t>
  </si>
  <si>
    <t>GOREBRIDGE NEWYRES CRESCENT 2</t>
  </si>
  <si>
    <t>NT36SW506</t>
  </si>
  <si>
    <t>NT 34470 61790</t>
  </si>
  <si>
    <t>SITE 34A NEWBYRES CRESCENT, GOREBRIDGE R03</t>
  </si>
  <si>
    <t>NT36SE229</t>
  </si>
  <si>
    <t>NT 37450 64260</t>
  </si>
  <si>
    <t>SAUCHENSIDE NO 66</t>
  </si>
  <si>
    <t>NT36SE147</t>
  </si>
  <si>
    <t>NT 37380 64555</t>
  </si>
  <si>
    <t>BROSIE MAINS NO 98</t>
  </si>
  <si>
    <t>NT26SE66</t>
  </si>
  <si>
    <t>NT 28020 61030</t>
  </si>
  <si>
    <t>ROSSLYNLEA NO 1 BORE</t>
  </si>
  <si>
    <t>NT26SW10</t>
  </si>
  <si>
    <t>NT 22890 60320</t>
  </si>
  <si>
    <t>CORNBANK PENICUIK NO 120 BORE</t>
  </si>
  <si>
    <t>NT36SE423</t>
  </si>
  <si>
    <t>NT 36380 62060</t>
  </si>
  <si>
    <t>NT36SE242</t>
  </si>
  <si>
    <t>NT 36800 63510</t>
  </si>
  <si>
    <t>VOGRIE BURN NO 1</t>
  </si>
  <si>
    <t>NT36SE196</t>
  </si>
  <si>
    <t>NT 36710 63650</t>
  </si>
  <si>
    <t>SOUTHSIDE NO 1108</t>
  </si>
  <si>
    <t>NT36SE311</t>
  </si>
  <si>
    <t>NT 35430 61880</t>
  </si>
  <si>
    <t>HILLHEAD NO 194</t>
  </si>
  <si>
    <t>NT36SE227</t>
  </si>
  <si>
    <t>NT 36200 63040</t>
  </si>
  <si>
    <t>SOUTHSIDE NO 662</t>
  </si>
  <si>
    <t>NT36SE207</t>
  </si>
  <si>
    <t>NT 35890 62780</t>
  </si>
  <si>
    <t>SOUTHSIDE NO 651</t>
  </si>
  <si>
    <t>NT26SW95</t>
  </si>
  <si>
    <t>NT 22793 61067</t>
  </si>
  <si>
    <t>PENICUIK 1</t>
  </si>
  <si>
    <t>NT36SE65</t>
  </si>
  <si>
    <t>NT 36610 64135</t>
  </si>
  <si>
    <t>BROSIE MAINS NO 22</t>
  </si>
  <si>
    <t>NT36SE414</t>
  </si>
  <si>
    <t>NT 35850 61680</t>
  </si>
  <si>
    <t>VOGRIE BURN NO 53</t>
  </si>
  <si>
    <t>NT36SE41</t>
  </si>
  <si>
    <t>NT 36590 64220</t>
  </si>
  <si>
    <t>BROSIE MAINS NO 26</t>
  </si>
  <si>
    <t>NT36SE173</t>
  </si>
  <si>
    <t>NT 35280 62350</t>
  </si>
  <si>
    <t>HILLHEAD NO 351</t>
  </si>
  <si>
    <t>NT36SE193</t>
  </si>
  <si>
    <t>NT 35310 62260</t>
  </si>
  <si>
    <t>HILLHEAD NO 25</t>
  </si>
  <si>
    <t>NT36SE126</t>
  </si>
  <si>
    <t>NT 35435 62670</t>
  </si>
  <si>
    <t>HILLHEAD NO 310</t>
  </si>
  <si>
    <t>NT35NW22</t>
  </si>
  <si>
    <t>NT 30160 57495</t>
  </si>
  <si>
    <t>EDGELAW NO 131 BORE</t>
  </si>
  <si>
    <t>NT25NE120</t>
  </si>
  <si>
    <t>NT 29970 57360</t>
  </si>
  <si>
    <t>EDGELAW NO117</t>
  </si>
  <si>
    <t>NT25NE54</t>
  </si>
  <si>
    <t>NT 28040 59410</t>
  </si>
  <si>
    <t>NEWBIGGING NO2</t>
  </si>
  <si>
    <t>NT25NW33</t>
  </si>
  <si>
    <t>NT 24470 56940</t>
  </si>
  <si>
    <t>PENICUIK NO 34 BORE</t>
  </si>
  <si>
    <t>NT36SW326</t>
  </si>
  <si>
    <t>NT 34480 61770</t>
  </si>
  <si>
    <t>NEWBYRES CRESCENT, GOREBRIDGE E</t>
  </si>
  <si>
    <t>NT36NW530</t>
  </si>
  <si>
    <t>NT 31840 69950</t>
  </si>
  <si>
    <t>SE WEDGE M204</t>
  </si>
  <si>
    <t>NT36SW10542/11</t>
  </si>
  <si>
    <t>NT 34283 62435</t>
  </si>
  <si>
    <t>GOREBRIDGE LRC HOUSING 11</t>
  </si>
  <si>
    <t>NT37SW660</t>
  </si>
  <si>
    <t>NT 31550 71230</t>
  </si>
  <si>
    <t>SE WEDGE M7</t>
  </si>
  <si>
    <t>NT26NE14747/1</t>
  </si>
  <si>
    <t>NT 28474 65501</t>
  </si>
  <si>
    <t>3 ARBUTHNOT ROAD LOANHEAD 1</t>
  </si>
  <si>
    <t>NT37SW764</t>
  </si>
  <si>
    <t>NT 31600 72820</t>
  </si>
  <si>
    <t>JEWEL AND ESK VALLEY COLLEGE, EDINBURGH 2A</t>
  </si>
  <si>
    <t>NT37SW732</t>
  </si>
  <si>
    <t>NT 31590 72820</t>
  </si>
  <si>
    <t>MILTON ROAD CAMPUS R2</t>
  </si>
  <si>
    <t>NT37SW17811/2A</t>
  </si>
  <si>
    <t>NT 31077 71886</t>
  </si>
  <si>
    <t>NEWCRAIGHALL, EDINBURGH 2A</t>
  </si>
  <si>
    <t>NT47SW67</t>
  </si>
  <si>
    <t>NT 40075 71579</t>
  </si>
  <si>
    <t>FLEETS COLL, 42</t>
  </si>
  <si>
    <t>NT15SE89</t>
  </si>
  <si>
    <t>NT 19432 54276</t>
  </si>
  <si>
    <t>AUCHENCORTH 14</t>
  </si>
  <si>
    <t>NT47SE14</t>
  </si>
  <si>
    <t>NT 45124 71128</t>
  </si>
  <si>
    <t>NT36SW588</t>
  </si>
  <si>
    <t>NT 34426 61824</t>
  </si>
  <si>
    <t>NT26SE259</t>
  </si>
  <si>
    <t>NT 27634 64971</t>
  </si>
  <si>
    <t>BURGHLEE FARM LOANHEAD 8</t>
  </si>
  <si>
    <t>NT36NW8</t>
  </si>
  <si>
    <t>NT 34510 69750</t>
  </si>
  <si>
    <t>POLICIES MINE</t>
  </si>
  <si>
    <t>NT37SW147</t>
  </si>
  <si>
    <t>NT 33390 71050</t>
  </si>
  <si>
    <t>MUSSELBURGH TRANENT BYPASS 29</t>
  </si>
  <si>
    <t>NT46NW170</t>
  </si>
  <si>
    <t>NT 40011 68401</t>
  </si>
  <si>
    <t>ORMISTON U/G BORE</t>
  </si>
  <si>
    <t>NT36NW10303/RP33</t>
  </si>
  <si>
    <t>NT 34772 68911</t>
  </si>
  <si>
    <t>DALKEITH NORTH BYPASS BHRP3/3</t>
  </si>
  <si>
    <t>NT47SW338</t>
  </si>
  <si>
    <t>NT 40420 73430</t>
  </si>
  <si>
    <t>MUSSELBURGH TRANENT BYPS 199</t>
  </si>
  <si>
    <t>NT36SW12225/5</t>
  </si>
  <si>
    <t>NT 33188 64978</t>
  </si>
  <si>
    <t>NEWBATTLE HOME FARM 5</t>
  </si>
  <si>
    <t>NT47SW65</t>
  </si>
  <si>
    <t>NT 42174 73660</t>
  </si>
  <si>
    <t>RIGGONHEAD 18</t>
  </si>
  <si>
    <t>NT46NW57</t>
  </si>
  <si>
    <t>NT 41987 69326</t>
  </si>
  <si>
    <t>ORMISTON 77</t>
  </si>
  <si>
    <t>NT46NW56</t>
  </si>
  <si>
    <t>NT 41349 68727</t>
  </si>
  <si>
    <t>WOODHALL 5</t>
  </si>
  <si>
    <t>NT47SW3649/C</t>
  </si>
  <si>
    <t>NT 41297 72152</t>
  </si>
  <si>
    <t>TRANENT-MUIRPARK C</t>
  </si>
  <si>
    <t>NT36NE63</t>
  </si>
  <si>
    <t>NT 36150 68190</t>
  </si>
  <si>
    <t>NO5 BORE LANGSIDE COTTAGE</t>
  </si>
  <si>
    <t>NT26NE763</t>
  </si>
  <si>
    <t>NT 29148 69073</t>
  </si>
  <si>
    <t>MOREDUN PARK VIEW, GILMERTON, BH M8</t>
  </si>
  <si>
    <t>NT26NE764</t>
  </si>
  <si>
    <t>NT 29186 69044</t>
  </si>
  <si>
    <t>MOREDUN PARK VIEW, GILMERTON, BH M10</t>
  </si>
  <si>
    <t>NT36NE161</t>
  </si>
  <si>
    <t>NT 39020 67540</t>
  </si>
  <si>
    <t>NO46 BORE OXENFORD</t>
  </si>
  <si>
    <t>NT26NE938</t>
  </si>
  <si>
    <t>NT 29480 69150</t>
  </si>
  <si>
    <t>FERNIEHILL TERRACE, GILMERTON 23,</t>
  </si>
  <si>
    <t>NT26NE914</t>
  </si>
  <si>
    <t>NT 29440 69100</t>
  </si>
  <si>
    <t>FERNIEHILL TERRACE, GILMERTON 6B,</t>
  </si>
  <si>
    <t>NT26NE913</t>
  </si>
  <si>
    <t>NT 29450 69100</t>
  </si>
  <si>
    <t>FERNIEHILL TERRACE, GILMERTON 6A,</t>
  </si>
  <si>
    <t>NT26NE912</t>
  </si>
  <si>
    <t>NT 29450 69110</t>
  </si>
  <si>
    <t>FERNIEHILL TERRACE, GILMERTON 6,</t>
  </si>
  <si>
    <t>NT46NW146</t>
  </si>
  <si>
    <t>NT 42258 67807</t>
  </si>
  <si>
    <t>ORMISTON HALL 6</t>
  </si>
  <si>
    <t>NT26NE10695/656</t>
  </si>
  <si>
    <t>NT 27680 66930</t>
  </si>
  <si>
    <t>EDINBURGH BYPASS GILMERTON SECTION 656</t>
  </si>
  <si>
    <t>NT26NE680</t>
  </si>
  <si>
    <t>NT 28180 65160</t>
  </si>
  <si>
    <t>POLTON ROAD, LOANHEAD MB2</t>
  </si>
  <si>
    <t>NT36SW118</t>
  </si>
  <si>
    <t>NT 34960 60040</t>
  </si>
  <si>
    <t>CATCUNE NO1</t>
  </si>
  <si>
    <t>NT36SW576</t>
  </si>
  <si>
    <t>NT 34442 61737</t>
  </si>
  <si>
    <t>GOREBRIDGE NEWYRES CRESCENT 1</t>
  </si>
  <si>
    <t>NT36SW578</t>
  </si>
  <si>
    <t>NT 34513 61694</t>
  </si>
  <si>
    <t>GOREBRIDGE NEWYRES CRESCENT 3</t>
  </si>
  <si>
    <t>NT36SW323</t>
  </si>
  <si>
    <t>NEWBYRES CRESCENT, GOREBRIDGE C</t>
  </si>
  <si>
    <t>NT36SW69</t>
  </si>
  <si>
    <t>NT 34400 62970</t>
  </si>
  <si>
    <t>LINGERWOOD NO48</t>
  </si>
  <si>
    <t>NT36SW507</t>
  </si>
  <si>
    <t>NT 34430 61820</t>
  </si>
  <si>
    <t>SITE 34A NEWBYRES CRESCENT, GOREBRIDGE R04</t>
  </si>
  <si>
    <t>NT35NW126</t>
  </si>
  <si>
    <t>NT 34345 59595</t>
  </si>
  <si>
    <t>HAUGHHEAD NO 141 BORE</t>
  </si>
  <si>
    <t>NT36SE312</t>
  </si>
  <si>
    <t>NT 36570 63020</t>
  </si>
  <si>
    <t>MOUNTSKIP NO 181 BORE</t>
  </si>
  <si>
    <t>NT36SE355</t>
  </si>
  <si>
    <t>NT 35470 61780</t>
  </si>
  <si>
    <t>NT26SW115</t>
  </si>
  <si>
    <t>NT 22956 61049</t>
  </si>
  <si>
    <t>NT36SW79</t>
  </si>
  <si>
    <t>NT 34840 62680</t>
  </si>
  <si>
    <t>STOBHILL NO70</t>
  </si>
  <si>
    <t>NT36SE194</t>
  </si>
  <si>
    <t>NT 35350 62300</t>
  </si>
  <si>
    <t>HILLHEAD NO 23</t>
  </si>
  <si>
    <t>NT36SE53</t>
  </si>
  <si>
    <t>NT 36580 64135</t>
  </si>
  <si>
    <t>BROSIE MAINS NO 25</t>
  </si>
  <si>
    <t>NT35NW252</t>
  </si>
  <si>
    <t>NT 34990 58510</t>
  </si>
  <si>
    <t>HALKERSTON NO 440 BORE</t>
  </si>
  <si>
    <t>NT36SE152</t>
  </si>
  <si>
    <t>NT 35345 62480</t>
  </si>
  <si>
    <t>HILLHEAD NO 27</t>
  </si>
  <si>
    <t>NT25NE31</t>
  </si>
  <si>
    <t>NT 27640 59730</t>
  </si>
  <si>
    <t>NT36SW87</t>
  </si>
  <si>
    <t>NT 34950 62640</t>
  </si>
  <si>
    <t>STOBHILL NO90</t>
  </si>
  <si>
    <t>NT36SE128</t>
  </si>
  <si>
    <t>NT 35235 62470</t>
  </si>
  <si>
    <t>HILLHEAD NO 15</t>
  </si>
  <si>
    <t>NT36SE146/2</t>
  </si>
  <si>
    <t>SOUTHSIDE NO 4 TRIAL PIT</t>
  </si>
  <si>
    <t>NT25NE51</t>
  </si>
  <si>
    <t>NT 27670 59150</t>
  </si>
  <si>
    <t>CAULDHALL MOOR NO2</t>
  </si>
  <si>
    <t>NT25SW8</t>
  </si>
  <si>
    <t>NT 21280 52800</t>
  </si>
  <si>
    <t>MADRISA NO 1</t>
  </si>
  <si>
    <t>NT37SW9256/2</t>
  </si>
  <si>
    <t>NT 32924 71979</t>
  </si>
  <si>
    <t>STONYHILL MUSSELBURGH 2</t>
  </si>
  <si>
    <t>NT37SE417</t>
  </si>
  <si>
    <t>NT 39229 72915</t>
  </si>
  <si>
    <t>MUSSELBURGH-TRANENT BYPASS 140</t>
  </si>
  <si>
    <t>NT37SE411/6</t>
  </si>
  <si>
    <t>NT 37210 72272</t>
  </si>
  <si>
    <t>NT36NW17760/M1</t>
  </si>
  <si>
    <t>NT 32050 67440</t>
  </si>
  <si>
    <t>DALKEITH, MELVILLE GATE M1</t>
  </si>
  <si>
    <t>NT26NE681</t>
  </si>
  <si>
    <t>NT 28190 65160</t>
  </si>
  <si>
    <t>POLTON ROAD, LOANHEAD MB3</t>
  </si>
  <si>
    <t>NT36SW1498</t>
  </si>
  <si>
    <t>NT 30700 64867</t>
  </si>
  <si>
    <t>CHERRY ROAD ADULT TRAIN CENTRE 1</t>
  </si>
  <si>
    <t>NT26NE898</t>
  </si>
  <si>
    <t>NT 28760 68290</t>
  </si>
  <si>
    <t>PARK GROVE AND DRUM COURT, GILMERTON B6,</t>
  </si>
  <si>
    <t>NT37SW15534/3</t>
  </si>
  <si>
    <t>NT 32737 72173</t>
  </si>
  <si>
    <t>NEWHAILES 3</t>
  </si>
  <si>
    <t>NT26SE237</t>
  </si>
  <si>
    <t>NT 28991 62585</t>
  </si>
  <si>
    <t>ROSEWELL 104</t>
  </si>
  <si>
    <t>NT26SE17123/B110</t>
  </si>
  <si>
    <t>NT 25930 63440</t>
  </si>
  <si>
    <t>A701 NEW MILTON TO STRAITON 110</t>
  </si>
  <si>
    <t>NT26NE756</t>
  </si>
  <si>
    <t>NT 29134 69070</t>
  </si>
  <si>
    <t>MOREDUN PARK VIEW, GILMERTON, BH M3</t>
  </si>
  <si>
    <t>NT26NE10695/630</t>
  </si>
  <si>
    <t>NT 27643 66957</t>
  </si>
  <si>
    <t>EDINBURGH BYPASS GILMERTON SECTION 630</t>
  </si>
  <si>
    <t>NT36SW330</t>
  </si>
  <si>
    <t>NEWBYRES CRESCENT, GOREBRIDGE H</t>
  </si>
  <si>
    <t>NT26SW129</t>
  </si>
  <si>
    <t>NT 24440 62200</t>
  </si>
  <si>
    <t>PENICUIK R2</t>
  </si>
  <si>
    <t>NT37SW15534/4</t>
  </si>
  <si>
    <t>NT 32681 72112</t>
  </si>
  <si>
    <t>NEWHAILES 4</t>
  </si>
  <si>
    <t>NT26SE234</t>
  </si>
  <si>
    <t>NT 28973 62623</t>
  </si>
  <si>
    <t>ROSEWELL 101</t>
  </si>
  <si>
    <t>NT37SE13983/2</t>
  </si>
  <si>
    <t>NT 35240 71550</t>
  </si>
  <si>
    <t>E, COAST MAIN LINE ELECTRIFICATION BRIDGE 30 2</t>
  </si>
  <si>
    <t>NT37SW15453/1</t>
  </si>
  <si>
    <t>NT 30890 71760</t>
  </si>
  <si>
    <t>NEWCRAIGHALL KINNAIRD PARK 1</t>
  </si>
  <si>
    <t>NT37SW15453/2</t>
  </si>
  <si>
    <t>NT 30900 71750</t>
  </si>
  <si>
    <t>NEWCRAIGHALL KINNAIRD PARK 2</t>
  </si>
  <si>
    <t>NT26NE679</t>
  </si>
  <si>
    <t>NT 28170 65170</t>
  </si>
  <si>
    <t>POLTON ROAD, LOANHEAD MB1</t>
  </si>
  <si>
    <t>NT46NE1</t>
  </si>
  <si>
    <t>NT 45635 68928</t>
  </si>
  <si>
    <t>SPILMERSFORD MILL</t>
  </si>
  <si>
    <t>NT47SE27</t>
  </si>
  <si>
    <t>NT 49314 72917</t>
  </si>
  <si>
    <t>LETHAM MAINS, HADDINGTON BORE</t>
  </si>
  <si>
    <t>NT37SE603</t>
  </si>
  <si>
    <t>NT 37845 72068</t>
  </si>
  <si>
    <t>MUSSELBURGH BYPASS FBB60</t>
  </si>
  <si>
    <t>NT15SE92</t>
  </si>
  <si>
    <t>NT 18278 54892</t>
  </si>
  <si>
    <t>AUCHENCORTH 115</t>
  </si>
  <si>
    <t>NT47SE22</t>
  </si>
  <si>
    <t>NT 45705 70915</t>
  </si>
  <si>
    <t>HODGES 168</t>
  </si>
  <si>
    <t>NT47NW57</t>
  </si>
  <si>
    <t>NT 41178 75793</t>
  </si>
  <si>
    <t>NT47NW72</t>
  </si>
  <si>
    <t>NT 41283 75411</t>
  </si>
  <si>
    <t>PORT SETON 22</t>
  </si>
  <si>
    <t>NT37SW149</t>
  </si>
  <si>
    <t>NT 33830 70880</t>
  </si>
  <si>
    <t>MUSSELBURGH TRANENT BYPASS 31</t>
  </si>
  <si>
    <t>NT37SW554</t>
  </si>
  <si>
    <t>NT 34780 72070</t>
  </si>
  <si>
    <t>ESKGROVE HOUSE, INVERESK BH1</t>
  </si>
  <si>
    <t>NT37SW164</t>
  </si>
  <si>
    <t>NT 34740 70560</t>
  </si>
  <si>
    <t>MUSSELBURGH TRANENT BYPASS 52M</t>
  </si>
  <si>
    <t>NT37SW151</t>
  </si>
  <si>
    <t>NT 33600 70520</t>
  </si>
  <si>
    <t>MUSSELBURGH TRANENT BYPASS 33M</t>
  </si>
  <si>
    <t>NT37SW259</t>
  </si>
  <si>
    <t>NT 32040 71840</t>
  </si>
  <si>
    <t>NEWCRAIGHALL BORE NO,C</t>
  </si>
  <si>
    <t>NT36NE10303/29A</t>
  </si>
  <si>
    <t>NT 35240 68653</t>
  </si>
  <si>
    <t>DALKEITH NORTH BYPASS BHRP29/1</t>
  </si>
  <si>
    <t>NT47SW342</t>
  </si>
  <si>
    <t>NT 40280 74112</t>
  </si>
  <si>
    <t>MUSSELBURGH TRANENT BYPS 203</t>
  </si>
  <si>
    <t>NT37SE10714/F60</t>
  </si>
  <si>
    <t>NT 37851 72071</t>
  </si>
  <si>
    <t>A1 MUSSELBURGH BYPASS F60</t>
  </si>
  <si>
    <t>NT36NW9907/1</t>
  </si>
  <si>
    <t>NT 33057 67139</t>
  </si>
  <si>
    <t>BUCCLEUCH ST DALKEITH 1</t>
  </si>
  <si>
    <t>NT36NW376</t>
  </si>
  <si>
    <t>NT 31578 67952</t>
  </si>
  <si>
    <t>EDINBURGH CITY BYPASS 389</t>
  </si>
  <si>
    <t>NT47SW72</t>
  </si>
  <si>
    <t>NT 42230 73380</t>
  </si>
  <si>
    <t>ST, GERMAINS 28</t>
  </si>
  <si>
    <t>NT36SW279</t>
  </si>
  <si>
    <t>NT 31696 64780</t>
  </si>
  <si>
    <t>DALHOUSIE MAINS 11 BONNYRI</t>
  </si>
  <si>
    <t>NT36NW424</t>
  </si>
  <si>
    <t>NT 31692 65140</t>
  </si>
  <si>
    <t>DALHOUSIE MAINS 12 BONNYRI</t>
  </si>
  <si>
    <t>NT47SW428</t>
  </si>
  <si>
    <t>NT 40788 73200</t>
  </si>
  <si>
    <t>SANDERSONS WYND 4 TRANENT</t>
  </si>
  <si>
    <t>NT46NW164</t>
  </si>
  <si>
    <t>NT 42493 68854</t>
  </si>
  <si>
    <t>WOODHALL COLL,14</t>
  </si>
  <si>
    <t>NT36SW495</t>
  </si>
  <si>
    <t>NT 31090 64870</t>
  </si>
  <si>
    <t>DURHAM PLACE, BONNYRIGG R2</t>
  </si>
  <si>
    <t>NT36SW498</t>
  </si>
  <si>
    <t>NT 31130 64930</t>
  </si>
  <si>
    <t>DURHAM PLACE, BONNYRIGG R5</t>
  </si>
  <si>
    <t>NT47SW3649/A</t>
  </si>
  <si>
    <t>NT 41265 72383</t>
  </si>
  <si>
    <t>TRANENT-MUIRPARK A</t>
  </si>
  <si>
    <t>NT36NE140</t>
  </si>
  <si>
    <t>NT 38690 69270</t>
  </si>
  <si>
    <t>BORE TO UNDER DIAMOND COAL</t>
  </si>
  <si>
    <t>NT36SW254</t>
  </si>
  <si>
    <t>NT 30687 64950</t>
  </si>
  <si>
    <t>POLTON ST BONNYRIGG NO MB1</t>
  </si>
  <si>
    <t>NT36NE185</t>
  </si>
  <si>
    <t>NT 39070 68760</t>
  </si>
  <si>
    <t>NO25 BORE OXENFORD</t>
  </si>
  <si>
    <t>NT26NE333</t>
  </si>
  <si>
    <t>NT 29248 67179</t>
  </si>
  <si>
    <t>CITY BYPASS 366 EDINBURGH</t>
  </si>
  <si>
    <t>NT26NE939</t>
  </si>
  <si>
    <t>NT 29480 69140</t>
  </si>
  <si>
    <t>FERNIEHILL TERRACE, GILMERTON 23A,</t>
  </si>
  <si>
    <t>NT26NE321</t>
  </si>
  <si>
    <t>NT 28873 67014</t>
  </si>
  <si>
    <t>CITY BYPASS 347 EDINBURGH</t>
  </si>
  <si>
    <t>NT26NE336</t>
  </si>
  <si>
    <t>NT 28939 67044</t>
  </si>
  <si>
    <t>CITY BYPASS 509 EDINBURGH</t>
  </si>
  <si>
    <t>NT26NE327</t>
  </si>
  <si>
    <t>NT 29042 67105</t>
  </si>
  <si>
    <t>CITY BYPASS 356 EDINBURGH</t>
  </si>
  <si>
    <t>NT26NE301</t>
  </si>
  <si>
    <t>NT 28824 67003</t>
  </si>
  <si>
    <t>CITY BYPASS 345 EDINBURGH</t>
  </si>
  <si>
    <t>NT26NE319</t>
  </si>
  <si>
    <t>NT 28744 67077</t>
  </si>
  <si>
    <t>CITY BYPASS 341 EDINBURGH</t>
  </si>
  <si>
    <t>NT26NE302</t>
  </si>
  <si>
    <t>NT 28819 67054</t>
  </si>
  <si>
    <t>CITY BYPASS 346 EDINBURGH</t>
  </si>
  <si>
    <t>NT26NE309</t>
  </si>
  <si>
    <t>NT 28426 66901</t>
  </si>
  <si>
    <t>CITY BYPASS S2/8 EDINBURGH</t>
  </si>
  <si>
    <t>NT36NE270</t>
  </si>
  <si>
    <t>PRESTONHALL NO2 BORE</t>
  </si>
  <si>
    <t>NT46NW196</t>
  </si>
  <si>
    <t>NT 41581 66831</t>
  </si>
  <si>
    <t>FOUNTAINHALL 66</t>
  </si>
  <si>
    <t>NT26NE10695/632</t>
  </si>
  <si>
    <t>NT 27611 66861</t>
  </si>
  <si>
    <t>EDINBURGH BYPASS GILMERTON SECTION 632</t>
  </si>
  <si>
    <t>NT26NE10695/634</t>
  </si>
  <si>
    <t>NT 27623 66885</t>
  </si>
  <si>
    <t>EDINBURGH BYPASS GILMERTON SECTION 634</t>
  </si>
  <si>
    <t>NT26NE10695/631</t>
  </si>
  <si>
    <t>NT 27598 66841</t>
  </si>
  <si>
    <t>EDINBURGH BYPASS GILMERTON SECTION 631</t>
  </si>
  <si>
    <t>NT26NE73</t>
  </si>
  <si>
    <t>NT 27180 66460</t>
  </si>
  <si>
    <t>STRAITON ESTATE NO 23 BORE</t>
  </si>
  <si>
    <t>NT35NW120</t>
  </si>
  <si>
    <t>NT 34600 59975</t>
  </si>
  <si>
    <t>FUSHIEBRIDGE NO 150 BORE</t>
  </si>
  <si>
    <t>NT36SW15518/B</t>
  </si>
  <si>
    <t>NT 34320 61630</t>
  </si>
  <si>
    <t>GOREBRIDGE NEWBYRES B</t>
  </si>
  <si>
    <t>NT26SE17123/B121</t>
  </si>
  <si>
    <t>NT 26377 64282</t>
  </si>
  <si>
    <t>A701 NEW MILTON TO STRAITON 121</t>
  </si>
  <si>
    <t>NT36SW15518/A</t>
  </si>
  <si>
    <t>NT 34300 61720</t>
  </si>
  <si>
    <t>GOREBRIDGE NEWBYRES A</t>
  </si>
  <si>
    <t>NT26SE10063/4</t>
  </si>
  <si>
    <t>NT 26279 63572</t>
  </si>
  <si>
    <t>ROSLIN COLLIERY THE MOAT 4</t>
  </si>
  <si>
    <t>NT36SE258</t>
  </si>
  <si>
    <t>NT 37530 64180</t>
  </si>
  <si>
    <t>SAUCHENSIDE NO 11</t>
  </si>
  <si>
    <t>NT36SW589</t>
  </si>
  <si>
    <t>NT 34368 61832</t>
  </si>
  <si>
    <t>GOREBRIDGE NEWYRES CRESCENT R5</t>
  </si>
  <si>
    <t>NT36SE175</t>
  </si>
  <si>
    <t>NT 37690 64780</t>
  </si>
  <si>
    <t>BROSIE MAINS NO 178</t>
  </si>
  <si>
    <t>NT36SW508</t>
  </si>
  <si>
    <t>NT 34370 61830</t>
  </si>
  <si>
    <t>SITE 34A NEWBYRES CRESCENT, GOREBRIDGE R05</t>
  </si>
  <si>
    <t>NT36SE157</t>
  </si>
  <si>
    <t>NT 37395 64545</t>
  </si>
  <si>
    <t>BROSIE MAINS NO 82</t>
  </si>
  <si>
    <t>NT36SW73</t>
  </si>
  <si>
    <t>NT 34460 62540</t>
  </si>
  <si>
    <t>STOBHILL NO194</t>
  </si>
  <si>
    <t>NT36SE171</t>
  </si>
  <si>
    <t>NT 36980 64060</t>
  </si>
  <si>
    <t>BROSIE MAINS NO 2</t>
  </si>
  <si>
    <t>NT36SE120</t>
  </si>
  <si>
    <t>NT 36675 63965</t>
  </si>
  <si>
    <t>BROSIE MAINS NO 4</t>
  </si>
  <si>
    <t>NT26SW96</t>
  </si>
  <si>
    <t>NT 22890 61076</t>
  </si>
  <si>
    <t>PENICUIK 2</t>
  </si>
  <si>
    <t>NT26SW109</t>
  </si>
  <si>
    <t>NT 22853 61108</t>
  </si>
  <si>
    <t>PENICUIK 19</t>
  </si>
  <si>
    <t>NT36SE140</t>
  </si>
  <si>
    <t>NT 35440 62610</t>
  </si>
  <si>
    <t>HILLHEAD NO 356</t>
  </si>
  <si>
    <t>NT25NE75</t>
  </si>
  <si>
    <t>NT 28700 59150</t>
  </si>
  <si>
    <t>CAULDHALL MOOR NO237</t>
  </si>
  <si>
    <t>NT35NW115</t>
  </si>
  <si>
    <t>NT 32025 57570</t>
  </si>
  <si>
    <t>PIKEHAM WOOD NO 1 BORE</t>
  </si>
  <si>
    <t>NT25NE7</t>
  </si>
  <si>
    <t>NT 27210 59890</t>
  </si>
  <si>
    <t>KIRKETTLE NO2</t>
  </si>
  <si>
    <t>NT36NE18</t>
  </si>
  <si>
    <t>NT 36610 68940</t>
  </si>
  <si>
    <t>NEW SMEATON NO1 BORE</t>
  </si>
  <si>
    <t>NT35NW257</t>
  </si>
  <si>
    <t>NT 34955 58290</t>
  </si>
  <si>
    <t>HALKERSTON NO 580 BORE</t>
  </si>
  <si>
    <t>NT25NE40</t>
  </si>
  <si>
    <t>NT 28080 59800</t>
  </si>
  <si>
    <t>NEWBIGGING NO12</t>
  </si>
  <si>
    <t>NT25NE60</t>
  </si>
  <si>
    <t>NT 27140 58270</t>
  </si>
  <si>
    <t>LILYBURN NO5</t>
  </si>
  <si>
    <t>NT25NE57</t>
  </si>
  <si>
    <t>NT 27140 58420</t>
  </si>
  <si>
    <t>LILYBURN NO7</t>
  </si>
  <si>
    <t>NT37SW822</t>
  </si>
  <si>
    <t>NT 31245 72621</t>
  </si>
  <si>
    <t>MUSSELBURGH BYPASS R42</t>
  </si>
  <si>
    <t>NT36SW12225/6</t>
  </si>
  <si>
    <t>NT 33127 64990</t>
  </si>
  <si>
    <t>NEWBATTLE HOME FARM 6</t>
  </si>
  <si>
    <t>NT37SE374</t>
  </si>
  <si>
    <t>NT 35523 71122</t>
  </si>
  <si>
    <t>MUSSELBURGH - TRANENT BYPASS 64</t>
  </si>
  <si>
    <t>NT37SE418</t>
  </si>
  <si>
    <t>NT 39106 72759</t>
  </si>
  <si>
    <t>MUSSELBURGH-TRANENT BYPASS 141</t>
  </si>
  <si>
    <t>NT26SW45</t>
  </si>
  <si>
    <t>NT 23610 61640</t>
  </si>
  <si>
    <t>PENICUIK NO 9 BORE</t>
  </si>
  <si>
    <t>NT26NE689</t>
  </si>
  <si>
    <t>NT 28250 65090</t>
  </si>
  <si>
    <t>POLTON ROAD, LOANHEAD MB11</t>
  </si>
  <si>
    <t>NT26SE266</t>
  </si>
  <si>
    <t>NT 27903 64977</t>
  </si>
  <si>
    <t>BURGHLEE FARM LOANHEAD 5</t>
  </si>
  <si>
    <t>NT37SW9256/3</t>
  </si>
  <si>
    <t>NT 32878 72124</t>
  </si>
  <si>
    <t>STONYHILL MUSSELBURGH 3</t>
  </si>
  <si>
    <t>NT36NW10695/404</t>
  </si>
  <si>
    <t>NT 31917 67914</t>
  </si>
  <si>
    <t>EDINBURGH BYPASS GILMERTON SECTION 404</t>
  </si>
  <si>
    <t>NT36SW1159/MB2</t>
  </si>
  <si>
    <t>NT 30691 64960</t>
  </si>
  <si>
    <t>BONNYRIGG HOUSING DEV MB2</t>
  </si>
  <si>
    <t>NT26NE10695/119</t>
  </si>
  <si>
    <t>NT 28134 66897</t>
  </si>
  <si>
    <t>EDINBURGH BYPASS GILMERTON SECTION 119</t>
  </si>
  <si>
    <t>NT36NW1490/4</t>
  </si>
  <si>
    <t>NT 34928 68667</t>
  </si>
  <si>
    <t>DALKEITH COLLIERY SITE 4</t>
  </si>
  <si>
    <t>NT26NE10695/325</t>
  </si>
  <si>
    <t>NT 28065 66895</t>
  </si>
  <si>
    <t>EDINBURGH BYPASS GILMERTON SECTION 325</t>
  </si>
  <si>
    <t>NT37SE371</t>
  </si>
  <si>
    <t>NT 35475 71009</t>
  </si>
  <si>
    <t>MUSSELBURGH - TRANENT BYPASS 61</t>
  </si>
  <si>
    <t>NT37SE364</t>
  </si>
  <si>
    <t>NT 35045 70811</t>
  </si>
  <si>
    <t>NT37SE386</t>
  </si>
  <si>
    <t>NT 37771 73248</t>
  </si>
  <si>
    <t>NT37SE387</t>
  </si>
  <si>
    <t>NT 37683 73052</t>
  </si>
  <si>
    <t>NT37SE390</t>
  </si>
  <si>
    <t>NT 37639 72835</t>
  </si>
  <si>
    <t>MUSSELBURGH - TRANENT BYPASS 78B</t>
  </si>
  <si>
    <t>NT37SE1021/5</t>
  </si>
  <si>
    <t>NT 35401 70179</t>
  </si>
  <si>
    <t>NT37SE8308/5</t>
  </si>
  <si>
    <t>NT 35404 70179</t>
  </si>
  <si>
    <t>WHITECRAIG TRANENT 5</t>
  </si>
  <si>
    <t>NT37SE411</t>
  </si>
  <si>
    <t>NT 39846 73568</t>
  </si>
  <si>
    <t>NT47SW326</t>
  </si>
  <si>
    <t>NT 41507 71541</t>
  </si>
  <si>
    <t>MUSSELBURGH - TRANENT BYPASS 132</t>
  </si>
  <si>
    <t>NT37SE1158/166M</t>
  </si>
  <si>
    <t>NT 37398 71739</t>
  </si>
  <si>
    <t>MUSSELBURGH-TRANENT BYPAS 166M</t>
  </si>
  <si>
    <t>NT26NE10695/412</t>
  </si>
  <si>
    <t>NT 27817 66857</t>
  </si>
  <si>
    <t>EDINBURGH BYPASS GILMERTON SECTION 412</t>
  </si>
  <si>
    <t>NT36NW1491/18</t>
  </si>
  <si>
    <t>NT 32449 68698</t>
  </si>
  <si>
    <t>SHERIFFHALL MAINS SITE 18</t>
  </si>
  <si>
    <t>NT26SE236</t>
  </si>
  <si>
    <t>NT 29007 62648</t>
  </si>
  <si>
    <t>ROSEWELL 103</t>
  </si>
  <si>
    <t>NT37SE372</t>
  </si>
  <si>
    <t>NT 35349 71065</t>
  </si>
  <si>
    <t>MUSSELBURGH - TRANENT BYPASS 62</t>
  </si>
  <si>
    <t>NT37SW40</t>
  </si>
  <si>
    <t>NT 34142 70074</t>
  </si>
  <si>
    <t>SMEATON MINE NO, 5 U/G BORE</t>
  </si>
  <si>
    <t>NT26NE9881/P59</t>
  </si>
  <si>
    <t>NT 29047 67160</t>
  </si>
  <si>
    <t>EDIN, BYPASS GILMERTON P59</t>
  </si>
  <si>
    <t>NT26NE9881/P83</t>
  </si>
  <si>
    <t>NT 29127 67149</t>
  </si>
  <si>
    <t>EDIN, BYPASS GILMERTON P83</t>
  </si>
  <si>
    <t>NT26NE9881/P80</t>
  </si>
  <si>
    <t>NT 29111 67149</t>
  </si>
  <si>
    <t>EDIN, BYPASS GILMERTON P80</t>
  </si>
  <si>
    <t>NT26NE9881/P85</t>
  </si>
  <si>
    <t>NT 29133 67185</t>
  </si>
  <si>
    <t>EDIN, BYPASS GILMERTON P85</t>
  </si>
  <si>
    <t>NT26NE9881/P86</t>
  </si>
  <si>
    <t>NT 29137 67171</t>
  </si>
  <si>
    <t>EDIN, BYPASS GILMERTON P86</t>
  </si>
  <si>
    <t>NT26NE9881/P62</t>
  </si>
  <si>
    <t>NT 29046 67131</t>
  </si>
  <si>
    <t>EDIN, BYPASS GILMERTON P62</t>
  </si>
  <si>
    <t>NT26NE9881/P39</t>
  </si>
  <si>
    <t>NT 28990 67058</t>
  </si>
  <si>
    <t>EDIN, BYPASS GILMERTON P39</t>
  </si>
  <si>
    <t>NT26NE9881/P67</t>
  </si>
  <si>
    <t>NT 29061 67131</t>
  </si>
  <si>
    <t>EDIN, BYPASS GILMERTON P67</t>
  </si>
  <si>
    <t>NT26NE9881/P36</t>
  </si>
  <si>
    <t>NT 28974 67107</t>
  </si>
  <si>
    <t>EDIN, BYPASS GILMERTON P36</t>
  </si>
  <si>
    <t>NT26NE9881/P96</t>
  </si>
  <si>
    <t>NT 29278 67220</t>
  </si>
  <si>
    <t>EDIN, BYPASS GILMERTON P96</t>
  </si>
  <si>
    <t>NT26NE9881/P57</t>
  </si>
  <si>
    <t>NT 29037 67109</t>
  </si>
  <si>
    <t>EDIN, BYPASS GILMERTON P57</t>
  </si>
  <si>
    <t>NT26NE9881/P70</t>
  </si>
  <si>
    <t>NT 29078 67165</t>
  </si>
  <si>
    <t>EDIN, BYPASS GILMERTON P70</t>
  </si>
  <si>
    <t>NT26SW98</t>
  </si>
  <si>
    <t>NT 22886 61062</t>
  </si>
  <si>
    <t>PENICUIK 4</t>
  </si>
  <si>
    <t>NT26NE9881/P34</t>
  </si>
  <si>
    <t>NT 28966 67056</t>
  </si>
  <si>
    <t>EDIN, BYPASS GILMERTON P34</t>
  </si>
  <si>
    <t>NT15SE3</t>
  </si>
  <si>
    <t>NT 15630 54665</t>
  </si>
  <si>
    <t>CARLOPS 3</t>
  </si>
  <si>
    <t>NT26NE9881/P97</t>
  </si>
  <si>
    <t>NT 29290 67253</t>
  </si>
  <si>
    <t>EDIN, BYPASS GILMERTON P97</t>
  </si>
  <si>
    <t>NT26NE9881/P65</t>
  </si>
  <si>
    <t>NT 29065 67159</t>
  </si>
  <si>
    <t>EDIN, BYPASS GILMERTON P65</t>
  </si>
  <si>
    <t>NT26NE9881/P41</t>
  </si>
  <si>
    <t>NT 28984 67119</t>
  </si>
  <si>
    <t>EDIN, BYPASS GILMERTON P41</t>
  </si>
  <si>
    <t>NT26NE9881/P66</t>
  </si>
  <si>
    <t>NT 29066 67148</t>
  </si>
  <si>
    <t>EDIN, BYPASS GILMERTON P66</t>
  </si>
  <si>
    <t>NT26NE322</t>
  </si>
  <si>
    <t>NT 28923 67063</t>
  </si>
  <si>
    <t>EDINBURGH BYPASS BH350</t>
  </si>
  <si>
    <t>NT26NE9881/P41A</t>
  </si>
  <si>
    <t>NT 28994 67117</t>
  </si>
  <si>
    <t>EDIN, BYPASS GILMERTON P41A</t>
  </si>
  <si>
    <t>NT26NE9881/P82</t>
  </si>
  <si>
    <t>NT 29121 67164</t>
  </si>
  <si>
    <t>EDIN, BYPASS GILMERTON P82</t>
  </si>
  <si>
    <t>NT26NE9881/P27</t>
  </si>
  <si>
    <t>NT 28932 67083</t>
  </si>
  <si>
    <t>EDIN, BYPASS GILMERTON P27</t>
  </si>
  <si>
    <t>NT26SE260</t>
  </si>
  <si>
    <t>NT 27666 64955</t>
  </si>
  <si>
    <t>BURGHLEE FARM LOANHEAD 9</t>
  </si>
  <si>
    <t>NT37SE646</t>
  </si>
  <si>
    <t>NT 35560 72660</t>
  </si>
  <si>
    <t>WINDSOR PARK A MUSSELBURGH</t>
  </si>
  <si>
    <t>NT37SW517</t>
  </si>
  <si>
    <t>NT 34220 72350</t>
  </si>
  <si>
    <t>INVERSEK ROAD MUSSELBURGH 1</t>
  </si>
  <si>
    <t>NT37SW437</t>
  </si>
  <si>
    <t>NT 34606 71164</t>
  </si>
  <si>
    <t>INVERESK 2 MUSSELBURGH</t>
  </si>
  <si>
    <t>NT37SE653</t>
  </si>
  <si>
    <t>NT 39465 74772</t>
  </si>
  <si>
    <t>NETHERSHOT RD 4 PESTONPANS</t>
  </si>
  <si>
    <t>NT37SE645</t>
  </si>
  <si>
    <t>NT 38920 74400</t>
  </si>
  <si>
    <t>PRESTONPANS 7 PRESTONPANS</t>
  </si>
  <si>
    <t>NT37SE14012/7</t>
  </si>
  <si>
    <t>NT 38960 74420</t>
  </si>
  <si>
    <t>PRESTONPANS RESIDENTIAL HOME 7</t>
  </si>
  <si>
    <t>NT37SW10287/1</t>
  </si>
  <si>
    <t>NT 34007 71190</t>
  </si>
  <si>
    <t>MONKTONHALL GOLF CRS BH1</t>
  </si>
  <si>
    <t>NT37SW355</t>
  </si>
  <si>
    <t>NT 34901 70836</t>
  </si>
  <si>
    <t>MUSSELBURGH BYPASS NO,FB,29</t>
  </si>
  <si>
    <t>NT37SW555</t>
  </si>
  <si>
    <t>NT 34780 72090</t>
  </si>
  <si>
    <t>ESKGROVE HOUSE, INVERESK BH2</t>
  </si>
  <si>
    <t>NT37SW443</t>
  </si>
  <si>
    <t>NT 34896 71152</t>
  </si>
  <si>
    <t>INVERESK 8 MUSSELBURGH</t>
  </si>
  <si>
    <t>NT37SW10714/F29</t>
  </si>
  <si>
    <t>A1 MUSSELBURGH BYPASS F29</t>
  </si>
  <si>
    <t>NT37SE685</t>
  </si>
  <si>
    <t>NT 38850 73930</t>
  </si>
  <si>
    <t>NORTHFIELD COTTAGE BH</t>
  </si>
  <si>
    <t>NT37SW502</t>
  </si>
  <si>
    <t>NT 30920 73020</t>
  </si>
  <si>
    <t>HOPE LANE, B</t>
  </si>
  <si>
    <t>NT37SW505</t>
  </si>
  <si>
    <t>NT 30890 73020</t>
  </si>
  <si>
    <t>HOPE LANE, E</t>
  </si>
  <si>
    <t>NT37SW504</t>
  </si>
  <si>
    <t>NT 30900 73020</t>
  </si>
  <si>
    <t>HOPE LANE, D</t>
  </si>
  <si>
    <t>NT37SW503</t>
  </si>
  <si>
    <t>NT 30910 73020</t>
  </si>
  <si>
    <t>HOPE LANE, C</t>
  </si>
  <si>
    <t>NT37SW433</t>
  </si>
  <si>
    <t>NT 31278 72579</t>
  </si>
  <si>
    <t>MILTON RD W EDINBURGH</t>
  </si>
  <si>
    <t>NT37SW610</t>
  </si>
  <si>
    <t>NT 33080 71400</t>
  </si>
  <si>
    <t>QUEEN MARGARET UNIV COLLEGE, EDINBURGH 110</t>
  </si>
  <si>
    <t>NT37SW499</t>
  </si>
  <si>
    <t>NT 31204 72382</t>
  </si>
  <si>
    <t>BYPASS, ASDA 40</t>
  </si>
  <si>
    <t>NT37SW492</t>
  </si>
  <si>
    <t>NT 31011 72296</t>
  </si>
  <si>
    <t>BYPASS, ASDA 2</t>
  </si>
  <si>
    <t>NT37SW360</t>
  </si>
  <si>
    <t>NT 30590 72230</t>
  </si>
  <si>
    <t>NT37SW364</t>
  </si>
  <si>
    <t>NT 30795 72172</t>
  </si>
  <si>
    <t>NEWCRAIGHALL BORE NO,L</t>
  </si>
  <si>
    <t>NT37SW215</t>
  </si>
  <si>
    <t>NT 30605 71865</t>
  </si>
  <si>
    <t>NT37SE585</t>
  </si>
  <si>
    <t>NT 39451 73420</t>
  </si>
  <si>
    <t>MUSSELBURGH - TRANENT BYPASS 88</t>
  </si>
  <si>
    <t>NT37SE586</t>
  </si>
  <si>
    <t>NT 39448 73397</t>
  </si>
  <si>
    <t>MUSSELBURGH - TRANENT BYPASS 90</t>
  </si>
  <si>
    <t>NT37SE589</t>
  </si>
  <si>
    <t>NT 38594 72857</t>
  </si>
  <si>
    <t>MUSSELBURGH - TRANENT BYPASS 79</t>
  </si>
  <si>
    <t>NT37SE583</t>
  </si>
  <si>
    <t>NT 38548 72850</t>
  </si>
  <si>
    <t>MUSSELBURGH-TRANENT BYPASS 75</t>
  </si>
  <si>
    <t>NT36NW109</t>
  </si>
  <si>
    <t>NT 34930 68040</t>
  </si>
  <si>
    <t>NT37SW671</t>
  </si>
  <si>
    <t>NT 31570 71210</t>
  </si>
  <si>
    <t>SE WEDGE M9</t>
  </si>
  <si>
    <t>NT36NW10695/405</t>
  </si>
  <si>
    <t>NT 31926 67969</t>
  </si>
  <si>
    <t>EDINBURGH BYPASS GILMERTON SECTION 405</t>
  </si>
  <si>
    <t>NT36NW17760/M5</t>
  </si>
  <si>
    <t>NT 31970 67350</t>
  </si>
  <si>
    <t>DALKEITH, MELVILLE GATE M5</t>
  </si>
  <si>
    <t>NT36NW422</t>
  </si>
  <si>
    <t>NT 32128 65094</t>
  </si>
  <si>
    <t>DALHOUSIE MAINS 8 BONNYRIG</t>
  </si>
  <si>
    <t>NT46NW162</t>
  </si>
  <si>
    <t>NT 42470 69213</t>
  </si>
  <si>
    <t>WINTON 5</t>
  </si>
  <si>
    <t>NT46NW25</t>
  </si>
  <si>
    <t>NT 40844 69582</t>
  </si>
  <si>
    <t>ORMISTON 110</t>
  </si>
  <si>
    <t>NT47SW289</t>
  </si>
  <si>
    <t>NT 41576 72707</t>
  </si>
  <si>
    <t>KINGSLAW FARM, TRANENT 2K</t>
  </si>
  <si>
    <t>NT36SW494</t>
  </si>
  <si>
    <t>NT 31040 64900</t>
  </si>
  <si>
    <t>DURHAM PLACE, BONNYRIGG R1</t>
  </si>
  <si>
    <t>NT26NE10695/369</t>
  </si>
  <si>
    <t>NT 29312 67270</t>
  </si>
  <si>
    <t>EDINBURGH BYPASS GILMERTON SECTION 369</t>
  </si>
  <si>
    <t>NT26NE9881/P99</t>
  </si>
  <si>
    <t>NT 29302 67284</t>
  </si>
  <si>
    <t>EDIN, BYPASS GILMERTON P99</t>
  </si>
  <si>
    <t>NT26NE9881/P100</t>
  </si>
  <si>
    <t>NT 29307 67266</t>
  </si>
  <si>
    <t>EDIN, BYPASS GILMERTON P100</t>
  </si>
  <si>
    <t>NT26NE9881/P40</t>
  </si>
  <si>
    <t>NT 28994 67045</t>
  </si>
  <si>
    <t>EDIN, BYPASS GILMERTON P40</t>
  </si>
  <si>
    <t>NT26NE10695/368</t>
  </si>
  <si>
    <t>NT 29249 67234</t>
  </si>
  <si>
    <t>EDINBURGH BYPASS GILMERTON SECTION 368</t>
  </si>
  <si>
    <t>NT26NE10695/367</t>
  </si>
  <si>
    <t>NT 29225 67261</t>
  </si>
  <si>
    <t>EDINBURGH BYPASS GILMERTON SECTION 367</t>
  </si>
  <si>
    <t>NT26NE9881/P47</t>
  </si>
  <si>
    <t>NT 29012 67061</t>
  </si>
  <si>
    <t>EDIN, BYPASS GILMERTON P47</t>
  </si>
  <si>
    <t>NT26NE9881/P81</t>
  </si>
  <si>
    <t>NT 29114 67130</t>
  </si>
  <si>
    <t>EDIN, BYPASS GILMERTON P81</t>
  </si>
  <si>
    <t>NT26NE9881/P88</t>
  </si>
  <si>
    <t>NT 29150 67196</t>
  </si>
  <si>
    <t>EDIN, BYPASS GILMERTON P88</t>
  </si>
  <si>
    <t>NT26NE9881/P87</t>
  </si>
  <si>
    <t>NT 29148 67212</t>
  </si>
  <si>
    <t>EDIN, BYPASS GILMERTON P87</t>
  </si>
  <si>
    <t>NT26NE9881/P71</t>
  </si>
  <si>
    <t>NT 29080 67152</t>
  </si>
  <si>
    <t>EDIN, BYPASS GILMERTON P71</t>
  </si>
  <si>
    <t>NT26NE906</t>
  </si>
  <si>
    <t>NT 29310 69010</t>
  </si>
  <si>
    <t>FERNIEHILL TERRACE, GILMERTON 3A,</t>
  </si>
  <si>
    <t>NT26NE9881/P78</t>
  </si>
  <si>
    <t>NT 29100 67184</t>
  </si>
  <si>
    <t>EDIN, BYPASS GILMERTON P78</t>
  </si>
  <si>
    <t>NT26NE9881/P63</t>
  </si>
  <si>
    <t>NT 29054 67120</t>
  </si>
  <si>
    <t>EDIN, BYPASS GILMERTON P63</t>
  </si>
  <si>
    <t>NT26NE907</t>
  </si>
  <si>
    <t>FERNIEHILL TERRACE, GILMERTON 3B,</t>
  </si>
  <si>
    <t>NT26NE9881/P69</t>
  </si>
  <si>
    <t>NT 29075 67172</t>
  </si>
  <si>
    <t>EDIN, BYPASS GILMERTON P69</t>
  </si>
  <si>
    <t>NT26NE9881/P45</t>
  </si>
  <si>
    <t>NT 29001 67104</t>
  </si>
  <si>
    <t>EDIN, BYPASS GILMERTON P45</t>
  </si>
  <si>
    <t>NT26NE943</t>
  </si>
  <si>
    <t>FERNIEHILL TERRACE, GILMERTON 25A,</t>
  </si>
  <si>
    <t>NT26NE9881/P33</t>
  </si>
  <si>
    <t>NT 28962 67074</t>
  </si>
  <si>
    <t>EDIN, BYPASS GILMERTON P33</t>
  </si>
  <si>
    <t>NT26NE9881/P31</t>
  </si>
  <si>
    <t>NT 28957 67110</t>
  </si>
  <si>
    <t>EDIN, BYPASS GILMERTON P31</t>
  </si>
  <si>
    <t>NT26NE330</t>
  </si>
  <si>
    <t>NT 29069 67136</t>
  </si>
  <si>
    <t>EDINBURGH CITY BYPASS 359</t>
  </si>
  <si>
    <t>NT26NE300</t>
  </si>
  <si>
    <t>NT 28734 66974</t>
  </si>
  <si>
    <t>CITY BYPASS 338 EDINBURGH</t>
  </si>
  <si>
    <t>NT26NE317</t>
  </si>
  <si>
    <t>NT 28696 66985</t>
  </si>
  <si>
    <t>CITY BYPASS 337 EDINBURGH</t>
  </si>
  <si>
    <t>NT26NE303</t>
  </si>
  <si>
    <t>NT 28869 67046</t>
  </si>
  <si>
    <t>CITY BYPASS 348 EDINBURGH</t>
  </si>
  <si>
    <t>NT26NE325</t>
  </si>
  <si>
    <t>NT 28982 67128</t>
  </si>
  <si>
    <t>EDINBURGH CITY BYPASS 354</t>
  </si>
  <si>
    <t>NT26NE10695/353</t>
  </si>
  <si>
    <t>NT 28978 67083</t>
  </si>
  <si>
    <t>EDINBURGH BYPASS GILMERTON SECTION 353</t>
  </si>
  <si>
    <t>NT26NE9881/P11</t>
  </si>
  <si>
    <t>NT 28809 67011</t>
  </si>
  <si>
    <t>EDIN, BYPASS GILMERTON P11</t>
  </si>
  <si>
    <t>NT46NW116</t>
  </si>
  <si>
    <t>NT 43328 67993</t>
  </si>
  <si>
    <t>HUNTLAW 10</t>
  </si>
  <si>
    <t>NT26NE9881/P38</t>
  </si>
  <si>
    <t>NT 28983 67065</t>
  </si>
  <si>
    <t>EDIN, BYPASS GILMERTON P38</t>
  </si>
  <si>
    <t>NT26NE9881/P4</t>
  </si>
  <si>
    <t>NT 28758 66993</t>
  </si>
  <si>
    <t>EDIN, BYPASS GILMERTON P4</t>
  </si>
  <si>
    <t>NT26NE320</t>
  </si>
  <si>
    <t>NT 28783 67017</t>
  </si>
  <si>
    <t>CITY BYPASS 344 EDINBURGH</t>
  </si>
  <si>
    <t>NT36NE250</t>
  </si>
  <si>
    <t>NT 38550 66240</t>
  </si>
  <si>
    <t>NO70 BORE OXENFORD</t>
  </si>
  <si>
    <t>NT26NE318</t>
  </si>
  <si>
    <t>NT 28725 67018</t>
  </si>
  <si>
    <t>CITY BYPASS 339 EDINBURGH</t>
  </si>
  <si>
    <t>NT36NE155</t>
  </si>
  <si>
    <t>NT 38560 67290</t>
  </si>
  <si>
    <t>NO60 BORE OXENFORD</t>
  </si>
  <si>
    <t>NT26NE215</t>
  </si>
  <si>
    <t>NT 28720 68180</t>
  </si>
  <si>
    <t>HYVOTS BANK SCHOOL BORE 8</t>
  </si>
  <si>
    <t>NT26NE219</t>
  </si>
  <si>
    <t>NT 28710 68110</t>
  </si>
  <si>
    <t>HYVOTS BANK SCHOOL BORE 12</t>
  </si>
  <si>
    <t>NT26NE9258/84</t>
  </si>
  <si>
    <t>NT 26973 66986</t>
  </si>
  <si>
    <t>BYPASS BURDIEHOUSE 12,26</t>
  </si>
  <si>
    <t>NT46NW121</t>
  </si>
  <si>
    <t>NT 43294 67743</t>
  </si>
  <si>
    <t>HUNTLAW COLLIERY 2</t>
  </si>
  <si>
    <t>NT26NE9258/83</t>
  </si>
  <si>
    <t>NT 26953 66992</t>
  </si>
  <si>
    <t>BYPASS BURDIEHOUSE 12,24</t>
  </si>
  <si>
    <t>NT26NE9258/80</t>
  </si>
  <si>
    <t>NT 26933 66996</t>
  </si>
  <si>
    <t>BYPASS BURDIEHOUSE 12,22</t>
  </si>
  <si>
    <t>NT26NE10695/624A</t>
  </si>
  <si>
    <t>NT 27629 66959</t>
  </si>
  <si>
    <t>EDINBURGH BYPASS GILMERTON SECTION 624A</t>
  </si>
  <si>
    <t>NT26NE9258/82</t>
  </si>
  <si>
    <t>NT 26930 66981</t>
  </si>
  <si>
    <t>BYPASS BURDIEHOUSE 12,22R15</t>
  </si>
  <si>
    <t>NT26NE443</t>
  </si>
  <si>
    <t>NT 28390 65710</t>
  </si>
  <si>
    <t>RAMSAY COLLIERY, LOANHEAD 15</t>
  </si>
  <si>
    <t>NT26NE10695/633</t>
  </si>
  <si>
    <t>NT 27617 66871</t>
  </si>
  <si>
    <t>EDINBURGH BYPASS GILMERTON SECTION 633</t>
  </si>
  <si>
    <t>NT26NE10695/308</t>
  </si>
  <si>
    <t>NT 27638 66911</t>
  </si>
  <si>
    <t>EDINBURGH BYPASS GILMERTON SECTION 308</t>
  </si>
  <si>
    <t>NT26NE295</t>
  </si>
  <si>
    <t>NT 27764 66969</t>
  </si>
  <si>
    <t>EDINBURGH CITY BYPASS BH316</t>
  </si>
  <si>
    <t>NT26NE445</t>
  </si>
  <si>
    <t>NT 28250 65660</t>
  </si>
  <si>
    <t>RAMSAY COLLIERY, LOANHEAD 17</t>
  </si>
  <si>
    <t>NT26NE72</t>
  </si>
  <si>
    <t>NT 27340 66410</t>
  </si>
  <si>
    <t>STRAITON ESTATE NO 22 BORE</t>
  </si>
  <si>
    <t>NT26SE14974/R2</t>
  </si>
  <si>
    <t>NT 28899 62445</t>
  </si>
  <si>
    <t>ROSEWELL, CARNETHIE ST R2</t>
  </si>
  <si>
    <t>NT36SE282</t>
  </si>
  <si>
    <t>NT 37790 64310</t>
  </si>
  <si>
    <t>DEWAR TOWN NO 3/52</t>
  </si>
  <si>
    <t>NT26NE17123/B145</t>
  </si>
  <si>
    <t>NT 26783 66161</t>
  </si>
  <si>
    <t>A701 NEW MILTON TO STRAITON 145</t>
  </si>
  <si>
    <t>NT36SW580</t>
  </si>
  <si>
    <t>NT 34521 61654</t>
  </si>
  <si>
    <t>GOREBRIDGE NEWYRES CRESCENT 5</t>
  </si>
  <si>
    <t>NT36SW590</t>
  </si>
  <si>
    <t>NT 34415 61769</t>
  </si>
  <si>
    <t>GOREBRIDGE NEWYRES CRESCENT R6</t>
  </si>
  <si>
    <t>NT36SW509</t>
  </si>
  <si>
    <t>NT 34410 61780</t>
  </si>
  <si>
    <t>SITE 34A NEWBYRES CRESCENT, GOREBRIDGE R06</t>
  </si>
  <si>
    <t>NT36SE247</t>
  </si>
  <si>
    <t>NT 37460 64150</t>
  </si>
  <si>
    <t>SAUCHENSIDE NO 64</t>
  </si>
  <si>
    <t>NT26SE192</t>
  </si>
  <si>
    <t>NT 25082 63001</t>
  </si>
  <si>
    <t>MOREDUN INSTITUTE, R8</t>
  </si>
  <si>
    <t>NT26SE191</t>
  </si>
  <si>
    <t>NT 25101 63059</t>
  </si>
  <si>
    <t>MOREDUN INSTITUTE, R7</t>
  </si>
  <si>
    <t>NT35NW167</t>
  </si>
  <si>
    <t>NT 34855 59280</t>
  </si>
  <si>
    <t>HALKERSTON NO 495 BORE</t>
  </si>
  <si>
    <t>NT35NW187</t>
  </si>
  <si>
    <t>NT 34925 59170</t>
  </si>
  <si>
    <t>HALKERSTON NO 506 BORE</t>
  </si>
  <si>
    <t>NT36SE257</t>
  </si>
  <si>
    <t>NT 36840 63500</t>
  </si>
  <si>
    <t>NT35NW98</t>
  </si>
  <si>
    <t>NT 32590 58380</t>
  </si>
  <si>
    <t>ARNISTON MAINS NO 23 BORE</t>
  </si>
  <si>
    <t>NT26SW80</t>
  </si>
  <si>
    <t>NT 23610 61550</t>
  </si>
  <si>
    <t>PENICUIK BORE NO 5</t>
  </si>
  <si>
    <t>NT36SE202</t>
  </si>
  <si>
    <t>NT 36800 63710</t>
  </si>
  <si>
    <t>SOUTHSIDE NO 1105</t>
  </si>
  <si>
    <t>NT26SW101</t>
  </si>
  <si>
    <t>NT 22843 61017</t>
  </si>
  <si>
    <t>PENICUIK 7</t>
  </si>
  <si>
    <t>NT36SE77</t>
  </si>
  <si>
    <t>NT 36760 64255</t>
  </si>
  <si>
    <t>BROSIE MAINS NO 6</t>
  </si>
  <si>
    <t>NT36SE203</t>
  </si>
  <si>
    <t>NT 36310 63230</t>
  </si>
  <si>
    <t>SOUTHSIDE NO 199</t>
  </si>
  <si>
    <t>NT36SE168</t>
  </si>
  <si>
    <t>NT 35430 62535</t>
  </si>
  <si>
    <t>HILLHEAD NO 30</t>
  </si>
  <si>
    <t>NT36SE172</t>
  </si>
  <si>
    <t>NT 35310 62390</t>
  </si>
  <si>
    <t>HILLHEAD NO 201</t>
  </si>
  <si>
    <t>NT36SE468</t>
  </si>
  <si>
    <t>NT 35770 61020</t>
  </si>
  <si>
    <t>ASHBANK NO 41</t>
  </si>
  <si>
    <t>NT35NW222</t>
  </si>
  <si>
    <t>NT 34720 58635</t>
  </si>
  <si>
    <t>HALKERSTON NO 55 BORE</t>
  </si>
  <si>
    <t>NT25NE114</t>
  </si>
  <si>
    <t>NT 29700 57340</t>
  </si>
  <si>
    <t>FULLARTON NO10</t>
  </si>
  <si>
    <t>NT25NE16</t>
  </si>
  <si>
    <t>NT 26590 59030</t>
  </si>
  <si>
    <t>DRUMMOND MUIR NO1</t>
  </si>
  <si>
    <t>NT26NE10695/332</t>
  </si>
  <si>
    <t>NT 28433 66943</t>
  </si>
  <si>
    <t>EDINBURGH BYPASS GILMERTON SECTION 332</t>
  </si>
  <si>
    <t>NT47SW298</t>
  </si>
  <si>
    <t>NT 40100 73499</t>
  </si>
  <si>
    <t>MUSSELBURGH - TRANENT BYPASS 101</t>
  </si>
  <si>
    <t>NT37SW10062/3</t>
  </si>
  <si>
    <t>NT 30328 71555</t>
  </si>
  <si>
    <t>CRAIGMILLAR COMMUNITY CENTRE 3</t>
  </si>
  <si>
    <t>NT37SW10062/1</t>
  </si>
  <si>
    <t>NT 30322 71575</t>
  </si>
  <si>
    <t>CRAIGMILLAR COMMUNITY CENTRE 1</t>
  </si>
  <si>
    <t>NT37SW10062/2</t>
  </si>
  <si>
    <t>NT 30344 71573</t>
  </si>
  <si>
    <t>CRAIGMILLAR COMMUNITY CENTRE 2</t>
  </si>
  <si>
    <t>NT37SW10062/6</t>
  </si>
  <si>
    <t>NT 30335 71534</t>
  </si>
  <si>
    <t>CRAIGMILLAR COMMUNITY CENTRE 6</t>
  </si>
  <si>
    <t>NT37SW10062/4</t>
  </si>
  <si>
    <t>NT 30301 71556</t>
  </si>
  <si>
    <t>CRAIGMILLAR COMMUNITY CENTRE 4</t>
  </si>
  <si>
    <t>NT36SW10223</t>
  </si>
  <si>
    <t>NT 31224 64983</t>
  </si>
  <si>
    <t>BONNYRIGG WAVERLEY COURT 2</t>
  </si>
  <si>
    <t>NT26NE9258/88</t>
  </si>
  <si>
    <t>NT 27018 66977</t>
  </si>
  <si>
    <t>BYPASS BURDIEHOUSE 12,31</t>
  </si>
  <si>
    <t>NT26NE682</t>
  </si>
  <si>
    <t>NT 28190 65150</t>
  </si>
  <si>
    <t>POLTON ROAD, LOANHEAD MB4</t>
  </si>
  <si>
    <t>NT37SW15417/5</t>
  </si>
  <si>
    <t>NT 32438 72164</t>
  </si>
  <si>
    <t>NEWHAILES RAILBRIDGE 5</t>
  </si>
  <si>
    <t>NT36SW569</t>
  </si>
  <si>
    <t>NT 30717 64988</t>
  </si>
  <si>
    <t>BONNYRIGG, POLTON COURT R1</t>
  </si>
  <si>
    <t>NT37SW9909/2</t>
  </si>
  <si>
    <t>NT 34749 71387</t>
  </si>
  <si>
    <t>INVERESK, WEDDERBURN HOUSE 2</t>
  </si>
  <si>
    <t>NT26NE760</t>
  </si>
  <si>
    <t>NT 29167 69051</t>
  </si>
  <si>
    <t>MOREDUN PARK VIEW, GILMERTON, BH M5</t>
  </si>
  <si>
    <t>NT26NE936</t>
  </si>
  <si>
    <t>NT 29290 69010</t>
  </si>
  <si>
    <t>FERNIEHILL TERRACE, GILMERTON 21,</t>
  </si>
  <si>
    <t>NT36NW17760/M2</t>
  </si>
  <si>
    <t>NT 32180 67300</t>
  </si>
  <si>
    <t>DALKEITH, MELVILLE GATE M2</t>
  </si>
  <si>
    <t>NT26NE905</t>
  </si>
  <si>
    <t>FERNIEHILL TERRACE, GILMERTON 3,</t>
  </si>
  <si>
    <t>NT37SW15534/1</t>
  </si>
  <si>
    <t>NT 32638 72144</t>
  </si>
  <si>
    <t>NEWHAILES 1</t>
  </si>
  <si>
    <t>NT26NE10695/383</t>
  </si>
  <si>
    <t>NT 29752 67538</t>
  </si>
  <si>
    <t>EDINBURGH BYPASS GILMERTON SECTION 383</t>
  </si>
  <si>
    <t>NT36SW583</t>
  </si>
  <si>
    <t>NT 34571 61567</t>
  </si>
  <si>
    <t>GOREBRIDGE NEWYRES CRESCENT 8</t>
  </si>
  <si>
    <t>NT37SW667</t>
  </si>
  <si>
    <t>NT 31330 70170</t>
  </si>
  <si>
    <t>SE WEDGE M105A</t>
  </si>
  <si>
    <t>NT37SW15534/2</t>
  </si>
  <si>
    <t>NT 32705 72116</t>
  </si>
  <si>
    <t>NEWHAILES 2</t>
  </si>
  <si>
    <t>NT26NE10695/504</t>
  </si>
  <si>
    <t>NT 28157 66882</t>
  </si>
  <si>
    <t>EDINBURGH BYPASS GILMERTON SECTION 504</t>
  </si>
  <si>
    <t>NT36NW219</t>
  </si>
  <si>
    <t>NT 33676 68759</t>
  </si>
  <si>
    <t>DALKEITH U/G 1/74</t>
  </si>
  <si>
    <t>NT26NE9881/P98</t>
  </si>
  <si>
    <t>NT 29296 67236</t>
  </si>
  <si>
    <t>EDIN, BYPASS GILMERTON P98</t>
  </si>
  <si>
    <t>NT15SE96</t>
  </si>
  <si>
    <t>NT 19864 54130</t>
  </si>
  <si>
    <t>AUCHENCORTH 326</t>
  </si>
  <si>
    <t>NT15SE91</t>
  </si>
  <si>
    <t>NT 19923 54374</t>
  </si>
  <si>
    <t>AUCHENCORTH 114</t>
  </si>
  <si>
    <t>NT15NE17</t>
  </si>
  <si>
    <t>NT 18725 55850</t>
  </si>
  <si>
    <t>HARE MOSS NO,11 D,D, BORE</t>
  </si>
  <si>
    <t>NT37SE642</t>
  </si>
  <si>
    <t>NT 38856 74366</t>
  </si>
  <si>
    <t>PRESTONPANS 4A PRESTONPANS</t>
  </si>
  <si>
    <t>NT37SW446</t>
  </si>
  <si>
    <t>NT 34927 70906</t>
  </si>
  <si>
    <t>INVERESK 11 MUSSELBURGH</t>
  </si>
  <si>
    <t>NT37SW15417/6</t>
  </si>
  <si>
    <t>NT 32470 72165</t>
  </si>
  <si>
    <t>NEWHAILES RAILBRIDGE 6</t>
  </si>
  <si>
    <t>NT37SW298</t>
  </si>
  <si>
    <t>NT 33126 71182</t>
  </si>
  <si>
    <t>MUSSELBURGH BYPASS NO,S2/6</t>
  </si>
  <si>
    <t>NT37SW299</t>
  </si>
  <si>
    <t>NT 33090 71197</t>
  </si>
  <si>
    <t>MUSSELBURGH BYPASS NO,S2/13</t>
  </si>
  <si>
    <t>NT37SW144</t>
  </si>
  <si>
    <t>NT 32330 72030</t>
  </si>
  <si>
    <t>MUSSELBURGH TRANENT BYPASS 25</t>
  </si>
  <si>
    <t>NT37SW395</t>
  </si>
  <si>
    <t>NT 31232 72778</t>
  </si>
  <si>
    <t>ASDA, MILTON ROAD 18</t>
  </si>
  <si>
    <t>NT37SW388</t>
  </si>
  <si>
    <t>NT 31248 72758</t>
  </si>
  <si>
    <t>ASDA, MILTON ROAD 9</t>
  </si>
  <si>
    <t>NT37SW292</t>
  </si>
  <si>
    <t>NT 30590 72060</t>
  </si>
  <si>
    <t>NIDDRIE NO,6</t>
  </si>
  <si>
    <t>NT37SW376</t>
  </si>
  <si>
    <t>NT 30806 72255</t>
  </si>
  <si>
    <t>NT37SW495</t>
  </si>
  <si>
    <t>NT 30993 72235</t>
  </si>
  <si>
    <t>BYPASS, ASDA 6</t>
  </si>
  <si>
    <t>NT36SW278</t>
  </si>
  <si>
    <t>NT 31748 64604</t>
  </si>
  <si>
    <t>DALHOUSIE MAINS 10 BONNYRI</t>
  </si>
  <si>
    <t>NT36NW16</t>
  </si>
  <si>
    <t>NT 31110 66500</t>
  </si>
  <si>
    <t>GLENESK NO 3</t>
  </si>
  <si>
    <t>NT26NE251</t>
  </si>
  <si>
    <t>NT 28927 69040</t>
  </si>
  <si>
    <t>GILMERTON BORE 1A</t>
  </si>
  <si>
    <t>NT26NE332</t>
  </si>
  <si>
    <t>NT 29206 67155</t>
  </si>
  <si>
    <t>CITY BYPASS 364 EDINBURGH</t>
  </si>
  <si>
    <t>NT26NE329</t>
  </si>
  <si>
    <t>NT 29089 67085</t>
  </si>
  <si>
    <t>EDINBURGH CITY BYPASS 358</t>
  </si>
  <si>
    <t>NT26NE331</t>
  </si>
  <si>
    <t>NT 29201 67317</t>
  </si>
  <si>
    <t>CITY BYPASS 363A EDINBURGH</t>
  </si>
  <si>
    <t>NT26NE941</t>
  </si>
  <si>
    <t>NT 29450 69090</t>
  </si>
  <si>
    <t>FERNIEHILL TERRACE, GILMERTON 24,</t>
  </si>
  <si>
    <t>NT26NE10695/420</t>
  </si>
  <si>
    <t>NT 28656 66990</t>
  </si>
  <si>
    <t>EDINBURGH BYPASS GILMERTON SECTION 420</t>
  </si>
  <si>
    <t>NT36NE75</t>
  </si>
  <si>
    <t>NT 36200 67260</t>
  </si>
  <si>
    <t>STARK'S E BORE EAST COWDEN</t>
  </si>
  <si>
    <t>NT26NE10695/505</t>
  </si>
  <si>
    <t>NT 28270 66886</t>
  </si>
  <si>
    <t>EDINBURGH BYPASS GILMERTON SECTION 505</t>
  </si>
  <si>
    <t>NT47NE12</t>
  </si>
  <si>
    <t>NT 49091 75154</t>
  </si>
  <si>
    <t>ALDERSTON MAINS 1</t>
  </si>
  <si>
    <t>NT26NE267</t>
  </si>
  <si>
    <t>NT 27782 65775</t>
  </si>
  <si>
    <t>DOCTORS SURGERY, LOANHEAD 2</t>
  </si>
  <si>
    <t>NT26SW25</t>
  </si>
  <si>
    <t>NT 24790 61810</t>
  </si>
  <si>
    <t>PENICUIK NO 84 BORE</t>
  </si>
  <si>
    <t>NT36SE213</t>
  </si>
  <si>
    <t>NT 37570 64430</t>
  </si>
  <si>
    <t>SAUCHENSIDE NO 29</t>
  </si>
  <si>
    <t>NT35NW129</t>
  </si>
  <si>
    <t>NT 34610 59780</t>
  </si>
  <si>
    <t>HAUGHHEAD NO 166 BORE</t>
  </si>
  <si>
    <t>NT35NW15</t>
  </si>
  <si>
    <t>NT 30980 58555</t>
  </si>
  <si>
    <t>ROSEBERY NO 8 BORE</t>
  </si>
  <si>
    <t>NT36SE278</t>
  </si>
  <si>
    <t>NT 36500 63050</t>
  </si>
  <si>
    <t>MOUNTSKIP NO 112</t>
  </si>
  <si>
    <t>NT36SE336</t>
  </si>
  <si>
    <t>NT 35640 62010</t>
  </si>
  <si>
    <t>NT36SE322</t>
  </si>
  <si>
    <t>NT 35510 61940</t>
  </si>
  <si>
    <t>HILLHEAD NO 365</t>
  </si>
  <si>
    <t>NT26SW97</t>
  </si>
  <si>
    <t>NT 22898 60959</t>
  </si>
  <si>
    <t>PENICUIK 3</t>
  </si>
  <si>
    <t>NT26SW13</t>
  </si>
  <si>
    <t>NT 22750 60780</t>
  </si>
  <si>
    <t>PENICUIK NO 82 BORE</t>
  </si>
  <si>
    <t>NT26SW113</t>
  </si>
  <si>
    <t>NT 22913 61080</t>
  </si>
  <si>
    <t>NT26SW118</t>
  </si>
  <si>
    <t>NT 22954 61175</t>
  </si>
  <si>
    <t>NT36SE403</t>
  </si>
  <si>
    <t>NT 35550 61530</t>
  </si>
  <si>
    <t>NT25NE10</t>
  </si>
  <si>
    <t>NT 27080 59720</t>
  </si>
  <si>
    <t>KIRKETTLE NO18</t>
  </si>
  <si>
    <t>NT25NE11</t>
  </si>
  <si>
    <t>NT 26890 59510</t>
  </si>
  <si>
    <t>KIRKETTLE NO11</t>
  </si>
  <si>
    <t>NT25NW36</t>
  </si>
  <si>
    <t>NT 23970 56270</t>
  </si>
  <si>
    <t>PENICUIK NO 43 BORE</t>
  </si>
  <si>
    <t>NT15NE9</t>
  </si>
  <si>
    <t>NT 17230 56145</t>
  </si>
  <si>
    <t>LONELYBIELD NO,3 D,D, BORE</t>
  </si>
  <si>
    <t>NT37SW389</t>
  </si>
  <si>
    <t>NT 31269 72824</t>
  </si>
  <si>
    <t>ASDA, MILTON ROAD 10</t>
  </si>
  <si>
    <t>NT37SE1158/48M</t>
  </si>
  <si>
    <t>NT 35110 71173</t>
  </si>
  <si>
    <t>MUSSELBURGH - TRANENT BYPASS 48M</t>
  </si>
  <si>
    <t>NT37SE8308/2</t>
  </si>
  <si>
    <t>NT 35389 70371</t>
  </si>
  <si>
    <t>WHITECRAIG TRANENT 2</t>
  </si>
  <si>
    <t>NT37SE380</t>
  </si>
  <si>
    <t>NT 37250 72794</t>
  </si>
  <si>
    <t>NT37SE1021/2</t>
  </si>
  <si>
    <t>NT 35387 70375</t>
  </si>
  <si>
    <t>WHITECRAIG 2</t>
  </si>
  <si>
    <t>NT37SW670</t>
  </si>
  <si>
    <t>NT 31720 70020</t>
  </si>
  <si>
    <t>SE WEDGE M202</t>
  </si>
  <si>
    <t>NT26NE908</t>
  </si>
  <si>
    <t>NT 29360 69030</t>
  </si>
  <si>
    <t>FERNIEHILL TERRACE, GILMERTON 4,</t>
  </si>
  <si>
    <t>NT37SW661</t>
  </si>
  <si>
    <t>NT 31570 71220</t>
  </si>
  <si>
    <t>SE WEDGE M8</t>
  </si>
  <si>
    <t>NT47SW1616/BH23</t>
  </si>
  <si>
    <t>NT 40101 73731</t>
  </si>
  <si>
    <t>SPORTS PAVILION MEADOWHILL 23</t>
  </si>
  <si>
    <t>NT36SW12225/1</t>
  </si>
  <si>
    <t>NT 33116 64886</t>
  </si>
  <si>
    <t>NEWBATTLE HOME FARM 1</t>
  </si>
  <si>
    <t>NT26NE10695/386</t>
  </si>
  <si>
    <t>NT 29911 67648</t>
  </si>
  <si>
    <t>EDINBURGH BYPASS GILMERTON SECTION 386</t>
  </si>
  <si>
    <t>NT26NE387</t>
  </si>
  <si>
    <t>NT 27420 66640</t>
  </si>
  <si>
    <t>PENTLAND RETAIL PARK R3</t>
  </si>
  <si>
    <t>NT37SE14012/4A</t>
  </si>
  <si>
    <t>PRESTONPANS RESIDENTIAL HOME 4A</t>
  </si>
  <si>
    <t>NT26NE293/T</t>
  </si>
  <si>
    <t>NT 28718 69688</t>
  </si>
  <si>
    <t>MOREDUN EDINBURGH T</t>
  </si>
  <si>
    <t>NT37SW657</t>
  </si>
  <si>
    <t>NT 31680 70760</t>
  </si>
  <si>
    <t>SE WEDGE M4</t>
  </si>
  <si>
    <t>NT26NE17123/B143</t>
  </si>
  <si>
    <t>NT 26735 66114</t>
  </si>
  <si>
    <t>A701 NEW MILTON TO STRAITON 143</t>
  </si>
  <si>
    <t>NT36NW293</t>
  </si>
  <si>
    <t>NT 32473 68253</t>
  </si>
  <si>
    <t>MONKTONHALL U/G BH8/78</t>
  </si>
  <si>
    <t>NT37SW280</t>
  </si>
  <si>
    <t>NT 34000 70292</t>
  </si>
  <si>
    <t>MONKTONHALL U/G 4/79</t>
  </si>
  <si>
    <t>NT46NE52</t>
  </si>
  <si>
    <t>NT 47756 67701</t>
  </si>
  <si>
    <t>EAST SALTOUN 44A</t>
  </si>
  <si>
    <t>NT26SW99</t>
  </si>
  <si>
    <t>NT 22885 60989</t>
  </si>
  <si>
    <t>NT37SW56</t>
  </si>
  <si>
    <t>NT 34600 72360</t>
  </si>
  <si>
    <t>NEWBIGGING NO,3A BORE</t>
  </si>
  <si>
    <t>NT37SW152</t>
  </si>
  <si>
    <t>NT 34080 70760</t>
  </si>
  <si>
    <t>MUSSELBURGH TRANENT BYPASS 34M</t>
  </si>
  <si>
    <t>NT37SW154</t>
  </si>
  <si>
    <t>NT 34420 70770</t>
  </si>
  <si>
    <t>MUSSELBURGH TRANENT BYPASS 36M</t>
  </si>
  <si>
    <t>NT37SW183</t>
  </si>
  <si>
    <t>NT 34530 70530</t>
  </si>
  <si>
    <t>NT37SW296</t>
  </si>
  <si>
    <t>NT 33147 71172</t>
  </si>
  <si>
    <t>MUSSELBURGH BYPASS NO,S2/2</t>
  </si>
  <si>
    <t>NT37SW297</t>
  </si>
  <si>
    <t>NT 33129 71142</t>
  </si>
  <si>
    <t>MUSSELBURGH BYPASS NO,S2/4</t>
  </si>
  <si>
    <t>NT37SW301</t>
  </si>
  <si>
    <t>NT 33075 71169</t>
  </si>
  <si>
    <t>MUSSELBURGH BYPASS NO,S2/15</t>
  </si>
  <si>
    <t>NT37SW120</t>
  </si>
  <si>
    <t>NT 30690 72460</t>
  </si>
  <si>
    <t>MUSSELBURGH TRANENT BYPASS 1</t>
  </si>
  <si>
    <t>NT47SW307</t>
  </si>
  <si>
    <t>NT 40661 74194</t>
  </si>
  <si>
    <t>MUSSELBURGH - TRANENT BYPASS 113</t>
  </si>
  <si>
    <t>NT37SW307</t>
  </si>
  <si>
    <t>NT 32062 71515</t>
  </si>
  <si>
    <t>MUSSELBURGH BYPASS NO,S4/1</t>
  </si>
  <si>
    <t>NT37SW382</t>
  </si>
  <si>
    <t>NT 31281 72612</t>
  </si>
  <si>
    <t>ASDA, MILTON ROAD 3</t>
  </si>
  <si>
    <t>NT36NE10303/27B</t>
  </si>
  <si>
    <t>NT 35195 68685</t>
  </si>
  <si>
    <t>DALKEITH NORTH BYPASS BHRP27/2</t>
  </si>
  <si>
    <t>NT37SW128</t>
  </si>
  <si>
    <t>NT 31170 72440</t>
  </si>
  <si>
    <t>MUSSELBURGH TRANENT BYPASS 9M</t>
  </si>
  <si>
    <t>NT37SW10710/4/22</t>
  </si>
  <si>
    <t>NT 31993 71458</t>
  </si>
  <si>
    <t>MUSSELBURGH BYPASS S4-22</t>
  </si>
  <si>
    <t>NT37SW132</t>
  </si>
  <si>
    <t>NT 31190 72360</t>
  </si>
  <si>
    <t>MUSSELBURGH TRANENT BYPASS 13M</t>
  </si>
  <si>
    <t>NT37SW366</t>
  </si>
  <si>
    <t>NT 30933 72211</t>
  </si>
  <si>
    <t>NEWCRAIGHALL BORE NO,Q</t>
  </si>
  <si>
    <t>NT37SW234</t>
  </si>
  <si>
    <t>NT 30830 71954</t>
  </si>
  <si>
    <t>NT37SW237</t>
  </si>
  <si>
    <t>NT 30916 71888</t>
  </si>
  <si>
    <t>NEWCRAIGHALL BORE NO,11</t>
  </si>
  <si>
    <t>NT36NE10303/RP27</t>
  </si>
  <si>
    <t>NT 35209 68681</t>
  </si>
  <si>
    <t>DALKEITH NORTH BYPASS BHRP27</t>
  </si>
  <si>
    <t>NT36NW279</t>
  </si>
  <si>
    <t>NT 32460 67180</t>
  </si>
  <si>
    <t>DALKEITH NO 1 BORE</t>
  </si>
  <si>
    <t>NT36NW403</t>
  </si>
  <si>
    <t>MUIRPARK,ESKBANK 2</t>
  </si>
  <si>
    <t>NT36NW404</t>
  </si>
  <si>
    <t>NT 32260 66060</t>
  </si>
  <si>
    <t>MUIRPARK,ESKBANK 3</t>
  </si>
  <si>
    <t>NT47SW315</t>
  </si>
  <si>
    <t>NT 42318 73383</t>
  </si>
  <si>
    <t>MUSSELBURGH TRANETN BYPS 121</t>
  </si>
  <si>
    <t>NT46NW44</t>
  </si>
  <si>
    <t>NT 41696 69718</t>
  </si>
  <si>
    <t>EAST MAINS 5</t>
  </si>
  <si>
    <t>NT36SW276</t>
  </si>
  <si>
    <t>NT 31650 64972</t>
  </si>
  <si>
    <t>DALHOUSIE MAINS 6 BONNYRIG</t>
  </si>
  <si>
    <t>NT26NE17027/2</t>
  </si>
  <si>
    <t>NT 28190 69090</t>
  </si>
  <si>
    <t>SOUTH HOSPITAL EDINBURGH BH2</t>
  </si>
  <si>
    <t>NT26NE12826/3</t>
  </si>
  <si>
    <t>NT 28631 69025</t>
  </si>
  <si>
    <t>MOREDUN RESEARCH EDIN, BH3</t>
  </si>
  <si>
    <t>NT36SW496</t>
  </si>
  <si>
    <t>NT 31090 64910</t>
  </si>
  <si>
    <t>DURHAM PLACE, BONNYRIGG R3</t>
  </si>
  <si>
    <t>NT26NE758</t>
  </si>
  <si>
    <t>NT 29168 69043</t>
  </si>
  <si>
    <t>MOREDUN PARK VIEW, GILMERTON, BH M4B</t>
  </si>
  <si>
    <t>NT26NE9881/P84</t>
  </si>
  <si>
    <t>NT 29124 67195</t>
  </si>
  <si>
    <t>EDIN, BYPASS GILMERTON P84</t>
  </si>
  <si>
    <t>NT26NE324</t>
  </si>
  <si>
    <t>NT 28979 67056</t>
  </si>
  <si>
    <t>CITY BYPASS 352 EDINBURGH</t>
  </si>
  <si>
    <t>NT26NE9258/81</t>
  </si>
  <si>
    <t>NT 26936 67011</t>
  </si>
  <si>
    <t>BYPASS BURDIEHOUSE 12,22L15</t>
  </si>
  <si>
    <t>NT26NE9258/78</t>
  </si>
  <si>
    <t>NT 26884 67007</t>
  </si>
  <si>
    <t>BYPASS BURDIEHOUSE 12,17</t>
  </si>
  <si>
    <t>NT26NE10695/636</t>
  </si>
  <si>
    <t>NT 27646 66929</t>
  </si>
  <si>
    <t>EDINBURGH BYPASS GILMERTON SECTION 636</t>
  </si>
  <si>
    <t>NT26NE10695/647</t>
  </si>
  <si>
    <t>NT 27666 66935</t>
  </si>
  <si>
    <t>EDINBURGH BYPASS GILMERTON SECTION 647</t>
  </si>
  <si>
    <t>NT46NW125</t>
  </si>
  <si>
    <t>NT 43380 67419</t>
  </si>
  <si>
    <t>HUNTLAW COLLIERY 9</t>
  </si>
  <si>
    <t>NT26NE10695/642</t>
  </si>
  <si>
    <t>NT 27631 66867</t>
  </si>
  <si>
    <t>EDINBURGH BYPASS GILMERTON SECTION 642</t>
  </si>
  <si>
    <t>NT26NE10695/658</t>
  </si>
  <si>
    <t>NT 27693 66952</t>
  </si>
  <si>
    <t>EDINBURGH BYPASS GILMERTON SECTION 658</t>
  </si>
  <si>
    <t>NT26NE10695/655</t>
  </si>
  <si>
    <t>NT 27675 66919</t>
  </si>
  <si>
    <t>EDINBURGH BYPASS GILMERTON SECTION 655</t>
  </si>
  <si>
    <t>NT26NE10695/640</t>
  </si>
  <si>
    <t>NT 27621 66846</t>
  </si>
  <si>
    <t>EDINBURGH BYPASS GILMERTON SECTION 640</t>
  </si>
  <si>
    <t>NT36SW114</t>
  </si>
  <si>
    <t>NT 34700 60100</t>
  </si>
  <si>
    <t>FUSHIEBRIDGE NO180</t>
  </si>
  <si>
    <t>NT36SE86</t>
  </si>
  <si>
    <t>NT 37325 63765</t>
  </si>
  <si>
    <t>BROSIE MAINS NO 174</t>
  </si>
  <si>
    <t>NT36SE104</t>
  </si>
  <si>
    <t>NT 37260 64640</t>
  </si>
  <si>
    <t>BROSIE MAINS NO 68</t>
  </si>
  <si>
    <t>NT26SE104</t>
  </si>
  <si>
    <t>NT 29550 60490</t>
  </si>
  <si>
    <t>BARLEYDEAN NO 8 BORE</t>
  </si>
  <si>
    <t>NT36SE100</t>
  </si>
  <si>
    <t>NT 36730 64100</t>
  </si>
  <si>
    <t>BROSIE MAINS NO 20</t>
  </si>
  <si>
    <t>NT26SW107</t>
  </si>
  <si>
    <t>NT 22876 60976</t>
  </si>
  <si>
    <t>PENICUIK 13</t>
  </si>
  <si>
    <t>NT35NE10</t>
  </si>
  <si>
    <t>NT 35050 58800</t>
  </si>
  <si>
    <t>HALKERSTON MINE NO9</t>
  </si>
  <si>
    <t>NT26SW112</t>
  </si>
  <si>
    <t>NT 22918 61125</t>
  </si>
  <si>
    <t>NT36SE121/1</t>
  </si>
  <si>
    <t>SOUTHSIDE NO 1098</t>
  </si>
  <si>
    <t>NT36SE177</t>
  </si>
  <si>
    <t>NT 35380 62440</t>
  </si>
  <si>
    <t>HILLHEAD NO 220</t>
  </si>
  <si>
    <t>NT35NW259</t>
  </si>
  <si>
    <t>NT 34950 58035</t>
  </si>
  <si>
    <t>HALKERSTON NO 586 BORE</t>
  </si>
  <si>
    <t>NT25NE84</t>
  </si>
  <si>
    <t>NT 28570 58720</t>
  </si>
  <si>
    <t>CAULDHALL MOOR NO229</t>
  </si>
  <si>
    <t>NT25NE64</t>
  </si>
  <si>
    <t>NT 28200 59010</t>
  </si>
  <si>
    <t>CAULDHALL MOOR NO168</t>
  </si>
  <si>
    <t>NT25NE80</t>
  </si>
  <si>
    <t>NT 27870 58110</t>
  </si>
  <si>
    <t>CAULDHALL MOOR NO100</t>
  </si>
  <si>
    <t>NT26NE700</t>
  </si>
  <si>
    <t>NT 27395 66225</t>
  </si>
  <si>
    <t>PEEL PENTLAND CENTRE, STRAITON R12</t>
  </si>
  <si>
    <t>NT37SW17078/R2</t>
  </si>
  <si>
    <t>NT 34070 72230</t>
  </si>
  <si>
    <t>BRUNTON'S WIRE WORKS MUSSELBURGH BHR2</t>
  </si>
  <si>
    <t>NT26NE10695/641A</t>
  </si>
  <si>
    <t>EDINBURGH BYPASS GILMERTON SECTION 641A</t>
  </si>
  <si>
    <t>NT26SE17123/B107</t>
  </si>
  <si>
    <t>NT 25893 63375</t>
  </si>
  <si>
    <t>A701 NEW MILTON TO STRAITON 107</t>
  </si>
  <si>
    <t>NT37SW655</t>
  </si>
  <si>
    <t>NT 31880 70450</t>
  </si>
  <si>
    <t>SE WEDGE M2</t>
  </si>
  <si>
    <t>NT26SE17123/B103</t>
  </si>
  <si>
    <t>NT 25865 63292</t>
  </si>
  <si>
    <t>A701 NEW MILTON TO STRAITON 103</t>
  </si>
  <si>
    <t>NT26NE807</t>
  </si>
  <si>
    <t>NT 28891 69626</t>
  </si>
  <si>
    <t>MOREDUN VALE, GILMERTON, BH MV12</t>
  </si>
  <si>
    <t>NT37SE1158/47M</t>
  </si>
  <si>
    <t>NT 35165 71251</t>
  </si>
  <si>
    <t>MUSSELBURGH - TRANENT BYPASS 47M</t>
  </si>
  <si>
    <t>NT37SW1158/28M</t>
  </si>
  <si>
    <t>NT 33665 71143</t>
  </si>
  <si>
    <t>MUSSELBURGH - TRANENT BYPASS 28M</t>
  </si>
  <si>
    <t>NT37SE383</t>
  </si>
  <si>
    <t>NT 37545 73108</t>
  </si>
  <si>
    <t>NT47SW306</t>
  </si>
  <si>
    <t>NT 41043 73708</t>
  </si>
  <si>
    <t>MUSSELBURGH - TRANENT BYPASS 110</t>
  </si>
  <si>
    <t>NT47SW305</t>
  </si>
  <si>
    <t>NT 40934 73548</t>
  </si>
  <si>
    <t>MUSSELBURGH - TRANENT BYPASS 109</t>
  </si>
  <si>
    <t>NT26SW44</t>
  </si>
  <si>
    <t>NT 23560 61550</t>
  </si>
  <si>
    <t>PENICUIK NO 10 BORE</t>
  </si>
  <si>
    <t>NT37SE370</t>
  </si>
  <si>
    <t>NT 35321 70980</t>
  </si>
  <si>
    <t>MUSSELBURGH - TRANENT BYPASS 60</t>
  </si>
  <si>
    <t>NT37SW295</t>
  </si>
  <si>
    <t>NT 34242 70179</t>
  </si>
  <si>
    <t>MONKTONHALL U/G 2/80</t>
  </si>
  <si>
    <t>NT26SE72</t>
  </si>
  <si>
    <t>NT 29693 62267</t>
  </si>
  <si>
    <t>LADY VICTORIA U/G 1/54</t>
  </si>
  <si>
    <t>NT36SW190</t>
  </si>
  <si>
    <t>NT 31916 63701</t>
  </si>
  <si>
    <t>LADY VICT U/G UP 1/70</t>
  </si>
  <si>
    <t>NT37SE74</t>
  </si>
  <si>
    <t>NT 36605 70346</t>
  </si>
  <si>
    <t>CARBERRY COLLY BLIND BORE</t>
  </si>
  <si>
    <t>NT36NW48</t>
  </si>
  <si>
    <t>NT 32001 69027</t>
  </si>
  <si>
    <t>WOOLMET COLL U/G UP 1</t>
  </si>
  <si>
    <t>NT15SE97</t>
  </si>
  <si>
    <t>NT 19772 53729</t>
  </si>
  <si>
    <t>AUCHENCORTH 388</t>
  </si>
  <si>
    <t>NT37SW44</t>
  </si>
  <si>
    <t>NT 34820 72370</t>
  </si>
  <si>
    <t>NO,1 BORE ROTHESAY PLACE</t>
  </si>
  <si>
    <t>NT37SW445</t>
  </si>
  <si>
    <t>NT 34794 70876</t>
  </si>
  <si>
    <t>INVERESK 10 MUSSELBURGH</t>
  </si>
  <si>
    <t>NT37SW9256/9</t>
  </si>
  <si>
    <t>NT 32900 72047</t>
  </si>
  <si>
    <t>STONYHILL MUSSELBURGH 9</t>
  </si>
  <si>
    <t>NT37SW356</t>
  </si>
  <si>
    <t>NT 34320 70646</t>
  </si>
  <si>
    <t>MUSSELBURGH BYPASS NO,F,3</t>
  </si>
  <si>
    <t>NT37SW464</t>
  </si>
  <si>
    <t>NT 31060 72369</t>
  </si>
  <si>
    <t>MUSSELBURGH BYPASS 14</t>
  </si>
  <si>
    <t>NT37SW489</t>
  </si>
  <si>
    <t>NT 31191 72404</t>
  </si>
  <si>
    <t>BYPASS, ASDA 29A</t>
  </si>
  <si>
    <t>NT37SW283</t>
  </si>
  <si>
    <t>NT 30510 72100</t>
  </si>
  <si>
    <t>NIDDRIE NO,1</t>
  </si>
  <si>
    <t>NT37SW30</t>
  </si>
  <si>
    <t>NT 31170 71380</t>
  </si>
  <si>
    <t>REDCROFT FIRECLAY MINE</t>
  </si>
  <si>
    <t>NT47SW22</t>
  </si>
  <si>
    <t>NT 41365 74199</t>
  </si>
  <si>
    <t>RIGGONHEAD 6</t>
  </si>
  <si>
    <t>NT47SW50</t>
  </si>
  <si>
    <t>NT 42914 74766</t>
  </si>
  <si>
    <t>CHESTERHALL 4</t>
  </si>
  <si>
    <t>NT47SW437</t>
  </si>
  <si>
    <t>NT 40610 73560</t>
  </si>
  <si>
    <t>SANDERSONS WYND, M4</t>
  </si>
  <si>
    <t>NT36SW12225/2</t>
  </si>
  <si>
    <t>NT 33087 64950</t>
  </si>
  <si>
    <t>NEWBATTLE HOME FARM 2</t>
  </si>
  <si>
    <t>NT36SW12431/92/3</t>
  </si>
  <si>
    <t>NT 32844 64716</t>
  </si>
  <si>
    <t>NEWTONGRANGE VICTORIA PARK 3</t>
  </si>
  <si>
    <t>NT46NW76</t>
  </si>
  <si>
    <t>NT 42163 68310</t>
  </si>
  <si>
    <t>WOODHALL 4</t>
  </si>
  <si>
    <t>NT47SW291</t>
  </si>
  <si>
    <t>NT 41354 72672</t>
  </si>
  <si>
    <t>TRANENT TELEPHONE EXCHANGE 2</t>
  </si>
  <si>
    <t>NT47SW96</t>
  </si>
  <si>
    <t>NT 41879 71741</t>
  </si>
  <si>
    <t>FLEETS COLLIERY 1</t>
  </si>
  <si>
    <t>NT46NW108</t>
  </si>
  <si>
    <t>NT 43285 68381</t>
  </si>
  <si>
    <t>PENCAITLAND 26</t>
  </si>
  <si>
    <t>NT26NE209</t>
  </si>
  <si>
    <t>NT 28720 68120</t>
  </si>
  <si>
    <t>HYVOTS BANK SCHOOL BORE 2</t>
  </si>
  <si>
    <t>NT46NW128</t>
  </si>
  <si>
    <t>NT 43835 67588</t>
  </si>
  <si>
    <t>HUNTLAW COLLIERY 8</t>
  </si>
  <si>
    <t>NT26NE10695/657</t>
  </si>
  <si>
    <t>NT 27687 66941</t>
  </si>
  <si>
    <t>EDINBURGH BYPASS GILMERTON SECTION 657</t>
  </si>
  <si>
    <t>NT26SE53</t>
  </si>
  <si>
    <t>NT 29200 64000</t>
  </si>
  <si>
    <t>MIDFIELD CHISEL BORE</t>
  </si>
  <si>
    <t>NT36SW15518/D</t>
  </si>
  <si>
    <t>NT 34410 61480</t>
  </si>
  <si>
    <t>GOREBRIDGE NEWBYRES D</t>
  </si>
  <si>
    <t>NT36SE156</t>
  </si>
  <si>
    <t>NT 37650 64810</t>
  </si>
  <si>
    <t>BROSIE MAINS NO 180</t>
  </si>
  <si>
    <t>NT36SE145</t>
  </si>
  <si>
    <t>NT 37590 64800</t>
  </si>
  <si>
    <t>BROSIE MAINS NO 189</t>
  </si>
  <si>
    <t>NT26SE196</t>
  </si>
  <si>
    <t>NT 25112 63050</t>
  </si>
  <si>
    <t>MOREDUN INSTITUTE, R12</t>
  </si>
  <si>
    <t>NT36SE109</t>
  </si>
  <si>
    <t>NT 37370 63740</t>
  </si>
  <si>
    <t>BROSIE MAINS NO 175</t>
  </si>
  <si>
    <t>NT36SE134</t>
  </si>
  <si>
    <t>NT 36825 64060</t>
  </si>
  <si>
    <t>BROSIE MAINS NO 29</t>
  </si>
  <si>
    <t>NT26SW106</t>
  </si>
  <si>
    <t>NT 22903 61019</t>
  </si>
  <si>
    <t>PENICUIK 12</t>
  </si>
  <si>
    <t>NT36SE57</t>
  </si>
  <si>
    <t>NT 36730 64260</t>
  </si>
  <si>
    <t>BROSIE MAINS NO 9</t>
  </si>
  <si>
    <t>NT36SE48</t>
  </si>
  <si>
    <t>NT 35520 63175</t>
  </si>
  <si>
    <t>SOUTHSIDE NO 1002</t>
  </si>
  <si>
    <t>NT36SE51</t>
  </si>
  <si>
    <t>NT 35160 62810</t>
  </si>
  <si>
    <t>HILLHEAD NO 22</t>
  </si>
  <si>
    <t>NT25NE32</t>
  </si>
  <si>
    <t>NT 26890 58970</t>
  </si>
  <si>
    <t>LILYBURN NO147</t>
  </si>
  <si>
    <t>NT36SW10542/2</t>
  </si>
  <si>
    <t>NT 34403 61732</t>
  </si>
  <si>
    <t>GOREBRIDGE LRC HOUSING 2</t>
  </si>
  <si>
    <t>NT37SE381</t>
  </si>
  <si>
    <t>NT 37476 72937</t>
  </si>
  <si>
    <t>NT37SW601</t>
  </si>
  <si>
    <t>NT 32950 71600</t>
  </si>
  <si>
    <t>QUEEN MARGARET UNIV COLLEGE, EDINBURGH 101</t>
  </si>
  <si>
    <t>NT37SW10714/F3</t>
  </si>
  <si>
    <t>NT 34331 70647</t>
  </si>
  <si>
    <t>A1 MUSSELBURGH BYPASS F3</t>
  </si>
  <si>
    <t>NT47SW970/BH7</t>
  </si>
  <si>
    <t>NT 40038 73741</t>
  </si>
  <si>
    <t>MEADOWMILL PRESTONPANS 7</t>
  </si>
  <si>
    <t>NT37SW15453/20</t>
  </si>
  <si>
    <t>NT 30890 71890</t>
  </si>
  <si>
    <t>NEWCRAIGHALL KINNAIRD PARK 20</t>
  </si>
  <si>
    <t>NT36NW9913/2</t>
  </si>
  <si>
    <t>NT 32258 66213</t>
  </si>
  <si>
    <t>ESKBANK WESTFIELD PARK 2</t>
  </si>
  <si>
    <t>NT26NE759</t>
  </si>
  <si>
    <t>NT 29168 69037</t>
  </si>
  <si>
    <t>MOREDUN PARK VIEW, GILMERTON, BH M4A</t>
  </si>
  <si>
    <t>NT26NE757</t>
  </si>
  <si>
    <t>NT 29168 69032</t>
  </si>
  <si>
    <t>MOREDUN PARK VIEW, GILMERTON, BH M4</t>
  </si>
  <si>
    <t>NT26SE225</t>
  </si>
  <si>
    <t>NT 28760 62300</t>
  </si>
  <si>
    <t>ROSEWELL MC1</t>
  </si>
  <si>
    <t>NT26NE10686/P21</t>
  </si>
  <si>
    <t>NT 27903 65909</t>
  </si>
  <si>
    <t>KING GEORGE'S FIELD P-21</t>
  </si>
  <si>
    <t>NT37SE395</t>
  </si>
  <si>
    <t>NT 38171 73250</t>
  </si>
  <si>
    <t>NT26SE15584/1</t>
  </si>
  <si>
    <t>NT 27113 64945</t>
  </si>
  <si>
    <t>NT37SE361</t>
  </si>
  <si>
    <t>NT 35096 71462</t>
  </si>
  <si>
    <t>NT36NW334</t>
  </si>
  <si>
    <t>NT 32238 68177</t>
  </si>
  <si>
    <t>MONKTONHALL U/G 3/81</t>
  </si>
  <si>
    <t>NT36SW39</t>
  </si>
  <si>
    <t>NT 31272 62125</t>
  </si>
  <si>
    <t>LADY VICT COLL U/G UP 2/53</t>
  </si>
  <si>
    <t>NT15SE9</t>
  </si>
  <si>
    <t>NT 16243 54402</t>
  </si>
  <si>
    <t>CARLOPS 9</t>
  </si>
  <si>
    <t>NT15SE10</t>
  </si>
  <si>
    <t>NT 16538 54441</t>
  </si>
  <si>
    <t>CARLOPS 10</t>
  </si>
  <si>
    <t>NT15NE10</t>
  </si>
  <si>
    <t>NT 18030 56160</t>
  </si>
  <si>
    <t>LONELYBIELD NO,5 D,D, BORE</t>
  </si>
  <si>
    <t>NT15SE95</t>
  </si>
  <si>
    <t>NT 19546 54129</t>
  </si>
  <si>
    <t>AUCHENCORTH 320</t>
  </si>
  <si>
    <t>NT37SE135</t>
  </si>
  <si>
    <t>NT 35605 72142</t>
  </si>
  <si>
    <t>PINKIE 2</t>
  </si>
  <si>
    <t>NT37SW133</t>
  </si>
  <si>
    <t>NT 31300 72360</t>
  </si>
  <si>
    <t>MUSSELBURGH TRANENT BYPASS 14M</t>
  </si>
  <si>
    <t>NT37SW214</t>
  </si>
  <si>
    <t>NT 30475 72015</t>
  </si>
  <si>
    <t>NT37SW458</t>
  </si>
  <si>
    <t>NT 31097 72220</t>
  </si>
  <si>
    <t>NT37SW676</t>
  </si>
  <si>
    <t>NT 32470 71440</t>
  </si>
  <si>
    <t>SE WEDGE M21</t>
  </si>
  <si>
    <t>NT47SW95</t>
  </si>
  <si>
    <t>NT 41857 71710</t>
  </si>
  <si>
    <t>MUIRPARK FARM 5</t>
  </si>
  <si>
    <t>NT36NE174</t>
  </si>
  <si>
    <t>NT 39190 68040</t>
  </si>
  <si>
    <t>NO43 BORE OXENFORD</t>
  </si>
  <si>
    <t>NT36NE213</t>
  </si>
  <si>
    <t>NT 38600 69050</t>
  </si>
  <si>
    <t>BORE R HADFAST FARM</t>
  </si>
  <si>
    <t>NT36NE6</t>
  </si>
  <si>
    <t>NT 39570 69930</t>
  </si>
  <si>
    <t>CHAPELYARD NO 114</t>
  </si>
  <si>
    <t>NT26NE220</t>
  </si>
  <si>
    <t>NT 28730 68140</t>
  </si>
  <si>
    <t>HYVOTS BANK SCHOOL BORE 13</t>
  </si>
  <si>
    <t>NT26NE141</t>
  </si>
  <si>
    <t>NT 28370 65090</t>
  </si>
  <si>
    <t>DRYDENBANK NO 5 BORE</t>
  </si>
  <si>
    <t>NT26SE14974/R3</t>
  </si>
  <si>
    <t>NT 28929 62419</t>
  </si>
  <si>
    <t>ROSEWELL, CARNETHIE ST R3</t>
  </si>
  <si>
    <t>NT35NW122</t>
  </si>
  <si>
    <t>NT 34660 59955</t>
  </si>
  <si>
    <t>FUSHIEBRIDGE NO 179 BORE</t>
  </si>
  <si>
    <t>NT26SW14</t>
  </si>
  <si>
    <t>NT 22870 60700</t>
  </si>
  <si>
    <t>PENICUIK NO 92 BORE</t>
  </si>
  <si>
    <t>NT26SW111</t>
  </si>
  <si>
    <t>NT 22963 61149</t>
  </si>
  <si>
    <t>NT26SW119</t>
  </si>
  <si>
    <t>NT 22963 61184</t>
  </si>
  <si>
    <t>NT36SE182</t>
  </si>
  <si>
    <t>NT 35440 62480</t>
  </si>
  <si>
    <t>HILLHEAD NO 305</t>
  </si>
  <si>
    <t>NT25NE15</t>
  </si>
  <si>
    <t>NT 27370 59840</t>
  </si>
  <si>
    <t>NEWBIGGIN NO6</t>
  </si>
  <si>
    <t>NT25NE85</t>
  </si>
  <si>
    <t>NT 28140 58280</t>
  </si>
  <si>
    <t>CAULDHALL MOOR NO170</t>
  </si>
  <si>
    <t>NT25NE17</t>
  </si>
  <si>
    <t>NT 26150 58570</t>
  </si>
  <si>
    <t>LILYBURN NO1</t>
  </si>
  <si>
    <t>NT25NE23</t>
  </si>
  <si>
    <t>NT 26950 59240</t>
  </si>
  <si>
    <t>LILYBURN NO135</t>
  </si>
  <si>
    <t>NT37SW1158/5D</t>
  </si>
  <si>
    <t>NT 32912 71459</t>
  </si>
  <si>
    <t>MUSSELBURGH - TRANENT BYPASS 5D</t>
  </si>
  <si>
    <t>NT36SW12431/4</t>
  </si>
  <si>
    <t>NT 32915 64407</t>
  </si>
  <si>
    <t>NEWTONGRANGE VICTORIA PARK 4</t>
  </si>
  <si>
    <t>NT37SW603</t>
  </si>
  <si>
    <t>NT 33050 71560</t>
  </si>
  <si>
    <t>QUEEN MARGARET UNIV COLLEGE, EDINBURGH 103</t>
  </si>
  <si>
    <t>NT36SW12431/5</t>
  </si>
  <si>
    <t>NT 32936 64459</t>
  </si>
  <si>
    <t>NEWTONGRANGE VICTORIA PARK 5</t>
  </si>
  <si>
    <t>NT26SW128</t>
  </si>
  <si>
    <t>NT 24490 62240</t>
  </si>
  <si>
    <t>PENICUIK R1</t>
  </si>
  <si>
    <t>NT36SW12431/92/4</t>
  </si>
  <si>
    <t>NT 32866 64530</t>
  </si>
  <si>
    <t>NT37SW15453/21</t>
  </si>
  <si>
    <t>NT 30830 71770</t>
  </si>
  <si>
    <t>NEWCRAIGHALL KINNAIRD PARK 21</t>
  </si>
  <si>
    <t>NT37NE32</t>
  </si>
  <si>
    <t>NT 39354 75424</t>
  </si>
  <si>
    <t>COCKENZIE POWER STN C1</t>
  </si>
  <si>
    <t>NT36NW333</t>
  </si>
  <si>
    <t>NT 32295 68190</t>
  </si>
  <si>
    <t>MONKTONHALL U/G 2/81</t>
  </si>
  <si>
    <t>NT26SE105</t>
  </si>
  <si>
    <t>NT 29331 62476</t>
  </si>
  <si>
    <t>BILSTON U/G 1/70</t>
  </si>
  <si>
    <t>NT37SW17811/7</t>
  </si>
  <si>
    <t>NT 31087 72037</t>
  </si>
  <si>
    <t>NEWCRAIGHALL, EDINBURGH 7</t>
  </si>
  <si>
    <t>NT37SW17811/2</t>
  </si>
  <si>
    <t>NT 31088 71889</t>
  </si>
  <si>
    <t>NEWCRAIGHALL, EDINBURGH 2</t>
  </si>
  <si>
    <t>NT36NE58</t>
  </si>
  <si>
    <t>NT 35606 69194</t>
  </si>
  <si>
    <t>DALKEITH COLLY 7 LEV BORE</t>
  </si>
  <si>
    <t>NT26SW108</t>
  </si>
  <si>
    <t>NT 22875 61039</t>
  </si>
  <si>
    <t>PENICUIK 17</t>
  </si>
  <si>
    <t>NT47SE1</t>
  </si>
  <si>
    <t>NT 45026 73468</t>
  </si>
  <si>
    <t>HOPRIG MAINS 10</t>
  </si>
  <si>
    <t>NT36SE190</t>
  </si>
  <si>
    <t>NT 37670 64640</t>
  </si>
  <si>
    <t>NT37SW153</t>
  </si>
  <si>
    <t>NT 34110 70900</t>
  </si>
  <si>
    <t>MUSSELBURGH TRANENT BYPASS 35</t>
  </si>
  <si>
    <t>NT37SW9909/3</t>
  </si>
  <si>
    <t>NT 34820 71354</t>
  </si>
  <si>
    <t>INVERESK, WEDDERBURN HOUSE 3</t>
  </si>
  <si>
    <t>NT37SW441</t>
  </si>
  <si>
    <t>NT 34790 71124</t>
  </si>
  <si>
    <t>INVERESK 6 MUSSELBURGH</t>
  </si>
  <si>
    <t>NT37SW582</t>
  </si>
  <si>
    <t>NT 33110 71350</t>
  </si>
  <si>
    <t>QUEEN MARGARET UNIV COLLEGE CRAIGHALL 8A</t>
  </si>
  <si>
    <t>NT37SW580</t>
  </si>
  <si>
    <t>NT 33060 71200</t>
  </si>
  <si>
    <t>QUEEN MARGARET UNIV COLLEGE CRAIGHALL 7A</t>
  </si>
  <si>
    <t>NT37SW578</t>
  </si>
  <si>
    <t>NT 33110 71470</t>
  </si>
  <si>
    <t>QUEEN MARGARET UNIV COLLEGE CRAIGHALL 5</t>
  </si>
  <si>
    <t>NT37SW384</t>
  </si>
  <si>
    <t>NT 31312 72667</t>
  </si>
  <si>
    <t>ASDA, MILTON ROAD 5</t>
  </si>
  <si>
    <t>NT37SW385</t>
  </si>
  <si>
    <t>NT 31306 72702</t>
  </si>
  <si>
    <t>ASDA, MILTON ROAD 6</t>
  </si>
  <si>
    <t>NT37SW122</t>
  </si>
  <si>
    <t>NT 30640 72310</t>
  </si>
  <si>
    <t>MUSSELBURGH TRANENT BYPASS 3M</t>
  </si>
  <si>
    <t>NT37SW459</t>
  </si>
  <si>
    <t>NT 30990 72267</t>
  </si>
  <si>
    <t>NT37SW166</t>
  </si>
  <si>
    <t>NT 32920 71460</t>
  </si>
  <si>
    <t>MUSSELBURGH TRANENT BYPASS D</t>
  </si>
  <si>
    <t>NT47SW970/BH4</t>
  </si>
  <si>
    <t>NT 40073 73701</t>
  </si>
  <si>
    <t>MEADOWMILL PRESTONPANS 4</t>
  </si>
  <si>
    <t>NT37SW496</t>
  </si>
  <si>
    <t>NT 31007 72216</t>
  </si>
  <si>
    <t>BYPASS, ASDA 7</t>
  </si>
  <si>
    <t>NT36NW379</t>
  </si>
  <si>
    <t>NT 31804 67898</t>
  </si>
  <si>
    <t>EDINBURGH CITY BYPASS 396</t>
  </si>
  <si>
    <t>NT36NW283</t>
  </si>
  <si>
    <t>NT 32305 67560</t>
  </si>
  <si>
    <t>DALKEITH NO 5 BORE</t>
  </si>
  <si>
    <t>NT36NW53</t>
  </si>
  <si>
    <t>NT 32450 66210</t>
  </si>
  <si>
    <t>HARDENGREEN(C)</t>
  </si>
  <si>
    <t>NT36NW34</t>
  </si>
  <si>
    <t>NT 31460 66950</t>
  </si>
  <si>
    <t>MELVILLE NO 2</t>
  </si>
  <si>
    <t>NT36NW17170/10</t>
  </si>
  <si>
    <t>NT 32570 65760</t>
  </si>
  <si>
    <t>ESKBANK, HARDENGREEN 10</t>
  </si>
  <si>
    <t>NT36NW37</t>
  </si>
  <si>
    <t>NT 31390 66770</t>
  </si>
  <si>
    <t>MELVILLE NO 51</t>
  </si>
  <si>
    <t>NT36SW12431/6</t>
  </si>
  <si>
    <t>NT 32958 64466</t>
  </si>
  <si>
    <t>NEWTONGRANGE VICTORIA PARK 6</t>
  </si>
  <si>
    <t>NT46NW45</t>
  </si>
  <si>
    <t>NT 42048 69987</t>
  </si>
  <si>
    <t>EAST MAINS 19</t>
  </si>
  <si>
    <t>NT46NW89</t>
  </si>
  <si>
    <t>NT 42870 68405</t>
  </si>
  <si>
    <t>WOODHALL 11</t>
  </si>
  <si>
    <t>NT46NW82</t>
  </si>
  <si>
    <t>NT 42343 68321</t>
  </si>
  <si>
    <t>WOODHALL 1</t>
  </si>
  <si>
    <t>NT26NE10695/381</t>
  </si>
  <si>
    <t>NT 29713 67491</t>
  </si>
  <si>
    <t>EDINBURGH BYPASS GILMERTON SECTION 381</t>
  </si>
  <si>
    <t>NT36NE34</t>
  </si>
  <si>
    <t>NT 35830 67980</t>
  </si>
  <si>
    <t>NEW SMEATON BORE NO18</t>
  </si>
  <si>
    <t>NT26NE312</t>
  </si>
  <si>
    <t>NT 28828 69019</t>
  </si>
  <si>
    <t>GEORGE AGNES MURRAY HOME B101</t>
  </si>
  <si>
    <t>NT46NW143</t>
  </si>
  <si>
    <t>NT 41919 67860</t>
  </si>
  <si>
    <t>ORMISTON HALL 11</t>
  </si>
  <si>
    <t>NT36NW303</t>
  </si>
  <si>
    <t>NT 34670 65920</t>
  </si>
  <si>
    <t>EASTHOUSES BORE A</t>
  </si>
  <si>
    <t>NT26NE917</t>
  </si>
  <si>
    <t>NT 29400 69040</t>
  </si>
  <si>
    <t>FERNIEHILL TERRACE, GILMERTON 8A,</t>
  </si>
  <si>
    <t>NT26NE918</t>
  </si>
  <si>
    <t>NT 29410 69040</t>
  </si>
  <si>
    <t>FERNIEHILL TERRACE, GILMERTON 8B,</t>
  </si>
  <si>
    <t>NT26NE916</t>
  </si>
  <si>
    <t>NT 29400 69030</t>
  </si>
  <si>
    <t>FERNIEHILL TERRACE, GILMERTON 8,</t>
  </si>
  <si>
    <t>NT26NE932</t>
  </si>
  <si>
    <t>NT 29400 69000</t>
  </si>
  <si>
    <t>FERNIEHILL TERRACE, GILMERTON 18,</t>
  </si>
  <si>
    <t>NT26NE922</t>
  </si>
  <si>
    <t>NT 29420 69050</t>
  </si>
  <si>
    <t>FERNIEHILL TERRACE, GILMERTON 11A,</t>
  </si>
  <si>
    <t>NT26NE921</t>
  </si>
  <si>
    <t>NT 29430 69050</t>
  </si>
  <si>
    <t>FERNIEHILL TERRACE, GILMERTON 11,</t>
  </si>
  <si>
    <t>NT26NE924</t>
  </si>
  <si>
    <t>NT 29450 69080</t>
  </si>
  <si>
    <t>FERNIEHILL TERRACE, GILMERTON 13,</t>
  </si>
  <si>
    <t>NT26NE923</t>
  </si>
  <si>
    <t>NT 29430 69060</t>
  </si>
  <si>
    <t>FERNIEHILL TERRACE, GILMERTON 12,</t>
  </si>
  <si>
    <t>NT36SW19</t>
  </si>
  <si>
    <t>NT 30110 62280</t>
  </si>
  <si>
    <t>WHITEHILL NO7/52</t>
  </si>
  <si>
    <t>NT26NE308</t>
  </si>
  <si>
    <t>NT 28470 66927</t>
  </si>
  <si>
    <t>CITY BYPASS S2/6 EDINBURGH</t>
  </si>
  <si>
    <t>NT26SE54</t>
  </si>
  <si>
    <t>NT 29790 64390</t>
  </si>
  <si>
    <t>MIDFIELD NO 1 BORE</t>
  </si>
  <si>
    <t>NT26SE60</t>
  </si>
  <si>
    <t>NT 29800 63430</t>
  </si>
  <si>
    <t>WHITEHILL NO 1/57</t>
  </si>
  <si>
    <t>NT26NE10695/646A</t>
  </si>
  <si>
    <t>EDINBURGH BYPASS GILMERTON SECTION 646A</t>
  </si>
  <si>
    <t>NT26NE10695/645</t>
  </si>
  <si>
    <t>NT 27649 66901</t>
  </si>
  <si>
    <t>EDINBURGH BYPASS GILMERTON SECTION 645</t>
  </si>
  <si>
    <t>NT36SE272</t>
  </si>
  <si>
    <t>NT 38320 64890</t>
  </si>
  <si>
    <t>CRANSTON NO 1</t>
  </si>
  <si>
    <t>NT26SE74</t>
  </si>
  <si>
    <t>NT 29675 61955</t>
  </si>
  <si>
    <t>ST JOSEPHS INSTITUTION BORE</t>
  </si>
  <si>
    <t>NT26NE268</t>
  </si>
  <si>
    <t>NT 27781 65802</t>
  </si>
  <si>
    <t>DOCTORS SURGERY, LOANHEAD 3</t>
  </si>
  <si>
    <t>NT26SE17123/B105</t>
  </si>
  <si>
    <t>NT 25921 63362</t>
  </si>
  <si>
    <t>A701 NEW MILTON TO STRAITON 105</t>
  </si>
  <si>
    <t>NT26SE84</t>
  </si>
  <si>
    <t>NT 29990 60460</t>
  </si>
  <si>
    <t>SHEWINGTON NO 1 BORE</t>
  </si>
  <si>
    <t>NT26SE195</t>
  </si>
  <si>
    <t>NT 25035 62943</t>
  </si>
  <si>
    <t>MOREDUN INSTITUTE, R11</t>
  </si>
  <si>
    <t>NT36SE416</t>
  </si>
  <si>
    <t>NT 37250 63000</t>
  </si>
  <si>
    <t>VOGRIE BURN NO 225</t>
  </si>
  <si>
    <t>NT26SE190</t>
  </si>
  <si>
    <t>NT 25168 63096</t>
  </si>
  <si>
    <t>MOREDUN INSTITUTE, R6</t>
  </si>
  <si>
    <t>NT26SW52</t>
  </si>
  <si>
    <t>NT 24480 62180</t>
  </si>
  <si>
    <t>NT26SW130</t>
  </si>
  <si>
    <t>NT 24490 62270</t>
  </si>
  <si>
    <t>PENICUIK R4</t>
  </si>
  <si>
    <t>NT36SE123</t>
  </si>
  <si>
    <t>NT 36995 64270</t>
  </si>
  <si>
    <t>BROSIE MAINS NO 35</t>
  </si>
  <si>
    <t>NT36SE259</t>
  </si>
  <si>
    <t>NT 35700 62360</t>
  </si>
  <si>
    <t>HILLHEAD NO 348</t>
  </si>
  <si>
    <t>NT36SE71</t>
  </si>
  <si>
    <t>NT 37005 64500</t>
  </si>
  <si>
    <t>BROSIE MAINS NO 16</t>
  </si>
  <si>
    <t>NT36SE289</t>
  </si>
  <si>
    <t>NT 35490 62050</t>
  </si>
  <si>
    <t>HILLHEAD NO 340</t>
  </si>
  <si>
    <t>NT36SE251</t>
  </si>
  <si>
    <t>NT 36640 63320</t>
  </si>
  <si>
    <t>VOGRIE BURN NO 18</t>
  </si>
  <si>
    <t>NT26SW116</t>
  </si>
  <si>
    <t>NT 22939 61011</t>
  </si>
  <si>
    <t>NT26SW117</t>
  </si>
  <si>
    <t>NT 22950 61105</t>
  </si>
  <si>
    <t>NT36SE89</t>
  </si>
  <si>
    <t>NT 36700 64110</t>
  </si>
  <si>
    <t>BROSIE MAINS NO 19</t>
  </si>
  <si>
    <t>NT35NW17</t>
  </si>
  <si>
    <t>NT 30820 58315</t>
  </si>
  <si>
    <t>ROSEBERY NO 12 BORE</t>
  </si>
  <si>
    <t>NT26SW105</t>
  </si>
  <si>
    <t>NT 22832 61055</t>
  </si>
  <si>
    <t>PENICUIK 11</t>
  </si>
  <si>
    <t>NT26SW110</t>
  </si>
  <si>
    <t>NT 22909 61170</t>
  </si>
  <si>
    <t>NT36SE165</t>
  </si>
  <si>
    <t>NT 36605 63715</t>
  </si>
  <si>
    <t>SOUTHSIDE NO 601</t>
  </si>
  <si>
    <t>NT36SE205</t>
  </si>
  <si>
    <t>NT 35170 62080</t>
  </si>
  <si>
    <t>STOBHILL NO 99</t>
  </si>
  <si>
    <t>NT36SE237</t>
  </si>
  <si>
    <t>NT 36310 63090</t>
  </si>
  <si>
    <t>SOUTHSIDE NO 998</t>
  </si>
  <si>
    <t>NT36SE452</t>
  </si>
  <si>
    <t>NT 36260 61600</t>
  </si>
  <si>
    <t>NT36SE80</t>
  </si>
  <si>
    <t>NT 36560 64030</t>
  </si>
  <si>
    <t>BROSIE MAINS NO 8</t>
  </si>
  <si>
    <t>NT36SE154</t>
  </si>
  <si>
    <t>NT 35455 62595</t>
  </si>
  <si>
    <t>HILLHEAD NO 319</t>
  </si>
  <si>
    <t>NT36SE186</t>
  </si>
  <si>
    <t>NT 36280 63280</t>
  </si>
  <si>
    <t>SOUTHSIDE NO 165</t>
  </si>
  <si>
    <t>NT25NE76</t>
  </si>
  <si>
    <t>NT 28140 58510</t>
  </si>
  <si>
    <t>CAULDHALL MOOR NO188</t>
  </si>
  <si>
    <t>NT25NW14</t>
  </si>
  <si>
    <t>NT 21990 57900</t>
  </si>
  <si>
    <t>DYKENEUK NO 1 BORE</t>
  </si>
  <si>
    <t>NT25NE70</t>
  </si>
  <si>
    <t>NT 27770 58400</t>
  </si>
  <si>
    <t>CAULDHALL MOOR NO177</t>
  </si>
  <si>
    <t>NT25NE73</t>
  </si>
  <si>
    <t>NT 27670 58170</t>
  </si>
  <si>
    <t>CAULDHALL MOOR NO73</t>
  </si>
  <si>
    <t>NT25NE22</t>
  </si>
  <si>
    <t>NT 26010 58300</t>
  </si>
  <si>
    <t>LILYBURN NO73</t>
  </si>
  <si>
    <t>NT15NE3</t>
  </si>
  <si>
    <t>NT 17875 56750</t>
  </si>
  <si>
    <t>MARFIELD NO,13 D,D BORE</t>
  </si>
  <si>
    <t>NT15NE19</t>
  </si>
  <si>
    <t>NT 18890 56125</t>
  </si>
  <si>
    <t>HARE MOSS NO,95 D,D, BORE</t>
  </si>
  <si>
    <t>NT25NE36</t>
  </si>
  <si>
    <t>NT 26540 58440</t>
  </si>
  <si>
    <t>LILYBURN NO77</t>
  </si>
  <si>
    <t>NT36NW529</t>
  </si>
  <si>
    <t>NT 31730 69980</t>
  </si>
  <si>
    <t>SE WEDGE M203</t>
  </si>
  <si>
    <t>NT36NW10541/2</t>
  </si>
  <si>
    <t>NT 33149 67104</t>
  </si>
  <si>
    <t>DALKEITH COUNCIL HQ 2</t>
  </si>
  <si>
    <t>NT26NE925</t>
  </si>
  <si>
    <t>NT 29440 69060</t>
  </si>
  <si>
    <t>FERNIEHILL TERRACE, GILMERTON 14,</t>
  </si>
  <si>
    <t>NT37SE394</t>
  </si>
  <si>
    <t>NT 37999 73300</t>
  </si>
  <si>
    <t>NT37SE384</t>
  </si>
  <si>
    <t>NT 37573 73212</t>
  </si>
  <si>
    <t>NT37SE382</t>
  </si>
  <si>
    <t>NT 37411 73011</t>
  </si>
  <si>
    <t>NT26NE10695/3/5A</t>
  </si>
  <si>
    <t>NT 29234 67244</t>
  </si>
  <si>
    <t>EDINBURGH BYPASS GILMERTON SECTION S3/5A</t>
  </si>
  <si>
    <t>NT36SW33</t>
  </si>
  <si>
    <t>NT 31944 63449</t>
  </si>
  <si>
    <t>LADY VICT, COLL U/G UP 2/54</t>
  </si>
  <si>
    <t>NT15SE6</t>
  </si>
  <si>
    <t>NT 15994 54147</t>
  </si>
  <si>
    <t>CARLOPS 6</t>
  </si>
  <si>
    <t>NT15NE5</t>
  </si>
  <si>
    <t>NT 17885 55990</t>
  </si>
  <si>
    <t>HARLOW MUIR NO,21 D,D BORE</t>
  </si>
  <si>
    <t>NT37SW17078/R1</t>
  </si>
  <si>
    <t>NT 34010 72230</t>
  </si>
  <si>
    <t>BRUNTON'S WIRE WORKS MUSSELBURGH BHR1</t>
  </si>
  <si>
    <t>NT37SW130</t>
  </si>
  <si>
    <t>NT 31390 72520</t>
  </si>
  <si>
    <t>MUSSELBURGH TRANENT BYPASS 11</t>
  </si>
  <si>
    <t>NT37SW129</t>
  </si>
  <si>
    <t>NT 31320 72610</t>
  </si>
  <si>
    <t>MUSSELBURGH TRANENT BYPASS 10M</t>
  </si>
  <si>
    <t>NT37SW165</t>
  </si>
  <si>
    <t>NT 34990 70590</t>
  </si>
  <si>
    <t>MUSSELBURGH TRANENT BYPASS 53</t>
  </si>
  <si>
    <t>NT47SW42</t>
  </si>
  <si>
    <t>NT 42723 74933</t>
  </si>
  <si>
    <t>CHESTERHALL 9</t>
  </si>
  <si>
    <t>NT47SW399</t>
  </si>
  <si>
    <t>NT 40069 73742</t>
  </si>
  <si>
    <t>MEADOWMILL 24</t>
  </si>
  <si>
    <t>NT47SW20</t>
  </si>
  <si>
    <t>NT 40458 73411</t>
  </si>
  <si>
    <t>CHURCH ST,, TRANENT 1 ECC</t>
  </si>
  <si>
    <t>NT47SW308</t>
  </si>
  <si>
    <t>NT 41245 73526</t>
  </si>
  <si>
    <t>MUSSELBURGH - TRANENT BYPASS 114</t>
  </si>
  <si>
    <t>NT36SW12225/10</t>
  </si>
  <si>
    <t>NT 33077 64981</t>
  </si>
  <si>
    <t>NEWBATTLE HOME FARM 10</t>
  </si>
  <si>
    <t>NT36NW33</t>
  </si>
  <si>
    <t>NT 31660 66910</t>
  </si>
  <si>
    <t>MELVILLE NO 1 BORE</t>
  </si>
  <si>
    <t>NT36NW421</t>
  </si>
  <si>
    <t>NT 31565 65036</t>
  </si>
  <si>
    <t>DALHOUSIE MAINS 3 BONNYRIG</t>
  </si>
  <si>
    <t>NT47SW319</t>
  </si>
  <si>
    <t>NT 42782 73148</t>
  </si>
  <si>
    <t>MUSSELBURGH TRANENT BYPS 125</t>
  </si>
  <si>
    <t>NT47SW135</t>
  </si>
  <si>
    <t>NT 42066 70497</t>
  </si>
  <si>
    <t>EAST MAINS FARM 126</t>
  </si>
  <si>
    <t>NT47SW137</t>
  </si>
  <si>
    <t>NT 42311 70866</t>
  </si>
  <si>
    <t>EAST MAINS FARM BH129</t>
  </si>
  <si>
    <t>NT47SW76</t>
  </si>
  <si>
    <t>NT 41738 72667</t>
  </si>
  <si>
    <t>KINGLAWS FARM 2 ECC</t>
  </si>
  <si>
    <t>NT46NW66</t>
  </si>
  <si>
    <t>NT 41796 68550</t>
  </si>
  <si>
    <t>TYNEHOLM 6</t>
  </si>
  <si>
    <t>NT46NW85</t>
  </si>
  <si>
    <t>NT 44125 69977</t>
  </si>
  <si>
    <t>WALK PLANTATION 60</t>
  </si>
  <si>
    <t>NT46NW94</t>
  </si>
  <si>
    <t>NT 42769 68064</t>
  </si>
  <si>
    <t>WOODHALL 8</t>
  </si>
  <si>
    <t>NT36NW309</t>
  </si>
  <si>
    <t>NT 34690 65840</t>
  </si>
  <si>
    <t>EASTHOUSES BORE G</t>
  </si>
  <si>
    <t>NT26NE926</t>
  </si>
  <si>
    <t>NT 29440 69070</t>
  </si>
  <si>
    <t>FERNIEHILL TERRACE, GILMERTON 15,</t>
  </si>
  <si>
    <t>NT26NE1406/2</t>
  </si>
  <si>
    <t>NT 29352 68736</t>
  </si>
  <si>
    <t>FERNIEHILL HOUSING REDE BH2</t>
  </si>
  <si>
    <t>NT26NE185</t>
  </si>
  <si>
    <t>NT 29350 68740</t>
  </si>
  <si>
    <t>NT36NE217</t>
  </si>
  <si>
    <t>NT 38510 69020</t>
  </si>
  <si>
    <t>NO67 BORE OXENFORD PIT</t>
  </si>
  <si>
    <t>NT26NE201</t>
  </si>
  <si>
    <t>NT 28750 68220</t>
  </si>
  <si>
    <t>GILMERTON DYKE NO 4 BORE</t>
  </si>
  <si>
    <t>NT26NE340</t>
  </si>
  <si>
    <t>NT 27456 66286</t>
  </si>
  <si>
    <t>STRAITON BOREHOLE J1</t>
  </si>
  <si>
    <t>NT26SE14974/R5</t>
  </si>
  <si>
    <t>NT 28951 62382</t>
  </si>
  <si>
    <t>ROSEWELL, CARNETHIE ST R5</t>
  </si>
  <si>
    <t>NT36SW117</t>
  </si>
  <si>
    <t>NT 34890 60130</t>
  </si>
  <si>
    <t>CATCUNE NO2</t>
  </si>
  <si>
    <t>NT26NE266</t>
  </si>
  <si>
    <t>NT 27787 65755</t>
  </si>
  <si>
    <t>DOCTORS SURGERY, LOANHEAD 1</t>
  </si>
  <si>
    <t>NT36SW110</t>
  </si>
  <si>
    <t>NT 34530 60130</t>
  </si>
  <si>
    <t>FUSHIEBRIDGE NO160</t>
  </si>
  <si>
    <t>NT26SE21</t>
  </si>
  <si>
    <t>NT 26050 63400</t>
  </si>
  <si>
    <t>LOANHEAD NO 9 BORE</t>
  </si>
  <si>
    <t>NT36SE124</t>
  </si>
  <si>
    <t>NT 37495 64780</t>
  </si>
  <si>
    <t>BROSIE MAINS NO 186 BORE</t>
  </si>
  <si>
    <t>NT26SW77</t>
  </si>
  <si>
    <t>NT 23710 61460</t>
  </si>
  <si>
    <t>PENICUIK BORE NO 2</t>
  </si>
  <si>
    <t>NT36SE99</t>
  </si>
  <si>
    <t>NT 36925 64310</t>
  </si>
  <si>
    <t>BROSIE MAINS NO 14</t>
  </si>
  <si>
    <t>NT36SE228</t>
  </si>
  <si>
    <t>NT 36470 63290</t>
  </si>
  <si>
    <t>SOUTHSIDE NO 989</t>
  </si>
  <si>
    <t>NT25NE37</t>
  </si>
  <si>
    <t>NT 27860 59740</t>
  </si>
  <si>
    <t>NEWBIGGING NO130</t>
  </si>
  <si>
    <t>NT36SE90</t>
  </si>
  <si>
    <t>NT 35215 62575</t>
  </si>
  <si>
    <t>HILLHEAD NO 154</t>
  </si>
  <si>
    <t>NT25NE53</t>
  </si>
  <si>
    <t>NT 27790 59170</t>
  </si>
  <si>
    <t>CAULDHALL MOOR NO1</t>
  </si>
  <si>
    <t>NT25NE74</t>
  </si>
  <si>
    <t>NT 27950 58430</t>
  </si>
  <si>
    <t>CAULDHALL MOOR NO174</t>
  </si>
  <si>
    <t>NT15NE6</t>
  </si>
  <si>
    <t>NT 18025 55875</t>
  </si>
  <si>
    <t>HARLOW MUIR NO,22 D,D BORE</t>
  </si>
  <si>
    <t>NT15NE7</t>
  </si>
  <si>
    <t>NT 17440 56355</t>
  </si>
  <si>
    <t>LONELYBIELD NO,1 D,D, BORE</t>
  </si>
  <si>
    <t>NT15NE37</t>
  </si>
  <si>
    <t>NT 19015 55495</t>
  </si>
  <si>
    <t>AUCHENCORTH NO,98 D,D, BORE</t>
  </si>
  <si>
    <t>NT15NE27</t>
  </si>
  <si>
    <t>NT 19235 55490</t>
  </si>
  <si>
    <t>AUCHENCORTH NO,384 D,D, BORE</t>
  </si>
  <si>
    <t>NT37SW9256/7</t>
  </si>
  <si>
    <t>NT 33074 71935</t>
  </si>
  <si>
    <t>STONYHILL MUSSELBURGH 7</t>
  </si>
  <si>
    <t>NT47SW323</t>
  </si>
  <si>
    <t>NT 41743 71637</t>
  </si>
  <si>
    <t>MUSSELBURGH - TRANENT BYPASS 129</t>
  </si>
  <si>
    <t>NT36NW2526/G</t>
  </si>
  <si>
    <t>NT 34670 65830</t>
  </si>
  <si>
    <t>EASTHOUSES MIDLOTHIAN G</t>
  </si>
  <si>
    <t>NT37SW1455</t>
  </si>
  <si>
    <t>NT 30299 71537</t>
  </si>
  <si>
    <t>CRAIGMILLAR COMMUNITY CENTRE 10</t>
  </si>
  <si>
    <t>NT37SW10062/7</t>
  </si>
  <si>
    <t>NT 30284 71582</t>
  </si>
  <si>
    <t>CRAIGMILLAR COMMUNITY CENTRE 7</t>
  </si>
  <si>
    <t>NT37SW10062/8</t>
  </si>
  <si>
    <t>NT 30300 71580</t>
  </si>
  <si>
    <t>CRAIGMILLAR COMMUNITY CENTRE 8</t>
  </si>
  <si>
    <t>NT37SW10062/9</t>
  </si>
  <si>
    <t>NT 30274 71540</t>
  </si>
  <si>
    <t>CRAIGMILLAR COMMUNITY CENTRE 9</t>
  </si>
  <si>
    <t>NT47SW1616/BH24</t>
  </si>
  <si>
    <t>NT 40076 73747</t>
  </si>
  <si>
    <t>SPORTS PAVILION MEADOWHILL 24</t>
  </si>
  <si>
    <t>NT36NW524</t>
  </si>
  <si>
    <t>NT 31550 69880</t>
  </si>
  <si>
    <t>SE WEDGE M1</t>
  </si>
  <si>
    <t>NT37SE375</t>
  </si>
  <si>
    <t>NT 35573 71375</t>
  </si>
  <si>
    <t>MUSSELBURGH - TRANENT BYPASS 65</t>
  </si>
  <si>
    <t>NT37SE373</t>
  </si>
  <si>
    <t>NT 35373 71138</t>
  </si>
  <si>
    <t>MUSSELBURGH - TRANENT BYPASS 63</t>
  </si>
  <si>
    <t>NT26NE715</t>
  </si>
  <si>
    <t>NT 26970 66080</t>
  </si>
  <si>
    <t>STRAITON ROAD, STRAITON 2</t>
  </si>
  <si>
    <t>NT37SE365</t>
  </si>
  <si>
    <t>NT 35142 70552</t>
  </si>
  <si>
    <t>NT37SE412</t>
  </si>
  <si>
    <t>NT 39948 71926</t>
  </si>
  <si>
    <t>MUSSELBURGH-TRANENT BYPASS 135</t>
  </si>
  <si>
    <t>NT26SE106</t>
  </si>
  <si>
    <t>NT 28767 62804</t>
  </si>
  <si>
    <t>BILSTON U/G 2/70</t>
  </si>
  <si>
    <t>NT26NE1406/1</t>
  </si>
  <si>
    <t>NT 29314 68695</t>
  </si>
  <si>
    <t>FERNIEHILL HOUSING REDE BH1</t>
  </si>
  <si>
    <t>NT26SE264</t>
  </si>
  <si>
    <t>NT 27545 64878</t>
  </si>
  <si>
    <t>BURGHLEE FARM LOANHEAD 13</t>
  </si>
  <si>
    <t>NT37SW9908/5</t>
  </si>
  <si>
    <t>NT 32311 73055</t>
  </si>
  <si>
    <t>MILTON ROAD EAST, EDINBURGH 5</t>
  </si>
  <si>
    <t>NT47NW18</t>
  </si>
  <si>
    <t>NT 42539 75012</t>
  </si>
  <si>
    <t>ST, GERMAINS LODGE BORE</t>
  </si>
  <si>
    <t>NT47SW40</t>
  </si>
  <si>
    <t>NT 42622 74899</t>
  </si>
  <si>
    <t>ST, GERMAINS 8</t>
  </si>
  <si>
    <t>NT26NE806</t>
  </si>
  <si>
    <t>NT 28892 69592</t>
  </si>
  <si>
    <t>MOREDUN VALE, GILMERTON, BH MV11</t>
  </si>
  <si>
    <t>NT46NW67</t>
  </si>
  <si>
    <t>NT 41917 68625</t>
  </si>
  <si>
    <t>WOLFSTAR 6</t>
  </si>
  <si>
    <t>NT47SW327</t>
  </si>
  <si>
    <t>NT 41313 71491</t>
  </si>
  <si>
    <t>MUSSELBURGH - TRANENT BYPASS 133</t>
  </si>
  <si>
    <t>NT36NE59</t>
  </si>
  <si>
    <t>NT 36190 68280</t>
  </si>
  <si>
    <t>NO1 BORE LANGSIDE COTTAGE</t>
  </si>
  <si>
    <t>NT36NW305</t>
  </si>
  <si>
    <t>NT 34710 65930</t>
  </si>
  <si>
    <t>EASTHOUSES BORE C</t>
  </si>
  <si>
    <t>NT26NE184</t>
  </si>
  <si>
    <t>NT 29310 68700</t>
  </si>
  <si>
    <t>NT36NE51</t>
  </si>
  <si>
    <t>NT 36490 67160</t>
  </si>
  <si>
    <t>NO1 BORE FORDEL MAINS</t>
  </si>
  <si>
    <t>NT36NE15354/16/2</t>
  </si>
  <si>
    <t>NT 39340 68630</t>
  </si>
  <si>
    <t>HUMBIE-SMEATON P LINE 16/2</t>
  </si>
  <si>
    <t>NT26NE210</t>
  </si>
  <si>
    <t>NT 28730 68150</t>
  </si>
  <si>
    <t>HYVOTS BANK SCHOOL BORE 3</t>
  </si>
  <si>
    <t>NT37SE107</t>
  </si>
  <si>
    <t>NT 39401 70356</t>
  </si>
  <si>
    <t>NT36NE183</t>
  </si>
  <si>
    <t>NT 39160 68570</t>
  </si>
  <si>
    <t>NO21 BORE OXENFORD</t>
  </si>
  <si>
    <t>NT26NE343</t>
  </si>
  <si>
    <t>NT 27555 66839</t>
  </si>
  <si>
    <t>STRAITON BORE 2</t>
  </si>
  <si>
    <t>NT26NE30</t>
  </si>
  <si>
    <t>NT 26690 66610</t>
  </si>
  <si>
    <t>STRAITON NO 3 BORE</t>
  </si>
  <si>
    <t>NT36SE132</t>
  </si>
  <si>
    <t>NT 37590 64855</t>
  </si>
  <si>
    <t>BROSIE MAINS NO 181</t>
  </si>
  <si>
    <t>NT36SE279</t>
  </si>
  <si>
    <t>NT 36870 63420</t>
  </si>
  <si>
    <t>VOGRIE BURN NO 8</t>
  </si>
  <si>
    <t>NT26SE102</t>
  </si>
  <si>
    <t>NT 29540 60480</t>
  </si>
  <si>
    <t>BARLEYDEAN NO 6 BORE</t>
  </si>
  <si>
    <t>NT36SE40</t>
  </si>
  <si>
    <t>NT 36730 64370</t>
  </si>
  <si>
    <t>BROSIE MAINS NO 24</t>
  </si>
  <si>
    <t>NT36SE43</t>
  </si>
  <si>
    <t>NT 36680 64290</t>
  </si>
  <si>
    <t>BROSIE MAINS NO 11</t>
  </si>
  <si>
    <t>NT36SE92</t>
  </si>
  <si>
    <t>NT 35500 62850</t>
  </si>
  <si>
    <t>SOUTHSIDE NO 345</t>
  </si>
  <si>
    <t>NT25NE62</t>
  </si>
  <si>
    <t>NT 28450 59420</t>
  </si>
  <si>
    <t>CAULDHALL MOOR NO163</t>
  </si>
  <si>
    <t>NT15NE31</t>
  </si>
  <si>
    <t>NT 19375 56790</t>
  </si>
  <si>
    <t>HARE MOSS NO,299 D,D, BORE</t>
  </si>
  <si>
    <t>NT15SE144</t>
  </si>
  <si>
    <t>NT 19770 54274</t>
  </si>
  <si>
    <t>AUCHENCORTH 1113</t>
  </si>
  <si>
    <t>NT37SE366</t>
  </si>
  <si>
    <t>NT 35348 70652</t>
  </si>
  <si>
    <t>NT36NW2526/C</t>
  </si>
  <si>
    <t>NT 34700 65930</t>
  </si>
  <si>
    <t>EASTHOUSES MIDLOTHIAN C</t>
  </si>
  <si>
    <t>NT36SW10542/14</t>
  </si>
  <si>
    <t>NT 34235 62319</t>
  </si>
  <si>
    <t>GOREBRIDGE LRC HOUSING 14</t>
  </si>
  <si>
    <t>NT37SE401</t>
  </si>
  <si>
    <t>NT 38272 73364</t>
  </si>
  <si>
    <t>NT37SW475</t>
  </si>
  <si>
    <t>NT 32450 70112</t>
  </si>
  <si>
    <t>MONKTONHALL U/G 1/89</t>
  </si>
  <si>
    <t>NT36NW294</t>
  </si>
  <si>
    <t>NT 33814 69955</t>
  </si>
  <si>
    <t>MONKTONHALL U/G BH9/78</t>
  </si>
  <si>
    <t>NT36NW387</t>
  </si>
  <si>
    <t>NT 32141 67856</t>
  </si>
  <si>
    <t>MONKTONHALL U/G BH2/86</t>
  </si>
  <si>
    <t>NT26SW121</t>
  </si>
  <si>
    <t>NT 22957 61075</t>
  </si>
  <si>
    <t>NT47SE17</t>
  </si>
  <si>
    <t>NT 45485 71222</t>
  </si>
  <si>
    <t>HODGES 17</t>
  </si>
  <si>
    <t>NT37SW9908/9</t>
  </si>
  <si>
    <t>NT 32144 73027</t>
  </si>
  <si>
    <t>MILTON ROAD EAST, EDINBURGH 9</t>
  </si>
  <si>
    <t>NT37SW143</t>
  </si>
  <si>
    <t>NT 32430 72240</t>
  </si>
  <si>
    <t>MUSSELBURGH TRANENT BYPASS 24</t>
  </si>
  <si>
    <t>NT37SW145</t>
  </si>
  <si>
    <t>NT 32440 72090</t>
  </si>
  <si>
    <t>MUSSELBURGH TRANENT BYPASS 26</t>
  </si>
  <si>
    <t>NT37SW131</t>
  </si>
  <si>
    <t>NT 31270 72450</t>
  </si>
  <si>
    <t>MUSSELBURGH TRANENT BYPASS 12M</t>
  </si>
  <si>
    <t>NT37SW575</t>
  </si>
  <si>
    <t>NT 32680 71480</t>
  </si>
  <si>
    <t>QUEEN MARGARET UNIV COLLEGE CRAIGHALL 3</t>
  </si>
  <si>
    <t>NT47SW2</t>
  </si>
  <si>
    <t>NT 40035 74011</t>
  </si>
  <si>
    <t>PORTOBELLO FARM 1</t>
  </si>
  <si>
    <t>NT36NW95</t>
  </si>
  <si>
    <t>NT 34980 68080</t>
  </si>
  <si>
    <t>T BORE COWDENFOOT</t>
  </si>
  <si>
    <t>NT47SW193</t>
  </si>
  <si>
    <t>NT 41385 73641</t>
  </si>
  <si>
    <t>MEADOWHILL 3</t>
  </si>
  <si>
    <t>NT36NW381</t>
  </si>
  <si>
    <t>NT 31752 68053</t>
  </si>
  <si>
    <t>EDINBURGH CITY BYPASS 398</t>
  </si>
  <si>
    <t>NT36SW12431/92/1</t>
  </si>
  <si>
    <t>NT 33028 64585</t>
  </si>
  <si>
    <t>NT36SW273</t>
  </si>
  <si>
    <t>NT 31550 64765</t>
  </si>
  <si>
    <t>DALHOUSIE MAINS 2 BONNYRIG</t>
  </si>
  <si>
    <t>NT46NW179</t>
  </si>
  <si>
    <t>NT 40272 69505</t>
  </si>
  <si>
    <t>LIMYLANDS 95</t>
  </si>
  <si>
    <t>NT36NE24</t>
  </si>
  <si>
    <t>NT 36070 68490</t>
  </si>
  <si>
    <t>NEW SMEATON BORE NO7</t>
  </si>
  <si>
    <t>NT46NW194</t>
  </si>
  <si>
    <t>NT 42331 68391</t>
  </si>
  <si>
    <t>WOODHALL 52</t>
  </si>
  <si>
    <t>NT26NE10695/643</t>
  </si>
  <si>
    <t>NT 27638 66879</t>
  </si>
  <si>
    <t>EDINBURGH BYPASS GILMERTON SECTION 643</t>
  </si>
  <si>
    <t>NT26SE10063/2</t>
  </si>
  <si>
    <t>NT 26284 63528</t>
  </si>
  <si>
    <t>ROSLIN COLLIERY THE MOAT 2</t>
  </si>
  <si>
    <t>NT26SE10063/3</t>
  </si>
  <si>
    <t>NT 26317 63506</t>
  </si>
  <si>
    <t>ROSLIN COLLIERY THE MOAT 3</t>
  </si>
  <si>
    <t>NT26SE85</t>
  </si>
  <si>
    <t>NT 29950 60380</t>
  </si>
  <si>
    <t>SHEWINGTON NO 2 BORE</t>
  </si>
  <si>
    <t>NT36SE117</t>
  </si>
  <si>
    <t>NT 37470 64790</t>
  </si>
  <si>
    <t>BROSIE MAINS NO 185</t>
  </si>
  <si>
    <t>NT35NW192</t>
  </si>
  <si>
    <t>NT 34880 59065</t>
  </si>
  <si>
    <t>HALKERSTON NO 480 BORE</t>
  </si>
  <si>
    <t>NT36SE226</t>
  </si>
  <si>
    <t>NT 36880 63700</t>
  </si>
  <si>
    <t>VOGRIE BURN NO 30</t>
  </si>
  <si>
    <t>NT26SW7</t>
  </si>
  <si>
    <t>NT 22780 60410</t>
  </si>
  <si>
    <t>CORNBANK PENICUIK NO 124 BORE</t>
  </si>
  <si>
    <t>NT26SW120</t>
  </si>
  <si>
    <t>NT 22968 61086</t>
  </si>
  <si>
    <t>NT26SW12</t>
  </si>
  <si>
    <t>NT 22730 60790</t>
  </si>
  <si>
    <t>PENICUIK NO 81 BORE</t>
  </si>
  <si>
    <t>NT26SW123</t>
  </si>
  <si>
    <t>NT 22926 61163</t>
  </si>
  <si>
    <t>PENICUIK 14</t>
  </si>
  <si>
    <t>NT36SE178</t>
  </si>
  <si>
    <t>NT 35320 62370</t>
  </si>
  <si>
    <t>HILLHEAD NO 199</t>
  </si>
  <si>
    <t>NT25NE4</t>
  </si>
  <si>
    <t>NT 26370 59370</t>
  </si>
  <si>
    <t>DRUMMOND MUIR NO8</t>
  </si>
  <si>
    <t>NT25NE38</t>
  </si>
  <si>
    <t>NT 27210 59100</t>
  </si>
  <si>
    <t>CAULDHALL MOOR NO16</t>
  </si>
  <si>
    <t>NT26NE10695/644</t>
  </si>
  <si>
    <t>NT 27643 66890</t>
  </si>
  <si>
    <t>EDINBURGH BYPASS GILMERTON SECTION 644</t>
  </si>
  <si>
    <t>NT37SE13983/3</t>
  </si>
  <si>
    <t>NT 35240 71570</t>
  </si>
  <si>
    <t>E, COAST MAIN LINE ELECTRIFICATION BRIDGE 30 3</t>
  </si>
  <si>
    <t>NT47SW324</t>
  </si>
  <si>
    <t>NT 41746 71527</t>
  </si>
  <si>
    <t>MUSSELBURGH - TRANENT BYPASS 130</t>
  </si>
  <si>
    <t>NT47SW328</t>
  </si>
  <si>
    <t>NT 40958 71482</t>
  </si>
  <si>
    <t>MUSSELBURGH - TRANENT BYPASS 134</t>
  </si>
  <si>
    <t>NT36NW2526/A</t>
  </si>
  <si>
    <t>EASTHOUSES MIDLOTHIAN A</t>
  </si>
  <si>
    <t>NT36SW411</t>
  </si>
  <si>
    <t>NT 34490 63780</t>
  </si>
  <si>
    <t>LINGERWOOD K7</t>
  </si>
  <si>
    <t>NT37SW87</t>
  </si>
  <si>
    <t>NT 33444 70546</t>
  </si>
  <si>
    <t>MONKTONHALL U/G 2/69</t>
  </si>
  <si>
    <t>NT57SW5</t>
  </si>
  <si>
    <t>NT 51741 73795</t>
  </si>
  <si>
    <t>SIDEGATE BREWERY BORE</t>
  </si>
  <si>
    <t>NT47SE26</t>
  </si>
  <si>
    <t>NT 49440 74757</t>
  </si>
  <si>
    <t>UGSTON FARM BORE</t>
  </si>
  <si>
    <t>NT36NW129</t>
  </si>
  <si>
    <t>WOOLMET NO 1 BORE</t>
  </si>
  <si>
    <t>NT15NE11</t>
  </si>
  <si>
    <t>NT 18170 56265</t>
  </si>
  <si>
    <t>LONELYBIELD NO,6 D,D, BORE</t>
  </si>
  <si>
    <t>NT37SW350</t>
  </si>
  <si>
    <t>NT 34687 70757</t>
  </si>
  <si>
    <t>MUSSELBURGH BYPASS NO,FB,19</t>
  </si>
  <si>
    <t>NT37SW10714/FB19</t>
  </si>
  <si>
    <t>A1 MUSSELBURGH BYPASS FB19</t>
  </si>
  <si>
    <t>NT37SW9908/6</t>
  </si>
  <si>
    <t>NT 32164 73032</t>
  </si>
  <si>
    <t>MILTON ROAD EAST, EDINBURGH 6</t>
  </si>
  <si>
    <t>NT37SE41</t>
  </si>
  <si>
    <t>NT 38879 73949</t>
  </si>
  <si>
    <t>NORTHFIELD 2</t>
  </si>
  <si>
    <t>NT37SW460</t>
  </si>
  <si>
    <t>NT 31107 72315</t>
  </si>
  <si>
    <t>MUSSELBURGH BYPASS 10</t>
  </si>
  <si>
    <t>NT37SW659</t>
  </si>
  <si>
    <t>NT 31850 71310</t>
  </si>
  <si>
    <t>SE WEDGE M6</t>
  </si>
  <si>
    <t>NT36NW383</t>
  </si>
  <si>
    <t>NT 31815 68014</t>
  </si>
  <si>
    <t>EDINBURGH CITY BYPASS 402</t>
  </si>
  <si>
    <t>NT46NW61</t>
  </si>
  <si>
    <t>NT 41571 68783</t>
  </si>
  <si>
    <t>TYNEHOLM 20</t>
  </si>
  <si>
    <t>NT47SW104</t>
  </si>
  <si>
    <t>NT 42252 71563</t>
  </si>
  <si>
    <t>MUIRPARK FARM 33</t>
  </si>
  <si>
    <t>NT36NE149</t>
  </si>
  <si>
    <t>NT 39690 67300</t>
  </si>
  <si>
    <t>NO41 BORE OXENFORD</t>
  </si>
  <si>
    <t>NT36NE33</t>
  </si>
  <si>
    <t>NT 35780 67980</t>
  </si>
  <si>
    <t>NEW SMEATON BORE NO17</t>
  </si>
  <si>
    <t>NT36NE153</t>
  </si>
  <si>
    <t>NT 38890 66970</t>
  </si>
  <si>
    <t>NO56 BORE OXENFORD</t>
  </si>
  <si>
    <t>NT26NE344</t>
  </si>
  <si>
    <t>NT 27588 66835</t>
  </si>
  <si>
    <t>STRAITON BORE 3</t>
  </si>
  <si>
    <t>NT26NE10695/312</t>
  </si>
  <si>
    <t>NT 27679 66914</t>
  </si>
  <si>
    <t>EDINBURGH BYPASS GILMERTON SECTION 312</t>
  </si>
  <si>
    <t>NT36SW107</t>
  </si>
  <si>
    <t>NT 34400 60340</t>
  </si>
  <si>
    <t>FUSHIEBRIDGE NO172</t>
  </si>
  <si>
    <t>NT36SE230</t>
  </si>
  <si>
    <t>NT 37780 64590</t>
  </si>
  <si>
    <t>SAUCHENSIDE NO 15</t>
  </si>
  <si>
    <t>NT36SE314</t>
  </si>
  <si>
    <t>NT 37740 64190</t>
  </si>
  <si>
    <t>DEWAR TOWN NO 2/52</t>
  </si>
  <si>
    <t>NT26SE17123/B119</t>
  </si>
  <si>
    <t>NT 26338 64127</t>
  </si>
  <si>
    <t>A701 NEW MILTON TO STRAITON 119</t>
  </si>
  <si>
    <t>NT35NW135</t>
  </si>
  <si>
    <t>NT 34795 59860</t>
  </si>
  <si>
    <t>HAUGHHEAD NO 135 BORE</t>
  </si>
  <si>
    <t>NT36SE118</t>
  </si>
  <si>
    <t>NT 37545 64870</t>
  </si>
  <si>
    <t>BROSIE MAINS NO 182</t>
  </si>
  <si>
    <t>NT36SE95</t>
  </si>
  <si>
    <t>NT 37350 64760</t>
  </si>
  <si>
    <t>BROSIE MAINS NO 176</t>
  </si>
  <si>
    <t>NT36SE133</t>
  </si>
  <si>
    <t>NT 36910 64160</t>
  </si>
  <si>
    <t>BROSIE MAINS NO 1</t>
  </si>
  <si>
    <t>NT26SW40</t>
  </si>
  <si>
    <t>NT 23410 61430</t>
  </si>
  <si>
    <t>NT36SE114</t>
  </si>
  <si>
    <t>NT 36715 64090</t>
  </si>
  <si>
    <t>BROSIE MAINS NO 18</t>
  </si>
  <si>
    <t>NT36SE455</t>
  </si>
  <si>
    <t>NT 35420 60790</t>
  </si>
  <si>
    <t>VOGRIE NO 7</t>
  </si>
  <si>
    <t>NT26SW42</t>
  </si>
  <si>
    <t>NT 23330 61500</t>
  </si>
  <si>
    <t>PENICUIK NO 13 BORE</t>
  </si>
  <si>
    <t>NT26SW122</t>
  </si>
  <si>
    <t>NT 22929 61029</t>
  </si>
  <si>
    <t>NT36SE445</t>
  </si>
  <si>
    <t>NT 35670 61160</t>
  </si>
  <si>
    <t>ASHBANK NO 40</t>
  </si>
  <si>
    <t>NT25NE2</t>
  </si>
  <si>
    <t>NT 26040 59380</t>
  </si>
  <si>
    <t>DRUMMOND MUIR NO4</t>
  </si>
  <si>
    <t>NT15NE62</t>
  </si>
  <si>
    <t>NT 19280 57080</t>
  </si>
  <si>
    <t>HARE MOSS NO,241 D,D, BORE</t>
  </si>
  <si>
    <t>NT25NE68</t>
  </si>
  <si>
    <t>NT 27770 58510</t>
  </si>
  <si>
    <t>CAULDHALL MOOR NO80</t>
  </si>
  <si>
    <t>NT25NE30</t>
  </si>
  <si>
    <t>NT 26740 58860</t>
  </si>
  <si>
    <t>LILYBURN NO158</t>
  </si>
  <si>
    <t>NT36SW192</t>
  </si>
  <si>
    <t>NT 31717 63551</t>
  </si>
  <si>
    <t>LADY VICT U/G UP 2/71</t>
  </si>
  <si>
    <t>NT36SW581</t>
  </si>
  <si>
    <t>NT 34578 61636</t>
  </si>
  <si>
    <t>NT37SW654</t>
  </si>
  <si>
    <t>NT 30918 71394</t>
  </si>
  <si>
    <t>SITE B, NEWCRAIGHALL R1</t>
  </si>
  <si>
    <t>NT36SW12431/92/2</t>
  </si>
  <si>
    <t>NT 32993 64624</t>
  </si>
  <si>
    <t>NEWTONGRANGE VICTORIA PARK 2</t>
  </si>
  <si>
    <t>NT37SW658</t>
  </si>
  <si>
    <t>NT 31560 70490</t>
  </si>
  <si>
    <t>SE WEDGE M5</t>
  </si>
  <si>
    <t>NT26SW134</t>
  </si>
  <si>
    <t>NT 24620 62310</t>
  </si>
  <si>
    <t>GLENCORSE BARRACKS 1</t>
  </si>
  <si>
    <t>NT47SE45</t>
  </si>
  <si>
    <t>NT 49600 73960</t>
  </si>
  <si>
    <t>GATESIDE, HADDINGTON C (TANDBERG FACTORY)</t>
  </si>
  <si>
    <t>NT37SW392</t>
  </si>
  <si>
    <t>NT 31263 72637</t>
  </si>
  <si>
    <t>ASDA, MILTON ROAD 14</t>
  </si>
  <si>
    <t>NT37SW410</t>
  </si>
  <si>
    <t>NT 32754 73105</t>
  </si>
  <si>
    <t>EASTFIELD 2 EDINBURGH</t>
  </si>
  <si>
    <t>NT37SW54</t>
  </si>
  <si>
    <t>NT 34760 72370</t>
  </si>
  <si>
    <t>NEWBIGGING,MUSSELBURGH</t>
  </si>
  <si>
    <t>NT37SE633</t>
  </si>
  <si>
    <t>NT 35056 71120</t>
  </si>
  <si>
    <t>INVERESK 14 MUSSELBURGH</t>
  </si>
  <si>
    <t>NT37SE634</t>
  </si>
  <si>
    <t>NT 35162 71032</t>
  </si>
  <si>
    <t>INVERESK 15 MUSSELBURGH</t>
  </si>
  <si>
    <t>NT37SW577</t>
  </si>
  <si>
    <t>QUEEN MARGARET UNIV COLLEGE CRAIGHALL 4A</t>
  </si>
  <si>
    <t>NT47SW7</t>
  </si>
  <si>
    <t>NT 41337 74549</t>
  </si>
  <si>
    <t>RIGGONHEAD 3</t>
  </si>
  <si>
    <t>NT37SW490</t>
  </si>
  <si>
    <t>NT 31137 72419</t>
  </si>
  <si>
    <t>BYPASS, ASDA 30</t>
  </si>
  <si>
    <t>NT47NW19</t>
  </si>
  <si>
    <t>NT 42706 75067</t>
  </si>
  <si>
    <t>CHESTERHALL 21</t>
  </si>
  <si>
    <t>NT37SW387</t>
  </si>
  <si>
    <t>NT 31280 72780</t>
  </si>
  <si>
    <t>ASDA, MILTON ROAD 8</t>
  </si>
  <si>
    <t>NT37SW488</t>
  </si>
  <si>
    <t>NT 31229 72405</t>
  </si>
  <si>
    <t>BYPASS, ASDA 28</t>
  </si>
  <si>
    <t>NT37SW452</t>
  </si>
  <si>
    <t>NT 31242 72323</t>
  </si>
  <si>
    <t>NT47SW1616/BH21</t>
  </si>
  <si>
    <t>NT 40051 73761</t>
  </si>
  <si>
    <t>SPORTS PAVILION MEADOWHILL 21</t>
  </si>
  <si>
    <t>NT37SW574</t>
  </si>
  <si>
    <t>NT 32640 71240</t>
  </si>
  <si>
    <t>QUEEN MARGARET UNIV COLLEGE CRAIGHALL 2</t>
  </si>
  <si>
    <t>NT47SW1616/BH20</t>
  </si>
  <si>
    <t>NT 40053 73731</t>
  </si>
  <si>
    <t>SPORTS PAVILION MEADOWHILL 20</t>
  </si>
  <si>
    <t>NT47SW1616/BH22</t>
  </si>
  <si>
    <t>NT 40100 73761</t>
  </si>
  <si>
    <t>SPORTS PAVILION MEADOWHILL 22</t>
  </si>
  <si>
    <t>NT47SW970/BH6</t>
  </si>
  <si>
    <t>NT 40010 73740</t>
  </si>
  <si>
    <t>MEADOWMILL PRESTONPANS 6</t>
  </si>
  <si>
    <t>NT47SW970/BH3</t>
  </si>
  <si>
    <t>NT 40071 73737</t>
  </si>
  <si>
    <t>MEADOWMILL PRESTONPANS 3</t>
  </si>
  <si>
    <t>NT47SW970/BH8</t>
  </si>
  <si>
    <t>NT 40040 73699</t>
  </si>
  <si>
    <t>MEADOWMILL PRESTONPANS 8</t>
  </si>
  <si>
    <t>NT37SW672</t>
  </si>
  <si>
    <t>NT 31640 70450</t>
  </si>
  <si>
    <t>SE WEDGE M10</t>
  </si>
  <si>
    <t>NT36SW274</t>
  </si>
  <si>
    <t>NT 31860 64750</t>
  </si>
  <si>
    <t>DALHOUSIE MAINS 4 BONNYRIG</t>
  </si>
  <si>
    <t>NT47SW317</t>
  </si>
  <si>
    <t>NT 42236 73096</t>
  </si>
  <si>
    <t>MUSSELBURGH TRANENT BYPS 123</t>
  </si>
  <si>
    <t>NT47SW138</t>
  </si>
  <si>
    <t>NT 42417 70650</t>
  </si>
  <si>
    <t>EAST MAINS FARM 128</t>
  </si>
  <si>
    <t>NT37SW673</t>
  </si>
  <si>
    <t>NT 30400 70040</t>
  </si>
  <si>
    <t>SE WEDGE M12</t>
  </si>
  <si>
    <t>NT26NE10695/378</t>
  </si>
  <si>
    <t>NT 29630 67466</t>
  </si>
  <si>
    <t>EDINBURGH BYPASS GILMERTON SECTION 378</t>
  </si>
  <si>
    <t>NT26NE9783/4V</t>
  </si>
  <si>
    <t>NT 29747 68738</t>
  </si>
  <si>
    <t>GILMERTON THE DRUM BH4V</t>
  </si>
  <si>
    <t>NT26NE9783/22</t>
  </si>
  <si>
    <t>NT 29664 68700</t>
  </si>
  <si>
    <t>GILMERTON THE DRUM BH2,2</t>
  </si>
  <si>
    <t>NT26NE9783/1A</t>
  </si>
  <si>
    <t>NT 29701 68634</t>
  </si>
  <si>
    <t>GILMERTON THE DRUM BH1A</t>
  </si>
  <si>
    <t>NT26NE9783/24</t>
  </si>
  <si>
    <t>NT 29646 68700</t>
  </si>
  <si>
    <t>GILMERTON THE DRUM BH2,4</t>
  </si>
  <si>
    <t>NT26NE9783/3V</t>
  </si>
  <si>
    <t>NT 29726 68749</t>
  </si>
  <si>
    <t>GILMERTON THE DRUM BH3V</t>
  </si>
  <si>
    <t>NT26NE9783/2A</t>
  </si>
  <si>
    <t>NT 29679 68644</t>
  </si>
  <si>
    <t>GILMERTON THE DRUM BH2A</t>
  </si>
  <si>
    <t>NT26NE9783/6A</t>
  </si>
  <si>
    <t>NT 29656 68655</t>
  </si>
  <si>
    <t>GILMERTON THE DRUM BH6A</t>
  </si>
  <si>
    <t>NT26NE9783/25</t>
  </si>
  <si>
    <t>NT 29624 68671</t>
  </si>
  <si>
    <t>GILMERTON THE DRUM BH2,5</t>
  </si>
  <si>
    <t>NT26NE9783/5V</t>
  </si>
  <si>
    <t>NT 29701 68750</t>
  </si>
  <si>
    <t>GILMERTON THE DRUM BH5V</t>
  </si>
  <si>
    <t>NT26NE9783/4A</t>
  </si>
  <si>
    <t>NT 29812 68945</t>
  </si>
  <si>
    <t>GILMERTON THE DRUM BH4A</t>
  </si>
  <si>
    <t>NT26NE9783/5A</t>
  </si>
  <si>
    <t>NT 29790 68954</t>
  </si>
  <si>
    <t>GILMERTON THE DRUM BH5A</t>
  </si>
  <si>
    <t>NT26NE9783/27</t>
  </si>
  <si>
    <t>NT 29582 68657</t>
  </si>
  <si>
    <t>GILMERTON THE DRUM BH2,7</t>
  </si>
  <si>
    <t>NT36SW56</t>
  </si>
  <si>
    <t>NT 32100 62010</t>
  </si>
  <si>
    <t>CARRINGTON NO1</t>
  </si>
  <si>
    <t>NT26NE9783/21</t>
  </si>
  <si>
    <t>NT 29589 68599</t>
  </si>
  <si>
    <t>GILMERTON THE DRUM BH2,1</t>
  </si>
  <si>
    <t>NT26NE9783/23</t>
  </si>
  <si>
    <t>NT 29570 68600</t>
  </si>
  <si>
    <t>GILMERTON THE DRUM BH2,3</t>
  </si>
  <si>
    <t>NT26NE9783/7A</t>
  </si>
  <si>
    <t>NT 29524 68599</t>
  </si>
  <si>
    <t>GILMERTON THE DRUM BH7A</t>
  </si>
  <si>
    <t>NT26NE9783/8A</t>
  </si>
  <si>
    <t>NT 29700 69014</t>
  </si>
  <si>
    <t>GILMERTON THE DRUM BH8A</t>
  </si>
  <si>
    <t>NT26NE214</t>
  </si>
  <si>
    <t>NT 28760 68180</t>
  </si>
  <si>
    <t>HYVOTS BANK SCHOOL BORE 7</t>
  </si>
  <si>
    <t>NT36SW47</t>
  </si>
  <si>
    <t>NT 31310 61600</t>
  </si>
  <si>
    <t>CARRINGTON NO2/55</t>
  </si>
  <si>
    <t>NT26NE9258/77</t>
  </si>
  <si>
    <t>NT 26904 67002</t>
  </si>
  <si>
    <t>BYPASS BURDIEHOUSE 12,19</t>
  </si>
  <si>
    <t>NT26NE10695/654</t>
  </si>
  <si>
    <t>NT 27663 66896</t>
  </si>
  <si>
    <t>EDINBURGH BYPASS GILMERTON SECTION 654</t>
  </si>
  <si>
    <t>NT26NE694</t>
  </si>
  <si>
    <t>NT 27459 66287</t>
  </si>
  <si>
    <t>PEEL PENTLAND CENTRE, STRAITON R2</t>
  </si>
  <si>
    <t>NT36SE508</t>
  </si>
  <si>
    <t>NT 37600 64670</t>
  </si>
  <si>
    <t>BROSIE MAINS NO 125</t>
  </si>
  <si>
    <t>NT36SE167</t>
  </si>
  <si>
    <t>NT 35400 62505</t>
  </si>
  <si>
    <t>HILLHEAD NO 271</t>
  </si>
  <si>
    <t>NT25NE77</t>
  </si>
  <si>
    <t>NT 28600 58940</t>
  </si>
  <si>
    <t>CAULDHALL MOOR NO215</t>
  </si>
  <si>
    <t>NT36SE82</t>
  </si>
  <si>
    <t>NT 36460 63900</t>
  </si>
  <si>
    <t>SOUTHSIDE NO 1037</t>
  </si>
  <si>
    <t>NT25NE9</t>
  </si>
  <si>
    <t>NT 25330 57980</t>
  </si>
  <si>
    <t>HOWGATE NO1</t>
  </si>
  <si>
    <t>NT25SW5</t>
  </si>
  <si>
    <t>NT 21855 54405</t>
  </si>
  <si>
    <t>BLAIRCOCHRANE NO 1</t>
  </si>
  <si>
    <t>NT15NE29</t>
  </si>
  <si>
    <t>NT 19755 56530</t>
  </si>
  <si>
    <t>HARE MOSS NO,130 D,D, BORE</t>
  </si>
  <si>
    <t>NT37SW10710/4/21</t>
  </si>
  <si>
    <t>NT 32039 71530</t>
  </si>
  <si>
    <t>MUSSELBURGH BYPASS S4-21</t>
  </si>
  <si>
    <t>NT26NE933</t>
  </si>
  <si>
    <t>NT 29390 69000</t>
  </si>
  <si>
    <t>FERNIEHILL TERRACE, GILMERTON 18A,</t>
  </si>
  <si>
    <t>NT37SE369</t>
  </si>
  <si>
    <t>NT 35371 70921</t>
  </si>
  <si>
    <t>MUSSELBURGH - TRANENT BYPASS 59</t>
  </si>
  <si>
    <t>NT36NW481</t>
  </si>
  <si>
    <t>NT 34810 67970</t>
  </si>
  <si>
    <t>DALKEITH SCHOOLS P,P,P, R2</t>
  </si>
  <si>
    <t>NT26NE696</t>
  </si>
  <si>
    <t>NT 27436 66109</t>
  </si>
  <si>
    <t>PEEL PENTLAND CENTRE, STRAITON R3</t>
  </si>
  <si>
    <t>NT37SW303</t>
  </si>
  <si>
    <t>NT 33245 72405</t>
  </si>
  <si>
    <t>MONKTONHALL U/G 1/81</t>
  </si>
  <si>
    <t>NT37SW51</t>
  </si>
  <si>
    <t>NT 33132 70155</t>
  </si>
  <si>
    <t>DALKEITH COLLY, U/G UP 1</t>
  </si>
  <si>
    <t>NT36SW37</t>
  </si>
  <si>
    <t>NT 30308 61261</t>
  </si>
  <si>
    <t>WHITEHILL COLL X-CUT SECTION</t>
  </si>
  <si>
    <t>NT47SE10</t>
  </si>
  <si>
    <t>NT 45729 72057</t>
  </si>
  <si>
    <t>HODGES 92</t>
  </si>
  <si>
    <t>NT47SE21</t>
  </si>
  <si>
    <t>NT 45616 70853</t>
  </si>
  <si>
    <t>HODGES 229</t>
  </si>
  <si>
    <t>NT37SE632</t>
  </si>
  <si>
    <t>NT 35020 71244</t>
  </si>
  <si>
    <t>INVERESK 13 MUSSELBURGH</t>
  </si>
  <si>
    <t>NT37SW381</t>
  </si>
  <si>
    <t>NT 31324 72478</t>
  </si>
  <si>
    <t>ASDA, MILTON ROAD 2</t>
  </si>
  <si>
    <t>NT37SW501</t>
  </si>
  <si>
    <t>NT 30931 73029</t>
  </si>
  <si>
    <t>HOPE LANE 1 PORTOBELLO</t>
  </si>
  <si>
    <t>NT37SW391</t>
  </si>
  <si>
    <t>NT 31273 72618</t>
  </si>
  <si>
    <t>ASDA, MILTON ROAD 13</t>
  </si>
  <si>
    <t>NT47SW191</t>
  </si>
  <si>
    <t>NT 41628 73800</t>
  </si>
  <si>
    <t>MEADOWHILL 1</t>
  </si>
  <si>
    <t>NT47SW145</t>
  </si>
  <si>
    <t>NT 42498 70231</t>
  </si>
  <si>
    <t>WINTON 2</t>
  </si>
  <si>
    <t>NT36SW12431/2</t>
  </si>
  <si>
    <t>NT 32884 64439</t>
  </si>
  <si>
    <t>NT46NW63</t>
  </si>
  <si>
    <t>NT 42916 69939</t>
  </si>
  <si>
    <t>WINTON 3</t>
  </si>
  <si>
    <t>NT36SW28</t>
  </si>
  <si>
    <t>NT 30950 62650</t>
  </si>
  <si>
    <t>WHITEHILL NO20/52</t>
  </si>
  <si>
    <t>NT26NE9783/1V</t>
  </si>
  <si>
    <t>NT 29620 68499</t>
  </si>
  <si>
    <t>GILMERTON THE DRUM BH1V</t>
  </si>
  <si>
    <t>NT37SE92</t>
  </si>
  <si>
    <t>NT 37904 70575</t>
  </si>
  <si>
    <t>COUSLAND G2</t>
  </si>
  <si>
    <t>NT26NE10695/667</t>
  </si>
  <si>
    <t>NT 27699 66936</t>
  </si>
  <si>
    <t>EDINBURGH BYPASS GILMERTON SECTION 667</t>
  </si>
  <si>
    <t>NT26SE19</t>
  </si>
  <si>
    <t>NT 26060 63450</t>
  </si>
  <si>
    <t>LOANHEAD NO 6 BORE</t>
  </si>
  <si>
    <t>NT36SE141</t>
  </si>
  <si>
    <t>NT 37135 64360</t>
  </si>
  <si>
    <t>BROSIE MAINS NO 36</t>
  </si>
  <si>
    <t>NT36SE255</t>
  </si>
  <si>
    <t>NT 36190 62850</t>
  </si>
  <si>
    <t>SOUTHSIDE NO 970</t>
  </si>
  <si>
    <t>NT36SE216</t>
  </si>
  <si>
    <t>SOUTHSIDE NO 966</t>
  </si>
  <si>
    <t>NT35NW221</t>
  </si>
  <si>
    <t>NT 34810 58775</t>
  </si>
  <si>
    <t>HALKERSTON NO 510 BORE</t>
  </si>
  <si>
    <t>NT35NW233</t>
  </si>
  <si>
    <t>NT 34215 58070</t>
  </si>
  <si>
    <t>HALKERSTON NO 28 BORE</t>
  </si>
  <si>
    <t>NT25NE29</t>
  </si>
  <si>
    <t>NT 25280 57330</t>
  </si>
  <si>
    <t>HERBERTSHAW</t>
  </si>
  <si>
    <t>NT36NW10695/220</t>
  </si>
  <si>
    <t>NT 31825 67995</t>
  </si>
  <si>
    <t>EDINBURGH BYPASS GILMERTON SECTION 220</t>
  </si>
  <si>
    <t>NT37SW669</t>
  </si>
  <si>
    <t>NT 31800 70000</t>
  </si>
  <si>
    <t>SE WEDGE M201</t>
  </si>
  <si>
    <t>NT26NE10695/652</t>
  </si>
  <si>
    <t>NT 27652 66874</t>
  </si>
  <si>
    <t>EDINBURGH BYPASS GILMERTON SECTION 652</t>
  </si>
  <si>
    <t>NT26NE10621/C04</t>
  </si>
  <si>
    <t>NT 27935 65743</t>
  </si>
  <si>
    <t>KING GEORGE'S FIELD C04</t>
  </si>
  <si>
    <t>NT36NE369</t>
  </si>
  <si>
    <t>NT 35282 69014</t>
  </si>
  <si>
    <t>SMEATON, DALKEITH XH2/5</t>
  </si>
  <si>
    <t>NT26NE693</t>
  </si>
  <si>
    <t>NT 27352 66169</t>
  </si>
  <si>
    <t>PEEL PENTLAND CENTRE, STRAITON R1</t>
  </si>
  <si>
    <t>NT47SW325</t>
  </si>
  <si>
    <t>NT 41322 71381</t>
  </si>
  <si>
    <t>MUSSELBURGH - TRANENT BYPASS 131</t>
  </si>
  <si>
    <t>NT26NE383</t>
  </si>
  <si>
    <t>NT 26778 66122</t>
  </si>
  <si>
    <t>A701 UPGRADE 144</t>
  </si>
  <si>
    <t>NT26NE17123/B144</t>
  </si>
  <si>
    <t>A701 NEW MILTON TO STRAITON 144</t>
  </si>
  <si>
    <t>NT36NW288</t>
  </si>
  <si>
    <t>NT 33411 69696</t>
  </si>
  <si>
    <t>MONKTONHALL U/G BH2/78</t>
  </si>
  <si>
    <t>NT36NW410</t>
  </si>
  <si>
    <t>NT 31261 68345</t>
  </si>
  <si>
    <t>MONKTONHALL U/G BH1/87</t>
  </si>
  <si>
    <t>NT36NW412</t>
  </si>
  <si>
    <t>NT 31541 68285</t>
  </si>
  <si>
    <t>MONKTONHALL U/G BH3/87</t>
  </si>
  <si>
    <t>NT47SW144</t>
  </si>
  <si>
    <t>NT 42513 70288</t>
  </si>
  <si>
    <t>EAST MAINS FARM 130</t>
  </si>
  <si>
    <t>NT37SW411</t>
  </si>
  <si>
    <t>NT 32790 73126</t>
  </si>
  <si>
    <t>EASTFIELD 7 EDINBURGH</t>
  </si>
  <si>
    <t>NT37SE23</t>
  </si>
  <si>
    <t>NT 35615 72004</t>
  </si>
  <si>
    <t>PINKIE HILL 4</t>
  </si>
  <si>
    <t>NT37SW9909/4</t>
  </si>
  <si>
    <t>NT 34908 71418</t>
  </si>
  <si>
    <t>INVERESK, WEDDERBURN HOUSE 4</t>
  </si>
  <si>
    <t>NT37SW10490/5</t>
  </si>
  <si>
    <t>NT 31221 73120</t>
  </si>
  <si>
    <t>BRUNSTANE ROAD 5</t>
  </si>
  <si>
    <t>NT37SW10490/2</t>
  </si>
  <si>
    <t>NT 31238 73081</t>
  </si>
  <si>
    <t>BRUNSTANE ROAD 2</t>
  </si>
  <si>
    <t>NT47SW31</t>
  </si>
  <si>
    <t>NT 42448 74854</t>
  </si>
  <si>
    <t>ST, GERMAINS 6</t>
  </si>
  <si>
    <t>NT37SW457</t>
  </si>
  <si>
    <t>NT 31121 72289</t>
  </si>
  <si>
    <t>NT26NE929</t>
  </si>
  <si>
    <t>NT 29340 68970</t>
  </si>
  <si>
    <t>FERNIEHILL TERRACE, GILMERTON 17,</t>
  </si>
  <si>
    <t>NT26NE930</t>
  </si>
  <si>
    <t>NT 29330 68960</t>
  </si>
  <si>
    <t>FERNIEHILL TERRACE, GILMERTON 17A,</t>
  </si>
  <si>
    <t>NT26NE931</t>
  </si>
  <si>
    <t>FERNIEHILL TERRACE, GILMERTON 17B,</t>
  </si>
  <si>
    <t>NT46NW124</t>
  </si>
  <si>
    <t>NT 43560 67728</t>
  </si>
  <si>
    <t>HUNTLAW COLLIERY 1</t>
  </si>
  <si>
    <t>NT26NE10695/640A</t>
  </si>
  <si>
    <t>NT 27619 66844</t>
  </si>
  <si>
    <t>EDINBURGH BYPASS GILMERTON SECTION 640A</t>
  </si>
  <si>
    <t>NT36SE418</t>
  </si>
  <si>
    <t>NT 35130 60850</t>
  </si>
  <si>
    <t>NT26SE194</t>
  </si>
  <si>
    <t>NT 25161 63041</t>
  </si>
  <si>
    <t>MOREDUN INSTITUTE, R10</t>
  </si>
  <si>
    <t>NT36SE509</t>
  </si>
  <si>
    <t>NT 36940 63830</t>
  </si>
  <si>
    <t>NT26SW38</t>
  </si>
  <si>
    <t>NT 23450 61400</t>
  </si>
  <si>
    <t>PENICUIK NO 20 BORE</t>
  </si>
  <si>
    <t>NT36SE42</t>
  </si>
  <si>
    <t>NT 36830 64445</t>
  </si>
  <si>
    <t>BROSIE MAINS NO 28</t>
  </si>
  <si>
    <t>NT36SE150</t>
  </si>
  <si>
    <t>NT 35295 62440</t>
  </si>
  <si>
    <t>HILLHEAD NO 1</t>
  </si>
  <si>
    <t>NT37SW226</t>
  </si>
  <si>
    <t>NT 33643 70454</t>
  </si>
  <si>
    <t>MONKTONHALL U/G 1/76</t>
  </si>
  <si>
    <t>NT37SE392</t>
  </si>
  <si>
    <t>NT 38099 73102</t>
  </si>
  <si>
    <t>NT26NE386</t>
  </si>
  <si>
    <t>NT 27310 66520</t>
  </si>
  <si>
    <t>PENTLAND RETAIL PARK R2</t>
  </si>
  <si>
    <t>NT37SW249</t>
  </si>
  <si>
    <t>NT 33131 71342</t>
  </si>
  <si>
    <t>MONKTONHALL U/G 6/76</t>
  </si>
  <si>
    <t>NT37SW123</t>
  </si>
  <si>
    <t>NT 30910 72470</t>
  </si>
  <si>
    <t>MUSSELBURGH TRANENT BYPASS 4M</t>
  </si>
  <si>
    <t>NT47SW27</t>
  </si>
  <si>
    <t>NT 42393 74862</t>
  </si>
  <si>
    <t>ST,GERMAINS 7</t>
  </si>
  <si>
    <t>NT37SW125</t>
  </si>
  <si>
    <t>NT 30860 72350</t>
  </si>
  <si>
    <t>MUSSELBURGH TRANENT BYPASS 6</t>
  </si>
  <si>
    <t>NT36NW12225/3</t>
  </si>
  <si>
    <t>NT 33053 65006</t>
  </si>
  <si>
    <t>NEWBATTLE HOME FARM 3</t>
  </si>
  <si>
    <t>NT36NW330</t>
  </si>
  <si>
    <t>NT 30772 67748</t>
  </si>
  <si>
    <t>LUGTON BOG BORE 6</t>
  </si>
  <si>
    <t>NT36NW31</t>
  </si>
  <si>
    <t>NT 31750 67460</t>
  </si>
  <si>
    <t>SUMMERSIDE NO 5</t>
  </si>
  <si>
    <t>NT36NE19</t>
  </si>
  <si>
    <t>NT 36580 68970</t>
  </si>
  <si>
    <t>NEW SMEATON BORE NO2</t>
  </si>
  <si>
    <t>NT47SW141</t>
  </si>
  <si>
    <t>NT 42163 70159</t>
  </si>
  <si>
    <t>EAST MAINS FARM 127</t>
  </si>
  <si>
    <t>NT46NW55</t>
  </si>
  <si>
    <t>NT 40701 68225</t>
  </si>
  <si>
    <t>WEST BYRES BORE</t>
  </si>
  <si>
    <t>NT46NW33</t>
  </si>
  <si>
    <t>NT 41068 69593</t>
  </si>
  <si>
    <t>ORMISTON 85</t>
  </si>
  <si>
    <t>NT36NE248</t>
  </si>
  <si>
    <t>NT 38680 66230</t>
  </si>
  <si>
    <t>NO68 BORE OXENFORD</t>
  </si>
  <si>
    <t>NT36SW11</t>
  </si>
  <si>
    <t>NT 30160 63600</t>
  </si>
  <si>
    <t>WHITEHILL NO10</t>
  </si>
  <si>
    <t>NT46NW84</t>
  </si>
  <si>
    <t>NT 40054 66260</t>
  </si>
  <si>
    <t>PRESTONHALL 3</t>
  </si>
  <si>
    <t>NT26NE345</t>
  </si>
  <si>
    <t>NT 27615 66832</t>
  </si>
  <si>
    <t>STRAITON BORE 4</t>
  </si>
  <si>
    <t>NT26SE189</t>
  </si>
  <si>
    <t>NT 25186 63150</t>
  </si>
  <si>
    <t>MOREDUN INSTITUTE, R5</t>
  </si>
  <si>
    <t>NT36SE161</t>
  </si>
  <si>
    <t>NT 36800 63920</t>
  </si>
  <si>
    <t>BROSIE MAINS NO 17</t>
  </si>
  <si>
    <t>NT36SE401</t>
  </si>
  <si>
    <t>NT 36060 62070</t>
  </si>
  <si>
    <t>NT26SW15</t>
  </si>
  <si>
    <t>NT 22880 60690</t>
  </si>
  <si>
    <t>PENICUIK NO 93 BORE</t>
  </si>
  <si>
    <t>NT35NE15</t>
  </si>
  <si>
    <t>NT 35260 58610</t>
  </si>
  <si>
    <t>HALKERSTON MINE NO1</t>
  </si>
  <si>
    <t>NT36SE79</t>
  </si>
  <si>
    <t>NT 36655 64130</t>
  </si>
  <si>
    <t>BROSIE MAINS NO 7</t>
  </si>
  <si>
    <t>NT25NE42</t>
  </si>
  <si>
    <t>NT 28000 59700</t>
  </si>
  <si>
    <t>NEWBIGGING NO16</t>
  </si>
  <si>
    <t>NT46NW35</t>
  </si>
  <si>
    <t>NT 40431 68984</t>
  </si>
  <si>
    <t>NT36NW785</t>
  </si>
  <si>
    <t>NT 34761 68066</t>
  </si>
  <si>
    <t>DALKEITH SCHOOL COMMUNITY CAMPUS 2</t>
  </si>
  <si>
    <t>NT37SW124</t>
  </si>
  <si>
    <t>NT 30920 72400</t>
  </si>
  <si>
    <t>MUSSELBURGH TRANENT BYPASS 5</t>
  </si>
  <si>
    <t>NT47SE75</t>
  </si>
  <si>
    <t>NT 49540 73920</t>
  </si>
  <si>
    <t>TANBERG FACTORY 33/119(A)</t>
  </si>
  <si>
    <t>NT37SE684</t>
  </si>
  <si>
    <t>NT 38900 73900</t>
  </si>
  <si>
    <t>NORTHFIELD HOUSE BH</t>
  </si>
  <si>
    <t>NT37SW9908/3</t>
  </si>
  <si>
    <t>NT 32318 73090</t>
  </si>
  <si>
    <t>MILTON ROAD EAST, EDINBURGH 3</t>
  </si>
  <si>
    <t>NT37SW142</t>
  </si>
  <si>
    <t>NT 32140 72110</t>
  </si>
  <si>
    <t>MUSSELBURGH TRANENT BYPASS 23M</t>
  </si>
  <si>
    <t>NT37SW121</t>
  </si>
  <si>
    <t>NT 30690 72380</t>
  </si>
  <si>
    <t>MUSSELBURGH TRANENT BYPASS 2</t>
  </si>
  <si>
    <t>NT47SW13</t>
  </si>
  <si>
    <t>NT 41206 74246</t>
  </si>
  <si>
    <t>RIGGONHEAD 8</t>
  </si>
  <si>
    <t>NT37SW453</t>
  </si>
  <si>
    <t>NT 31182 72341</t>
  </si>
  <si>
    <t>NT36NW87</t>
  </si>
  <si>
    <t>NT 33610 67120</t>
  </si>
  <si>
    <t>NEWMILLS NO 1</t>
  </si>
  <si>
    <t>NT37SW223</t>
  </si>
  <si>
    <t>NT 30715 72000</t>
  </si>
  <si>
    <t>NT36NE98</t>
  </si>
  <si>
    <t>NT 35280 68980</t>
  </si>
  <si>
    <t>BORE NO4 AT SMEATON</t>
  </si>
  <si>
    <t>NT36NE20</t>
  </si>
  <si>
    <t>NT 36180 68520</t>
  </si>
  <si>
    <t>NEW SMEATON NO6</t>
  </si>
  <si>
    <t>NT36NE168</t>
  </si>
  <si>
    <t>NT 39950 68000</t>
  </si>
  <si>
    <t>NO39 BORE OXENFORD MAINS</t>
  </si>
  <si>
    <t>NT36NW304</t>
  </si>
  <si>
    <t>NT 34620 65970</t>
  </si>
  <si>
    <t>EASTHOUSES BORE B</t>
  </si>
  <si>
    <t>NT26NE10695/665</t>
  </si>
  <si>
    <t>NT 27690 66914</t>
  </si>
  <si>
    <t>EDINBURGH BYPASS GILMERTON SECTION 665</t>
  </si>
  <si>
    <t>NT26NE48</t>
  </si>
  <si>
    <t>NT 27990 67200</t>
  </si>
  <si>
    <t>BURDIEHOUSE LIMEKILNS NO 9 BORE</t>
  </si>
  <si>
    <t>NT36NE93</t>
  </si>
  <si>
    <t>NT 37510 68500</t>
  </si>
  <si>
    <t>AIRYBANK HOUSE</t>
  </si>
  <si>
    <t>NT26SE28</t>
  </si>
  <si>
    <t>NT 26470 63610</t>
  </si>
  <si>
    <t>LOANHEAD NO 3 BORE</t>
  </si>
  <si>
    <t>NT26SE25</t>
  </si>
  <si>
    <t>NT 26040 63220</t>
  </si>
  <si>
    <t>LOANHEAD NO 10 BORE</t>
  </si>
  <si>
    <t>NT35NW150</t>
  </si>
  <si>
    <t>NT 34850 59565</t>
  </si>
  <si>
    <t>HAUGHHEAD NO 177 BORE</t>
  </si>
  <si>
    <t>NT36SE116</t>
  </si>
  <si>
    <t>NT 37290 64620</t>
  </si>
  <si>
    <t>BROSIE MAINS NO 54</t>
  </si>
  <si>
    <t>NT35NW11</t>
  </si>
  <si>
    <t>NT 31230 58910</t>
  </si>
  <si>
    <t>ROSEBERY NO 11 BORE</t>
  </si>
  <si>
    <t>NT26SW53</t>
  </si>
  <si>
    <t>NT 23530 61670</t>
  </si>
  <si>
    <t>PENICUIK NO 8 BORE</t>
  </si>
  <si>
    <t>NT26SE69</t>
  </si>
  <si>
    <t>NT 27540 60350</t>
  </si>
  <si>
    <t>KIRKETTLE NO 3 BORE</t>
  </si>
  <si>
    <t>NT36SE411</t>
  </si>
  <si>
    <t>NT 35550 61490</t>
  </si>
  <si>
    <t>VOGRIE NEW SHAFT BORE</t>
  </si>
  <si>
    <t>NT15NE26</t>
  </si>
  <si>
    <t>NT 19405 56365</t>
  </si>
  <si>
    <t>HARE MOSS NO,8 D,D, BORE</t>
  </si>
  <si>
    <t>NT26NE379</t>
  </si>
  <si>
    <t>NT 26618 65827</t>
  </si>
  <si>
    <t>A701 UPGRADE 131</t>
  </si>
  <si>
    <t>NT26NE17123/B131</t>
  </si>
  <si>
    <t>NT 26681 65827</t>
  </si>
  <si>
    <t>A701 NEW MILTON TO STRAITON 131</t>
  </si>
  <si>
    <t>NT37SW656</t>
  </si>
  <si>
    <t>NT 32090 70560</t>
  </si>
  <si>
    <t>SE WEDGE M3</t>
  </si>
  <si>
    <t>NT36NW532</t>
  </si>
  <si>
    <t>NT 31870 69920</t>
  </si>
  <si>
    <t>SE WEDGE M206</t>
  </si>
  <si>
    <t>NT26NE389</t>
  </si>
  <si>
    <t>NT 27380 66550</t>
  </si>
  <si>
    <t>PENTLAND RETAIL PARK R5</t>
  </si>
  <si>
    <t>NT36NW484</t>
  </si>
  <si>
    <t>NT 34450 68070</t>
  </si>
  <si>
    <t>DALKEITH SCHOOLS P,P,P, R6</t>
  </si>
  <si>
    <t>NT36NW2526/B</t>
  </si>
  <si>
    <t>NT 34680 65960</t>
  </si>
  <si>
    <t>EASTHOUSES MIDLOTHIAN B</t>
  </si>
  <si>
    <t>NT37SW398</t>
  </si>
  <si>
    <t>NT 33142 72610</t>
  </si>
  <si>
    <t>MONKTONHALL 1/83</t>
  </si>
  <si>
    <t>NT48SE5</t>
  </si>
  <si>
    <t>NT 49960 83835</t>
  </si>
  <si>
    <t>ARCHERFIELD WATER BORE 2</t>
  </si>
  <si>
    <t>NT36NW43</t>
  </si>
  <si>
    <t>NT 30980 68780</t>
  </si>
  <si>
    <t>TODHILLS NO 1</t>
  </si>
  <si>
    <t>NT36SW275</t>
  </si>
  <si>
    <t>NT 31735 64915</t>
  </si>
  <si>
    <t>DALHOUSIE MAINS 5 BONNYRIG</t>
  </si>
  <si>
    <t>NT46NW37</t>
  </si>
  <si>
    <t>NT 41308 69559</t>
  </si>
  <si>
    <t>NORTH MAINS 119</t>
  </si>
  <si>
    <t>NT46NW90</t>
  </si>
  <si>
    <t>NT 42946 68417</t>
  </si>
  <si>
    <t>PENCAITLAND 28</t>
  </si>
  <si>
    <t>NT47SW89</t>
  </si>
  <si>
    <t>NT 42521 72848</t>
  </si>
  <si>
    <t>WEST ADNISTON 2</t>
  </si>
  <si>
    <t>NT46NW120</t>
  </si>
  <si>
    <t>NT 43948 68459</t>
  </si>
  <si>
    <t>PENCAITLAND 18</t>
  </si>
  <si>
    <t>NT46NW185</t>
  </si>
  <si>
    <t>NT 40196 68718</t>
  </si>
  <si>
    <t>TYNEMOUNT FARM 114</t>
  </si>
  <si>
    <t>NT36NW306</t>
  </si>
  <si>
    <t>NT 34650 65870</t>
  </si>
  <si>
    <t>EASTHOUSES BORE D</t>
  </si>
  <si>
    <t>NT36SW36</t>
  </si>
  <si>
    <t>NT 31150 62220</t>
  </si>
  <si>
    <t>WHITEHILL NO1/51</t>
  </si>
  <si>
    <t>NT26NE213</t>
  </si>
  <si>
    <t>NT 28770 68170</t>
  </si>
  <si>
    <t>HYVOTS BANK SCHOOL BORE 6</t>
  </si>
  <si>
    <t>NT26NE388</t>
  </si>
  <si>
    <t>NT 27420 66590</t>
  </si>
  <si>
    <t>PENTLAND RETAIL PARK R4</t>
  </si>
  <si>
    <t>NT26NE716</t>
  </si>
  <si>
    <t>NT 27010 66090</t>
  </si>
  <si>
    <t>STRAITON ROAD, STRAITON 3</t>
  </si>
  <si>
    <t>NT26SE199</t>
  </si>
  <si>
    <t>NT 26016 63321</t>
  </si>
  <si>
    <t>A701 UPGRADE 109</t>
  </si>
  <si>
    <t>NT26SE17123/B109</t>
  </si>
  <si>
    <t>NT 26016 63320</t>
  </si>
  <si>
    <t>A701 NEW MILTON TO STRAITON 109</t>
  </si>
  <si>
    <t>NT26SE79</t>
  </si>
  <si>
    <t>NT 29080 60870</t>
  </si>
  <si>
    <t>PENICUIK NO 108 BORE</t>
  </si>
  <si>
    <t>NT36SE155</t>
  </si>
  <si>
    <t>NT 37535 64770</t>
  </si>
  <si>
    <t>BROSIE MAINS NO 141</t>
  </si>
  <si>
    <t>NT26SW31</t>
  </si>
  <si>
    <t>NT 23510 60500</t>
  </si>
  <si>
    <t>PENICUIK NO 50</t>
  </si>
  <si>
    <t>NT35NW244</t>
  </si>
  <si>
    <t>NT 34955 58720</t>
  </si>
  <si>
    <t>HALKERSTON NO 494 BORE</t>
  </si>
  <si>
    <t>NT25NE47</t>
  </si>
  <si>
    <t>NT 27960 59500</t>
  </si>
  <si>
    <t>NEWBIGGING NO1</t>
  </si>
  <si>
    <t>NT36NW2526/D</t>
  </si>
  <si>
    <t>EASTHOUSES MIDLOTHIAN D</t>
  </si>
  <si>
    <t>NT26NE934</t>
  </si>
  <si>
    <t>NT 29440 69030</t>
  </si>
  <si>
    <t>FERNIEHILL TERRACE, GILMERTON 19,</t>
  </si>
  <si>
    <t>NT37SW210</t>
  </si>
  <si>
    <t>NT 32952 71898</t>
  </si>
  <si>
    <t>MONKTONHALL U/G 1/74</t>
  </si>
  <si>
    <t>NT36NW50</t>
  </si>
  <si>
    <t>NT 32842 69642</t>
  </si>
  <si>
    <t>WOOLMET COLL U/G UP 3</t>
  </si>
  <si>
    <t>NT15NE56</t>
  </si>
  <si>
    <t>NT 19530 57330</t>
  </si>
  <si>
    <t>AUCHNECORTH NO,53</t>
  </si>
  <si>
    <t>NT36NE21</t>
  </si>
  <si>
    <t>NT 36440 68850</t>
  </si>
  <si>
    <t>NEW SMEATON BORE NO3</t>
  </si>
  <si>
    <t>NT37SW498</t>
  </si>
  <si>
    <t>NT 31172 72387</t>
  </si>
  <si>
    <t>BYPASS, ASDA 39</t>
  </si>
  <si>
    <t>NT36NW52</t>
  </si>
  <si>
    <t>NT 32260 65780</t>
  </si>
  <si>
    <t>HARDENGREEN(B)</t>
  </si>
  <si>
    <t>NT36SW24</t>
  </si>
  <si>
    <t>NT 30410 62240</t>
  </si>
  <si>
    <t>WHITEHILL NO3/51</t>
  </si>
  <si>
    <t>NT26NE10695/506</t>
  </si>
  <si>
    <t>NT 28397 66939</t>
  </si>
  <si>
    <t>EDINBURGH BYPASS GILMERTON SECTION 506</t>
  </si>
  <si>
    <t>NT26NE140</t>
  </si>
  <si>
    <t>NT 28390 65150</t>
  </si>
  <si>
    <t>DRYDENBANK NO 2 BORE</t>
  </si>
  <si>
    <t>NT46NW126</t>
  </si>
  <si>
    <t>NT 43125 67332</t>
  </si>
  <si>
    <t>HUNTLAW COLLIERY 10</t>
  </si>
  <si>
    <t>NT36SE143</t>
  </si>
  <si>
    <t>NT 37360 64565</t>
  </si>
  <si>
    <t>BROSIE MAINS NO 111</t>
  </si>
  <si>
    <t>NT36SE273</t>
  </si>
  <si>
    <t>NT 35390 61990</t>
  </si>
  <si>
    <t>NT47SE5</t>
  </si>
  <si>
    <t>NT 46074 73244</t>
  </si>
  <si>
    <t>GLADSMUIR BORE</t>
  </si>
  <si>
    <t>NT37SW9908/2</t>
  </si>
  <si>
    <t>NT 32337 73087</t>
  </si>
  <si>
    <t>MILTON ROAD EAST, EDINBURGH 2</t>
  </si>
  <si>
    <t>NT37SW455</t>
  </si>
  <si>
    <t>NT 31138 72246</t>
  </si>
  <si>
    <t>NT37SW573</t>
  </si>
  <si>
    <t>NT 32530 71240</t>
  </si>
  <si>
    <t>QUEEN MARGARET UNIV COLLEGE CRAIGHALL 1</t>
  </si>
  <si>
    <t>NT47SW71</t>
  </si>
  <si>
    <t>NT 41824 73049</t>
  </si>
  <si>
    <t>TRANENT MAINS FARM 5</t>
  </si>
  <si>
    <t>NT36SW12431/9210</t>
  </si>
  <si>
    <t>NT 32975 64542</t>
  </si>
  <si>
    <t>NEWTONGRANGE VICTORIA PARK 10</t>
  </si>
  <si>
    <t>NT46NW186</t>
  </si>
  <si>
    <t>NT 40065 68566</t>
  </si>
  <si>
    <t>TYNEMOUNT FARM 118</t>
  </si>
  <si>
    <t>NT36NE151</t>
  </si>
  <si>
    <t>NT 39110 66770</t>
  </si>
  <si>
    <t>NO59 BORE OXENFORD</t>
  </si>
  <si>
    <t>NT46NW118</t>
  </si>
  <si>
    <t>NT 43598 68166</t>
  </si>
  <si>
    <t>HUNTLAW 11</t>
  </si>
  <si>
    <t>NT36NE85</t>
  </si>
  <si>
    <t>NT 36360 67190</t>
  </si>
  <si>
    <t>EASTER COWDEN 3</t>
  </si>
  <si>
    <t>NT26NE10695/653</t>
  </si>
  <si>
    <t>NT 27657 66885</t>
  </si>
  <si>
    <t>EDINBURGH BYPASS GILMERTON SECTION 653</t>
  </si>
  <si>
    <t>NT26NE10695/650</t>
  </si>
  <si>
    <t>NT 27640 66852</t>
  </si>
  <si>
    <t>EDINBURGH BYPASS GILMERTON SECTION 650</t>
  </si>
  <si>
    <t>NT35NW2</t>
  </si>
  <si>
    <t>NT 30075 59600</t>
  </si>
  <si>
    <t>NT26SE103</t>
  </si>
  <si>
    <t>NT 29590 60510</t>
  </si>
  <si>
    <t>BARLEYDEAN NO 7 BORE</t>
  </si>
  <si>
    <t>NT36SE96</t>
  </si>
  <si>
    <t>NT 36055 64455</t>
  </si>
  <si>
    <t>BROSIE MAINS NO 37</t>
  </si>
  <si>
    <t>NT36SE254</t>
  </si>
  <si>
    <t>NT 35570 62250</t>
  </si>
  <si>
    <t>HILLHEAD NO 31</t>
  </si>
  <si>
    <t>NT36SE212</t>
  </si>
  <si>
    <t>NT 36170 63030</t>
  </si>
  <si>
    <t>SOUTHSIDE NO 1005</t>
  </si>
  <si>
    <t>NT25NW34</t>
  </si>
  <si>
    <t>NT 23790 56230</t>
  </si>
  <si>
    <t>PENICUIK NO 98 BORE</t>
  </si>
  <si>
    <t>NT25NW13</t>
  </si>
  <si>
    <t>NT 21930 57850</t>
  </si>
  <si>
    <t>RAVENSNEUK NO 50 BORE</t>
  </si>
  <si>
    <t>NT36NW675</t>
  </si>
  <si>
    <t>NT 34595 68045</t>
  </si>
  <si>
    <t>DALKEITH SCHOOLS P,P,P, R4</t>
  </si>
  <si>
    <t>NT36NW653</t>
  </si>
  <si>
    <t>NT 32867 67732</t>
  </si>
  <si>
    <t>LUGTON PRIMARY, DALKEITH 1,</t>
  </si>
  <si>
    <t>NT36NW647</t>
  </si>
  <si>
    <t>NT 33101 66636</t>
  </si>
  <si>
    <t>ST, DAVIDS SCHOOL, DALKEITH R1,</t>
  </si>
  <si>
    <t>NT36NW292</t>
  </si>
  <si>
    <t>NT 31803 67090</t>
  </si>
  <si>
    <t>LADY VICTORIA U/G UP BH2/78</t>
  </si>
  <si>
    <t>NT36SW38</t>
  </si>
  <si>
    <t>NT 31266 62125</t>
  </si>
  <si>
    <t>LADY VICT COLL U/G 2/53</t>
  </si>
  <si>
    <t>NT37SW137</t>
  </si>
  <si>
    <t>NT 32070 72450</t>
  </si>
  <si>
    <t>MUSSELBURGH TRANENT BYPASS 18</t>
  </si>
  <si>
    <t>NT37SW462</t>
  </si>
  <si>
    <t>NT 31105 72349</t>
  </si>
  <si>
    <t>MUSSELBURGH BYPASS 12</t>
  </si>
  <si>
    <t>NT36NW10303/1</t>
  </si>
  <si>
    <t>NT 33521 69566</t>
  </si>
  <si>
    <t>DALKEITH NORTH BYPASS BH1</t>
  </si>
  <si>
    <t>NT36NW10303/7</t>
  </si>
  <si>
    <t>NT 33457 69412</t>
  </si>
  <si>
    <t>DALKEITH NORTH BYPASS BH7</t>
  </si>
  <si>
    <t>NT36NW651</t>
  </si>
  <si>
    <t>NT 32943 66477</t>
  </si>
  <si>
    <t>ST, DAVIDS SCHOOL, DALKEITH R5,</t>
  </si>
  <si>
    <t>NT47SW192</t>
  </si>
  <si>
    <t>NT 41552 73740</t>
  </si>
  <si>
    <t>MEADOWHILL 2</t>
  </si>
  <si>
    <t>NT47SW206</t>
  </si>
  <si>
    <t>NT 42966 70547</t>
  </si>
  <si>
    <t>WINTON 4</t>
  </si>
  <si>
    <t>NT36SW20</t>
  </si>
  <si>
    <t>NT 30610 62740</t>
  </si>
  <si>
    <t>WHITEHILL NO6/52</t>
  </si>
  <si>
    <t>NT36NE55</t>
  </si>
  <si>
    <t>NT 35990 66700</t>
  </si>
  <si>
    <t>NO5 BORE FORDEL MAINS</t>
  </si>
  <si>
    <t>NT36SW22</t>
  </si>
  <si>
    <t>NT 30120 62170</t>
  </si>
  <si>
    <t>WHITEHILL NO8/52</t>
  </si>
  <si>
    <t>NT26NE347</t>
  </si>
  <si>
    <t>NT 27677 66825</t>
  </si>
  <si>
    <t>STRAITON BORE 6</t>
  </si>
  <si>
    <t>NT26NE10686/P20</t>
  </si>
  <si>
    <t>NT 27917 65897</t>
  </si>
  <si>
    <t>KING GEORGE'S FIELD P-20</t>
  </si>
  <si>
    <t>NT35NW189</t>
  </si>
  <si>
    <t>NT 34990 59240</t>
  </si>
  <si>
    <t>HALKERSTON NO 485 BORE</t>
  </si>
  <si>
    <t>NT36SE105</t>
  </si>
  <si>
    <t>NT 36520 63870</t>
  </si>
  <si>
    <t>SOUTHSIDE NO 1029</t>
  </si>
  <si>
    <t>NT25NW25</t>
  </si>
  <si>
    <t>NT 24280 57310</t>
  </si>
  <si>
    <t>PENICUIK NO 39 BORE</t>
  </si>
  <si>
    <t>NT36NW649</t>
  </si>
  <si>
    <t>NT 33011 66569</t>
  </si>
  <si>
    <t>ST, DAVIDS SCHOOL, DALKEITH R3,</t>
  </si>
  <si>
    <t>NT26NE381</t>
  </si>
  <si>
    <t>NT 26721 65942</t>
  </si>
  <si>
    <t>A701 UPGRADE 137</t>
  </si>
  <si>
    <t>NT26NE17123/B137</t>
  </si>
  <si>
    <t>A701 NEW MILTON TO STRAITON 137</t>
  </si>
  <si>
    <t>NT36NE10649/3</t>
  </si>
  <si>
    <t>NT 35697 66319</t>
  </si>
  <si>
    <t>WHITEHILL 3</t>
  </si>
  <si>
    <t>NT37SW463</t>
  </si>
  <si>
    <t>NT 31066 72329</t>
  </si>
  <si>
    <t>MUSSELBURGH BYPASS 13</t>
  </si>
  <si>
    <t>NT36SW23</t>
  </si>
  <si>
    <t>NT 31020 62940</t>
  </si>
  <si>
    <t>ROSEBERY NO2</t>
  </si>
  <si>
    <t>NT36NE199</t>
  </si>
  <si>
    <t>NT 39680 69140</t>
  </si>
  <si>
    <t>NO31 BORE OXENFORD</t>
  </si>
  <si>
    <t>NT36NE60</t>
  </si>
  <si>
    <t>NT 36220 68270</t>
  </si>
  <si>
    <t>NO2 BORE LANGSIDE COTTAGE</t>
  </si>
  <si>
    <t>NT36NW308</t>
  </si>
  <si>
    <t>NT 34650 65830</t>
  </si>
  <si>
    <t>EASTHOUSES BORE F</t>
  </si>
  <si>
    <t>NT36SW29</t>
  </si>
  <si>
    <t>NT 30510 62180</t>
  </si>
  <si>
    <t>WHITEHILL NO17/52</t>
  </si>
  <si>
    <t>NT26NE9258/63</t>
  </si>
  <si>
    <t>NT 26796 67025</t>
  </si>
  <si>
    <t>BYPASS BURDIEHOUSE 12,08</t>
  </si>
  <si>
    <t>NT26NE17123/B132</t>
  </si>
  <si>
    <t>NT 26710 65840</t>
  </si>
  <si>
    <t>A701 NEW MILTON TO STRAITON 132</t>
  </si>
  <si>
    <t>NT36SE211</t>
  </si>
  <si>
    <t>NT 36230 63110</t>
  </si>
  <si>
    <t>SOUTHSIDE NO 988</t>
  </si>
  <si>
    <t>NT25NE13</t>
  </si>
  <si>
    <t>NT 25910 58430</t>
  </si>
  <si>
    <t>DRUMMOND MUIR NO7</t>
  </si>
  <si>
    <t>NT36NE10649/1</t>
  </si>
  <si>
    <t>NT 35692 66340</t>
  </si>
  <si>
    <t>WHITEHILL 1</t>
  </si>
  <si>
    <t>NT36NW2526/F</t>
  </si>
  <si>
    <t>NT 34640 65830</t>
  </si>
  <si>
    <t>EASTHOUSES MIDLOTHIAN F</t>
  </si>
  <si>
    <t>NT36NE368</t>
  </si>
  <si>
    <t>NT 35276 69027</t>
  </si>
  <si>
    <t>SMEATON, DALKEITH XH2/4</t>
  </si>
  <si>
    <t>NT26NE10695/666</t>
  </si>
  <si>
    <t>NT 27694 66925</t>
  </si>
  <si>
    <t>EDINBURGH BYPASS GILMERTON SECTION 666</t>
  </si>
  <si>
    <t>NT37SW9909/1</t>
  </si>
  <si>
    <t>NT 34815 71504</t>
  </si>
  <si>
    <t>INVERESK, WEDDERBURN HOUSE 1</t>
  </si>
  <si>
    <t>NT26NE10695/502</t>
  </si>
  <si>
    <t>NT 27682 66905</t>
  </si>
  <si>
    <t>EDINBURGH BYPASS GILMERTON SECTION 502</t>
  </si>
  <si>
    <t>NT37SW9908/1</t>
  </si>
  <si>
    <t>NT 32383 73095</t>
  </si>
  <si>
    <t>MILTON ROAD EAST, EDINBURGH 1</t>
  </si>
  <si>
    <t>NT26NE382</t>
  </si>
  <si>
    <t>NT 26739 66078</t>
  </si>
  <si>
    <t>A701UPGRADE 142</t>
  </si>
  <si>
    <t>NT26NE17123/B142</t>
  </si>
  <si>
    <t>A701 NEW MILTON TO STRAITON 142</t>
  </si>
  <si>
    <t>NT36NW242</t>
  </si>
  <si>
    <t>NT 32167 68446</t>
  </si>
  <si>
    <t>MONKTONHALL U/G 2/76</t>
  </si>
  <si>
    <t>NT46NE5</t>
  </si>
  <si>
    <t>NT 49921 67688</t>
  </si>
  <si>
    <t>HOWDEN FARM, COALSTOWN BORE</t>
  </si>
  <si>
    <t>NT47NE1</t>
  </si>
  <si>
    <t>NT 48527 79654</t>
  </si>
  <si>
    <t>LUFFNESS MAINS WATER BORE</t>
  </si>
  <si>
    <t>NT37SW55</t>
  </si>
  <si>
    <t>NT 34690 72360</t>
  </si>
  <si>
    <t>NEWBIGGIN NO,2 BORE</t>
  </si>
  <si>
    <t>NT37SW146</t>
  </si>
  <si>
    <t>NT 32480 72920</t>
  </si>
  <si>
    <t>MUSSELBURGH TRANENT BYPASS 27</t>
  </si>
  <si>
    <t>NT37SW134</t>
  </si>
  <si>
    <t>NT 32000 72670</t>
  </si>
  <si>
    <t>MUSSELBURGH TRANENT BYPASS 15</t>
  </si>
  <si>
    <t>NT37SW135</t>
  </si>
  <si>
    <t>NT 32000 72500</t>
  </si>
  <si>
    <t>MUSSELBURGH TRANENT BYPASS 16</t>
  </si>
  <si>
    <t>NT37SW394</t>
  </si>
  <si>
    <t>NT 31298 72727</t>
  </si>
  <si>
    <t>ASDA, MILTON ROAD 17</t>
  </si>
  <si>
    <t>NT37SW139</t>
  </si>
  <si>
    <t>NT 31960 72160</t>
  </si>
  <si>
    <t>MUSSELBURGH TRANENT BYPASS 20</t>
  </si>
  <si>
    <t>NT37SW432</t>
  </si>
  <si>
    <t>NT 31298 72586</t>
  </si>
  <si>
    <t>MILTON RD V EDINBURGH</t>
  </si>
  <si>
    <t>NT36NW486</t>
  </si>
  <si>
    <t>NT 34430 67930</t>
  </si>
  <si>
    <t>DALKEITH SCHOOLS P,P,P, R8</t>
  </si>
  <si>
    <t>NT46NW161</t>
  </si>
  <si>
    <t>NT 42137 69323</t>
  </si>
  <si>
    <t>ORMISTON 94</t>
  </si>
  <si>
    <t>NT46NW99</t>
  </si>
  <si>
    <t>NT 43346 68845</t>
  </si>
  <si>
    <t>PENCAITLAND 8</t>
  </si>
  <si>
    <t>NT46NW42</t>
  </si>
  <si>
    <t>NT 40509 68850</t>
  </si>
  <si>
    <t>NT36NE26</t>
  </si>
  <si>
    <t>NT 35930 68370</t>
  </si>
  <si>
    <t>NEW SMEATON BORE NO8</t>
  </si>
  <si>
    <t>NT26NE10695/374</t>
  </si>
  <si>
    <t>NT 29542 67388</t>
  </si>
  <si>
    <t>EDINBURGH BYPASS GILMERTON SECTION 374</t>
  </si>
  <si>
    <t>NT26NE10695/415</t>
  </si>
  <si>
    <t>NT 29487 67378</t>
  </si>
  <si>
    <t>EDINBURGH BYPASS GILMERTON SECTION 415</t>
  </si>
  <si>
    <t>NT46NW195</t>
  </si>
  <si>
    <t>NT 41725 67664</t>
  </si>
  <si>
    <t>ORMISTON HALL 5</t>
  </si>
  <si>
    <t>NT26NE10695/664</t>
  </si>
  <si>
    <t>NT 27680 66890</t>
  </si>
  <si>
    <t>EDINBURGH BYPASS GILMERTON SECTION 664</t>
  </si>
  <si>
    <t>NT26NE204</t>
  </si>
  <si>
    <t>NT 27167 66341</t>
  </si>
  <si>
    <t>STRAITON BORE</t>
  </si>
  <si>
    <t>NT36SE29</t>
  </si>
  <si>
    <t>NT 35810 63545</t>
  </si>
  <si>
    <t>SOUTHSIDE NO 979</t>
  </si>
  <si>
    <t>NT26NE10695/372</t>
  </si>
  <si>
    <t>NT 29450 67337</t>
  </si>
  <si>
    <t>EDINBURGH BYPASS GILMERTON SECTION 372</t>
  </si>
  <si>
    <t>NT36NW656</t>
  </si>
  <si>
    <t>NT 32905 67878</t>
  </si>
  <si>
    <t>LUGTON PRIMARY, DALKEITH 4,</t>
  </si>
  <si>
    <t>NT26SE17123/B104</t>
  </si>
  <si>
    <t>NT 25822 63350</t>
  </si>
  <si>
    <t>A701 NEW MILTON TO STRAITON 104</t>
  </si>
  <si>
    <t>NT37SW15355/11</t>
  </si>
  <si>
    <t>NT 31241 72817</t>
  </si>
  <si>
    <t>ASDA EDINBURGH 11</t>
  </si>
  <si>
    <t>NT36NW654</t>
  </si>
  <si>
    <t>NT 32938 67796</t>
  </si>
  <si>
    <t>LUGTON PRIMARY, DALKEITH 2,</t>
  </si>
  <si>
    <t>NT36NE10649/2</t>
  </si>
  <si>
    <t>NT 35677 66313</t>
  </si>
  <si>
    <t>WHITEHILL 2</t>
  </si>
  <si>
    <t>NT36NW447</t>
  </si>
  <si>
    <t>NT 30240 65920</t>
  </si>
  <si>
    <t>ST LEONARDS MILL</t>
  </si>
  <si>
    <t>NT36NW90</t>
  </si>
  <si>
    <t>NT 34150 69190</t>
  </si>
  <si>
    <t>PICKLEDIRT DALKEITH</t>
  </si>
  <si>
    <t>NT36NW488</t>
  </si>
  <si>
    <t>NT 34620 67890</t>
  </si>
  <si>
    <t>DALKEITH SCHOOLS P,P,P, R10</t>
  </si>
  <si>
    <t>NT46NW53</t>
  </si>
  <si>
    <t>NT 42338 69746</t>
  </si>
  <si>
    <t>WINTON 1</t>
  </si>
  <si>
    <t>NT46NW72</t>
  </si>
  <si>
    <t>NT 42357 68651</t>
  </si>
  <si>
    <t>TYNEHOLM 4B</t>
  </si>
  <si>
    <t>NT36NE52</t>
  </si>
  <si>
    <t>NT 36260 66980</t>
  </si>
  <si>
    <t>NO2 BORE FORDEL MAINS</t>
  </si>
  <si>
    <t>NT26NE284</t>
  </si>
  <si>
    <t>NT 26637 67048</t>
  </si>
  <si>
    <t>EDINBURGH BYPASS BH11,92</t>
  </si>
  <si>
    <t>NT26NE10695/661</t>
  </si>
  <si>
    <t>NT 27660 66858</t>
  </si>
  <si>
    <t>EDINBURGH BYPASS GILMERTON SECTION 661</t>
  </si>
  <si>
    <t>NT36SW286</t>
  </si>
  <si>
    <t>NT 33810 62860</t>
  </si>
  <si>
    <t>HUNTERFIELD TANK 3</t>
  </si>
  <si>
    <t>NT36NE10649/4</t>
  </si>
  <si>
    <t>NT 35719 66323</t>
  </si>
  <si>
    <t>WHITEHILL 4</t>
  </si>
  <si>
    <t>NT26SE31</t>
  </si>
  <si>
    <t>NT 26500 63540</t>
  </si>
  <si>
    <t>LOANHEAD NO 5 BORE</t>
  </si>
  <si>
    <t>NT36SE130</t>
  </si>
  <si>
    <t>NT 37420 64720</t>
  </si>
  <si>
    <t>BROSIE MAINS NO 155</t>
  </si>
  <si>
    <t>NT26SW20</t>
  </si>
  <si>
    <t>NT 23170 61090</t>
  </si>
  <si>
    <t>PENICUIK NO 75 BORE</t>
  </si>
  <si>
    <t>NT26NE385</t>
  </si>
  <si>
    <t>NT 27250 66450</t>
  </si>
  <si>
    <t>PENTLAND RETAIL PARK R1A</t>
  </si>
  <si>
    <t>NT36NE10649/5A</t>
  </si>
  <si>
    <t>NT 35705 66302</t>
  </si>
  <si>
    <t>WHITEHILL 5A</t>
  </si>
  <si>
    <t>NT37SW15355/15</t>
  </si>
  <si>
    <t>NT 31249 72672</t>
  </si>
  <si>
    <t>ASDA EDINBURGH 15</t>
  </si>
  <si>
    <t>NT36NW290</t>
  </si>
  <si>
    <t>NT 32638 68115</t>
  </si>
  <si>
    <t>MONKTONHALL U/G BH4/78</t>
  </si>
  <si>
    <t>NT36NW100</t>
  </si>
  <si>
    <t>NT 34790 67810</t>
  </si>
  <si>
    <t>COWDEN CLEUCH NO 2 BORE</t>
  </si>
  <si>
    <t>NT46NW52</t>
  </si>
  <si>
    <t>NT 42119 69537</t>
  </si>
  <si>
    <t>ORMISTON 83</t>
  </si>
  <si>
    <t>NT46NW91</t>
  </si>
  <si>
    <t>NT 42689 68229</t>
  </si>
  <si>
    <t>PENCAITLAND 24</t>
  </si>
  <si>
    <t>NT36NE86</t>
  </si>
  <si>
    <t>NT 36010 67370</t>
  </si>
  <si>
    <t>EASTER COWDEN 4</t>
  </si>
  <si>
    <t>NT46NW117</t>
  </si>
  <si>
    <t>NT 43452 68020</t>
  </si>
  <si>
    <t>HUNTLAW COLLIERY</t>
  </si>
  <si>
    <t>NT26SW46</t>
  </si>
  <si>
    <t>NT 24030 61980</t>
  </si>
  <si>
    <t>PENICUIK NO 6 BORE</t>
  </si>
  <si>
    <t>NT36SE97</t>
  </si>
  <si>
    <t>NT 36825 64210</t>
  </si>
  <si>
    <t>BROSIE MAINS NO 13</t>
  </si>
  <si>
    <t>NT36NW690</t>
  </si>
  <si>
    <t>NT 34430 69957</t>
  </si>
  <si>
    <t>POLICIES MINE, CASTLESTEADS PARK, DALKEITH NO,5</t>
  </si>
  <si>
    <t>NT36NW241</t>
  </si>
  <si>
    <t>NT 33090 69509</t>
  </si>
  <si>
    <t>MONKTONHALL U/G 3/76</t>
  </si>
  <si>
    <t>NT37SW383</t>
  </si>
  <si>
    <t>NT 31323 72642</t>
  </si>
  <si>
    <t>ASDA, MILTON ROAD 4</t>
  </si>
  <si>
    <t>NT47SW234</t>
  </si>
  <si>
    <t>NT 41976 71076</t>
  </si>
  <si>
    <t>ELPHINSTONE 1</t>
  </si>
  <si>
    <t>NT46NW123</t>
  </si>
  <si>
    <t>NT 43758 68140</t>
  </si>
  <si>
    <t>HUNTLAW COLLIERY 7</t>
  </si>
  <si>
    <t>NT26NE294</t>
  </si>
  <si>
    <t>NT 27706 66963</t>
  </si>
  <si>
    <t>EDINBURGH CITY BYPASS BH313</t>
  </si>
  <si>
    <t>NT36SW64</t>
  </si>
  <si>
    <t>NT 31400 60560</t>
  </si>
  <si>
    <t>CARRINGTON NO4</t>
  </si>
  <si>
    <t>NT26SE26</t>
  </si>
  <si>
    <t>NT 26460 63630</t>
  </si>
  <si>
    <t>LOANHEAD NO 4 BORE</t>
  </si>
  <si>
    <t>NT36SE110</t>
  </si>
  <si>
    <t>NT 37460 64810</t>
  </si>
  <si>
    <t>BROSIE MAINS NO 184</t>
  </si>
  <si>
    <t>NT26NE10695/677</t>
  </si>
  <si>
    <t>NT 27721 66942</t>
  </si>
  <si>
    <t>EDINBURGH BYPASS GILMERTON SECTION 677</t>
  </si>
  <si>
    <t>NT47SE31</t>
  </si>
  <si>
    <t>NT 49541 73922</t>
  </si>
  <si>
    <t>GATESIDE WATER BORE</t>
  </si>
  <si>
    <t>NT36NW29</t>
  </si>
  <si>
    <t>NT 30780 68820</t>
  </si>
  <si>
    <t>TODHILLS NO 3</t>
  </si>
  <si>
    <t>NT36SW103</t>
  </si>
  <si>
    <t>NT 34730 60820</t>
  </si>
  <si>
    <t>VOGRIE NO56</t>
  </si>
  <si>
    <t>NT26NE346</t>
  </si>
  <si>
    <t>NT 27647 66824</t>
  </si>
  <si>
    <t>STRAITON BORE 5</t>
  </si>
  <si>
    <t>NT26SE10063/1</t>
  </si>
  <si>
    <t>NT 26388 63584</t>
  </si>
  <si>
    <t>ROSLIN COLLIERY THE MOAT 1</t>
  </si>
  <si>
    <t>NT26SW48</t>
  </si>
  <si>
    <t>NT 24060 61950</t>
  </si>
  <si>
    <t>PENICUIK NO 35 BORE</t>
  </si>
  <si>
    <t>NT36SE31</t>
  </si>
  <si>
    <t>NT 36875 64575</t>
  </si>
  <si>
    <t>BROSIE MAINS NO 33</t>
  </si>
  <si>
    <t>NT37SW256</t>
  </si>
  <si>
    <t>NT 33050 72152</t>
  </si>
  <si>
    <t>MONKTONHALL U/G 6/77</t>
  </si>
  <si>
    <t>NT36NE370</t>
  </si>
  <si>
    <t>NT 35341 69006</t>
  </si>
  <si>
    <t>SMEATON, DALKEITH XS28B/6</t>
  </si>
  <si>
    <t>NT26SE17123/B111</t>
  </si>
  <si>
    <t>NT 26004 63522</t>
  </si>
  <si>
    <t>A701 NEW MILTON TO STRAITON 111</t>
  </si>
  <si>
    <t>NT48SE2</t>
  </si>
  <si>
    <t>NT 47754 82533</t>
  </si>
  <si>
    <t>GULLANE LINKS 1</t>
  </si>
  <si>
    <t>NT37SE650</t>
  </si>
  <si>
    <t>NT 39523 74805</t>
  </si>
  <si>
    <t>NETHERSHOT RD 1 PRESTONPAN</t>
  </si>
  <si>
    <t>NT36NE28</t>
  </si>
  <si>
    <t>NT 35840 68260</t>
  </si>
  <si>
    <t>NEW SMEATON BORE NO11</t>
  </si>
  <si>
    <t>NT36NE265</t>
  </si>
  <si>
    <t>NT 38560 66284</t>
  </si>
  <si>
    <t>CASTLE MINE U/G 64</t>
  </si>
  <si>
    <t>NT36NE147</t>
  </si>
  <si>
    <t>NT 39730 66520</t>
  </si>
  <si>
    <t>NO2 BORE PRESTONHALL</t>
  </si>
  <si>
    <t>NT26NE384</t>
  </si>
  <si>
    <t>NT 27260 66450</t>
  </si>
  <si>
    <t>PENTLAND RETAIL PARK R1</t>
  </si>
  <si>
    <t>NT35NW128</t>
  </si>
  <si>
    <t>NT 34270 59485</t>
  </si>
  <si>
    <t>ARNISTON MAINS NO 7 BORE</t>
  </si>
  <si>
    <t>NT36SE131</t>
  </si>
  <si>
    <t>NT 37320 64595</t>
  </si>
  <si>
    <t>BROSIE MAINS NO 51</t>
  </si>
  <si>
    <t>NT36SE50</t>
  </si>
  <si>
    <t>NT 35975 63590</t>
  </si>
  <si>
    <t>SOUTHSIDE NO 978</t>
  </si>
  <si>
    <t>NT26NE10695/662A</t>
  </si>
  <si>
    <t>NT 27666 66868</t>
  </si>
  <si>
    <t>EDINBURGH BYPASS GILMERTON SECTION 662A</t>
  </si>
  <si>
    <t>NT36NW689</t>
  </si>
  <si>
    <t>NT 34470 69869</t>
  </si>
  <si>
    <t>POLICIES MINE, CASTLESTEADS PARK, DALKEITH NO,4</t>
  </si>
  <si>
    <t>NT37SW379</t>
  </si>
  <si>
    <t>NT 34278 71080</t>
  </si>
  <si>
    <t>MONKTONHALL 4/82</t>
  </si>
  <si>
    <t>NT36NW133</t>
  </si>
  <si>
    <t>WOOLMET NO 5</t>
  </si>
  <si>
    <t>NT36NW131</t>
  </si>
  <si>
    <t>WOOLMET NO 3 BORE</t>
  </si>
  <si>
    <t>NT15SE114</t>
  </si>
  <si>
    <t>NT 19511 52693</t>
  </si>
  <si>
    <t>WHIM 3</t>
  </si>
  <si>
    <t>NT47SW92</t>
  </si>
  <si>
    <t>NT 40333 70492</t>
  </si>
  <si>
    <t>CAHTERINE PIT BORE</t>
  </si>
  <si>
    <t>NT36SW263</t>
  </si>
  <si>
    <t>NT 33753 63628</t>
  </si>
  <si>
    <t>LINGERWOOD M2 NEWTONGRANGE</t>
  </si>
  <si>
    <t>NT26NE10695/663A</t>
  </si>
  <si>
    <t>NT 27671 66879</t>
  </si>
  <si>
    <t>EDINBURGH BYPASS GILMERTON SECTION 663A</t>
  </si>
  <si>
    <t>NT26SW28</t>
  </si>
  <si>
    <t>NT 24800 61780</t>
  </si>
  <si>
    <t>PENICUIK NO 87 BORE</t>
  </si>
  <si>
    <t>NT25NE101</t>
  </si>
  <si>
    <t>NT 29850 58370</t>
  </si>
  <si>
    <t>ROSEBERY NO14</t>
  </si>
  <si>
    <t>NT25SW4</t>
  </si>
  <si>
    <t>NT 22140 54860</t>
  </si>
  <si>
    <t>PENICUIK NO 46</t>
  </si>
  <si>
    <t>NT26SE151</t>
  </si>
  <si>
    <t>NT 29173 61317</t>
  </si>
  <si>
    <t>BILSTON GLEN 6/80 U/G</t>
  </si>
  <si>
    <t>NT26NE10686/P18</t>
  </si>
  <si>
    <t>NT 27895 65856</t>
  </si>
  <si>
    <t>KING GEORGE'S FIELD P-18</t>
  </si>
  <si>
    <t>NT36NW655</t>
  </si>
  <si>
    <t>NT 33014 67739</t>
  </si>
  <si>
    <t>LUGTON PRIMARY, DALKEITH 3,</t>
  </si>
  <si>
    <t>NT36NW141</t>
  </si>
  <si>
    <t>NT 32509 68953</t>
  </si>
  <si>
    <t>MONKTONHALL COLL U/G 1/66</t>
  </si>
  <si>
    <t>NT47NE2</t>
  </si>
  <si>
    <t>NT 47383 79780</t>
  </si>
  <si>
    <t>ABERLADY MAINS WATER BORE</t>
  </si>
  <si>
    <t>NT57SW11</t>
  </si>
  <si>
    <t>NT 51395 73388</t>
  </si>
  <si>
    <t>HADDINGTON MALTINGS 2</t>
  </si>
  <si>
    <t>NT37SE136</t>
  </si>
  <si>
    <t>NT 35903 71918</t>
  </si>
  <si>
    <t>PINKIE 3</t>
  </si>
  <si>
    <t>NT36NW91</t>
  </si>
  <si>
    <t>NT 34720 68070</t>
  </si>
  <si>
    <t>B BORE COWDENFOOT</t>
  </si>
  <si>
    <t>NT47SW121</t>
  </si>
  <si>
    <t>NT 41318 70106</t>
  </si>
  <si>
    <t>NORTH MAINS 125</t>
  </si>
  <si>
    <t>NT36NE267</t>
  </si>
  <si>
    <t>NT 38688 65787</t>
  </si>
  <si>
    <t>CASTLE MINE U/G 66</t>
  </si>
  <si>
    <t>NT26NE10695/660</t>
  </si>
  <si>
    <t>NT 27656 66846</t>
  </si>
  <si>
    <t>EDINBURGH BYPASS GILMERTON SECTION 660</t>
  </si>
  <si>
    <t>NT36SW108</t>
  </si>
  <si>
    <t>NT 34830 60520</t>
  </si>
  <si>
    <t>VOGRIE NO57</t>
  </si>
  <si>
    <t>NT36SE1</t>
  </si>
  <si>
    <t>NT 35215 64930</t>
  </si>
  <si>
    <t>NT36SE241</t>
  </si>
  <si>
    <t>NT 37650 64380</t>
  </si>
  <si>
    <t>DEWAR TOWN NO 6/52</t>
  </si>
  <si>
    <t>NT35NW16</t>
  </si>
  <si>
    <t>NT 31750 59240</t>
  </si>
  <si>
    <t>ROSEBERY NO 6 BORE</t>
  </si>
  <si>
    <t>NT26SW39</t>
  </si>
  <si>
    <t>NT 23420 61400</t>
  </si>
  <si>
    <t>PENICUIK NO 15 BORE</t>
  </si>
  <si>
    <t>NT37SW294</t>
  </si>
  <si>
    <t>NT 31902 71953</t>
  </si>
  <si>
    <t>MONKTONHALL U/G 1/80</t>
  </si>
  <si>
    <t>NT26SE173</t>
  </si>
  <si>
    <t>NT 28635 61270</t>
  </si>
  <si>
    <t>BILSTON U/G 3/83 UP &amp; DOWN</t>
  </si>
  <si>
    <t>NT47SW3</t>
  </si>
  <si>
    <t>NT 40342 74175</t>
  </si>
  <si>
    <t>PORTOBELLO FARM 2</t>
  </si>
  <si>
    <t>NT36SW30</t>
  </si>
  <si>
    <t>NT 30760 62420</t>
  </si>
  <si>
    <t>WHITEHILL NO19/52</t>
  </si>
  <si>
    <t>NT36NE184</t>
  </si>
  <si>
    <t>NT 39110 68700</t>
  </si>
  <si>
    <t>NO50 BORE OXENFORD</t>
  </si>
  <si>
    <t>NT36SE137</t>
  </si>
  <si>
    <t>NT 35405 62605</t>
  </si>
  <si>
    <t>HILLHEAD NO 129</t>
  </si>
  <si>
    <t>NT36NW650</t>
  </si>
  <si>
    <t>NT 33090 66441</t>
  </si>
  <si>
    <t>ST, DAVIDS SCHOOL, DALKEITH R4,</t>
  </si>
  <si>
    <t>NT26SE17123/B115</t>
  </si>
  <si>
    <t>NT 26264 63851</t>
  </si>
  <si>
    <t>A701 NEW MILTON TO STRAITON 115</t>
  </si>
  <si>
    <t>NT36NE97</t>
  </si>
  <si>
    <t>NT 35330 68920</t>
  </si>
  <si>
    <t>BORE NO3 AT SMEATON</t>
  </si>
  <si>
    <t>NT46NW180</t>
  </si>
  <si>
    <t>NT 40135 69499</t>
  </si>
  <si>
    <t>BELLYFORD SHAFT</t>
  </si>
  <si>
    <t>NT36NE266</t>
  </si>
  <si>
    <t>NT 38422 65897</t>
  </si>
  <si>
    <t>CASTLE MINE U/G 65</t>
  </si>
  <si>
    <t>NT26NE286</t>
  </si>
  <si>
    <t>NT 27009 66959</t>
  </si>
  <si>
    <t>EDINBURGH BYPASS BH12,29 R12</t>
  </si>
  <si>
    <t>NT26SE23</t>
  </si>
  <si>
    <t>NT 25660 62880</t>
  </si>
  <si>
    <t>MOAT NO 9 BORE</t>
  </si>
  <si>
    <t>NT26SE67</t>
  </si>
  <si>
    <t>NT 28240 61150</t>
  </si>
  <si>
    <t>PENICUIK NO 106 BORE</t>
  </si>
  <si>
    <t>NT26NE9258/85</t>
  </si>
  <si>
    <t>NT 26997 66972</t>
  </si>
  <si>
    <t>BYPASS BURDIEHOUSE 12,29R12</t>
  </si>
  <si>
    <t>NT25NW87</t>
  </si>
  <si>
    <t>NT 23940 56045</t>
  </si>
  <si>
    <t>LEADBURN BH1</t>
  </si>
  <si>
    <t>NT37SW346</t>
  </si>
  <si>
    <t>NT 33745 71376</t>
  </si>
  <si>
    <t>MONKTONHALL U/G 1/82</t>
  </si>
  <si>
    <t>NT36NW186</t>
  </si>
  <si>
    <t>NT 31673 69010</t>
  </si>
  <si>
    <t>MONKTONHALL U/G 1/70</t>
  </si>
  <si>
    <t>NT36NE143</t>
  </si>
  <si>
    <t>NT 39980 69340</t>
  </si>
  <si>
    <t>NO1 BORE WILSON'S</t>
  </si>
  <si>
    <t>NT36NE145</t>
  </si>
  <si>
    <t>NT 39900 68880</t>
  </si>
  <si>
    <t>NO93 BORE TYNEMOUNT FARM</t>
  </si>
  <si>
    <t>NT46NW113</t>
  </si>
  <si>
    <t>NT 43385 68183</t>
  </si>
  <si>
    <t>HUNTLAW COLLIERY 4</t>
  </si>
  <si>
    <t>NT26NE154</t>
  </si>
  <si>
    <t>NT 29990 66320</t>
  </si>
  <si>
    <t>MELVILLE MAINS WATER BORE</t>
  </si>
  <si>
    <t>NT36SW14</t>
  </si>
  <si>
    <t>NT 30510 63410</t>
  </si>
  <si>
    <t>WHITEHILL NO5/51</t>
  </si>
  <si>
    <t>NT26SE152</t>
  </si>
  <si>
    <t>NT 29185 61539</t>
  </si>
  <si>
    <t>BILSTON GLEN 1/81 U/G</t>
  </si>
  <si>
    <t>NT26SE150</t>
  </si>
  <si>
    <t>NT 28889 61656</t>
  </si>
  <si>
    <t>BILSTON GLEN 5/80 U/G</t>
  </si>
  <si>
    <t>NT37SW266</t>
  </si>
  <si>
    <t>NT 31934 71290</t>
  </si>
  <si>
    <t>MONKTONHALL U/G 5/78</t>
  </si>
  <si>
    <t>NT37SW253</t>
  </si>
  <si>
    <t>NT 31504 70647</t>
  </si>
  <si>
    <t>MONKTONHALL U/G 4/77</t>
  </si>
  <si>
    <t>NT36NW336</t>
  </si>
  <si>
    <t>NT 33651 69528</t>
  </si>
  <si>
    <t>MONKTONHALL U/G 2/82</t>
  </si>
  <si>
    <t>NT47SW23</t>
  </si>
  <si>
    <t>NT 42151 74926</t>
  </si>
  <si>
    <t>ST, GERMAINS 5</t>
  </si>
  <si>
    <t>NT37SW456</t>
  </si>
  <si>
    <t>NT 31142 72346</t>
  </si>
  <si>
    <t>NT46NW158</t>
  </si>
  <si>
    <t>NT 41640 69414</t>
  </si>
  <si>
    <t>ORMISTON 106</t>
  </si>
  <si>
    <t>NT46NW86</t>
  </si>
  <si>
    <t>NT 42900 68613</t>
  </si>
  <si>
    <t>NT36NE100</t>
  </si>
  <si>
    <t>NT 35240 68950</t>
  </si>
  <si>
    <t>BORE NO6 AT SMEATON</t>
  </si>
  <si>
    <t>NT47SW99</t>
  </si>
  <si>
    <t>NT 42278 72093</t>
  </si>
  <si>
    <t>MUIRPARK FARM 27</t>
  </si>
  <si>
    <t>NT47SW98</t>
  </si>
  <si>
    <t>NT 42090 71927</t>
  </si>
  <si>
    <t>MUIRPARK FARM 26</t>
  </si>
  <si>
    <t>NT26SW5</t>
  </si>
  <si>
    <t>NT 22550 60420</t>
  </si>
  <si>
    <t>CORNBANK PENICUIK NO 1 BORE</t>
  </si>
  <si>
    <t>NT36NW691</t>
  </si>
  <si>
    <t>NT 34351 69981</t>
  </si>
  <si>
    <t>POLICIES MINE, CASTLESTEADS PARK, DALKEITH NO,6</t>
  </si>
  <si>
    <t>NT37SW252</t>
  </si>
  <si>
    <t>NT 32281 71583</t>
  </si>
  <si>
    <t>MONKTONHALL U/G 3/77</t>
  </si>
  <si>
    <t>NT36NW335</t>
  </si>
  <si>
    <t>NT 31287 69514</t>
  </si>
  <si>
    <t>MONKTONHALL U/G 6/81</t>
  </si>
  <si>
    <t>NT36NW258</t>
  </si>
  <si>
    <t>NT 31111 69329</t>
  </si>
  <si>
    <t>MONKTONHALL U/G 1/77</t>
  </si>
  <si>
    <t>NT26SW18</t>
  </si>
  <si>
    <t>NT 22970 60930</t>
  </si>
  <si>
    <t>CORNBANK PENICUIK NO63 BORE</t>
  </si>
  <si>
    <t>NT25NW28</t>
  </si>
  <si>
    <t>NT 23540 56410</t>
  </si>
  <si>
    <t>PENICUIK NO 44 BORE</t>
  </si>
  <si>
    <t>NT37SW278</t>
  </si>
  <si>
    <t>NT 33090 70323</t>
  </si>
  <si>
    <t>MONKTONHALL U/G 2/79</t>
  </si>
  <si>
    <t>NT36NW92</t>
  </si>
  <si>
    <t>NT 34880 69280</t>
  </si>
  <si>
    <t>EBORE SMEATON</t>
  </si>
  <si>
    <t>NT36SW32</t>
  </si>
  <si>
    <t>NT 30610 62150</t>
  </si>
  <si>
    <t>WHITEHILL NO18/52</t>
  </si>
  <si>
    <t>NT36NE260</t>
  </si>
  <si>
    <t>NT 38630 65420</t>
  </si>
  <si>
    <t>NO 2/50 DIAMOND BORE OXENFORD</t>
  </si>
  <si>
    <t>NT36SW288</t>
  </si>
  <si>
    <t>NT 33720 62830</t>
  </si>
  <si>
    <t>HUNTERFIELD TANK 5</t>
  </si>
  <si>
    <t>NT25NW90</t>
  </si>
  <si>
    <t>NT 24055 56075</t>
  </si>
  <si>
    <t>LEADBURN BH3A</t>
  </si>
  <si>
    <t>NT46NW151</t>
  </si>
  <si>
    <t>NT 40587 69514</t>
  </si>
  <si>
    <t>ORMISTON 123</t>
  </si>
  <si>
    <t>NT36NW210</t>
  </si>
  <si>
    <t>NT 30924 68922</t>
  </si>
  <si>
    <t>MONKTONHALL COLL U/G 3/72</t>
  </si>
  <si>
    <t>NT26SE121</t>
  </si>
  <si>
    <t>NT 28862 62361</t>
  </si>
  <si>
    <t>BILSTON U/G BH13/76</t>
  </si>
  <si>
    <t>NT57SW8</t>
  </si>
  <si>
    <t>NT 51483 73383</t>
  </si>
  <si>
    <t>MALTINGS, HADDINGTON BORE</t>
  </si>
  <si>
    <t>NT37SE134</t>
  </si>
  <si>
    <t>NT 35319 71536</t>
  </si>
  <si>
    <t>PINKIE 1</t>
  </si>
  <si>
    <t>NT36NW94</t>
  </si>
  <si>
    <t>NT 34840 67980</t>
  </si>
  <si>
    <t>S BORE COWDENFOOT</t>
  </si>
  <si>
    <t>NT47SW185</t>
  </si>
  <si>
    <t>NT 42503 73855</t>
  </si>
  <si>
    <t>RIGGONHEAD, ST GERMAIN 16</t>
  </si>
  <si>
    <t>NT36NW127</t>
  </si>
  <si>
    <t>EDMONSTONE NO 2 BORE</t>
  </si>
  <si>
    <t>NT26SW8</t>
  </si>
  <si>
    <t>NT 22820 60380</t>
  </si>
  <si>
    <t>CORNBANK PENICUIK NO 121 BORE</t>
  </si>
  <si>
    <t>NT25NW26</t>
  </si>
  <si>
    <t>NT 24540 57510</t>
  </si>
  <si>
    <t>NT47NW12</t>
  </si>
  <si>
    <t>NT 42179 75296</t>
  </si>
  <si>
    <t>SETON MAINS 6</t>
  </si>
  <si>
    <t>NT37SE44</t>
  </si>
  <si>
    <t>NT 39660 74008</t>
  </si>
  <si>
    <t>PRESTONPANS STN, WATER BORE</t>
  </si>
  <si>
    <t>NT36NE53</t>
  </si>
  <si>
    <t>NT 36120 66860</t>
  </si>
  <si>
    <t>NO3 BORE FORDEL MAINS</t>
  </si>
  <si>
    <t>NT46NW175</t>
  </si>
  <si>
    <t>NT 40008 66424</t>
  </si>
  <si>
    <t>PRESTONHALL 1</t>
  </si>
  <si>
    <t>NT36SW284</t>
  </si>
  <si>
    <t>NT 33750 62880</t>
  </si>
  <si>
    <t>HUNTERFIELD TANK 1</t>
  </si>
  <si>
    <t>NT36NE179</t>
  </si>
  <si>
    <t>NT 38600 68610</t>
  </si>
  <si>
    <t>NO49 BORE OXENFORD</t>
  </si>
  <si>
    <t>NT36NE95</t>
  </si>
  <si>
    <t>NT 37390 66780</t>
  </si>
  <si>
    <t>WATER BORE FORDEL MAINS</t>
  </si>
  <si>
    <t>NT36SE394</t>
  </si>
  <si>
    <t>NT 35790 61870</t>
  </si>
  <si>
    <t>VOGRIE NO 52</t>
  </si>
  <si>
    <t>NT25NW31</t>
  </si>
  <si>
    <t>NT 23800 56350</t>
  </si>
  <si>
    <t>PENICUIK NO 37 BORE</t>
  </si>
  <si>
    <t>NT26SE36</t>
  </si>
  <si>
    <t>NT 26488 62745</t>
  </si>
  <si>
    <t>ROSLIN COLLIERY U/G UP 2</t>
  </si>
  <si>
    <t>NT36SW44</t>
  </si>
  <si>
    <t>NT 30946 61836</t>
  </si>
  <si>
    <t>LADY VICT COLL X-CUT SECTION</t>
  </si>
  <si>
    <t>NT37SW171</t>
  </si>
  <si>
    <t>NT 32358 71729</t>
  </si>
  <si>
    <t>MONKTONHALL U/G 2/72</t>
  </si>
  <si>
    <t>NT36SE21</t>
  </si>
  <si>
    <t>NT 37084 64951</t>
  </si>
  <si>
    <t>EDGEHEAD COLLY SECTION</t>
  </si>
  <si>
    <t>NT47SW45</t>
  </si>
  <si>
    <t>NT 41735 73682</t>
  </si>
  <si>
    <t>BLINDWELLS 4</t>
  </si>
  <si>
    <t>NT36NE37</t>
  </si>
  <si>
    <t>NT 36430 68660</t>
  </si>
  <si>
    <t>NEW SMEATON BORE NO21</t>
  </si>
  <si>
    <t>NT36NE156</t>
  </si>
  <si>
    <t>NT 38700 67480</t>
  </si>
  <si>
    <t>NO47 BORE OXENFORD</t>
  </si>
  <si>
    <t>NT36SW13</t>
  </si>
  <si>
    <t>NT 30080 63230</t>
  </si>
  <si>
    <t>WHITEHILL NO9</t>
  </si>
  <si>
    <t>NT36SW287</t>
  </si>
  <si>
    <t>NT 33770 62820</t>
  </si>
  <si>
    <t>HUNTERFIELD TANK 4</t>
  </si>
  <si>
    <t>NT36SE148</t>
  </si>
  <si>
    <t>NT 36930 64100</t>
  </si>
  <si>
    <t>BROSIE MAINS NO 31</t>
  </si>
  <si>
    <t>NT36NW261</t>
  </si>
  <si>
    <t>NT 32638 66026</t>
  </si>
  <si>
    <t>LADY VICTORIA U/G UP BH4/77</t>
  </si>
  <si>
    <t>NT26SE41</t>
  </si>
  <si>
    <t>NT 26940 62528</t>
  </si>
  <si>
    <t>ROSLIN COLLIERY U/G 1 (UP)</t>
  </si>
  <si>
    <t>NT46NW149</t>
  </si>
  <si>
    <t>NT 41254 68934</t>
  </si>
  <si>
    <t>ORMISTON FARM 4</t>
  </si>
  <si>
    <t>NT46NW77</t>
  </si>
  <si>
    <t>NT 42336 68434</t>
  </si>
  <si>
    <t>TYNEHOLM 1B</t>
  </si>
  <si>
    <t>NT25NW20</t>
  </si>
  <si>
    <t>NT 24330 57650</t>
  </si>
  <si>
    <t>PENICUIK NO 36 BORE</t>
  </si>
  <si>
    <t>NT26SW3</t>
  </si>
  <si>
    <t>NT 22370 60550</t>
  </si>
  <si>
    <t>CORNBANK PENICUIK NO 2 BORE</t>
  </si>
  <si>
    <t>NT36NW688</t>
  </si>
  <si>
    <t>NT 34448 69970</t>
  </si>
  <si>
    <t>POLICIES MINE, CASTLESTEADS PARK, DALKEITH NO,3</t>
  </si>
  <si>
    <t>NT36NW174</t>
  </si>
  <si>
    <t>NT 31177 69325</t>
  </si>
  <si>
    <t>MONKTONHALL COLL U/G 3/68</t>
  </si>
  <si>
    <t>NT37SW168</t>
  </si>
  <si>
    <t>NT 31513 70660</t>
  </si>
  <si>
    <t>MONKTONHALL U/G 2/70</t>
  </si>
  <si>
    <t>NT46NW150</t>
  </si>
  <si>
    <t>NT 41104 69367</t>
  </si>
  <si>
    <t>ORMISTON 86</t>
  </si>
  <si>
    <t>NT36SW9</t>
  </si>
  <si>
    <t>NT 31130 64920</t>
  </si>
  <si>
    <t>POLTON ENGINE PIT</t>
  </si>
  <si>
    <t>NT36NE35</t>
  </si>
  <si>
    <t>NT 35970 67920</t>
  </si>
  <si>
    <t>NEW SMEATON BORE NO19</t>
  </si>
  <si>
    <t>NT46NW43</t>
  </si>
  <si>
    <t>NT 40095 68566</t>
  </si>
  <si>
    <t>TYNEMOUNT SHAFT</t>
  </si>
  <si>
    <t>NT36SW16</t>
  </si>
  <si>
    <t>NT 30370 63100</t>
  </si>
  <si>
    <t>WHITEHILL NO4</t>
  </si>
  <si>
    <t>NT26SE62</t>
  </si>
  <si>
    <t>NT 29810 63320</t>
  </si>
  <si>
    <t>WHITEHILL NO 3/57 BORE</t>
  </si>
  <si>
    <t>NT35NW28</t>
  </si>
  <si>
    <t>NT 32730 59605</t>
  </si>
  <si>
    <t>ARNISTON MAINS NO 16 BORE</t>
  </si>
  <si>
    <t>NT36NW485</t>
  </si>
  <si>
    <t>NT 34360 67940</t>
  </si>
  <si>
    <t>DALKEITH SCHOOLS P,P,P, R7</t>
  </si>
  <si>
    <t>NT36NW185</t>
  </si>
  <si>
    <t>NT 33175 69496</t>
  </si>
  <si>
    <t>MONKTONHALL U/G 4/69</t>
  </si>
  <si>
    <t>NT36SW43</t>
  </si>
  <si>
    <t>NT 31018 61413</t>
  </si>
  <si>
    <t>LADY VICT COLL U/G 3/53</t>
  </si>
  <si>
    <t>NT36NW182</t>
  </si>
  <si>
    <t>NT 34510 68750</t>
  </si>
  <si>
    <t>DALKEITH COLL U/G 2/69</t>
  </si>
  <si>
    <t>NT37SE25</t>
  </si>
  <si>
    <t>NT 35512 71691</t>
  </si>
  <si>
    <t>PINKIE HILL 1</t>
  </si>
  <si>
    <t>NT46NW98</t>
  </si>
  <si>
    <t>NT 43047 68287</t>
  </si>
  <si>
    <t>NT26SE24</t>
  </si>
  <si>
    <t>NT 26060 63280</t>
  </si>
  <si>
    <t>LOANHEAD NO 8 BORE</t>
  </si>
  <si>
    <t>NT26NE714</t>
  </si>
  <si>
    <t>NT 27000 66150</t>
  </si>
  <si>
    <t>STRAITON ROAD, STRAITON 1</t>
  </si>
  <si>
    <t>NT36NW687</t>
  </si>
  <si>
    <t>POLICIES MINE, CASTLESTEADS PARK, DALKEITH NO,2</t>
  </si>
  <si>
    <t>NT36NW268</t>
  </si>
  <si>
    <t>NT 32454 65678</t>
  </si>
  <si>
    <t>LADY VICTORIA U/G UP BH5/77</t>
  </si>
  <si>
    <t>NT25SW1</t>
  </si>
  <si>
    <t>NT 20230 54430</t>
  </si>
  <si>
    <t>PENICUIK NO 58</t>
  </si>
  <si>
    <t>NT15SE54</t>
  </si>
  <si>
    <t>NT 18344 53901</t>
  </si>
  <si>
    <t>NT47SE76</t>
  </si>
  <si>
    <t>NT 49920 74600</t>
  </si>
  <si>
    <t>ALDERSTON MAINS, HADDINGTON</t>
  </si>
  <si>
    <t>NT37NE6</t>
  </si>
  <si>
    <t>NT 39636 75458</t>
  </si>
  <si>
    <t>PRESTONLINKS 2 LBD 12</t>
  </si>
  <si>
    <t>NT47SE58</t>
  </si>
  <si>
    <t>NT 49620 73750</t>
  </si>
  <si>
    <t>GATESIDE FARM B</t>
  </si>
  <si>
    <t>NT36NE169</t>
  </si>
  <si>
    <t>NT 39630 67700</t>
  </si>
  <si>
    <t>NO40 BORE OXENFORD MAINS</t>
  </si>
  <si>
    <t>NT36SW196</t>
  </si>
  <si>
    <t>NT 33740 61340</t>
  </si>
  <si>
    <t>SHANK BRIDGE NO1</t>
  </si>
  <si>
    <t>NT36SE316</t>
  </si>
  <si>
    <t>NT 35300 61750</t>
  </si>
  <si>
    <t>NT37SE730</t>
  </si>
  <si>
    <t>NT 37196 72926</t>
  </si>
  <si>
    <t>GOSHEN FARM GREAT SEAM BH</t>
  </si>
  <si>
    <t>NT26SE147</t>
  </si>
  <si>
    <t>NT 28913 61937</t>
  </si>
  <si>
    <t>BILSTON GLEN 2/80 U/G</t>
  </si>
  <si>
    <t>NT26SW1</t>
  </si>
  <si>
    <t>NT 22720 60430</t>
  </si>
  <si>
    <t>CORNBANK PENICUIK NO 122 BORE</t>
  </si>
  <si>
    <t>NT36NW188</t>
  </si>
  <si>
    <t>NT 33836 68772</t>
  </si>
  <si>
    <t>DALKEITH COLL U/G BH2/70</t>
  </si>
  <si>
    <t>NT36NW101</t>
  </si>
  <si>
    <t>NT 34990 68200</t>
  </si>
  <si>
    <t>COWDEN CLEUCH NO 5</t>
  </si>
  <si>
    <t>NT36NW15</t>
  </si>
  <si>
    <t>NT 31990 66750</t>
  </si>
  <si>
    <t>GLENESK NO 2</t>
  </si>
  <si>
    <t>NT26NE155</t>
  </si>
  <si>
    <t>NT 28650 69590</t>
  </si>
  <si>
    <t>MOREDUN NO 1 DIAMOND BORE</t>
  </si>
  <si>
    <t>NT47SW85</t>
  </si>
  <si>
    <t>NT 41866 72411</t>
  </si>
  <si>
    <t>MUIRPARK FARM 3</t>
  </si>
  <si>
    <t>NT47SW77</t>
  </si>
  <si>
    <t>NT 41644 72514</t>
  </si>
  <si>
    <t>ECC MUIR PIT 1</t>
  </si>
  <si>
    <t>NT36NE255</t>
  </si>
  <si>
    <t>NT 38280 65590</t>
  </si>
  <si>
    <t>NO74 BORE OXENFORD COLLY</t>
  </si>
  <si>
    <t>NT36SE151</t>
  </si>
  <si>
    <t>NT 35050 62180</t>
  </si>
  <si>
    <t>GOREBRIDGE NO 1</t>
  </si>
  <si>
    <t>NT25NE95</t>
  </si>
  <si>
    <t>NT 29260 58520</t>
  </si>
  <si>
    <t>ROSEBERY NO13</t>
  </si>
  <si>
    <t>NT47SW188</t>
  </si>
  <si>
    <t>NT 41745 70076</t>
  </si>
  <si>
    <t>PUDDLE WOOD 124</t>
  </si>
  <si>
    <t>NT37SW220</t>
  </si>
  <si>
    <t>NT 31843 72136</t>
  </si>
  <si>
    <t>MONKTONHALL U/G 1/75</t>
  </si>
  <si>
    <t>NT37NE5</t>
  </si>
  <si>
    <t>NT 39568 75401</t>
  </si>
  <si>
    <t>PRESTONLINKS 2 LBD 11</t>
  </si>
  <si>
    <t>NT47SW24</t>
  </si>
  <si>
    <t>NT 41392 74108</t>
  </si>
  <si>
    <t>BANKTON 5</t>
  </si>
  <si>
    <t>NT36NW22</t>
  </si>
  <si>
    <t>NT 30610 67970</t>
  </si>
  <si>
    <t>NO 2 BORE DRUM</t>
  </si>
  <si>
    <t>NT36SE264</t>
  </si>
  <si>
    <t>NT 37910 64540</t>
  </si>
  <si>
    <t>DEWAR TOWN NO 5/52</t>
  </si>
  <si>
    <t>NT26NE10686/P19</t>
  </si>
  <si>
    <t>NT 27939 65873</t>
  </si>
  <si>
    <t>KING GEORGE'S FIELD P-19</t>
  </si>
  <si>
    <t>NT26SE122</t>
  </si>
  <si>
    <t>NT 28460 62319</t>
  </si>
  <si>
    <t>BILSTON U/G 1/77</t>
  </si>
  <si>
    <t>NT36SW66</t>
  </si>
  <si>
    <t>NT 32180 61170</t>
  </si>
  <si>
    <t>AITKENDEAN NO2</t>
  </si>
  <si>
    <t>NT36SW34</t>
  </si>
  <si>
    <t>NT 30670 62070</t>
  </si>
  <si>
    <t>WHITEHILL NO14/52</t>
  </si>
  <si>
    <t>NT26SE59</t>
  </si>
  <si>
    <t>NT 27670 61520</t>
  </si>
  <si>
    <t>PENICUIK NO 105 BORE</t>
  </si>
  <si>
    <t>NT26SW24</t>
  </si>
  <si>
    <t>NT 23680 61540</t>
  </si>
  <si>
    <t>MAURICEWOOD PIT SHAFT</t>
  </si>
  <si>
    <t>NT36NW180</t>
  </si>
  <si>
    <t>NT 34152 69188</t>
  </si>
  <si>
    <t>DALKEITH COLL U/G 1/69</t>
  </si>
  <si>
    <t>NT26SE39</t>
  </si>
  <si>
    <t>NT 26441 62245</t>
  </si>
  <si>
    <t>ROSLIN COLLIERY U/G 3 (UP)</t>
  </si>
  <si>
    <t>NT36NW98</t>
  </si>
  <si>
    <t>NT 34806 69310</t>
  </si>
  <si>
    <t>SMEATON COLL MINE 9 SECTION</t>
  </si>
  <si>
    <t>NT47SW16</t>
  </si>
  <si>
    <t>NT 41786 74789</t>
  </si>
  <si>
    <t>RIGGONHEAD 1</t>
  </si>
  <si>
    <t>NT36NE78</t>
  </si>
  <si>
    <t>NT 35110 68990</t>
  </si>
  <si>
    <t>NO33 BORE SMEATON</t>
  </si>
  <si>
    <t>NT36SW10</t>
  </si>
  <si>
    <t>NT 30990 64630</t>
  </si>
  <si>
    <t>POLTON BORE</t>
  </si>
  <si>
    <t>NT25NE103</t>
  </si>
  <si>
    <t>NT 29970 58650</t>
  </si>
  <si>
    <t>ROSEBERY NO9</t>
  </si>
  <si>
    <t>NT25NW30</t>
  </si>
  <si>
    <t>NT 24040 56750</t>
  </si>
  <si>
    <t>PENICUIK NO 31 BORE</t>
  </si>
  <si>
    <t>NT26SE146</t>
  </si>
  <si>
    <t>NT 28372 61882</t>
  </si>
  <si>
    <t>BILSTON U/G 1/80</t>
  </si>
  <si>
    <t>NT46NW223</t>
  </si>
  <si>
    <t>NT 43640 68661</t>
  </si>
  <si>
    <t>PENCAITLAND TRIAL BORE</t>
  </si>
  <si>
    <t>NT36NE39</t>
  </si>
  <si>
    <t>NT 36150 66630</t>
  </si>
  <si>
    <t>FORDEL MAINS CAULDHAME BORE NO3</t>
  </si>
  <si>
    <t>NT36NE256</t>
  </si>
  <si>
    <t>NT 38040 65660</t>
  </si>
  <si>
    <t>NO75 BORE OXENFORD COLLY</t>
  </si>
  <si>
    <t>NT26SW35</t>
  </si>
  <si>
    <t>NT 23290 61180</t>
  </si>
  <si>
    <t>PENICUIK NO 24 BORE</t>
  </si>
  <si>
    <t>NT26SW71</t>
  </si>
  <si>
    <t>NT 23200 61100</t>
  </si>
  <si>
    <t>CUIKEN NO 5 BORE</t>
  </si>
  <si>
    <t>NT36SE435</t>
  </si>
  <si>
    <t>NT 35840 61390</t>
  </si>
  <si>
    <t>VOGRIE NO 51</t>
  </si>
  <si>
    <t>NT47SW9</t>
  </si>
  <si>
    <t>NT 40628 73830</t>
  </si>
  <si>
    <t>ST, JOSEPHS IND, SCHOOL BORE</t>
  </si>
  <si>
    <t>NT57SW32</t>
  </si>
  <si>
    <t>NT 51480 73380</t>
  </si>
  <si>
    <t>HADDINGTON MALTINGS 1</t>
  </si>
  <si>
    <t>NT47SW8</t>
  </si>
  <si>
    <t>NT 40598 73808</t>
  </si>
  <si>
    <t>NT47SW41</t>
  </si>
  <si>
    <t>NT 42020 74221</t>
  </si>
  <si>
    <t>RIGGONHEAD 17</t>
  </si>
  <si>
    <t>NT36NE38</t>
  </si>
  <si>
    <t>NT 36400 68690</t>
  </si>
  <si>
    <t>NEW SMEATON BORE NO22</t>
  </si>
  <si>
    <t>NT37SE95</t>
  </si>
  <si>
    <t>NT 39396 71387</t>
  </si>
  <si>
    <t>MYLES FARM 2</t>
  </si>
  <si>
    <t>NT26SE22</t>
  </si>
  <si>
    <t>NT 25860 63200</t>
  </si>
  <si>
    <t>LOANHEAD NO 15 BORE</t>
  </si>
  <si>
    <t>NT47SW668</t>
  </si>
  <si>
    <t>NT 41622 74753</t>
  </si>
  <si>
    <t>BLINDWELLS 5A</t>
  </si>
  <si>
    <t>NT37SW255</t>
  </si>
  <si>
    <t>NT 32417 71067</t>
  </si>
  <si>
    <t>MONKTONHALL U/G 5/77</t>
  </si>
  <si>
    <t>NT36NW245</t>
  </si>
  <si>
    <t>NT 32520 68982</t>
  </si>
  <si>
    <t>BILSTON GLEN U/G 5/76</t>
  </si>
  <si>
    <t>NT47SW187</t>
  </si>
  <si>
    <t>NT 43639 72962</t>
  </si>
  <si>
    <t>MERRYFIELD PIT</t>
  </si>
  <si>
    <t>NT37NE65</t>
  </si>
  <si>
    <t>NT 39469 75353</t>
  </si>
  <si>
    <t>PRESTONLINKS, COCKENZIE POWER STATION LBD8</t>
  </si>
  <si>
    <t>NT37NE66</t>
  </si>
  <si>
    <t>NT 39509 75317</t>
  </si>
  <si>
    <t>PRESTONLINKS, COCKENZIE POWER STATION LBD9</t>
  </si>
  <si>
    <t>BILSTON GLEN U/G BORE,1/86</t>
  </si>
  <si>
    <t>NT26SE50</t>
  </si>
  <si>
    <t>NT 26979 61646</t>
  </si>
  <si>
    <t>ROSLIN U/G UP 4</t>
  </si>
  <si>
    <t>NT25SW6</t>
  </si>
  <si>
    <t>NT 21880 54370</t>
  </si>
  <si>
    <t>WHIM NO 1</t>
  </si>
  <si>
    <t>NT37SW450</t>
  </si>
  <si>
    <t>NT 32460 72172</t>
  </si>
  <si>
    <t>BR,BRIDGE, JOPPA 23/1</t>
  </si>
  <si>
    <t>NT26SE63</t>
  </si>
  <si>
    <t>NT 29910 63370</t>
  </si>
  <si>
    <t>WHITEHILL NO 2/57 BORE</t>
  </si>
  <si>
    <t>NT35NW7</t>
  </si>
  <si>
    <t>NT 31295 59405</t>
  </si>
  <si>
    <t>NT35NW6</t>
  </si>
  <si>
    <t>NT 30892 59130</t>
  </si>
  <si>
    <t>ROSEBERY NO 4A BORE</t>
  </si>
  <si>
    <t>NT26SW16</t>
  </si>
  <si>
    <t>NT 22900 60660</t>
  </si>
  <si>
    <t>PENICUIK NO 91 BORE</t>
  </si>
  <si>
    <t>NT35NW4</t>
  </si>
  <si>
    <t>NT 30020 59000</t>
  </si>
  <si>
    <t>ROSEBERY NO 16 BORE</t>
  </si>
  <si>
    <t>NT37SW13981/1</t>
  </si>
  <si>
    <t>NT 32460 72170</t>
  </si>
  <si>
    <t>E, COAST MAIN LINE ELECTRIFICATION BRIDGE 23 1</t>
  </si>
  <si>
    <t>NT25SW2</t>
  </si>
  <si>
    <t>NT 20150 54310</t>
  </si>
  <si>
    <t>AUCHENCORTH NO 1</t>
  </si>
  <si>
    <t>NT36NW12</t>
  </si>
  <si>
    <t>NT 32650 67350</t>
  </si>
  <si>
    <t>WAVERLEY MILL NO 1</t>
  </si>
  <si>
    <t>NT46NW224</t>
  </si>
  <si>
    <t>NT 43566 68672</t>
  </si>
  <si>
    <t>PENCAITLAND 2</t>
  </si>
  <si>
    <t>NT26NE12826/2</t>
  </si>
  <si>
    <t>NT 28694 69060</t>
  </si>
  <si>
    <t>MOREDUN RESEARCH EDIN, BH2</t>
  </si>
  <si>
    <t>NT36NE163</t>
  </si>
  <si>
    <t>NT 39230 67420</t>
  </si>
  <si>
    <t>NO1 BORE OXENFORD</t>
  </si>
  <si>
    <t>NT36NE73</t>
  </si>
  <si>
    <t>NT 35910 67550</t>
  </si>
  <si>
    <t>STARK'S A BORE EASTER COWDEN</t>
  </si>
  <si>
    <t>NT25NE94</t>
  </si>
  <si>
    <t>NT 29600 58880</t>
  </si>
  <si>
    <t>ROSEBERY NO10</t>
  </si>
  <si>
    <t>NT37NE67</t>
  </si>
  <si>
    <t>NT 39533 75423</t>
  </si>
  <si>
    <t>PRESTONLINKS, COCKENZIE POWER STATION LBD10</t>
  </si>
  <si>
    <t>NT48SE1</t>
  </si>
  <si>
    <t>NT 47260 82222</t>
  </si>
  <si>
    <t>GULLANE LINKS 2</t>
  </si>
  <si>
    <t>NT47SW91</t>
  </si>
  <si>
    <t>NT 41992 72260</t>
  </si>
  <si>
    <t>MUIRPARK FARM 25</t>
  </si>
  <si>
    <t>NT36NE211</t>
  </si>
  <si>
    <t>NT 38650 68890</t>
  </si>
  <si>
    <t>NO12 BORE OXENFORD PIT</t>
  </si>
  <si>
    <t>NT26NE29</t>
  </si>
  <si>
    <t>NT 26600 66700</t>
  </si>
  <si>
    <t>STRAITON NO 2 BORE</t>
  </si>
  <si>
    <t>NT36SW113</t>
  </si>
  <si>
    <t>NT 34580 60030</t>
  </si>
  <si>
    <t>ARNISTON MAINS NO30</t>
  </si>
  <si>
    <t>NT25NE3</t>
  </si>
  <si>
    <t>NT 25430 58480</t>
  </si>
  <si>
    <t>PENICUIK NO27</t>
  </si>
  <si>
    <t>NT26SE68</t>
  </si>
  <si>
    <t>NT 29771 62481</t>
  </si>
  <si>
    <t>LADY VICTORIA U/G 1/53</t>
  </si>
  <si>
    <t>NT36NW269</t>
  </si>
  <si>
    <t>NT 32109 66950</t>
  </si>
  <si>
    <t>LADY VICTORIA U/G UP BH6/77</t>
  </si>
  <si>
    <t>NT47SW32</t>
  </si>
  <si>
    <t>NT 41493 73920</t>
  </si>
  <si>
    <t>NT36NE27</t>
  </si>
  <si>
    <t>NT 35890 68260</t>
  </si>
  <si>
    <t>NEW SMEATON BORE NO10</t>
  </si>
  <si>
    <t>NT36NE30</t>
  </si>
  <si>
    <t>NT 35800 68130</t>
  </si>
  <si>
    <t>NEW SMEATON BORE NO13</t>
  </si>
  <si>
    <t>NT36NE177</t>
  </si>
  <si>
    <t>NT 39510 68140</t>
  </si>
  <si>
    <t>NO2 BORE OXENFORD</t>
  </si>
  <si>
    <t>NT26NE323</t>
  </si>
  <si>
    <t>NT 28929 67097</t>
  </si>
  <si>
    <t>EDINBURGH CITY BYPASS 351</t>
  </si>
  <si>
    <t>NT26NE9996/J4</t>
  </si>
  <si>
    <t>NT 27373 66456</t>
  </si>
  <si>
    <t>STRAITON J4</t>
  </si>
  <si>
    <t>NT26SE100</t>
  </si>
  <si>
    <t>NT 29155 64633</t>
  </si>
  <si>
    <t>BILSTON U/G UP 1/67</t>
  </si>
  <si>
    <t>NT47SW1</t>
  </si>
  <si>
    <t>NT 40034 74165</t>
  </si>
  <si>
    <t>EDINBURGH MERCHANT COY, 3</t>
  </si>
  <si>
    <t>NT26SE174</t>
  </si>
  <si>
    <t>NT 29043 62832</t>
  </si>
  <si>
    <t>BILSTON U/G 4/83</t>
  </si>
  <si>
    <t>NT36NE154</t>
  </si>
  <si>
    <t>NT 39100 67190</t>
  </si>
  <si>
    <t>NO55 BORE OXENFORD</t>
  </si>
  <si>
    <t>NT26NE40</t>
  </si>
  <si>
    <t>NT 26860 67160</t>
  </si>
  <si>
    <t>MORTONHALL NO 1 BORE</t>
  </si>
  <si>
    <t>NT26NE9996/J3</t>
  </si>
  <si>
    <t>NT 27193 66318</t>
  </si>
  <si>
    <t>STRAITON J3</t>
  </si>
  <si>
    <t>NT36SW15</t>
  </si>
  <si>
    <t>NT 30070 63950</t>
  </si>
  <si>
    <t>WHITEHILL NO12/52</t>
  </si>
  <si>
    <t>NT26NE341</t>
  </si>
  <si>
    <t>NT 27085 65889</t>
  </si>
  <si>
    <t>PENTLAND NORTH M3 LOANHEAD</t>
  </si>
  <si>
    <t>NT25NW8</t>
  </si>
  <si>
    <t>NT 21820 58860</t>
  </si>
  <si>
    <t>PENICUIK NO 117 BORE</t>
  </si>
  <si>
    <t>NT26NE9996/J2</t>
  </si>
  <si>
    <t>NT 27378 66475</t>
  </si>
  <si>
    <t>STRAITON J2</t>
  </si>
  <si>
    <t>NT26SW33</t>
  </si>
  <si>
    <t>NT 23940 61490</t>
  </si>
  <si>
    <t>PENICUIK NO 99 BORE</t>
  </si>
  <si>
    <t>NT47SW19</t>
  </si>
  <si>
    <t>NT 40432 73390</t>
  </si>
  <si>
    <t>TRANENT N, END CHURCH ST R2</t>
  </si>
  <si>
    <t>NT37SW169</t>
  </si>
  <si>
    <t>NT 31157 70086</t>
  </si>
  <si>
    <t>MONKTONHALL U/G 1/71</t>
  </si>
  <si>
    <t>NT36NE23</t>
  </si>
  <si>
    <t>NT 36190 68780</t>
  </si>
  <si>
    <t>NEW SMEATON NO5 BORE</t>
  </si>
  <si>
    <t>NT36NE31</t>
  </si>
  <si>
    <t>NT 35680 67970</t>
  </si>
  <si>
    <t>NEW SMEATON BORE NO15</t>
  </si>
  <si>
    <t>NT36NE71</t>
  </si>
  <si>
    <t>NT 35740 67750</t>
  </si>
  <si>
    <t>NT37SW15</t>
  </si>
  <si>
    <t>NT 32219 71692</t>
  </si>
  <si>
    <t>NEW CRAIGHALL COLLY SECTION</t>
  </si>
  <si>
    <t>NT57SW9</t>
  </si>
  <si>
    <t>NT 54116 71558</t>
  </si>
  <si>
    <t>WEST MORHAM WELL AND BORE</t>
  </si>
  <si>
    <t>NT36NE102</t>
  </si>
  <si>
    <t>NT 35060 68110</t>
  </si>
  <si>
    <t>NO1 BORE COWDEN CLEUGH</t>
  </si>
  <si>
    <t>NT36NW19</t>
  </si>
  <si>
    <t>NT 32070 67750</t>
  </si>
  <si>
    <t>SHERIFFHALL NO 1</t>
  </si>
  <si>
    <t>NT36SW12</t>
  </si>
  <si>
    <t>NT 30970 64380</t>
  </si>
  <si>
    <t>POLTON COLLIERY SHAFT</t>
  </si>
  <si>
    <t>NT36NE134</t>
  </si>
  <si>
    <t>NT 37130 69130</t>
  </si>
  <si>
    <t>COUSLAND G1</t>
  </si>
  <si>
    <t>NT36NE259</t>
  </si>
  <si>
    <t>NT 38180 65880</t>
  </si>
  <si>
    <t>NO 1/50 DIAMOND BORE OXENFORD</t>
  </si>
  <si>
    <t>NT37SE10</t>
  </si>
  <si>
    <t>NT 35371 72211</t>
  </si>
  <si>
    <t>PINKIE MAINS 4</t>
  </si>
  <si>
    <t>NT36NW605</t>
  </si>
  <si>
    <t>NT 30500 65900</t>
  </si>
  <si>
    <t>OAKMOUNT</t>
  </si>
  <si>
    <t>NT36NW89</t>
  </si>
  <si>
    <t>NT 34280 68110</t>
  </si>
  <si>
    <t>DALKEITH NO 4</t>
  </si>
  <si>
    <t>NT26SE44</t>
  </si>
  <si>
    <t>NT 26290 61500</t>
  </si>
  <si>
    <t>PENICUIK NO 103 BORE</t>
  </si>
  <si>
    <t>NT47SW97</t>
  </si>
  <si>
    <t>NT 41898 71757</t>
  </si>
  <si>
    <t>FLEETS COLLIERY 2</t>
  </si>
  <si>
    <t>NT35NW3</t>
  </si>
  <si>
    <t>NT 30010 59305</t>
  </si>
  <si>
    <t>ROSEBERY NO 5 BORE</t>
  </si>
  <si>
    <t>NT36SE204</t>
  </si>
  <si>
    <t>NT 36040 62940</t>
  </si>
  <si>
    <t>BLINKBONNY NO 1/57</t>
  </si>
  <si>
    <t>NT36NW448</t>
  </si>
  <si>
    <t>NT 32970 67490</t>
  </si>
  <si>
    <t>NO,1 + NO,2 + NO,3 WELL BRIDGEND, DALKEITH</t>
  </si>
  <si>
    <t>NT36NW187</t>
  </si>
  <si>
    <t>NT 34319 68822</t>
  </si>
  <si>
    <t>DALKEITH COLL U/G BH1/70</t>
  </si>
  <si>
    <t>NT36NW93</t>
  </si>
  <si>
    <t>NT 34570 68100</t>
  </si>
  <si>
    <t>R BORE COWDENFOOT</t>
  </si>
  <si>
    <t>NT47SW26</t>
  </si>
  <si>
    <t>NT 41021 73693</t>
  </si>
  <si>
    <t>BANKTON 13</t>
  </si>
  <si>
    <t>NT37SE46</t>
  </si>
  <si>
    <t>NT 39790 74197</t>
  </si>
  <si>
    <t>PRESTONPANS 3</t>
  </si>
  <si>
    <t>NT26SW4</t>
  </si>
  <si>
    <t>NT 22450 60490</t>
  </si>
  <si>
    <t>CORNBANK PENICUIK NO 3 BORE</t>
  </si>
  <si>
    <t>NT25NW27</t>
  </si>
  <si>
    <t>NT 24079 56998</t>
  </si>
  <si>
    <t>PENICUIK 32</t>
  </si>
  <si>
    <t>NT36NE261</t>
  </si>
  <si>
    <t>NT 38390 65240</t>
  </si>
  <si>
    <t>NO28 BORE OXENFORD HOME FARM</t>
  </si>
  <si>
    <t>NT37SE71/A</t>
  </si>
  <si>
    <t>NT 38280 73320</t>
  </si>
  <si>
    <t>DOLPHINSTON PIT BORE</t>
  </si>
  <si>
    <t>NT37SE71</t>
  </si>
  <si>
    <t>NT 38281 73314</t>
  </si>
  <si>
    <t>DOLPHINGSTON ENGINE PIT</t>
  </si>
  <si>
    <t>NT37SE89</t>
  </si>
  <si>
    <t>NT 38118 71398</t>
  </si>
  <si>
    <t>COUSLAND G3</t>
  </si>
  <si>
    <t>NT25NW7</t>
  </si>
  <si>
    <t>NT 21670 58820</t>
  </si>
  <si>
    <t>PENICUIK NO 115 BORE</t>
  </si>
  <si>
    <t>NT36NW449</t>
  </si>
  <si>
    <t>NT 32600 67050</t>
  </si>
  <si>
    <t>IRON MILL</t>
  </si>
  <si>
    <t>NT36NE173</t>
  </si>
  <si>
    <t>NT 38780 68130</t>
  </si>
  <si>
    <t>NO13 BORE OXENFORD</t>
  </si>
  <si>
    <t>NT37SE38</t>
  </si>
  <si>
    <t>NT 37052 72226</t>
  </si>
  <si>
    <t>WALLYFORD COLL BLIND BORE</t>
  </si>
  <si>
    <t>NT37NE4</t>
  </si>
  <si>
    <t>NT 39572 75057</t>
  </si>
  <si>
    <t>PRESTONLINKS 2</t>
  </si>
  <si>
    <t>NT36NW27</t>
  </si>
  <si>
    <t>NT 31040 68410</t>
  </si>
  <si>
    <t>NT26NE144</t>
  </si>
  <si>
    <t>NT 28430 65080</t>
  </si>
  <si>
    <t>DRYDENBANK NO 6 BORE</t>
  </si>
  <si>
    <t>NT26SW21</t>
  </si>
  <si>
    <t>NT 22910 60700</t>
  </si>
  <si>
    <t>PENICUIK NO 94 BORE</t>
  </si>
  <si>
    <t>NT26SW2</t>
  </si>
  <si>
    <t>NT 22760 60420</t>
  </si>
  <si>
    <t>CORNBANK PENICUIK NO 123 BORE</t>
  </si>
  <si>
    <t>NT36NW14</t>
  </si>
  <si>
    <t>NT 32350 66910</t>
  </si>
  <si>
    <t>GLENESK NO 1</t>
  </si>
  <si>
    <t>NT36NE36</t>
  </si>
  <si>
    <t>NT 36060 68340</t>
  </si>
  <si>
    <t>NEW SMEATON BORE NO20</t>
  </si>
  <si>
    <t>NT15SE1</t>
  </si>
  <si>
    <t>NT 15874 54859</t>
  </si>
  <si>
    <t>CARLOPS 1</t>
  </si>
  <si>
    <t>NT36SW98</t>
  </si>
  <si>
    <t>NT 34020 60240</t>
  </si>
  <si>
    <t>ARNISTON MAINS NO3</t>
  </si>
  <si>
    <t>NT36SW48</t>
  </si>
  <si>
    <t>NT 33182 63451</t>
  </si>
  <si>
    <t>LINGERWOOD COLL, X-CUT MINE U/G</t>
  </si>
  <si>
    <t>NT36NE57</t>
  </si>
  <si>
    <t>NT 35595 69150</t>
  </si>
  <si>
    <t>DALKEITH COLLY 6 1/2 LEV BORE</t>
  </si>
  <si>
    <t>NT26SE20</t>
  </si>
  <si>
    <t>NT 26060 63420</t>
  </si>
  <si>
    <t>LOANHEAD NO 7 BORE</t>
  </si>
  <si>
    <t>NT37SW59</t>
  </si>
  <si>
    <t>NT 32210 70530</t>
  </si>
  <si>
    <t>WOOLMET NO,1 MONKTONHALL</t>
  </si>
  <si>
    <t>NT36NE152</t>
  </si>
  <si>
    <t>NT 38540 66630</t>
  </si>
  <si>
    <t>NO57 BORE OXENFORD</t>
  </si>
  <si>
    <t>NT35NW5</t>
  </si>
  <si>
    <t>NT 30460 59157</t>
  </si>
  <si>
    <t>ROSEBERY NO 7 BORE</t>
  </si>
  <si>
    <t>NT25SW10</t>
  </si>
  <si>
    <t>NT 22140 54080</t>
  </si>
  <si>
    <t>WHIM NO 2</t>
  </si>
  <si>
    <t>NT57SW19</t>
  </si>
  <si>
    <t>NT 51430 72218</t>
  </si>
  <si>
    <t>LENNOXLOVE QUARRY BORE</t>
  </si>
  <si>
    <t>NT36NW86</t>
  </si>
  <si>
    <t>NT 33220 67290</t>
  </si>
  <si>
    <t>DALKEITH BREWERY BORE</t>
  </si>
  <si>
    <t>NT36NW442</t>
  </si>
  <si>
    <t>FORMER DALKEITH BREWERY</t>
  </si>
  <si>
    <t>NT46NW177</t>
  </si>
  <si>
    <t>NT 42433 68652</t>
  </si>
  <si>
    <t>WOODHALL SHAFT</t>
  </si>
  <si>
    <t>NT26SW6</t>
  </si>
  <si>
    <t>NT 22810 60720</t>
  </si>
  <si>
    <t>PENICUIK NO 83 BORE</t>
  </si>
  <si>
    <t>NT48SE4</t>
  </si>
  <si>
    <t>NT 48494 82332</t>
  </si>
  <si>
    <t>SALTCOATS FARM WATER BORE</t>
  </si>
  <si>
    <t>NT25NW4</t>
  </si>
  <si>
    <t>NT 20590 58670</t>
  </si>
  <si>
    <t>CORNTON BORE 1/52</t>
  </si>
  <si>
    <t>NT37NE3</t>
  </si>
  <si>
    <t>NT 39385 75031</t>
  </si>
  <si>
    <t>PRESTONLINKS COLLY CROWN PIT</t>
  </si>
  <si>
    <t>NT47NW11</t>
  </si>
  <si>
    <t>NT 41851 75214</t>
  </si>
  <si>
    <t>SETON MAINS 7</t>
  </si>
  <si>
    <t>NT36NE22</t>
  </si>
  <si>
    <t>NT 36350 68730</t>
  </si>
  <si>
    <t>NEW SMEATON NO4 BORE</t>
  </si>
  <si>
    <t>NT36NE182</t>
  </si>
  <si>
    <t>NT 39010 68570</t>
  </si>
  <si>
    <t>NO54 BORE OXENFORD</t>
  </si>
  <si>
    <t>NT36SW104</t>
  </si>
  <si>
    <t>NT 34070 60100</t>
  </si>
  <si>
    <t>ARNISTON MAINS NO4</t>
  </si>
  <si>
    <t>NT47SW5</t>
  </si>
  <si>
    <t>NT 41081 74422</t>
  </si>
  <si>
    <t>RIGGONHEAD 2</t>
  </si>
  <si>
    <t>NT37SE151</t>
  </si>
  <si>
    <t>NT 37952 73284</t>
  </si>
  <si>
    <t>PANWOODLEES 4</t>
  </si>
  <si>
    <t>NT37SE150</t>
  </si>
  <si>
    <t>NT 38097 73135</t>
  </si>
  <si>
    <t>PANWOODLEES 5</t>
  </si>
  <si>
    <t>NT36SW62</t>
  </si>
  <si>
    <t>NT 31810 61160</t>
  </si>
  <si>
    <t>AITKENDEAN NO1</t>
  </si>
  <si>
    <t>NT37SE72</t>
  </si>
  <si>
    <t>NT 39901 73382</t>
  </si>
  <si>
    <t>BANKTON 1</t>
  </si>
  <si>
    <t>NT36NE92</t>
  </si>
  <si>
    <t>NT 36650 67310</t>
  </si>
  <si>
    <t>FORDEL MAINS</t>
  </si>
  <si>
    <t>NT37SE79</t>
  </si>
  <si>
    <t>NT 36503 70033</t>
  </si>
  <si>
    <t>CARBERRY COLLY U/G 29</t>
  </si>
  <si>
    <t>NT26SW11</t>
  </si>
  <si>
    <t>NT 22980 60330</t>
  </si>
  <si>
    <t>CORNBANK PENICUIK NO 119 BORE</t>
  </si>
  <si>
    <t>NT37SE115</t>
  </si>
  <si>
    <t>NT 39740 73759</t>
  </si>
  <si>
    <t>BANKTON 2</t>
  </si>
  <si>
    <t>NT36NW30</t>
  </si>
  <si>
    <t>NT 30750 68860</t>
  </si>
  <si>
    <t>TODHILLS NO 4</t>
  </si>
  <si>
    <t>NT37SE45</t>
  </si>
  <si>
    <t>NT 39631 74124</t>
  </si>
  <si>
    <t>PRESTON 2</t>
  </si>
  <si>
    <t>NT25NW9</t>
  </si>
  <si>
    <t>NT 22590 59430</t>
  </si>
  <si>
    <t>PENICUIK NO 4 BORE</t>
  </si>
  <si>
    <t>NT25NW23</t>
  </si>
  <si>
    <t>NT 24030 57250</t>
  </si>
  <si>
    <t>PENICUIK NO 40 BORE</t>
  </si>
  <si>
    <t>NT36NW58</t>
  </si>
  <si>
    <t>NT 32027 66027</t>
  </si>
  <si>
    <t>EASTHOUSES COLL U/G BH1/54</t>
  </si>
  <si>
    <t>NT36SW18</t>
  </si>
  <si>
    <t>NT 31010 63180</t>
  </si>
  <si>
    <t>ROSEBERRY ESTATE NO1</t>
  </si>
  <si>
    <t>NT36SW95</t>
  </si>
  <si>
    <t>NT 33980 60370</t>
  </si>
  <si>
    <t>ARNISTON MAINS NO2</t>
  </si>
  <si>
    <t>NT15NE52</t>
  </si>
  <si>
    <t>NT 19410 58505</t>
  </si>
  <si>
    <t>CARLOPS NO,3 DIAMOND BORE</t>
  </si>
  <si>
    <t>NT36NE273</t>
  </si>
  <si>
    <t>NT 35040 69938</t>
  </si>
  <si>
    <t>SMEATON FARM 2</t>
  </si>
  <si>
    <t>NT47SW18</t>
  </si>
  <si>
    <t>NT 40264 73249</t>
  </si>
  <si>
    <t>TRANENT HEUGH</t>
  </si>
  <si>
    <t>NT36SW58</t>
  </si>
  <si>
    <t>NT 31510 61310</t>
  </si>
  <si>
    <t>CARRINGTON NO3/55</t>
  </si>
  <si>
    <t>NT36SW42</t>
  </si>
  <si>
    <t>NT 30650 60450</t>
  </si>
  <si>
    <t>ROSEBERY ESTATE NO3</t>
  </si>
  <si>
    <t>NT25NE5</t>
  </si>
  <si>
    <t>NT 26040 58970</t>
  </si>
  <si>
    <t>PENICUIK NO26</t>
  </si>
  <si>
    <t>NT36SW63</t>
  </si>
  <si>
    <t>NT 31470 60800</t>
  </si>
  <si>
    <t>CARRINGTON NO1/54</t>
  </si>
  <si>
    <t>NT36NW99</t>
  </si>
  <si>
    <t>NT 34930 68720</t>
  </si>
  <si>
    <t>SMEATON NO 1 BORE</t>
  </si>
  <si>
    <t>NT26SE70</t>
  </si>
  <si>
    <t>NT 28750 61380</t>
  </si>
  <si>
    <t>BROACHRIGG FARM NO 4 BORE</t>
  </si>
  <si>
    <t>NT47SW28</t>
  </si>
  <si>
    <t>NT 40829 73388</t>
  </si>
  <si>
    <t>NT37SE56</t>
  </si>
  <si>
    <t>NT 39910 73867</t>
  </si>
  <si>
    <t>PORTOBELLO FARM BH</t>
  </si>
  <si>
    <t>NT25NE1</t>
  </si>
  <si>
    <t>NT 25440 59680</t>
  </si>
  <si>
    <t>PENICUIK NO25 BORE</t>
  </si>
  <si>
    <t>NT47SW413</t>
  </si>
  <si>
    <t>NT 40376 71212</t>
  </si>
  <si>
    <t>FLEETS SHAFT NO,2</t>
  </si>
  <si>
    <t>NT36NE79</t>
  </si>
  <si>
    <t>NT 35130 69320</t>
  </si>
  <si>
    <t>NO1 BORE SMEATON FARM</t>
  </si>
  <si>
    <t>NT26SE128</t>
  </si>
  <si>
    <t>NT 27070 60250</t>
  </si>
  <si>
    <t>AUCHENDINNY 3</t>
  </si>
  <si>
    <t>NT47NW13</t>
  </si>
  <si>
    <t>NT 42465 75604</t>
  </si>
  <si>
    <t>SETON MAINS 1</t>
  </si>
  <si>
    <t>NT37SW61</t>
  </si>
  <si>
    <t>NT 33220 70610</t>
  </si>
  <si>
    <t>WOOLMET NO,3 BORE</t>
  </si>
  <si>
    <t>NT36NW10</t>
  </si>
  <si>
    <t>NT 33165 69760</t>
  </si>
  <si>
    <t>WOOLMET NO 4 BORE</t>
  </si>
  <si>
    <t>NT47SW237</t>
  </si>
  <si>
    <t>NT 40263 71282</t>
  </si>
  <si>
    <t>FLEETS PIT AND BORE</t>
  </si>
  <si>
    <t>NT37SW36</t>
  </si>
  <si>
    <t>NT 33840 72090</t>
  </si>
  <si>
    <t>INVERESK PAPER MILL</t>
  </si>
  <si>
    <t>NT26SE64</t>
  </si>
  <si>
    <t>NT 28390 61530</t>
  </si>
  <si>
    <t>GOURLAW FARM NO 5 BORE</t>
  </si>
  <si>
    <t>NT36SW93</t>
  </si>
  <si>
    <t>NT 33920 60320</t>
  </si>
  <si>
    <t>ARNISTON MAINS NO1</t>
  </si>
  <si>
    <t>NT36SW120</t>
  </si>
  <si>
    <t>NT 34661 61120</t>
  </si>
  <si>
    <t>VOGRIE COLL ENGINE PIT</t>
  </si>
  <si>
    <t>NT47NW9</t>
  </si>
  <si>
    <t>NT 41631 75440</t>
  </si>
  <si>
    <t>SETON 2</t>
  </si>
  <si>
    <t>NT15NE25</t>
  </si>
  <si>
    <t>NT 19665 56535</t>
  </si>
  <si>
    <t>AUCHENCORTH NO,52</t>
  </si>
  <si>
    <t>NT47SW12</t>
  </si>
  <si>
    <t>NT 40927 73957</t>
  </si>
  <si>
    <t>BANNKTON 14</t>
  </si>
  <si>
    <t>NT26SE48</t>
  </si>
  <si>
    <t>NT 29123 64012</t>
  </si>
  <si>
    <t>BURGHLEE U/G 1(DRILLED IN PAVEMENT OF GREAT SEAM COAL)</t>
  </si>
  <si>
    <t>NT37SE71/B</t>
  </si>
  <si>
    <t>NT26SE27</t>
  </si>
  <si>
    <t>NT 25960 63130</t>
  </si>
  <si>
    <t>LOANHEAD NO 11 BORE</t>
  </si>
  <si>
    <t>NT36SW61</t>
  </si>
  <si>
    <t>NT 31200 60840</t>
  </si>
  <si>
    <t>CARRINGTON NO1/55</t>
  </si>
  <si>
    <t>NT25NE133</t>
  </si>
  <si>
    <t>NT 26220 59090</t>
  </si>
  <si>
    <t>UPPER FIRTH BORE</t>
  </si>
  <si>
    <t>NT47NW3</t>
  </si>
  <si>
    <t>NT 40969 75569</t>
  </si>
  <si>
    <t>SETON 3</t>
  </si>
  <si>
    <t>NT26SE30</t>
  </si>
  <si>
    <t>NT 26860 63900</t>
  </si>
  <si>
    <t>LOANHEAD NO 1 BORE</t>
  </si>
  <si>
    <t>NT25NE132</t>
  </si>
  <si>
    <t>NT 25190 58770</t>
  </si>
  <si>
    <t>FALLHILLS</t>
  </si>
  <si>
    <t>NT26NE339</t>
  </si>
  <si>
    <t>NT 28054 66893</t>
  </si>
  <si>
    <t>LANGLOAN ROAD CUTT, GILM,SECTN</t>
  </si>
  <si>
    <t>NT25NE92</t>
  </si>
  <si>
    <t>NT 26891 56107</t>
  </si>
  <si>
    <t>MOUNT LOTHAIN 1</t>
  </si>
  <si>
    <t>NT37SW32</t>
  </si>
  <si>
    <t>NT 33350 72629</t>
  </si>
  <si>
    <t>OLIVEBANK NO,1 BORE</t>
  </si>
  <si>
    <t>NT47SW25</t>
  </si>
  <si>
    <t>NT 40271 73032</t>
  </si>
  <si>
    <t>TOLL HOUSE 4</t>
  </si>
  <si>
    <t>NT26SE42</t>
  </si>
  <si>
    <t>NT 27290 62810</t>
  </si>
  <si>
    <t>ROSLIN CARPET FACTORY BORE</t>
  </si>
  <si>
    <t>NT26SW17</t>
  </si>
  <si>
    <t>NT 23060 60580</t>
  </si>
  <si>
    <t>PENICUIK NO 125 BORE</t>
  </si>
  <si>
    <t>NT26SE92</t>
  </si>
  <si>
    <t>NT 29697 64957</t>
  </si>
  <si>
    <t>BILSTON U/G 2</t>
  </si>
  <si>
    <t>NT36NW62</t>
  </si>
  <si>
    <t>NT 31353 65680</t>
  </si>
  <si>
    <t>EASTHOUSES COLL U/G BH</t>
  </si>
  <si>
    <t>NT37SW39</t>
  </si>
  <si>
    <t>NT 33940 72050</t>
  </si>
  <si>
    <t>WATER BORE,INVERESK PAPER MILLS</t>
  </si>
  <si>
    <t>NT26SE45</t>
  </si>
  <si>
    <t>NT 25470 60620</t>
  </si>
  <si>
    <t>PENICUIK NO 28 BORE</t>
  </si>
  <si>
    <t>NT15NE36</t>
  </si>
  <si>
    <t>NT 17880 55445</t>
  </si>
  <si>
    <t>CARLOPS NO,2 DIAMOND BORE</t>
  </si>
  <si>
    <t>NT36NW88</t>
  </si>
  <si>
    <t>NT 34960 68830</t>
  </si>
  <si>
    <t>SMEATON NO 1</t>
  </si>
  <si>
    <t>NT47NW2</t>
  </si>
  <si>
    <t>NT 40799 75386</t>
  </si>
  <si>
    <t>SETON FARM 2</t>
  </si>
  <si>
    <t>NT15NE1</t>
  </si>
  <si>
    <t>NT 17190 56525</t>
  </si>
  <si>
    <t>NEWHALL HOUSE DIAMOND BORE</t>
  </si>
  <si>
    <t>NT37SW12</t>
  </si>
  <si>
    <t>NT 32910 73090</t>
  </si>
  <si>
    <t>PINKIE SALT WORKS NO,3 BORE</t>
  </si>
  <si>
    <t>NT26SE93</t>
  </si>
  <si>
    <t>NT 29676 63602</t>
  </si>
  <si>
    <t>BILSTON U/G 1/61</t>
  </si>
  <si>
    <t>NT37SW60</t>
  </si>
  <si>
    <t>NT 33150 71150</t>
  </si>
  <si>
    <t>WOOLMET NO,2 BORE</t>
  </si>
  <si>
    <t>NT36NE77</t>
  </si>
  <si>
    <t>NT 36056 68886</t>
  </si>
  <si>
    <t>SMEATON SHAW U/G BORE</t>
  </si>
  <si>
    <t>NT36NW2</t>
  </si>
  <si>
    <t>NT 31290 69970</t>
  </si>
  <si>
    <t>WOOLMET PIT</t>
  </si>
  <si>
    <t>NT26SW34</t>
  </si>
  <si>
    <t>NT 23190 60830</t>
  </si>
  <si>
    <t>PENICUIK NO 126 BORE</t>
  </si>
  <si>
    <t>NT26SE51</t>
  </si>
  <si>
    <t>NT 28830 63401</t>
  </si>
  <si>
    <t>BURGHLEE U/G 1/54</t>
  </si>
  <si>
    <t>NT25NW18</t>
  </si>
  <si>
    <t>NT 21815 55590</t>
  </si>
  <si>
    <t>PENICUIK 45</t>
  </si>
  <si>
    <t>NT37SE37</t>
  </si>
  <si>
    <t>NT 37045 72174</t>
  </si>
  <si>
    <t>WALLYFORD COLL 2 PIT SECTION</t>
  </si>
  <si>
    <t>NT37SW50</t>
  </si>
  <si>
    <t>NT 34980 71940</t>
  </si>
  <si>
    <t>INVERESK NO,75 BORE</t>
  </si>
  <si>
    <t>NT25NW1</t>
  </si>
  <si>
    <t>NT 20190 58890</t>
  </si>
  <si>
    <t>PENICUIK C BORE</t>
  </si>
  <si>
    <t>NT36NW111</t>
  </si>
  <si>
    <t>NT 33150 68950</t>
  </si>
  <si>
    <t>WOOLMET NO 5 BORE</t>
  </si>
  <si>
    <t>NT37SE73</t>
  </si>
  <si>
    <t>NT 36333 70068</t>
  </si>
  <si>
    <t>CARBERRY COLLY PIT 3 SECTION</t>
  </si>
  <si>
    <t>NT25NW12</t>
  </si>
  <si>
    <t>NT 21230 57220</t>
  </si>
  <si>
    <t>PENICUIK NO 59 BORE</t>
  </si>
  <si>
    <t>NT26SW23</t>
  </si>
  <si>
    <t>NT 24670 61040</t>
  </si>
  <si>
    <t>PENICUIK NO 29 BORE</t>
  </si>
  <si>
    <t>NT26NE71</t>
  </si>
  <si>
    <t>NT 26920 66490</t>
  </si>
  <si>
    <t>PENTLAND DIAMOND BORE</t>
  </si>
  <si>
    <t>NT36SW55</t>
  </si>
  <si>
    <t>NT 33650 63540</t>
  </si>
  <si>
    <t>LINGERWOOD COLLIERY ENGINE PIT</t>
  </si>
  <si>
    <t>NT36NW105</t>
  </si>
  <si>
    <t>NT 33860 68290</t>
  </si>
  <si>
    <t>DALKEITH NO 48 BORE</t>
  </si>
  <si>
    <t>NT15NE23</t>
  </si>
  <si>
    <t>NT 18700 56560</t>
  </si>
  <si>
    <t>CARLOPS NO,4 DIAMOND BORE</t>
  </si>
  <si>
    <t>NT37SW33</t>
  </si>
  <si>
    <t>NT 33440 72750</t>
  </si>
  <si>
    <t>OLIVEBANK NO,2 BORE</t>
  </si>
  <si>
    <t>NT36SW71</t>
  </si>
  <si>
    <t>NT 33550 62020</t>
  </si>
  <si>
    <t>EMILY PIT SHAFT</t>
  </si>
  <si>
    <t>NT37SW34</t>
  </si>
  <si>
    <t>NT 34100 71080</t>
  </si>
  <si>
    <t>MONKTONHALL NO,1 BORE</t>
  </si>
  <si>
    <t>NT15NE24</t>
  </si>
  <si>
    <t>NT 19385 56395</t>
  </si>
  <si>
    <t>PENICUIK NO,5 DIAMOND BORE</t>
  </si>
  <si>
    <t>NT25NW16</t>
  </si>
  <si>
    <t>NT 21180 55580</t>
  </si>
  <si>
    <t>HALLS FARM NO 6 BORE</t>
  </si>
  <si>
    <t>NT25NW15</t>
  </si>
  <si>
    <t>NT 23313 57932</t>
  </si>
  <si>
    <t>PENICUIK 41</t>
  </si>
  <si>
    <t>NT26SE52</t>
  </si>
  <si>
    <t>NT 27070 61620</t>
  </si>
  <si>
    <t>PENICUIK NO 104 BORE</t>
  </si>
  <si>
    <t>NT26SE145</t>
  </si>
  <si>
    <t>NT 25640 60730</t>
  </si>
  <si>
    <t>AUCHENDINNY WOOD BORE</t>
  </si>
  <si>
    <t>NT26SW29</t>
  </si>
  <si>
    <t>NT 24000 60970</t>
  </si>
  <si>
    <t>PENICUIK NO 60 BORE</t>
  </si>
  <si>
    <t>NT36NW216</t>
  </si>
  <si>
    <t>NT 31130 66367</t>
  </si>
  <si>
    <t>BILSTON GLEN U/G BORE</t>
  </si>
  <si>
    <t>NT25NW73</t>
  </si>
  <si>
    <t>NT 24053 59820</t>
  </si>
  <si>
    <t>VALLEYFIELD MILL BORE</t>
  </si>
  <si>
    <t>NT26SE33</t>
  </si>
  <si>
    <t>NT 25330 62020</t>
  </si>
  <si>
    <t>PENICUIK NO 61 BORE</t>
  </si>
  <si>
    <t>NT26SW30</t>
  </si>
  <si>
    <t>NT 23920 61300</t>
  </si>
  <si>
    <t>PENICUIK NO 49 BORE</t>
  </si>
  <si>
    <t>NT37SW35</t>
  </si>
  <si>
    <t>NT 33990 71670</t>
  </si>
  <si>
    <t>MONKTONHALL NO,2 BORE</t>
  </si>
  <si>
    <t>NT26SW32</t>
  </si>
  <si>
    <t>NT 23690 60790</t>
  </si>
  <si>
    <t>PENICUIK NO 51 BORE</t>
  </si>
  <si>
    <t>NT36NW46</t>
  </si>
  <si>
    <t>NT 32810 68260</t>
  </si>
  <si>
    <t>DALKEITH NO 49</t>
  </si>
  <si>
    <t>NT36NW104</t>
  </si>
  <si>
    <t>NT 33860 69220</t>
  </si>
  <si>
    <t>CASTLESTEADS FARM NO 38 BORE</t>
  </si>
  <si>
    <t>NT26NE138</t>
  </si>
  <si>
    <t>NT 29440 66290</t>
  </si>
  <si>
    <t>LOANHEAD NO 16 BORE</t>
  </si>
  <si>
    <t>NT26SE126</t>
  </si>
  <si>
    <t>NT 26220 61240</t>
  </si>
  <si>
    <t>AUCHENDINNY 4</t>
  </si>
  <si>
    <t>NT25NW11</t>
  </si>
  <si>
    <t>NT 23530 59530</t>
  </si>
  <si>
    <t>PENICUIK NO 96 BORE</t>
  </si>
  <si>
    <t>NT26SE157</t>
  </si>
  <si>
    <t>NT 27890 60920</t>
  </si>
  <si>
    <t>SHIELLS BORE 1/82</t>
  </si>
  <si>
    <t>NT36NE135</t>
  </si>
  <si>
    <t>NT 37420 66400</t>
  </si>
  <si>
    <t>COUSLAND 4</t>
  </si>
  <si>
    <t>NT36SW45</t>
  </si>
  <si>
    <t>NT 33299 63741</t>
  </si>
  <si>
    <t>LADY VICT COLL NEW PIT SECT</t>
  </si>
  <si>
    <t>NT26SE40</t>
  </si>
  <si>
    <t>NT 28110 63830</t>
  </si>
  <si>
    <t>LOANHEAD NO 25 BORE</t>
  </si>
  <si>
    <t>NT36SE15</t>
  </si>
  <si>
    <t>NT 36446 64810</t>
  </si>
  <si>
    <t>MIDLOTHIAN 3</t>
  </si>
  <si>
    <t>NT36NE246</t>
  </si>
  <si>
    <t>NT 36640 65060</t>
  </si>
  <si>
    <t>MIDLOTHIAN 4</t>
  </si>
  <si>
    <t>NT26SE177</t>
  </si>
  <si>
    <t>NT 27280 62040</t>
  </si>
  <si>
    <t>N,C,B, ESKLEE BORE ROSLIN</t>
  </si>
  <si>
    <t>NT36SE9</t>
  </si>
  <si>
    <t>NT 36241 64796</t>
  </si>
  <si>
    <t>D'ARCY OIL WELL 1</t>
  </si>
  <si>
    <t>NT26SE175</t>
  </si>
  <si>
    <t>NT 29209 60867</t>
  </si>
  <si>
    <t>N,C,B,BROACHRIGG EAST 1 &amp; 1A RO</t>
  </si>
  <si>
    <t>NT36SE19</t>
  </si>
  <si>
    <t>NT 36788 64967</t>
  </si>
  <si>
    <t>MIDLOTHIAN 5</t>
  </si>
  <si>
    <t>NT37SE88</t>
  </si>
  <si>
    <t>NT 38085 71294</t>
  </si>
  <si>
    <t>COUSLAND 3</t>
  </si>
  <si>
    <t>NT26NE83</t>
  </si>
  <si>
    <t>NT 27150 65100</t>
  </si>
  <si>
    <t>BILSTON GLEN COLLIERY SHAFT NO2</t>
  </si>
  <si>
    <t>NT36NE94</t>
  </si>
  <si>
    <t>NT 37060 67900</t>
  </si>
  <si>
    <t>COUSLAND 2</t>
  </si>
  <si>
    <t>NT26NE82</t>
  </si>
  <si>
    <t>NT 27260 65080</t>
  </si>
  <si>
    <t>BILSTON GLEN COLLIERY SHAFT NO1</t>
  </si>
  <si>
    <t>NT37SW178</t>
  </si>
  <si>
    <t>NT 31677 71490</t>
  </si>
  <si>
    <t>WEDDERBURN (NCB)</t>
  </si>
  <si>
    <t>NT36NW409</t>
  </si>
  <si>
    <t>NT 30574 67282</t>
  </si>
  <si>
    <t>MELVILLE GRANGE 2</t>
  </si>
  <si>
    <t>NT36NW47</t>
  </si>
  <si>
    <t>NT 32490 68580</t>
  </si>
  <si>
    <t>SHERIFFHALL MAINS BORE</t>
  </si>
  <si>
    <t>NT36NE222</t>
  </si>
  <si>
    <t>NT 37810 68020</t>
  </si>
  <si>
    <t>COUSLAND 1</t>
  </si>
  <si>
    <t>NT36NE245</t>
  </si>
  <si>
    <t>NT 36130 65440</t>
  </si>
  <si>
    <t>MIDLOTHIAN 2</t>
  </si>
  <si>
    <t>NT36NW11</t>
  </si>
  <si>
    <t>NT 30070 67650</t>
  </si>
  <si>
    <t>DIAMOND BORE NO 1 GILMERTON</t>
  </si>
  <si>
    <t>NT26SE110</t>
  </si>
  <si>
    <t>NT 28400 61060</t>
  </si>
  <si>
    <t>BROACHRIGG BORE</t>
  </si>
  <si>
    <t>NT37SW63</t>
  </si>
  <si>
    <t>NT 32200 70280</t>
  </si>
  <si>
    <t>MONKTONHALL NO,2 SHAFT</t>
  </si>
  <si>
    <t>NT36NW215</t>
  </si>
  <si>
    <t>NT 30910 67698</t>
  </si>
  <si>
    <t>MELVILLE GRANGE BORE(NCB)</t>
  </si>
  <si>
    <t>NT37SW62</t>
  </si>
  <si>
    <t>NT 32240 70160</t>
  </si>
  <si>
    <t>MONKTONHALL NO, 1 SHAFT</t>
  </si>
  <si>
    <t>NT26SE107</t>
  </si>
  <si>
    <t>NT 28010 61910</t>
  </si>
  <si>
    <t>GOURLAW</t>
  </si>
  <si>
    <t>NT37SW43</t>
  </si>
  <si>
    <t>NT 33250 70440</t>
  </si>
  <si>
    <t>MONKTON HOUSE BORE NO,37</t>
  </si>
  <si>
    <t>NT37SW254</t>
  </si>
  <si>
    <t>NT 34004 72451</t>
  </si>
  <si>
    <t>MUSSELBURGH STATION BORE</t>
  </si>
  <si>
    <t>NT37SW31</t>
  </si>
  <si>
    <t>NT 34530 73320</t>
  </si>
  <si>
    <t>ESKMOUTH BORE</t>
  </si>
  <si>
    <t>NT37SW53</t>
  </si>
  <si>
    <t>NT 32992 71879</t>
  </si>
  <si>
    <t>STONEYHILL, MUSSELBURGH BORE</t>
  </si>
  <si>
    <t>NT36SE10</t>
  </si>
  <si>
    <t>NT 36244 64732</t>
  </si>
  <si>
    <t>MIDLOTHIAN 1</t>
  </si>
  <si>
    <t>Clay</t>
  </si>
  <si>
    <t>Silt</t>
  </si>
  <si>
    <t>Sands</t>
  </si>
  <si>
    <t>Gravel</t>
  </si>
  <si>
    <t>Sanstone</t>
  </si>
  <si>
    <t>British Chalk</t>
  </si>
  <si>
    <t>Porosity (%)</t>
  </si>
  <si>
    <t>Specific Yield (%)</t>
  </si>
  <si>
    <t>Hydraulic conductivity (m/s)</t>
  </si>
  <si>
    <t>30-60</t>
  </si>
  <si>
    <t>35-50</t>
  </si>
  <si>
    <t>25-50</t>
  </si>
  <si>
    <t>20-40</t>
  </si>
  <si>
    <t>&lt;1</t>
  </si>
  <si>
    <t>Crystalline rocks (unweathered)</t>
  </si>
  <si>
    <t>--&gt; silicate rocks (i.e. granites)</t>
  </si>
  <si>
    <t>--&gt; schists, gneisses</t>
  </si>
  <si>
    <t>&lt;0.05</t>
  </si>
  <si>
    <t>&lt;1-50</t>
  </si>
  <si>
    <t>5-30</t>
  </si>
  <si>
    <t>10-45</t>
  </si>
  <si>
    <t>1-10</t>
  </si>
  <si>
    <t>10-30</t>
  </si>
  <si>
    <t>10-25</t>
  </si>
  <si>
    <t>5-25</t>
  </si>
  <si>
    <t>&lt;1-30</t>
  </si>
  <si>
    <t>0.5-5</t>
  </si>
  <si>
    <t>10e-12 - 10e-8</t>
  </si>
  <si>
    <t>10e-9 - 10e-5</t>
  </si>
  <si>
    <t>10e-7 - 10e-3</t>
  </si>
  <si>
    <t>10e-4 - 10e-1</t>
  </si>
  <si>
    <t>10e-9 - 10e-4</t>
  </si>
  <si>
    <t>10e-13 - 10e-5</t>
  </si>
  <si>
    <t xml:space="preserve">depends on the </t>
  </si>
  <si>
    <t>degree of fracturing</t>
  </si>
  <si>
    <t>10e-13 - 10e-2</t>
  </si>
  <si>
    <t>10e-10 10e-6</t>
  </si>
  <si>
    <t>base rock</t>
  </si>
  <si>
    <t>caved zone fractures</t>
  </si>
  <si>
    <t>caved zone matrix</t>
  </si>
  <si>
    <t>fractures zone fractures</t>
  </si>
  <si>
    <t>fractures zone matrix</t>
  </si>
  <si>
    <t>cap rock</t>
  </si>
  <si>
    <t>Permeability (m2)</t>
  </si>
  <si>
    <t>Heat capacity (J/kg.C)</t>
  </si>
  <si>
    <t>Thermal conductivity (W/m.C)</t>
  </si>
  <si>
    <t>Density</t>
  </si>
  <si>
    <t>Data from Guo et al (2018)</t>
  </si>
  <si>
    <t>600 m3/h</t>
  </si>
  <si>
    <t>production rate</t>
  </si>
  <si>
    <t xml:space="preserve">Ratio gallery/shaft and rock permeabilitie </t>
  </si>
  <si>
    <t>Data from Hamm and B.Bazargan (2010)</t>
  </si>
  <si>
    <t>Infiltration flux at surface node = 140 mm/yr</t>
  </si>
  <si>
    <t>Steady state flow simulation</t>
  </si>
  <si>
    <t>Q = 0.062 m3/s</t>
  </si>
  <si>
    <t>Transient flow simulation</t>
  </si>
  <si>
    <t>Storage (m-1)</t>
  </si>
  <si>
    <t>Porosity</t>
  </si>
  <si>
    <t>HOST ROCK</t>
  </si>
  <si>
    <t>WORKINGS</t>
  </si>
  <si>
    <t>Data from Raymond and Therrien (2008)</t>
  </si>
  <si>
    <t>South Wales Coalfield</t>
  </si>
  <si>
    <t>Surface water boundaries correlate with water ponds: delineate hydraulic connections between mine workings (topographical control on flow).</t>
  </si>
  <si>
    <t>Farr et al. 2016</t>
  </si>
  <si>
    <t>Burnside et al., 2019</t>
  </si>
  <si>
    <t>Farr et al., 2016</t>
  </si>
  <si>
    <t>Caphouse Colliery</t>
  </si>
  <si>
    <t>Crynant, Dulais Valley, South Wales</t>
  </si>
  <si>
    <t>12 to 14-15 °C</t>
  </si>
  <si>
    <t>Saturated rock strata around mine voids</t>
  </si>
  <si>
    <t>Pillars</t>
  </si>
  <si>
    <t>Hydraulic conductivity (m/min)</t>
  </si>
  <si>
    <t xml:space="preserve">Western Pennsylvania </t>
  </si>
  <si>
    <t>(Aljoe and Hawkins, 1994)</t>
  </si>
  <si>
    <t xml:space="preserve">Durham Coalfield </t>
  </si>
  <si>
    <t>(Minett, 1987)</t>
  </si>
  <si>
    <t xml:space="preserve">10e-6 – 10e-4 </t>
  </si>
  <si>
    <t>T grad</t>
  </si>
  <si>
    <t>Altnabreac</t>
  </si>
  <si>
    <t>Caithness</t>
  </si>
  <si>
    <t>NC 9990 4528</t>
  </si>
  <si>
    <t>10.3</t>
  </si>
  <si>
    <t>7.4</t>
  </si>
  <si>
    <t>NC 9939 4291</t>
  </si>
  <si>
    <t>8.8</t>
  </si>
  <si>
    <t>3.7</t>
  </si>
  <si>
    <t>ND 0232 4167</t>
  </si>
  <si>
    <t>10.1</t>
  </si>
  <si>
    <t>7.1</t>
  </si>
  <si>
    <t>Lothbeg No.1</t>
  </si>
  <si>
    <t>NC 946 095</t>
  </si>
  <si>
    <t>PCO</t>
  </si>
  <si>
    <t>40.6</t>
  </si>
  <si>
    <t>42.9</t>
  </si>
  <si>
    <t>Bennachie</t>
  </si>
  <si>
    <t>East Grampians</t>
  </si>
  <si>
    <t>NJ 6690 2110</t>
  </si>
  <si>
    <t>14.0</t>
  </si>
  <si>
    <t>Mt Battock</t>
  </si>
  <si>
    <t>NO 543 905</t>
  </si>
  <si>
    <t>22.1</t>
  </si>
  <si>
    <t>Ballater</t>
  </si>
  <si>
    <t>NO 4000 9850</t>
  </si>
  <si>
    <t>30.0</t>
  </si>
  <si>
    <t>12.0</t>
  </si>
  <si>
    <t>21.5</t>
  </si>
  <si>
    <t>17.0</t>
  </si>
  <si>
    <t>18.0</t>
  </si>
  <si>
    <t>36.0</t>
  </si>
  <si>
    <t>40.0</t>
  </si>
  <si>
    <t>35.0</t>
  </si>
  <si>
    <t>20.0</t>
  </si>
  <si>
    <t>28.0</t>
  </si>
  <si>
    <t>38.0</t>
  </si>
  <si>
    <t>26.0</t>
  </si>
  <si>
    <t>27.0</t>
  </si>
  <si>
    <t>29.0</t>
  </si>
  <si>
    <t>Castle Douglas</t>
  </si>
  <si>
    <t>Dumfries &amp; Galloway</t>
  </si>
  <si>
    <t>NX 717 550</t>
  </si>
  <si>
    <t>OX5</t>
  </si>
  <si>
    <t>14.7</t>
  </si>
  <si>
    <t>Archerbeck</t>
  </si>
  <si>
    <t>NY 4157 7815</t>
  </si>
  <si>
    <t>61.2</t>
  </si>
  <si>
    <t>All data are from Burley et al. (1984), except Glenrothes which is from Brereton et al. (1988). 'East Midland Valley' includes all boreholes in National Grid Reference 100 km squares NO and NT. 'West Midland Valley' includes all boreholes in National Grid Reference 100 km square NS. BGS = British Geological Survey, PCO = Premier Consolidated Oilfields, GAS = British Gas Corporation (as was), NCB = National Coal Board (as was), BEN = Benfield (1939), TAW = Taylor Woodrow Energy (as was), IC6 = Wheildon et al. (1984), ESO = Esso, IC5 = pers. comm. (to Burley et al., 1984) from J Wheildon, BP = British Petroleum (as was), AND = Anderson (1940), OX3 = Bloomer et al. (1979), LAS = Lasmo, OX5 = Oxburgh (1982). Depths are in metres measured from the ground surface; temperatures are in ºC; T grad = temperature gradient, in ºC/km. Type: LOG = T measured during geophysical logging; BHT = bottom-hole temperature; EQM = equilibrium temperature; MWT = mine water temperature; VST = virgin strata (= equilibrium) temperature. Full descriptions of these terms and the reliability of the associated measurements are given in Burley et al. (1984). Surface temperatures for each borehole, which are required to calculate T grad, are given in Burley et al. (1984).</t>
  </si>
  <si>
    <t>Crystalline basement (gneiss)</t>
  </si>
  <si>
    <t>originally intrusions of granite and basalt</t>
  </si>
  <si>
    <t>Old red sandstone</t>
  </si>
  <si>
    <t>Basement-Cover boundary</t>
  </si>
  <si>
    <t xml:space="preserve">8 km depth </t>
  </si>
  <si>
    <t>base crust depth</t>
  </si>
  <si>
    <t>33 km depth</t>
  </si>
  <si>
    <t>10 m cycles (max of 30 m) of</t>
  </si>
  <si>
    <t>siltstone</t>
  </si>
  <si>
    <t>fireclay</t>
  </si>
  <si>
    <t>limstone</t>
  </si>
  <si>
    <t xml:space="preserve">Example of thickness and nomenclature of the main Carboniferous intervals examined for shale
prospectivity in the Midland Valley of Scotland, taken from BGS 1:50,000 scale maps and Jones (2007).
Examples of potential mudstone-dominated (shale) intervals are shown in purple. Note that white
intervals represent mixed lithologies in which mudstones are likely to be a significant proportion.
Thicknesses and nomenclature changes laterally from the examples shown here. The shale beds
highlighted within the West Lothian Oil-Shale Formation are oil-shales sensu stricto. </t>
  </si>
  <si>
    <t>Northing</t>
  </si>
  <si>
    <t>Registration_Nb</t>
  </si>
  <si>
    <t>Easting</t>
  </si>
  <si>
    <t>Start_height(m)</t>
  </si>
  <si>
    <t>BaseUpperLmstFm(ft)</t>
  </si>
  <si>
    <t>BaseUpperLmstFm(m)</t>
  </si>
  <si>
    <t>BaseLmstCoalFm(ft)</t>
  </si>
  <si>
    <t>BaseLmstCoalFm(m)</t>
  </si>
  <si>
    <t>ThicknessLmstCoalFm(m)</t>
  </si>
  <si>
    <t>BaseLowerLmstFm(ft)</t>
  </si>
  <si>
    <t>BaseLowerLmstFm(m)</t>
  </si>
  <si>
    <t>ThicknessLowerLmstFm(m)</t>
  </si>
  <si>
    <t>BaseWestLothianOil-Shaleunit(ft)</t>
  </si>
  <si>
    <t>BaseWestLothianOil-Shale(m)</t>
  </si>
  <si>
    <t>ThicknessWestLothianOil-Shaleunit(m)</t>
  </si>
  <si>
    <t>BaseGullaneunit(ft)</t>
  </si>
  <si>
    <t>BaseGullaneunit(m)</t>
  </si>
  <si>
    <t>ThicknessGullaneunit(m)</t>
  </si>
  <si>
    <t>LF/26-1</t>
  </si>
  <si>
    <t>AIRTH</t>
  </si>
  <si>
    <t>3485+</t>
  </si>
  <si>
    <t>1063+</t>
  </si>
  <si>
    <t>170+</t>
  </si>
  <si>
    <t>np</t>
  </si>
  <si>
    <t>LG/05-1</t>
  </si>
  <si>
    <t>BARGEDDIE1</t>
  </si>
  <si>
    <t>2182FT</t>
  </si>
  <si>
    <t>665FT</t>
  </si>
  <si>
    <t>21.5FT</t>
  </si>
  <si>
    <t>3430+</t>
  </si>
  <si>
    <t>1045.5+</t>
  </si>
  <si>
    <t>LH/03-2</t>
  </si>
  <si>
    <t>BLACKNESS1</t>
  </si>
  <si>
    <t>2454+</t>
  </si>
  <si>
    <t>748+</t>
  </si>
  <si>
    <t>304+</t>
  </si>
  <si>
    <t>LH/05-25</t>
  </si>
  <si>
    <t>CARRINGTON1</t>
  </si>
  <si>
    <t>2940FT</t>
  </si>
  <si>
    <t>896FT</t>
  </si>
  <si>
    <t>100FT</t>
  </si>
  <si>
    <t>5561+</t>
  </si>
  <si>
    <t>1695+</t>
  </si>
  <si>
    <t>307+</t>
  </si>
  <si>
    <t>LH/01-2</t>
  </si>
  <si>
    <t>CRAIGHEAD1</t>
  </si>
  <si>
    <t>2969+</t>
  </si>
  <si>
    <t>905+</t>
  </si>
  <si>
    <t>309+</t>
  </si>
  <si>
    <t>LH/03-3</t>
  </si>
  <si>
    <t>EASTERPARDOVAN1</t>
  </si>
  <si>
    <t>3182+</t>
  </si>
  <si>
    <t>970+</t>
  </si>
  <si>
    <t>652+</t>
  </si>
  <si>
    <t>L25/26-1</t>
  </si>
  <si>
    <t>FIRTHOFFORTH1</t>
  </si>
  <si>
    <t>6801+</t>
  </si>
  <si>
    <t>2073+</t>
  </si>
  <si>
    <t>586+</t>
  </si>
  <si>
    <t>LF/27-1</t>
  </si>
  <si>
    <t>INCHOFFERRYTON1</t>
  </si>
  <si>
    <t>5898FT</t>
  </si>
  <si>
    <t>1798FT</t>
  </si>
  <si>
    <t>72FT</t>
  </si>
  <si>
    <t>LF/28-8</t>
  </si>
  <si>
    <t>LATHALMOND1</t>
  </si>
  <si>
    <t>LH/07-1</t>
  </si>
  <si>
    <t>LEVENSEAT1</t>
  </si>
  <si>
    <t>LF/27-10</t>
  </si>
  <si>
    <t>MEADOWHILL1</t>
  </si>
  <si>
    <t>3280+</t>
  </si>
  <si>
    <t>978+</t>
  </si>
  <si>
    <t>406+</t>
  </si>
  <si>
    <t>LH/05-2</t>
  </si>
  <si>
    <t>MIDLOTHIAN1</t>
  </si>
  <si>
    <t>3668+</t>
  </si>
  <si>
    <t>1118+</t>
  </si>
  <si>
    <t>593+</t>
  </si>
  <si>
    <t>LF/25-5</t>
  </si>
  <si>
    <t>MILTONOFBALGONIE1</t>
  </si>
  <si>
    <t>6594+</t>
  </si>
  <si>
    <t>2010+</t>
  </si>
  <si>
    <t>93+</t>
  </si>
  <si>
    <t>LH/03-4</t>
  </si>
  <si>
    <t>PUMPHERSTON1</t>
  </si>
  <si>
    <t>LF/28-1</t>
  </si>
  <si>
    <t>ROSYTH1</t>
  </si>
  <si>
    <t>2707+</t>
  </si>
  <si>
    <t>825+</t>
  </si>
  <si>
    <t>66+</t>
  </si>
  <si>
    <t>LH/01-1A</t>
  </si>
  <si>
    <t>SALSBURGH1A</t>
  </si>
  <si>
    <t>LH/01-3</t>
  </si>
  <si>
    <t>SALSBURGH2</t>
  </si>
  <si>
    <t>LF/28-3</t>
  </si>
  <si>
    <t>SOUTHFOD1</t>
  </si>
  <si>
    <t>2860FT</t>
  </si>
  <si>
    <t>872FT</t>
  </si>
  <si>
    <t>796FT</t>
  </si>
  <si>
    <t>4740+?</t>
  </si>
  <si>
    <t>1445+</t>
  </si>
  <si>
    <t>573+</t>
  </si>
  <si>
    <t>LH/05-15</t>
  </si>
  <si>
    <t>STEWART1</t>
  </si>
  <si>
    <t>3097+</t>
  </si>
  <si>
    <t>944+</t>
  </si>
  <si>
    <t>449+</t>
  </si>
  <si>
    <t>LF/26-3</t>
  </si>
  <si>
    <t>BANDEATH1</t>
  </si>
  <si>
    <t>2062+</t>
  </si>
  <si>
    <t>628+</t>
  </si>
  <si>
    <t>270+</t>
  </si>
  <si>
    <t>LF/28-6</t>
  </si>
  <si>
    <t>CALAIS3</t>
  </si>
  <si>
    <t>600+</t>
  </si>
  <si>
    <t>183+</t>
  </si>
  <si>
    <t>122+</t>
  </si>
  <si>
    <t>L33/01-1</t>
  </si>
  <si>
    <t>COUSLAND1</t>
  </si>
  <si>
    <t>2917+</t>
  </si>
  <si>
    <t>889+</t>
  </si>
  <si>
    <t>545+</t>
  </si>
  <si>
    <t>L33/01-8</t>
  </si>
  <si>
    <t>COUSLAND6</t>
  </si>
  <si>
    <t>1909+</t>
  </si>
  <si>
    <t>582+</t>
  </si>
  <si>
    <t>87+</t>
  </si>
  <si>
    <t>LF/29-5</t>
  </si>
  <si>
    <t>KELTYBRIDGE</t>
  </si>
  <si>
    <t>LF/27-9</t>
  </si>
  <si>
    <t>LONGANNET1</t>
  </si>
  <si>
    <t>3950+</t>
  </si>
  <si>
    <t>1204+</t>
  </si>
  <si>
    <t>445+</t>
  </si>
  <si>
    <t>LF/25-6</t>
  </si>
  <si>
    <t>MILTONOFBALGONIE2</t>
  </si>
  <si>
    <t>LH/05-24</t>
  </si>
  <si>
    <t>STRAITON1</t>
  </si>
  <si>
    <t>2864+</t>
  </si>
  <si>
    <t>873+</t>
  </si>
  <si>
    <t>638+</t>
  </si>
  <si>
    <t>LF/30-1</t>
  </si>
  <si>
    <t>THORNTON1</t>
  </si>
  <si>
    <t>2770+</t>
  </si>
  <si>
    <t>844+</t>
  </si>
  <si>
    <t>217+</t>
  </si>
  <si>
    <t>LH/03-1</t>
  </si>
  <si>
    <t>WESTCALDER1</t>
  </si>
  <si>
    <t>3901+</t>
  </si>
  <si>
    <t>1189+</t>
  </si>
  <si>
    <t>675+</t>
  </si>
  <si>
    <t>NS99NW191</t>
  </si>
  <si>
    <t>BLACKFAULDSBORENO1</t>
  </si>
  <si>
    <t>3681+</t>
  </si>
  <si>
    <t>1122+</t>
  </si>
  <si>
    <t>592+</t>
  </si>
  <si>
    <t>BORELANDBOREDYSART</t>
  </si>
  <si>
    <t>3304+</t>
  </si>
  <si>
    <t>1007+</t>
  </si>
  <si>
    <t>234+</t>
  </si>
  <si>
    <t>ESKMOUTHBORE</t>
  </si>
  <si>
    <t>3422+</t>
  </si>
  <si>
    <t>1043+</t>
  </si>
  <si>
    <t>16+</t>
  </si>
  <si>
    <t>NT39NW16</t>
  </si>
  <si>
    <t>MACKIESMILLFARMBORE</t>
  </si>
  <si>
    <t>4101+</t>
  </si>
  <si>
    <t>1253+</t>
  </si>
  <si>
    <t>272+</t>
  </si>
  <si>
    <t>RASHIEHILL(GS)BORE</t>
  </si>
  <si>
    <t>na</t>
  </si>
  <si>
    <t>NS57SE50</t>
  </si>
  <si>
    <t>MILNGAVIENO5</t>
  </si>
  <si>
    <t>2481+</t>
  </si>
  <si>
    <t>756.2+</t>
  </si>
  <si>
    <t>42+</t>
  </si>
  <si>
    <t>NO40SE26</t>
  </si>
  <si>
    <t>KILCONQUHARMAINSNO1</t>
  </si>
  <si>
    <t>2726+</t>
  </si>
  <si>
    <t>831+</t>
  </si>
  <si>
    <t>SPILMERSFORD</t>
  </si>
  <si>
    <t>MONKTONHOUSEBORENO37</t>
  </si>
  <si>
    <t>3261+</t>
  </si>
  <si>
    <t>994+</t>
  </si>
  <si>
    <t>207+</t>
  </si>
  <si>
    <t>NS85SW355</t>
  </si>
  <si>
    <t>BROWNLEEBORE</t>
  </si>
  <si>
    <t>2405+</t>
  </si>
  <si>
    <t>733+</t>
  </si>
  <si>
    <t>70+</t>
  </si>
  <si>
    <t>NS57SW162</t>
  </si>
  <si>
    <t>LAWMUIR1A</t>
  </si>
  <si>
    <t>QUEENSLIENO4BORE</t>
  </si>
  <si>
    <t>2406+</t>
  </si>
  <si>
    <t>732+</t>
  </si>
  <si>
    <t>191+</t>
  </si>
  <si>
    <t>Name</t>
  </si>
  <si>
    <t>OR19015</t>
  </si>
  <si>
    <t>There are no recorded thermal conductivity measurements on the Scottish Coal Measures, the Passage Formation and the Kirkwood Formation. Thermal conductivities have therefore been estimated from measurements on similar lithologies from outside of the region.</t>
  </si>
  <si>
    <t>Matrix thermal conductivities are also required for coal and goaf. Herrin and Deming (1996) report on the matrix thermal conductivity of coals from the United States and report an arithmetic mean of 0.33 W m-1 K-1 from 55 samples collected across the United States. Fracturing within the coal, which will be most likely partially water filled, will raise the bulk thermal conductivity and so a value of 0.4 W m-1 K-1 has been estimated for coal. The goaf comprises unconsolidated material and so an estimated thermal conductivity of 1.7 W m-1 K-1 has been made. Estimated thermal conductivity for the Scottish Middle Coal Measures at the GGERFS of 2.02 W m-1 K-1.</t>
  </si>
  <si>
    <t>Scottish Middle Coal Measures</t>
  </si>
  <si>
    <t>Passage Fm</t>
  </si>
  <si>
    <t>BGS report service</t>
  </si>
  <si>
    <t>Kirkwood Fm</t>
  </si>
  <si>
    <t>volcanic detritus, volcanoclistic mudstone and sedimentary rock</t>
  </si>
  <si>
    <t>Upper Limestone Formation</t>
  </si>
  <si>
    <t>Boreland Borehole</t>
  </si>
  <si>
    <t>Limestone Coal Formation</t>
  </si>
  <si>
    <t>Lower limestone</t>
  </si>
  <si>
    <t>Lawmuir formation</t>
  </si>
  <si>
    <t>Ballagan Formation</t>
  </si>
  <si>
    <t>Clyde Plateau Vlcanic Formation</t>
  </si>
  <si>
    <t>Clyde Sandstone Formation</t>
  </si>
  <si>
    <t xml:space="preserve">Kinnesswood formation </t>
  </si>
  <si>
    <t>EQM Equilibrium temperatures</t>
  </si>
  <si>
    <t>BHT Bottom hole temperatures</t>
  </si>
  <si>
    <t>LOG Wireline log temperatures</t>
  </si>
  <si>
    <t>MWT Mine water temperatures</t>
  </si>
  <si>
    <t>DST Drill stem test derived temperatures</t>
  </si>
  <si>
    <t>Scottish Lower Coal Measures Formation (LCMS)</t>
  </si>
  <si>
    <t>Midland Valley Carboniferous to Early Permian Alkaline Basic Sill Suite (MCPAS)</t>
  </si>
  <si>
    <t>Permian Cisuralian Epoch to Carboniferous Westphalian Stage</t>
  </si>
  <si>
    <t>OR19019</t>
  </si>
  <si>
    <t>Intrusive igneous: stron to very strong, fine to medium basalt or dolerite, quartz dolerite, porphyric dolerite</t>
  </si>
  <si>
    <t>Ten separate stratigraphic named coal beds, ranging from 0.07 m to 1.75m thick were identified in the core.</t>
  </si>
  <si>
    <t>There were also four other minor unnamed coal horizons and six horizons which comprised of a mixture of coal and organic rich mudstones.</t>
  </si>
  <si>
    <t>Siderite and pyrite nodules were common throughout the core but are mostly associated with pedogenesis and tend to be found in palaeosol B horizons which can extend for metres below coal deposits (Figure 4B).</t>
  </si>
  <si>
    <t>LSC</t>
  </si>
  <si>
    <t>Limestone Coal Fm</t>
  </si>
  <si>
    <t>BKME</t>
  </si>
  <si>
    <t>Black metal members</t>
  </si>
  <si>
    <t>ASV</t>
  </si>
  <si>
    <t>Arthur's seat Volcanic Formation</t>
  </si>
  <si>
    <t>LLGS</t>
  </si>
  <si>
    <t>Lower Limestone Formation</t>
  </si>
  <si>
    <t>PDB</t>
  </si>
  <si>
    <t>Pathhed Formation</t>
  </si>
  <si>
    <t>BGN</t>
  </si>
  <si>
    <t>Ballagan Fm</t>
  </si>
  <si>
    <t>INV</t>
  </si>
  <si>
    <t>LWM</t>
  </si>
  <si>
    <t>Lawmuir Fm</t>
  </si>
  <si>
    <t xml:space="preserve">The thermal conductivity for this representative section of Scottish Middle Coal Measures has been estimated by combining the thermal conductivities of the individual lithological units as a harmonic mean. The lithological thermal conductivities have been obtained from measurements on samples from five boreholes in northern England that penetrated the Pennine Upper, Middle and Lower Coal Measures. These five boreholes were Rowlands Gill (BNG 416640E, 558150N), Shipton (BNG 454460E, 458579N), North Duffield (BNG 469177E, 435235N), Grove No.3 (BNG 476155E, 381373N) and Kelham Hills No. 1 (BNG 475945E, 357615N). </t>
  </si>
  <si>
    <t>sandstone dominnated, coarse grained with red purpler green yellow mudstone, seatclay an fireclay (Monaghan et al., 2017)</t>
  </si>
  <si>
    <t>Wells_Boeholes_MVS_Monaghan&amp;Brown_2014</t>
  </si>
  <si>
    <t>Kearsey et al., 2019</t>
  </si>
  <si>
    <t>Monaghan &amp; Brown, A.A. 2014.</t>
  </si>
  <si>
    <t>Entwisle, 2019</t>
  </si>
  <si>
    <t>Laboratory measurements made on samples extracted from boreholes (water saturated) (Rollin, 1987)</t>
  </si>
  <si>
    <t>SANDSTONE</t>
  </si>
  <si>
    <t>SILTSTON</t>
  </si>
  <si>
    <t>SILT/SANDSTONE</t>
  </si>
  <si>
    <t>MUDSTONE</t>
  </si>
  <si>
    <t>SILT/MUDSTONE</t>
  </si>
  <si>
    <t>IRONSTONE</t>
  </si>
  <si>
    <t>COAL</t>
  </si>
  <si>
    <t>FRACTURES COAL</t>
  </si>
  <si>
    <t>GOAF</t>
  </si>
  <si>
    <t>Pathhead</t>
  </si>
  <si>
    <t>Harmonic means</t>
  </si>
  <si>
    <t>GGERFS</t>
  </si>
  <si>
    <t>LITHOLOGY</t>
  </si>
  <si>
    <t xml:space="preserve">Thermal conductivities for Scottish Coal Measures, the Passage Formation and the Kirkwood Formation  have been estimated from measurements on similar lithologies from outside of the region. Thermal conductivity estimated by combining thermal conductivities of the individual lithological units as a harmonic mean. </t>
  </si>
  <si>
    <t>LIMESTONE</t>
  </si>
  <si>
    <t>QUARTZ-DOLERITE</t>
  </si>
  <si>
    <t>SHALE</t>
  </si>
  <si>
    <t>SILTSTONE</t>
  </si>
  <si>
    <t xml:space="preserve">FIRECLAY </t>
  </si>
  <si>
    <t>average K</t>
  </si>
  <si>
    <t>From OR19015 (Busby, 2019)</t>
  </si>
  <si>
    <t>Borehole</t>
  </si>
  <si>
    <t>(257180E,</t>
  </si>
  <si>
    <t>668560N)</t>
  </si>
  <si>
    <t>Data</t>
  </si>
  <si>
    <t>ref.</t>
  </si>
  <si>
    <t>et</t>
  </si>
  <si>
    <t>al.</t>
  </si>
  <si>
    <t>55.888932,</t>
  </si>
  <si>
    <t>Glasgow</t>
  </si>
  <si>
    <t>area</t>
  </si>
  <si>
    <t>top</t>
  </si>
  <si>
    <t>Thickness</t>
  </si>
  <si>
    <t>T</t>
  </si>
  <si>
    <t>Cond</t>
  </si>
  <si>
    <t>(W/m.K)</t>
  </si>
  <si>
    <t>Rock</t>
  </si>
  <si>
    <t>type</t>
  </si>
  <si>
    <t>MUDSTONEmary</t>
  </si>
  <si>
    <t>DOLERITE</t>
  </si>
  <si>
    <t>TESCHENITE</t>
  </si>
  <si>
    <t>(250100E,</t>
  </si>
  <si>
    <t>661200N)</t>
  </si>
  <si>
    <t>Oxburgh</t>
  </si>
  <si>
    <t>3.54SANDSTONE</t>
  </si>
  <si>
    <t>SEATEARTH</t>
  </si>
  <si>
    <t>VOLCANICS</t>
  </si>
  <si>
    <t>BASALT</t>
  </si>
  <si>
    <t>1.73BASALT</t>
  </si>
  <si>
    <t>Clachie</t>
  </si>
  <si>
    <t>Bridge</t>
  </si>
  <si>
    <t>(264470E,</t>
  </si>
  <si>
    <t>683680N)</t>
  </si>
  <si>
    <t>Paisley</t>
  </si>
  <si>
    <t>55.820709,</t>
  </si>
  <si>
    <t>BRECCIA</t>
  </si>
  <si>
    <t>PEGMATITIC</t>
  </si>
  <si>
    <t>GRANITE</t>
  </si>
  <si>
    <t>&amp;</t>
  </si>
  <si>
    <t>APLITIC</t>
  </si>
  <si>
    <t>MICROGRANITE</t>
  </si>
  <si>
    <t>CEMENTSTONE</t>
  </si>
  <si>
    <t>(242690E,</t>
  </si>
  <si>
    <t>675710N)</t>
  </si>
  <si>
    <t>NE</t>
  </si>
  <si>
    <t>TUFF</t>
  </si>
  <si>
    <t>DYKE</t>
  </si>
  <si>
    <t>DOLOMITE</t>
  </si>
  <si>
    <t>(237270E,</t>
  </si>
  <si>
    <t>677420N)</t>
  </si>
  <si>
    <t>WEST</t>
  </si>
  <si>
    <t>(330394E,</t>
  </si>
  <si>
    <t>694222N)</t>
  </si>
  <si>
    <t>Anderson</t>
  </si>
  <si>
    <t>Kircaldy</t>
  </si>
  <si>
    <t>56.135615,</t>
  </si>
  <si>
    <t>FIRECLAY</t>
  </si>
  <si>
    <t>(325620E,</t>
  </si>
  <si>
    <t>703140N)</t>
  </si>
  <si>
    <t>Gebski</t>
  </si>
  <si>
    <t>CNST</t>
  </si>
  <si>
    <t>/*</t>
  </si>
  <si>
    <t>DATA</t>
  </si>
  <si>
    <t>DESCRIPTION:</t>
  </si>
  <si>
    <t>Citation:</t>
  </si>
  <si>
    <t>Gebski,</t>
  </si>
  <si>
    <t>J</t>
  </si>
  <si>
    <t>S;</t>
  </si>
  <si>
    <t>Wheildon,</t>
  </si>
  <si>
    <t>J;</t>
  </si>
  <si>
    <t>Thomas-Betts,</t>
  </si>
  <si>
    <t>A</t>
  </si>
  <si>
    <t>(1987):</t>
  </si>
  <si>
    <t>Component</t>
  </si>
  <si>
    <t>parts</t>
  </si>
  <si>
    <t>of</t>
  </si>
  <si>
    <t>the</t>
  </si>
  <si>
    <t>World</t>
  </si>
  <si>
    <t>Heat</t>
  </si>
  <si>
    <t>Flow</t>
  </si>
  <si>
    <t>Collection.</t>
  </si>
  <si>
    <t>PANGAEA,</t>
  </si>
  <si>
    <t>https://doi.org/10.1594/PANGAEA.807065</t>
  </si>
  <si>
    <t>Related</t>
  </si>
  <si>
    <t>to:</t>
  </si>
  <si>
    <t>Investigations</t>
  </si>
  <si>
    <t>UK</t>
  </si>
  <si>
    <t>heat</t>
  </si>
  <si>
    <t>flow</t>
  </si>
  <si>
    <t>field</t>
  </si>
  <si>
    <t>(1984-1987).</t>
  </si>
  <si>
    <t>In:</t>
  </si>
  <si>
    <t>(eds.),</t>
  </si>
  <si>
    <t>British</t>
  </si>
  <si>
    <t>Geological</t>
  </si>
  <si>
    <t>Survey,</t>
  </si>
  <si>
    <t>Investigation</t>
  </si>
  <si>
    <t>Geothermal</t>
  </si>
  <si>
    <t>Potential</t>
  </si>
  <si>
    <t>UK,</t>
  </si>
  <si>
    <t>Department</t>
  </si>
  <si>
    <t>Energy,</t>
  </si>
  <si>
    <t>Survey</t>
  </si>
  <si>
    <t>in</t>
  </si>
  <si>
    <t>Keyworth,</t>
  </si>
  <si>
    <t>pp</t>
  </si>
  <si>
    <t>International</t>
  </si>
  <si>
    <t>Commission,</t>
  </si>
  <si>
    <t>I</t>
  </si>
  <si>
    <t>H</t>
  </si>
  <si>
    <t>F</t>
  </si>
  <si>
    <t>C</t>
  </si>
  <si>
    <t>(2012):</t>
  </si>
  <si>
    <t>Global</t>
  </si>
  <si>
    <t>Database.</t>
  </si>
  <si>
    <t>The</t>
  </si>
  <si>
    <t>Database</t>
  </si>
  <si>
    <t>Commission</t>
  </si>
  <si>
    <t>(IHFC),</t>
  </si>
  <si>
    <t>University</t>
  </si>
  <si>
    <t>North</t>
  </si>
  <si>
    <t>Dakota,</t>
  </si>
  <si>
    <t>USA;</t>
  </si>
  <si>
    <t>(data</t>
  </si>
  <si>
    <t>copied,</t>
  </si>
  <si>
    <t>2012-10),</t>
  </si>
  <si>
    <t>http://www.heatflow.und.edu/index2.html</t>
  </si>
  <si>
    <t>Further</t>
  </si>
  <si>
    <t>details:</t>
  </si>
  <si>
    <t>Jessop,</t>
  </si>
  <si>
    <t>Alan</t>
  </si>
  <si>
    <t>M;</t>
  </si>
  <si>
    <t>Hobart,</t>
  </si>
  <si>
    <t>Michael</t>
  </si>
  <si>
    <t>A;</t>
  </si>
  <si>
    <t>Sclater,</t>
  </si>
  <si>
    <t>John</t>
  </si>
  <si>
    <t>G</t>
  </si>
  <si>
    <t>(1976):</t>
  </si>
  <si>
    <t>Collection</t>
  </si>
  <si>
    <t>Canada,</t>
  </si>
  <si>
    <t>Earth</t>
  </si>
  <si>
    <t>Physics</t>
  </si>
  <si>
    <t>Branch,</t>
  </si>
  <si>
    <t>Series,</t>
  </si>
  <si>
    <t>5,</t>
  </si>
  <si>
    <t>pp,</t>
  </si>
  <si>
    <t>hdl:10013/epic.40176.d002</t>
  </si>
  <si>
    <t>Coverage:</t>
  </si>
  <si>
    <t>MEDIAN</t>
  </si>
  <si>
    <t>LATITUDE:</t>
  </si>
  <si>
    <t>*</t>
  </si>
  <si>
    <t>LONGITUDE:</t>
  </si>
  <si>
    <t>SOUTH-BOUND</t>
  </si>
  <si>
    <t>WEST-BOUND</t>
  </si>
  <si>
    <t>NORTH-BOUND</t>
  </si>
  <si>
    <t>EAST-BOUND</t>
  </si>
  <si>
    <t>MINIMUM</t>
  </si>
  <si>
    <t>ELEVATION:</t>
  </si>
  <si>
    <t>m</t>
  </si>
  <si>
    <t>a.s.l.</t>
  </si>
  <si>
    <t>MAXIMUM</t>
  </si>
  <si>
    <t>Parameter(s):</t>
  </si>
  <si>
    <t>Area/locality</t>
  </si>
  <si>
    <t>(Area)</t>
  </si>
  <si>
    <t>PI:</t>
  </si>
  <si>
    <t>S</t>
  </si>
  <si>
    <t>Sample,</t>
  </si>
  <si>
    <t>optional</t>
  </si>
  <si>
    <t>label/labor</t>
  </si>
  <si>
    <t>no</t>
  </si>
  <si>
    <t>(Lab</t>
  </si>
  <si>
    <t>no)</t>
  </si>
  <si>
    <t>LATITUDE</t>
  </si>
  <si>
    <t>(Latitude)</t>
  </si>
  <si>
    <t>GEOCODE</t>
  </si>
  <si>
    <t>LONGITUDE</t>
  </si>
  <si>
    <t>(Longitude)</t>
  </si>
  <si>
    <t>ELEVATION</t>
  </si>
  <si>
    <t>[m</t>
  </si>
  <si>
    <t>a.s.l.]</t>
  </si>
  <si>
    <t>(Elevation)</t>
  </si>
  <si>
    <t>Depth,</t>
  </si>
  <si>
    <t>top/min</t>
  </si>
  <si>
    <t>[m]</t>
  </si>
  <si>
    <t>(Depth</t>
  </si>
  <si>
    <t>top)</t>
  </si>
  <si>
    <t>COMMENT:</t>
  </si>
  <si>
    <t>Minimum</t>
  </si>
  <si>
    <t>depth</t>
  </si>
  <si>
    <t>bottom/max</t>
  </si>
  <si>
    <t>bot)</t>
  </si>
  <si>
    <t>Maximum</t>
  </si>
  <si>
    <t>Number</t>
  </si>
  <si>
    <t>temperature</t>
  </si>
  <si>
    <t>data</t>
  </si>
  <si>
    <t>(No</t>
  </si>
  <si>
    <t>Temps)</t>
  </si>
  <si>
    <t>conductivity</t>
  </si>
  <si>
    <t>measurements</t>
  </si>
  <si>
    <t>Cond)</t>
  </si>
  <si>
    <t>[mW/m**2]</t>
  </si>
  <si>
    <t>(HF)</t>
  </si>
  <si>
    <t>(No)</t>
  </si>
  <si>
    <t>individual</t>
  </si>
  <si>
    <t>sites</t>
  </si>
  <si>
    <t>License:</t>
  </si>
  <si>
    <t>Creative</t>
  </si>
  <si>
    <t>Commons</t>
  </si>
  <si>
    <t>Attribution</t>
  </si>
  <si>
    <t>Unported</t>
  </si>
  <si>
    <t>(CC-BY-3.0)</t>
  </si>
  <si>
    <t>Size:</t>
  </si>
  <si>
    <t>points</t>
  </si>
  <si>
    <t>*/</t>
  </si>
  <si>
    <t>Area</t>
  </si>
  <si>
    <t>Lab</t>
  </si>
  <si>
    <t>Latitude</t>
  </si>
  <si>
    <t>Longitude</t>
  </si>
  <si>
    <t>Elevation</t>
  </si>
  <si>
    <t>bot</t>
  </si>
  <si>
    <t>No</t>
  </si>
  <si>
    <t>Temps</t>
  </si>
  <si>
    <t>HF</t>
  </si>
  <si>
    <t>United</t>
  </si>
  <si>
    <t>Kingdom</t>
  </si>
  <si>
    <t>Bardon</t>
  </si>
  <si>
    <t>Hill</t>
  </si>
  <si>
    <t>Carn</t>
  </si>
  <si>
    <t>Caglau</t>
  </si>
  <si>
    <t>Church</t>
  </si>
  <si>
    <t>Stretton</t>
  </si>
  <si>
    <t>Cleethorpes</t>
  </si>
  <si>
    <t>No.</t>
  </si>
  <si>
    <t>Clitherde</t>
  </si>
  <si>
    <t>Dufton</t>
  </si>
  <si>
    <t>Edinburgh</t>
  </si>
  <si>
    <t>Gelli</t>
  </si>
  <si>
    <t>Fawr</t>
  </si>
  <si>
    <t>Harewood</t>
  </si>
  <si>
    <t>Llanwrtyd</t>
  </si>
  <si>
    <t>Wells</t>
  </si>
  <si>
    <t>Longhorsley</t>
  </si>
  <si>
    <t>Market</t>
  </si>
  <si>
    <t>Weighton</t>
  </si>
  <si>
    <t>Morley</t>
  </si>
  <si>
    <t>Quarry</t>
  </si>
  <si>
    <t>Newbiggin</t>
  </si>
  <si>
    <t>Newtown</t>
  </si>
  <si>
    <t>Rhiw</t>
  </si>
  <si>
    <t>Rowlands</t>
  </si>
  <si>
    <t>Gill</t>
  </si>
  <si>
    <t>Selkirk</t>
  </si>
  <si>
    <t>Shipton</t>
  </si>
  <si>
    <t>Wray</t>
  </si>
  <si>
    <t>Wyche</t>
  </si>
  <si>
    <t>Ref</t>
  </si>
  <si>
    <t>Thickness of the formation from boreholes in the Midlothian Coalfield</t>
  </si>
  <si>
    <t>LCS</t>
  </si>
  <si>
    <t>LLCS</t>
  </si>
  <si>
    <t>Lothian Oil-Shale</t>
  </si>
  <si>
    <t>Gullane</t>
  </si>
  <si>
    <t>BOREHOLE</t>
  </si>
  <si>
    <t>SAMPLE No</t>
  </si>
  <si>
    <t>Kelty Bridge</t>
  </si>
  <si>
    <t>DEPTH (ft)</t>
  </si>
  <si>
    <t>SSK40294</t>
  </si>
  <si>
    <t>Stratigraphy</t>
  </si>
  <si>
    <t>&lt;0.5</t>
  </si>
  <si>
    <t>Pyrite</t>
  </si>
  <si>
    <t>Siderite</t>
  </si>
  <si>
    <t>Ankerite / Fe dolomite</t>
  </si>
  <si>
    <t>Kaolinite</t>
  </si>
  <si>
    <t>Mica</t>
  </si>
  <si>
    <t>K-feldspath</t>
  </si>
  <si>
    <t>Quartz</t>
  </si>
  <si>
    <t>Airth-6</t>
  </si>
  <si>
    <t>SSK40263</t>
  </si>
  <si>
    <t>SSK40301</t>
  </si>
  <si>
    <t>SSK40262</t>
  </si>
  <si>
    <t>Chlorite</t>
  </si>
  <si>
    <t>Milton of Balgonie 3</t>
  </si>
  <si>
    <t>SSK40268</t>
  </si>
  <si>
    <t>SSK40269</t>
  </si>
  <si>
    <t>Cousland 6</t>
  </si>
  <si>
    <t>SSK40266</t>
  </si>
  <si>
    <t>SSK40267</t>
  </si>
  <si>
    <t>WLO</t>
  </si>
  <si>
    <t>Calcite</t>
  </si>
  <si>
    <t>Pumpherston 1</t>
  </si>
  <si>
    <t>SSK40272</t>
  </si>
  <si>
    <t>SSK40302</t>
  </si>
  <si>
    <t>SSK40273</t>
  </si>
  <si>
    <t>SSK40274</t>
  </si>
  <si>
    <t>SSK40303</t>
  </si>
  <si>
    <t>GUL</t>
  </si>
  <si>
    <t>Plagioclases</t>
  </si>
  <si>
    <t>Depth top (m)</t>
  </si>
  <si>
    <t>Thickness (m)</t>
  </si>
  <si>
    <t>TCond (W/m.K)</t>
  </si>
  <si>
    <t>Wheildon et al., 1985</t>
  </si>
  <si>
    <t>Oxburgh (1982)</t>
  </si>
  <si>
    <t>Maryhill Borehole</t>
  </si>
  <si>
    <t>Hurlet Borehole</t>
  </si>
  <si>
    <t>Clachie Bridge Borehole, Paisley area</t>
  </si>
  <si>
    <t>BRECCIA / SANDSTONE</t>
  </si>
  <si>
    <t>Barnhill Borehole</t>
  </si>
  <si>
    <t>Kipperoch Borehole</t>
  </si>
  <si>
    <t>Anderson (1940)</t>
  </si>
  <si>
    <t>Boreland Borehole, Kircaldy</t>
  </si>
  <si>
    <t>Glenrothes Borehole</t>
  </si>
  <si>
    <t>Gebski et al. (1987)</t>
  </si>
  <si>
    <t>See R:\GitHub\Data_phD\Data</t>
  </si>
  <si>
    <t>ESKMOUTH</t>
  </si>
  <si>
    <t>MONKTON HOUSE</t>
  </si>
  <si>
    <t>SPILMERFORD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</si>
</sst>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
  </numFmts>
  <fonts count="40" x14ac:knownFonts="1">
    <font>
      <sz val="11"/>
      <color theme="1"/>
      <name val="Arial"/>
    </font>
    <font>
      <b/>
      <sz val="11"/>
      <color theme="1"/>
      <name val="Calibri"/>
      <family val="2"/>
    </font>
    <font>
      <sz val="11"/>
      <color theme="1"/>
      <name val="Calibri"/>
      <family val="2"/>
    </font>
    <font>
      <sz val="11"/>
      <color theme="5"/>
      <name val="Calibri"/>
      <family val="2"/>
    </font>
    <font>
      <sz val="11"/>
      <name val="Arial"/>
      <family val="2"/>
    </font>
    <font>
      <sz val="11"/>
      <color theme="7"/>
      <name val="Calibri"/>
      <family val="2"/>
    </font>
    <font>
      <sz val="11"/>
      <color rgb="FF833C0B"/>
      <name val="Calibri"/>
      <family val="2"/>
    </font>
    <font>
      <sz val="9"/>
      <color rgb="FF000000"/>
      <name val="Verdana"/>
      <family val="2"/>
    </font>
    <font>
      <sz val="11"/>
      <color theme="1"/>
      <name val="Calibri"/>
      <family val="2"/>
    </font>
    <font>
      <sz val="11"/>
      <color rgb="FFCC00CC"/>
      <name val="Calibri"/>
      <family val="2"/>
    </font>
    <font>
      <u/>
      <sz val="11"/>
      <color theme="10"/>
      <name val="Arial"/>
      <family val="2"/>
    </font>
    <font>
      <sz val="11"/>
      <color rgb="FFFF0000"/>
      <name val="Calibri"/>
      <family val="2"/>
    </font>
    <font>
      <sz val="11"/>
      <color rgb="FF385623"/>
      <name val="Calibri"/>
      <family val="2"/>
    </font>
    <font>
      <b/>
      <u/>
      <sz val="11"/>
      <color theme="10"/>
      <name val="Arial"/>
      <family val="2"/>
    </font>
    <font>
      <sz val="11"/>
      <color theme="9"/>
      <name val="Calibri"/>
      <family val="2"/>
    </font>
    <font>
      <b/>
      <sz val="8"/>
      <color theme="1"/>
      <name val="Calibri"/>
      <family val="2"/>
    </font>
    <font>
      <b/>
      <sz val="8"/>
      <color rgb="FF000000"/>
      <name val="Calibri"/>
      <family val="2"/>
    </font>
    <font>
      <sz val="11"/>
      <color rgb="FF9900CC"/>
      <name val="Calibri"/>
      <family val="2"/>
    </font>
    <font>
      <b/>
      <sz val="11"/>
      <color rgb="FF000000"/>
      <name val="Calibri"/>
      <family val="2"/>
    </font>
    <font>
      <sz val="11"/>
      <color rgb="FF000000"/>
      <name val="Calibri"/>
      <family val="2"/>
    </font>
    <font>
      <sz val="8"/>
      <color rgb="FF333333"/>
      <name val="Calibri"/>
      <family val="2"/>
    </font>
    <font>
      <sz val="8"/>
      <color rgb="FF000000"/>
      <name val="Calibri"/>
      <family val="2"/>
    </font>
    <font>
      <sz val="8"/>
      <color theme="1"/>
      <name val="Calibri"/>
      <family val="2"/>
    </font>
    <font>
      <sz val="11"/>
      <color rgb="FF000000"/>
      <name val="Calibri"/>
      <family val="2"/>
    </font>
    <font>
      <b/>
      <sz val="10"/>
      <color theme="1"/>
      <name val="Calibri"/>
      <family val="2"/>
    </font>
    <font>
      <sz val="10"/>
      <color theme="1"/>
      <name val="Calibri"/>
      <family val="2"/>
    </font>
    <font>
      <b/>
      <sz val="10"/>
      <name val="Calibri"/>
      <family val="2"/>
    </font>
    <font>
      <i/>
      <sz val="10"/>
      <color theme="1"/>
      <name val="Calibri"/>
      <family val="2"/>
    </font>
    <font>
      <sz val="10"/>
      <name val="Calibri"/>
      <family val="2"/>
    </font>
    <font>
      <b/>
      <sz val="10"/>
      <color rgb="FF000000"/>
      <name val="Calibri"/>
      <family val="2"/>
    </font>
    <font>
      <i/>
      <sz val="10"/>
      <name val="Calibri"/>
      <family val="2"/>
    </font>
    <font>
      <sz val="11"/>
      <color theme="1"/>
      <name val="Calibri"/>
      <family val="2"/>
    </font>
    <font>
      <sz val="11"/>
      <color theme="1"/>
      <name val="Calibri"/>
      <family val="2"/>
      <scheme val="major"/>
    </font>
    <font>
      <sz val="11"/>
      <color rgb="FF000000"/>
      <name val="Calibri"/>
      <family val="2"/>
      <scheme val="major"/>
    </font>
    <font>
      <b/>
      <sz val="11"/>
      <color rgb="FF333333"/>
      <name val="Calibri"/>
      <family val="2"/>
      <scheme val="major"/>
    </font>
    <font>
      <sz val="11"/>
      <color rgb="FF333333"/>
      <name val="Calibri"/>
      <family val="2"/>
      <scheme val="major"/>
    </font>
    <font>
      <sz val="11"/>
      <color theme="1"/>
      <name val="Arial"/>
      <family val="2"/>
    </font>
    <font>
      <b/>
      <sz val="11"/>
      <color theme="1"/>
      <name val="Calibri"/>
      <family val="2"/>
      <scheme val="minor"/>
    </font>
    <font>
      <sz val="10"/>
      <color theme="1"/>
      <name val="Calibri"/>
      <family val="2"/>
      <scheme val="major"/>
    </font>
    <font>
      <b/>
      <sz val="10"/>
      <color theme="1"/>
      <name val="Calibri"/>
      <family val="2"/>
      <scheme val="major"/>
    </font>
  </fonts>
  <fills count="34">
    <fill>
      <patternFill patternType="none"/>
    </fill>
    <fill>
      <patternFill patternType="gray125"/>
    </fill>
    <fill>
      <patternFill patternType="solid">
        <fgColor rgb="FFEB7DA7"/>
        <bgColor rgb="FFEB7DA7"/>
      </patternFill>
    </fill>
    <fill>
      <patternFill patternType="solid">
        <fgColor rgb="FFFFEFFF"/>
        <bgColor rgb="FFFFEFFF"/>
      </patternFill>
    </fill>
    <fill>
      <patternFill patternType="solid">
        <fgColor rgb="FFF2B800"/>
        <bgColor rgb="FFF2B800"/>
      </patternFill>
    </fill>
    <fill>
      <patternFill patternType="solid">
        <fgColor rgb="FF298F33"/>
        <bgColor rgb="FF298F33"/>
      </patternFill>
    </fill>
    <fill>
      <patternFill patternType="solid">
        <fgColor rgb="FF5DB545"/>
        <bgColor rgb="FF5DB545"/>
      </patternFill>
    </fill>
    <fill>
      <patternFill patternType="solid">
        <fgColor rgb="FFFF2D2D"/>
        <bgColor rgb="FFFF2D2D"/>
      </patternFill>
    </fill>
    <fill>
      <patternFill patternType="solid">
        <fgColor rgb="FFD17111"/>
        <bgColor rgb="FFD17111"/>
      </patternFill>
    </fill>
    <fill>
      <patternFill patternType="solid">
        <fgColor rgb="FFD3CCCB"/>
        <bgColor rgb="FFD3CCCB"/>
      </patternFill>
    </fill>
    <fill>
      <patternFill patternType="solid">
        <fgColor rgb="FFD1CCAB"/>
        <bgColor rgb="FFD1CCAB"/>
      </patternFill>
    </fill>
    <fill>
      <patternFill patternType="solid">
        <fgColor rgb="FFBAB0AE"/>
        <bgColor rgb="FFBAB0AE"/>
      </patternFill>
    </fill>
    <fill>
      <patternFill patternType="solid">
        <fgColor rgb="FF69F3D9"/>
        <bgColor rgb="FF69F3D9"/>
      </patternFill>
    </fill>
    <fill>
      <patternFill patternType="solid">
        <fgColor rgb="FFC2A8A6"/>
        <bgColor rgb="FFC2A8A6"/>
      </patternFill>
    </fill>
    <fill>
      <patternFill patternType="solid">
        <fgColor rgb="FFE0B6D5"/>
        <bgColor rgb="FFE0B6D5"/>
      </patternFill>
    </fill>
    <fill>
      <patternFill patternType="solid">
        <fgColor rgb="FFE37563"/>
        <bgColor rgb="FFE37563"/>
      </patternFill>
    </fill>
    <fill>
      <patternFill patternType="solid">
        <fgColor rgb="FFAC75D5"/>
        <bgColor rgb="FFAC75D5"/>
      </patternFill>
    </fill>
    <fill>
      <patternFill patternType="solid">
        <fgColor rgb="FFD3B5E9"/>
        <bgColor rgb="FFD3B5E9"/>
      </patternFill>
    </fill>
    <fill>
      <patternFill patternType="solid">
        <fgColor rgb="FFC1E3ED"/>
        <bgColor rgb="FFC1E3ED"/>
      </patternFill>
    </fill>
    <fill>
      <patternFill patternType="solid">
        <fgColor rgb="FFE4EFF0"/>
        <bgColor rgb="FFE4EFF0"/>
      </patternFill>
    </fill>
    <fill>
      <patternFill patternType="solid">
        <fgColor rgb="FFFFFFFF"/>
        <bgColor rgb="FFFFFFFF"/>
      </patternFill>
    </fill>
    <fill>
      <patternFill patternType="solid">
        <fgColor rgb="FFF8F8F8"/>
        <bgColor rgb="FFF8F8F8"/>
      </patternFill>
    </fill>
    <fill>
      <patternFill patternType="solid">
        <fgColor rgb="FFEAD1DC"/>
        <bgColor rgb="FFEAD1DC"/>
      </patternFill>
    </fill>
    <fill>
      <patternFill patternType="solid">
        <fgColor rgb="FFFFF2CC"/>
        <bgColor rgb="FFFFF2CC"/>
      </patternFill>
    </fill>
    <fill>
      <patternFill patternType="solid">
        <fgColor rgb="FF4A86E8"/>
        <bgColor rgb="FF4A86E8"/>
      </patternFill>
    </fill>
    <fill>
      <patternFill patternType="solid">
        <fgColor rgb="FFFF9900"/>
        <bgColor rgb="FFFF9900"/>
      </patternFill>
    </fill>
    <fill>
      <patternFill patternType="solid">
        <fgColor rgb="FFFFFF00"/>
        <bgColor rgb="FFFFFF00"/>
      </patternFill>
    </fill>
    <fill>
      <patternFill patternType="solid">
        <fgColor rgb="FFD9D2E9"/>
        <bgColor rgb="FFD9D2E9"/>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rgb="FFFFFFFF"/>
        <bgColor indexed="64"/>
      </patternFill>
    </fill>
    <fill>
      <patternFill patternType="solid">
        <fgColor rgb="FFF8F8F8"/>
        <bgColor indexed="64"/>
      </patternFill>
    </fill>
    <fill>
      <patternFill patternType="solid">
        <fgColor theme="7" tint="0.79998168889431442"/>
        <bgColor indexed="64"/>
      </patternFill>
    </fill>
  </fills>
  <borders count="7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style="medium">
        <color rgb="FF000000"/>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style="thin">
        <color rgb="FF000000"/>
      </top>
      <bottom/>
      <diagonal/>
    </border>
    <border>
      <left style="thin">
        <color rgb="FF000000"/>
      </left>
      <right/>
      <top/>
      <bottom style="thin">
        <color rgb="FF000000"/>
      </bottom>
      <diagonal/>
    </border>
    <border>
      <left style="medium">
        <color rgb="FF000000"/>
      </left>
      <right/>
      <top/>
      <bottom style="medium">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medium">
        <color rgb="FF000000"/>
      </right>
      <top/>
      <bottom style="thin">
        <color rgb="FF000000"/>
      </bottom>
      <diagonal/>
    </border>
    <border>
      <left/>
      <right style="medium">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style="medium">
        <color rgb="FF000000"/>
      </left>
      <right/>
      <top style="medium">
        <color rgb="FF000000"/>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medium">
        <color rgb="FFEBEBEB"/>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5">
    <xf numFmtId="0" fontId="0" fillId="0" borderId="0" xfId="0" applyFont="1" applyAlignment="1"/>
    <xf numFmtId="0" fontId="1" fillId="0" borderId="1" xfId="0" applyFont="1" applyBorder="1" applyAlignment="1">
      <alignment vertical="center"/>
    </xf>
    <xf numFmtId="0" fontId="1" fillId="0" borderId="2" xfId="0" applyFont="1" applyBorder="1" applyAlignment="1">
      <alignment horizontal="left" vertical="center"/>
    </xf>
    <xf numFmtId="0" fontId="2" fillId="0" borderId="1" xfId="0" applyFont="1" applyBorder="1" applyAlignment="1">
      <alignment horizontal="left" vertical="center"/>
    </xf>
    <xf numFmtId="0" fontId="1" fillId="0" borderId="3" xfId="0" applyFont="1" applyBorder="1" applyAlignment="1">
      <alignment horizontal="left" vertical="center"/>
    </xf>
    <xf numFmtId="0" fontId="2" fillId="0" borderId="2" xfId="0" applyFont="1" applyBorder="1" applyAlignment="1">
      <alignment horizontal="left" vertical="center"/>
    </xf>
    <xf numFmtId="0" fontId="3" fillId="0" borderId="5" xfId="0" applyFont="1" applyBorder="1" applyAlignment="1">
      <alignment horizontal="left"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3" fillId="0" borderId="8" xfId="0" applyFont="1" applyBorder="1" applyAlignment="1">
      <alignment horizontal="left" vertical="center" wrapText="1"/>
    </xf>
    <xf numFmtId="0" fontId="2" fillId="0" borderId="9" xfId="0" applyFont="1" applyBorder="1" applyAlignment="1">
      <alignment horizontal="left" vertical="center" wrapText="1"/>
    </xf>
    <xf numFmtId="0" fontId="3" fillId="0" borderId="0" xfId="0" applyFont="1" applyAlignment="1">
      <alignment horizontal="left" vertical="center" wrapText="1"/>
    </xf>
    <xf numFmtId="0" fontId="2" fillId="0" borderId="3" xfId="0" applyFont="1" applyBorder="1" applyAlignment="1">
      <alignment horizontal="left" vertical="center"/>
    </xf>
    <xf numFmtId="0" fontId="2" fillId="0" borderId="6" xfId="0" applyFont="1" applyBorder="1" applyAlignment="1">
      <alignment horizontal="left" vertical="center" wrapText="1"/>
    </xf>
    <xf numFmtId="0" fontId="2" fillId="2" borderId="10" xfId="0" applyFont="1" applyFill="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0" xfId="0" applyFont="1" applyAlignment="1">
      <alignment wrapText="1"/>
    </xf>
    <xf numFmtId="0" fontId="2" fillId="0" borderId="16" xfId="0" applyFont="1" applyBorder="1" applyAlignment="1">
      <alignment horizontal="left" vertical="center" wrapText="1"/>
    </xf>
    <xf numFmtId="0" fontId="2" fillId="0" borderId="18" xfId="0" applyFont="1" applyBorder="1" applyAlignment="1">
      <alignment horizontal="left" vertical="center" wrapText="1"/>
    </xf>
    <xf numFmtId="0" fontId="5" fillId="0" borderId="19" xfId="0" applyFont="1" applyBorder="1" applyAlignment="1">
      <alignment horizontal="left" vertical="center" wrapText="1"/>
    </xf>
    <xf numFmtId="0" fontId="2" fillId="3" borderId="20"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7" xfId="0" applyFont="1" applyBorder="1" applyAlignment="1">
      <alignment horizontal="left" vertical="center" wrapText="1"/>
    </xf>
    <xf numFmtId="0" fontId="5" fillId="0" borderId="8" xfId="0" applyFont="1" applyBorder="1" applyAlignment="1">
      <alignment horizontal="left" vertical="center" wrapText="1"/>
    </xf>
    <xf numFmtId="0" fontId="2" fillId="4" borderId="21" xfId="0" applyFont="1" applyFill="1" applyBorder="1" applyAlignment="1">
      <alignment horizontal="left" vertical="center" wrapText="1"/>
    </xf>
    <xf numFmtId="0" fontId="5" fillId="0" borderId="11" xfId="0" applyFont="1" applyBorder="1" applyAlignment="1">
      <alignment horizontal="left" vertical="center" wrapText="1"/>
    </xf>
    <xf numFmtId="0" fontId="2" fillId="0" borderId="22" xfId="0" applyFont="1" applyBorder="1" applyAlignment="1">
      <alignment horizontal="left" vertical="center" wrapText="1"/>
    </xf>
    <xf numFmtId="0" fontId="2" fillId="0" borderId="23" xfId="0" applyFont="1" applyBorder="1" applyAlignment="1">
      <alignment horizontal="left" vertical="center" wrapText="1"/>
    </xf>
    <xf numFmtId="0" fontId="2" fillId="5" borderId="24" xfId="0" applyFont="1" applyFill="1" applyBorder="1" applyAlignment="1">
      <alignment horizontal="left" vertical="center" wrapText="1"/>
    </xf>
    <xf numFmtId="0" fontId="6" fillId="0" borderId="16" xfId="0" applyFont="1" applyBorder="1" applyAlignment="1">
      <alignment horizontal="left" vertical="center" wrapText="1"/>
    </xf>
    <xf numFmtId="0" fontId="2" fillId="6" borderId="24" xfId="0" applyFont="1" applyFill="1" applyBorder="1" applyAlignment="1">
      <alignment horizontal="left" vertical="center" wrapText="1"/>
    </xf>
    <xf numFmtId="0" fontId="2" fillId="7" borderId="25" xfId="0" applyFont="1" applyFill="1" applyBorder="1" applyAlignment="1">
      <alignment horizontal="left" vertical="center" wrapText="1"/>
    </xf>
    <xf numFmtId="0" fontId="2" fillId="8" borderId="26" xfId="0" applyFont="1" applyFill="1" applyBorder="1" applyAlignment="1">
      <alignment horizontal="left" vertical="center" wrapText="1"/>
    </xf>
    <xf numFmtId="0" fontId="6" fillId="0" borderId="0" xfId="0" applyFont="1" applyAlignment="1">
      <alignment horizontal="left" vertical="center" wrapText="1"/>
    </xf>
    <xf numFmtId="0" fontId="2" fillId="9" borderId="24" xfId="0" applyFont="1" applyFill="1" applyBorder="1" applyAlignment="1">
      <alignment horizontal="left" vertical="center" wrapText="1"/>
    </xf>
    <xf numFmtId="0" fontId="2" fillId="10" borderId="24" xfId="0" applyFont="1" applyFill="1" applyBorder="1" applyAlignment="1">
      <alignment horizontal="left" vertical="center" wrapText="1"/>
    </xf>
    <xf numFmtId="0" fontId="2" fillId="11" borderId="24" xfId="0" applyFont="1" applyFill="1" applyBorder="1" applyAlignment="1">
      <alignment horizontal="left" vertical="center" wrapText="1"/>
    </xf>
    <xf numFmtId="0" fontId="2" fillId="12" borderId="24" xfId="0" applyFont="1" applyFill="1" applyBorder="1" applyAlignment="1">
      <alignment horizontal="left" vertical="center" wrapText="1"/>
    </xf>
    <xf numFmtId="0" fontId="7" fillId="13" borderId="24" xfId="0" applyFont="1" applyFill="1" applyBorder="1" applyAlignment="1">
      <alignment horizontal="left" vertical="center" wrapText="1"/>
    </xf>
    <xf numFmtId="0" fontId="7" fillId="0" borderId="0" xfId="0" applyFont="1" applyAlignment="1">
      <alignment horizontal="left" vertical="center" wrapText="1"/>
    </xf>
    <xf numFmtId="0" fontId="7" fillId="14" borderId="24" xfId="0" applyFont="1" applyFill="1" applyBorder="1" applyAlignment="1">
      <alignment vertical="center" wrapText="1"/>
    </xf>
    <xf numFmtId="0" fontId="2" fillId="0" borderId="0" xfId="0" applyFont="1"/>
    <xf numFmtId="0" fontId="7" fillId="0" borderId="0" xfId="0" applyFont="1" applyAlignment="1">
      <alignment vertical="center" wrapText="1"/>
    </xf>
    <xf numFmtId="0" fontId="2" fillId="15" borderId="24" xfId="0" applyFont="1" applyFill="1" applyBorder="1" applyAlignment="1">
      <alignment horizontal="left" vertical="center" wrapText="1"/>
    </xf>
    <xf numFmtId="0" fontId="2" fillId="16" borderId="24" xfId="0" applyFont="1" applyFill="1" applyBorder="1" applyAlignment="1">
      <alignment horizontal="left" vertical="center" wrapText="1"/>
    </xf>
    <xf numFmtId="0" fontId="2" fillId="17" borderId="24"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9" borderId="25" xfId="0" applyFont="1" applyFill="1" applyBorder="1" applyAlignment="1">
      <alignment horizontal="left" vertical="center" wrapText="1"/>
    </xf>
    <xf numFmtId="0" fontId="9" fillId="0" borderId="2" xfId="0" applyFont="1" applyBorder="1" applyAlignment="1">
      <alignment horizontal="left" vertical="center" wrapText="1"/>
    </xf>
    <xf numFmtId="0" fontId="9" fillId="0" borderId="13" xfId="0" applyFont="1" applyBorder="1" applyAlignment="1">
      <alignment horizontal="left" vertical="center" wrapText="1"/>
    </xf>
    <xf numFmtId="0" fontId="10" fillId="0" borderId="0" xfId="0" applyFont="1"/>
    <xf numFmtId="0" fontId="9" fillId="0" borderId="30" xfId="0" applyFont="1" applyBorder="1" applyAlignment="1">
      <alignment horizontal="left" vertical="center" wrapText="1"/>
    </xf>
    <xf numFmtId="0" fontId="9" fillId="0" borderId="22" xfId="0" applyFont="1" applyBorder="1" applyAlignment="1">
      <alignment horizontal="left" vertical="center" wrapText="1"/>
    </xf>
    <xf numFmtId="0" fontId="9" fillId="0" borderId="23" xfId="0" applyFont="1" applyBorder="1" applyAlignment="1">
      <alignment horizontal="left" vertical="center" wrapText="1"/>
    </xf>
    <xf numFmtId="0" fontId="9" fillId="0" borderId="16" xfId="0" applyFont="1" applyBorder="1" applyAlignment="1">
      <alignment horizontal="left" vertical="center" wrapText="1"/>
    </xf>
    <xf numFmtId="0" fontId="9" fillId="0" borderId="0" xfId="0" applyFont="1" applyAlignment="1">
      <alignment horizontal="left" vertical="center" wrapText="1"/>
    </xf>
    <xf numFmtId="0" fontId="9" fillId="0" borderId="31" xfId="0" applyFont="1" applyBorder="1" applyAlignment="1">
      <alignment horizontal="left" vertical="center" wrapText="1"/>
    </xf>
    <xf numFmtId="0" fontId="9" fillId="0" borderId="32" xfId="0" applyFont="1" applyBorder="1" applyAlignment="1">
      <alignment horizontal="left" vertical="center" wrapText="1"/>
    </xf>
    <xf numFmtId="0" fontId="9" fillId="0" borderId="33" xfId="0" applyFont="1" applyBorder="1" applyAlignment="1">
      <alignment horizontal="left" vertical="center" wrapText="1"/>
    </xf>
    <xf numFmtId="0" fontId="11" fillId="0" borderId="5" xfId="0" applyFont="1" applyBorder="1" applyAlignment="1">
      <alignment horizontal="left" vertical="center" wrapText="1"/>
    </xf>
    <xf numFmtId="0" fontId="11" fillId="0" borderId="2" xfId="0" applyFont="1" applyBorder="1" applyAlignment="1">
      <alignment horizontal="left" vertical="center" wrapText="1"/>
    </xf>
    <xf numFmtId="0" fontId="11" fillId="0" borderId="8" xfId="0" applyFont="1" applyBorder="1" applyAlignment="1">
      <alignment horizontal="left" vertical="center" wrapText="1"/>
    </xf>
    <xf numFmtId="0" fontId="11" fillId="0" borderId="0" xfId="0" applyFont="1" applyAlignment="1">
      <alignment horizontal="left" vertical="center" wrapText="1"/>
    </xf>
    <xf numFmtId="0" fontId="11" fillId="0" borderId="28" xfId="0" applyFont="1" applyBorder="1" applyAlignment="1">
      <alignment horizontal="left" vertical="center" wrapText="1"/>
    </xf>
    <xf numFmtId="0" fontId="11" fillId="0" borderId="14" xfId="0" applyFont="1" applyBorder="1" applyAlignment="1">
      <alignment horizontal="left" vertical="center" wrapText="1"/>
    </xf>
    <xf numFmtId="0" fontId="12" fillId="0" borderId="5" xfId="0" applyFont="1" applyBorder="1" applyAlignment="1">
      <alignment horizontal="left" vertical="center" wrapText="1"/>
    </xf>
    <xf numFmtId="0" fontId="12" fillId="0" borderId="2" xfId="0" applyFont="1" applyBorder="1" applyAlignment="1">
      <alignment horizontal="left" vertical="center" wrapText="1"/>
    </xf>
    <xf numFmtId="0" fontId="12" fillId="0" borderId="28" xfId="0" applyFont="1" applyBorder="1" applyAlignment="1">
      <alignment horizontal="left" vertical="center" wrapText="1"/>
    </xf>
    <xf numFmtId="0" fontId="12" fillId="0" borderId="14" xfId="0" applyFont="1" applyBorder="1" applyAlignment="1">
      <alignment horizontal="left" vertical="center" wrapText="1"/>
    </xf>
    <xf numFmtId="0" fontId="2" fillId="0" borderId="5" xfId="0" applyFont="1" applyBorder="1" applyAlignment="1">
      <alignment horizontal="left" vertical="center" wrapText="1"/>
    </xf>
    <xf numFmtId="0" fontId="2" fillId="0" borderId="8" xfId="0" applyFont="1" applyBorder="1" applyAlignment="1">
      <alignment horizontal="left" vertical="center" wrapText="1"/>
    </xf>
    <xf numFmtId="0" fontId="13" fillId="0" borderId="0" xfId="0" applyFont="1"/>
    <xf numFmtId="0" fontId="2" fillId="0" borderId="28" xfId="0" applyFont="1" applyBorder="1" applyAlignment="1">
      <alignment horizontal="left" vertical="center" wrapText="1"/>
    </xf>
    <xf numFmtId="0" fontId="14" fillId="0" borderId="5" xfId="0" applyFont="1" applyBorder="1" applyAlignment="1">
      <alignment horizontal="left" vertical="center" wrapText="1"/>
    </xf>
    <xf numFmtId="0" fontId="14" fillId="0" borderId="2" xfId="0" applyFont="1" applyBorder="1" applyAlignment="1">
      <alignment horizontal="left" vertical="center" wrapText="1"/>
    </xf>
    <xf numFmtId="0" fontId="14" fillId="0" borderId="8" xfId="0" applyFont="1" applyBorder="1" applyAlignment="1">
      <alignment horizontal="left" vertical="center" wrapText="1"/>
    </xf>
    <xf numFmtId="0" fontId="15" fillId="0" borderId="0" xfId="0" applyFont="1"/>
    <xf numFmtId="0" fontId="14" fillId="0" borderId="0" xfId="0" applyFont="1" applyAlignment="1">
      <alignment horizontal="left" vertical="center" wrapText="1"/>
    </xf>
    <xf numFmtId="0" fontId="16" fillId="0" borderId="0" xfId="0" applyFont="1"/>
    <xf numFmtId="0" fontId="16" fillId="0" borderId="0" xfId="0" applyFont="1" applyAlignment="1"/>
    <xf numFmtId="0" fontId="18" fillId="0" borderId="29" xfId="0" applyFont="1" applyBorder="1" applyAlignment="1"/>
    <xf numFmtId="0" fontId="17" fillId="0" borderId="2" xfId="0" applyFont="1" applyBorder="1" applyAlignment="1">
      <alignment horizontal="left" vertical="center" wrapText="1"/>
    </xf>
    <xf numFmtId="0" fontId="19" fillId="0" borderId="29" xfId="0" applyFont="1" applyBorder="1" applyAlignment="1"/>
    <xf numFmtId="0" fontId="20" fillId="21" borderId="34" xfId="0" applyFont="1" applyFill="1" applyBorder="1" applyAlignment="1">
      <alignment horizontal="left" vertical="top" wrapText="1"/>
    </xf>
    <xf numFmtId="0" fontId="17" fillId="0" borderId="14" xfId="0" applyFont="1" applyBorder="1" applyAlignment="1">
      <alignment horizontal="left" vertical="center" wrapText="1"/>
    </xf>
    <xf numFmtId="0" fontId="21" fillId="21" borderId="34" xfId="0" applyFont="1" applyFill="1" applyBorder="1" applyAlignment="1">
      <alignment horizontal="left" vertical="top" wrapText="1"/>
    </xf>
    <xf numFmtId="0" fontId="22" fillId="0" borderId="0" xfId="0" applyFont="1" applyAlignment="1"/>
    <xf numFmtId="0" fontId="19" fillId="22" borderId="29" xfId="0" applyFont="1" applyFill="1" applyBorder="1" applyAlignment="1"/>
    <xf numFmtId="0" fontId="16" fillId="22" borderId="29" xfId="0" applyFont="1" applyFill="1" applyBorder="1" applyAlignment="1">
      <alignment vertical="top" wrapText="1"/>
    </xf>
    <xf numFmtId="0" fontId="20" fillId="20" borderId="34" xfId="0" applyFont="1" applyFill="1" applyBorder="1" applyAlignment="1">
      <alignment horizontal="left" vertical="top" wrapText="1"/>
    </xf>
    <xf numFmtId="0" fontId="21" fillId="20" borderId="34" xfId="0" applyFont="1" applyFill="1" applyBorder="1" applyAlignment="1">
      <alignment horizontal="left" vertical="top" wrapText="1"/>
    </xf>
    <xf numFmtId="0" fontId="2" fillId="22" borderId="29" xfId="0" applyFont="1" applyFill="1" applyBorder="1"/>
    <xf numFmtId="0" fontId="8" fillId="0" borderId="0" xfId="0" applyFont="1"/>
    <xf numFmtId="0" fontId="19" fillId="23" borderId="29" xfId="0" applyFont="1" applyFill="1" applyBorder="1" applyAlignment="1"/>
    <xf numFmtId="0" fontId="16" fillId="23" borderId="29" xfId="0" applyFont="1" applyFill="1" applyBorder="1" applyAlignment="1">
      <alignment vertical="top" wrapText="1"/>
    </xf>
    <xf numFmtId="0" fontId="2" fillId="0" borderId="0" xfId="0" applyFont="1" applyAlignment="1">
      <alignment horizontal="right"/>
    </xf>
    <xf numFmtId="0" fontId="19" fillId="24" borderId="0" xfId="0" applyFont="1" applyFill="1" applyAlignment="1"/>
    <xf numFmtId="0" fontId="2" fillId="23" borderId="29" xfId="0" applyFont="1" applyFill="1" applyBorder="1"/>
    <xf numFmtId="0" fontId="21" fillId="20" borderId="34" xfId="0" applyFont="1" applyFill="1" applyBorder="1" applyAlignment="1">
      <alignment horizontal="left" vertical="top" wrapText="1"/>
    </xf>
    <xf numFmtId="0" fontId="19" fillId="25" borderId="0" xfId="0" applyFont="1" applyFill="1" applyAlignment="1"/>
    <xf numFmtId="0" fontId="19" fillId="0" borderId="0" xfId="0" applyFont="1" applyAlignment="1"/>
    <xf numFmtId="0" fontId="8" fillId="23" borderId="29" xfId="0" applyFont="1" applyFill="1" applyBorder="1"/>
    <xf numFmtId="0" fontId="20" fillId="26" borderId="34" xfId="0" applyFont="1" applyFill="1" applyBorder="1" applyAlignment="1">
      <alignment horizontal="left" vertical="top" wrapText="1"/>
    </xf>
    <xf numFmtId="0" fontId="21" fillId="26" borderId="34" xfId="0" applyFont="1" applyFill="1" applyBorder="1" applyAlignment="1">
      <alignment horizontal="left" vertical="top" wrapText="1"/>
    </xf>
    <xf numFmtId="0" fontId="8" fillId="27" borderId="29" xfId="0" applyFont="1" applyFill="1" applyBorder="1"/>
    <xf numFmtId="0" fontId="16" fillId="27" borderId="29" xfId="0" applyFont="1" applyFill="1" applyBorder="1" applyAlignment="1">
      <alignment vertical="top" wrapText="1"/>
    </xf>
    <xf numFmtId="0" fontId="2" fillId="27" borderId="29" xfId="0" applyFont="1" applyFill="1" applyBorder="1"/>
    <xf numFmtId="0" fontId="21" fillId="21" borderId="34" xfId="0" applyFont="1" applyFill="1" applyBorder="1" applyAlignment="1">
      <alignment horizontal="left" vertical="top" wrapText="1"/>
    </xf>
    <xf numFmtId="0" fontId="19" fillId="27" borderId="29" xfId="0" applyFont="1" applyFill="1" applyBorder="1" applyAlignment="1"/>
    <xf numFmtId="0" fontId="19" fillId="28" borderId="29" xfId="0" applyFont="1" applyFill="1" applyBorder="1" applyAlignment="1"/>
    <xf numFmtId="0" fontId="16" fillId="28" borderId="29" xfId="0" applyFont="1" applyFill="1" applyBorder="1" applyAlignment="1">
      <alignment vertical="top" wrapText="1"/>
    </xf>
    <xf numFmtId="0" fontId="2" fillId="28" borderId="29" xfId="0" applyFont="1" applyFill="1" applyBorder="1"/>
    <xf numFmtId="0" fontId="19" fillId="29" borderId="0" xfId="0" applyFont="1" applyFill="1" applyAlignment="1"/>
    <xf numFmtId="0" fontId="19" fillId="30" borderId="29" xfId="0" applyFont="1" applyFill="1" applyBorder="1" applyAlignment="1"/>
    <xf numFmtId="0" fontId="16" fillId="30" borderId="29" xfId="0" applyFont="1" applyFill="1" applyBorder="1" applyAlignment="1">
      <alignment vertical="top" wrapText="1"/>
    </xf>
    <xf numFmtId="0" fontId="2" fillId="30" borderId="29" xfId="0" applyFont="1" applyFill="1" applyBorder="1"/>
    <xf numFmtId="0" fontId="8" fillId="30" borderId="29" xfId="0" applyFont="1" applyFill="1" applyBorder="1"/>
    <xf numFmtId="0" fontId="23" fillId="0" borderId="0" xfId="0" applyFont="1"/>
    <xf numFmtId="0" fontId="21" fillId="0" borderId="0" xfId="0" applyFont="1" applyAlignment="1"/>
    <xf numFmtId="0" fontId="22" fillId="0" borderId="35" xfId="0" applyFont="1" applyBorder="1" applyAlignment="1"/>
    <xf numFmtId="0" fontId="23" fillId="0" borderId="0" xfId="0" applyFont="1" applyAlignment="1">
      <alignment horizontal="right"/>
    </xf>
    <xf numFmtId="0" fontId="22" fillId="0" borderId="36" xfId="0" applyFont="1" applyBorder="1" applyAlignment="1"/>
    <xf numFmtId="0" fontId="22" fillId="0" borderId="36" xfId="0" applyFont="1" applyBorder="1" applyAlignment="1"/>
    <xf numFmtId="0" fontId="19" fillId="0" borderId="0" xfId="0" applyFont="1"/>
    <xf numFmtId="0" fontId="24" fillId="0" borderId="1" xfId="0" applyFont="1" applyBorder="1"/>
    <xf numFmtId="0" fontId="24" fillId="0" borderId="2" xfId="0" applyFont="1" applyBorder="1"/>
    <xf numFmtId="0" fontId="24" fillId="0" borderId="3" xfId="0" applyFont="1" applyBorder="1"/>
    <xf numFmtId="0" fontId="25" fillId="0" borderId="0" xfId="0" applyFont="1" applyAlignment="1"/>
    <xf numFmtId="0" fontId="26" fillId="0" borderId="29" xfId="0" applyFont="1" applyBorder="1" applyAlignment="1"/>
    <xf numFmtId="0" fontId="25" fillId="0" borderId="6" xfId="0" applyFont="1" applyBorder="1"/>
    <xf numFmtId="0" fontId="25" fillId="0" borderId="0" xfId="0" applyFont="1"/>
    <xf numFmtId="0" fontId="27" fillId="0" borderId="9" xfId="0" applyFont="1" applyBorder="1"/>
    <xf numFmtId="0" fontId="28" fillId="0" borderId="29" xfId="0" applyFont="1" applyBorder="1" applyAlignment="1"/>
    <xf numFmtId="0" fontId="25" fillId="0" borderId="29" xfId="0" applyFont="1" applyBorder="1"/>
    <xf numFmtId="0" fontId="25" fillId="0" borderId="12" xfId="0" applyFont="1" applyBorder="1"/>
    <xf numFmtId="0" fontId="25" fillId="0" borderId="14" xfId="0" applyFont="1" applyBorder="1"/>
    <xf numFmtId="0" fontId="27" fillId="0" borderId="15" xfId="0" applyFont="1" applyBorder="1"/>
    <xf numFmtId="0" fontId="25" fillId="0" borderId="43" xfId="0" applyFont="1" applyBorder="1" applyAlignment="1"/>
    <xf numFmtId="0" fontId="24" fillId="0" borderId="46" xfId="0" applyFont="1" applyBorder="1" applyAlignment="1"/>
    <xf numFmtId="0" fontId="24" fillId="0" borderId="47" xfId="0" applyFont="1" applyBorder="1" applyAlignment="1"/>
    <xf numFmtId="0" fontId="26" fillId="0" borderId="48" xfId="0" applyFont="1" applyFill="1" applyBorder="1" applyAlignment="1"/>
    <xf numFmtId="0" fontId="25" fillId="0" borderId="38" xfId="0" applyFont="1" applyBorder="1" applyAlignment="1"/>
    <xf numFmtId="49" fontId="25" fillId="0" borderId="44" xfId="0" applyNumberFormat="1" applyFont="1" applyBorder="1" applyAlignment="1"/>
    <xf numFmtId="49" fontId="25" fillId="0" borderId="45" xfId="0" applyNumberFormat="1" applyFont="1" applyBorder="1" applyAlignment="1"/>
    <xf numFmtId="49" fontId="25" fillId="0" borderId="37" xfId="0" applyNumberFormat="1" applyFont="1" applyBorder="1" applyAlignment="1"/>
    <xf numFmtId="49" fontId="25" fillId="0" borderId="39" xfId="0" applyNumberFormat="1" applyFont="1" applyBorder="1" applyAlignment="1"/>
    <xf numFmtId="0" fontId="25" fillId="0" borderId="38" xfId="0" quotePrefix="1" applyFont="1" applyBorder="1" applyAlignment="1"/>
    <xf numFmtId="0" fontId="25" fillId="0" borderId="40" xfId="0" applyFont="1" applyBorder="1" applyAlignment="1"/>
    <xf numFmtId="49" fontId="25" fillId="0" borderId="41" xfId="0" applyNumberFormat="1" applyFont="1" applyBorder="1" applyAlignment="1"/>
    <xf numFmtId="49" fontId="25" fillId="0" borderId="42" xfId="0" applyNumberFormat="1" applyFont="1" applyBorder="1" applyAlignment="1"/>
    <xf numFmtId="0" fontId="26" fillId="0" borderId="29" xfId="0" applyFont="1" applyBorder="1"/>
    <xf numFmtId="0" fontId="29" fillId="20" borderId="29" xfId="0" applyFont="1" applyFill="1" applyBorder="1" applyAlignment="1"/>
    <xf numFmtId="164" fontId="28" fillId="0" borderId="29" xfId="0" applyNumberFormat="1" applyFont="1" applyBorder="1" applyAlignment="1"/>
    <xf numFmtId="0" fontId="28" fillId="0" borderId="29" xfId="0" applyFont="1" applyBorder="1"/>
    <xf numFmtId="0" fontId="30" fillId="0" borderId="0" xfId="0" applyFont="1" applyAlignment="1"/>
    <xf numFmtId="0" fontId="24" fillId="0" borderId="58" xfId="0" applyFont="1" applyBorder="1"/>
    <xf numFmtId="0" fontId="25" fillId="0" borderId="57" xfId="0" applyFont="1" applyBorder="1"/>
    <xf numFmtId="0" fontId="25" fillId="0" borderId="58" xfId="0" applyFont="1" applyBorder="1"/>
    <xf numFmtId="0" fontId="25" fillId="0" borderId="53" xfId="0" applyFont="1" applyBorder="1"/>
    <xf numFmtId="0" fontId="25" fillId="0" borderId="36" xfId="0" applyFont="1" applyBorder="1"/>
    <xf numFmtId="11" fontId="25" fillId="0" borderId="36" xfId="0" applyNumberFormat="1" applyFont="1" applyBorder="1"/>
    <xf numFmtId="11" fontId="25" fillId="0" borderId="52" xfId="0" applyNumberFormat="1" applyFont="1" applyBorder="1"/>
    <xf numFmtId="0" fontId="25" fillId="0" borderId="52" xfId="0" applyFont="1" applyBorder="1"/>
    <xf numFmtId="0" fontId="25" fillId="0" borderId="51" xfId="0" applyFont="1" applyBorder="1"/>
    <xf numFmtId="0" fontId="25" fillId="0" borderId="50" xfId="0" applyFont="1" applyBorder="1"/>
    <xf numFmtId="0" fontId="25" fillId="0" borderId="49" xfId="0" applyFont="1" applyBorder="1"/>
    <xf numFmtId="0" fontId="24" fillId="0" borderId="56" xfId="0" applyFont="1" applyBorder="1"/>
    <xf numFmtId="0" fontId="25" fillId="0" borderId="54" xfId="0" applyFont="1" applyBorder="1"/>
    <xf numFmtId="11" fontId="25" fillId="0" borderId="52" xfId="0" applyNumberFormat="1" applyFont="1" applyBorder="1" applyAlignment="1">
      <alignment horizontal="right"/>
    </xf>
    <xf numFmtId="0" fontId="25" fillId="0" borderId="49" xfId="0" applyFont="1" applyBorder="1" applyAlignment="1">
      <alignment horizontal="right"/>
    </xf>
    <xf numFmtId="0" fontId="25" fillId="0" borderId="55" xfId="0" applyFont="1" applyBorder="1"/>
    <xf numFmtId="11" fontId="25" fillId="0" borderId="49" xfId="0" applyNumberFormat="1" applyFont="1" applyBorder="1"/>
    <xf numFmtId="0" fontId="28" fillId="0" borderId="59" xfId="0" applyFont="1" applyBorder="1" applyAlignment="1"/>
    <xf numFmtId="0" fontId="28" fillId="0" borderId="60" xfId="0" applyFont="1" applyBorder="1" applyAlignment="1"/>
    <xf numFmtId="0" fontId="25" fillId="0" borderId="59" xfId="0" applyFont="1" applyBorder="1"/>
    <xf numFmtId="0" fontId="28" fillId="0" borderId="61" xfId="0" applyFont="1" applyBorder="1" applyAlignment="1"/>
    <xf numFmtId="0" fontId="25" fillId="0" borderId="62" xfId="0" applyFont="1" applyBorder="1"/>
    <xf numFmtId="0" fontId="28" fillId="0" borderId="62" xfId="0" applyFont="1" applyBorder="1" applyAlignment="1"/>
    <xf numFmtId="0" fontId="28" fillId="0" borderId="63" xfId="0" applyFont="1" applyBorder="1" applyAlignment="1"/>
    <xf numFmtId="0" fontId="28" fillId="0" borderId="64" xfId="0" applyFont="1" applyBorder="1" applyAlignment="1"/>
    <xf numFmtId="0" fontId="28" fillId="0" borderId="65" xfId="0" applyFont="1" applyBorder="1" applyAlignment="1"/>
    <xf numFmtId="0" fontId="28" fillId="0" borderId="66" xfId="0" applyFont="1" applyBorder="1" applyAlignment="1"/>
    <xf numFmtId="0" fontId="26" fillId="0" borderId="67" xfId="0" applyFont="1" applyBorder="1" applyAlignment="1"/>
    <xf numFmtId="0" fontId="26" fillId="0" borderId="68" xfId="0" applyFont="1" applyBorder="1" applyAlignment="1"/>
    <xf numFmtId="0" fontId="26" fillId="0" borderId="69" xfId="0" applyFont="1" applyBorder="1" applyAlignment="1"/>
    <xf numFmtId="0" fontId="25" fillId="0" borderId="52" xfId="0" applyFont="1" applyBorder="1" applyAlignment="1"/>
    <xf numFmtId="0" fontId="25" fillId="0" borderId="53" xfId="0" applyFont="1" applyBorder="1" applyAlignment="1"/>
    <xf numFmtId="0" fontId="32" fillId="0" borderId="0" xfId="0" applyFont="1" applyAlignment="1"/>
    <xf numFmtId="0" fontId="33" fillId="0" borderId="0" xfId="0" applyFont="1"/>
    <xf numFmtId="0" fontId="32" fillId="0" borderId="0" xfId="0" applyFont="1"/>
    <xf numFmtId="0" fontId="32" fillId="0" borderId="70" xfId="0" applyFont="1" applyBorder="1" applyAlignment="1">
      <alignment horizontal="justify" vertical="center" wrapText="1"/>
    </xf>
    <xf numFmtId="0" fontId="25" fillId="0" borderId="56" xfId="0" applyFont="1" applyBorder="1" applyAlignment="1"/>
    <xf numFmtId="0" fontId="25" fillId="0" borderId="55" xfId="0" applyFont="1" applyBorder="1" applyAlignment="1"/>
    <xf numFmtId="0" fontId="31" fillId="0" borderId="54" xfId="0" applyFont="1" applyBorder="1" applyAlignment="1"/>
    <xf numFmtId="0" fontId="25" fillId="0" borderId="36" xfId="0" applyFont="1" applyBorder="1" applyAlignment="1"/>
    <xf numFmtId="11" fontId="25" fillId="0" borderId="36" xfId="0" applyNumberFormat="1" applyFont="1" applyBorder="1" applyAlignment="1"/>
    <xf numFmtId="0" fontId="31" fillId="0" borderId="52" xfId="0" applyFont="1" applyBorder="1" applyAlignment="1"/>
    <xf numFmtId="0" fontId="25" fillId="0" borderId="51" xfId="0" applyFont="1" applyBorder="1" applyAlignment="1"/>
    <xf numFmtId="11" fontId="25" fillId="0" borderId="50" xfId="0" applyNumberFormat="1" applyFont="1" applyBorder="1" applyAlignment="1"/>
    <xf numFmtId="0" fontId="25" fillId="0" borderId="49" xfId="0" applyFont="1" applyBorder="1" applyAlignment="1"/>
    <xf numFmtId="0" fontId="34" fillId="31" borderId="34" xfId="0" applyFont="1" applyFill="1" applyBorder="1" applyAlignment="1">
      <alignment horizontal="left" vertical="top" wrapText="1" indent="1"/>
    </xf>
    <xf numFmtId="0" fontId="34" fillId="31" borderId="34" xfId="0" applyFont="1" applyFill="1" applyBorder="1" applyAlignment="1">
      <alignment horizontal="left" vertical="top" wrapText="1"/>
    </xf>
    <xf numFmtId="0" fontId="35" fillId="32" borderId="34" xfId="0" applyFont="1" applyFill="1" applyBorder="1" applyAlignment="1">
      <alignment vertical="top" wrapText="1" indent="1"/>
    </xf>
    <xf numFmtId="0" fontId="35" fillId="32" borderId="34" xfId="0" applyFont="1" applyFill="1" applyBorder="1" applyAlignment="1">
      <alignment vertical="top" wrapText="1"/>
    </xf>
    <xf numFmtId="0" fontId="35" fillId="31" borderId="34" xfId="0" applyFont="1" applyFill="1" applyBorder="1" applyAlignment="1">
      <alignment vertical="top" wrapText="1" indent="1"/>
    </xf>
    <xf numFmtId="0" fontId="35" fillId="31" borderId="34" xfId="0" applyFont="1" applyFill="1" applyBorder="1" applyAlignment="1">
      <alignment vertical="top" wrapText="1"/>
    </xf>
    <xf numFmtId="0" fontId="0" fillId="0" borderId="0" xfId="0"/>
    <xf numFmtId="0" fontId="0" fillId="0" borderId="0" xfId="0" applyAlignment="1">
      <alignment horizontal="right"/>
    </xf>
    <xf numFmtId="0" fontId="36" fillId="0" borderId="0" xfId="0" applyFont="1" applyAlignment="1"/>
    <xf numFmtId="0" fontId="0" fillId="0" borderId="36" xfId="0" applyFill="1" applyBorder="1" applyAlignment="1">
      <alignment horizontal="right"/>
    </xf>
    <xf numFmtId="0" fontId="0" fillId="0" borderId="0" xfId="0" applyAlignment="1">
      <alignment vertical="center" wrapText="1"/>
    </xf>
    <xf numFmtId="0" fontId="37" fillId="0" borderId="0" xfId="0" applyFont="1" applyAlignment="1">
      <alignment horizontal="right"/>
    </xf>
    <xf numFmtId="0" fontId="0" fillId="0" borderId="0" xfId="0" applyFont="1" applyAlignment="1"/>
    <xf numFmtId="0" fontId="38" fillId="0" borderId="0" xfId="0" applyFont="1"/>
    <xf numFmtId="0" fontId="38" fillId="0" borderId="0" xfId="0" applyFont="1" applyAlignment="1"/>
    <xf numFmtId="0" fontId="38" fillId="0" borderId="0" xfId="0" applyFont="1" applyAlignment="1">
      <alignment horizontal="right"/>
    </xf>
    <xf numFmtId="0" fontId="38" fillId="33" borderId="0" xfId="0" applyFont="1" applyFill="1"/>
    <xf numFmtId="0" fontId="38" fillId="33" borderId="0" xfId="0" applyFont="1" applyFill="1" applyAlignment="1">
      <alignment horizontal="right"/>
    </xf>
    <xf numFmtId="0" fontId="38" fillId="33" borderId="0" xfId="0" applyFont="1" applyFill="1" applyAlignment="1"/>
    <xf numFmtId="0" fontId="38" fillId="0" borderId="0" xfId="0" applyFont="1" applyFill="1" applyAlignment="1">
      <alignment horizontal="right"/>
    </xf>
    <xf numFmtId="0" fontId="38" fillId="0" borderId="37" xfId="0" applyFont="1" applyFill="1" applyBorder="1" applyAlignment="1"/>
    <xf numFmtId="0" fontId="38" fillId="0" borderId="37" xfId="0" applyFont="1" applyFill="1" applyBorder="1" applyAlignment="1">
      <alignment horizontal="right"/>
    </xf>
    <xf numFmtId="0" fontId="38" fillId="0" borderId="38" xfId="0" applyFont="1" applyFill="1" applyBorder="1"/>
    <xf numFmtId="0" fontId="38" fillId="0" borderId="39" xfId="0" applyFont="1" applyFill="1" applyBorder="1" applyAlignment="1">
      <alignment horizontal="right"/>
    </xf>
    <xf numFmtId="0" fontId="38" fillId="0" borderId="40" xfId="0" applyFont="1" applyFill="1" applyBorder="1"/>
    <xf numFmtId="0" fontId="38" fillId="0" borderId="41" xfId="0" applyFont="1" applyFill="1" applyBorder="1" applyAlignment="1"/>
    <xf numFmtId="0" fontId="38" fillId="0" borderId="42" xfId="0" applyFont="1" applyFill="1" applyBorder="1" applyAlignment="1">
      <alignment horizontal="right"/>
    </xf>
    <xf numFmtId="0" fontId="39" fillId="0" borderId="71" xfId="0" applyFont="1" applyFill="1" applyBorder="1" applyAlignment="1">
      <alignment horizontal="center" vertical="center"/>
    </xf>
    <xf numFmtId="0" fontId="39" fillId="0" borderId="72" xfId="0" applyFont="1" applyFill="1" applyBorder="1" applyAlignment="1">
      <alignment horizontal="center" vertical="center"/>
    </xf>
    <xf numFmtId="0" fontId="39" fillId="0" borderId="73" xfId="0" applyFont="1" applyFill="1" applyBorder="1" applyAlignment="1">
      <alignment horizontal="center" vertical="center"/>
    </xf>
    <xf numFmtId="0" fontId="38" fillId="0" borderId="37" xfId="0" applyFont="1" applyBorder="1" applyAlignment="1"/>
    <xf numFmtId="0" fontId="39" fillId="0" borderId="71" xfId="0" applyFont="1" applyBorder="1" applyAlignment="1"/>
    <xf numFmtId="0" fontId="39" fillId="0" borderId="72" xfId="0" applyFont="1" applyBorder="1" applyAlignment="1"/>
    <xf numFmtId="0" fontId="39" fillId="0" borderId="73" xfId="0" applyFont="1" applyBorder="1" applyAlignment="1"/>
    <xf numFmtId="0" fontId="38" fillId="0" borderId="38" xfId="0" applyFont="1" applyBorder="1" applyAlignment="1"/>
    <xf numFmtId="0" fontId="38" fillId="0" borderId="39" xfId="0" applyFont="1" applyBorder="1" applyAlignment="1"/>
    <xf numFmtId="0" fontId="38" fillId="0" borderId="40" xfId="0" applyFont="1" applyBorder="1" applyAlignment="1"/>
    <xf numFmtId="0" fontId="38" fillId="0" borderId="41" xfId="0" applyFont="1" applyBorder="1" applyAlignment="1"/>
    <xf numFmtId="0" fontId="38" fillId="0" borderId="42" xfId="0" applyFont="1" applyBorder="1" applyAlignment="1"/>
    <xf numFmtId="0" fontId="39" fillId="0" borderId="0" xfId="0" applyFont="1" applyAlignment="1"/>
    <xf numFmtId="0" fontId="38" fillId="0" borderId="74" xfId="0" applyFont="1" applyFill="1" applyBorder="1"/>
    <xf numFmtId="0" fontId="38" fillId="0" borderId="75" xfId="0" applyFont="1" applyFill="1" applyBorder="1" applyAlignment="1"/>
    <xf numFmtId="0" fontId="38" fillId="0" borderId="75" xfId="0" applyFont="1" applyFill="1" applyBorder="1" applyAlignment="1">
      <alignment horizontal="right"/>
    </xf>
    <xf numFmtId="0" fontId="38" fillId="0" borderId="76" xfId="0" applyFont="1" applyFill="1" applyBorder="1" applyAlignment="1">
      <alignment horizontal="right"/>
    </xf>
    <xf numFmtId="0" fontId="7" fillId="0" borderId="9" xfId="0" applyFont="1" applyBorder="1" applyAlignment="1">
      <alignment horizontal="left" vertical="center" wrapText="1"/>
    </xf>
    <xf numFmtId="0" fontId="4" fillId="0" borderId="9" xfId="0" applyFont="1" applyBorder="1"/>
    <xf numFmtId="0" fontId="2" fillId="0" borderId="9" xfId="0" applyFont="1" applyBorder="1" applyAlignment="1">
      <alignment horizontal="left" vertical="center" wrapText="1"/>
    </xf>
    <xf numFmtId="0" fontId="4" fillId="0" borderId="15" xfId="0" applyFont="1" applyBorder="1"/>
    <xf numFmtId="0" fontId="0" fillId="0" borderId="0" xfId="0" applyFont="1" applyAlignment="1">
      <alignment horizontal="left" vertical="center" wrapText="1"/>
    </xf>
    <xf numFmtId="0" fontId="38" fillId="0" borderId="0" xfId="0" applyFont="1" applyAlignment="1">
      <alignment horizontal="center"/>
    </xf>
    <xf numFmtId="0" fontId="11" fillId="0" borderId="3" xfId="0" applyFont="1" applyBorder="1" applyAlignment="1">
      <alignment horizontal="left" vertical="center" wrapText="1"/>
    </xf>
    <xf numFmtId="0" fontId="9" fillId="0" borderId="18" xfId="0" applyFont="1" applyBorder="1" applyAlignment="1">
      <alignment horizontal="left" vertical="center" wrapText="1"/>
    </xf>
    <xf numFmtId="0" fontId="4" fillId="0" borderId="17" xfId="0" applyFont="1" applyBorder="1"/>
    <xf numFmtId="0" fontId="9" fillId="0" borderId="16" xfId="0" applyFont="1" applyBorder="1" applyAlignment="1">
      <alignment horizontal="left" vertical="center" wrapText="1"/>
    </xf>
    <xf numFmtId="0" fontId="4" fillId="0" borderId="13" xfId="0" applyFont="1" applyBorder="1"/>
    <xf numFmtId="0" fontId="0" fillId="0" borderId="0" xfId="0" applyFont="1" applyAlignment="1"/>
    <xf numFmtId="0" fontId="3" fillId="0" borderId="2" xfId="0" applyFont="1" applyBorder="1" applyAlignment="1">
      <alignment horizontal="left" vertical="center" wrapText="1"/>
    </xf>
    <xf numFmtId="0" fontId="2" fillId="0" borderId="2" xfId="0" applyFont="1" applyBorder="1" applyAlignment="1">
      <alignment horizontal="left" vertical="center" wrapText="1"/>
    </xf>
    <xf numFmtId="0" fontId="4" fillId="0" borderId="14" xfId="0" applyFont="1" applyBorder="1"/>
    <xf numFmtId="0" fontId="12" fillId="0" borderId="2" xfId="0" applyFont="1" applyBorder="1" applyAlignment="1">
      <alignment horizontal="left" vertical="center" wrapText="1"/>
    </xf>
    <xf numFmtId="0" fontId="11" fillId="0" borderId="2" xfId="0" applyFont="1" applyBorder="1" applyAlignment="1">
      <alignment horizontal="left" vertical="center" wrapText="1"/>
    </xf>
    <xf numFmtId="0" fontId="5" fillId="0" borderId="16" xfId="0" applyFont="1" applyBorder="1" applyAlignment="1">
      <alignment horizontal="left" vertical="center" wrapText="1"/>
    </xf>
    <xf numFmtId="0" fontId="6" fillId="0" borderId="16"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6" fillId="0" borderId="18" xfId="0" applyFont="1" applyBorder="1" applyAlignment="1">
      <alignment horizontal="left" vertical="center" wrapText="1"/>
    </xf>
    <xf numFmtId="0" fontId="3" fillId="0" borderId="3" xfId="0" applyFont="1" applyBorder="1" applyAlignment="1">
      <alignment horizontal="left" vertical="center" wrapText="1"/>
    </xf>
    <xf numFmtId="0" fontId="5" fillId="0" borderId="18" xfId="0" applyFont="1" applyBorder="1" applyAlignment="1">
      <alignment horizontal="left" vertical="center" wrapText="1"/>
    </xf>
    <xf numFmtId="0" fontId="2" fillId="0" borderId="4" xfId="0" applyFont="1" applyBorder="1" applyAlignment="1">
      <alignment horizontal="center" vertical="center" wrapText="1"/>
    </xf>
    <xf numFmtId="0" fontId="4" fillId="0" borderId="7" xfId="0" applyFont="1" applyBorder="1"/>
    <xf numFmtId="0" fontId="4" fillId="0" borderId="27" xfId="0" applyFont="1" applyBorder="1"/>
    <xf numFmtId="0" fontId="6" fillId="0" borderId="19" xfId="0" applyFont="1" applyBorder="1" applyAlignment="1">
      <alignment horizontal="left" vertical="center" wrapText="1"/>
    </xf>
    <xf numFmtId="0" fontId="4" fillId="0" borderId="8" xfId="0" applyFont="1" applyBorder="1"/>
    <xf numFmtId="0" fontId="4" fillId="0" borderId="28" xfId="0" applyFont="1" applyBorder="1"/>
    <xf numFmtId="0" fontId="17" fillId="0" borderId="2" xfId="0" applyFont="1" applyBorder="1" applyAlignment="1">
      <alignment horizontal="left" vertical="center" wrapText="1"/>
    </xf>
    <xf numFmtId="0" fontId="14" fillId="0" borderId="2" xfId="0" applyFont="1" applyBorder="1" applyAlignment="1">
      <alignment horizontal="left" vertical="center" wrapText="1"/>
    </xf>
    <xf numFmtId="0" fontId="2" fillId="0" borderId="3" xfId="0" applyFont="1" applyBorder="1" applyAlignment="1">
      <alignment horizontal="left" vertical="center" wrapText="1"/>
    </xf>
    <xf numFmtId="0" fontId="12" fillId="0" borderId="3" xfId="0" applyFont="1" applyBorder="1" applyAlignment="1">
      <alignment horizontal="left" vertical="center" wrapText="1"/>
    </xf>
    <xf numFmtId="0" fontId="14" fillId="0" borderId="3" xfId="0" applyFont="1" applyBorder="1" applyAlignment="1">
      <alignment horizontal="left" vertical="center" wrapText="1"/>
    </xf>
    <xf numFmtId="0" fontId="17" fillId="0" borderId="3" xfId="0" applyFont="1" applyBorder="1" applyAlignment="1">
      <alignment horizontal="left" vertical="center" wrapText="1"/>
    </xf>
    <xf numFmtId="0" fontId="17" fillId="0" borderId="4" xfId="0" applyFont="1" applyBorder="1" applyAlignment="1">
      <alignment horizontal="center" vertical="center" wrapText="1"/>
    </xf>
    <xf numFmtId="0" fontId="17" fillId="0" borderId="5" xfId="0" applyFont="1" applyBorder="1" applyAlignment="1">
      <alignment horizontal="left" vertical="center" wrapText="1"/>
    </xf>
    <xf numFmtId="0" fontId="9" fillId="0" borderId="19" xfId="0" applyFont="1" applyBorder="1" applyAlignment="1">
      <alignment horizontal="left" vertical="center" wrapText="1"/>
    </xf>
    <xf numFmtId="0" fontId="4" fillId="0" borderId="11" xfId="0" applyFont="1" applyBorder="1"/>
    <xf numFmtId="0" fontId="9" fillId="0" borderId="4" xfId="0" applyFont="1" applyBorder="1" applyAlignment="1">
      <alignment horizontal="center" vertical="center" wrapText="1"/>
    </xf>
    <xf numFmtId="0" fontId="12" fillId="0" borderId="4" xfId="0" applyFont="1" applyBorder="1" applyAlignment="1">
      <alignment horizontal="center" vertical="center" wrapText="1"/>
    </xf>
    <xf numFmtId="0" fontId="14"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5" xfId="0" applyFont="1" applyBorder="1" applyAlignment="1">
      <alignment horizontal="left" vertical="center" wrapText="1"/>
    </xf>
    <xf numFmtId="0" fontId="2" fillId="0" borderId="1" xfId="0" applyFont="1" applyBorder="1" applyAlignment="1">
      <alignment horizontal="left" vertical="center" wrapText="1"/>
    </xf>
    <xf numFmtId="0" fontId="4" fillId="0" borderId="6" xfId="0" applyFont="1" applyBorder="1"/>
    <xf numFmtId="0" fontId="2" fillId="0" borderId="6" xfId="0" applyFont="1" applyBorder="1" applyAlignment="1">
      <alignment horizontal="left" vertical="center" wrapText="1"/>
    </xf>
    <xf numFmtId="0" fontId="4" fillId="0" borderId="12" xfId="0" applyFont="1" applyBorder="1"/>
    <xf numFmtId="0" fontId="36" fillId="0" borderId="0" xfId="0" applyFont="1" applyAlignment="1">
      <alignment horizontal="left" vertical="center" wrapText="1"/>
    </xf>
    <xf numFmtId="0" fontId="0" fillId="0" borderId="0" xfId="0" applyAlignment="1">
      <alignment horizontal="left" vertical="center" wrapText="1"/>
    </xf>
    <xf numFmtId="0" fontId="25" fillId="0" borderId="0" xfId="0" applyFont="1" applyAlignment="1">
      <alignment horizontal="left" wrapText="1"/>
    </xf>
    <xf numFmtId="0" fontId="25" fillId="0" borderId="36" xfId="0" applyFont="1" applyBorder="1" applyAlignment="1">
      <alignment horizontal="center"/>
    </xf>
    <xf numFmtId="0" fontId="24" fillId="0" borderId="36" xfId="0" applyFont="1" applyBorder="1" applyAlignment="1">
      <alignment horizontal="center"/>
    </xf>
    <xf numFmtId="0" fontId="25" fillId="0" borderId="0" xfId="0" applyFont="1" applyAlignment="1">
      <alignment horizontal="left" vertical="top" wrapText="1"/>
    </xf>
    <xf numFmtId="0" fontId="35" fillId="0" borderId="36"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emf"/><Relationship Id="rId3" Type="http://schemas.openxmlformats.org/officeDocument/2006/relationships/image" Target="../media/image16.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5.emf"/><Relationship Id="rId16" Type="http://schemas.openxmlformats.org/officeDocument/2006/relationships/image" Target="../media/image28.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3.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21.png"/><Relationship Id="rId14" Type="http://schemas.openxmlformats.org/officeDocument/2006/relationships/image" Target="../media/image26.emf"/></Relationships>
</file>

<file path=xl/drawings/_rels/drawing4.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emf"/><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4</xdr:col>
      <xdr:colOff>6061</xdr:colOff>
      <xdr:row>1</xdr:row>
      <xdr:rowOff>0</xdr:rowOff>
    </xdr:from>
    <xdr:to>
      <xdr:col>11</xdr:col>
      <xdr:colOff>705774</xdr:colOff>
      <xdr:row>5</xdr:row>
      <xdr:rowOff>912495</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stretch>
          <a:fillRect/>
        </a:stretch>
      </xdr:blipFill>
      <xdr:spPr>
        <a:xfrm>
          <a:off x="9597736" y="180975"/>
          <a:ext cx="5700338" cy="5126355"/>
        </a:xfrm>
        <a:prstGeom prst="rect">
          <a:avLst/>
        </a:prstGeom>
      </xdr:spPr>
    </xdr:pic>
    <xdr:clientData/>
  </xdr:twoCellAnchor>
  <xdr:twoCellAnchor editAs="oneCell">
    <xdr:from>
      <xdr:col>4</xdr:col>
      <xdr:colOff>0</xdr:colOff>
      <xdr:row>5</xdr:row>
      <xdr:rowOff>904875</xdr:rowOff>
    </xdr:from>
    <xdr:to>
      <xdr:col>5</xdr:col>
      <xdr:colOff>589684</xdr:colOff>
      <xdr:row>6</xdr:row>
      <xdr:rowOff>161925</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a:fillRect/>
        </a:stretch>
      </xdr:blipFill>
      <xdr:spPr>
        <a:xfrm>
          <a:off x="9591675" y="5276850"/>
          <a:ext cx="1304059" cy="209550"/>
        </a:xfrm>
        <a:prstGeom prst="rect">
          <a:avLst/>
        </a:prstGeom>
      </xdr:spPr>
    </xdr:pic>
    <xdr:clientData/>
  </xdr:twoCellAnchor>
  <xdr:twoCellAnchor editAs="oneCell">
    <xdr:from>
      <xdr:col>3</xdr:col>
      <xdr:colOff>298666</xdr:colOff>
      <xdr:row>6</xdr:row>
      <xdr:rowOff>825337</xdr:rowOff>
    </xdr:from>
    <xdr:to>
      <xdr:col>12</xdr:col>
      <xdr:colOff>237706</xdr:colOff>
      <xdr:row>15</xdr:row>
      <xdr:rowOff>152523</xdr:rowOff>
    </xdr:to>
    <xdr:pic>
      <xdr:nvPicPr>
        <xdr:cNvPr id="3" name="Picture 2"/>
        <xdr:cNvPicPr>
          <a:picLocks noChangeAspect="1"/>
        </xdr:cNvPicPr>
      </xdr:nvPicPr>
      <xdr:blipFill rotWithShape="1">
        <a:blip xmlns:r="http://schemas.openxmlformats.org/officeDocument/2006/relationships" r:embed="rId3"/>
        <a:srcRect r="6488"/>
        <a:stretch/>
      </xdr:blipFill>
      <xdr:spPr>
        <a:xfrm>
          <a:off x="9165575" y="5937664"/>
          <a:ext cx="6422967" cy="7529077"/>
        </a:xfrm>
        <a:prstGeom prst="rect">
          <a:avLst/>
        </a:prstGeom>
      </xdr:spPr>
    </xdr:pic>
    <xdr:clientData/>
  </xdr:twoCellAnchor>
  <xdr:twoCellAnchor editAs="oneCell">
    <xdr:from>
      <xdr:col>12</xdr:col>
      <xdr:colOff>609601</xdr:colOff>
      <xdr:row>1</xdr:row>
      <xdr:rowOff>83127</xdr:rowOff>
    </xdr:from>
    <xdr:to>
      <xdr:col>22</xdr:col>
      <xdr:colOff>289717</xdr:colOff>
      <xdr:row>5</xdr:row>
      <xdr:rowOff>602847</xdr:rowOff>
    </xdr:to>
    <xdr:pic>
      <xdr:nvPicPr>
        <xdr:cNvPr id="7" name="Picture 6"/>
        <xdr:cNvPicPr>
          <a:picLocks noChangeAspect="1"/>
        </xdr:cNvPicPr>
      </xdr:nvPicPr>
      <xdr:blipFill>
        <a:blip xmlns:r="http://schemas.openxmlformats.org/officeDocument/2006/relationships" r:embed="rId4"/>
        <a:stretch>
          <a:fillRect/>
        </a:stretch>
      </xdr:blipFill>
      <xdr:spPr>
        <a:xfrm>
          <a:off x="15960437" y="263236"/>
          <a:ext cx="6884480" cy="4537538"/>
        </a:xfrm>
        <a:prstGeom prst="rect">
          <a:avLst/>
        </a:prstGeom>
      </xdr:spPr>
    </xdr:pic>
    <xdr:clientData/>
  </xdr:twoCellAnchor>
  <xdr:twoCellAnchor editAs="oneCell">
    <xdr:from>
      <xdr:col>12</xdr:col>
      <xdr:colOff>637309</xdr:colOff>
      <xdr:row>6</xdr:row>
      <xdr:rowOff>152401</xdr:rowOff>
    </xdr:from>
    <xdr:to>
      <xdr:col>22</xdr:col>
      <xdr:colOff>671786</xdr:colOff>
      <xdr:row>11</xdr:row>
      <xdr:rowOff>217214</xdr:rowOff>
    </xdr:to>
    <xdr:pic>
      <xdr:nvPicPr>
        <xdr:cNvPr id="8" name="Picture 7"/>
        <xdr:cNvPicPr>
          <a:picLocks noChangeAspect="1"/>
        </xdr:cNvPicPr>
      </xdr:nvPicPr>
      <xdr:blipFill>
        <a:blip xmlns:r="http://schemas.openxmlformats.org/officeDocument/2006/relationships" r:embed="rId5"/>
        <a:stretch>
          <a:fillRect/>
        </a:stretch>
      </xdr:blipFill>
      <xdr:spPr>
        <a:xfrm>
          <a:off x="15988145" y="5264728"/>
          <a:ext cx="7238841" cy="4997031"/>
        </a:xfrm>
        <a:prstGeom prst="rect">
          <a:avLst/>
        </a:prstGeom>
      </xdr:spPr>
    </xdr:pic>
    <xdr:clientData/>
  </xdr:twoCellAnchor>
  <xdr:twoCellAnchor editAs="oneCell">
    <xdr:from>
      <xdr:col>23</xdr:col>
      <xdr:colOff>13855</xdr:colOff>
      <xdr:row>1</xdr:row>
      <xdr:rowOff>235528</xdr:rowOff>
    </xdr:from>
    <xdr:to>
      <xdr:col>31</xdr:col>
      <xdr:colOff>166730</xdr:colOff>
      <xdr:row>6</xdr:row>
      <xdr:rowOff>263627</xdr:rowOff>
    </xdr:to>
    <xdr:pic>
      <xdr:nvPicPr>
        <xdr:cNvPr id="9" name="Picture 8"/>
        <xdr:cNvPicPr>
          <a:picLocks noChangeAspect="1"/>
        </xdr:cNvPicPr>
      </xdr:nvPicPr>
      <xdr:blipFill>
        <a:blip xmlns:r="http://schemas.openxmlformats.org/officeDocument/2006/relationships" r:embed="rId6"/>
        <a:stretch>
          <a:fillRect/>
        </a:stretch>
      </xdr:blipFill>
      <xdr:spPr>
        <a:xfrm>
          <a:off x="23289491" y="415637"/>
          <a:ext cx="7094003" cy="4960317"/>
        </a:xfrm>
        <a:prstGeom prst="rect">
          <a:avLst/>
        </a:prstGeom>
      </xdr:spPr>
    </xdr:pic>
    <xdr:clientData/>
  </xdr:twoCellAnchor>
  <xdr:twoCellAnchor editAs="oneCell">
    <xdr:from>
      <xdr:col>22</xdr:col>
      <xdr:colOff>609599</xdr:colOff>
      <xdr:row>6</xdr:row>
      <xdr:rowOff>346363</xdr:rowOff>
    </xdr:from>
    <xdr:to>
      <xdr:col>31</xdr:col>
      <xdr:colOff>396399</xdr:colOff>
      <xdr:row>11</xdr:row>
      <xdr:rowOff>618495</xdr:rowOff>
    </xdr:to>
    <xdr:pic>
      <xdr:nvPicPr>
        <xdr:cNvPr id="10" name="Picture 9"/>
        <xdr:cNvPicPr>
          <a:picLocks noChangeAspect="1"/>
        </xdr:cNvPicPr>
      </xdr:nvPicPr>
      <xdr:blipFill>
        <a:blip xmlns:r="http://schemas.openxmlformats.org/officeDocument/2006/relationships" r:embed="rId7"/>
        <a:stretch>
          <a:fillRect/>
        </a:stretch>
      </xdr:blipFill>
      <xdr:spPr>
        <a:xfrm>
          <a:off x="23164799" y="5458690"/>
          <a:ext cx="7448364" cy="5204350"/>
        </a:xfrm>
        <a:prstGeom prst="rect">
          <a:avLst/>
        </a:prstGeom>
      </xdr:spPr>
    </xdr:pic>
    <xdr:clientData/>
  </xdr:twoCellAnchor>
  <xdr:twoCellAnchor editAs="oneCell">
    <xdr:from>
      <xdr:col>31</xdr:col>
      <xdr:colOff>609600</xdr:colOff>
      <xdr:row>1</xdr:row>
      <xdr:rowOff>396240</xdr:rowOff>
    </xdr:from>
    <xdr:to>
      <xdr:col>39</xdr:col>
      <xdr:colOff>57619</xdr:colOff>
      <xdr:row>6</xdr:row>
      <xdr:rowOff>370617</xdr:rowOff>
    </xdr:to>
    <xdr:pic>
      <xdr:nvPicPr>
        <xdr:cNvPr id="11" name="Picture 10"/>
        <xdr:cNvPicPr>
          <a:picLocks noChangeAspect="1"/>
        </xdr:cNvPicPr>
      </xdr:nvPicPr>
      <xdr:blipFill>
        <a:blip xmlns:r="http://schemas.openxmlformats.org/officeDocument/2006/relationships" r:embed="rId8"/>
        <a:stretch>
          <a:fillRect/>
        </a:stretch>
      </xdr:blipFill>
      <xdr:spPr>
        <a:xfrm>
          <a:off x="31211520" y="579120"/>
          <a:ext cx="7250899" cy="4912137"/>
        </a:xfrm>
        <a:prstGeom prst="rect">
          <a:avLst/>
        </a:prstGeom>
      </xdr:spPr>
    </xdr:pic>
    <xdr:clientData/>
  </xdr:twoCellAnchor>
  <xdr:twoCellAnchor editAs="oneCell">
    <xdr:from>
      <xdr:col>31</xdr:col>
      <xdr:colOff>579120</xdr:colOff>
      <xdr:row>6</xdr:row>
      <xdr:rowOff>121920</xdr:rowOff>
    </xdr:from>
    <xdr:to>
      <xdr:col>38</xdr:col>
      <xdr:colOff>897737</xdr:colOff>
      <xdr:row>11</xdr:row>
      <xdr:rowOff>541471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31181040" y="5242560"/>
          <a:ext cx="7146137" cy="5357311"/>
        </a:xfrm>
        <a:prstGeom prst="rect">
          <a:avLst/>
        </a:prstGeom>
      </xdr:spPr>
    </xdr:pic>
    <xdr:clientData/>
  </xdr:twoCellAnchor>
  <xdr:twoCellAnchor editAs="oneCell">
    <xdr:from>
      <xdr:col>14</xdr:col>
      <xdr:colOff>457200</xdr:colOff>
      <xdr:row>11</xdr:row>
      <xdr:rowOff>942110</xdr:rowOff>
    </xdr:from>
    <xdr:to>
      <xdr:col>30</xdr:col>
      <xdr:colOff>297880</xdr:colOff>
      <xdr:row>32</xdr:row>
      <xdr:rowOff>111803</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7248909" y="10986655"/>
          <a:ext cx="12309771" cy="7717948"/>
        </a:xfrm>
        <a:prstGeom prst="rect">
          <a:avLst/>
        </a:prstGeom>
      </xdr:spPr>
    </xdr:pic>
    <xdr:clientData/>
  </xdr:twoCellAnchor>
  <xdr:twoCellAnchor editAs="oneCell">
    <xdr:from>
      <xdr:col>30</xdr:col>
      <xdr:colOff>748146</xdr:colOff>
      <xdr:row>12</xdr:row>
      <xdr:rowOff>138545</xdr:rowOff>
    </xdr:from>
    <xdr:to>
      <xdr:col>36</xdr:col>
      <xdr:colOff>164745</xdr:colOff>
      <xdr:row>32</xdr:row>
      <xdr:rowOff>8609</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30008946" y="11277600"/>
          <a:ext cx="5152381" cy="73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645460</xdr:colOff>
      <xdr:row>45</xdr:row>
      <xdr:rowOff>71719</xdr:rowOff>
    </xdr:from>
    <xdr:to>
      <xdr:col>12</xdr:col>
      <xdr:colOff>1070759</xdr:colOff>
      <xdr:row>68</xdr:row>
      <xdr:rowOff>52716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0236" y="2223248"/>
          <a:ext cx="4190476" cy="4104762"/>
        </a:xfrm>
        <a:prstGeom prst="rect">
          <a:avLst/>
        </a:prstGeom>
      </xdr:spPr>
    </xdr:pic>
    <xdr:clientData/>
  </xdr:twoCellAnchor>
  <xdr:twoCellAnchor editAs="oneCell">
    <xdr:from>
      <xdr:col>13</xdr:col>
      <xdr:colOff>215154</xdr:colOff>
      <xdr:row>44</xdr:row>
      <xdr:rowOff>117174</xdr:rowOff>
    </xdr:from>
    <xdr:to>
      <xdr:col>18</xdr:col>
      <xdr:colOff>744499</xdr:colOff>
      <xdr:row>65</xdr:row>
      <xdr:rowOff>104880</xdr:rowOff>
    </xdr:to>
    <xdr:pic>
      <xdr:nvPicPr>
        <xdr:cNvPr id="3" name="Picture 2"/>
        <xdr:cNvPicPr>
          <a:picLocks noChangeAspect="1"/>
        </xdr:cNvPicPr>
      </xdr:nvPicPr>
      <xdr:blipFill>
        <a:blip xmlns:r="http://schemas.openxmlformats.org/officeDocument/2006/relationships" r:embed="rId2"/>
        <a:stretch>
          <a:fillRect/>
        </a:stretch>
      </xdr:blipFill>
      <xdr:spPr>
        <a:xfrm>
          <a:off x="9619130" y="2089409"/>
          <a:ext cx="5988851" cy="3752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249381</xdr:colOff>
      <xdr:row>0</xdr:row>
      <xdr:rowOff>166254</xdr:rowOff>
    </xdr:from>
    <xdr:to>
      <xdr:col>28</xdr:col>
      <xdr:colOff>277114</xdr:colOff>
      <xdr:row>43</xdr:row>
      <xdr:rowOff>129986</xdr:rowOff>
    </xdr:to>
    <xdr:pic>
      <xdr:nvPicPr>
        <xdr:cNvPr id="4" name="Picture 3"/>
        <xdr:cNvPicPr>
          <a:picLocks noChangeAspect="1"/>
        </xdr:cNvPicPr>
      </xdr:nvPicPr>
      <xdr:blipFill>
        <a:blip xmlns:r="http://schemas.openxmlformats.org/officeDocument/2006/relationships" r:embed="rId1"/>
        <a:stretch>
          <a:fillRect/>
        </a:stretch>
      </xdr:blipFill>
      <xdr:spPr>
        <a:xfrm>
          <a:off x="12219708" y="166254"/>
          <a:ext cx="6677915" cy="7708423"/>
        </a:xfrm>
        <a:prstGeom prst="rect">
          <a:avLst/>
        </a:prstGeom>
      </xdr:spPr>
    </xdr:pic>
    <xdr:clientData/>
  </xdr:twoCellAnchor>
  <xdr:twoCellAnchor editAs="oneCell">
    <xdr:from>
      <xdr:col>21</xdr:col>
      <xdr:colOff>520535</xdr:colOff>
      <xdr:row>16</xdr:row>
      <xdr:rowOff>170955</xdr:rowOff>
    </xdr:from>
    <xdr:to>
      <xdr:col>25</xdr:col>
      <xdr:colOff>597408</xdr:colOff>
      <xdr:row>26</xdr:row>
      <xdr:rowOff>138743</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85917" y="3052700"/>
          <a:ext cx="2736946" cy="1768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213360</xdr:colOff>
      <xdr:row>44</xdr:row>
      <xdr:rowOff>113346</xdr:rowOff>
    </xdr:from>
    <xdr:to>
      <xdr:col>9</xdr:col>
      <xdr:colOff>122465</xdr:colOff>
      <xdr:row>79</xdr:row>
      <xdr:rowOff>156844</xdr:rowOff>
    </xdr:to>
    <xdr:pic>
      <xdr:nvPicPr>
        <xdr:cNvPr id="7" name="Picture 6"/>
        <xdr:cNvPicPr>
          <a:picLocks noChangeAspect="1"/>
        </xdr:cNvPicPr>
      </xdr:nvPicPr>
      <xdr:blipFill>
        <a:blip xmlns:r="http://schemas.openxmlformats.org/officeDocument/2006/relationships" r:embed="rId3"/>
        <a:stretch>
          <a:fillRect/>
        </a:stretch>
      </xdr:blipFill>
      <xdr:spPr>
        <a:xfrm>
          <a:off x="213360" y="8160066"/>
          <a:ext cx="5944145" cy="6444298"/>
        </a:xfrm>
        <a:prstGeom prst="rect">
          <a:avLst/>
        </a:prstGeom>
      </xdr:spPr>
    </xdr:pic>
    <xdr:clientData/>
  </xdr:twoCellAnchor>
  <xdr:twoCellAnchor editAs="oneCell">
    <xdr:from>
      <xdr:col>0</xdr:col>
      <xdr:colOff>664029</xdr:colOff>
      <xdr:row>123</xdr:row>
      <xdr:rowOff>108856</xdr:rowOff>
    </xdr:from>
    <xdr:to>
      <xdr:col>10</xdr:col>
      <xdr:colOff>418961</xdr:colOff>
      <xdr:row>169</xdr:row>
      <xdr:rowOff>95376</xdr:rowOff>
    </xdr:to>
    <xdr:pic>
      <xdr:nvPicPr>
        <xdr:cNvPr id="8" name="Picture 7"/>
        <xdr:cNvPicPr>
          <a:picLocks noChangeAspect="1"/>
        </xdr:cNvPicPr>
      </xdr:nvPicPr>
      <xdr:blipFill>
        <a:blip xmlns:r="http://schemas.openxmlformats.org/officeDocument/2006/relationships" r:embed="rId4"/>
        <a:stretch>
          <a:fillRect/>
        </a:stretch>
      </xdr:blipFill>
      <xdr:spPr>
        <a:xfrm>
          <a:off x="664029" y="22262274"/>
          <a:ext cx="6405114" cy="8271538"/>
        </a:xfrm>
        <a:prstGeom prst="rect">
          <a:avLst/>
        </a:prstGeom>
      </xdr:spPr>
    </xdr:pic>
    <xdr:clientData/>
  </xdr:twoCellAnchor>
  <xdr:twoCellAnchor editAs="oneCell">
    <xdr:from>
      <xdr:col>0</xdr:col>
      <xdr:colOff>0</xdr:colOff>
      <xdr:row>0</xdr:row>
      <xdr:rowOff>0</xdr:rowOff>
    </xdr:from>
    <xdr:to>
      <xdr:col>18</xdr:col>
      <xdr:colOff>153482</xdr:colOff>
      <xdr:row>42</xdr:row>
      <xdr:rowOff>149704</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0"/>
          <a:ext cx="12123809" cy="7714286"/>
        </a:xfrm>
        <a:prstGeom prst="rect">
          <a:avLst/>
        </a:prstGeom>
      </xdr:spPr>
    </xdr:pic>
    <xdr:clientData/>
  </xdr:twoCellAnchor>
  <xdr:twoCellAnchor editAs="oneCell">
    <xdr:from>
      <xdr:col>0</xdr:col>
      <xdr:colOff>304801</xdr:colOff>
      <xdr:row>80</xdr:row>
      <xdr:rowOff>110837</xdr:rowOff>
    </xdr:from>
    <xdr:to>
      <xdr:col>10</xdr:col>
      <xdr:colOff>102238</xdr:colOff>
      <xdr:row>123</xdr:row>
      <xdr:rowOff>61384</xdr:rowOff>
    </xdr:to>
    <xdr:pic>
      <xdr:nvPicPr>
        <xdr:cNvPr id="12" name="Picture 11"/>
        <xdr:cNvPicPr>
          <a:picLocks noChangeAspect="1"/>
        </xdr:cNvPicPr>
      </xdr:nvPicPr>
      <xdr:blipFill>
        <a:blip xmlns:r="http://schemas.openxmlformats.org/officeDocument/2006/relationships" r:embed="rId6"/>
        <a:stretch>
          <a:fillRect/>
        </a:stretch>
      </xdr:blipFill>
      <xdr:spPr>
        <a:xfrm>
          <a:off x="304801" y="14519564"/>
          <a:ext cx="6447619" cy="7695238"/>
        </a:xfrm>
        <a:prstGeom prst="rect">
          <a:avLst/>
        </a:prstGeom>
      </xdr:spPr>
    </xdr:pic>
    <xdr:clientData/>
  </xdr:twoCellAnchor>
  <xdr:twoCellAnchor editAs="oneCell">
    <xdr:from>
      <xdr:col>10</xdr:col>
      <xdr:colOff>96982</xdr:colOff>
      <xdr:row>44</xdr:row>
      <xdr:rowOff>166253</xdr:rowOff>
    </xdr:from>
    <xdr:to>
      <xdr:col>27</xdr:col>
      <xdr:colOff>410720</xdr:colOff>
      <xdr:row>87</xdr:row>
      <xdr:rowOff>12038</xdr:rowOff>
    </xdr:to>
    <xdr:pic>
      <xdr:nvPicPr>
        <xdr:cNvPr id="13" name="Picture 12"/>
        <xdr:cNvPicPr>
          <a:picLocks noChangeAspect="1"/>
        </xdr:cNvPicPr>
      </xdr:nvPicPr>
      <xdr:blipFill>
        <a:blip xmlns:r="http://schemas.openxmlformats.org/officeDocument/2006/relationships" r:embed="rId7"/>
        <a:stretch>
          <a:fillRect/>
        </a:stretch>
      </xdr:blipFill>
      <xdr:spPr>
        <a:xfrm>
          <a:off x="6747164" y="8091053"/>
          <a:ext cx="11619047" cy="7590476"/>
        </a:xfrm>
        <a:prstGeom prst="rect">
          <a:avLst/>
        </a:prstGeom>
      </xdr:spPr>
    </xdr:pic>
    <xdr:clientData/>
  </xdr:twoCellAnchor>
  <xdr:twoCellAnchor editAs="oneCell">
    <xdr:from>
      <xdr:col>11</xdr:col>
      <xdr:colOff>64028</xdr:colOff>
      <xdr:row>86</xdr:row>
      <xdr:rowOff>57298</xdr:rowOff>
    </xdr:from>
    <xdr:to>
      <xdr:col>27</xdr:col>
      <xdr:colOff>309451</xdr:colOff>
      <xdr:row>111</xdr:row>
      <xdr:rowOff>21238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440188" y="15036041"/>
          <a:ext cx="10974383" cy="4318226"/>
        </a:xfrm>
        <a:prstGeom prst="rect">
          <a:avLst/>
        </a:prstGeom>
      </xdr:spPr>
    </xdr:pic>
    <xdr:clientData/>
  </xdr:twoCellAnchor>
  <xdr:twoCellAnchor editAs="oneCell">
    <xdr:from>
      <xdr:col>12</xdr:col>
      <xdr:colOff>277586</xdr:colOff>
      <xdr:row>116</xdr:row>
      <xdr:rowOff>114299</xdr:rowOff>
    </xdr:from>
    <xdr:to>
      <xdr:col>29</xdr:col>
      <xdr:colOff>221731</xdr:colOff>
      <xdr:row>165</xdr:row>
      <xdr:rowOff>132280</xdr:rowOff>
    </xdr:to>
    <xdr:pic>
      <xdr:nvPicPr>
        <xdr:cNvPr id="15" name="Picture 14"/>
        <xdr:cNvPicPr>
          <a:picLocks noChangeAspect="1"/>
        </xdr:cNvPicPr>
      </xdr:nvPicPr>
      <xdr:blipFill>
        <a:blip xmlns:r="http://schemas.openxmlformats.org/officeDocument/2006/relationships" r:embed="rId9"/>
        <a:stretch>
          <a:fillRect/>
        </a:stretch>
      </xdr:blipFill>
      <xdr:spPr>
        <a:xfrm>
          <a:off x="8278586" y="20002499"/>
          <a:ext cx="11278895" cy="8419031"/>
        </a:xfrm>
        <a:prstGeom prst="rect">
          <a:avLst/>
        </a:prstGeom>
      </xdr:spPr>
    </xdr:pic>
    <xdr:clientData/>
  </xdr:twoCellAnchor>
  <xdr:twoCellAnchor editAs="oneCell">
    <xdr:from>
      <xdr:col>28</xdr:col>
      <xdr:colOff>220436</xdr:colOff>
      <xdr:row>82</xdr:row>
      <xdr:rowOff>38100</xdr:rowOff>
    </xdr:from>
    <xdr:to>
      <xdr:col>34</xdr:col>
      <xdr:colOff>486595</xdr:colOff>
      <xdr:row>122</xdr:row>
      <xdr:rowOff>156957</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8889436" y="14097000"/>
          <a:ext cx="4266659" cy="6976857"/>
        </a:xfrm>
        <a:prstGeom prst="rect">
          <a:avLst/>
        </a:prstGeom>
      </xdr:spPr>
    </xdr:pic>
    <xdr:clientData/>
  </xdr:twoCellAnchor>
  <xdr:twoCellAnchor editAs="oneCell">
    <xdr:from>
      <xdr:col>28</xdr:col>
      <xdr:colOff>50619</xdr:colOff>
      <xdr:row>121</xdr:row>
      <xdr:rowOff>77288</xdr:rowOff>
    </xdr:from>
    <xdr:to>
      <xdr:col>33</xdr:col>
      <xdr:colOff>658359</xdr:colOff>
      <xdr:row>157</xdr:row>
      <xdr:rowOff>54736</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18719619" y="20822738"/>
          <a:ext cx="3941490" cy="6149648"/>
        </a:xfrm>
        <a:prstGeom prst="rect">
          <a:avLst/>
        </a:prstGeom>
      </xdr:spPr>
    </xdr:pic>
    <xdr:clientData/>
  </xdr:twoCellAnchor>
  <xdr:twoCellAnchor editAs="oneCell">
    <xdr:from>
      <xdr:col>18</xdr:col>
      <xdr:colOff>213360</xdr:colOff>
      <xdr:row>48</xdr:row>
      <xdr:rowOff>91440</xdr:rowOff>
    </xdr:from>
    <xdr:to>
      <xdr:col>27</xdr:col>
      <xdr:colOff>543184</xdr:colOff>
      <xdr:row>70</xdr:row>
      <xdr:rowOff>155193</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12283440" y="8869680"/>
          <a:ext cx="6364864" cy="4087113"/>
        </a:xfrm>
        <a:prstGeom prst="rect">
          <a:avLst/>
        </a:prstGeom>
      </xdr:spPr>
    </xdr:pic>
    <xdr:clientData/>
  </xdr:twoCellAnchor>
  <xdr:twoCellAnchor editAs="oneCell">
    <xdr:from>
      <xdr:col>34</xdr:col>
      <xdr:colOff>198039</xdr:colOff>
      <xdr:row>0</xdr:row>
      <xdr:rowOff>0</xdr:rowOff>
    </xdr:from>
    <xdr:to>
      <xdr:col>53</xdr:col>
      <xdr:colOff>578753</xdr:colOff>
      <xdr:row>111</xdr:row>
      <xdr:rowOff>159205</xdr:rowOff>
    </xdr:to>
    <xdr:pic>
      <xdr:nvPicPr>
        <xdr:cNvPr id="20" name="Picture 19"/>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058039" y="0"/>
          <a:ext cx="13155420" cy="20060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487337</xdr:colOff>
      <xdr:row>120</xdr:row>
      <xdr:rowOff>124689</xdr:rowOff>
    </xdr:from>
    <xdr:to>
      <xdr:col>48</xdr:col>
      <xdr:colOff>396933</xdr:colOff>
      <xdr:row>145</xdr:row>
      <xdr:rowOff>86589</xdr:rowOff>
    </xdr:to>
    <xdr:pic>
      <xdr:nvPicPr>
        <xdr:cNvPr id="21" name="Picture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762973" y="21737780"/>
          <a:ext cx="8554833" cy="4464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449036</xdr:colOff>
      <xdr:row>149</xdr:row>
      <xdr:rowOff>68035</xdr:rowOff>
    </xdr:from>
    <xdr:to>
      <xdr:col>48</xdr:col>
      <xdr:colOff>510209</xdr:colOff>
      <xdr:row>174</xdr:row>
      <xdr:rowOff>108165</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23581179" y="26425071"/>
          <a:ext cx="9586173" cy="4462451"/>
        </a:xfrm>
        <a:prstGeom prst="rect">
          <a:avLst/>
        </a:prstGeom>
      </xdr:spPr>
    </xdr:pic>
    <xdr:clientData/>
  </xdr:twoCellAnchor>
  <xdr:oneCellAnchor>
    <xdr:from>
      <xdr:col>34</xdr:col>
      <xdr:colOff>471225</xdr:colOff>
      <xdr:row>174</xdr:row>
      <xdr:rowOff>86248</xdr:rowOff>
    </xdr:from>
    <xdr:ext cx="4589902" cy="2860431"/>
    <xdr:pic>
      <xdr:nvPicPr>
        <xdr:cNvPr id="23" name="Picture 22"/>
        <xdr:cNvPicPr>
          <a:picLocks noChangeAspect="1"/>
        </xdr:cNvPicPr>
      </xdr:nvPicPr>
      <xdr:blipFill>
        <a:blip xmlns:r="http://schemas.openxmlformats.org/officeDocument/2006/relationships" r:embed="rId16"/>
        <a:stretch>
          <a:fillRect/>
        </a:stretch>
      </xdr:blipFill>
      <xdr:spPr>
        <a:xfrm>
          <a:off x="23603368" y="30865605"/>
          <a:ext cx="4589902" cy="2860431"/>
        </a:xfrm>
        <a:prstGeom prst="rect">
          <a:avLst/>
        </a:prstGeom>
      </xdr:spPr>
    </xdr:pic>
    <xdr:clientData/>
  </xdr:oneCellAnchor>
  <xdr:oneCellAnchor>
    <xdr:from>
      <xdr:col>41</xdr:col>
      <xdr:colOff>348550</xdr:colOff>
      <xdr:row>175</xdr:row>
      <xdr:rowOff>137692</xdr:rowOff>
    </xdr:from>
    <xdr:ext cx="4971669" cy="2455705"/>
    <xdr:pic>
      <xdr:nvPicPr>
        <xdr:cNvPr id="24" name="Picture 23"/>
        <xdr:cNvPicPr>
          <a:picLocks noChangeAspect="1"/>
        </xdr:cNvPicPr>
      </xdr:nvPicPr>
      <xdr:blipFill>
        <a:blip xmlns:r="http://schemas.openxmlformats.org/officeDocument/2006/relationships" r:embed="rId17"/>
        <a:stretch>
          <a:fillRect/>
        </a:stretch>
      </xdr:blipFill>
      <xdr:spPr>
        <a:xfrm>
          <a:off x="28243193" y="31093942"/>
          <a:ext cx="4971669" cy="245570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111539</xdr:colOff>
      <xdr:row>49</xdr:row>
      <xdr:rowOff>59173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828819" cy="8646913"/>
        </a:xfrm>
        <a:prstGeom prst="rect">
          <a:avLst/>
        </a:prstGeom>
      </xdr:spPr>
    </xdr:pic>
    <xdr:clientData/>
  </xdr:twoCellAnchor>
  <xdr:twoCellAnchor editAs="oneCell">
    <xdr:from>
      <xdr:col>12</xdr:col>
      <xdr:colOff>493059</xdr:colOff>
      <xdr:row>2</xdr:row>
      <xdr:rowOff>80683</xdr:rowOff>
    </xdr:from>
    <xdr:to>
      <xdr:col>20</xdr:col>
      <xdr:colOff>645459</xdr:colOff>
      <xdr:row>47</xdr:row>
      <xdr:rowOff>86723</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61294" y="439271"/>
          <a:ext cx="5531224" cy="8074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57175</xdr:colOff>
      <xdr:row>7</xdr:row>
      <xdr:rowOff>32657</xdr:rowOff>
    </xdr:from>
    <xdr:to>
      <xdr:col>33</xdr:col>
      <xdr:colOff>242752</xdr:colOff>
      <xdr:row>37</xdr:row>
      <xdr:rowOff>163285</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30375" y="1251857"/>
          <a:ext cx="8284548" cy="5355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64091</xdr:colOff>
      <xdr:row>1</xdr:row>
      <xdr:rowOff>91407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428571" cy="266667"/>
        </a:xfrm>
        <a:prstGeom prst="rect">
          <a:avLst/>
        </a:prstGeom>
      </xdr:spPr>
    </xdr:pic>
    <xdr:clientData/>
  </xdr:twoCellAnchor>
  <xdr:twoCellAnchor editAs="oneCell">
    <xdr:from>
      <xdr:col>0</xdr:col>
      <xdr:colOff>38100</xdr:colOff>
      <xdr:row>1</xdr:row>
      <xdr:rowOff>99060</xdr:rowOff>
    </xdr:from>
    <xdr:to>
      <xdr:col>8</xdr:col>
      <xdr:colOff>64096</xdr:colOff>
      <xdr:row>5</xdr:row>
      <xdr:rowOff>64687</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 y="274320"/>
          <a:ext cx="5390476" cy="666667"/>
        </a:xfrm>
        <a:prstGeom prst="rect">
          <a:avLst/>
        </a:prstGeom>
      </xdr:spPr>
    </xdr:pic>
    <xdr:clientData/>
  </xdr:twoCellAnchor>
  <xdr:twoCellAnchor editAs="oneCell">
    <xdr:from>
      <xdr:col>0</xdr:col>
      <xdr:colOff>0</xdr:colOff>
      <xdr:row>5</xdr:row>
      <xdr:rowOff>30480</xdr:rowOff>
    </xdr:from>
    <xdr:to>
      <xdr:col>8</xdr:col>
      <xdr:colOff>35520</xdr:colOff>
      <xdr:row>7</xdr:row>
      <xdr:rowOff>3770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06780"/>
          <a:ext cx="5400000" cy="323810"/>
        </a:xfrm>
        <a:prstGeom prst="rect">
          <a:avLst/>
        </a:prstGeom>
      </xdr:spPr>
    </xdr:pic>
    <xdr:clientData/>
  </xdr:twoCellAnchor>
  <xdr:twoCellAnchor editAs="oneCell">
    <xdr:from>
      <xdr:col>0</xdr:col>
      <xdr:colOff>30480</xdr:colOff>
      <xdr:row>6</xdr:row>
      <xdr:rowOff>129540</xdr:rowOff>
    </xdr:from>
    <xdr:to>
      <xdr:col>8</xdr:col>
      <xdr:colOff>46952</xdr:colOff>
      <xdr:row>10</xdr:row>
      <xdr:rowOff>123738</xdr:rowOff>
    </xdr:to>
    <xdr:pic>
      <xdr:nvPicPr>
        <xdr:cNvPr id="5" name="Picture 4"/>
        <xdr:cNvPicPr>
          <a:picLocks noChangeAspect="1"/>
        </xdr:cNvPicPr>
      </xdr:nvPicPr>
      <xdr:blipFill>
        <a:blip xmlns:r="http://schemas.openxmlformats.org/officeDocument/2006/relationships" r:embed="rId4"/>
        <a:stretch>
          <a:fillRect/>
        </a:stretch>
      </xdr:blipFill>
      <xdr:spPr>
        <a:xfrm>
          <a:off x="30480" y="1181100"/>
          <a:ext cx="5380952" cy="695238"/>
        </a:xfrm>
        <a:prstGeom prst="rect">
          <a:avLst/>
        </a:prstGeom>
      </xdr:spPr>
    </xdr:pic>
    <xdr:clientData/>
  </xdr:twoCellAnchor>
  <xdr:twoCellAnchor editAs="oneCell">
    <xdr:from>
      <xdr:col>0</xdr:col>
      <xdr:colOff>0</xdr:colOff>
      <xdr:row>13</xdr:row>
      <xdr:rowOff>0</xdr:rowOff>
    </xdr:from>
    <xdr:to>
      <xdr:col>10</xdr:col>
      <xdr:colOff>532495</xdr:colOff>
      <xdr:row>38</xdr:row>
      <xdr:rowOff>175475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278380"/>
          <a:ext cx="7238095" cy="4561905"/>
        </a:xfrm>
        <a:prstGeom prst="rect">
          <a:avLst/>
        </a:prstGeom>
      </xdr:spPr>
    </xdr:pic>
    <xdr:clientData/>
  </xdr:twoCellAnchor>
  <xdr:twoCellAnchor editAs="oneCell">
    <xdr:from>
      <xdr:col>10</xdr:col>
      <xdr:colOff>653079</xdr:colOff>
      <xdr:row>15</xdr:row>
      <xdr:rowOff>82924</xdr:rowOff>
    </xdr:from>
    <xdr:to>
      <xdr:col>22</xdr:col>
      <xdr:colOff>320645</xdr:colOff>
      <xdr:row>41</xdr:row>
      <xdr:rowOff>116639</xdr:rowOff>
    </xdr:to>
    <xdr:pic>
      <xdr:nvPicPr>
        <xdr:cNvPr id="8" name="Picture 7"/>
        <xdr:cNvPicPr>
          <a:picLocks noChangeAspect="1"/>
        </xdr:cNvPicPr>
      </xdr:nvPicPr>
      <xdr:blipFill>
        <a:blip xmlns:r="http://schemas.openxmlformats.org/officeDocument/2006/relationships" r:embed="rId6"/>
        <a:stretch>
          <a:fillRect/>
        </a:stretch>
      </xdr:blipFill>
      <xdr:spPr>
        <a:xfrm>
          <a:off x="7376608" y="2772336"/>
          <a:ext cx="7735802" cy="4695363"/>
        </a:xfrm>
        <a:prstGeom prst="rect">
          <a:avLst/>
        </a:prstGeom>
      </xdr:spPr>
    </xdr:pic>
    <xdr:clientData/>
  </xdr:twoCellAnchor>
  <xdr:twoCellAnchor editAs="oneCell">
    <xdr:from>
      <xdr:col>0</xdr:col>
      <xdr:colOff>0</xdr:colOff>
      <xdr:row>40</xdr:row>
      <xdr:rowOff>0</xdr:rowOff>
    </xdr:from>
    <xdr:to>
      <xdr:col>7</xdr:col>
      <xdr:colOff>201318</xdr:colOff>
      <xdr:row>59</xdr:row>
      <xdr:rowOff>98630</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7010400"/>
          <a:ext cx="4895238" cy="3428571"/>
        </a:xfrm>
        <a:prstGeom prst="rect">
          <a:avLst/>
        </a:prstGeom>
      </xdr:spPr>
    </xdr:pic>
    <xdr:clientData/>
  </xdr:twoCellAnchor>
  <xdr:twoCellAnchor editAs="oneCell">
    <xdr:from>
      <xdr:col>7</xdr:col>
      <xdr:colOff>198120</xdr:colOff>
      <xdr:row>39</xdr:row>
      <xdr:rowOff>152400</xdr:rowOff>
    </xdr:from>
    <xdr:to>
      <xdr:col>14</xdr:col>
      <xdr:colOff>456581</xdr:colOff>
      <xdr:row>60</xdr:row>
      <xdr:rowOff>167177</xdr:rowOff>
    </xdr:to>
    <xdr:pic>
      <xdr:nvPicPr>
        <xdr:cNvPr id="10" name="Picture 9"/>
        <xdr:cNvPicPr>
          <a:picLocks noChangeAspect="1"/>
        </xdr:cNvPicPr>
      </xdr:nvPicPr>
      <xdr:blipFill>
        <a:blip xmlns:r="http://schemas.openxmlformats.org/officeDocument/2006/relationships" r:embed="rId8"/>
        <a:stretch>
          <a:fillRect/>
        </a:stretch>
      </xdr:blipFill>
      <xdr:spPr>
        <a:xfrm>
          <a:off x="4892040" y="6987540"/>
          <a:ext cx="4952381" cy="3695238"/>
        </a:xfrm>
        <a:prstGeom prst="rect">
          <a:avLst/>
        </a:prstGeom>
      </xdr:spPr>
    </xdr:pic>
    <xdr:clientData/>
  </xdr:twoCellAnchor>
  <xdr:twoCellAnchor editAs="oneCell">
    <xdr:from>
      <xdr:col>0</xdr:col>
      <xdr:colOff>0</xdr:colOff>
      <xdr:row>61</xdr:row>
      <xdr:rowOff>30480</xdr:rowOff>
    </xdr:from>
    <xdr:to>
      <xdr:col>8</xdr:col>
      <xdr:colOff>159329</xdr:colOff>
      <xdr:row>96</xdr:row>
      <xdr:rowOff>134475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0721340"/>
          <a:ext cx="5523809" cy="6238095"/>
        </a:xfrm>
        <a:prstGeom prst="rect">
          <a:avLst/>
        </a:prstGeom>
      </xdr:spPr>
    </xdr:pic>
    <xdr:clientData/>
  </xdr:twoCellAnchor>
  <xdr:twoCellAnchor editAs="oneCell">
    <xdr:from>
      <xdr:col>8</xdr:col>
      <xdr:colOff>22860</xdr:colOff>
      <xdr:row>61</xdr:row>
      <xdr:rowOff>91440</xdr:rowOff>
    </xdr:from>
    <xdr:to>
      <xdr:col>16</xdr:col>
      <xdr:colOff>448856</xdr:colOff>
      <xdr:row>92</xdr:row>
      <xdr:rowOff>105999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387340" y="10782300"/>
          <a:ext cx="5790476" cy="5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630520</xdr:colOff>
      <xdr:row>9</xdr:row>
      <xdr:rowOff>30480</xdr:rowOff>
    </xdr:from>
    <xdr:to>
      <xdr:col>14</xdr:col>
      <xdr:colOff>78921</xdr:colOff>
      <xdr:row>37</xdr:row>
      <xdr:rowOff>25725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9805000" y="1607820"/>
          <a:ext cx="5643461" cy="4902525"/>
        </a:xfrm>
        <a:prstGeom prst="rect">
          <a:avLst/>
        </a:prstGeom>
      </xdr:spPr>
    </xdr:pic>
    <xdr:clientData/>
  </xdr:twoCellAnchor>
  <xdr:twoCellAnchor editAs="oneCell">
    <xdr:from>
      <xdr:col>14</xdr:col>
      <xdr:colOff>488768</xdr:colOff>
      <xdr:row>9</xdr:row>
      <xdr:rowOff>83256</xdr:rowOff>
    </xdr:from>
    <xdr:to>
      <xdr:col>21</xdr:col>
      <xdr:colOff>1046389</xdr:colOff>
      <xdr:row>38</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15870282" y="1650799"/>
          <a:ext cx="5586821" cy="4967715"/>
        </a:xfrm>
        <a:prstGeom prst="rect">
          <a:avLst/>
        </a:prstGeom>
      </xdr:spPr>
    </xdr:pic>
    <xdr:clientData/>
  </xdr:twoCellAnchor>
  <xdr:twoCellAnchor editAs="oneCell">
    <xdr:from>
      <xdr:col>14</xdr:col>
      <xdr:colOff>348343</xdr:colOff>
      <xdr:row>45</xdr:row>
      <xdr:rowOff>35953</xdr:rowOff>
    </xdr:from>
    <xdr:to>
      <xdr:col>21</xdr:col>
      <xdr:colOff>1194971</xdr:colOff>
      <xdr:row>60</xdr:row>
      <xdr:rowOff>102912</xdr:rowOff>
    </xdr:to>
    <xdr:pic>
      <xdr:nvPicPr>
        <xdr:cNvPr id="4" name="Picture 3"/>
        <xdr:cNvPicPr>
          <a:picLocks noChangeAspect="1"/>
        </xdr:cNvPicPr>
      </xdr:nvPicPr>
      <xdr:blipFill>
        <a:blip xmlns:r="http://schemas.openxmlformats.org/officeDocument/2006/relationships" r:embed="rId3"/>
        <a:stretch>
          <a:fillRect/>
        </a:stretch>
      </xdr:blipFill>
      <xdr:spPr>
        <a:xfrm>
          <a:off x="15729857" y="7873667"/>
          <a:ext cx="5875828" cy="2679531"/>
        </a:xfrm>
        <a:prstGeom prst="rect">
          <a:avLst/>
        </a:prstGeom>
      </xdr:spPr>
    </xdr:pic>
    <xdr:clientData/>
  </xdr:twoCellAnchor>
  <xdr:twoCellAnchor editAs="oneCell">
    <xdr:from>
      <xdr:col>8</xdr:col>
      <xdr:colOff>160020</xdr:colOff>
      <xdr:row>42</xdr:row>
      <xdr:rowOff>121920</xdr:rowOff>
    </xdr:from>
    <xdr:to>
      <xdr:col>12</xdr:col>
      <xdr:colOff>181123</xdr:colOff>
      <xdr:row>68</xdr:row>
      <xdr:rowOff>155</xdr:rowOff>
    </xdr:to>
    <xdr:pic>
      <xdr:nvPicPr>
        <xdr:cNvPr id="8" name="Picture 7"/>
        <xdr:cNvPicPr>
          <a:picLocks noChangeAspect="1"/>
        </xdr:cNvPicPr>
      </xdr:nvPicPr>
      <xdr:blipFill>
        <a:blip xmlns:r="http://schemas.openxmlformats.org/officeDocument/2006/relationships" r:embed="rId4"/>
        <a:stretch>
          <a:fillRect/>
        </a:stretch>
      </xdr:blipFill>
      <xdr:spPr>
        <a:xfrm>
          <a:off x="10904220" y="7482840"/>
          <a:ext cx="3213883" cy="44349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15587</xdr:colOff>
      <xdr:row>6</xdr:row>
      <xdr:rowOff>53687</xdr:rowOff>
    </xdr:from>
    <xdr:to>
      <xdr:col>19</xdr:col>
      <xdr:colOff>623455</xdr:colOff>
      <xdr:row>30</xdr:row>
      <xdr:rowOff>152400</xdr:rowOff>
    </xdr:to>
    <xdr:pic>
      <xdr:nvPicPr>
        <xdr:cNvPr id="2" name="Image 2"/>
        <xdr:cNvPicPr/>
      </xdr:nvPicPr>
      <xdr:blipFill rotWithShape="1">
        <a:blip xmlns:r="http://schemas.openxmlformats.org/officeDocument/2006/relationships" r:embed="rId1"/>
        <a:srcRect l="8271" r="9172"/>
        <a:stretch/>
      </xdr:blipFill>
      <xdr:spPr bwMode="auto">
        <a:xfrm rot="5400000">
          <a:off x="10709565" y="-512618"/>
          <a:ext cx="4753840" cy="8214013"/>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gs.ac.uk/geoindex/home.html" TargetMode="External"/><Relationship Id="rId13" Type="http://schemas.openxmlformats.org/officeDocument/2006/relationships/printerSettings" Target="../printerSettings/printerSettings1.bin"/><Relationship Id="rId3" Type="http://schemas.openxmlformats.org/officeDocument/2006/relationships/hyperlink" Target="https://www.bgs.ac.uk/products/onshore/SOBI.html" TargetMode="External"/><Relationship Id="rId7" Type="http://schemas.openxmlformats.org/officeDocument/2006/relationships/hyperlink" Target="https://www.bgs.ac.uk/products/energy/newCoalTechnologies.html" TargetMode="External"/><Relationship Id="rId12" Type="http://schemas.openxmlformats.org/officeDocument/2006/relationships/hyperlink" Target="http://mapapps.bgs.ac.uk/geologyofbritain/home.html?mode=boreholes" TargetMode="External"/><Relationship Id="rId2" Type="http://schemas.openxmlformats.org/officeDocument/2006/relationships/hyperlink" Target="https://www.bgs.ac.uk/products/digitalmaps/digmapgb_625.html" TargetMode="External"/><Relationship Id="rId1" Type="http://schemas.openxmlformats.org/officeDocument/2006/relationships/hyperlink" Target="http://mapapps.bgs.ac.uk/geologyofbritain/home.html" TargetMode="External"/><Relationship Id="rId6" Type="http://schemas.openxmlformats.org/officeDocument/2006/relationships/hyperlink" Target="https://www.bgs.ac.uk/data/gravAndMag.html" TargetMode="External"/><Relationship Id="rId11" Type="http://schemas.openxmlformats.org/officeDocument/2006/relationships/hyperlink" Target="http://mapapps2.bgs.ac.uk/geoindex/home.html?layer=BGSBoreholes" TargetMode="External"/><Relationship Id="rId5" Type="http://schemas.openxmlformats.org/officeDocument/2006/relationships/hyperlink" Target="https://www.bgs.ac.uk/products/hydrogeology/maps.html" TargetMode="External"/><Relationship Id="rId10" Type="http://schemas.openxmlformats.org/officeDocument/2006/relationships/hyperlink" Target="http://mapapps.bgs.ac.uk/mapshop/home.html?layers=7" TargetMode="External"/><Relationship Id="rId4" Type="http://schemas.openxmlformats.org/officeDocument/2006/relationships/hyperlink" Target="https://www.bgs.ac.uk/research/ukgeology/nationalGeologicalModel/gb3d.html" TargetMode="External"/><Relationship Id="rId9" Type="http://schemas.openxmlformats.org/officeDocument/2006/relationships/hyperlink" Target="https://shop.bgs.ac.uk/Shop/Department/GeoRecords"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1"/>
  <sheetViews>
    <sheetView topLeftCell="H1" zoomScale="70" zoomScaleNormal="70" workbookViewId="0">
      <selection activeCell="C5" sqref="C5"/>
    </sheetView>
  </sheetViews>
  <sheetFormatPr defaultColWidth="12.59765625" defaultRowHeight="15" customHeight="1" x14ac:dyDescent="0.25"/>
  <cols>
    <col min="1" max="1" width="25.09765625" customWidth="1"/>
    <col min="2" max="2" width="43.09765625" customWidth="1"/>
    <col min="3" max="3" width="48.19921875" customWidth="1"/>
    <col min="4" max="26" width="9.3984375" customWidth="1"/>
  </cols>
  <sheetData>
    <row r="1" spans="1:3" ht="14.25" customHeight="1" x14ac:dyDescent="0.25">
      <c r="A1" s="3" t="s">
        <v>2</v>
      </c>
      <c r="B1" s="5" t="s">
        <v>9</v>
      </c>
      <c r="C1" s="14" t="s">
        <v>11</v>
      </c>
    </row>
    <row r="2" spans="1:3" ht="72" x14ac:dyDescent="0.25">
      <c r="A2" s="16" t="s">
        <v>31</v>
      </c>
      <c r="B2" s="22" t="s">
        <v>39</v>
      </c>
      <c r="C2" s="23" t="s">
        <v>45</v>
      </c>
    </row>
    <row r="3" spans="1:3" ht="86.4" x14ac:dyDescent="0.25">
      <c r="A3" s="25" t="s">
        <v>47</v>
      </c>
      <c r="B3" s="26" t="s">
        <v>49</v>
      </c>
      <c r="C3" s="27" t="s">
        <v>53</v>
      </c>
    </row>
    <row r="4" spans="1:3" ht="86.4" x14ac:dyDescent="0.25">
      <c r="A4" s="29" t="s">
        <v>55</v>
      </c>
      <c r="B4" s="31" t="s">
        <v>58</v>
      </c>
      <c r="C4" s="32" t="s">
        <v>60</v>
      </c>
    </row>
    <row r="5" spans="1:3" ht="72" x14ac:dyDescent="0.25">
      <c r="A5" s="33" t="s">
        <v>61</v>
      </c>
      <c r="B5" s="10" t="s">
        <v>63</v>
      </c>
      <c r="C5" s="12" t="s">
        <v>45</v>
      </c>
    </row>
    <row r="6" spans="1:3" ht="72" x14ac:dyDescent="0.25">
      <c r="A6" s="35" t="s">
        <v>64</v>
      </c>
      <c r="B6" s="10" t="s">
        <v>66</v>
      </c>
      <c r="C6" s="12" t="s">
        <v>67</v>
      </c>
    </row>
    <row r="7" spans="1:3" ht="72" x14ac:dyDescent="0.25">
      <c r="A7" s="36" t="s">
        <v>68</v>
      </c>
      <c r="B7" s="19" t="s">
        <v>69</v>
      </c>
      <c r="C7" s="20" t="s">
        <v>70</v>
      </c>
    </row>
    <row r="8" spans="1:3" ht="72" x14ac:dyDescent="0.25">
      <c r="A8" s="37" t="s">
        <v>12</v>
      </c>
      <c r="B8" s="7" t="s">
        <v>72</v>
      </c>
      <c r="C8" s="9" t="s">
        <v>73</v>
      </c>
    </row>
    <row r="9" spans="1:3" ht="72" x14ac:dyDescent="0.25">
      <c r="A9" s="39" t="s">
        <v>57</v>
      </c>
      <c r="B9" s="10" t="s">
        <v>75</v>
      </c>
      <c r="C9" s="12" t="s">
        <v>76</v>
      </c>
    </row>
    <row r="10" spans="1:3" ht="86.4" x14ac:dyDescent="0.25">
      <c r="A10" s="40" t="s">
        <v>56</v>
      </c>
      <c r="B10" s="10" t="s">
        <v>77</v>
      </c>
      <c r="C10" s="12" t="s">
        <v>78</v>
      </c>
    </row>
    <row r="11" spans="1:3" ht="86.4" x14ac:dyDescent="0.25">
      <c r="A11" s="41" t="s">
        <v>54</v>
      </c>
      <c r="B11" s="10" t="s">
        <v>80</v>
      </c>
      <c r="C11" s="12" t="s">
        <v>76</v>
      </c>
    </row>
    <row r="12" spans="1:3" ht="86.4" x14ac:dyDescent="0.25">
      <c r="A12" s="42" t="s">
        <v>81</v>
      </c>
      <c r="B12" s="10" t="s">
        <v>83</v>
      </c>
      <c r="C12" s="12" t="s">
        <v>84</v>
      </c>
    </row>
    <row r="13" spans="1:3" ht="57" x14ac:dyDescent="0.25">
      <c r="A13" s="43" t="s">
        <v>85</v>
      </c>
      <c r="B13" s="44" t="s">
        <v>88</v>
      </c>
      <c r="C13" s="249" t="s">
        <v>90</v>
      </c>
    </row>
    <row r="14" spans="1:3" ht="57" x14ac:dyDescent="0.25">
      <c r="A14" s="45" t="s">
        <v>97</v>
      </c>
      <c r="B14" s="47" t="s">
        <v>99</v>
      </c>
      <c r="C14" s="250"/>
    </row>
    <row r="15" spans="1:3" ht="72" x14ac:dyDescent="0.25">
      <c r="A15" s="48" t="s">
        <v>102</v>
      </c>
      <c r="B15" s="10" t="s">
        <v>104</v>
      </c>
      <c r="C15" s="250"/>
    </row>
    <row r="16" spans="1:3" ht="100.8" x14ac:dyDescent="0.25">
      <c r="A16" s="49" t="s">
        <v>105</v>
      </c>
      <c r="B16" s="10" t="s">
        <v>112</v>
      </c>
      <c r="C16" s="12" t="s">
        <v>114</v>
      </c>
    </row>
    <row r="17" spans="1:14" ht="43.2" x14ac:dyDescent="0.25">
      <c r="A17" s="50" t="s">
        <v>115</v>
      </c>
      <c r="B17" s="10" t="s">
        <v>128</v>
      </c>
      <c r="C17" s="251" t="s">
        <v>131</v>
      </c>
      <c r="E17" s="253" t="s">
        <v>28215</v>
      </c>
      <c r="F17" s="253"/>
      <c r="G17" s="253"/>
      <c r="H17" s="253"/>
      <c r="I17" s="253"/>
      <c r="J17" s="253"/>
      <c r="K17" s="253"/>
      <c r="L17" s="253"/>
      <c r="M17" s="253"/>
      <c r="N17" s="253"/>
    </row>
    <row r="18" spans="1:14" ht="43.2" x14ac:dyDescent="0.25">
      <c r="A18" s="51" t="s">
        <v>134</v>
      </c>
      <c r="B18" s="10" t="s">
        <v>148</v>
      </c>
      <c r="C18" s="250"/>
      <c r="E18" s="253"/>
      <c r="F18" s="253"/>
      <c r="G18" s="253"/>
      <c r="H18" s="253"/>
      <c r="I18" s="253"/>
      <c r="J18" s="253"/>
      <c r="K18" s="253"/>
      <c r="L18" s="253"/>
      <c r="M18" s="253"/>
      <c r="N18" s="253"/>
    </row>
    <row r="19" spans="1:14" ht="43.2" x14ac:dyDescent="0.25">
      <c r="A19" s="52" t="s">
        <v>149</v>
      </c>
      <c r="B19" s="19" t="s">
        <v>148</v>
      </c>
      <c r="C19" s="252"/>
      <c r="E19" s="253"/>
      <c r="F19" s="253"/>
      <c r="G19" s="253"/>
      <c r="H19" s="253"/>
      <c r="I19" s="253"/>
      <c r="J19" s="253"/>
      <c r="K19" s="253"/>
      <c r="L19" s="253"/>
      <c r="M19" s="253"/>
      <c r="N19" s="253"/>
    </row>
    <row r="20" spans="1:14" ht="14.25" customHeight="1" x14ac:dyDescent="0.25">
      <c r="A20" s="55" t="s">
        <v>153</v>
      </c>
      <c r="B20" s="10"/>
      <c r="C20" s="10"/>
      <c r="E20" s="253"/>
      <c r="F20" s="253"/>
      <c r="G20" s="253"/>
      <c r="H20" s="253"/>
      <c r="I20" s="253"/>
      <c r="J20" s="253"/>
      <c r="K20" s="253"/>
      <c r="L20" s="253"/>
      <c r="M20" s="253"/>
      <c r="N20" s="253"/>
    </row>
    <row r="21" spans="1:14" ht="14.25" customHeight="1" x14ac:dyDescent="0.25">
      <c r="A21" s="55" t="s">
        <v>179</v>
      </c>
      <c r="B21" s="10"/>
      <c r="C21" s="10"/>
      <c r="E21" s="253"/>
      <c r="F21" s="253"/>
      <c r="G21" s="253"/>
      <c r="H21" s="253"/>
      <c r="I21" s="253"/>
      <c r="J21" s="253"/>
      <c r="K21" s="253"/>
      <c r="L21" s="253"/>
      <c r="M21" s="253"/>
      <c r="N21" s="253"/>
    </row>
    <row r="22" spans="1:14" ht="14.25" customHeight="1" x14ac:dyDescent="0.25">
      <c r="A22" s="55" t="s">
        <v>190</v>
      </c>
      <c r="B22" s="10"/>
      <c r="C22" s="10"/>
      <c r="E22" s="253"/>
      <c r="F22" s="253"/>
      <c r="G22" s="253"/>
      <c r="H22" s="253"/>
      <c r="I22" s="253"/>
      <c r="J22" s="253"/>
      <c r="K22" s="253"/>
      <c r="L22" s="253"/>
      <c r="M22" s="253"/>
      <c r="N22" s="253"/>
    </row>
    <row r="23" spans="1:14" ht="14.25" customHeight="1" x14ac:dyDescent="0.25">
      <c r="A23" s="55" t="s">
        <v>196</v>
      </c>
      <c r="B23" s="10"/>
      <c r="C23" s="10"/>
      <c r="E23" s="253"/>
      <c r="F23" s="253"/>
      <c r="G23" s="253"/>
      <c r="H23" s="253"/>
      <c r="I23" s="253"/>
      <c r="J23" s="253"/>
      <c r="K23" s="253"/>
      <c r="L23" s="253"/>
      <c r="M23" s="253"/>
      <c r="N23" s="253"/>
    </row>
    <row r="24" spans="1:14" ht="14.25" customHeight="1" x14ac:dyDescent="0.25">
      <c r="A24" s="55" t="s">
        <v>215</v>
      </c>
      <c r="B24" s="10"/>
      <c r="C24" s="10"/>
      <c r="E24" s="253"/>
      <c r="F24" s="253"/>
      <c r="G24" s="253"/>
      <c r="H24" s="253"/>
      <c r="I24" s="253"/>
      <c r="J24" s="253"/>
      <c r="K24" s="253"/>
      <c r="L24" s="253"/>
      <c r="M24" s="253"/>
      <c r="N24" s="253"/>
    </row>
    <row r="25" spans="1:14" ht="14.25" customHeight="1" x14ac:dyDescent="0.25">
      <c r="A25" s="55" t="s">
        <v>224</v>
      </c>
      <c r="B25" s="10"/>
      <c r="C25" s="10"/>
      <c r="E25" s="253"/>
      <c r="F25" s="253"/>
      <c r="G25" s="253"/>
      <c r="H25" s="253"/>
      <c r="I25" s="253"/>
      <c r="J25" s="253"/>
      <c r="K25" s="253"/>
      <c r="L25" s="253"/>
      <c r="M25" s="253"/>
      <c r="N25" s="253"/>
    </row>
    <row r="26" spans="1:14" ht="14.25" customHeight="1" x14ac:dyDescent="0.25">
      <c r="A26" s="55" t="s">
        <v>227</v>
      </c>
      <c r="B26" s="10"/>
      <c r="C26" s="10"/>
      <c r="E26" s="253"/>
      <c r="F26" s="253"/>
      <c r="G26" s="253"/>
      <c r="H26" s="253"/>
      <c r="I26" s="253"/>
      <c r="J26" s="253"/>
      <c r="K26" s="253"/>
      <c r="L26" s="253"/>
      <c r="M26" s="253"/>
      <c r="N26" s="253"/>
    </row>
    <row r="27" spans="1:14" ht="14.25" customHeight="1" x14ac:dyDescent="0.25">
      <c r="A27" s="55" t="s">
        <v>231</v>
      </c>
      <c r="B27" s="10"/>
      <c r="C27" s="10"/>
    </row>
    <row r="28" spans="1:14" ht="14.25" customHeight="1" x14ac:dyDescent="0.25">
      <c r="A28" s="55" t="s">
        <v>235</v>
      </c>
      <c r="B28" s="10"/>
      <c r="C28" s="10"/>
    </row>
    <row r="29" spans="1:14" ht="14.25" customHeight="1" x14ac:dyDescent="0.3">
      <c r="A29" s="55" t="s">
        <v>238</v>
      </c>
      <c r="B29" s="46"/>
      <c r="C29" s="46"/>
    </row>
    <row r="30" spans="1:14" ht="14.25" customHeight="1" x14ac:dyDescent="0.3">
      <c r="A30" s="55" t="s">
        <v>242</v>
      </c>
      <c r="B30" s="46"/>
      <c r="C30" s="46"/>
    </row>
    <row r="31" spans="1:14" ht="14.25" customHeight="1" x14ac:dyDescent="0.3">
      <c r="A31" s="76" t="s">
        <v>245</v>
      </c>
      <c r="B31" s="46"/>
      <c r="C31" s="46"/>
    </row>
    <row r="32" spans="1:14"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c r="A39" t="s">
        <v>28209</v>
      </c>
      <c r="B39" t="s">
        <v>28210</v>
      </c>
    </row>
    <row r="40" spans="1:2" ht="14.25" customHeight="1" x14ac:dyDescent="0.25">
      <c r="A40" t="s">
        <v>28207</v>
      </c>
      <c r="B40" t="s">
        <v>28208</v>
      </c>
    </row>
    <row r="41" spans="1:2" ht="14.25" customHeight="1" x14ac:dyDescent="0.25">
      <c r="A41" t="s">
        <v>28204</v>
      </c>
      <c r="B41" t="s">
        <v>28205</v>
      </c>
    </row>
    <row r="42" spans="1:2" ht="14.25" customHeight="1" x14ac:dyDescent="0.25">
      <c r="A42" t="s">
        <v>28206</v>
      </c>
    </row>
    <row r="43" spans="1:2" ht="14.25" customHeight="1" x14ac:dyDescent="0.25">
      <c r="A43" t="s">
        <v>28211</v>
      </c>
    </row>
    <row r="44" spans="1:2" ht="14.25" customHeight="1" x14ac:dyDescent="0.25">
      <c r="A44" t="s">
        <v>96</v>
      </c>
    </row>
    <row r="45" spans="1:2" ht="14.25" customHeight="1" x14ac:dyDescent="0.25">
      <c r="A45" t="s">
        <v>28212</v>
      </c>
    </row>
    <row r="46" spans="1:2" ht="14.25" customHeight="1" x14ac:dyDescent="0.25">
      <c r="A46" t="s">
        <v>108</v>
      </c>
    </row>
    <row r="47" spans="1:2" ht="14.25" customHeight="1" x14ac:dyDescent="0.25">
      <c r="A47" t="s">
        <v>28213</v>
      </c>
    </row>
    <row r="48" spans="1:2" ht="14.25" customHeight="1" x14ac:dyDescent="0.25">
      <c r="A48" t="s">
        <v>117</v>
      </c>
    </row>
    <row r="49" spans="1:1" ht="14.25" customHeight="1" x14ac:dyDescent="0.25">
      <c r="A49" t="s">
        <v>28214</v>
      </c>
    </row>
    <row r="50" spans="1:1" ht="14.25" customHeight="1" x14ac:dyDescent="0.25"/>
    <row r="51" spans="1:1" ht="14.25" customHeight="1" x14ac:dyDescent="0.25"/>
    <row r="52" spans="1:1" ht="14.25" customHeight="1" x14ac:dyDescent="0.25"/>
    <row r="53" spans="1:1" ht="14.25" customHeight="1" x14ac:dyDescent="0.25"/>
    <row r="54" spans="1:1" ht="14.25" customHeight="1" x14ac:dyDescent="0.25"/>
    <row r="55" spans="1:1" ht="14.25" customHeight="1" x14ac:dyDescent="0.25"/>
    <row r="56" spans="1:1" ht="14.25" customHeight="1" x14ac:dyDescent="0.25"/>
    <row r="57" spans="1:1" ht="14.25" customHeight="1" x14ac:dyDescent="0.25"/>
    <row r="58" spans="1:1" ht="14.25" customHeight="1" x14ac:dyDescent="0.25"/>
    <row r="59" spans="1:1" ht="14.25" customHeight="1" x14ac:dyDescent="0.25"/>
    <row r="60" spans="1:1" ht="14.25" customHeight="1" x14ac:dyDescent="0.25"/>
    <row r="61" spans="1:1" ht="14.25" customHeight="1" x14ac:dyDescent="0.25"/>
    <row r="62" spans="1:1" ht="14.25" customHeight="1" x14ac:dyDescent="0.25"/>
    <row r="63" spans="1:1" ht="14.25" customHeight="1" x14ac:dyDescent="0.25"/>
    <row r="64" spans="1:1"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sheetData>
  <mergeCells count="3">
    <mergeCell ref="C13:C15"/>
    <mergeCell ref="C17:C19"/>
    <mergeCell ref="E17:N26"/>
  </mergeCells>
  <hyperlinks>
    <hyperlink ref="A20" r:id="rId1"/>
    <hyperlink ref="A21" r:id="rId2"/>
    <hyperlink ref="A22" r:id="rId3"/>
    <hyperlink ref="A23" r:id="rId4"/>
    <hyperlink ref="A24" r:id="rId5"/>
    <hyperlink ref="A25" r:id="rId6"/>
    <hyperlink ref="A26" r:id="rId7"/>
    <hyperlink ref="A27" r:id="rId8"/>
    <hyperlink ref="A28" r:id="rId9"/>
    <hyperlink ref="A29" r:id="rId10"/>
    <hyperlink ref="A30" r:id="rId11"/>
    <hyperlink ref="A31" r:id="rId12"/>
  </hyperlinks>
  <pageMargins left="0.7" right="0.7" top="0.75" bottom="0.75" header="0" footer="0"/>
  <pageSetup orientation="landscape"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71"/>
  <sheetViews>
    <sheetView tabSelected="1" zoomScale="85" zoomScaleNormal="85" workbookViewId="0">
      <selection activeCell="D10" sqref="D10:F41"/>
    </sheetView>
  </sheetViews>
  <sheetFormatPr defaultColWidth="10.09765625" defaultRowHeight="13.8" x14ac:dyDescent="0.3"/>
  <cols>
    <col min="1" max="1" width="1.69921875" style="219" bestFit="1" customWidth="1"/>
    <col min="2" max="2" width="12.09765625" style="219" customWidth="1"/>
    <col min="3" max="3" width="10.09765625" style="219"/>
    <col min="4" max="4" width="8" style="219" bestFit="1" customWidth="1"/>
    <col min="5" max="5" width="12.59765625" style="219" bestFit="1" customWidth="1"/>
    <col min="6" max="6" width="11.8984375" style="220" bestFit="1" customWidth="1"/>
    <col min="7" max="7" width="1" style="220" customWidth="1"/>
    <col min="8" max="8" width="16.5" style="220" bestFit="1" customWidth="1"/>
    <col min="9" max="9" width="0.796875" style="220" customWidth="1"/>
    <col min="10" max="10" width="14.296875" style="220" customWidth="1"/>
    <col min="11" max="11" width="16.8984375" style="220" customWidth="1"/>
    <col min="12" max="12" width="0.796875" style="220" customWidth="1"/>
    <col min="13" max="13" width="16.59765625" style="220" customWidth="1"/>
    <col min="14" max="14" width="19.296875" style="220" customWidth="1"/>
    <col min="15" max="15" width="1.5" style="220" customWidth="1"/>
    <col min="16" max="16" width="21.69921875" style="220" bestFit="1" customWidth="1"/>
    <col min="17" max="17" width="28.09765625" style="220" bestFit="1" customWidth="1"/>
    <col min="18" max="18" width="1" style="220" customWidth="1"/>
    <col min="19" max="19" width="14.69921875" style="220" bestFit="1" customWidth="1"/>
    <col min="20" max="20" width="18.296875" style="220" bestFit="1" customWidth="1"/>
    <col min="21" max="21" width="10.09765625" style="220"/>
    <col min="22" max="16384" width="10.09765625" style="219"/>
  </cols>
  <sheetData>
    <row r="1" spans="1:21" x14ac:dyDescent="0.3">
      <c r="A1" s="219" t="s">
        <v>28741</v>
      </c>
      <c r="B1" s="218" t="s">
        <v>28217</v>
      </c>
      <c r="C1" s="219" t="s">
        <v>28412</v>
      </c>
      <c r="D1" s="218" t="s">
        <v>28218</v>
      </c>
      <c r="E1" s="218" t="s">
        <v>28216</v>
      </c>
      <c r="F1" s="218" t="s">
        <v>28219</v>
      </c>
      <c r="G1" s="220" t="s">
        <v>28220</v>
      </c>
      <c r="H1" s="220" t="s">
        <v>28221</v>
      </c>
      <c r="I1" s="220" t="s">
        <v>28222</v>
      </c>
      <c r="J1" s="220" t="s">
        <v>28223</v>
      </c>
      <c r="K1" s="220" t="s">
        <v>28224</v>
      </c>
      <c r="L1" s="220" t="s">
        <v>28225</v>
      </c>
      <c r="M1" s="220" t="s">
        <v>28226</v>
      </c>
      <c r="N1" s="220" t="s">
        <v>28227</v>
      </c>
      <c r="O1" s="220" t="s">
        <v>28228</v>
      </c>
      <c r="P1" s="220" t="s">
        <v>28229</v>
      </c>
      <c r="Q1" s="220" t="s">
        <v>28230</v>
      </c>
      <c r="R1" s="220" t="s">
        <v>28231</v>
      </c>
      <c r="S1" s="220" t="s">
        <v>28232</v>
      </c>
      <c r="T1" s="220" t="s">
        <v>28233</v>
      </c>
    </row>
    <row r="2" spans="1:21" hidden="1" x14ac:dyDescent="0.3">
      <c r="B2" s="218" t="s">
        <v>28234</v>
      </c>
      <c r="C2" s="218" t="s">
        <v>28235</v>
      </c>
      <c r="D2" s="218">
        <v>6</v>
      </c>
      <c r="E2" s="218">
        <v>287789</v>
      </c>
      <c r="F2" s="220">
        <v>685063</v>
      </c>
      <c r="G2" s="220">
        <v>31.7</v>
      </c>
      <c r="H2" s="220">
        <v>2930</v>
      </c>
      <c r="I2" s="220">
        <v>893</v>
      </c>
      <c r="J2" s="220" t="s">
        <v>28236</v>
      </c>
      <c r="K2" s="220" t="s">
        <v>28237</v>
      </c>
      <c r="L2" s="220" t="s">
        <v>28238</v>
      </c>
      <c r="M2" s="220" t="s">
        <v>28239</v>
      </c>
      <c r="N2" s="220" t="s">
        <v>28239</v>
      </c>
      <c r="O2" s="220" t="s">
        <v>28239</v>
      </c>
      <c r="P2" s="220" t="s">
        <v>28239</v>
      </c>
      <c r="Q2" s="220" t="s">
        <v>28239</v>
      </c>
      <c r="R2" s="220" t="s">
        <v>28239</v>
      </c>
      <c r="S2" s="220" t="s">
        <v>28239</v>
      </c>
      <c r="T2" s="220" t="s">
        <v>28239</v>
      </c>
    </row>
    <row r="3" spans="1:21" hidden="1" x14ac:dyDescent="0.3">
      <c r="B3" s="218" t="s">
        <v>28323</v>
      </c>
      <c r="C3" s="218" t="s">
        <v>28324</v>
      </c>
      <c r="D3" s="218">
        <v>285539</v>
      </c>
      <c r="E3" s="218">
        <v>693013</v>
      </c>
      <c r="F3" s="220">
        <v>9.1</v>
      </c>
      <c r="G3" s="220">
        <v>1175</v>
      </c>
      <c r="H3" s="220">
        <v>358</v>
      </c>
      <c r="I3" s="220" t="s">
        <v>28325</v>
      </c>
      <c r="J3" s="220" t="s">
        <v>28326</v>
      </c>
      <c r="K3" s="220" t="s">
        <v>28327</v>
      </c>
      <c r="L3" s="220" t="s">
        <v>28239</v>
      </c>
      <c r="M3" s="220" t="s">
        <v>28239</v>
      </c>
      <c r="N3" s="220" t="s">
        <v>28239</v>
      </c>
      <c r="O3" s="220" t="s">
        <v>28239</v>
      </c>
      <c r="P3" s="220" t="s">
        <v>28239</v>
      </c>
      <c r="Q3" s="220" t="s">
        <v>28239</v>
      </c>
      <c r="R3" s="220" t="s">
        <v>28239</v>
      </c>
      <c r="S3" s="220" t="s">
        <v>28239</v>
      </c>
      <c r="T3" s="220" t="s">
        <v>28239</v>
      </c>
    </row>
    <row r="4" spans="1:21" hidden="1" x14ac:dyDescent="0.3">
      <c r="B4" s="218" t="s">
        <v>28240</v>
      </c>
      <c r="C4" s="218" t="s">
        <v>28241</v>
      </c>
      <c r="D4" s="218">
        <v>269318</v>
      </c>
      <c r="E4" s="218">
        <v>664649</v>
      </c>
      <c r="F4" s="220">
        <v>81.8</v>
      </c>
      <c r="G4" s="220" t="s">
        <v>28242</v>
      </c>
      <c r="H4" s="220" t="s">
        <v>28243</v>
      </c>
      <c r="I4" s="220">
        <v>2252</v>
      </c>
      <c r="J4" s="220">
        <v>687</v>
      </c>
      <c r="K4" s="220" t="s">
        <v>28244</v>
      </c>
      <c r="L4" s="220">
        <v>2559</v>
      </c>
      <c r="M4" s="220">
        <v>780</v>
      </c>
      <c r="N4" s="220">
        <v>94</v>
      </c>
      <c r="O4" s="220" t="s">
        <v>28245</v>
      </c>
      <c r="P4" s="220" t="s">
        <v>28246</v>
      </c>
      <c r="Q4" s="220" t="s">
        <v>28239</v>
      </c>
      <c r="R4" s="220" t="s">
        <v>28239</v>
      </c>
      <c r="S4" s="220" t="s">
        <v>28239</v>
      </c>
      <c r="T4" s="220" t="s">
        <v>28239</v>
      </c>
    </row>
    <row r="5" spans="1:21" hidden="1" x14ac:dyDescent="0.3">
      <c r="B5" s="218" t="s">
        <v>28367</v>
      </c>
      <c r="C5" s="218" t="s">
        <v>28368</v>
      </c>
      <c r="D5" s="218">
        <v>291055</v>
      </c>
      <c r="E5" s="218">
        <v>695875</v>
      </c>
      <c r="F5" s="220">
        <v>49.59</v>
      </c>
      <c r="G5" s="220">
        <v>1739</v>
      </c>
      <c r="H5" s="220">
        <v>530</v>
      </c>
      <c r="I5" s="220" t="s">
        <v>28369</v>
      </c>
      <c r="J5" s="220" t="s">
        <v>28370</v>
      </c>
      <c r="K5" s="220" t="s">
        <v>28371</v>
      </c>
      <c r="L5" s="220" t="s">
        <v>28239</v>
      </c>
      <c r="M5" s="220" t="s">
        <v>28239</v>
      </c>
      <c r="N5" s="220" t="s">
        <v>28239</v>
      </c>
      <c r="O5" s="220" t="s">
        <v>28239</v>
      </c>
      <c r="P5" s="220" t="s">
        <v>28239</v>
      </c>
      <c r="Q5" s="220" t="s">
        <v>28239</v>
      </c>
      <c r="R5" s="220" t="s">
        <v>28239</v>
      </c>
      <c r="S5" s="220" t="s">
        <v>28239</v>
      </c>
      <c r="T5" s="220" t="s">
        <v>28239</v>
      </c>
    </row>
    <row r="6" spans="1:21" hidden="1" x14ac:dyDescent="0.3">
      <c r="B6" s="218" t="s">
        <v>28247</v>
      </c>
      <c r="C6" s="218" t="s">
        <v>28248</v>
      </c>
      <c r="D6" s="218">
        <v>305380</v>
      </c>
      <c r="E6" s="218">
        <v>679530</v>
      </c>
      <c r="F6" s="220">
        <v>25.9</v>
      </c>
      <c r="G6" s="220" t="s">
        <v>28239</v>
      </c>
      <c r="H6" s="220" t="s">
        <v>28239</v>
      </c>
      <c r="I6" s="220" t="s">
        <v>28239</v>
      </c>
      <c r="J6" s="220" t="s">
        <v>28239</v>
      </c>
      <c r="K6" s="220" t="s">
        <v>28239</v>
      </c>
      <c r="L6" s="220" t="s">
        <v>28239</v>
      </c>
      <c r="M6" s="220" t="s">
        <v>28239</v>
      </c>
      <c r="N6" s="220" t="s">
        <v>28239</v>
      </c>
      <c r="O6" s="220">
        <v>1457</v>
      </c>
      <c r="P6" s="220">
        <v>444</v>
      </c>
      <c r="Q6" s="220" t="s">
        <v>28239</v>
      </c>
      <c r="R6" s="220" t="s">
        <v>28249</v>
      </c>
      <c r="S6" s="220" t="s">
        <v>28250</v>
      </c>
      <c r="T6" s="220" t="s">
        <v>28251</v>
      </c>
    </row>
    <row r="7" spans="1:21" hidden="1" x14ac:dyDescent="0.3">
      <c r="B7" s="218" t="s">
        <v>373</v>
      </c>
      <c r="C7" s="218" t="s">
        <v>28372</v>
      </c>
      <c r="D7" s="218">
        <v>330394</v>
      </c>
      <c r="E7" s="218">
        <v>694222</v>
      </c>
      <c r="F7" s="220">
        <v>62.5</v>
      </c>
      <c r="G7" s="220">
        <v>2536</v>
      </c>
      <c r="H7" s="220">
        <v>773</v>
      </c>
      <c r="I7" s="220" t="s">
        <v>28373</v>
      </c>
      <c r="J7" s="220" t="s">
        <v>28374</v>
      </c>
      <c r="K7" s="220" t="s">
        <v>28375</v>
      </c>
      <c r="L7" s="220" t="s">
        <v>28239</v>
      </c>
      <c r="M7" s="220" t="s">
        <v>28239</v>
      </c>
      <c r="N7" s="220" t="s">
        <v>28239</v>
      </c>
      <c r="O7" s="220" t="s">
        <v>28239</v>
      </c>
      <c r="P7" s="220" t="s">
        <v>28239</v>
      </c>
      <c r="Q7" s="220" t="s">
        <v>28239</v>
      </c>
      <c r="R7" s="220" t="s">
        <v>28239</v>
      </c>
      <c r="S7" s="220" t="s">
        <v>28239</v>
      </c>
      <c r="T7" s="220" t="s">
        <v>28239</v>
      </c>
    </row>
    <row r="8" spans="1:21" hidden="1" x14ac:dyDescent="0.3">
      <c r="B8" s="218" t="s">
        <v>28401</v>
      </c>
      <c r="C8" s="218" t="s">
        <v>28402</v>
      </c>
      <c r="D8" s="218">
        <v>280787</v>
      </c>
      <c r="E8" s="218">
        <v>651714</v>
      </c>
      <c r="F8" s="220">
        <v>123</v>
      </c>
      <c r="G8" s="220">
        <v>2176</v>
      </c>
      <c r="H8" s="220">
        <v>663</v>
      </c>
      <c r="I8" s="220" t="s">
        <v>28403</v>
      </c>
      <c r="J8" s="220" t="s">
        <v>28404</v>
      </c>
      <c r="K8" s="220" t="s">
        <v>28405</v>
      </c>
      <c r="L8" s="220" t="s">
        <v>28239</v>
      </c>
      <c r="M8" s="220" t="s">
        <v>28239</v>
      </c>
      <c r="N8" s="220" t="s">
        <v>28239</v>
      </c>
      <c r="O8" s="220" t="s">
        <v>28239</v>
      </c>
      <c r="P8" s="220" t="s">
        <v>28239</v>
      </c>
      <c r="Q8" s="220" t="s">
        <v>28239</v>
      </c>
      <c r="R8" s="220" t="s">
        <v>28239</v>
      </c>
      <c r="S8" s="220" t="s">
        <v>28239</v>
      </c>
      <c r="T8" s="220" t="s">
        <v>28239</v>
      </c>
    </row>
    <row r="9" spans="1:21" hidden="1" x14ac:dyDescent="0.3">
      <c r="B9" s="218" t="s">
        <v>28328</v>
      </c>
      <c r="C9" s="218" t="s">
        <v>28329</v>
      </c>
      <c r="D9" s="218">
        <v>312764</v>
      </c>
      <c r="E9" s="218">
        <v>686386</v>
      </c>
      <c r="F9" s="220">
        <v>90.8</v>
      </c>
      <c r="G9" s="220" t="s">
        <v>28239</v>
      </c>
      <c r="H9" s="220" t="s">
        <v>28239</v>
      </c>
      <c r="I9" s="220" t="s">
        <v>28239</v>
      </c>
      <c r="J9" s="220" t="s">
        <v>28239</v>
      </c>
      <c r="K9" s="220" t="s">
        <v>28239</v>
      </c>
      <c r="L9" s="220">
        <v>200</v>
      </c>
      <c r="M9" s="220">
        <v>61</v>
      </c>
      <c r="N9" s="220" t="s">
        <v>28239</v>
      </c>
      <c r="O9" s="220" t="s">
        <v>28330</v>
      </c>
      <c r="P9" s="220" t="s">
        <v>28331</v>
      </c>
      <c r="Q9" s="220" t="s">
        <v>28332</v>
      </c>
      <c r="R9" s="220" t="s">
        <v>28239</v>
      </c>
      <c r="S9" s="220" t="s">
        <v>28239</v>
      </c>
      <c r="T9" s="220" t="s">
        <v>28239</v>
      </c>
    </row>
    <row r="10" spans="1:21" s="223" customFormat="1" x14ac:dyDescent="0.3">
      <c r="A10" s="223" t="s">
        <v>28636</v>
      </c>
      <c r="B10" s="221" t="s">
        <v>28252</v>
      </c>
      <c r="C10" s="221" t="s">
        <v>28253</v>
      </c>
      <c r="D10" s="221">
        <v>331220</v>
      </c>
      <c r="E10" s="221">
        <v>661030</v>
      </c>
      <c r="F10" s="222">
        <v>156.4</v>
      </c>
      <c r="G10" s="222">
        <v>2048</v>
      </c>
      <c r="H10" s="222">
        <v>624</v>
      </c>
      <c r="I10" s="222">
        <v>2612</v>
      </c>
      <c r="J10" s="222">
        <v>796</v>
      </c>
      <c r="K10" s="222">
        <v>172</v>
      </c>
      <c r="L10" s="222" t="s">
        <v>28254</v>
      </c>
      <c r="M10" s="222" t="s">
        <v>28255</v>
      </c>
      <c r="N10" s="222" t="s">
        <v>28256</v>
      </c>
      <c r="O10" s="222">
        <v>4555</v>
      </c>
      <c r="P10" s="222">
        <v>1388</v>
      </c>
      <c r="Q10" s="222">
        <v>492</v>
      </c>
      <c r="R10" s="222" t="s">
        <v>28257</v>
      </c>
      <c r="S10" s="222" t="s">
        <v>28258</v>
      </c>
      <c r="T10" s="222" t="s">
        <v>28259</v>
      </c>
      <c r="U10" s="222"/>
    </row>
    <row r="11" spans="1:21" s="223" customFormat="1" x14ac:dyDescent="0.3">
      <c r="A11" s="223" t="s">
        <v>28636</v>
      </c>
      <c r="B11" s="221" t="s">
        <v>28333</v>
      </c>
      <c r="C11" s="221" t="s">
        <v>28334</v>
      </c>
      <c r="D11" s="221">
        <v>337809</v>
      </c>
      <c r="E11" s="221">
        <v>667982</v>
      </c>
      <c r="F11" s="222">
        <v>170</v>
      </c>
      <c r="G11" s="224" t="s">
        <v>28239</v>
      </c>
      <c r="H11" s="224" t="s">
        <v>28239</v>
      </c>
      <c r="I11" s="224" t="s">
        <v>28239</v>
      </c>
      <c r="J11" s="224" t="s">
        <v>28239</v>
      </c>
      <c r="K11" s="224" t="s">
        <v>28239</v>
      </c>
      <c r="L11" s="224">
        <v>198</v>
      </c>
      <c r="M11" s="222">
        <v>60</v>
      </c>
      <c r="N11" s="222" t="s">
        <v>28239</v>
      </c>
      <c r="O11" s="222">
        <v>1127</v>
      </c>
      <c r="P11" s="222">
        <v>344</v>
      </c>
      <c r="Q11" s="222">
        <v>283</v>
      </c>
      <c r="R11" s="222" t="s">
        <v>28335</v>
      </c>
      <c r="S11" s="222" t="s">
        <v>28336</v>
      </c>
      <c r="T11" s="222" t="s">
        <v>28337</v>
      </c>
      <c r="U11" s="222"/>
    </row>
    <row r="12" spans="1:21" s="223" customFormat="1" x14ac:dyDescent="0.3">
      <c r="A12" s="223" t="s">
        <v>28636</v>
      </c>
      <c r="B12" s="221" t="s">
        <v>28338</v>
      </c>
      <c r="C12" s="221" t="s">
        <v>28339</v>
      </c>
      <c r="D12" s="221">
        <v>338352</v>
      </c>
      <c r="E12" s="221">
        <v>668017</v>
      </c>
      <c r="F12" s="222">
        <v>169.65</v>
      </c>
      <c r="G12" s="224" t="s">
        <v>28239</v>
      </c>
      <c r="H12" s="224" t="s">
        <v>28239</v>
      </c>
      <c r="I12" s="224" t="s">
        <v>28239</v>
      </c>
      <c r="J12" s="224" t="s">
        <v>28239</v>
      </c>
      <c r="K12" s="224" t="s">
        <v>28239</v>
      </c>
      <c r="L12" s="224">
        <v>54</v>
      </c>
      <c r="M12" s="222">
        <v>16</v>
      </c>
      <c r="N12" s="222" t="s">
        <v>28239</v>
      </c>
      <c r="O12" s="222">
        <v>1625</v>
      </c>
      <c r="P12" s="222">
        <v>495</v>
      </c>
      <c r="Q12" s="222">
        <v>479</v>
      </c>
      <c r="R12" s="222" t="s">
        <v>28340</v>
      </c>
      <c r="S12" s="222" t="s">
        <v>28341</v>
      </c>
      <c r="T12" s="222" t="s">
        <v>28342</v>
      </c>
      <c r="U12" s="222"/>
    </row>
    <row r="13" spans="1:21" hidden="1" x14ac:dyDescent="0.3">
      <c r="B13" s="218" t="s">
        <v>28260</v>
      </c>
      <c r="C13" s="218" t="s">
        <v>28261</v>
      </c>
      <c r="D13" s="218">
        <v>282670</v>
      </c>
      <c r="E13" s="218">
        <v>662120</v>
      </c>
      <c r="F13" s="220">
        <v>248.7</v>
      </c>
      <c r="G13" s="220">
        <v>865</v>
      </c>
      <c r="H13" s="220">
        <v>264</v>
      </c>
      <c r="I13" s="220">
        <v>1549</v>
      </c>
      <c r="J13" s="220">
        <v>472</v>
      </c>
      <c r="K13" s="220">
        <v>208</v>
      </c>
      <c r="L13" s="220">
        <v>1957</v>
      </c>
      <c r="M13" s="220">
        <v>596</v>
      </c>
      <c r="N13" s="220">
        <v>124</v>
      </c>
      <c r="O13" s="220" t="s">
        <v>28262</v>
      </c>
      <c r="P13" s="220" t="s">
        <v>28263</v>
      </c>
      <c r="Q13" s="220" t="s">
        <v>28264</v>
      </c>
      <c r="R13" s="220" t="s">
        <v>28239</v>
      </c>
      <c r="S13" s="220" t="s">
        <v>28239</v>
      </c>
      <c r="T13" s="220" t="s">
        <v>28239</v>
      </c>
    </row>
    <row r="14" spans="1:21" hidden="1" x14ac:dyDescent="0.3">
      <c r="B14" s="218" t="s">
        <v>28265</v>
      </c>
      <c r="C14" s="218" t="s">
        <v>28266</v>
      </c>
      <c r="D14" s="218">
        <v>305310</v>
      </c>
      <c r="E14" s="218">
        <v>676570</v>
      </c>
      <c r="F14" s="220">
        <v>78</v>
      </c>
      <c r="G14" s="220" t="s">
        <v>28239</v>
      </c>
      <c r="H14" s="220" t="s">
        <v>28239</v>
      </c>
      <c r="I14" s="220" t="s">
        <v>28239</v>
      </c>
      <c r="J14" s="220" t="s">
        <v>28239</v>
      </c>
      <c r="K14" s="220" t="s">
        <v>28239</v>
      </c>
      <c r="L14" s="220" t="s">
        <v>28239</v>
      </c>
      <c r="M14" s="220" t="s">
        <v>28239</v>
      </c>
      <c r="N14" s="220" t="s">
        <v>28239</v>
      </c>
      <c r="O14" s="220">
        <v>1043</v>
      </c>
      <c r="P14" s="220">
        <v>318</v>
      </c>
      <c r="Q14" s="220" t="s">
        <v>28239</v>
      </c>
      <c r="R14" s="220" t="s">
        <v>28267</v>
      </c>
      <c r="S14" s="220" t="s">
        <v>28268</v>
      </c>
      <c r="T14" s="220" t="s">
        <v>28269</v>
      </c>
    </row>
    <row r="15" spans="1:21" s="223" customFormat="1" x14ac:dyDescent="0.3">
      <c r="A15" s="223" t="s">
        <v>28636</v>
      </c>
      <c r="B15" s="221" t="s">
        <v>28069</v>
      </c>
      <c r="C15" s="221" t="s">
        <v>28376</v>
      </c>
      <c r="D15" s="221">
        <v>334530</v>
      </c>
      <c r="E15" s="221">
        <v>673320</v>
      </c>
      <c r="F15" s="222">
        <v>4</v>
      </c>
      <c r="G15" s="222">
        <v>2664</v>
      </c>
      <c r="H15" s="222">
        <v>812</v>
      </c>
      <c r="I15" s="222">
        <v>3369</v>
      </c>
      <c r="J15" s="222">
        <v>1027</v>
      </c>
      <c r="K15" s="222">
        <v>215</v>
      </c>
      <c r="L15" s="222" t="s">
        <v>28377</v>
      </c>
      <c r="M15" s="222" t="s">
        <v>28378</v>
      </c>
      <c r="N15" s="222" t="s">
        <v>28379</v>
      </c>
      <c r="O15" s="222" t="s">
        <v>28239</v>
      </c>
      <c r="P15" s="222" t="s">
        <v>28239</v>
      </c>
      <c r="Q15" s="222" t="s">
        <v>28239</v>
      </c>
      <c r="R15" s="222" t="s">
        <v>28239</v>
      </c>
      <c r="S15" s="222" t="s">
        <v>28239</v>
      </c>
      <c r="T15" s="222" t="s">
        <v>28239</v>
      </c>
      <c r="U15" s="222"/>
    </row>
    <row r="16" spans="1:21" hidden="1" x14ac:dyDescent="0.3">
      <c r="B16" s="218" t="s">
        <v>28270</v>
      </c>
      <c r="C16" s="218" t="s">
        <v>28271</v>
      </c>
      <c r="D16" s="218">
        <v>342978</v>
      </c>
      <c r="E16" s="218">
        <v>692116</v>
      </c>
      <c r="F16" s="220">
        <v>32.6</v>
      </c>
      <c r="G16" s="220" t="s">
        <v>28239</v>
      </c>
      <c r="H16" s="220" t="s">
        <v>28239</v>
      </c>
      <c r="I16" s="220">
        <v>656</v>
      </c>
      <c r="J16" s="220">
        <v>200</v>
      </c>
      <c r="K16" s="220" t="s">
        <v>28239</v>
      </c>
      <c r="L16" s="220">
        <v>1146</v>
      </c>
      <c r="M16" s="220">
        <v>349</v>
      </c>
      <c r="N16" s="220">
        <v>149</v>
      </c>
      <c r="O16" s="220">
        <v>4877</v>
      </c>
      <c r="P16" s="220">
        <v>1487</v>
      </c>
      <c r="Q16" s="220">
        <v>1137</v>
      </c>
      <c r="R16" s="220" t="s">
        <v>28272</v>
      </c>
      <c r="S16" s="220" t="s">
        <v>28273</v>
      </c>
      <c r="T16" s="220" t="s">
        <v>28274</v>
      </c>
    </row>
    <row r="17" spans="1:21" hidden="1" x14ac:dyDescent="0.3">
      <c r="B17" s="218" t="s">
        <v>458</v>
      </c>
      <c r="C17" s="218" t="s">
        <v>461</v>
      </c>
      <c r="D17" s="218">
        <v>325617</v>
      </c>
      <c r="E17" s="218">
        <v>703144</v>
      </c>
      <c r="F17" s="220">
        <v>158.85</v>
      </c>
      <c r="G17" s="220" t="s">
        <v>28239</v>
      </c>
      <c r="H17" s="220" t="s">
        <v>28239</v>
      </c>
      <c r="I17" s="220" t="s">
        <v>28239</v>
      </c>
      <c r="J17" s="220" t="s">
        <v>28239</v>
      </c>
      <c r="K17" s="220" t="s">
        <v>28239</v>
      </c>
      <c r="L17" s="220">
        <v>538</v>
      </c>
      <c r="M17" s="220">
        <v>164</v>
      </c>
      <c r="N17" s="220" t="s">
        <v>28386</v>
      </c>
      <c r="O17" s="220">
        <v>673</v>
      </c>
      <c r="P17" s="220">
        <v>205</v>
      </c>
      <c r="Q17" s="220">
        <v>41</v>
      </c>
      <c r="R17" s="220" t="s">
        <v>28239</v>
      </c>
      <c r="S17" s="220" t="s">
        <v>28239</v>
      </c>
      <c r="T17" s="220" t="s">
        <v>28239</v>
      </c>
    </row>
    <row r="18" spans="1:21" hidden="1" x14ac:dyDescent="0.3">
      <c r="B18" s="218" t="s">
        <v>28275</v>
      </c>
      <c r="C18" s="218" t="s">
        <v>28276</v>
      </c>
      <c r="D18" s="218">
        <v>290777</v>
      </c>
      <c r="E18" s="218">
        <v>690150</v>
      </c>
      <c r="F18" s="220">
        <v>9.8000000000000007</v>
      </c>
      <c r="G18" s="220">
        <v>2624</v>
      </c>
      <c r="H18" s="220">
        <v>800</v>
      </c>
      <c r="I18" s="220">
        <v>4885</v>
      </c>
      <c r="J18" s="220">
        <v>1489</v>
      </c>
      <c r="K18" s="220">
        <v>689</v>
      </c>
      <c r="L18" s="220">
        <v>5663</v>
      </c>
      <c r="M18" s="220">
        <v>1726</v>
      </c>
      <c r="N18" s="220">
        <v>237</v>
      </c>
      <c r="O18" s="220" t="s">
        <v>28277</v>
      </c>
      <c r="P18" s="220" t="s">
        <v>28278</v>
      </c>
      <c r="Q18" s="220" t="s">
        <v>28279</v>
      </c>
      <c r="R18" s="220">
        <v>6360</v>
      </c>
      <c r="S18" s="220">
        <v>1939</v>
      </c>
      <c r="T18" s="220">
        <v>141</v>
      </c>
    </row>
    <row r="19" spans="1:21" hidden="1" x14ac:dyDescent="0.3">
      <c r="B19" s="218" t="s">
        <v>28343</v>
      </c>
      <c r="C19" s="218" t="s">
        <v>28344</v>
      </c>
      <c r="D19" s="218">
        <v>313384</v>
      </c>
      <c r="E19" s="218">
        <v>695400</v>
      </c>
      <c r="F19" s="220">
        <v>147.97999999999999</v>
      </c>
      <c r="G19" s="220" t="s">
        <v>28239</v>
      </c>
      <c r="H19" s="220" t="s">
        <v>28239</v>
      </c>
      <c r="I19" s="220" t="s">
        <v>28239</v>
      </c>
      <c r="J19" s="220" t="s">
        <v>28239</v>
      </c>
      <c r="K19" s="220" t="s">
        <v>28239</v>
      </c>
      <c r="L19" s="220">
        <v>380</v>
      </c>
      <c r="M19" s="220">
        <v>116</v>
      </c>
      <c r="N19" s="220" t="s">
        <v>28239</v>
      </c>
      <c r="O19" s="220" t="s">
        <v>28239</v>
      </c>
      <c r="P19" s="220" t="s">
        <v>28239</v>
      </c>
      <c r="Q19" s="220" t="s">
        <v>28239</v>
      </c>
      <c r="R19" s="220" t="s">
        <v>28239</v>
      </c>
      <c r="S19" s="220" t="s">
        <v>28239</v>
      </c>
      <c r="T19" s="220" t="s">
        <v>28239</v>
      </c>
    </row>
    <row r="20" spans="1:21" hidden="1" x14ac:dyDescent="0.3">
      <c r="B20" s="218" t="s">
        <v>28392</v>
      </c>
      <c r="C20" s="218" t="s">
        <v>28393</v>
      </c>
      <c r="D20" s="218">
        <v>348448</v>
      </c>
      <c r="E20" s="218">
        <v>703046</v>
      </c>
      <c r="F20" s="220">
        <v>22.9</v>
      </c>
      <c r="G20" s="220" t="s">
        <v>28239</v>
      </c>
      <c r="H20" s="220" t="s">
        <v>28239</v>
      </c>
      <c r="I20" s="220" t="s">
        <v>28239</v>
      </c>
      <c r="J20" s="220" t="s">
        <v>28239</v>
      </c>
      <c r="K20" s="220" t="s">
        <v>28239</v>
      </c>
      <c r="L20" s="220" t="s">
        <v>28239</v>
      </c>
      <c r="M20" s="220" t="s">
        <v>28239</v>
      </c>
      <c r="N20" s="220" t="s">
        <v>28239</v>
      </c>
      <c r="O20" s="220" t="s">
        <v>28394</v>
      </c>
      <c r="P20" s="220" t="s">
        <v>28395</v>
      </c>
      <c r="Q20" s="220" t="s">
        <v>28239</v>
      </c>
      <c r="R20" s="220" t="s">
        <v>28239</v>
      </c>
      <c r="S20" s="220" t="s">
        <v>28239</v>
      </c>
      <c r="T20" s="220" t="s">
        <v>28239</v>
      </c>
    </row>
    <row r="21" spans="1:21" hidden="1" x14ac:dyDescent="0.3">
      <c r="B21" s="218" t="s">
        <v>28280</v>
      </c>
      <c r="C21" s="218" t="s">
        <v>28281</v>
      </c>
      <c r="D21" s="218">
        <v>307160</v>
      </c>
      <c r="E21" s="218">
        <v>692080</v>
      </c>
      <c r="F21" s="220">
        <v>184.1</v>
      </c>
      <c r="G21" s="220" t="s">
        <v>28239</v>
      </c>
      <c r="H21" s="220" t="s">
        <v>28239</v>
      </c>
      <c r="I21" s="220" t="s">
        <v>28239</v>
      </c>
      <c r="J21" s="220" t="s">
        <v>28239</v>
      </c>
      <c r="K21" s="220" t="s">
        <v>28239</v>
      </c>
      <c r="L21" s="220">
        <v>374</v>
      </c>
      <c r="M21" s="220">
        <v>114</v>
      </c>
      <c r="N21" s="220" t="s">
        <v>28239</v>
      </c>
      <c r="O21" s="220">
        <v>3073</v>
      </c>
      <c r="P21" s="220">
        <v>937</v>
      </c>
      <c r="Q21" s="220">
        <v>823</v>
      </c>
      <c r="R21" s="220" t="s">
        <v>28239</v>
      </c>
      <c r="S21" s="220" t="s">
        <v>28239</v>
      </c>
      <c r="T21" s="220" t="s">
        <v>28239</v>
      </c>
    </row>
    <row r="22" spans="1:21" hidden="1" x14ac:dyDescent="0.3">
      <c r="B22" s="218" t="s">
        <v>28406</v>
      </c>
      <c r="C22" s="218" t="s">
        <v>28407</v>
      </c>
      <c r="D22" s="218">
        <v>251825</v>
      </c>
      <c r="E22" s="218">
        <v>673095</v>
      </c>
      <c r="F22" s="220">
        <v>90.83</v>
      </c>
      <c r="G22" s="220" t="s">
        <v>28239</v>
      </c>
      <c r="H22" s="220" t="s">
        <v>28239</v>
      </c>
      <c r="I22" s="220" t="s">
        <v>28239</v>
      </c>
      <c r="J22" s="220" t="s">
        <v>28239</v>
      </c>
      <c r="K22" s="220" t="s">
        <v>28239</v>
      </c>
      <c r="L22" s="220">
        <v>39</v>
      </c>
      <c r="M22" s="220">
        <v>12</v>
      </c>
      <c r="N22" s="220" t="s">
        <v>28386</v>
      </c>
      <c r="O22" s="220">
        <v>877</v>
      </c>
      <c r="P22" s="220">
        <v>267</v>
      </c>
      <c r="Q22" s="220">
        <v>255</v>
      </c>
      <c r="R22" s="220" t="s">
        <v>28239</v>
      </c>
      <c r="S22" s="220" t="s">
        <v>28239</v>
      </c>
      <c r="T22" s="220" t="s">
        <v>28239</v>
      </c>
    </row>
    <row r="23" spans="1:21" hidden="1" x14ac:dyDescent="0.3">
      <c r="B23" s="218" t="s">
        <v>28282</v>
      </c>
      <c r="C23" s="218" t="s">
        <v>28283</v>
      </c>
      <c r="D23" s="218">
        <v>296577</v>
      </c>
      <c r="E23" s="218">
        <v>657795</v>
      </c>
      <c r="F23" s="220">
        <v>340.1</v>
      </c>
      <c r="G23" s="220" t="s">
        <v>28239</v>
      </c>
      <c r="H23" s="220" t="s">
        <v>28239</v>
      </c>
      <c r="I23" s="220">
        <v>4885</v>
      </c>
      <c r="J23" s="220">
        <v>164</v>
      </c>
      <c r="K23" s="220" t="s">
        <v>28239</v>
      </c>
      <c r="L23" s="220">
        <v>1079</v>
      </c>
      <c r="M23" s="220">
        <v>329</v>
      </c>
      <c r="N23" s="220">
        <v>165</v>
      </c>
      <c r="O23" s="220">
        <v>2398</v>
      </c>
      <c r="P23" s="220">
        <v>731</v>
      </c>
      <c r="Q23" s="220">
        <v>402</v>
      </c>
      <c r="R23" s="220" t="s">
        <v>28239</v>
      </c>
      <c r="S23" s="220" t="s">
        <v>28239</v>
      </c>
      <c r="T23" s="220" t="s">
        <v>28239</v>
      </c>
    </row>
    <row r="24" spans="1:21" hidden="1" x14ac:dyDescent="0.3">
      <c r="B24" s="218" t="s">
        <v>28345</v>
      </c>
      <c r="C24" s="218" t="s">
        <v>28346</v>
      </c>
      <c r="D24" s="218">
        <v>293978</v>
      </c>
      <c r="E24" s="218">
        <v>686252</v>
      </c>
      <c r="F24" s="220">
        <v>7.4</v>
      </c>
      <c r="G24" s="220">
        <v>2490</v>
      </c>
      <c r="H24" s="220">
        <v>759</v>
      </c>
      <c r="I24" s="220" t="s">
        <v>28347</v>
      </c>
      <c r="J24" s="220" t="s">
        <v>28348</v>
      </c>
      <c r="K24" s="220" t="s">
        <v>28349</v>
      </c>
      <c r="L24" s="220" t="s">
        <v>28239</v>
      </c>
      <c r="M24" s="220" t="s">
        <v>28239</v>
      </c>
      <c r="N24" s="220" t="s">
        <v>28239</v>
      </c>
      <c r="O24" s="220" t="s">
        <v>28239</v>
      </c>
      <c r="P24" s="220" t="s">
        <v>28239</v>
      </c>
      <c r="Q24" s="220" t="s">
        <v>28239</v>
      </c>
      <c r="R24" s="220" t="s">
        <v>28239</v>
      </c>
      <c r="S24" s="220" t="s">
        <v>28239</v>
      </c>
      <c r="T24" s="220" t="s">
        <v>28239</v>
      </c>
    </row>
    <row r="25" spans="1:21" hidden="1" x14ac:dyDescent="0.3">
      <c r="B25" s="218" t="s">
        <v>28380</v>
      </c>
      <c r="C25" s="218" t="s">
        <v>28381</v>
      </c>
      <c r="D25" s="218">
        <v>330510</v>
      </c>
      <c r="E25" s="218">
        <v>697940</v>
      </c>
      <c r="F25" s="220">
        <v>47</v>
      </c>
      <c r="G25" s="220">
        <v>2448</v>
      </c>
      <c r="H25" s="220">
        <v>746</v>
      </c>
      <c r="I25" s="220">
        <v>3219</v>
      </c>
      <c r="J25" s="220">
        <v>981</v>
      </c>
      <c r="K25" s="220">
        <v>235</v>
      </c>
      <c r="L25" s="220" t="s">
        <v>28382</v>
      </c>
      <c r="M25" s="220" t="s">
        <v>28383</v>
      </c>
      <c r="N25" s="220" t="s">
        <v>28384</v>
      </c>
      <c r="O25" s="220" t="s">
        <v>28239</v>
      </c>
      <c r="P25" s="220" t="s">
        <v>28239</v>
      </c>
      <c r="Q25" s="220" t="s">
        <v>28239</v>
      </c>
      <c r="R25" s="220" t="s">
        <v>28239</v>
      </c>
      <c r="S25" s="220" t="s">
        <v>28239</v>
      </c>
      <c r="T25" s="220" t="s">
        <v>28239</v>
      </c>
    </row>
    <row r="26" spans="1:21" hidden="1" x14ac:dyDescent="0.3">
      <c r="B26" s="218" t="s">
        <v>28284</v>
      </c>
      <c r="C26" s="218" t="s">
        <v>28285</v>
      </c>
      <c r="D26" s="218">
        <v>296125</v>
      </c>
      <c r="E26" s="218">
        <v>694000</v>
      </c>
      <c r="F26" s="220">
        <v>66.02</v>
      </c>
      <c r="G26" s="220">
        <v>1879</v>
      </c>
      <c r="H26" s="220">
        <v>573</v>
      </c>
      <c r="I26" s="220" t="s">
        <v>28286</v>
      </c>
      <c r="J26" s="220" t="s">
        <v>28287</v>
      </c>
      <c r="K26" s="220" t="s">
        <v>28288</v>
      </c>
      <c r="L26" s="220" t="s">
        <v>28239</v>
      </c>
      <c r="M26" s="220" t="s">
        <v>28239</v>
      </c>
      <c r="N26" s="220" t="s">
        <v>28239</v>
      </c>
      <c r="O26" s="220" t="s">
        <v>28239</v>
      </c>
      <c r="P26" s="220" t="s">
        <v>28239</v>
      </c>
      <c r="Q26" s="220" t="s">
        <v>28239</v>
      </c>
      <c r="R26" s="220" t="s">
        <v>28239</v>
      </c>
      <c r="S26" s="220" t="s">
        <v>28239</v>
      </c>
      <c r="T26" s="220" t="s">
        <v>28239</v>
      </c>
    </row>
    <row r="27" spans="1:21" s="223" customFormat="1" x14ac:dyDescent="0.3">
      <c r="A27" s="223" t="s">
        <v>28636</v>
      </c>
      <c r="B27" s="221" t="s">
        <v>28289</v>
      </c>
      <c r="C27" s="221" t="s">
        <v>28290</v>
      </c>
      <c r="D27" s="221">
        <v>336250</v>
      </c>
      <c r="E27" s="221">
        <v>664730</v>
      </c>
      <c r="F27" s="222">
        <v>235</v>
      </c>
      <c r="G27" s="224" t="s">
        <v>28239</v>
      </c>
      <c r="H27" s="224" t="s">
        <v>28239</v>
      </c>
      <c r="I27" s="224" t="s">
        <v>28239</v>
      </c>
      <c r="J27" s="224" t="s">
        <v>28239</v>
      </c>
      <c r="K27" s="224" t="s">
        <v>28239</v>
      </c>
      <c r="L27" s="224">
        <v>144</v>
      </c>
      <c r="M27" s="222">
        <v>44</v>
      </c>
      <c r="N27" s="222" t="s">
        <v>28239</v>
      </c>
      <c r="O27" s="222">
        <v>1722</v>
      </c>
      <c r="P27" s="222">
        <v>525</v>
      </c>
      <c r="Q27" s="222">
        <v>481</v>
      </c>
      <c r="R27" s="222" t="s">
        <v>28291</v>
      </c>
      <c r="S27" s="222" t="s">
        <v>28292</v>
      </c>
      <c r="T27" s="222" t="s">
        <v>28293</v>
      </c>
      <c r="U27" s="222"/>
    </row>
    <row r="28" spans="1:21" hidden="1" x14ac:dyDescent="0.3">
      <c r="B28" s="218" t="s">
        <v>28387</v>
      </c>
      <c r="C28" s="218" t="s">
        <v>28388</v>
      </c>
      <c r="D28" s="218">
        <v>257345</v>
      </c>
      <c r="E28" s="218">
        <v>672845</v>
      </c>
      <c r="F28" s="220">
        <v>33.549999999999997</v>
      </c>
      <c r="G28" s="220">
        <v>739</v>
      </c>
      <c r="H28" s="220">
        <v>225</v>
      </c>
      <c r="I28" s="220">
        <v>1799</v>
      </c>
      <c r="J28" s="220">
        <v>548</v>
      </c>
      <c r="K28" s="220">
        <v>323</v>
      </c>
      <c r="L28" s="220">
        <v>2344</v>
      </c>
      <c r="M28" s="220">
        <v>714</v>
      </c>
      <c r="N28" s="220">
        <v>166</v>
      </c>
      <c r="O28" s="220" t="s">
        <v>28389</v>
      </c>
      <c r="P28" s="220" t="s">
        <v>28390</v>
      </c>
      <c r="Q28" s="220" t="s">
        <v>28391</v>
      </c>
      <c r="R28" s="220" t="s">
        <v>28239</v>
      </c>
      <c r="S28" s="220" t="s">
        <v>28239</v>
      </c>
      <c r="T28" s="220" t="s">
        <v>28239</v>
      </c>
    </row>
    <row r="29" spans="1:21" hidden="1" x14ac:dyDescent="0.3">
      <c r="B29" s="218" t="s">
        <v>28294</v>
      </c>
      <c r="C29" s="218" t="s">
        <v>28295</v>
      </c>
      <c r="D29" s="218">
        <v>331733</v>
      </c>
      <c r="E29" s="218">
        <v>699336</v>
      </c>
      <c r="F29" s="220">
        <v>64.900000000000006</v>
      </c>
      <c r="G29" s="220">
        <v>1740</v>
      </c>
      <c r="H29" s="220">
        <v>530</v>
      </c>
      <c r="I29" s="220">
        <v>2550</v>
      </c>
      <c r="J29" s="220">
        <v>777</v>
      </c>
      <c r="K29" s="220">
        <v>247</v>
      </c>
      <c r="L29" s="220">
        <v>3885</v>
      </c>
      <c r="M29" s="220">
        <v>1184</v>
      </c>
      <c r="N29" s="220">
        <v>407</v>
      </c>
      <c r="O29" s="220">
        <v>6290</v>
      </c>
      <c r="P29" s="220">
        <v>1917</v>
      </c>
      <c r="Q29" s="220">
        <v>733</v>
      </c>
      <c r="R29" s="220" t="s">
        <v>28296</v>
      </c>
      <c r="S29" s="220" t="s">
        <v>28297</v>
      </c>
      <c r="T29" s="220" t="s">
        <v>28298</v>
      </c>
    </row>
    <row r="30" spans="1:21" hidden="1" x14ac:dyDescent="0.3">
      <c r="B30" s="218" t="s">
        <v>28350</v>
      </c>
      <c r="C30" s="218" t="s">
        <v>28351</v>
      </c>
      <c r="D30" s="218">
        <v>331821</v>
      </c>
      <c r="E30" s="218">
        <v>700235</v>
      </c>
      <c r="F30" s="220">
        <v>53.34</v>
      </c>
      <c r="G30" s="220">
        <v>1729</v>
      </c>
      <c r="H30" s="220">
        <v>527</v>
      </c>
      <c r="I30" s="220">
        <v>2795</v>
      </c>
      <c r="J30" s="220">
        <v>852</v>
      </c>
      <c r="K30" s="220">
        <v>325</v>
      </c>
      <c r="L30" s="220">
        <v>3976</v>
      </c>
      <c r="M30" s="220">
        <v>1212</v>
      </c>
      <c r="N30" s="220">
        <v>360</v>
      </c>
      <c r="O30" s="220" t="s">
        <v>28239</v>
      </c>
      <c r="P30" s="220" t="s">
        <v>28239</v>
      </c>
      <c r="Q30" s="220" t="s">
        <v>28239</v>
      </c>
      <c r="R30" s="220" t="s">
        <v>28239</v>
      </c>
      <c r="S30" s="220" t="s">
        <v>28239</v>
      </c>
      <c r="T30" s="220" t="s">
        <v>28239</v>
      </c>
    </row>
    <row r="31" spans="1:21" s="223" customFormat="1" x14ac:dyDescent="0.3">
      <c r="A31" s="223" t="s">
        <v>28636</v>
      </c>
      <c r="B31" s="221" t="s">
        <v>28063</v>
      </c>
      <c r="C31" s="221" t="s">
        <v>28397</v>
      </c>
      <c r="D31" s="221">
        <v>333250</v>
      </c>
      <c r="E31" s="221">
        <v>670440</v>
      </c>
      <c r="F31" s="222">
        <v>34</v>
      </c>
      <c r="G31" s="222">
        <v>2582</v>
      </c>
      <c r="H31" s="222">
        <v>787</v>
      </c>
      <c r="I31" s="222" t="s">
        <v>28398</v>
      </c>
      <c r="J31" s="222" t="s">
        <v>28399</v>
      </c>
      <c r="K31" s="222" t="s">
        <v>28400</v>
      </c>
      <c r="L31" s="222" t="s">
        <v>28239</v>
      </c>
      <c r="M31" s="222" t="s">
        <v>28239</v>
      </c>
      <c r="N31" s="222" t="s">
        <v>28239</v>
      </c>
      <c r="O31" s="222" t="s">
        <v>28239</v>
      </c>
      <c r="P31" s="222" t="s">
        <v>28239</v>
      </c>
      <c r="Q31" s="222" t="s">
        <v>28239</v>
      </c>
      <c r="R31" s="222" t="s">
        <v>28239</v>
      </c>
      <c r="S31" s="222" t="s">
        <v>28239</v>
      </c>
      <c r="T31" s="222" t="s">
        <v>28239</v>
      </c>
      <c r="U31" s="222"/>
    </row>
    <row r="32" spans="1:21" hidden="1" x14ac:dyDescent="0.3">
      <c r="B32" s="218" t="s">
        <v>28299</v>
      </c>
      <c r="C32" s="218" t="s">
        <v>28300</v>
      </c>
      <c r="D32" s="218">
        <v>307338</v>
      </c>
      <c r="E32" s="218">
        <v>669793</v>
      </c>
      <c r="F32" s="220">
        <v>127.6</v>
      </c>
      <c r="G32" s="220" t="s">
        <v>28239</v>
      </c>
      <c r="H32" s="220" t="s">
        <v>28239</v>
      </c>
      <c r="I32" s="220" t="s">
        <v>28239</v>
      </c>
      <c r="J32" s="220" t="s">
        <v>28239</v>
      </c>
      <c r="K32" s="220" t="s">
        <v>28239</v>
      </c>
      <c r="L32" s="220" t="s">
        <v>28239</v>
      </c>
      <c r="M32" s="220" t="s">
        <v>28239</v>
      </c>
      <c r="N32" s="220" t="s">
        <v>28239</v>
      </c>
      <c r="O32" s="220">
        <v>213</v>
      </c>
      <c r="P32" s="220">
        <v>65</v>
      </c>
      <c r="Q32" s="220" t="s">
        <v>28239</v>
      </c>
      <c r="R32" s="220">
        <v>2970</v>
      </c>
      <c r="S32" s="220">
        <v>905</v>
      </c>
      <c r="T32" s="220">
        <v>840</v>
      </c>
    </row>
    <row r="33" spans="1:21" hidden="1" x14ac:dyDescent="0.3">
      <c r="B33" s="218" t="s">
        <v>635</v>
      </c>
      <c r="C33" s="218" t="s">
        <v>28408</v>
      </c>
      <c r="D33" s="218">
        <v>264640</v>
      </c>
      <c r="E33" s="218">
        <v>665975</v>
      </c>
      <c r="F33" s="220">
        <v>78.2</v>
      </c>
      <c r="G33" s="220">
        <v>1839</v>
      </c>
      <c r="H33" s="220">
        <v>560</v>
      </c>
      <c r="I33" s="220" t="s">
        <v>28409</v>
      </c>
      <c r="J33" s="220" t="s">
        <v>28410</v>
      </c>
      <c r="K33" s="220" t="s">
        <v>28411</v>
      </c>
      <c r="L33" s="220" t="s">
        <v>28239</v>
      </c>
      <c r="M33" s="220" t="s">
        <v>28239</v>
      </c>
      <c r="N33" s="220" t="s">
        <v>28239</v>
      </c>
      <c r="O33" s="220" t="s">
        <v>28239</v>
      </c>
      <c r="P33" s="220" t="s">
        <v>28239</v>
      </c>
      <c r="Q33" s="220" t="s">
        <v>28239</v>
      </c>
      <c r="R33" s="220" t="s">
        <v>28239</v>
      </c>
      <c r="S33" s="220" t="s">
        <v>28239</v>
      </c>
      <c r="T33" s="220" t="s">
        <v>28239</v>
      </c>
    </row>
    <row r="34" spans="1:21" hidden="1" x14ac:dyDescent="0.3">
      <c r="B34" s="218" t="s">
        <v>645</v>
      </c>
      <c r="C34" s="218" t="s">
        <v>28385</v>
      </c>
      <c r="D34" s="218">
        <v>283860</v>
      </c>
      <c r="E34" s="218">
        <v>673005</v>
      </c>
      <c r="F34" s="220">
        <v>152</v>
      </c>
      <c r="G34" s="220">
        <v>1296</v>
      </c>
      <c r="H34" s="220">
        <v>395</v>
      </c>
      <c r="I34" s="220">
        <v>2329</v>
      </c>
      <c r="J34" s="220">
        <v>710</v>
      </c>
      <c r="K34" s="220">
        <v>315</v>
      </c>
      <c r="L34" s="220">
        <v>2598</v>
      </c>
      <c r="M34" s="220">
        <v>792</v>
      </c>
      <c r="N34" s="220">
        <v>82</v>
      </c>
      <c r="O34" s="220" t="s">
        <v>28239</v>
      </c>
      <c r="P34" s="220" t="s">
        <v>28239</v>
      </c>
      <c r="Q34" s="220" t="s">
        <v>28239</v>
      </c>
      <c r="R34" s="220" t="s">
        <v>28239</v>
      </c>
      <c r="S34" s="220" t="s">
        <v>28239</v>
      </c>
      <c r="T34" s="220" t="s">
        <v>28239</v>
      </c>
    </row>
    <row r="35" spans="1:21" hidden="1" x14ac:dyDescent="0.3">
      <c r="B35" s="218" t="s">
        <v>28301</v>
      </c>
      <c r="C35" s="218" t="s">
        <v>28302</v>
      </c>
      <c r="D35" s="218">
        <v>312010</v>
      </c>
      <c r="E35" s="218">
        <v>685610</v>
      </c>
      <c r="F35" s="220">
        <v>69.099999999999994</v>
      </c>
      <c r="G35" s="220" t="s">
        <v>28239</v>
      </c>
      <c r="H35" s="220" t="s">
        <v>28239</v>
      </c>
      <c r="I35" s="220" t="s">
        <v>28239</v>
      </c>
      <c r="J35" s="220" t="s">
        <v>28239</v>
      </c>
      <c r="K35" s="220" t="s">
        <v>28239</v>
      </c>
      <c r="L35" s="220" t="s">
        <v>28239</v>
      </c>
      <c r="M35" s="220" t="s">
        <v>28239</v>
      </c>
      <c r="N35" s="220" t="s">
        <v>28239</v>
      </c>
      <c r="O35" s="220">
        <v>2490</v>
      </c>
      <c r="P35" s="220">
        <v>759</v>
      </c>
      <c r="Q35" s="220" t="s">
        <v>28239</v>
      </c>
      <c r="R35" s="220" t="s">
        <v>28303</v>
      </c>
      <c r="S35" s="220" t="s">
        <v>28304</v>
      </c>
      <c r="T35" s="220" t="s">
        <v>28305</v>
      </c>
    </row>
    <row r="36" spans="1:21" hidden="1" x14ac:dyDescent="0.3">
      <c r="B36" s="218" t="s">
        <v>28306</v>
      </c>
      <c r="C36" s="218" t="s">
        <v>28307</v>
      </c>
      <c r="D36" s="218">
        <v>281660</v>
      </c>
      <c r="E36" s="218">
        <v>664869</v>
      </c>
      <c r="F36" s="220">
        <v>223.4</v>
      </c>
      <c r="G36" s="220">
        <v>1055</v>
      </c>
      <c r="H36" s="220">
        <v>322</v>
      </c>
      <c r="I36" s="220">
        <v>1726</v>
      </c>
      <c r="J36" s="220">
        <v>526</v>
      </c>
      <c r="K36" s="220">
        <v>205</v>
      </c>
      <c r="L36" s="220">
        <v>2075</v>
      </c>
      <c r="M36" s="220">
        <v>632</v>
      </c>
      <c r="N36" s="220">
        <v>106</v>
      </c>
      <c r="O36" s="220">
        <v>3650</v>
      </c>
      <c r="P36" s="220">
        <v>1113</v>
      </c>
      <c r="Q36" s="220">
        <v>480</v>
      </c>
      <c r="R36" s="220" t="s">
        <v>28239</v>
      </c>
      <c r="S36" s="220" t="s">
        <v>28239</v>
      </c>
      <c r="T36" s="220" t="s">
        <v>28239</v>
      </c>
    </row>
    <row r="37" spans="1:21" hidden="1" x14ac:dyDescent="0.3">
      <c r="B37" s="218" t="s">
        <v>28308</v>
      </c>
      <c r="C37" s="218" t="s">
        <v>28309</v>
      </c>
      <c r="D37" s="218">
        <v>282110</v>
      </c>
      <c r="E37" s="218">
        <v>663850</v>
      </c>
      <c r="F37" s="220">
        <v>228.3</v>
      </c>
      <c r="G37" s="220">
        <v>1017</v>
      </c>
      <c r="H37" s="220">
        <v>310</v>
      </c>
      <c r="I37" s="220">
        <v>1575</v>
      </c>
      <c r="J37" s="220">
        <v>480</v>
      </c>
      <c r="K37" s="220">
        <v>170</v>
      </c>
      <c r="L37" s="220">
        <v>1919</v>
      </c>
      <c r="M37" s="220">
        <v>585</v>
      </c>
      <c r="N37" s="220">
        <v>105</v>
      </c>
      <c r="O37" s="220">
        <v>3525</v>
      </c>
      <c r="P37" s="220">
        <v>1074</v>
      </c>
      <c r="Q37" s="220">
        <v>490</v>
      </c>
      <c r="R37" s="220" t="s">
        <v>28239</v>
      </c>
      <c r="S37" s="220" t="s">
        <v>28239</v>
      </c>
      <c r="T37" s="220" t="s">
        <v>28239</v>
      </c>
    </row>
    <row r="38" spans="1:21" hidden="1" x14ac:dyDescent="0.3">
      <c r="B38" s="218" t="s">
        <v>28310</v>
      </c>
      <c r="C38" s="218" t="s">
        <v>28311</v>
      </c>
      <c r="D38" s="218">
        <v>312790</v>
      </c>
      <c r="E38" s="218">
        <v>687080</v>
      </c>
      <c r="F38" s="220">
        <v>102</v>
      </c>
      <c r="G38" s="220" t="s">
        <v>28239</v>
      </c>
      <c r="H38" s="220" t="s">
        <v>28239</v>
      </c>
      <c r="I38" s="220" t="s">
        <v>28239</v>
      </c>
      <c r="J38" s="220" t="s">
        <v>28239</v>
      </c>
      <c r="K38" s="220" t="s">
        <v>28239</v>
      </c>
      <c r="L38" s="220">
        <v>250</v>
      </c>
      <c r="M38" s="220">
        <v>76</v>
      </c>
      <c r="N38" s="220" t="s">
        <v>28239</v>
      </c>
      <c r="O38" s="220" t="s">
        <v>28312</v>
      </c>
      <c r="P38" s="220" t="s">
        <v>28313</v>
      </c>
      <c r="Q38" s="220" t="s">
        <v>28314</v>
      </c>
      <c r="R38" s="220" t="s">
        <v>28315</v>
      </c>
      <c r="S38" s="220" t="s">
        <v>28316</v>
      </c>
      <c r="T38" s="220" t="s">
        <v>28317</v>
      </c>
    </row>
    <row r="39" spans="1:21" s="223" customFormat="1" x14ac:dyDescent="0.3">
      <c r="A39" s="223" t="s">
        <v>28636</v>
      </c>
      <c r="B39" s="221" t="s">
        <v>712</v>
      </c>
      <c r="C39" s="221" t="s">
        <v>28396</v>
      </c>
      <c r="D39" s="221">
        <v>345694</v>
      </c>
      <c r="E39" s="221">
        <v>669019</v>
      </c>
      <c r="F39" s="222">
        <v>72.45</v>
      </c>
      <c r="G39" s="222" t="s">
        <v>28239</v>
      </c>
      <c r="H39" s="222" t="s">
        <v>28239</v>
      </c>
      <c r="I39" s="222" t="s">
        <v>28239</v>
      </c>
      <c r="J39" s="222" t="s">
        <v>28239</v>
      </c>
      <c r="K39" s="222" t="s">
        <v>28239</v>
      </c>
      <c r="L39" s="222">
        <v>72</v>
      </c>
      <c r="M39" s="222">
        <v>22</v>
      </c>
      <c r="N39" s="222" t="s">
        <v>28386</v>
      </c>
      <c r="O39" s="222">
        <v>420</v>
      </c>
      <c r="P39" s="222">
        <v>128</v>
      </c>
      <c r="Q39" s="222">
        <v>106</v>
      </c>
      <c r="R39" s="222">
        <v>942</v>
      </c>
      <c r="S39" s="222">
        <v>287</v>
      </c>
      <c r="T39" s="222">
        <v>159</v>
      </c>
      <c r="U39" s="222"/>
    </row>
    <row r="40" spans="1:21" s="223" customFormat="1" x14ac:dyDescent="0.3">
      <c r="A40" s="223" t="s">
        <v>28636</v>
      </c>
      <c r="B40" s="221" t="s">
        <v>28318</v>
      </c>
      <c r="C40" s="221" t="s">
        <v>28319</v>
      </c>
      <c r="D40" s="221">
        <v>336330</v>
      </c>
      <c r="E40" s="221">
        <v>664760</v>
      </c>
      <c r="F40" s="222">
        <v>235.6</v>
      </c>
      <c r="G40" s="224" t="s">
        <v>28239</v>
      </c>
      <c r="H40" s="224" t="s">
        <v>28239</v>
      </c>
      <c r="I40" s="224" t="s">
        <v>28239</v>
      </c>
      <c r="J40" s="224" t="s">
        <v>28239</v>
      </c>
      <c r="K40" s="224" t="s">
        <v>28239</v>
      </c>
      <c r="L40" s="224">
        <v>157</v>
      </c>
      <c r="M40" s="222">
        <v>48</v>
      </c>
      <c r="N40" s="222" t="s">
        <v>28239</v>
      </c>
      <c r="O40" s="222">
        <v>1624</v>
      </c>
      <c r="P40" s="222">
        <v>495</v>
      </c>
      <c r="Q40" s="222">
        <v>447</v>
      </c>
      <c r="R40" s="222" t="s">
        <v>28320</v>
      </c>
      <c r="S40" s="222" t="s">
        <v>28321</v>
      </c>
      <c r="T40" s="222" t="s">
        <v>28322</v>
      </c>
      <c r="U40" s="222"/>
    </row>
    <row r="41" spans="1:21" s="223" customFormat="1" x14ac:dyDescent="0.3">
      <c r="A41" s="223" t="s">
        <v>28636</v>
      </c>
      <c r="B41" s="221" t="s">
        <v>28352</v>
      </c>
      <c r="C41" s="221" t="s">
        <v>28353</v>
      </c>
      <c r="D41" s="221">
        <v>326592</v>
      </c>
      <c r="E41" s="221">
        <v>666385</v>
      </c>
      <c r="F41" s="222">
        <v>151.4</v>
      </c>
      <c r="G41" s="224" t="s">
        <v>28239</v>
      </c>
      <c r="H41" s="224" t="s">
        <v>28239</v>
      </c>
      <c r="I41" s="224" t="s">
        <v>28239</v>
      </c>
      <c r="J41" s="224" t="s">
        <v>28239</v>
      </c>
      <c r="K41" s="224" t="s">
        <v>28239</v>
      </c>
      <c r="L41" s="224" t="s">
        <v>28239</v>
      </c>
      <c r="M41" s="224" t="s">
        <v>28239</v>
      </c>
      <c r="N41" s="224" t="s">
        <v>28239</v>
      </c>
      <c r="O41" s="224">
        <v>771</v>
      </c>
      <c r="P41" s="222">
        <v>235</v>
      </c>
      <c r="Q41" s="224" t="s">
        <v>28239</v>
      </c>
      <c r="R41" s="224" t="s">
        <v>28354</v>
      </c>
      <c r="S41" s="222" t="s">
        <v>28355</v>
      </c>
      <c r="T41" s="222" t="s">
        <v>28356</v>
      </c>
      <c r="U41" s="222"/>
    </row>
    <row r="42" spans="1:21" hidden="1" x14ac:dyDescent="0.3">
      <c r="B42" s="218" t="s">
        <v>28357</v>
      </c>
      <c r="C42" s="218" t="s">
        <v>28358</v>
      </c>
      <c r="D42" s="218">
        <v>329521</v>
      </c>
      <c r="E42" s="218">
        <v>696867</v>
      </c>
      <c r="F42" s="220">
        <v>52.1</v>
      </c>
      <c r="G42" s="220">
        <v>2059</v>
      </c>
      <c r="H42" s="220">
        <v>628</v>
      </c>
      <c r="I42" s="220" t="s">
        <v>28359</v>
      </c>
      <c r="J42" s="220" t="s">
        <v>28360</v>
      </c>
      <c r="K42" s="220" t="s">
        <v>28361</v>
      </c>
      <c r="L42" s="220" t="s">
        <v>28239</v>
      </c>
      <c r="M42" s="220" t="s">
        <v>28239</v>
      </c>
      <c r="N42" s="220" t="s">
        <v>28239</v>
      </c>
      <c r="O42" s="220" t="s">
        <v>28239</v>
      </c>
      <c r="P42" s="220" t="s">
        <v>28239</v>
      </c>
      <c r="Q42" s="220" t="s">
        <v>28239</v>
      </c>
      <c r="R42" s="220" t="s">
        <v>28239</v>
      </c>
      <c r="S42" s="220" t="s">
        <v>28239</v>
      </c>
      <c r="T42" s="220" t="s">
        <v>28239</v>
      </c>
    </row>
    <row r="43" spans="1:21" hidden="1" x14ac:dyDescent="0.3">
      <c r="B43" s="218" t="s">
        <v>28362</v>
      </c>
      <c r="C43" s="218" t="s">
        <v>28363</v>
      </c>
      <c r="D43" s="218">
        <v>301500</v>
      </c>
      <c r="E43" s="218">
        <v>662590</v>
      </c>
      <c r="F43" s="220">
        <v>191.7</v>
      </c>
      <c r="G43" s="220" t="s">
        <v>28239</v>
      </c>
      <c r="H43" s="220" t="s">
        <v>28239</v>
      </c>
      <c r="I43" s="220" t="s">
        <v>28239</v>
      </c>
      <c r="J43" s="220" t="s">
        <v>28239</v>
      </c>
      <c r="K43" s="220" t="s">
        <v>28239</v>
      </c>
      <c r="L43" s="220" t="s">
        <v>28239</v>
      </c>
      <c r="M43" s="220" t="s">
        <v>28239</v>
      </c>
      <c r="N43" s="220" t="s">
        <v>28239</v>
      </c>
      <c r="O43" s="220">
        <v>1686</v>
      </c>
      <c r="P43" s="220">
        <v>514</v>
      </c>
      <c r="Q43" s="220" t="s">
        <v>28239</v>
      </c>
      <c r="R43" s="220" t="s">
        <v>28364</v>
      </c>
      <c r="S43" s="220" t="s">
        <v>28365</v>
      </c>
      <c r="T43" s="220" t="s">
        <v>28366</v>
      </c>
    </row>
    <row r="45" spans="1:21" x14ac:dyDescent="0.3">
      <c r="B45" s="219" t="s">
        <v>28460</v>
      </c>
    </row>
    <row r="60" spans="2:6" ht="14.4" thickBot="1" x14ac:dyDescent="0.35"/>
    <row r="61" spans="2:6" x14ac:dyDescent="0.3">
      <c r="B61" s="232"/>
      <c r="C61" s="233" t="s">
        <v>28743</v>
      </c>
      <c r="D61" s="233" t="s">
        <v>28744</v>
      </c>
      <c r="E61" s="233" t="s">
        <v>28745</v>
      </c>
      <c r="F61" s="234" t="s">
        <v>28746</v>
      </c>
    </row>
    <row r="62" spans="2:6" x14ac:dyDescent="0.3">
      <c r="B62" s="227" t="s">
        <v>28253</v>
      </c>
      <c r="C62" s="226">
        <v>172</v>
      </c>
      <c r="D62" s="226" t="s">
        <v>28256</v>
      </c>
      <c r="E62" s="226">
        <v>492</v>
      </c>
      <c r="F62" s="228" t="s">
        <v>28259</v>
      </c>
    </row>
    <row r="63" spans="2:6" x14ac:dyDescent="0.3">
      <c r="B63" s="227" t="s">
        <v>28334</v>
      </c>
      <c r="C63" s="225"/>
      <c r="D63" s="225"/>
      <c r="E63" s="226">
        <v>283</v>
      </c>
      <c r="F63" s="228" t="s">
        <v>28337</v>
      </c>
    </row>
    <row r="64" spans="2:6" x14ac:dyDescent="0.3">
      <c r="B64" s="227" t="s">
        <v>28339</v>
      </c>
      <c r="C64" s="225"/>
      <c r="D64" s="225"/>
      <c r="E64" s="226">
        <v>479</v>
      </c>
      <c r="F64" s="228" t="s">
        <v>28342</v>
      </c>
    </row>
    <row r="65" spans="2:6" x14ac:dyDescent="0.3">
      <c r="B65" s="227" t="s">
        <v>28290</v>
      </c>
      <c r="C65" s="225"/>
      <c r="D65" s="225"/>
      <c r="E65" s="226">
        <v>481</v>
      </c>
      <c r="F65" s="228" t="s">
        <v>28293</v>
      </c>
    </row>
    <row r="66" spans="2:6" x14ac:dyDescent="0.3">
      <c r="B66" s="227" t="s">
        <v>28319</v>
      </c>
      <c r="C66" s="225"/>
      <c r="D66" s="225"/>
      <c r="E66" s="226">
        <v>447</v>
      </c>
      <c r="F66" s="228" t="s">
        <v>28322</v>
      </c>
    </row>
    <row r="67" spans="2:6" x14ac:dyDescent="0.3">
      <c r="B67" s="245" t="s">
        <v>28798</v>
      </c>
      <c r="C67" s="246">
        <v>215</v>
      </c>
      <c r="D67" s="246" t="s">
        <v>28379</v>
      </c>
      <c r="E67" s="247"/>
      <c r="F67" s="248"/>
    </row>
    <row r="68" spans="2:6" x14ac:dyDescent="0.3">
      <c r="B68" s="245" t="s">
        <v>28799</v>
      </c>
      <c r="C68" s="246" t="s">
        <v>28400</v>
      </c>
      <c r="D68" s="246"/>
      <c r="E68" s="247"/>
      <c r="F68" s="248"/>
    </row>
    <row r="69" spans="2:6" x14ac:dyDescent="0.3">
      <c r="B69" s="245" t="s">
        <v>28800</v>
      </c>
      <c r="C69" s="246"/>
      <c r="D69" s="246"/>
      <c r="E69" s="247">
        <v>106</v>
      </c>
      <c r="F69" s="248">
        <v>159</v>
      </c>
    </row>
    <row r="70" spans="2:6" ht="14.4" thickBot="1" x14ac:dyDescent="0.35">
      <c r="B70" s="229" t="s">
        <v>28353</v>
      </c>
      <c r="C70" s="230"/>
      <c r="D70" s="230"/>
      <c r="E70" s="230"/>
      <c r="F70" s="231" t="s">
        <v>28356</v>
      </c>
    </row>
    <row r="71" spans="2:6" x14ac:dyDescent="0.3">
      <c r="B71" s="254" t="s">
        <v>28742</v>
      </c>
      <c r="C71" s="254"/>
      <c r="D71" s="254"/>
      <c r="E71" s="254"/>
      <c r="F71" s="254"/>
    </row>
  </sheetData>
  <autoFilter ref="A1:T43">
    <filterColumn colId="0">
      <customFilters>
        <customFilter operator="notEqual" val=" "/>
      </customFilters>
    </filterColumn>
  </autoFilter>
  <sortState ref="B2:T43">
    <sortCondition ref="C1"/>
  </sortState>
  <mergeCells count="1">
    <mergeCell ref="B71:F71"/>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C193"/>
  <sheetViews>
    <sheetView topLeftCell="B1" zoomScale="85" zoomScaleNormal="85" workbookViewId="0">
      <selection activeCell="AJ194" sqref="AJ194"/>
    </sheetView>
  </sheetViews>
  <sheetFormatPr defaultRowHeight="13.8" x14ac:dyDescent="0.25"/>
  <sheetData>
    <row r="3" spans="55:55" x14ac:dyDescent="0.25">
      <c r="BC3" s="213" t="s">
        <v>28461</v>
      </c>
    </row>
    <row r="116" spans="38:50" x14ac:dyDescent="0.25">
      <c r="AL116" t="s">
        <v>28440</v>
      </c>
    </row>
    <row r="117" spans="38:50" x14ac:dyDescent="0.25">
      <c r="AL117" t="s">
        <v>28441</v>
      </c>
    </row>
    <row r="118" spans="38:50" x14ac:dyDescent="0.25">
      <c r="AL118" t="s">
        <v>28442</v>
      </c>
    </row>
    <row r="122" spans="38:50" x14ac:dyDescent="0.25">
      <c r="AX122" s="213" t="s">
        <v>28461</v>
      </c>
    </row>
    <row r="172" spans="2:2" x14ac:dyDescent="0.25">
      <c r="B172" t="s">
        <v>28460</v>
      </c>
    </row>
    <row r="192" spans="36:36" ht="14.4" x14ac:dyDescent="0.3">
      <c r="AJ192" s="132" t="s">
        <v>28438</v>
      </c>
    </row>
    <row r="193" spans="36:36" x14ac:dyDescent="0.25">
      <c r="AJ193" s="213" t="s">
        <v>28463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60" zoomScaleNormal="60" workbookViewId="0">
      <selection activeCell="I58" sqref="I58"/>
    </sheetView>
  </sheetViews>
  <sheetFormatPr defaultRowHeight="13.8"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8"/>
  <sheetViews>
    <sheetView topLeftCell="H1" zoomScale="85" zoomScaleNormal="85" workbookViewId="0">
      <selection activeCell="Q6" sqref="Q6"/>
    </sheetView>
  </sheetViews>
  <sheetFormatPr defaultRowHeight="13.8" x14ac:dyDescent="0.25"/>
  <cols>
    <col min="20" max="20" width="8.796875" style="217"/>
    <col min="25" max="25" width="8.796875" style="217"/>
  </cols>
  <sheetData>
    <row r="1" spans="10:28" ht="14.4" thickBot="1" x14ac:dyDescent="0.3"/>
    <row r="2" spans="10:28" ht="14.4" x14ac:dyDescent="0.3">
      <c r="O2" s="236" t="s">
        <v>28747</v>
      </c>
      <c r="P2" s="237" t="s">
        <v>28750</v>
      </c>
      <c r="Q2" s="237" t="s">
        <v>28748</v>
      </c>
      <c r="R2" s="237" t="s">
        <v>28752</v>
      </c>
      <c r="S2" s="237" t="s">
        <v>28760</v>
      </c>
      <c r="T2" s="237" t="s">
        <v>28781</v>
      </c>
      <c r="U2" s="237" t="s">
        <v>28759</v>
      </c>
      <c r="V2" s="237" t="s">
        <v>28758</v>
      </c>
      <c r="W2" s="237" t="s">
        <v>28757</v>
      </c>
      <c r="X2" s="237" t="s">
        <v>28765</v>
      </c>
      <c r="Y2" s="237" t="s">
        <v>28773</v>
      </c>
      <c r="Z2" s="237" t="s">
        <v>28756</v>
      </c>
      <c r="AA2" s="237" t="s">
        <v>28755</v>
      </c>
      <c r="AB2" s="238" t="s">
        <v>28754</v>
      </c>
    </row>
    <row r="3" spans="10:28" ht="14.4" x14ac:dyDescent="0.3">
      <c r="O3" s="239" t="s">
        <v>28749</v>
      </c>
      <c r="P3" s="235">
        <v>110</v>
      </c>
      <c r="Q3" s="235" t="s">
        <v>28751</v>
      </c>
      <c r="R3" s="235" t="s">
        <v>28449</v>
      </c>
      <c r="S3" s="235">
        <v>36.5</v>
      </c>
      <c r="T3" s="235"/>
      <c r="U3" s="235" t="s">
        <v>28753</v>
      </c>
      <c r="V3" s="235">
        <v>35.799999999999997</v>
      </c>
      <c r="W3" s="235">
        <v>11.6</v>
      </c>
      <c r="X3" s="235"/>
      <c r="Y3" s="235"/>
      <c r="Z3" s="235">
        <v>4.5999999999999996</v>
      </c>
      <c r="AA3" s="235">
        <v>9.4</v>
      </c>
      <c r="AB3" s="240">
        <v>1.8</v>
      </c>
    </row>
    <row r="4" spans="10:28" ht="14.4" x14ac:dyDescent="0.3">
      <c r="O4" s="239" t="s">
        <v>28761</v>
      </c>
      <c r="P4" s="235">
        <v>2836.5</v>
      </c>
      <c r="Q4" s="235" t="s">
        <v>28762</v>
      </c>
      <c r="R4" s="235" t="s">
        <v>28443</v>
      </c>
      <c r="S4" s="235">
        <v>24.8</v>
      </c>
      <c r="T4" s="235"/>
      <c r="U4" s="235"/>
      <c r="V4" s="235">
        <v>46.6</v>
      </c>
      <c r="W4" s="235">
        <v>10.199999999999999</v>
      </c>
      <c r="X4" s="235">
        <v>2</v>
      </c>
      <c r="Y4" s="235"/>
      <c r="Z4" s="235"/>
      <c r="AA4" s="235">
        <v>16.399999999999999</v>
      </c>
      <c r="AB4" s="240"/>
    </row>
    <row r="5" spans="10:28" ht="14.4" x14ac:dyDescent="0.3">
      <c r="J5" t="s">
        <v>28456</v>
      </c>
      <c r="K5" t="s">
        <v>28457</v>
      </c>
      <c r="O5" s="239"/>
      <c r="P5" s="235">
        <v>3036.75</v>
      </c>
      <c r="Q5" s="235" t="s">
        <v>28763</v>
      </c>
      <c r="R5" s="235"/>
      <c r="S5" s="235">
        <v>23.4</v>
      </c>
      <c r="T5" s="235"/>
      <c r="U5" s="235"/>
      <c r="V5" s="235">
        <v>39.5</v>
      </c>
      <c r="W5" s="235">
        <v>27.7</v>
      </c>
      <c r="X5" s="235">
        <v>1</v>
      </c>
      <c r="Y5" s="235"/>
      <c r="Z5" s="235"/>
      <c r="AA5" s="235">
        <v>8.6999999999999993</v>
      </c>
      <c r="AB5" s="240"/>
    </row>
    <row r="6" spans="10:28" ht="14.4" x14ac:dyDescent="0.3">
      <c r="J6" t="s">
        <v>28443</v>
      </c>
      <c r="K6" t="s">
        <v>28444</v>
      </c>
      <c r="O6" s="239"/>
      <c r="P6" s="235">
        <v>3066</v>
      </c>
      <c r="Q6" s="235" t="s">
        <v>28764</v>
      </c>
      <c r="R6" s="235"/>
      <c r="S6" s="235">
        <v>10.9</v>
      </c>
      <c r="T6" s="235"/>
      <c r="U6" s="235"/>
      <c r="V6" s="235">
        <v>42.5</v>
      </c>
      <c r="W6" s="235">
        <v>28.5</v>
      </c>
      <c r="X6" s="235">
        <v>3.6</v>
      </c>
      <c r="Y6" s="235"/>
      <c r="Z6" s="235"/>
      <c r="AA6" s="235">
        <v>14.5</v>
      </c>
      <c r="AB6" s="240"/>
    </row>
    <row r="7" spans="10:28" ht="14.4" x14ac:dyDescent="0.3">
      <c r="J7" t="s">
        <v>28445</v>
      </c>
      <c r="K7" t="s">
        <v>28446</v>
      </c>
      <c r="O7" s="239" t="s">
        <v>28766</v>
      </c>
      <c r="P7" s="235">
        <v>3708</v>
      </c>
      <c r="Q7" s="235" t="s">
        <v>28767</v>
      </c>
      <c r="R7" s="235" t="s">
        <v>28449</v>
      </c>
      <c r="S7" s="235">
        <v>38.5</v>
      </c>
      <c r="T7" s="235"/>
      <c r="U7" s="235"/>
      <c r="V7" s="235">
        <v>44.2</v>
      </c>
      <c r="W7" s="235">
        <v>17.3</v>
      </c>
      <c r="X7" s="235"/>
      <c r="Y7" s="235"/>
      <c r="Z7" s="235"/>
      <c r="AA7" s="235"/>
      <c r="AB7" s="240"/>
    </row>
    <row r="8" spans="10:28" ht="14.4" x14ac:dyDescent="0.3">
      <c r="J8" t="s">
        <v>28447</v>
      </c>
      <c r="K8" t="s">
        <v>28448</v>
      </c>
      <c r="O8" s="239"/>
      <c r="P8" s="235">
        <v>3760</v>
      </c>
      <c r="Q8" s="235" t="s">
        <v>28768</v>
      </c>
      <c r="R8" s="235"/>
      <c r="S8" s="235">
        <v>52.8</v>
      </c>
      <c r="T8" s="235"/>
      <c r="U8" s="235"/>
      <c r="V8" s="235">
        <v>32.4</v>
      </c>
      <c r="W8" s="235">
        <v>14.8</v>
      </c>
      <c r="X8" s="235"/>
      <c r="Y8" s="235"/>
      <c r="Z8" s="235"/>
      <c r="AA8" s="235"/>
      <c r="AB8" s="240"/>
    </row>
    <row r="9" spans="10:28" ht="14.4" x14ac:dyDescent="0.3">
      <c r="J9" t="s">
        <v>28449</v>
      </c>
      <c r="K9" t="s">
        <v>28450</v>
      </c>
      <c r="O9" s="239" t="s">
        <v>28769</v>
      </c>
      <c r="P9" s="235">
        <v>1429</v>
      </c>
      <c r="Q9" s="235" t="s">
        <v>28770</v>
      </c>
      <c r="R9" s="235" t="s">
        <v>28772</v>
      </c>
      <c r="S9" s="235">
        <v>3702</v>
      </c>
      <c r="T9" s="235"/>
      <c r="U9" s="235" t="s">
        <v>28753</v>
      </c>
      <c r="V9" s="235">
        <v>40.6</v>
      </c>
      <c r="W9" s="235">
        <v>17.3</v>
      </c>
      <c r="X9" s="235">
        <v>2.9</v>
      </c>
      <c r="Y9" s="235"/>
      <c r="Z9" s="235"/>
      <c r="AA9" s="235">
        <v>1.8</v>
      </c>
      <c r="AB9" s="240"/>
    </row>
    <row r="10" spans="10:28" ht="14.4" x14ac:dyDescent="0.3">
      <c r="J10" t="s">
        <v>28451</v>
      </c>
      <c r="K10" t="s">
        <v>28452</v>
      </c>
      <c r="O10" s="239"/>
      <c r="P10" s="235">
        <v>1908</v>
      </c>
      <c r="Q10" s="235" t="s">
        <v>28771</v>
      </c>
      <c r="R10" s="235"/>
      <c r="S10" s="235">
        <v>52.1</v>
      </c>
      <c r="T10" s="235"/>
      <c r="U10" s="235" t="s">
        <v>28753</v>
      </c>
      <c r="V10" s="235">
        <v>34</v>
      </c>
      <c r="W10" s="235">
        <v>6.9</v>
      </c>
      <c r="X10" s="235"/>
      <c r="Y10" s="235">
        <v>2.2000000000000002</v>
      </c>
      <c r="Z10" s="235"/>
      <c r="AA10" s="235">
        <v>2.6</v>
      </c>
      <c r="AB10" s="240"/>
    </row>
    <row r="11" spans="10:28" ht="14.4" x14ac:dyDescent="0.3">
      <c r="J11" t="s">
        <v>28453</v>
      </c>
      <c r="K11" t="s">
        <v>28454</v>
      </c>
      <c r="O11" s="239" t="s">
        <v>28774</v>
      </c>
      <c r="P11" s="235">
        <v>800</v>
      </c>
      <c r="Q11" s="235" t="s">
        <v>28775</v>
      </c>
      <c r="R11" s="235" t="s">
        <v>28780</v>
      </c>
      <c r="S11" s="235">
        <v>27.4</v>
      </c>
      <c r="T11" s="235">
        <v>2.2000000000000002</v>
      </c>
      <c r="U11" s="235"/>
      <c r="V11" s="235">
        <v>54.1</v>
      </c>
      <c r="W11" s="235">
        <v>8</v>
      </c>
      <c r="X11" s="235">
        <v>8.1</v>
      </c>
      <c r="Y11" s="235" t="s">
        <v>28753</v>
      </c>
      <c r="Z11" s="235"/>
      <c r="AA11" s="235"/>
      <c r="AB11" s="240"/>
    </row>
    <row r="12" spans="10:28" ht="14.4" x14ac:dyDescent="0.3">
      <c r="J12" t="s">
        <v>28455</v>
      </c>
      <c r="K12" t="s">
        <v>81</v>
      </c>
      <c r="O12" s="239"/>
      <c r="P12" s="235">
        <v>1550</v>
      </c>
      <c r="Q12" s="235" t="s">
        <v>28776</v>
      </c>
      <c r="R12" s="235"/>
      <c r="S12" s="235">
        <v>32.6</v>
      </c>
      <c r="T12" s="235"/>
      <c r="U12" s="235"/>
      <c r="V12" s="235">
        <v>55.6</v>
      </c>
      <c r="W12" s="235">
        <v>8.6999999999999993</v>
      </c>
      <c r="X12" s="235">
        <v>2.9</v>
      </c>
      <c r="Y12" s="235"/>
      <c r="Z12" s="235"/>
      <c r="AA12" s="235"/>
      <c r="AB12" s="240"/>
    </row>
    <row r="13" spans="10:28" ht="14.4" x14ac:dyDescent="0.3">
      <c r="O13" s="239"/>
      <c r="P13" s="235">
        <v>2480</v>
      </c>
      <c r="Q13" s="235" t="s">
        <v>28777</v>
      </c>
      <c r="R13" s="235"/>
      <c r="S13" s="235">
        <v>22.7</v>
      </c>
      <c r="T13" s="235">
        <v>1.1000000000000001</v>
      </c>
      <c r="U13" s="235"/>
      <c r="V13" s="235">
        <v>63.7</v>
      </c>
      <c r="W13" s="235">
        <v>2</v>
      </c>
      <c r="X13" s="235"/>
      <c r="Y13" s="235" t="s">
        <v>28753</v>
      </c>
      <c r="Z13" s="235"/>
      <c r="AA13" s="235"/>
      <c r="AB13" s="240"/>
    </row>
    <row r="14" spans="10:28" ht="14.4" x14ac:dyDescent="0.3">
      <c r="O14" s="239"/>
      <c r="P14" s="235">
        <v>3104.5</v>
      </c>
      <c r="Q14" s="235" t="s">
        <v>28778</v>
      </c>
      <c r="R14" s="235"/>
      <c r="S14" s="235">
        <v>22</v>
      </c>
      <c r="T14" s="235">
        <v>1</v>
      </c>
      <c r="U14" s="235"/>
      <c r="V14" s="235">
        <v>66.599999999999994</v>
      </c>
      <c r="W14" s="235">
        <v>7</v>
      </c>
      <c r="X14" s="235">
        <v>2.8</v>
      </c>
      <c r="Y14" s="235">
        <v>0.7</v>
      </c>
      <c r="Z14" s="235"/>
      <c r="AA14" s="235"/>
      <c r="AB14" s="240"/>
    </row>
    <row r="15" spans="10:28" ht="15" thickBot="1" x14ac:dyDescent="0.35">
      <c r="O15" s="241"/>
      <c r="P15" s="242">
        <v>3839</v>
      </c>
      <c r="Q15" s="242" t="s">
        <v>28779</v>
      </c>
      <c r="R15" s="242"/>
      <c r="S15" s="242">
        <v>27</v>
      </c>
      <c r="T15" s="242"/>
      <c r="U15" s="242"/>
      <c r="V15" s="242">
        <v>47.8</v>
      </c>
      <c r="W15" s="242">
        <v>204</v>
      </c>
      <c r="X15" s="242"/>
      <c r="Y15" s="242">
        <v>4.0999999999999996</v>
      </c>
      <c r="Z15" s="242"/>
      <c r="AA15" s="242" t="s">
        <v>28753</v>
      </c>
      <c r="AB15" s="243">
        <v>1.7</v>
      </c>
    </row>
    <row r="98" spans="1:1" x14ac:dyDescent="0.25">
      <c r="A98" s="213" t="s">
        <v>28462</v>
      </c>
    </row>
  </sheetData>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J12" sqref="J12"/>
    </sheetView>
  </sheetViews>
  <sheetFormatPr defaultColWidth="12.59765625" defaultRowHeight="15" customHeight="1" x14ac:dyDescent="0.25"/>
  <cols>
    <col min="1" max="1" width="17.19921875" customWidth="1"/>
    <col min="2" max="2" width="18.8984375" customWidth="1"/>
    <col min="3" max="3" width="23" customWidth="1"/>
    <col min="4" max="4" width="16.59765625" customWidth="1"/>
    <col min="5" max="26" width="9.3984375" customWidth="1"/>
  </cols>
  <sheetData>
    <row r="1" spans="1:7" ht="14.25" customHeight="1" x14ac:dyDescent="0.25">
      <c r="A1" s="1" t="s">
        <v>0</v>
      </c>
      <c r="B1" s="2" t="s">
        <v>1</v>
      </c>
      <c r="C1" s="2" t="s">
        <v>4</v>
      </c>
      <c r="D1" s="2" t="s">
        <v>5</v>
      </c>
      <c r="E1" s="2" t="s">
        <v>6</v>
      </c>
      <c r="F1" s="2" t="s">
        <v>7</v>
      </c>
      <c r="G1" s="4" t="s">
        <v>8</v>
      </c>
    </row>
    <row r="2" spans="1:7" ht="14.25" customHeight="1" x14ac:dyDescent="0.25">
      <c r="A2" s="273" t="s">
        <v>10</v>
      </c>
      <c r="B2" s="6" t="s">
        <v>12</v>
      </c>
      <c r="C2" s="8" t="s">
        <v>14</v>
      </c>
      <c r="D2" s="261" t="s">
        <v>16</v>
      </c>
      <c r="E2" s="261" t="s">
        <v>17</v>
      </c>
      <c r="F2" s="261" t="s">
        <v>18</v>
      </c>
      <c r="G2" s="271" t="s">
        <v>19</v>
      </c>
    </row>
    <row r="3" spans="1:7" ht="14.25" customHeight="1" x14ac:dyDescent="0.25">
      <c r="A3" s="274"/>
      <c r="B3" s="11" t="s">
        <v>21</v>
      </c>
      <c r="C3" s="13" t="s">
        <v>23</v>
      </c>
      <c r="D3" s="260"/>
      <c r="E3" s="260"/>
      <c r="F3" s="260"/>
      <c r="G3" s="250"/>
    </row>
    <row r="4" spans="1:7" ht="14.25" customHeight="1" x14ac:dyDescent="0.25">
      <c r="A4" s="274"/>
      <c r="B4" s="17" t="s">
        <v>30</v>
      </c>
      <c r="C4" s="18" t="s">
        <v>43</v>
      </c>
      <c r="D4" s="259"/>
      <c r="E4" s="259"/>
      <c r="F4" s="259"/>
      <c r="G4" s="257"/>
    </row>
    <row r="5" spans="1:7" ht="14.25" customHeight="1" x14ac:dyDescent="0.25">
      <c r="A5" s="274"/>
      <c r="B5" s="24" t="s">
        <v>46</v>
      </c>
      <c r="C5" s="266" t="s">
        <v>48</v>
      </c>
      <c r="D5" s="266" t="s">
        <v>50</v>
      </c>
      <c r="E5" s="266" t="s">
        <v>17</v>
      </c>
      <c r="F5" s="266" t="s">
        <v>51</v>
      </c>
      <c r="G5" s="272" t="s">
        <v>52</v>
      </c>
    </row>
    <row r="6" spans="1:7" ht="14.25" customHeight="1" x14ac:dyDescent="0.25">
      <c r="A6" s="274"/>
      <c r="B6" s="28" t="s">
        <v>54</v>
      </c>
      <c r="C6" s="260"/>
      <c r="D6" s="260"/>
      <c r="E6" s="260"/>
      <c r="F6" s="260"/>
      <c r="G6" s="250"/>
    </row>
    <row r="7" spans="1:7" ht="14.25" customHeight="1" x14ac:dyDescent="0.25">
      <c r="A7" s="274"/>
      <c r="B7" s="28" t="s">
        <v>56</v>
      </c>
      <c r="C7" s="260"/>
      <c r="D7" s="260"/>
      <c r="E7" s="260"/>
      <c r="F7" s="260"/>
      <c r="G7" s="250"/>
    </row>
    <row r="8" spans="1:7" ht="14.25" customHeight="1" x14ac:dyDescent="0.25">
      <c r="A8" s="274"/>
      <c r="B8" s="30" t="s">
        <v>57</v>
      </c>
      <c r="C8" s="259"/>
      <c r="D8" s="259"/>
      <c r="E8" s="259"/>
      <c r="F8" s="259"/>
      <c r="G8" s="257"/>
    </row>
    <row r="9" spans="1:7" ht="14.25" customHeight="1" x14ac:dyDescent="0.25">
      <c r="A9" s="274"/>
      <c r="B9" s="276" t="s">
        <v>59</v>
      </c>
      <c r="C9" s="34" t="s">
        <v>62</v>
      </c>
      <c r="D9" s="267" t="s">
        <v>65</v>
      </c>
      <c r="E9" s="267" t="s">
        <v>17</v>
      </c>
      <c r="F9" s="267" t="s">
        <v>52</v>
      </c>
      <c r="G9" s="270" t="s">
        <v>19</v>
      </c>
    </row>
    <row r="10" spans="1:7" ht="14.25" customHeight="1" x14ac:dyDescent="0.25">
      <c r="A10" s="274"/>
      <c r="B10" s="277"/>
      <c r="C10" s="38" t="s">
        <v>71</v>
      </c>
      <c r="D10" s="260"/>
      <c r="E10" s="260"/>
      <c r="F10" s="260"/>
      <c r="G10" s="250"/>
    </row>
    <row r="11" spans="1:7" ht="14.25" customHeight="1" x14ac:dyDescent="0.25">
      <c r="A11" s="274"/>
      <c r="B11" s="277"/>
      <c r="C11" s="38" t="s">
        <v>48</v>
      </c>
      <c r="D11" s="260"/>
      <c r="E11" s="260"/>
      <c r="F11" s="260"/>
      <c r="G11" s="250"/>
    </row>
    <row r="12" spans="1:7" ht="14.25" customHeight="1" x14ac:dyDescent="0.25">
      <c r="A12" s="275"/>
      <c r="B12" s="278"/>
      <c r="C12" s="38" t="s">
        <v>79</v>
      </c>
      <c r="D12" s="263"/>
      <c r="E12" s="263"/>
      <c r="F12" s="263"/>
      <c r="G12" s="252"/>
    </row>
    <row r="13" spans="1:7" ht="14.25" customHeight="1" x14ac:dyDescent="0.25">
      <c r="A13" s="289" t="s">
        <v>150</v>
      </c>
      <c r="B13" s="293" t="s">
        <v>151</v>
      </c>
      <c r="C13" s="53" t="s">
        <v>152</v>
      </c>
      <c r="D13" s="53" t="s">
        <v>154</v>
      </c>
      <c r="E13" s="268" t="s">
        <v>155</v>
      </c>
      <c r="F13" s="268" t="s">
        <v>156</v>
      </c>
      <c r="G13" s="269" t="s">
        <v>156</v>
      </c>
    </row>
    <row r="14" spans="1:7" ht="14.25" customHeight="1" x14ac:dyDescent="0.25">
      <c r="A14" s="274"/>
      <c r="B14" s="288"/>
      <c r="C14" s="54" t="s">
        <v>164</v>
      </c>
      <c r="D14" s="54" t="s">
        <v>166</v>
      </c>
      <c r="E14" s="259"/>
      <c r="F14" s="259"/>
      <c r="G14" s="257"/>
    </row>
    <row r="15" spans="1:7" ht="14.25" customHeight="1" x14ac:dyDescent="0.25">
      <c r="A15" s="274"/>
      <c r="B15" s="56" t="s">
        <v>169</v>
      </c>
      <c r="C15" s="57" t="s">
        <v>180</v>
      </c>
      <c r="D15" s="57" t="s">
        <v>181</v>
      </c>
      <c r="E15" s="57" t="s">
        <v>155</v>
      </c>
      <c r="F15" s="57" t="s">
        <v>156</v>
      </c>
      <c r="G15" s="58" t="s">
        <v>156</v>
      </c>
    </row>
    <row r="16" spans="1:7" ht="14.25" customHeight="1" x14ac:dyDescent="0.25">
      <c r="A16" s="274"/>
      <c r="B16" s="287" t="s">
        <v>187</v>
      </c>
      <c r="C16" s="258" t="s">
        <v>191</v>
      </c>
      <c r="D16" s="59" t="s">
        <v>181</v>
      </c>
      <c r="E16" s="258" t="s">
        <v>155</v>
      </c>
      <c r="F16" s="258" t="s">
        <v>156</v>
      </c>
      <c r="G16" s="256" t="s">
        <v>197</v>
      </c>
    </row>
    <row r="17" spans="1:7" ht="14.25" customHeight="1" x14ac:dyDescent="0.25">
      <c r="A17" s="274"/>
      <c r="B17" s="277"/>
      <c r="C17" s="260"/>
      <c r="D17" s="60" t="s">
        <v>214</v>
      </c>
      <c r="E17" s="260"/>
      <c r="F17" s="260"/>
      <c r="G17" s="250"/>
    </row>
    <row r="18" spans="1:7" ht="14.25" customHeight="1" x14ac:dyDescent="0.25">
      <c r="A18" s="274"/>
      <c r="B18" s="288"/>
      <c r="C18" s="259"/>
      <c r="D18" s="54" t="s">
        <v>218</v>
      </c>
      <c r="E18" s="259"/>
      <c r="F18" s="259"/>
      <c r="G18" s="257"/>
    </row>
    <row r="19" spans="1:7" ht="14.25" customHeight="1" x14ac:dyDescent="0.25">
      <c r="A19" s="274"/>
      <c r="B19" s="287" t="s">
        <v>219</v>
      </c>
      <c r="C19" s="258" t="s">
        <v>79</v>
      </c>
      <c r="D19" s="59" t="s">
        <v>220</v>
      </c>
      <c r="E19" s="258" t="s">
        <v>155</v>
      </c>
      <c r="F19" s="258" t="s">
        <v>156</v>
      </c>
      <c r="G19" s="256" t="s">
        <v>51</v>
      </c>
    </row>
    <row r="20" spans="1:7" ht="14.25" customHeight="1" x14ac:dyDescent="0.25">
      <c r="A20" s="274"/>
      <c r="B20" s="277"/>
      <c r="C20" s="260"/>
      <c r="D20" s="60" t="s">
        <v>221</v>
      </c>
      <c r="E20" s="260"/>
      <c r="F20" s="260"/>
      <c r="G20" s="250"/>
    </row>
    <row r="21" spans="1:7" ht="14.25" customHeight="1" x14ac:dyDescent="0.25">
      <c r="A21" s="274"/>
      <c r="B21" s="288"/>
      <c r="C21" s="259"/>
      <c r="D21" s="54" t="s">
        <v>218</v>
      </c>
      <c r="E21" s="259"/>
      <c r="F21" s="259"/>
      <c r="G21" s="257"/>
    </row>
    <row r="22" spans="1:7" ht="14.25" customHeight="1" x14ac:dyDescent="0.25">
      <c r="A22" s="274"/>
      <c r="B22" s="287" t="s">
        <v>222</v>
      </c>
      <c r="C22" s="258" t="s">
        <v>223</v>
      </c>
      <c r="D22" s="59" t="s">
        <v>154</v>
      </c>
      <c r="E22" s="258" t="s">
        <v>155</v>
      </c>
      <c r="F22" s="258" t="s">
        <v>156</v>
      </c>
      <c r="G22" s="256" t="s">
        <v>197</v>
      </c>
    </row>
    <row r="23" spans="1:7" ht="14.25" customHeight="1" x14ac:dyDescent="0.25">
      <c r="A23" s="274"/>
      <c r="B23" s="288"/>
      <c r="C23" s="259"/>
      <c r="D23" s="54" t="s">
        <v>220</v>
      </c>
      <c r="E23" s="259"/>
      <c r="F23" s="259"/>
      <c r="G23" s="257"/>
    </row>
    <row r="24" spans="1:7" ht="14.25" customHeight="1" x14ac:dyDescent="0.25">
      <c r="A24" s="275"/>
      <c r="B24" s="61" t="s">
        <v>225</v>
      </c>
      <c r="C24" s="62" t="s">
        <v>226</v>
      </c>
      <c r="D24" s="62" t="s">
        <v>220</v>
      </c>
      <c r="E24" s="62" t="s">
        <v>155</v>
      </c>
      <c r="F24" s="62" t="s">
        <v>156</v>
      </c>
      <c r="G24" s="63" t="s">
        <v>51</v>
      </c>
    </row>
    <row r="25" spans="1:7" ht="14.25" customHeight="1" x14ac:dyDescent="0.25">
      <c r="A25" s="292" t="s">
        <v>228</v>
      </c>
      <c r="B25" s="64" t="s">
        <v>229</v>
      </c>
      <c r="C25" s="65" t="s">
        <v>230</v>
      </c>
      <c r="D25" s="65" t="s">
        <v>135</v>
      </c>
      <c r="E25" s="265" t="s">
        <v>155</v>
      </c>
      <c r="F25" s="265" t="s">
        <v>232</v>
      </c>
      <c r="G25" s="255" t="s">
        <v>233</v>
      </c>
    </row>
    <row r="26" spans="1:7" ht="14.25" customHeight="1" x14ac:dyDescent="0.25">
      <c r="A26" s="274"/>
      <c r="B26" s="66" t="s">
        <v>234</v>
      </c>
      <c r="C26" s="67" t="s">
        <v>236</v>
      </c>
      <c r="D26" s="67" t="s">
        <v>237</v>
      </c>
      <c r="E26" s="260"/>
      <c r="F26" s="260"/>
      <c r="G26" s="250"/>
    </row>
    <row r="27" spans="1:7" ht="14.25" customHeight="1" x14ac:dyDescent="0.25">
      <c r="A27" s="275"/>
      <c r="B27" s="68"/>
      <c r="C27" s="69" t="s">
        <v>43</v>
      </c>
      <c r="D27" s="69"/>
      <c r="E27" s="263"/>
      <c r="F27" s="263"/>
      <c r="G27" s="252"/>
    </row>
    <row r="28" spans="1:7" ht="14.25" customHeight="1" x14ac:dyDescent="0.25">
      <c r="A28" s="290" t="s">
        <v>239</v>
      </c>
      <c r="B28" s="70" t="s">
        <v>240</v>
      </c>
      <c r="C28" s="264" t="s">
        <v>241</v>
      </c>
      <c r="D28" s="71" t="s">
        <v>243</v>
      </c>
      <c r="E28" s="264" t="s">
        <v>155</v>
      </c>
      <c r="F28" s="264" t="s">
        <v>232</v>
      </c>
      <c r="G28" s="282" t="s">
        <v>156</v>
      </c>
    </row>
    <row r="29" spans="1:7" ht="14.25" customHeight="1" x14ac:dyDescent="0.25">
      <c r="A29" s="275"/>
      <c r="B29" s="72" t="s">
        <v>244</v>
      </c>
      <c r="C29" s="263"/>
      <c r="D29" s="73" t="s">
        <v>147</v>
      </c>
      <c r="E29" s="263"/>
      <c r="F29" s="263"/>
      <c r="G29" s="252"/>
    </row>
    <row r="30" spans="1:7" ht="18" customHeight="1" x14ac:dyDescent="0.25">
      <c r="A30" s="273" t="s">
        <v>246</v>
      </c>
      <c r="B30" s="74" t="s">
        <v>247</v>
      </c>
      <c r="C30" s="262" t="s">
        <v>248</v>
      </c>
      <c r="D30" s="262" t="s">
        <v>249</v>
      </c>
      <c r="E30" s="262" t="s">
        <v>155</v>
      </c>
      <c r="F30" s="262" t="s">
        <v>156</v>
      </c>
      <c r="G30" s="281" t="s">
        <v>250</v>
      </c>
    </row>
    <row r="31" spans="1:7" ht="14.25" customHeight="1" x14ac:dyDescent="0.25">
      <c r="A31" s="274"/>
      <c r="B31" s="75" t="s">
        <v>251</v>
      </c>
      <c r="C31" s="260"/>
      <c r="D31" s="260"/>
      <c r="E31" s="260"/>
      <c r="F31" s="260"/>
      <c r="G31" s="250"/>
    </row>
    <row r="32" spans="1:7" ht="14.25" customHeight="1" x14ac:dyDescent="0.25">
      <c r="A32" s="274"/>
      <c r="B32" s="75" t="s">
        <v>252</v>
      </c>
      <c r="C32" s="260"/>
      <c r="D32" s="260"/>
      <c r="E32" s="260"/>
      <c r="F32" s="260"/>
      <c r="G32" s="250"/>
    </row>
    <row r="33" spans="1:7" ht="14.25" customHeight="1" x14ac:dyDescent="0.25">
      <c r="A33" s="275"/>
      <c r="B33" s="77" t="s">
        <v>253</v>
      </c>
      <c r="C33" s="263"/>
      <c r="D33" s="263"/>
      <c r="E33" s="263"/>
      <c r="F33" s="263"/>
      <c r="G33" s="252"/>
    </row>
    <row r="34" spans="1:7" ht="14.25" customHeight="1" x14ac:dyDescent="0.25">
      <c r="A34" s="291" t="s">
        <v>254</v>
      </c>
      <c r="B34" s="78" t="s">
        <v>255</v>
      </c>
      <c r="C34" s="79" t="s">
        <v>256</v>
      </c>
      <c r="D34" s="280" t="s">
        <v>257</v>
      </c>
      <c r="E34" s="280" t="s">
        <v>155</v>
      </c>
      <c r="F34" s="280" t="s">
        <v>258</v>
      </c>
      <c r="G34" s="283" t="s">
        <v>19</v>
      </c>
    </row>
    <row r="35" spans="1:7" ht="14.25" customHeight="1" x14ac:dyDescent="0.25">
      <c r="A35" s="274"/>
      <c r="B35" s="80" t="s">
        <v>259</v>
      </c>
      <c r="C35" s="82" t="s">
        <v>230</v>
      </c>
      <c r="D35" s="260"/>
      <c r="E35" s="260"/>
      <c r="F35" s="260"/>
      <c r="G35" s="250"/>
    </row>
    <row r="36" spans="1:7" ht="14.25" customHeight="1" x14ac:dyDescent="0.25">
      <c r="A36" s="275"/>
      <c r="B36" s="80" t="s">
        <v>266</v>
      </c>
      <c r="C36" s="82" t="s">
        <v>236</v>
      </c>
      <c r="D36" s="263"/>
      <c r="E36" s="263"/>
      <c r="F36" s="263"/>
      <c r="G36" s="252"/>
    </row>
    <row r="37" spans="1:7" ht="42.75" customHeight="1" x14ac:dyDescent="0.25">
      <c r="A37" s="285" t="s">
        <v>267</v>
      </c>
      <c r="B37" s="286" t="s">
        <v>271</v>
      </c>
      <c r="C37" s="86" t="s">
        <v>273</v>
      </c>
      <c r="D37" s="279" t="s">
        <v>276</v>
      </c>
      <c r="E37" s="279" t="s">
        <v>155</v>
      </c>
      <c r="F37" s="279" t="s">
        <v>258</v>
      </c>
      <c r="G37" s="284" t="s">
        <v>277</v>
      </c>
    </row>
    <row r="38" spans="1:7" ht="14.25" customHeight="1" x14ac:dyDescent="0.25">
      <c r="A38" s="275"/>
      <c r="B38" s="278"/>
      <c r="C38" s="89" t="s">
        <v>280</v>
      </c>
      <c r="D38" s="263"/>
      <c r="E38" s="263"/>
      <c r="F38" s="263"/>
      <c r="G38" s="252"/>
    </row>
    <row r="39" spans="1:7" ht="14.25" customHeight="1" x14ac:dyDescent="0.25"/>
    <row r="40" spans="1:7" ht="14.25" customHeight="1" x14ac:dyDescent="0.25"/>
    <row r="41" spans="1:7" ht="14.25" customHeight="1" x14ac:dyDescent="0.25"/>
    <row r="42" spans="1:7" ht="14.25" customHeight="1" x14ac:dyDescent="0.25"/>
    <row r="43" spans="1:7" ht="14.25" customHeight="1" x14ac:dyDescent="0.25"/>
    <row r="44" spans="1:7" ht="14.25" customHeight="1" x14ac:dyDescent="0.25"/>
    <row r="45" spans="1:7" ht="14.25" customHeight="1" x14ac:dyDescent="0.25"/>
    <row r="46" spans="1:7" ht="14.25" customHeight="1" x14ac:dyDescent="0.25"/>
    <row r="47" spans="1:7" ht="14.25" customHeight="1" x14ac:dyDescent="0.25"/>
    <row r="48" spans="1:7"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1">
    <mergeCell ref="A37:A38"/>
    <mergeCell ref="B37:B38"/>
    <mergeCell ref="B19:B21"/>
    <mergeCell ref="B22:B23"/>
    <mergeCell ref="A13:A24"/>
    <mergeCell ref="A28:A29"/>
    <mergeCell ref="A30:A33"/>
    <mergeCell ref="A34:A36"/>
    <mergeCell ref="A25:A27"/>
    <mergeCell ref="B13:B14"/>
    <mergeCell ref="B16:B18"/>
    <mergeCell ref="G30:G33"/>
    <mergeCell ref="G28:G29"/>
    <mergeCell ref="G34:G36"/>
    <mergeCell ref="G37:G38"/>
    <mergeCell ref="E37:E38"/>
    <mergeCell ref="F37:F38"/>
    <mergeCell ref="F28:F29"/>
    <mergeCell ref="E28:E29"/>
    <mergeCell ref="D37:D38"/>
    <mergeCell ref="F34:F36"/>
    <mergeCell ref="F30:F33"/>
    <mergeCell ref="D30:D33"/>
    <mergeCell ref="D34:D36"/>
    <mergeCell ref="E34:E36"/>
    <mergeCell ref="E30:E33"/>
    <mergeCell ref="E16:E18"/>
    <mergeCell ref="E19:E21"/>
    <mergeCell ref="A2:A12"/>
    <mergeCell ref="B9:B12"/>
    <mergeCell ref="D2:D4"/>
    <mergeCell ref="C5:C8"/>
    <mergeCell ref="D5:D8"/>
    <mergeCell ref="D9:D12"/>
    <mergeCell ref="G16:G18"/>
    <mergeCell ref="G13:G14"/>
    <mergeCell ref="G9:G12"/>
    <mergeCell ref="G2:G4"/>
    <mergeCell ref="G5:G8"/>
    <mergeCell ref="F2:F4"/>
    <mergeCell ref="C30:C33"/>
    <mergeCell ref="C28:C29"/>
    <mergeCell ref="F19:F21"/>
    <mergeCell ref="F16:F18"/>
    <mergeCell ref="C16:C18"/>
    <mergeCell ref="E25:E27"/>
    <mergeCell ref="E2:E4"/>
    <mergeCell ref="F5:F8"/>
    <mergeCell ref="F9:F12"/>
    <mergeCell ref="F25:F27"/>
    <mergeCell ref="F13:F14"/>
    <mergeCell ref="E13:E14"/>
    <mergeCell ref="E5:E8"/>
    <mergeCell ref="E9:E12"/>
    <mergeCell ref="E22:E23"/>
    <mergeCell ref="G25:G27"/>
    <mergeCell ref="G22:G23"/>
    <mergeCell ref="G19:G21"/>
    <mergeCell ref="F22:F23"/>
    <mergeCell ref="C19:C21"/>
    <mergeCell ref="C22:C23"/>
  </mergeCells>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B19" sqref="B19"/>
    </sheetView>
  </sheetViews>
  <sheetFormatPr defaultColWidth="12.59765625" defaultRowHeight="15" customHeight="1" x14ac:dyDescent="0.25"/>
  <cols>
    <col min="1" max="1" width="30.8984375" customWidth="1"/>
    <col min="2" max="2" width="26.69921875" customWidth="1"/>
    <col min="3" max="3" width="38.19921875" customWidth="1"/>
    <col min="4" max="26" width="9.3984375" customWidth="1"/>
  </cols>
  <sheetData>
    <row r="1" spans="1:3" ht="14.25" customHeight="1" x14ac:dyDescent="0.25">
      <c r="A1" s="294" t="s">
        <v>3</v>
      </c>
      <c r="B1" s="7" t="s">
        <v>13</v>
      </c>
      <c r="C1" s="9" t="s">
        <v>15</v>
      </c>
    </row>
    <row r="2" spans="1:3" ht="14.25" customHeight="1" x14ac:dyDescent="0.25">
      <c r="A2" s="295"/>
      <c r="B2" s="10" t="s">
        <v>20</v>
      </c>
      <c r="C2" s="12" t="s">
        <v>22</v>
      </c>
    </row>
    <row r="3" spans="1:3" ht="14.25" customHeight="1" x14ac:dyDescent="0.25">
      <c r="A3" s="295"/>
      <c r="B3" s="10" t="s">
        <v>24</v>
      </c>
      <c r="C3" s="12" t="s">
        <v>25</v>
      </c>
    </row>
    <row r="4" spans="1:3" ht="14.25" customHeight="1" x14ac:dyDescent="0.25">
      <c r="A4" s="295"/>
      <c r="B4" s="10" t="s">
        <v>26</v>
      </c>
      <c r="C4" s="12" t="s">
        <v>27</v>
      </c>
    </row>
    <row r="5" spans="1:3" ht="14.25" customHeight="1" x14ac:dyDescent="0.25">
      <c r="A5" s="295"/>
      <c r="B5" s="10" t="s">
        <v>28</v>
      </c>
      <c r="C5" s="12"/>
    </row>
    <row r="6" spans="1:3" ht="14.25" customHeight="1" x14ac:dyDescent="0.25">
      <c r="A6" s="15" t="s">
        <v>29</v>
      </c>
      <c r="B6" s="10" t="s">
        <v>32</v>
      </c>
      <c r="C6" s="12" t="s">
        <v>33</v>
      </c>
    </row>
    <row r="7" spans="1:3" ht="14.25" customHeight="1" x14ac:dyDescent="0.25">
      <c r="A7" s="296" t="s">
        <v>34</v>
      </c>
      <c r="B7" s="10" t="s">
        <v>35</v>
      </c>
      <c r="C7" s="12" t="s">
        <v>36</v>
      </c>
    </row>
    <row r="8" spans="1:3" ht="14.25" customHeight="1" x14ac:dyDescent="0.25">
      <c r="A8" s="295"/>
      <c r="B8" s="10" t="s">
        <v>37</v>
      </c>
      <c r="C8" s="12" t="s">
        <v>38</v>
      </c>
    </row>
    <row r="9" spans="1:3" ht="14.25" customHeight="1" x14ac:dyDescent="0.25">
      <c r="A9" s="296" t="s">
        <v>40</v>
      </c>
      <c r="B9" s="10" t="s">
        <v>41</v>
      </c>
      <c r="C9" s="12" t="s">
        <v>42</v>
      </c>
    </row>
    <row r="10" spans="1:3" ht="14.25" customHeight="1" x14ac:dyDescent="0.25">
      <c r="A10" s="297"/>
      <c r="B10" s="19" t="s">
        <v>28</v>
      </c>
      <c r="C10" s="20" t="s">
        <v>44</v>
      </c>
    </row>
    <row r="11" spans="1:3" ht="14.25" customHeight="1" x14ac:dyDescent="0.3">
      <c r="A11" s="21"/>
      <c r="B11" s="21"/>
      <c r="C11" s="21"/>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A5"/>
    <mergeCell ref="A7:A8"/>
    <mergeCell ref="A9:A10"/>
  </mergeCells>
  <pageMargins left="0.7" right="0.7" top="0.75" bottom="0.7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8"/>
  <sheetViews>
    <sheetView topLeftCell="C52" zoomScale="70" zoomScaleNormal="70" workbookViewId="0">
      <selection activeCell="H83" sqref="H83"/>
    </sheetView>
  </sheetViews>
  <sheetFormatPr defaultColWidth="12.59765625" defaultRowHeight="15" customHeight="1" x14ac:dyDescent="0.3"/>
  <cols>
    <col min="1" max="1" width="22.69921875" style="132" customWidth="1"/>
    <col min="2" max="2" width="20" style="132" customWidth="1"/>
    <col min="3" max="3" width="17.69921875" style="132" customWidth="1"/>
    <col min="4" max="4" width="25.59765625" style="132" bestFit="1" customWidth="1"/>
    <col min="5" max="5" width="9.3984375" style="132" customWidth="1"/>
    <col min="6" max="6" width="25" style="132" customWidth="1"/>
    <col min="7" max="7" width="11.19921875" style="132" bestFit="1" customWidth="1"/>
    <col min="8" max="10" width="9.3984375" style="132" customWidth="1"/>
    <col min="11" max="11" width="13.69921875" style="132" customWidth="1"/>
    <col min="12" max="21" width="9.3984375" style="132" customWidth="1"/>
    <col min="22" max="22" width="23.09765625" style="132" customWidth="1"/>
    <col min="23" max="27" width="9.3984375" style="132" customWidth="1"/>
    <col min="28" max="16384" width="12.59765625" style="132"/>
  </cols>
  <sheetData>
    <row r="1" spans="1:8" ht="14.25" customHeight="1" x14ac:dyDescent="0.3">
      <c r="A1" s="129" t="s">
        <v>74</v>
      </c>
      <c r="B1" s="130" t="s">
        <v>82</v>
      </c>
      <c r="C1" s="130" t="s">
        <v>86</v>
      </c>
      <c r="D1" s="131" t="s">
        <v>87</v>
      </c>
      <c r="F1" s="199"/>
      <c r="G1" s="301"/>
      <c r="H1" s="301"/>
    </row>
    <row r="2" spans="1:8" ht="14.25" customHeight="1" x14ac:dyDescent="0.3">
      <c r="A2" s="134" t="s">
        <v>96</v>
      </c>
      <c r="B2" s="135" t="s">
        <v>98</v>
      </c>
      <c r="C2" s="135" t="s">
        <v>100</v>
      </c>
      <c r="D2" s="136" t="s">
        <v>101</v>
      </c>
      <c r="F2" s="199"/>
      <c r="G2" s="164"/>
      <c r="H2" s="199"/>
    </row>
    <row r="3" spans="1:8" ht="14.25" customHeight="1" x14ac:dyDescent="0.3">
      <c r="A3" s="134" t="s">
        <v>108</v>
      </c>
      <c r="B3" s="135" t="s">
        <v>98</v>
      </c>
      <c r="C3" s="135" t="s">
        <v>109</v>
      </c>
      <c r="D3" s="136" t="s">
        <v>101</v>
      </c>
      <c r="F3" s="199"/>
      <c r="G3" s="164"/>
      <c r="H3" s="199"/>
    </row>
    <row r="4" spans="1:8" ht="14.25" customHeight="1" x14ac:dyDescent="0.3">
      <c r="A4" s="134" t="s">
        <v>111</v>
      </c>
      <c r="B4" s="135" t="s">
        <v>98</v>
      </c>
      <c r="C4" s="135" t="s">
        <v>113</v>
      </c>
      <c r="D4" s="136" t="s">
        <v>101</v>
      </c>
      <c r="F4" s="199"/>
      <c r="G4" s="164"/>
      <c r="H4" s="199"/>
    </row>
    <row r="5" spans="1:8" ht="14.25" customHeight="1" x14ac:dyDescent="0.3">
      <c r="A5" s="134" t="s">
        <v>117</v>
      </c>
      <c r="B5" s="135" t="s">
        <v>98</v>
      </c>
      <c r="C5" s="135" t="s">
        <v>118</v>
      </c>
      <c r="D5" s="136" t="s">
        <v>101</v>
      </c>
      <c r="F5" s="199"/>
      <c r="G5" s="199"/>
      <c r="H5" s="199"/>
    </row>
    <row r="6" spans="1:8" ht="14.25" customHeight="1" x14ac:dyDescent="0.3">
      <c r="A6" s="134" t="s">
        <v>122</v>
      </c>
      <c r="B6" s="135" t="s">
        <v>123</v>
      </c>
      <c r="C6" s="135" t="s">
        <v>124</v>
      </c>
      <c r="D6" s="136" t="s">
        <v>101</v>
      </c>
      <c r="F6" s="199"/>
      <c r="G6" s="302"/>
      <c r="H6" s="302"/>
    </row>
    <row r="7" spans="1:8" ht="14.25" customHeight="1" x14ac:dyDescent="0.3">
      <c r="A7" s="134" t="s">
        <v>127</v>
      </c>
      <c r="B7" s="135" t="s">
        <v>123</v>
      </c>
      <c r="C7" s="135" t="s">
        <v>129</v>
      </c>
      <c r="D7" s="136" t="s">
        <v>101</v>
      </c>
    </row>
    <row r="8" spans="1:8" ht="14.25" customHeight="1" x14ac:dyDescent="0.3">
      <c r="A8" s="134" t="s">
        <v>127</v>
      </c>
      <c r="B8" s="135" t="s">
        <v>123</v>
      </c>
      <c r="C8" s="135" t="s">
        <v>132</v>
      </c>
      <c r="D8" s="136" t="s">
        <v>133</v>
      </c>
    </row>
    <row r="9" spans="1:8" ht="14.25" customHeight="1" x14ac:dyDescent="0.3">
      <c r="A9" s="134" t="s">
        <v>135</v>
      </c>
      <c r="B9" s="135" t="s">
        <v>136</v>
      </c>
      <c r="C9" s="135" t="s">
        <v>137</v>
      </c>
      <c r="D9" s="136" t="s">
        <v>133</v>
      </c>
      <c r="H9" s="132" t="s">
        <v>28413</v>
      </c>
    </row>
    <row r="10" spans="1:8" ht="14.25" customHeight="1" x14ac:dyDescent="0.3">
      <c r="A10" s="134" t="s">
        <v>140</v>
      </c>
      <c r="B10" s="135" t="s">
        <v>136</v>
      </c>
      <c r="C10" s="135" t="s">
        <v>141</v>
      </c>
      <c r="D10" s="136" t="s">
        <v>133</v>
      </c>
    </row>
    <row r="11" spans="1:8" ht="14.25" customHeight="1" x14ac:dyDescent="0.3">
      <c r="A11" s="134" t="s">
        <v>143</v>
      </c>
      <c r="B11" s="135" t="s">
        <v>136</v>
      </c>
      <c r="C11" s="135" t="s">
        <v>144</v>
      </c>
      <c r="D11" s="136" t="s">
        <v>101</v>
      </c>
    </row>
    <row r="12" spans="1:8" ht="14.25" customHeight="1" thickBot="1" x14ac:dyDescent="0.35">
      <c r="A12" s="139" t="s">
        <v>147</v>
      </c>
      <c r="B12" s="140" t="s">
        <v>136</v>
      </c>
      <c r="C12" s="140" t="s">
        <v>144</v>
      </c>
      <c r="D12" s="141" t="s">
        <v>133</v>
      </c>
    </row>
    <row r="13" spans="1:8" ht="14.25" customHeight="1" x14ac:dyDescent="0.3"/>
    <row r="14" spans="1:8" ht="14.25" customHeight="1" thickBot="1" x14ac:dyDescent="0.35"/>
    <row r="15" spans="1:8" ht="14.25" customHeight="1" thickBot="1" x14ac:dyDescent="0.35">
      <c r="A15" s="187" t="s">
        <v>89</v>
      </c>
      <c r="B15" s="188" t="s">
        <v>91</v>
      </c>
      <c r="C15" s="188" t="s">
        <v>92</v>
      </c>
      <c r="D15" s="188" t="s">
        <v>93</v>
      </c>
      <c r="E15" s="188" t="s">
        <v>94</v>
      </c>
      <c r="F15" s="189" t="s">
        <v>95</v>
      </c>
    </row>
    <row r="16" spans="1:8" ht="14.25" customHeight="1" x14ac:dyDescent="0.3">
      <c r="A16" s="184" t="s">
        <v>103</v>
      </c>
      <c r="B16" s="185" t="s">
        <v>106</v>
      </c>
      <c r="C16" s="185" t="s">
        <v>107</v>
      </c>
      <c r="D16" s="185">
        <v>5</v>
      </c>
      <c r="E16" s="185">
        <v>2.4500000000000002</v>
      </c>
      <c r="F16" s="186">
        <v>7.0000000000000007E-2</v>
      </c>
    </row>
    <row r="17" spans="1:6" ht="14.25" customHeight="1" x14ac:dyDescent="0.3">
      <c r="A17" s="177" t="s">
        <v>110</v>
      </c>
      <c r="B17" s="137" t="s">
        <v>106</v>
      </c>
      <c r="C17" s="137" t="s">
        <v>107</v>
      </c>
      <c r="D17" s="137">
        <v>4</v>
      </c>
      <c r="E17" s="137">
        <v>2.33</v>
      </c>
      <c r="F17" s="178">
        <v>0.04</v>
      </c>
    </row>
    <row r="18" spans="1:6" ht="14.25" customHeight="1" x14ac:dyDescent="0.3">
      <c r="A18" s="179"/>
      <c r="B18" s="138"/>
      <c r="C18" s="137" t="s">
        <v>116</v>
      </c>
      <c r="D18" s="137">
        <v>10</v>
      </c>
      <c r="E18" s="137">
        <v>1.63</v>
      </c>
      <c r="F18" s="178">
        <v>0.11</v>
      </c>
    </row>
    <row r="19" spans="1:6" ht="14.25" customHeight="1" x14ac:dyDescent="0.3">
      <c r="A19" s="177" t="s">
        <v>119</v>
      </c>
      <c r="B19" s="137" t="s">
        <v>120</v>
      </c>
      <c r="C19" s="137" t="s">
        <v>121</v>
      </c>
      <c r="D19" s="137">
        <v>41</v>
      </c>
      <c r="E19" s="137">
        <v>1.79</v>
      </c>
      <c r="F19" s="178">
        <v>0.54</v>
      </c>
    </row>
    <row r="20" spans="1:6" ht="14.25" customHeight="1" x14ac:dyDescent="0.3">
      <c r="A20" s="177" t="s">
        <v>125</v>
      </c>
      <c r="B20" s="137" t="s">
        <v>120</v>
      </c>
      <c r="C20" s="137" t="s">
        <v>126</v>
      </c>
      <c r="D20" s="137">
        <v>18</v>
      </c>
      <c r="E20" s="137">
        <v>2.66</v>
      </c>
      <c r="F20" s="178">
        <v>0.19</v>
      </c>
    </row>
    <row r="21" spans="1:6" ht="14.25" customHeight="1" x14ac:dyDescent="0.3">
      <c r="A21" s="177" t="s">
        <v>130</v>
      </c>
      <c r="B21" s="137" t="s">
        <v>120</v>
      </c>
      <c r="C21" s="137" t="s">
        <v>107</v>
      </c>
      <c r="D21" s="137">
        <v>32</v>
      </c>
      <c r="E21" s="137">
        <v>2.3199999999999998</v>
      </c>
      <c r="F21" s="178">
        <v>0.04</v>
      </c>
    </row>
    <row r="22" spans="1:6" ht="14.25" customHeight="1" x14ac:dyDescent="0.3">
      <c r="A22" s="179"/>
      <c r="B22" s="138"/>
      <c r="C22" s="137" t="s">
        <v>116</v>
      </c>
      <c r="D22" s="137">
        <v>4</v>
      </c>
      <c r="E22" s="137">
        <v>1.67</v>
      </c>
      <c r="F22" s="178">
        <v>0.11</v>
      </c>
    </row>
    <row r="23" spans="1:6" ht="14.25" customHeight="1" x14ac:dyDescent="0.3">
      <c r="A23" s="177" t="s">
        <v>138</v>
      </c>
      <c r="B23" s="137" t="s">
        <v>139</v>
      </c>
      <c r="C23" s="137" t="s">
        <v>116</v>
      </c>
      <c r="D23" s="137">
        <v>58</v>
      </c>
      <c r="E23" s="137">
        <v>1.51</v>
      </c>
      <c r="F23" s="178">
        <v>0.09</v>
      </c>
    </row>
    <row r="24" spans="1:6" ht="14.25" customHeight="1" x14ac:dyDescent="0.3">
      <c r="A24" s="177" t="s">
        <v>142</v>
      </c>
      <c r="B24" s="137" t="s">
        <v>139</v>
      </c>
      <c r="C24" s="137" t="s">
        <v>116</v>
      </c>
      <c r="D24" s="137">
        <v>27</v>
      </c>
      <c r="E24" s="137">
        <v>1.56</v>
      </c>
      <c r="F24" s="178">
        <v>0.09</v>
      </c>
    </row>
    <row r="25" spans="1:6" ht="14.25" customHeight="1" x14ac:dyDescent="0.3">
      <c r="A25" s="177" t="s">
        <v>145</v>
      </c>
      <c r="B25" s="137" t="s">
        <v>146</v>
      </c>
      <c r="C25" s="137" t="s">
        <v>116</v>
      </c>
      <c r="D25" s="137">
        <v>225</v>
      </c>
      <c r="E25" s="137">
        <v>1.88</v>
      </c>
      <c r="F25" s="178">
        <v>0.03</v>
      </c>
    </row>
    <row r="26" spans="1:6" ht="14.25" customHeight="1" x14ac:dyDescent="0.3">
      <c r="A26" s="177" t="s">
        <v>157</v>
      </c>
      <c r="B26" s="137" t="s">
        <v>158</v>
      </c>
      <c r="C26" s="137" t="s">
        <v>126</v>
      </c>
      <c r="D26" s="137">
        <v>64</v>
      </c>
      <c r="E26" s="137">
        <v>3.41</v>
      </c>
      <c r="F26" s="178">
        <v>0.09</v>
      </c>
    </row>
    <row r="27" spans="1:6" ht="14.25" customHeight="1" x14ac:dyDescent="0.3">
      <c r="A27" s="177" t="s">
        <v>159</v>
      </c>
      <c r="B27" s="137" t="s">
        <v>160</v>
      </c>
      <c r="C27" s="137" t="s">
        <v>121</v>
      </c>
      <c r="D27" s="137">
        <v>12</v>
      </c>
      <c r="E27" s="137">
        <v>3.32</v>
      </c>
      <c r="F27" s="178">
        <v>0.17</v>
      </c>
    </row>
    <row r="28" spans="1:6" ht="14.25" customHeight="1" x14ac:dyDescent="0.3">
      <c r="A28" s="177" t="s">
        <v>161</v>
      </c>
      <c r="B28" s="137" t="s">
        <v>162</v>
      </c>
      <c r="C28" s="137" t="s">
        <v>126</v>
      </c>
      <c r="D28" s="137">
        <v>37</v>
      </c>
      <c r="E28" s="137">
        <v>3.31</v>
      </c>
      <c r="F28" s="178">
        <v>0.62</v>
      </c>
    </row>
    <row r="29" spans="1:6" ht="14.25" customHeight="1" x14ac:dyDescent="0.3">
      <c r="A29" s="179"/>
      <c r="B29" s="138"/>
      <c r="C29" s="137" t="s">
        <v>163</v>
      </c>
      <c r="D29" s="137">
        <v>12</v>
      </c>
      <c r="E29" s="137">
        <v>2.2200000000000002</v>
      </c>
      <c r="F29" s="178">
        <v>0.28999999999999998</v>
      </c>
    </row>
    <row r="30" spans="1:6" ht="14.25" customHeight="1" x14ac:dyDescent="0.3">
      <c r="A30" s="179"/>
      <c r="B30" s="138"/>
      <c r="C30" s="137" t="s">
        <v>116</v>
      </c>
      <c r="D30" s="137">
        <v>25</v>
      </c>
      <c r="E30" s="137">
        <v>1.49</v>
      </c>
      <c r="F30" s="178">
        <v>0.41</v>
      </c>
    </row>
    <row r="31" spans="1:6" ht="14.25" customHeight="1" x14ac:dyDescent="0.3">
      <c r="A31" s="179"/>
      <c r="B31" s="138"/>
      <c r="C31" s="137" t="s">
        <v>165</v>
      </c>
      <c r="D31" s="137">
        <v>8</v>
      </c>
      <c r="E31" s="137">
        <v>0.31</v>
      </c>
      <c r="F31" s="178">
        <v>0.08</v>
      </c>
    </row>
    <row r="32" spans="1:6" ht="14.25" customHeight="1" x14ac:dyDescent="0.3">
      <c r="A32" s="177" t="s">
        <v>167</v>
      </c>
      <c r="B32" s="137" t="s">
        <v>168</v>
      </c>
      <c r="C32" s="137" t="s">
        <v>121</v>
      </c>
      <c r="D32" s="137">
        <v>7</v>
      </c>
      <c r="E32" s="137">
        <v>3.75</v>
      </c>
      <c r="F32" s="178">
        <v>0.16</v>
      </c>
    </row>
    <row r="33" spans="1:22" ht="14.25" customHeight="1" x14ac:dyDescent="0.3">
      <c r="A33" s="177" t="s">
        <v>170</v>
      </c>
      <c r="B33" s="137" t="s">
        <v>168</v>
      </c>
      <c r="C33" s="137" t="s">
        <v>121</v>
      </c>
      <c r="D33" s="137">
        <v>14</v>
      </c>
      <c r="E33" s="137">
        <v>3.14</v>
      </c>
      <c r="F33" s="178">
        <v>0.13</v>
      </c>
    </row>
    <row r="34" spans="1:22" ht="14.25" customHeight="1" x14ac:dyDescent="0.3">
      <c r="A34" s="177" t="s">
        <v>171</v>
      </c>
      <c r="B34" s="137" t="s">
        <v>172</v>
      </c>
      <c r="C34" s="137" t="s">
        <v>126</v>
      </c>
      <c r="D34" s="137">
        <v>27</v>
      </c>
      <c r="E34" s="137">
        <v>3.26</v>
      </c>
      <c r="F34" s="178">
        <v>0.11</v>
      </c>
    </row>
    <row r="35" spans="1:22" ht="14.25" customHeight="1" x14ac:dyDescent="0.3">
      <c r="A35" s="177" t="s">
        <v>173</v>
      </c>
      <c r="B35" s="137" t="s">
        <v>174</v>
      </c>
      <c r="C35" s="137" t="s">
        <v>175</v>
      </c>
      <c r="D35" s="137">
        <v>67</v>
      </c>
      <c r="E35" s="137">
        <v>3.33</v>
      </c>
      <c r="F35" s="178">
        <v>0.05</v>
      </c>
    </row>
    <row r="36" spans="1:22" ht="14.25" customHeight="1" x14ac:dyDescent="0.3">
      <c r="A36" s="177" t="s">
        <v>176</v>
      </c>
      <c r="B36" s="138"/>
      <c r="C36" s="137" t="s">
        <v>177</v>
      </c>
      <c r="D36" s="137">
        <v>895</v>
      </c>
      <c r="E36" s="137">
        <v>3.3</v>
      </c>
      <c r="F36" s="178">
        <v>0.18</v>
      </c>
    </row>
    <row r="37" spans="1:22" ht="14.25" customHeight="1" thickBot="1" x14ac:dyDescent="0.35">
      <c r="A37" s="180" t="s">
        <v>178</v>
      </c>
      <c r="B37" s="181"/>
      <c r="C37" s="182" t="s">
        <v>178</v>
      </c>
      <c r="D37" s="182">
        <v>17</v>
      </c>
      <c r="E37" s="182">
        <v>1.8</v>
      </c>
      <c r="F37" s="183">
        <v>0.11</v>
      </c>
    </row>
    <row r="38" spans="1:22" ht="14.25" customHeight="1" x14ac:dyDescent="0.3"/>
    <row r="39" spans="1:22" ht="14.25" customHeight="1" x14ac:dyDescent="0.3">
      <c r="A39" s="132" t="s">
        <v>28464</v>
      </c>
      <c r="H39" s="303" t="s">
        <v>28414</v>
      </c>
      <c r="I39" s="303"/>
      <c r="J39" s="303"/>
      <c r="K39" s="303"/>
      <c r="L39" s="303"/>
      <c r="M39" s="303"/>
      <c r="N39" s="303"/>
      <c r="O39" s="303" t="s">
        <v>28458</v>
      </c>
      <c r="P39" s="303"/>
      <c r="Q39" s="303"/>
      <c r="R39" s="303"/>
      <c r="S39" s="303"/>
      <c r="T39" s="303"/>
      <c r="U39" s="303"/>
      <c r="V39" s="303"/>
    </row>
    <row r="40" spans="1:22" ht="14.25" customHeight="1" x14ac:dyDescent="0.3">
      <c r="A40" s="132" t="s">
        <v>182</v>
      </c>
      <c r="H40" s="303"/>
      <c r="I40" s="303"/>
      <c r="J40" s="303"/>
      <c r="K40" s="303"/>
      <c r="L40" s="303"/>
      <c r="M40" s="303"/>
      <c r="N40" s="303"/>
      <c r="O40" s="303"/>
      <c r="P40" s="303"/>
      <c r="Q40" s="303"/>
      <c r="R40" s="303"/>
      <c r="S40" s="303"/>
      <c r="T40" s="303"/>
      <c r="U40" s="303"/>
      <c r="V40" s="303"/>
    </row>
    <row r="41" spans="1:22" ht="14.25" customHeight="1" thickBot="1" x14ac:dyDescent="0.35">
      <c r="H41" s="303"/>
      <c r="I41" s="303"/>
      <c r="J41" s="303"/>
      <c r="K41" s="303"/>
      <c r="L41" s="303"/>
      <c r="M41" s="303"/>
      <c r="N41" s="303"/>
      <c r="O41" s="303"/>
      <c r="P41" s="303"/>
      <c r="Q41" s="303"/>
      <c r="R41" s="303"/>
      <c r="S41" s="303"/>
      <c r="T41" s="303"/>
      <c r="U41" s="303"/>
      <c r="V41" s="303"/>
    </row>
    <row r="42" spans="1:22" ht="14.25" customHeight="1" thickBot="1" x14ac:dyDescent="0.35">
      <c r="A42" s="142"/>
      <c r="B42" s="143" t="s">
        <v>28084</v>
      </c>
      <c r="C42" s="144" t="s">
        <v>28085</v>
      </c>
      <c r="D42" s="145" t="s">
        <v>28086</v>
      </c>
      <c r="O42" s="303"/>
      <c r="P42" s="303"/>
      <c r="Q42" s="303"/>
      <c r="R42" s="303"/>
      <c r="S42" s="303"/>
      <c r="T42" s="303"/>
      <c r="U42" s="303"/>
      <c r="V42" s="303"/>
    </row>
    <row r="43" spans="1:22" ht="14.25" customHeight="1" x14ac:dyDescent="0.3">
      <c r="A43" s="146" t="s">
        <v>28078</v>
      </c>
      <c r="B43" s="147" t="s">
        <v>28087</v>
      </c>
      <c r="C43" s="147" t="s">
        <v>28099</v>
      </c>
      <c r="D43" s="148" t="s">
        <v>28105</v>
      </c>
      <c r="O43" s="303"/>
      <c r="P43" s="303"/>
      <c r="Q43" s="303"/>
      <c r="R43" s="303"/>
      <c r="S43" s="303"/>
      <c r="T43" s="303"/>
      <c r="U43" s="303"/>
      <c r="V43" s="303"/>
    </row>
    <row r="44" spans="1:22" ht="14.25" customHeight="1" x14ac:dyDescent="0.3">
      <c r="A44" s="146" t="s">
        <v>28079</v>
      </c>
      <c r="B44" s="149" t="s">
        <v>28088</v>
      </c>
      <c r="C44" s="149" t="s">
        <v>28097</v>
      </c>
      <c r="D44" s="150" t="s">
        <v>28106</v>
      </c>
      <c r="O44" s="303"/>
      <c r="P44" s="303"/>
      <c r="Q44" s="303"/>
      <c r="R44" s="303"/>
      <c r="S44" s="303"/>
      <c r="T44" s="303"/>
      <c r="U44" s="303"/>
      <c r="V44" s="303"/>
    </row>
    <row r="45" spans="1:22" ht="14.25" customHeight="1" x14ac:dyDescent="0.3">
      <c r="A45" s="146" t="s">
        <v>28080</v>
      </c>
      <c r="B45" s="149" t="s">
        <v>28089</v>
      </c>
      <c r="C45" s="149" t="s">
        <v>28100</v>
      </c>
      <c r="D45" s="150" t="s">
        <v>28107</v>
      </c>
    </row>
    <row r="46" spans="1:22" ht="14.25" customHeight="1" x14ac:dyDescent="0.3">
      <c r="A46" s="146" t="s">
        <v>28081</v>
      </c>
      <c r="B46" s="149" t="s">
        <v>28090</v>
      </c>
      <c r="C46" s="149" t="s">
        <v>28101</v>
      </c>
      <c r="D46" s="150" t="s">
        <v>28108</v>
      </c>
    </row>
    <row r="47" spans="1:22" ht="14.25" customHeight="1" x14ac:dyDescent="0.3">
      <c r="A47" s="146" t="s">
        <v>28082</v>
      </c>
      <c r="B47" s="149" t="s">
        <v>28097</v>
      </c>
      <c r="C47" s="149" t="s">
        <v>28102</v>
      </c>
      <c r="D47" s="150" t="s">
        <v>28109</v>
      </c>
    </row>
    <row r="48" spans="1:22" ht="14.25" customHeight="1" x14ac:dyDescent="0.3">
      <c r="A48" s="146" t="s">
        <v>28092</v>
      </c>
      <c r="B48" s="149" t="s">
        <v>28091</v>
      </c>
      <c r="C48" s="149" t="s">
        <v>28091</v>
      </c>
      <c r="D48" s="150" t="s">
        <v>28110</v>
      </c>
    </row>
    <row r="49" spans="1:22" ht="14.25" customHeight="1" x14ac:dyDescent="0.3">
      <c r="A49" s="151" t="s">
        <v>28093</v>
      </c>
      <c r="B49" s="149">
        <v>0.1</v>
      </c>
      <c r="C49" s="149"/>
      <c r="D49" s="150" t="s">
        <v>28111</v>
      </c>
    </row>
    <row r="50" spans="1:22" ht="14.25" customHeight="1" x14ac:dyDescent="0.3">
      <c r="A50" s="151" t="s">
        <v>28094</v>
      </c>
      <c r="B50" s="149" t="s">
        <v>28095</v>
      </c>
      <c r="C50" s="149"/>
      <c r="D50" s="150" t="s">
        <v>28112</v>
      </c>
    </row>
    <row r="51" spans="1:22" ht="14.25" customHeight="1" x14ac:dyDescent="0.3">
      <c r="A51" s="146" t="s">
        <v>178</v>
      </c>
      <c r="B51" s="149" t="s">
        <v>28096</v>
      </c>
      <c r="C51" s="149" t="s">
        <v>28103</v>
      </c>
      <c r="D51" s="150" t="s">
        <v>28113</v>
      </c>
    </row>
    <row r="52" spans="1:22" ht="14.25" customHeight="1" thickBot="1" x14ac:dyDescent="0.35">
      <c r="A52" s="152" t="s">
        <v>28083</v>
      </c>
      <c r="B52" s="153" t="s">
        <v>28098</v>
      </c>
      <c r="C52" s="153" t="s">
        <v>28104</v>
      </c>
      <c r="D52" s="154" t="s">
        <v>28114</v>
      </c>
    </row>
    <row r="53" spans="1:22" ht="14.25" customHeight="1" x14ac:dyDescent="0.3"/>
    <row r="54" spans="1:22" ht="14.25" customHeight="1" x14ac:dyDescent="0.3">
      <c r="A54" s="133" t="s">
        <v>183</v>
      </c>
      <c r="B54" s="133" t="s">
        <v>184</v>
      </c>
      <c r="C54" s="133" t="s">
        <v>185</v>
      </c>
      <c r="D54" s="133" t="s">
        <v>186</v>
      </c>
      <c r="E54" s="155"/>
      <c r="F54" s="133" t="s">
        <v>188</v>
      </c>
      <c r="G54" s="155"/>
    </row>
    <row r="55" spans="1:22" ht="14.25" customHeight="1" x14ac:dyDescent="0.3">
      <c r="A55" s="155"/>
      <c r="B55" s="156" t="s">
        <v>189</v>
      </c>
      <c r="C55" s="155"/>
      <c r="D55" s="156" t="s">
        <v>192</v>
      </c>
      <c r="E55" s="133" t="s">
        <v>193</v>
      </c>
      <c r="F55" s="156" t="s">
        <v>192</v>
      </c>
      <c r="G55" s="133" t="s">
        <v>193</v>
      </c>
    </row>
    <row r="56" spans="1:22" ht="14.25" customHeight="1" x14ac:dyDescent="0.3">
      <c r="A56" s="137" t="s">
        <v>194</v>
      </c>
      <c r="B56" s="137">
        <v>22</v>
      </c>
      <c r="C56" s="137" t="s">
        <v>195</v>
      </c>
      <c r="D56" s="157">
        <v>43743</v>
      </c>
      <c r="E56" s="137">
        <v>1000</v>
      </c>
      <c r="F56" s="137" t="s">
        <v>198</v>
      </c>
      <c r="G56" s="137">
        <v>2200</v>
      </c>
      <c r="H56" s="132">
        <f>G56*10^-3</f>
        <v>2.2000000000000002</v>
      </c>
    </row>
    <row r="57" spans="1:22" ht="14.25" customHeight="1" x14ac:dyDescent="0.3">
      <c r="A57" s="137" t="s">
        <v>160</v>
      </c>
      <c r="B57" s="137">
        <v>22</v>
      </c>
      <c r="C57" s="137" t="s">
        <v>199</v>
      </c>
      <c r="D57" s="137" t="s">
        <v>200</v>
      </c>
      <c r="E57" s="137">
        <v>8</v>
      </c>
      <c r="F57" s="137" t="s">
        <v>201</v>
      </c>
      <c r="G57" s="137">
        <v>9</v>
      </c>
      <c r="H57" s="132">
        <f t="shared" ref="H57:H60" si="0">G57*10^-3</f>
        <v>9.0000000000000011E-3</v>
      </c>
    </row>
    <row r="58" spans="1:22" ht="14.25" customHeight="1" x14ac:dyDescent="0.3">
      <c r="A58" s="137" t="s">
        <v>202</v>
      </c>
      <c r="B58" s="137">
        <v>232</v>
      </c>
      <c r="C58" s="137" t="s">
        <v>203</v>
      </c>
      <c r="D58" s="137" t="s">
        <v>204</v>
      </c>
      <c r="E58" s="137" t="s">
        <v>205</v>
      </c>
      <c r="F58" s="137" t="s">
        <v>206</v>
      </c>
      <c r="G58" s="137">
        <v>5</v>
      </c>
      <c r="H58" s="132">
        <f t="shared" si="0"/>
        <v>5.0000000000000001E-3</v>
      </c>
    </row>
    <row r="59" spans="1:22" ht="14.25" customHeight="1" x14ac:dyDescent="0.3">
      <c r="A59" s="137" t="s">
        <v>207</v>
      </c>
      <c r="B59" s="137">
        <v>377</v>
      </c>
      <c r="C59" s="137" t="s">
        <v>208</v>
      </c>
      <c r="D59" s="137" t="s">
        <v>204</v>
      </c>
      <c r="E59" s="137" t="s">
        <v>205</v>
      </c>
      <c r="F59" s="137" t="s">
        <v>209</v>
      </c>
      <c r="G59" s="137">
        <v>0.2</v>
      </c>
      <c r="H59" s="132">
        <f t="shared" si="0"/>
        <v>2.0000000000000001E-4</v>
      </c>
    </row>
    <row r="60" spans="1:22" ht="14.25" customHeight="1" x14ac:dyDescent="0.3">
      <c r="A60" s="137" t="s">
        <v>210</v>
      </c>
      <c r="B60" s="137">
        <v>243</v>
      </c>
      <c r="C60" s="137" t="s">
        <v>211</v>
      </c>
      <c r="D60" s="137" t="s">
        <v>212</v>
      </c>
      <c r="E60" s="137">
        <v>0.06</v>
      </c>
      <c r="F60" s="157">
        <v>43747</v>
      </c>
      <c r="G60" s="137">
        <v>0.01</v>
      </c>
      <c r="H60" s="132">
        <f t="shared" si="0"/>
        <v>1.0000000000000001E-5</v>
      </c>
    </row>
    <row r="61" spans="1:22" ht="14.25" customHeight="1" x14ac:dyDescent="0.3">
      <c r="A61" s="137" t="s">
        <v>213</v>
      </c>
      <c r="B61" s="137">
        <v>50</v>
      </c>
      <c r="C61" s="158"/>
      <c r="D61" s="137" t="s">
        <v>216</v>
      </c>
      <c r="E61" s="137">
        <v>0.04</v>
      </c>
      <c r="F61" s="158"/>
      <c r="G61" s="158"/>
    </row>
    <row r="62" spans="1:22" ht="14.25" customHeight="1" x14ac:dyDescent="0.3">
      <c r="A62" s="159" t="s">
        <v>217</v>
      </c>
      <c r="O62" s="300" t="s">
        <v>28415</v>
      </c>
      <c r="P62" s="300"/>
      <c r="Q62" s="300"/>
      <c r="R62" s="300"/>
      <c r="S62" s="300"/>
      <c r="T62" s="300"/>
      <c r="U62" s="300"/>
      <c r="V62" s="300"/>
    </row>
    <row r="63" spans="1:22" ht="14.25" customHeight="1" x14ac:dyDescent="0.3">
      <c r="O63" s="300"/>
      <c r="P63" s="300"/>
      <c r="Q63" s="300"/>
      <c r="R63" s="300"/>
      <c r="S63" s="300"/>
      <c r="T63" s="300"/>
      <c r="U63" s="300"/>
      <c r="V63" s="300"/>
    </row>
    <row r="64" spans="1:22" ht="14.25" customHeight="1" thickBot="1" x14ac:dyDescent="0.35">
      <c r="O64" s="300"/>
      <c r="P64" s="300"/>
      <c r="Q64" s="300"/>
      <c r="R64" s="300"/>
      <c r="S64" s="300"/>
      <c r="T64" s="300"/>
      <c r="U64" s="300"/>
      <c r="V64" s="300"/>
    </row>
    <row r="65" spans="1:22" ht="14.25" customHeight="1" thickBot="1" x14ac:dyDescent="0.35">
      <c r="A65" s="160" t="s">
        <v>28138</v>
      </c>
      <c r="B65" s="161"/>
      <c r="C65" s="162" t="s">
        <v>28137</v>
      </c>
      <c r="D65" s="161" t="s">
        <v>28136</v>
      </c>
      <c r="E65" s="135"/>
      <c r="F65" s="135"/>
      <c r="O65" s="300"/>
      <c r="P65" s="300"/>
      <c r="Q65" s="300"/>
      <c r="R65" s="300"/>
      <c r="S65" s="300"/>
      <c r="T65" s="300"/>
      <c r="U65" s="300"/>
      <c r="V65" s="300"/>
    </row>
    <row r="66" spans="1:22" ht="14.25" customHeight="1" x14ac:dyDescent="0.3">
      <c r="A66" s="163" t="s">
        <v>28086</v>
      </c>
      <c r="B66" s="164"/>
      <c r="C66" s="165">
        <v>2.3E-2</v>
      </c>
      <c r="D66" s="166">
        <v>4.5000000000000003E-5</v>
      </c>
      <c r="E66" s="135"/>
      <c r="F66" s="135"/>
      <c r="O66" s="300"/>
      <c r="P66" s="300"/>
      <c r="Q66" s="300"/>
      <c r="R66" s="300"/>
      <c r="S66" s="300"/>
      <c r="T66" s="300"/>
      <c r="U66" s="300"/>
      <c r="V66" s="300"/>
    </row>
    <row r="67" spans="1:22" ht="14.25" customHeight="1" x14ac:dyDescent="0.3">
      <c r="A67" s="163" t="s">
        <v>28135</v>
      </c>
      <c r="B67" s="164"/>
      <c r="C67" s="164">
        <v>0.25</v>
      </c>
      <c r="D67" s="167">
        <v>0.05</v>
      </c>
      <c r="E67" s="135"/>
      <c r="F67" s="135"/>
      <c r="O67" s="300"/>
      <c r="P67" s="300"/>
      <c r="Q67" s="300"/>
      <c r="R67" s="300"/>
      <c r="S67" s="300"/>
      <c r="T67" s="300"/>
      <c r="U67" s="300"/>
      <c r="V67" s="300"/>
    </row>
    <row r="68" spans="1:22" ht="14.25" customHeight="1" x14ac:dyDescent="0.3">
      <c r="A68" s="163" t="s">
        <v>28134</v>
      </c>
      <c r="B68" s="164"/>
      <c r="C68" s="165">
        <v>2.0000000000000001E-4</v>
      </c>
      <c r="D68" s="166">
        <v>1.0000000000000001E-5</v>
      </c>
      <c r="E68" s="135"/>
      <c r="F68" s="135"/>
      <c r="O68" s="300"/>
      <c r="P68" s="300"/>
      <c r="Q68" s="300"/>
      <c r="R68" s="300"/>
      <c r="S68" s="300"/>
      <c r="T68" s="300"/>
      <c r="U68" s="300"/>
      <c r="V68" s="300"/>
    </row>
    <row r="69" spans="1:22" ht="14.25" customHeight="1" x14ac:dyDescent="0.3">
      <c r="A69" s="163" t="s">
        <v>28133</v>
      </c>
      <c r="B69" s="164" t="s">
        <v>28132</v>
      </c>
      <c r="C69" s="164"/>
      <c r="D69" s="167"/>
      <c r="E69" s="135"/>
      <c r="F69" s="135"/>
      <c r="O69" s="300"/>
      <c r="P69" s="300"/>
      <c r="Q69" s="300"/>
      <c r="R69" s="300"/>
      <c r="S69" s="300"/>
      <c r="T69" s="300"/>
      <c r="U69" s="300"/>
      <c r="V69" s="300"/>
    </row>
    <row r="70" spans="1:22" ht="14.25" customHeight="1" thickBot="1" x14ac:dyDescent="0.35">
      <c r="A70" s="168" t="s">
        <v>28131</v>
      </c>
      <c r="B70" s="169" t="s">
        <v>28130</v>
      </c>
      <c r="C70" s="169"/>
      <c r="D70" s="170"/>
      <c r="E70" s="135"/>
      <c r="F70" s="135"/>
      <c r="J70" s="214" t="s">
        <v>28465</v>
      </c>
      <c r="K70" s="211">
        <v>3.58</v>
      </c>
    </row>
    <row r="71" spans="1:22" ht="14.25" customHeight="1" x14ac:dyDescent="0.3">
      <c r="A71" s="135"/>
      <c r="B71" s="135"/>
      <c r="C71" s="135"/>
      <c r="D71" s="135"/>
      <c r="E71" s="135"/>
      <c r="F71" s="135"/>
      <c r="J71" s="214" t="s">
        <v>28466</v>
      </c>
      <c r="K71" s="211">
        <v>2.23</v>
      </c>
    </row>
    <row r="72" spans="1:22" ht="14.25" customHeight="1" thickBot="1" x14ac:dyDescent="0.35">
      <c r="A72" s="135"/>
      <c r="B72" s="135"/>
      <c r="C72" s="135"/>
      <c r="D72" s="135"/>
      <c r="E72" s="135"/>
      <c r="F72" s="135"/>
      <c r="J72" s="214" t="s">
        <v>28467</v>
      </c>
      <c r="K72" s="211">
        <v>2.34</v>
      </c>
    </row>
    <row r="73" spans="1:22" ht="14.25" customHeight="1" x14ac:dyDescent="0.3">
      <c r="A73" s="171" t="s">
        <v>28129</v>
      </c>
      <c r="B73" s="172"/>
      <c r="C73" s="135"/>
      <c r="D73" s="135"/>
      <c r="E73" s="135"/>
      <c r="F73" s="135"/>
      <c r="J73" s="214" t="s">
        <v>28468</v>
      </c>
      <c r="K73" s="211">
        <v>1.85</v>
      </c>
      <c r="O73" s="211" t="s">
        <v>28477</v>
      </c>
      <c r="P73" s="211" t="s">
        <v>28476</v>
      </c>
      <c r="Q73" s="211" t="s">
        <v>28475</v>
      </c>
    </row>
    <row r="74" spans="1:22" ht="14.25" customHeight="1" x14ac:dyDescent="0.3">
      <c r="A74" s="163" t="s">
        <v>28128</v>
      </c>
      <c r="B74" s="173">
        <v>1000000</v>
      </c>
      <c r="C74" s="135"/>
      <c r="D74" s="135"/>
      <c r="E74" s="135"/>
      <c r="F74" s="135"/>
      <c r="J74" s="214" t="s">
        <v>28469</v>
      </c>
      <c r="K74" s="211">
        <v>1.58</v>
      </c>
      <c r="O74" s="132" t="s">
        <v>28416</v>
      </c>
      <c r="P74" s="132">
        <v>2.02</v>
      </c>
      <c r="Q74" s="211"/>
    </row>
    <row r="75" spans="1:22" ht="14.25" customHeight="1" thickBot="1" x14ac:dyDescent="0.35">
      <c r="A75" s="168" t="s">
        <v>28127</v>
      </c>
      <c r="B75" s="174" t="s">
        <v>28126</v>
      </c>
      <c r="C75" s="135"/>
      <c r="D75" s="135"/>
      <c r="E75" s="135"/>
      <c r="F75" s="135"/>
      <c r="J75" s="214" t="s">
        <v>28470</v>
      </c>
      <c r="K75" s="211">
        <v>2.35</v>
      </c>
      <c r="O75" s="132" t="s">
        <v>28435</v>
      </c>
      <c r="Q75" s="211"/>
    </row>
    <row r="76" spans="1:22" ht="14.25" customHeight="1" thickBot="1" x14ac:dyDescent="0.35">
      <c r="A76" s="135"/>
      <c r="B76" s="135"/>
      <c r="C76" s="135"/>
      <c r="D76" s="135"/>
      <c r="E76" s="135"/>
      <c r="F76" s="135"/>
      <c r="J76" s="214" t="s">
        <v>28471</v>
      </c>
      <c r="K76" s="211">
        <v>0.33</v>
      </c>
      <c r="O76" s="132" t="s">
        <v>28417</v>
      </c>
      <c r="P76" s="132">
        <v>2.9</v>
      </c>
      <c r="Q76" s="211"/>
      <c r="S76" s="132" t="s">
        <v>28418</v>
      </c>
      <c r="T76" s="132" t="s">
        <v>28459</v>
      </c>
    </row>
    <row r="77" spans="1:22" ht="14.25" customHeight="1" x14ac:dyDescent="0.3">
      <c r="A77" s="171" t="s">
        <v>28125</v>
      </c>
      <c r="B77" s="175" t="s">
        <v>28124</v>
      </c>
      <c r="C77" s="175" t="s">
        <v>28123</v>
      </c>
      <c r="D77" s="175" t="s">
        <v>28122</v>
      </c>
      <c r="E77" s="175" t="s">
        <v>28084</v>
      </c>
      <c r="F77" s="172" t="s">
        <v>28121</v>
      </c>
      <c r="J77" s="214" t="s">
        <v>28472</v>
      </c>
      <c r="K77" s="211">
        <v>0.4</v>
      </c>
      <c r="O77" s="132" t="s">
        <v>28421</v>
      </c>
      <c r="P77" s="132">
        <v>2.25</v>
      </c>
      <c r="Q77" s="212">
        <v>2.25</v>
      </c>
      <c r="S77" s="132" t="s">
        <v>28422</v>
      </c>
    </row>
    <row r="78" spans="1:22" ht="14.25" customHeight="1" x14ac:dyDescent="0.3">
      <c r="A78" s="163" t="s">
        <v>28120</v>
      </c>
      <c r="B78" s="164">
        <v>2650</v>
      </c>
      <c r="C78" s="164">
        <v>2.1</v>
      </c>
      <c r="D78" s="164">
        <v>900</v>
      </c>
      <c r="E78" s="164">
        <v>1</v>
      </c>
      <c r="F78" s="166">
        <v>1.0000000000000001E-17</v>
      </c>
      <c r="J78" s="214" t="s">
        <v>28473</v>
      </c>
      <c r="K78" s="211">
        <v>1.7</v>
      </c>
      <c r="O78" s="132" t="s">
        <v>28423</v>
      </c>
      <c r="P78" s="132">
        <v>2.2400000000000002</v>
      </c>
      <c r="Q78" s="212">
        <f>(1.34+2.24)/2</f>
        <v>1.79</v>
      </c>
    </row>
    <row r="79" spans="1:22" ht="14.25" customHeight="1" x14ac:dyDescent="0.3">
      <c r="A79" s="163" t="s">
        <v>28119</v>
      </c>
      <c r="B79" s="164">
        <v>2650</v>
      </c>
      <c r="C79" s="164">
        <v>2.1</v>
      </c>
      <c r="D79" s="164">
        <v>900</v>
      </c>
      <c r="E79" s="164">
        <v>5</v>
      </c>
      <c r="F79" s="166">
        <v>2E-16</v>
      </c>
      <c r="O79" s="132" t="s">
        <v>28424</v>
      </c>
      <c r="P79" s="132">
        <v>1.88</v>
      </c>
      <c r="Q79" s="212">
        <f>(1.88+2.27)/2</f>
        <v>2.0750000000000002</v>
      </c>
    </row>
    <row r="80" spans="1:22" ht="14.25" customHeight="1" x14ac:dyDescent="0.3">
      <c r="A80" s="163" t="s">
        <v>28118</v>
      </c>
      <c r="B80" s="164">
        <v>1500</v>
      </c>
      <c r="C80" s="164">
        <v>2.1</v>
      </c>
      <c r="D80" s="164">
        <v>900</v>
      </c>
      <c r="E80" s="164">
        <v>70</v>
      </c>
      <c r="F80" s="166">
        <v>1.3000000000000001E-9</v>
      </c>
      <c r="O80" s="132" t="s">
        <v>28425</v>
      </c>
      <c r="P80" s="132">
        <v>4.3600000000000003</v>
      </c>
      <c r="Q80" s="211">
        <v>4.3600000000000003</v>
      </c>
    </row>
    <row r="81" spans="1:22" ht="14.25" customHeight="1" x14ac:dyDescent="0.3">
      <c r="A81" s="163" t="s">
        <v>28117</v>
      </c>
      <c r="B81" s="164">
        <v>2650</v>
      </c>
      <c r="C81" s="164">
        <v>2.1</v>
      </c>
      <c r="D81" s="164">
        <v>900</v>
      </c>
      <c r="E81" s="164">
        <v>5</v>
      </c>
      <c r="F81" s="166">
        <v>2E-16</v>
      </c>
      <c r="O81" s="132" t="s">
        <v>28474</v>
      </c>
      <c r="P81" s="211"/>
      <c r="Q81" s="211">
        <v>2.66</v>
      </c>
    </row>
    <row r="82" spans="1:22" ht="14.25" customHeight="1" x14ac:dyDescent="0.3">
      <c r="A82" s="163" t="s">
        <v>28116</v>
      </c>
      <c r="B82" s="164">
        <v>1500</v>
      </c>
      <c r="C82" s="164">
        <v>2.1</v>
      </c>
      <c r="D82" s="164">
        <v>900</v>
      </c>
      <c r="E82" s="164">
        <v>70</v>
      </c>
      <c r="F82" s="166">
        <v>2.4999999999999999E-8</v>
      </c>
      <c r="O82" s="132" t="s">
        <v>28419</v>
      </c>
      <c r="P82" s="132">
        <v>2.1</v>
      </c>
      <c r="Q82" s="211"/>
      <c r="S82" s="132" t="s">
        <v>28418</v>
      </c>
      <c r="T82" s="132" t="s">
        <v>28420</v>
      </c>
    </row>
    <row r="83" spans="1:22" ht="14.25" customHeight="1" thickBot="1" x14ac:dyDescent="0.35">
      <c r="A83" s="168" t="s">
        <v>28115</v>
      </c>
      <c r="B83" s="169">
        <v>2650</v>
      </c>
      <c r="C83" s="169">
        <v>2.1</v>
      </c>
      <c r="D83" s="169">
        <v>900</v>
      </c>
      <c r="E83" s="169">
        <v>1</v>
      </c>
      <c r="F83" s="176">
        <v>1.0000000000000001E-17</v>
      </c>
      <c r="I83" s="132" t="s">
        <v>28485</v>
      </c>
      <c r="K83" s="216" t="s">
        <v>28484</v>
      </c>
      <c r="O83" s="132" t="s">
        <v>28427</v>
      </c>
      <c r="P83" s="132">
        <v>2.2000000000000002</v>
      </c>
      <c r="Q83" s="211"/>
    </row>
    <row r="84" spans="1:22" ht="14.25" customHeight="1" thickBot="1" x14ac:dyDescent="0.35">
      <c r="J84" s="132" t="s">
        <v>28479</v>
      </c>
      <c r="K84" s="132">
        <v>3.085</v>
      </c>
      <c r="O84" s="132" t="s">
        <v>28428</v>
      </c>
      <c r="P84" s="132">
        <v>4.1900000000000004</v>
      </c>
      <c r="Q84" s="211">
        <v>4.1900000000000004</v>
      </c>
    </row>
    <row r="85" spans="1:22" ht="14.25" customHeight="1" x14ac:dyDescent="0.3">
      <c r="A85" s="196"/>
      <c r="B85" s="197" t="s">
        <v>28150</v>
      </c>
      <c r="C85" s="198" t="s">
        <v>28152</v>
      </c>
      <c r="J85" s="132" t="s">
        <v>28468</v>
      </c>
      <c r="K85" s="132">
        <v>2.3115625</v>
      </c>
      <c r="O85" s="132" t="s">
        <v>28426</v>
      </c>
      <c r="P85" s="132">
        <v>3.14</v>
      </c>
      <c r="Q85" s="211">
        <f>(2.62+3.08+3.71+2.23)/4</f>
        <v>2.91</v>
      </c>
    </row>
    <row r="86" spans="1:22" ht="14.25" customHeight="1" x14ac:dyDescent="0.3">
      <c r="A86" s="191" t="s">
        <v>28149</v>
      </c>
      <c r="B86" s="199" t="s">
        <v>28151</v>
      </c>
      <c r="C86" s="190" t="s">
        <v>28153</v>
      </c>
      <c r="J86" s="132" t="s">
        <v>28480</v>
      </c>
      <c r="K86" s="132">
        <v>2.0859999999999999</v>
      </c>
      <c r="O86" s="132" t="s">
        <v>28429</v>
      </c>
      <c r="P86" s="132">
        <v>3.66</v>
      </c>
      <c r="Q86" s="211">
        <f>(3.07+4.28+3.64+3.47)/4</f>
        <v>3.6150000000000002</v>
      </c>
    </row>
    <row r="87" spans="1:22" ht="14.25" customHeight="1" x14ac:dyDescent="0.3">
      <c r="A87" s="191" t="s">
        <v>28147</v>
      </c>
      <c r="B87" s="200">
        <v>2.5000000000000001E-3</v>
      </c>
      <c r="C87" s="201" t="s">
        <v>28154</v>
      </c>
      <c r="J87" s="132" t="s">
        <v>28465</v>
      </c>
      <c r="K87" s="132">
        <v>2.5577049180327873</v>
      </c>
      <c r="O87" s="132" t="s">
        <v>28436</v>
      </c>
      <c r="P87" s="211"/>
      <c r="Q87" s="211"/>
      <c r="S87" s="132" t="s">
        <v>28437</v>
      </c>
      <c r="T87" s="132" t="s">
        <v>28439</v>
      </c>
    </row>
    <row r="88" spans="1:22" ht="14.25" customHeight="1" thickBot="1" x14ac:dyDescent="0.35">
      <c r="A88" s="202" t="s">
        <v>28148</v>
      </c>
      <c r="B88" s="203">
        <v>7.4400000000000006E-5</v>
      </c>
      <c r="C88" s="204"/>
      <c r="J88" s="132" t="s">
        <v>28481</v>
      </c>
      <c r="K88" s="132">
        <v>1.3033333333333335</v>
      </c>
      <c r="O88" s="211" t="s">
        <v>28439</v>
      </c>
      <c r="P88" s="211"/>
      <c r="Q88" s="211"/>
    </row>
    <row r="89" spans="1:22" ht="14.25" customHeight="1" x14ac:dyDescent="0.3">
      <c r="J89" s="132" t="s">
        <v>28482</v>
      </c>
      <c r="K89" s="132">
        <v>2.3588461538461543</v>
      </c>
    </row>
    <row r="90" spans="1:22" ht="14.25" customHeight="1" x14ac:dyDescent="0.3">
      <c r="J90" s="211" t="s">
        <v>28483</v>
      </c>
      <c r="K90" s="211">
        <v>0.59</v>
      </c>
      <c r="O90" s="298" t="s">
        <v>28478</v>
      </c>
      <c r="P90" s="299"/>
      <c r="Q90" s="299"/>
      <c r="R90" s="299"/>
      <c r="S90" s="299"/>
      <c r="T90" s="299"/>
      <c r="U90" s="299"/>
      <c r="V90" s="299"/>
    </row>
    <row r="91" spans="1:22" ht="14.25" customHeight="1" x14ac:dyDescent="0.3">
      <c r="O91" s="299"/>
      <c r="P91" s="299"/>
      <c r="Q91" s="299"/>
      <c r="R91" s="299"/>
      <c r="S91" s="299"/>
      <c r="T91" s="299"/>
      <c r="U91" s="299"/>
      <c r="V91" s="299"/>
    </row>
    <row r="92" spans="1:22" ht="14.25" customHeight="1" x14ac:dyDescent="0.3">
      <c r="O92" s="299"/>
      <c r="P92" s="299"/>
      <c r="Q92" s="299"/>
      <c r="R92" s="299"/>
      <c r="S92" s="299"/>
      <c r="T92" s="299"/>
      <c r="U92" s="299"/>
      <c r="V92" s="299"/>
    </row>
    <row r="93" spans="1:22" ht="14.25" customHeight="1" x14ac:dyDescent="0.3">
      <c r="O93" s="215"/>
      <c r="P93" s="215"/>
    </row>
    <row r="94" spans="1:22" ht="14.25" customHeight="1" x14ac:dyDescent="0.3">
      <c r="J94" s="211"/>
      <c r="O94" s="215"/>
      <c r="P94" s="215"/>
    </row>
    <row r="95" spans="1:22" ht="14.25" customHeight="1" x14ac:dyDescent="0.3">
      <c r="O95" s="215"/>
      <c r="P95" s="215"/>
    </row>
    <row r="96" spans="1:22" ht="14.25" customHeight="1" x14ac:dyDescent="0.3">
      <c r="J96" s="211"/>
      <c r="K96" s="211"/>
    </row>
    <row r="97" spans="10:11" ht="14.25" customHeight="1" x14ac:dyDescent="0.3">
      <c r="J97" s="211"/>
      <c r="K97" s="211"/>
    </row>
    <row r="98" spans="10:11" ht="14.25" customHeight="1" x14ac:dyDescent="0.3">
      <c r="J98" s="211"/>
      <c r="K98" s="211"/>
    </row>
    <row r="99" spans="10:11" ht="14.25" customHeight="1" x14ac:dyDescent="0.3">
      <c r="J99" s="211"/>
      <c r="K99" s="211"/>
    </row>
    <row r="100" spans="10:11" ht="14.25" customHeight="1" x14ac:dyDescent="0.3">
      <c r="J100" s="211"/>
      <c r="K100" s="211"/>
    </row>
    <row r="101" spans="10:11" ht="14.25" customHeight="1" x14ac:dyDescent="0.3">
      <c r="J101" s="211"/>
      <c r="K101" s="211"/>
    </row>
    <row r="102" spans="10:11" ht="14.25" customHeight="1" x14ac:dyDescent="0.3"/>
    <row r="103" spans="10:11" ht="14.25" customHeight="1" x14ac:dyDescent="0.3"/>
    <row r="104" spans="10:11" ht="14.25" customHeight="1" x14ac:dyDescent="0.3"/>
    <row r="105" spans="10:11" ht="14.25" customHeight="1" x14ac:dyDescent="0.3"/>
    <row r="106" spans="10:11" ht="14.25" customHeight="1" x14ac:dyDescent="0.3"/>
    <row r="107" spans="10:11" ht="14.25" customHeight="1" x14ac:dyDescent="0.3"/>
    <row r="108" spans="10:11" ht="14.25" customHeight="1" x14ac:dyDescent="0.3"/>
    <row r="109" spans="10:11" ht="14.25" customHeight="1" x14ac:dyDescent="0.3"/>
    <row r="110" spans="10:11" ht="14.25" customHeight="1" x14ac:dyDescent="0.3"/>
    <row r="111" spans="10:11" ht="14.25" customHeight="1" x14ac:dyDescent="0.3"/>
    <row r="112" spans="10:1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sheetData>
  <mergeCells count="6">
    <mergeCell ref="O90:V92"/>
    <mergeCell ref="O62:V69"/>
    <mergeCell ref="G1:H1"/>
    <mergeCell ref="G6:H6"/>
    <mergeCell ref="H39:N41"/>
    <mergeCell ref="O39:V44"/>
  </mergeCells>
  <pageMargins left="0.7" right="0.7" top="0.75" bottom="0.75" header="0" footer="0"/>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election activeCell="B259" sqref="B259"/>
    </sheetView>
  </sheetViews>
  <sheetFormatPr defaultRowHeight="13.8" x14ac:dyDescent="0.3"/>
  <cols>
    <col min="1" max="1" width="10.69921875" style="219" bestFit="1" customWidth="1"/>
    <col min="2" max="2" width="10.3984375" style="219" bestFit="1" customWidth="1"/>
    <col min="3" max="3" width="12.5" style="219" bestFit="1" customWidth="1"/>
    <col min="4" max="4" width="13.69921875" style="219" bestFit="1" customWidth="1"/>
    <col min="5" max="16384" width="8.796875" style="219"/>
  </cols>
  <sheetData>
    <row r="1" spans="1:9" x14ac:dyDescent="0.3">
      <c r="A1" s="244" t="s">
        <v>28787</v>
      </c>
      <c r="C1" s="219" t="s">
        <v>28785</v>
      </c>
      <c r="H1" s="219" t="s">
        <v>28493</v>
      </c>
      <c r="I1" s="219">
        <v>-4.2851489999999997</v>
      </c>
    </row>
    <row r="2" spans="1:9" x14ac:dyDescent="0.3">
      <c r="A2" s="219" t="s">
        <v>28782</v>
      </c>
      <c r="B2" s="219" t="s">
        <v>28783</v>
      </c>
      <c r="C2" s="219" t="s">
        <v>28784</v>
      </c>
      <c r="D2" s="219" t="s">
        <v>74</v>
      </c>
      <c r="H2" s="219" t="s">
        <v>28487</v>
      </c>
      <c r="I2" s="219" t="s">
        <v>28488</v>
      </c>
    </row>
    <row r="3" spans="1:9" x14ac:dyDescent="0.3">
      <c r="A3" s="219">
        <v>7.7</v>
      </c>
      <c r="B3" s="219">
        <v>1.1000000000000001</v>
      </c>
      <c r="C3" s="219">
        <v>4.8099999999999996</v>
      </c>
      <c r="D3" s="219" t="s">
        <v>28465</v>
      </c>
    </row>
    <row r="4" spans="1:9" x14ac:dyDescent="0.3">
      <c r="A4" s="219">
        <v>8.8000000000000007</v>
      </c>
      <c r="B4" s="219">
        <v>6.5</v>
      </c>
      <c r="C4" s="219">
        <v>4.1100000000000003</v>
      </c>
      <c r="D4" s="219" t="s">
        <v>28465</v>
      </c>
    </row>
    <row r="5" spans="1:9" x14ac:dyDescent="0.3">
      <c r="A5" s="219">
        <v>15.3</v>
      </c>
      <c r="B5" s="219">
        <v>7.4</v>
      </c>
      <c r="C5" s="219">
        <v>1.55</v>
      </c>
      <c r="D5" s="219" t="s">
        <v>28465</v>
      </c>
    </row>
    <row r="6" spans="1:9" x14ac:dyDescent="0.3">
      <c r="A6" s="219">
        <v>22.7</v>
      </c>
      <c r="B6" s="219">
        <v>1.3</v>
      </c>
      <c r="C6" s="219">
        <v>1.62</v>
      </c>
      <c r="D6" s="219" t="s">
        <v>28468</v>
      </c>
    </row>
    <row r="7" spans="1:9" x14ac:dyDescent="0.3">
      <c r="A7" s="219">
        <v>24</v>
      </c>
      <c r="B7" s="219">
        <v>4.0999999999999996</v>
      </c>
      <c r="C7" s="219">
        <v>1.3</v>
      </c>
      <c r="D7" s="219" t="s">
        <v>28468</v>
      </c>
    </row>
    <row r="8" spans="1:9" x14ac:dyDescent="0.3">
      <c r="A8" s="219">
        <v>28.1</v>
      </c>
      <c r="B8" s="219">
        <v>1.5</v>
      </c>
      <c r="C8" s="219">
        <v>4.78</v>
      </c>
      <c r="D8" s="219" t="s">
        <v>28465</v>
      </c>
    </row>
    <row r="9" spans="1:9" x14ac:dyDescent="0.3">
      <c r="A9" s="219">
        <v>29.6</v>
      </c>
      <c r="B9" s="219">
        <v>6.3</v>
      </c>
      <c r="C9" s="219">
        <v>1.81</v>
      </c>
      <c r="D9" s="219" t="s">
        <v>28482</v>
      </c>
    </row>
    <row r="10" spans="1:9" x14ac:dyDescent="0.3">
      <c r="A10" s="219">
        <v>35.9</v>
      </c>
      <c r="B10" s="219">
        <v>2.9</v>
      </c>
      <c r="C10" s="219">
        <v>1.28</v>
      </c>
      <c r="D10" s="219" t="s">
        <v>28468</v>
      </c>
    </row>
    <row r="11" spans="1:9" x14ac:dyDescent="0.3">
      <c r="A11" s="219">
        <v>38.799999999999997</v>
      </c>
      <c r="B11" s="219">
        <v>3.5</v>
      </c>
      <c r="C11" s="219">
        <v>1.52</v>
      </c>
      <c r="D11" s="219" t="s">
        <v>28468</v>
      </c>
    </row>
    <row r="12" spans="1:9" x14ac:dyDescent="0.3">
      <c r="A12" s="219">
        <v>42.3</v>
      </c>
      <c r="B12" s="219">
        <v>2</v>
      </c>
      <c r="C12" s="219">
        <v>1.71</v>
      </c>
      <c r="D12" s="219" t="s">
        <v>28482</v>
      </c>
    </row>
    <row r="13" spans="1:9" x14ac:dyDescent="0.3">
      <c r="A13" s="219">
        <v>44.3</v>
      </c>
      <c r="B13" s="219">
        <v>2</v>
      </c>
      <c r="C13" s="219">
        <v>1.1499999999999999</v>
      </c>
      <c r="D13" s="219" t="s">
        <v>28503</v>
      </c>
    </row>
    <row r="14" spans="1:9" x14ac:dyDescent="0.3">
      <c r="A14" s="219">
        <v>46.3</v>
      </c>
      <c r="B14" s="219">
        <v>6.3</v>
      </c>
      <c r="C14" s="219">
        <v>1.21</v>
      </c>
      <c r="D14" s="219" t="s">
        <v>28468</v>
      </c>
    </row>
    <row r="15" spans="1:9" x14ac:dyDescent="0.3">
      <c r="A15" s="219">
        <v>52.6</v>
      </c>
      <c r="B15" s="219">
        <v>4.5</v>
      </c>
      <c r="C15" s="219">
        <v>4.67</v>
      </c>
      <c r="D15" s="219" t="s">
        <v>28465</v>
      </c>
    </row>
    <row r="16" spans="1:9" x14ac:dyDescent="0.3">
      <c r="A16" s="219">
        <v>57.1</v>
      </c>
      <c r="B16" s="219">
        <v>3.3</v>
      </c>
      <c r="C16" s="219">
        <v>1.69</v>
      </c>
      <c r="D16" s="219" t="s">
        <v>28482</v>
      </c>
    </row>
    <row r="17" spans="1:4" x14ac:dyDescent="0.3">
      <c r="A17" s="219">
        <v>60.4</v>
      </c>
      <c r="B17" s="219">
        <v>3.3</v>
      </c>
      <c r="C17" s="219">
        <v>1.53</v>
      </c>
      <c r="D17" s="219" t="s">
        <v>28468</v>
      </c>
    </row>
    <row r="18" spans="1:4" x14ac:dyDescent="0.3">
      <c r="A18" s="219">
        <v>63.7</v>
      </c>
      <c r="B18" s="219">
        <v>0.7</v>
      </c>
      <c r="C18" s="219">
        <v>1.52</v>
      </c>
      <c r="D18" s="219" t="s">
        <v>28482</v>
      </c>
    </row>
    <row r="19" spans="1:4" x14ac:dyDescent="0.3">
      <c r="A19" s="219">
        <v>64.400000000000006</v>
      </c>
      <c r="B19" s="219">
        <v>3.9</v>
      </c>
      <c r="C19" s="219">
        <v>4.3</v>
      </c>
      <c r="D19" s="219" t="s">
        <v>28465</v>
      </c>
    </row>
    <row r="20" spans="1:4" x14ac:dyDescent="0.3">
      <c r="A20" s="219">
        <v>68.3</v>
      </c>
      <c r="B20" s="219">
        <v>3.6</v>
      </c>
      <c r="C20" s="219">
        <v>4.46</v>
      </c>
      <c r="D20" s="219" t="s">
        <v>28465</v>
      </c>
    </row>
    <row r="21" spans="1:4" x14ac:dyDescent="0.3">
      <c r="A21" s="219">
        <v>71.900000000000006</v>
      </c>
      <c r="B21" s="219">
        <v>2.2999999999999998</v>
      </c>
      <c r="C21" s="219">
        <v>4.74</v>
      </c>
      <c r="D21" s="219" t="s">
        <v>28465</v>
      </c>
    </row>
    <row r="22" spans="1:4" x14ac:dyDescent="0.3">
      <c r="A22" s="219">
        <v>74.2</v>
      </c>
      <c r="B22" s="219">
        <v>3</v>
      </c>
      <c r="C22" s="219">
        <v>4.2300000000000004</v>
      </c>
      <c r="D22" s="219" t="s">
        <v>28465</v>
      </c>
    </row>
    <row r="23" spans="1:4" x14ac:dyDescent="0.3">
      <c r="A23" s="219">
        <v>77.2</v>
      </c>
      <c r="B23" s="219">
        <v>4.5</v>
      </c>
      <c r="C23" s="219">
        <v>1.71</v>
      </c>
      <c r="D23" s="219" t="s">
        <v>28482</v>
      </c>
    </row>
    <row r="24" spans="1:4" x14ac:dyDescent="0.3">
      <c r="A24" s="219">
        <v>81.7</v>
      </c>
      <c r="B24" s="219">
        <v>4.5</v>
      </c>
      <c r="C24" s="219">
        <v>3.82</v>
      </c>
      <c r="D24" s="219" t="s">
        <v>28468</v>
      </c>
    </row>
    <row r="25" spans="1:4" x14ac:dyDescent="0.3">
      <c r="A25" s="219">
        <v>86.2</v>
      </c>
      <c r="B25" s="219">
        <v>2.6</v>
      </c>
      <c r="C25" s="219">
        <v>0.91</v>
      </c>
      <c r="D25" s="219" t="s">
        <v>28465</v>
      </c>
    </row>
    <row r="26" spans="1:4" x14ac:dyDescent="0.3">
      <c r="A26" s="219">
        <v>88.8</v>
      </c>
      <c r="B26" s="219">
        <v>3.1</v>
      </c>
      <c r="C26" s="219">
        <v>4.79</v>
      </c>
      <c r="D26" s="219" t="s">
        <v>28465</v>
      </c>
    </row>
    <row r="27" spans="1:4" x14ac:dyDescent="0.3">
      <c r="A27" s="219">
        <v>91.9</v>
      </c>
      <c r="B27" s="219">
        <v>4.2</v>
      </c>
      <c r="C27" s="219">
        <v>4.54</v>
      </c>
      <c r="D27" s="219" t="s">
        <v>28465</v>
      </c>
    </row>
    <row r="28" spans="1:4" x14ac:dyDescent="0.3">
      <c r="A28" s="219">
        <v>96.1</v>
      </c>
      <c r="B28" s="219">
        <v>2.2999999999999998</v>
      </c>
      <c r="C28" s="219">
        <v>4.1500000000000004</v>
      </c>
      <c r="D28" s="219" t="s">
        <v>28465</v>
      </c>
    </row>
    <row r="29" spans="1:4" x14ac:dyDescent="0.3">
      <c r="A29" s="219">
        <v>98.4</v>
      </c>
      <c r="B29" s="219">
        <v>2.4</v>
      </c>
      <c r="C29" s="219">
        <v>4.5599999999999996</v>
      </c>
      <c r="D29" s="219" t="s">
        <v>28465</v>
      </c>
    </row>
    <row r="30" spans="1:4" x14ac:dyDescent="0.3">
      <c r="A30" s="219">
        <v>100.8</v>
      </c>
      <c r="B30" s="219">
        <v>3.3</v>
      </c>
      <c r="C30" s="219">
        <v>1.22</v>
      </c>
      <c r="D30" s="219" t="s">
        <v>28482</v>
      </c>
    </row>
    <row r="31" spans="1:4" x14ac:dyDescent="0.3">
      <c r="A31" s="219">
        <v>104.1</v>
      </c>
      <c r="B31" s="219">
        <v>3.3</v>
      </c>
      <c r="C31" s="219">
        <v>4.08</v>
      </c>
      <c r="D31" s="219" t="s">
        <v>28482</v>
      </c>
    </row>
    <row r="32" spans="1:4" x14ac:dyDescent="0.3">
      <c r="A32" s="219">
        <v>107.4</v>
      </c>
      <c r="B32" s="219">
        <v>9.8000000000000007</v>
      </c>
      <c r="C32" s="219">
        <v>1.02</v>
      </c>
      <c r="D32" s="219" t="s">
        <v>28468</v>
      </c>
    </row>
    <row r="33" spans="1:4" x14ac:dyDescent="0.3">
      <c r="A33" s="219">
        <v>117.2</v>
      </c>
      <c r="B33" s="219">
        <v>1.4</v>
      </c>
      <c r="C33" s="219">
        <v>1.04</v>
      </c>
      <c r="D33" s="219" t="s">
        <v>28468</v>
      </c>
    </row>
    <row r="34" spans="1:4" x14ac:dyDescent="0.3">
      <c r="A34" s="219">
        <v>118.6</v>
      </c>
      <c r="B34" s="219">
        <v>11.5</v>
      </c>
      <c r="C34" s="219">
        <v>1.1000000000000001</v>
      </c>
      <c r="D34" s="219" t="s">
        <v>28468</v>
      </c>
    </row>
    <row r="35" spans="1:4" x14ac:dyDescent="0.3">
      <c r="A35" s="219">
        <v>130.1</v>
      </c>
      <c r="B35" s="219">
        <v>3.3</v>
      </c>
      <c r="C35" s="219">
        <v>1.25</v>
      </c>
      <c r="D35" s="219" t="s">
        <v>28468</v>
      </c>
    </row>
    <row r="36" spans="1:4" x14ac:dyDescent="0.3">
      <c r="A36" s="219">
        <v>133.4</v>
      </c>
      <c r="B36" s="219">
        <v>3.4</v>
      </c>
      <c r="C36" s="219">
        <v>1.43</v>
      </c>
      <c r="D36" s="219" t="s">
        <v>28504</v>
      </c>
    </row>
    <row r="37" spans="1:4" x14ac:dyDescent="0.3">
      <c r="A37" s="219">
        <v>136.80000000000001</v>
      </c>
      <c r="B37" s="219">
        <v>1.6</v>
      </c>
      <c r="C37" s="219">
        <v>2.2799999999999998</v>
      </c>
      <c r="D37" s="219" t="s">
        <v>28468</v>
      </c>
    </row>
    <row r="38" spans="1:4" x14ac:dyDescent="0.3">
      <c r="A38" s="219">
        <v>138.4</v>
      </c>
      <c r="B38" s="219">
        <v>2.4</v>
      </c>
      <c r="C38" s="219">
        <v>2.0299999999999998</v>
      </c>
      <c r="D38" s="219" t="s">
        <v>28504</v>
      </c>
    </row>
    <row r="39" spans="1:4" x14ac:dyDescent="0.3">
      <c r="A39" s="219">
        <v>140.80000000000001</v>
      </c>
      <c r="B39" s="219">
        <v>6.8</v>
      </c>
      <c r="C39" s="219">
        <v>1.59</v>
      </c>
      <c r="D39" s="219" t="s">
        <v>28504</v>
      </c>
    </row>
    <row r="40" spans="1:4" x14ac:dyDescent="0.3">
      <c r="A40" s="219">
        <v>147.6</v>
      </c>
      <c r="B40" s="219">
        <v>2.9</v>
      </c>
      <c r="C40" s="219">
        <v>1.75</v>
      </c>
      <c r="D40" s="219" t="s">
        <v>28504</v>
      </c>
    </row>
    <row r="41" spans="1:4" x14ac:dyDescent="0.3">
      <c r="A41" s="219">
        <v>150.5</v>
      </c>
      <c r="B41" s="219">
        <v>3.5</v>
      </c>
      <c r="C41" s="219">
        <v>2.0499999999999998</v>
      </c>
      <c r="D41" s="219" t="s">
        <v>28504</v>
      </c>
    </row>
    <row r="42" spans="1:4" x14ac:dyDescent="0.3">
      <c r="A42" s="219">
        <v>154</v>
      </c>
      <c r="B42" s="219">
        <v>3.3</v>
      </c>
      <c r="C42" s="219">
        <v>1.4</v>
      </c>
      <c r="D42" s="219" t="s">
        <v>28504</v>
      </c>
    </row>
    <row r="43" spans="1:4" x14ac:dyDescent="0.3">
      <c r="A43" s="219">
        <v>157.30000000000001</v>
      </c>
      <c r="B43" s="219">
        <v>2.5</v>
      </c>
      <c r="C43" s="219">
        <v>1.82</v>
      </c>
      <c r="D43" s="219" t="s">
        <v>28468</v>
      </c>
    </row>
    <row r="44" spans="1:4" x14ac:dyDescent="0.3">
      <c r="A44" s="219">
        <v>159.80000000000001</v>
      </c>
      <c r="B44" s="219">
        <v>12.8</v>
      </c>
      <c r="C44" s="219">
        <v>1.41</v>
      </c>
      <c r="D44" s="219" t="s">
        <v>28468</v>
      </c>
    </row>
    <row r="45" spans="1:4" x14ac:dyDescent="0.3">
      <c r="A45" s="219">
        <v>172.6</v>
      </c>
      <c r="B45" s="219">
        <v>2.7</v>
      </c>
      <c r="C45" s="219">
        <v>1.81</v>
      </c>
      <c r="D45" s="219" t="s">
        <v>28468</v>
      </c>
    </row>
    <row r="46" spans="1:4" x14ac:dyDescent="0.3">
      <c r="A46" s="219">
        <v>175.3</v>
      </c>
      <c r="B46" s="219">
        <v>2.5</v>
      </c>
      <c r="C46" s="219">
        <v>1.53</v>
      </c>
      <c r="D46" s="219" t="s">
        <v>28468</v>
      </c>
    </row>
    <row r="47" spans="1:4" x14ac:dyDescent="0.3">
      <c r="A47" s="219">
        <v>177.8</v>
      </c>
      <c r="B47" s="219">
        <v>2</v>
      </c>
      <c r="C47" s="219">
        <v>1.42</v>
      </c>
      <c r="D47" s="219" t="s">
        <v>28468</v>
      </c>
    </row>
    <row r="48" spans="1:4" x14ac:dyDescent="0.3">
      <c r="A48" s="219">
        <v>179.8</v>
      </c>
      <c r="B48" s="219">
        <v>4.0999999999999996</v>
      </c>
      <c r="C48" s="219">
        <v>1.5</v>
      </c>
      <c r="D48" s="219" t="s">
        <v>28468</v>
      </c>
    </row>
    <row r="49" spans="1:4" x14ac:dyDescent="0.3">
      <c r="A49" s="219">
        <v>183.9</v>
      </c>
      <c r="B49" s="219">
        <v>2</v>
      </c>
      <c r="C49" s="219">
        <v>2.31</v>
      </c>
      <c r="D49" s="219" t="s">
        <v>28505</v>
      </c>
    </row>
    <row r="50" spans="1:4" x14ac:dyDescent="0.3">
      <c r="A50" s="219">
        <v>185.9</v>
      </c>
      <c r="B50" s="219">
        <v>3.6</v>
      </c>
      <c r="C50" s="219">
        <v>2.34</v>
      </c>
      <c r="D50" s="219" t="s">
        <v>28505</v>
      </c>
    </row>
    <row r="51" spans="1:4" x14ac:dyDescent="0.3">
      <c r="A51" s="219">
        <v>189.5</v>
      </c>
      <c r="B51" s="219">
        <v>3.8</v>
      </c>
      <c r="C51" s="219">
        <v>2.1800000000000002</v>
      </c>
      <c r="D51" s="219" t="s">
        <v>28505</v>
      </c>
    </row>
    <row r="52" spans="1:4" x14ac:dyDescent="0.3">
      <c r="A52" s="219">
        <v>193.3</v>
      </c>
      <c r="B52" s="219">
        <v>3.1</v>
      </c>
      <c r="C52" s="219">
        <v>2.19</v>
      </c>
      <c r="D52" s="219" t="s">
        <v>28468</v>
      </c>
    </row>
    <row r="53" spans="1:4" x14ac:dyDescent="0.3">
      <c r="A53" s="219">
        <v>196.4</v>
      </c>
      <c r="B53" s="219">
        <v>3.1</v>
      </c>
      <c r="C53" s="219">
        <v>2.27</v>
      </c>
      <c r="D53" s="219" t="s">
        <v>28505</v>
      </c>
    </row>
    <row r="54" spans="1:4" x14ac:dyDescent="0.3">
      <c r="A54" s="219">
        <v>199.5</v>
      </c>
      <c r="B54" s="219">
        <v>2.5</v>
      </c>
      <c r="C54" s="219">
        <v>2.25</v>
      </c>
      <c r="D54" s="219" t="s">
        <v>28505</v>
      </c>
    </row>
    <row r="55" spans="1:4" x14ac:dyDescent="0.3">
      <c r="A55" s="219">
        <v>202</v>
      </c>
      <c r="B55" s="219">
        <v>3.9</v>
      </c>
      <c r="C55" s="219">
        <v>2.2200000000000002</v>
      </c>
      <c r="D55" s="219" t="s">
        <v>28505</v>
      </c>
    </row>
    <row r="56" spans="1:4" x14ac:dyDescent="0.3">
      <c r="A56" s="219">
        <v>205.9</v>
      </c>
      <c r="B56" s="219">
        <v>1.8</v>
      </c>
      <c r="C56" s="219">
        <v>2.12</v>
      </c>
      <c r="D56" s="219" t="s">
        <v>28505</v>
      </c>
    </row>
    <row r="57" spans="1:4" x14ac:dyDescent="0.3">
      <c r="A57" s="219">
        <v>207.7</v>
      </c>
      <c r="B57" s="219">
        <v>4.5999999999999996</v>
      </c>
      <c r="C57" s="219">
        <v>1.18</v>
      </c>
      <c r="D57" s="219" t="s">
        <v>28505</v>
      </c>
    </row>
    <row r="58" spans="1:4" x14ac:dyDescent="0.3">
      <c r="A58" s="219">
        <v>212.3</v>
      </c>
      <c r="B58" s="219">
        <v>3.7</v>
      </c>
      <c r="C58" s="219">
        <v>2.15</v>
      </c>
      <c r="D58" s="219" t="s">
        <v>28505</v>
      </c>
    </row>
    <row r="59" spans="1:4" x14ac:dyDescent="0.3">
      <c r="A59" s="219">
        <v>216</v>
      </c>
      <c r="B59" s="219">
        <v>0.9</v>
      </c>
      <c r="C59" s="219">
        <v>1.93</v>
      </c>
      <c r="D59" s="219" t="s">
        <v>28505</v>
      </c>
    </row>
    <row r="60" spans="1:4" x14ac:dyDescent="0.3">
      <c r="A60" s="219">
        <v>216.9</v>
      </c>
      <c r="B60" s="219">
        <v>3.9</v>
      </c>
      <c r="C60" s="219">
        <v>2.13</v>
      </c>
      <c r="D60" s="219" t="s">
        <v>28505</v>
      </c>
    </row>
    <row r="61" spans="1:4" x14ac:dyDescent="0.3">
      <c r="A61" s="219">
        <v>220.8</v>
      </c>
      <c r="B61" s="219">
        <v>4</v>
      </c>
      <c r="C61" s="219">
        <v>2.04</v>
      </c>
      <c r="D61" s="219" t="s">
        <v>28505</v>
      </c>
    </row>
    <row r="62" spans="1:4" x14ac:dyDescent="0.3">
      <c r="A62" s="219">
        <v>224.8</v>
      </c>
      <c r="B62" s="219">
        <v>8.4</v>
      </c>
      <c r="C62" s="219">
        <v>2.06</v>
      </c>
      <c r="D62" s="219" t="s">
        <v>28504</v>
      </c>
    </row>
    <row r="63" spans="1:4" x14ac:dyDescent="0.3">
      <c r="A63" s="219">
        <v>233.2</v>
      </c>
      <c r="B63" s="219">
        <v>2.9</v>
      </c>
      <c r="C63" s="219">
        <v>2.0699999999999998</v>
      </c>
      <c r="D63" s="219" t="s">
        <v>28505</v>
      </c>
    </row>
    <row r="64" spans="1:4" x14ac:dyDescent="0.3">
      <c r="A64" s="219">
        <v>236.1</v>
      </c>
      <c r="B64" s="219">
        <v>1.8</v>
      </c>
      <c r="C64" s="219">
        <v>2.11</v>
      </c>
      <c r="D64" s="219" t="s">
        <v>28505</v>
      </c>
    </row>
    <row r="65" spans="1:4" x14ac:dyDescent="0.3">
      <c r="A65" s="219">
        <v>237.9</v>
      </c>
      <c r="B65" s="219">
        <v>3.9</v>
      </c>
      <c r="C65" s="219">
        <v>1.93</v>
      </c>
      <c r="D65" s="219" t="s">
        <v>28504</v>
      </c>
    </row>
    <row r="66" spans="1:4" x14ac:dyDescent="0.3">
      <c r="A66" s="219">
        <v>241.8</v>
      </c>
      <c r="B66" s="219">
        <v>3.5</v>
      </c>
      <c r="C66" s="219">
        <v>1.95</v>
      </c>
      <c r="D66" s="219" t="s">
        <v>28468</v>
      </c>
    </row>
    <row r="67" spans="1:4" x14ac:dyDescent="0.3">
      <c r="A67" s="219">
        <v>245.3</v>
      </c>
      <c r="B67" s="219">
        <v>2.6</v>
      </c>
      <c r="C67" s="219">
        <v>4.63</v>
      </c>
      <c r="D67" s="219" t="s">
        <v>28465</v>
      </c>
    </row>
    <row r="68" spans="1:4" x14ac:dyDescent="0.3">
      <c r="A68" s="219">
        <v>247.9</v>
      </c>
      <c r="B68" s="219">
        <v>2.7</v>
      </c>
      <c r="C68" s="219">
        <v>5.49</v>
      </c>
      <c r="D68" s="219" t="s">
        <v>28465</v>
      </c>
    </row>
    <row r="69" spans="1:4" x14ac:dyDescent="0.3">
      <c r="A69" s="219">
        <v>250.6</v>
      </c>
      <c r="B69" s="219">
        <v>3.3</v>
      </c>
      <c r="C69" s="219">
        <v>4.5999999999999996</v>
      </c>
      <c r="D69" s="219" t="s">
        <v>28465</v>
      </c>
    </row>
    <row r="70" spans="1:4" x14ac:dyDescent="0.3">
      <c r="A70" s="219">
        <v>253.9</v>
      </c>
      <c r="B70" s="219">
        <v>2.9</v>
      </c>
      <c r="C70" s="219">
        <v>4.8499999999999996</v>
      </c>
      <c r="D70" s="219" t="s">
        <v>28465</v>
      </c>
    </row>
    <row r="71" spans="1:4" x14ac:dyDescent="0.3">
      <c r="A71" s="219">
        <v>256.8</v>
      </c>
      <c r="B71" s="219">
        <v>3.1</v>
      </c>
      <c r="C71" s="219">
        <v>3.54</v>
      </c>
      <c r="D71" s="219" t="s">
        <v>28465</v>
      </c>
    </row>
    <row r="72" spans="1:4" x14ac:dyDescent="0.3">
      <c r="A72" s="219">
        <v>259.89999999999998</v>
      </c>
      <c r="B72" s="219">
        <v>2.9</v>
      </c>
      <c r="C72" s="219">
        <v>5.47</v>
      </c>
      <c r="D72" s="219" t="s">
        <v>28482</v>
      </c>
    </row>
    <row r="73" spans="1:4" x14ac:dyDescent="0.3">
      <c r="A73" s="219">
        <v>262.8</v>
      </c>
      <c r="B73" s="219">
        <v>4</v>
      </c>
      <c r="C73" s="219">
        <v>1.67</v>
      </c>
      <c r="D73" s="219" t="s">
        <v>28465</v>
      </c>
    </row>
    <row r="74" spans="1:4" x14ac:dyDescent="0.3">
      <c r="A74" s="219">
        <v>266.8</v>
      </c>
      <c r="B74" s="219">
        <v>1.6</v>
      </c>
      <c r="C74" s="219">
        <v>1.64</v>
      </c>
      <c r="D74" s="219" t="s">
        <v>28482</v>
      </c>
    </row>
    <row r="75" spans="1:4" x14ac:dyDescent="0.3">
      <c r="A75" s="219">
        <v>268.39999999999998</v>
      </c>
      <c r="B75" s="219">
        <v>4</v>
      </c>
      <c r="C75" s="219">
        <v>1.84</v>
      </c>
      <c r="D75" s="219" t="s">
        <v>28482</v>
      </c>
    </row>
    <row r="76" spans="1:4" x14ac:dyDescent="0.3">
      <c r="A76" s="219">
        <v>272.39999999999998</v>
      </c>
      <c r="B76" s="219">
        <v>2.9</v>
      </c>
      <c r="C76" s="219">
        <v>1.22</v>
      </c>
      <c r="D76" s="219" t="s">
        <v>28468</v>
      </c>
    </row>
    <row r="77" spans="1:4" x14ac:dyDescent="0.3">
      <c r="A77" s="219">
        <v>275.3</v>
      </c>
      <c r="B77" s="219">
        <v>3.2</v>
      </c>
      <c r="C77" s="219">
        <v>2.77</v>
      </c>
      <c r="D77" s="219" t="s">
        <v>28465</v>
      </c>
    </row>
    <row r="78" spans="1:4" x14ac:dyDescent="0.3">
      <c r="A78" s="219">
        <v>278.5</v>
      </c>
      <c r="B78" s="219">
        <v>2.1</v>
      </c>
      <c r="C78" s="219">
        <v>2.61</v>
      </c>
      <c r="D78" s="219" t="s">
        <v>28482</v>
      </c>
    </row>
    <row r="79" spans="1:4" x14ac:dyDescent="0.3">
      <c r="A79" s="219">
        <v>280.60000000000002</v>
      </c>
      <c r="B79" s="219">
        <v>6.7</v>
      </c>
      <c r="C79" s="219">
        <v>2.61</v>
      </c>
      <c r="D79" s="219" t="s">
        <v>28482</v>
      </c>
    </row>
    <row r="80" spans="1:4" x14ac:dyDescent="0.3">
      <c r="A80" s="219">
        <v>287.3</v>
      </c>
      <c r="B80" s="219">
        <v>5.6</v>
      </c>
      <c r="C80" s="219">
        <v>2.0299999999999998</v>
      </c>
      <c r="D80" s="219" t="s">
        <v>28504</v>
      </c>
    </row>
    <row r="81" spans="1:7" x14ac:dyDescent="0.3">
      <c r="A81" s="219">
        <v>292.89999999999998</v>
      </c>
      <c r="B81" s="219">
        <v>4.5999999999999996</v>
      </c>
      <c r="C81" s="219">
        <v>0.95</v>
      </c>
      <c r="D81" s="219" t="s">
        <v>28468</v>
      </c>
    </row>
    <row r="82" spans="1:7" x14ac:dyDescent="0.3">
      <c r="A82" s="219">
        <v>297.5</v>
      </c>
      <c r="B82" s="219">
        <v>2.9</v>
      </c>
      <c r="C82" s="219">
        <v>1</v>
      </c>
      <c r="D82" s="219" t="s">
        <v>28468</v>
      </c>
    </row>
    <row r="83" spans="1:7" x14ac:dyDescent="0.3">
      <c r="A83" s="219">
        <v>300.39999999999998</v>
      </c>
      <c r="B83" s="219">
        <v>3.1</v>
      </c>
      <c r="C83" s="219">
        <v>1.02</v>
      </c>
      <c r="D83" s="219" t="s">
        <v>28468</v>
      </c>
    </row>
    <row r="84" spans="1:7" x14ac:dyDescent="0.3">
      <c r="A84" s="219">
        <v>303.5</v>
      </c>
      <c r="B84" s="219">
        <v>1.02</v>
      </c>
      <c r="C84" s="219" t="s">
        <v>28468</v>
      </c>
    </row>
    <row r="87" spans="1:7" x14ac:dyDescent="0.3">
      <c r="A87" s="219" t="s">
        <v>28788</v>
      </c>
      <c r="C87" s="219" t="s">
        <v>28786</v>
      </c>
      <c r="F87" s="219" t="s">
        <v>28506</v>
      </c>
      <c r="G87" s="219" t="s">
        <v>28507</v>
      </c>
    </row>
    <row r="88" spans="1:7" x14ac:dyDescent="0.3">
      <c r="A88" s="219" t="s">
        <v>28782</v>
      </c>
      <c r="B88" s="219" t="s">
        <v>28783</v>
      </c>
      <c r="C88" s="219" t="s">
        <v>28784</v>
      </c>
      <c r="D88" s="219" t="s">
        <v>74</v>
      </c>
    </row>
    <row r="89" spans="1:7" x14ac:dyDescent="0.3">
      <c r="A89" s="219">
        <v>20</v>
      </c>
      <c r="B89" s="219">
        <v>10.5</v>
      </c>
      <c r="C89" s="219">
        <v>4.5999999999999996</v>
      </c>
      <c r="D89" s="219" t="s">
        <v>28465</v>
      </c>
    </row>
    <row r="90" spans="1:7" x14ac:dyDescent="0.3">
      <c r="A90" s="219">
        <v>30.5</v>
      </c>
      <c r="B90" s="219">
        <v>5.5</v>
      </c>
      <c r="C90" s="219">
        <v>4.5599999999999996</v>
      </c>
      <c r="D90" s="219" t="s">
        <v>28465</v>
      </c>
    </row>
    <row r="91" spans="1:7" x14ac:dyDescent="0.3">
      <c r="A91" s="219">
        <v>36</v>
      </c>
      <c r="B91" s="219">
        <v>34</v>
      </c>
      <c r="C91" s="219">
        <v>5.68</v>
      </c>
      <c r="D91" s="219" t="s">
        <v>28465</v>
      </c>
    </row>
    <row r="92" spans="1:7" x14ac:dyDescent="0.3">
      <c r="A92" s="219">
        <v>70</v>
      </c>
      <c r="B92" s="219">
        <v>5</v>
      </c>
      <c r="C92" s="219">
        <v>3.89</v>
      </c>
      <c r="D92" s="219" t="s">
        <v>28465</v>
      </c>
    </row>
    <row r="93" spans="1:7" x14ac:dyDescent="0.3">
      <c r="A93" s="219">
        <v>75</v>
      </c>
      <c r="B93" s="219">
        <v>5.3</v>
      </c>
      <c r="C93" s="219">
        <v>2.97</v>
      </c>
      <c r="D93" s="219" t="s">
        <v>28482</v>
      </c>
    </row>
    <row r="94" spans="1:7" x14ac:dyDescent="0.3">
      <c r="A94" s="219">
        <v>80.3</v>
      </c>
      <c r="B94" s="219">
        <v>6.7</v>
      </c>
      <c r="C94" s="219">
        <v>4.84</v>
      </c>
      <c r="D94" s="219" t="s">
        <v>28465</v>
      </c>
    </row>
    <row r="95" spans="1:7" x14ac:dyDescent="0.3">
      <c r="A95" s="219">
        <v>87</v>
      </c>
      <c r="B95" s="219">
        <v>5</v>
      </c>
      <c r="C95" s="219">
        <v>4.12</v>
      </c>
      <c r="D95" s="219" t="s">
        <v>28465</v>
      </c>
    </row>
    <row r="96" spans="1:7" x14ac:dyDescent="0.3">
      <c r="A96" s="219">
        <v>92</v>
      </c>
      <c r="B96" s="219">
        <v>5</v>
      </c>
      <c r="C96" s="219">
        <v>4.95</v>
      </c>
      <c r="D96" s="219" t="s">
        <v>28465</v>
      </c>
    </row>
    <row r="97" spans="1:4" x14ac:dyDescent="0.3">
      <c r="A97" s="219">
        <v>97</v>
      </c>
      <c r="B97" s="219">
        <v>4.0999999999999996</v>
      </c>
      <c r="C97" s="219">
        <v>4.24</v>
      </c>
      <c r="D97" s="219" t="s">
        <v>28465</v>
      </c>
    </row>
    <row r="98" spans="1:4" x14ac:dyDescent="0.3">
      <c r="A98" s="219">
        <v>101.1</v>
      </c>
      <c r="B98" s="219">
        <v>8.9</v>
      </c>
      <c r="C98" s="219">
        <v>5.0199999999999996</v>
      </c>
      <c r="D98" s="219" t="s">
        <v>28465</v>
      </c>
    </row>
    <row r="99" spans="1:4" x14ac:dyDescent="0.3">
      <c r="A99" s="219">
        <v>110</v>
      </c>
      <c r="B99" s="219">
        <v>5</v>
      </c>
      <c r="C99" s="219">
        <v>4.71</v>
      </c>
      <c r="D99" s="219" t="s">
        <v>28465</v>
      </c>
    </row>
    <row r="100" spans="1:4" x14ac:dyDescent="0.3">
      <c r="A100" s="219">
        <v>115</v>
      </c>
      <c r="B100" s="219">
        <v>5</v>
      </c>
      <c r="C100" s="219">
        <v>4.59</v>
      </c>
      <c r="D100" s="219" t="s">
        <v>28465</v>
      </c>
    </row>
    <row r="101" spans="1:4" x14ac:dyDescent="0.3">
      <c r="A101" s="219">
        <v>120</v>
      </c>
      <c r="B101" s="219">
        <v>10</v>
      </c>
      <c r="C101" s="219">
        <v>4.16</v>
      </c>
      <c r="D101" s="219" t="s">
        <v>28465</v>
      </c>
    </row>
    <row r="102" spans="1:4" x14ac:dyDescent="0.3">
      <c r="A102" s="219">
        <v>130</v>
      </c>
      <c r="B102" s="219">
        <v>5</v>
      </c>
      <c r="C102" s="219">
        <v>4.79</v>
      </c>
      <c r="D102" s="219" t="s">
        <v>28465</v>
      </c>
    </row>
    <row r="103" spans="1:4" x14ac:dyDescent="0.3">
      <c r="A103" s="219">
        <v>135</v>
      </c>
      <c r="B103" s="219">
        <v>5</v>
      </c>
      <c r="C103" s="219">
        <v>4.68</v>
      </c>
      <c r="D103" s="219" t="s">
        <v>28465</v>
      </c>
    </row>
    <row r="104" spans="1:4" x14ac:dyDescent="0.3">
      <c r="A104" s="219">
        <v>140</v>
      </c>
      <c r="B104" s="219">
        <v>15.3</v>
      </c>
      <c r="C104" s="219">
        <v>4.78</v>
      </c>
      <c r="D104" s="219" t="s">
        <v>28465</v>
      </c>
    </row>
    <row r="105" spans="1:4" x14ac:dyDescent="0.3">
      <c r="A105" s="219">
        <v>155.30000000000001</v>
      </c>
      <c r="B105" s="219">
        <v>4.7</v>
      </c>
      <c r="C105" s="219">
        <v>3.8</v>
      </c>
      <c r="D105" s="219" t="s">
        <v>28465</v>
      </c>
    </row>
    <row r="106" spans="1:4" x14ac:dyDescent="0.3">
      <c r="A106" s="219">
        <v>160</v>
      </c>
      <c r="B106" s="219">
        <v>10.5</v>
      </c>
      <c r="C106" s="219">
        <v>5.87</v>
      </c>
      <c r="D106" s="219" t="s">
        <v>28465</v>
      </c>
    </row>
    <row r="107" spans="1:4" x14ac:dyDescent="0.3">
      <c r="A107" s="219">
        <v>170.5</v>
      </c>
      <c r="B107" s="219">
        <v>4.5</v>
      </c>
      <c r="C107" s="219">
        <v>3.16</v>
      </c>
      <c r="D107" s="219" t="s">
        <v>28482</v>
      </c>
    </row>
    <row r="108" spans="1:4" x14ac:dyDescent="0.3">
      <c r="A108" s="219">
        <v>175</v>
      </c>
      <c r="B108" s="219">
        <v>5</v>
      </c>
      <c r="C108" s="219">
        <v>3.23</v>
      </c>
      <c r="D108" s="219" t="s">
        <v>28482</v>
      </c>
    </row>
    <row r="109" spans="1:4" x14ac:dyDescent="0.3">
      <c r="A109" s="219">
        <v>180</v>
      </c>
      <c r="B109" s="219">
        <v>5</v>
      </c>
      <c r="C109" s="219">
        <v>4.92</v>
      </c>
      <c r="D109" s="219" t="s">
        <v>28465</v>
      </c>
    </row>
    <row r="110" spans="1:4" x14ac:dyDescent="0.3">
      <c r="A110" s="219">
        <v>185</v>
      </c>
      <c r="B110" s="219">
        <v>5</v>
      </c>
      <c r="C110" s="219">
        <v>4.6399999999999997</v>
      </c>
      <c r="D110" s="219" t="s">
        <v>28465</v>
      </c>
    </row>
    <row r="111" spans="1:4" x14ac:dyDescent="0.3">
      <c r="A111" s="219">
        <v>190</v>
      </c>
      <c r="B111" s="219">
        <v>5</v>
      </c>
      <c r="C111" s="219">
        <v>4.7</v>
      </c>
      <c r="D111" s="219" t="s">
        <v>28465</v>
      </c>
    </row>
    <row r="112" spans="1:4" x14ac:dyDescent="0.3">
      <c r="A112" s="219">
        <v>195</v>
      </c>
      <c r="B112" s="219">
        <v>6</v>
      </c>
      <c r="C112" s="219">
        <v>2.73</v>
      </c>
      <c r="D112" s="219" t="s">
        <v>28482</v>
      </c>
    </row>
    <row r="113" spans="1:4" x14ac:dyDescent="0.3">
      <c r="A113" s="219">
        <v>201</v>
      </c>
      <c r="B113" s="219">
        <v>4</v>
      </c>
      <c r="C113" s="219">
        <v>4.96</v>
      </c>
      <c r="D113" s="219" t="s">
        <v>28465</v>
      </c>
    </row>
    <row r="114" spans="1:4" x14ac:dyDescent="0.3">
      <c r="A114" s="219">
        <v>205</v>
      </c>
      <c r="B114" s="219">
        <v>5</v>
      </c>
      <c r="C114" s="219">
        <v>3.54</v>
      </c>
      <c r="D114" s="219" t="s">
        <v>28465</v>
      </c>
    </row>
    <row r="115" spans="1:4" x14ac:dyDescent="0.3">
      <c r="A115" s="219">
        <v>210</v>
      </c>
      <c r="B115" s="219">
        <v>10</v>
      </c>
      <c r="C115" s="219">
        <v>5.09</v>
      </c>
      <c r="D115" s="219" t="s">
        <v>28465</v>
      </c>
    </row>
    <row r="116" spans="1:4" x14ac:dyDescent="0.3">
      <c r="A116" s="219">
        <v>220</v>
      </c>
      <c r="B116" s="219">
        <v>5</v>
      </c>
      <c r="C116" s="219">
        <v>2.42</v>
      </c>
      <c r="D116" s="219" t="s">
        <v>28510</v>
      </c>
    </row>
    <row r="117" spans="1:4" x14ac:dyDescent="0.3">
      <c r="A117" s="219">
        <v>225</v>
      </c>
      <c r="B117" s="219">
        <v>5</v>
      </c>
      <c r="C117" s="219">
        <v>4.8899999999999997</v>
      </c>
      <c r="D117" s="219" t="s">
        <v>28465</v>
      </c>
    </row>
    <row r="118" spans="1:4" x14ac:dyDescent="0.3">
      <c r="A118" s="219">
        <v>230</v>
      </c>
      <c r="B118" s="219">
        <v>7</v>
      </c>
      <c r="C118" s="219">
        <v>4.9400000000000004</v>
      </c>
      <c r="D118" s="219" t="s">
        <v>28465</v>
      </c>
    </row>
    <row r="119" spans="1:4" x14ac:dyDescent="0.3">
      <c r="A119" s="219">
        <v>237</v>
      </c>
      <c r="B119" s="219">
        <v>6</v>
      </c>
      <c r="C119" s="219">
        <v>5.13</v>
      </c>
      <c r="D119" s="219" t="s">
        <v>28465</v>
      </c>
    </row>
    <row r="120" spans="1:4" x14ac:dyDescent="0.3">
      <c r="A120" s="219">
        <v>243</v>
      </c>
      <c r="B120" s="219">
        <v>4</v>
      </c>
      <c r="C120" s="219">
        <v>5.12</v>
      </c>
      <c r="D120" s="219" t="s">
        <v>28465</v>
      </c>
    </row>
    <row r="121" spans="1:4" x14ac:dyDescent="0.3">
      <c r="A121" s="219">
        <v>247</v>
      </c>
      <c r="B121" s="219">
        <v>3</v>
      </c>
      <c r="C121" s="219">
        <v>2.42</v>
      </c>
      <c r="D121" s="219" t="s">
        <v>28511</v>
      </c>
    </row>
    <row r="122" spans="1:4" x14ac:dyDescent="0.3">
      <c r="A122" s="219">
        <v>250</v>
      </c>
      <c r="B122" s="219">
        <v>15</v>
      </c>
      <c r="C122" s="219">
        <v>2.42</v>
      </c>
      <c r="D122" s="219" t="s">
        <v>28511</v>
      </c>
    </row>
    <row r="123" spans="1:4" x14ac:dyDescent="0.3">
      <c r="A123" s="219">
        <v>265</v>
      </c>
      <c r="B123" s="219">
        <v>5</v>
      </c>
      <c r="C123" s="219">
        <v>2.2000000000000002</v>
      </c>
      <c r="D123" s="219" t="s">
        <v>28511</v>
      </c>
    </row>
    <row r="124" spans="1:4" x14ac:dyDescent="0.3">
      <c r="A124" s="219">
        <v>270</v>
      </c>
      <c r="B124" s="219">
        <v>5</v>
      </c>
      <c r="C124" s="219">
        <v>2.4700000000000002</v>
      </c>
      <c r="D124" s="219" t="s">
        <v>28512</v>
      </c>
    </row>
    <row r="125" spans="1:4" x14ac:dyDescent="0.3">
      <c r="A125" s="219">
        <v>275</v>
      </c>
      <c r="B125" s="219">
        <v>5</v>
      </c>
      <c r="C125" s="219">
        <v>1.84</v>
      </c>
      <c r="D125" s="219" t="s">
        <v>28512</v>
      </c>
    </row>
    <row r="126" spans="1:4" x14ac:dyDescent="0.3">
      <c r="A126" s="219">
        <v>280</v>
      </c>
      <c r="B126" s="219">
        <v>10</v>
      </c>
      <c r="C126" s="219">
        <v>1.73</v>
      </c>
      <c r="D126" s="219" t="s">
        <v>28512</v>
      </c>
    </row>
    <row r="127" spans="1:4" x14ac:dyDescent="0.3">
      <c r="A127" s="219">
        <v>290</v>
      </c>
      <c r="B127" s="219">
        <v>5</v>
      </c>
      <c r="C127" s="219">
        <v>1.67</v>
      </c>
      <c r="D127" s="219" t="s">
        <v>28512</v>
      </c>
    </row>
    <row r="128" spans="1:4" x14ac:dyDescent="0.3">
      <c r="A128" s="219">
        <v>295</v>
      </c>
      <c r="B128" s="219">
        <v>5</v>
      </c>
      <c r="C128" s="219">
        <v>2.4700000000000002</v>
      </c>
      <c r="D128" s="219" t="s">
        <v>28512</v>
      </c>
    </row>
    <row r="129" spans="1:11" x14ac:dyDescent="0.3">
      <c r="A129" s="219">
        <v>300</v>
      </c>
      <c r="C129" s="219">
        <v>1.84</v>
      </c>
      <c r="D129" s="219" t="s">
        <v>28512</v>
      </c>
    </row>
    <row r="131" spans="1:11" x14ac:dyDescent="0.3">
      <c r="A131" s="219" t="s">
        <v>28789</v>
      </c>
      <c r="E131" s="219" t="s">
        <v>28786</v>
      </c>
      <c r="J131" s="219" t="s">
        <v>28519</v>
      </c>
      <c r="K131" s="219">
        <v>-4.3941759999999999</v>
      </c>
    </row>
    <row r="132" spans="1:11" x14ac:dyDescent="0.3">
      <c r="A132" s="219" t="s">
        <v>28782</v>
      </c>
      <c r="B132" s="219" t="s">
        <v>28783</v>
      </c>
      <c r="C132" s="219" t="s">
        <v>28784</v>
      </c>
      <c r="D132" s="219" t="s">
        <v>74</v>
      </c>
      <c r="J132" s="219" t="s">
        <v>28516</v>
      </c>
      <c r="K132" s="219" t="s">
        <v>28517</v>
      </c>
    </row>
    <row r="133" spans="1:11" x14ac:dyDescent="0.3">
      <c r="A133" s="219">
        <v>32.1</v>
      </c>
      <c r="B133" s="219">
        <v>4.5</v>
      </c>
      <c r="C133" s="219">
        <v>2.13</v>
      </c>
      <c r="D133" s="219" t="s">
        <v>28512</v>
      </c>
    </row>
    <row r="134" spans="1:11" x14ac:dyDescent="0.3">
      <c r="A134" s="219">
        <v>36.6</v>
      </c>
      <c r="B134" s="219">
        <v>13.9</v>
      </c>
      <c r="C134" s="219">
        <v>2.13</v>
      </c>
      <c r="D134" s="219" t="s">
        <v>28512</v>
      </c>
    </row>
    <row r="135" spans="1:11" x14ac:dyDescent="0.3">
      <c r="A135" s="219">
        <v>50.5</v>
      </c>
      <c r="B135" s="219">
        <v>7.9</v>
      </c>
      <c r="C135" s="219">
        <v>2.63</v>
      </c>
      <c r="D135" s="219" t="s">
        <v>28520</v>
      </c>
    </row>
    <row r="136" spans="1:11" x14ac:dyDescent="0.3">
      <c r="A136" s="219">
        <v>58.4</v>
      </c>
      <c r="B136" s="219">
        <v>30.2</v>
      </c>
      <c r="C136" s="219">
        <v>2.13</v>
      </c>
      <c r="D136" s="219" t="s">
        <v>28512</v>
      </c>
    </row>
    <row r="137" spans="1:11" x14ac:dyDescent="0.3">
      <c r="A137" s="219">
        <v>88.6</v>
      </c>
      <c r="B137" s="219">
        <v>5.4</v>
      </c>
      <c r="C137" s="219">
        <v>2.63</v>
      </c>
      <c r="D137" s="219" t="s">
        <v>28520</v>
      </c>
    </row>
    <row r="138" spans="1:11" x14ac:dyDescent="0.3">
      <c r="A138" s="219">
        <v>94</v>
      </c>
      <c r="B138" s="219">
        <v>31.3</v>
      </c>
      <c r="C138" s="219">
        <v>2.63</v>
      </c>
      <c r="D138" s="219" t="s">
        <v>28520</v>
      </c>
    </row>
    <row r="139" spans="1:11" x14ac:dyDescent="0.3">
      <c r="A139" s="219">
        <v>125.3</v>
      </c>
      <c r="B139" s="219">
        <v>7.1</v>
      </c>
      <c r="C139" s="219">
        <v>2.79</v>
      </c>
      <c r="D139" s="219" t="s">
        <v>28521</v>
      </c>
      <c r="E139" s="219" t="s">
        <v>28522</v>
      </c>
      <c r="F139" s="219" t="s">
        <v>28523</v>
      </c>
      <c r="G139" s="219" t="s">
        <v>28524</v>
      </c>
      <c r="H139" s="219" t="s">
        <v>28525</v>
      </c>
    </row>
    <row r="140" spans="1:11" x14ac:dyDescent="0.3">
      <c r="A140" s="219">
        <v>132.4</v>
      </c>
      <c r="B140" s="219">
        <v>6</v>
      </c>
      <c r="C140" s="219">
        <v>2.79</v>
      </c>
      <c r="D140" s="219" t="s">
        <v>28521</v>
      </c>
      <c r="E140" s="219" t="s">
        <v>28522</v>
      </c>
      <c r="F140" s="219" t="s">
        <v>28523</v>
      </c>
      <c r="G140" s="219" t="s">
        <v>28524</v>
      </c>
      <c r="H140" s="219" t="s">
        <v>28525</v>
      </c>
    </row>
    <row r="141" spans="1:11" x14ac:dyDescent="0.3">
      <c r="A141" s="219">
        <v>138.4</v>
      </c>
      <c r="B141" s="219">
        <v>5.4</v>
      </c>
      <c r="C141" s="219">
        <v>2.68</v>
      </c>
      <c r="D141" s="219" t="s">
        <v>28468</v>
      </c>
    </row>
    <row r="142" spans="1:11" x14ac:dyDescent="0.3">
      <c r="A142" s="219">
        <v>143.80000000000001</v>
      </c>
      <c r="B142" s="219">
        <v>6.6</v>
      </c>
      <c r="C142" s="219">
        <v>2.63</v>
      </c>
      <c r="D142" s="219" t="s">
        <v>28520</v>
      </c>
    </row>
    <row r="143" spans="1:11" x14ac:dyDescent="0.3">
      <c r="A143" s="219">
        <v>150.4</v>
      </c>
      <c r="B143" s="219">
        <v>3.3</v>
      </c>
      <c r="C143" s="219">
        <v>2.64</v>
      </c>
      <c r="D143" s="219" t="s">
        <v>28526</v>
      </c>
    </row>
    <row r="144" spans="1:11" x14ac:dyDescent="0.3">
      <c r="A144" s="219">
        <v>153.69999999999999</v>
      </c>
      <c r="B144" s="219">
        <v>21.9</v>
      </c>
      <c r="C144" s="219">
        <v>2.63</v>
      </c>
      <c r="D144" s="219" t="s">
        <v>28520</v>
      </c>
    </row>
    <row r="145" spans="1:8" x14ac:dyDescent="0.3">
      <c r="A145" s="219">
        <v>175.6</v>
      </c>
      <c r="B145" s="219">
        <v>5.4</v>
      </c>
      <c r="C145" s="219">
        <v>2.63</v>
      </c>
      <c r="D145" s="219" t="s">
        <v>28520</v>
      </c>
    </row>
    <row r="146" spans="1:8" x14ac:dyDescent="0.3">
      <c r="A146" s="219">
        <v>181</v>
      </c>
      <c r="B146" s="219">
        <v>11</v>
      </c>
      <c r="C146" s="219">
        <v>2.63</v>
      </c>
      <c r="D146" s="219" t="s">
        <v>28520</v>
      </c>
    </row>
    <row r="147" spans="1:8" x14ac:dyDescent="0.3">
      <c r="A147" s="219">
        <v>192</v>
      </c>
      <c r="B147" s="219">
        <v>11.4</v>
      </c>
      <c r="C147" s="219">
        <v>2.68</v>
      </c>
      <c r="D147" s="219" t="s">
        <v>28468</v>
      </c>
    </row>
    <row r="148" spans="1:8" x14ac:dyDescent="0.3">
      <c r="A148" s="219">
        <v>203.4</v>
      </c>
      <c r="B148" s="219">
        <v>4.5999999999999996</v>
      </c>
      <c r="C148" s="219">
        <v>2.64</v>
      </c>
      <c r="D148" s="219" t="s">
        <v>28526</v>
      </c>
    </row>
    <row r="149" spans="1:8" x14ac:dyDescent="0.3">
      <c r="A149" s="219">
        <v>208</v>
      </c>
      <c r="B149" s="219">
        <v>10</v>
      </c>
      <c r="C149" s="219">
        <v>2.63</v>
      </c>
      <c r="D149" s="219" t="s">
        <v>28520</v>
      </c>
    </row>
    <row r="150" spans="1:8" x14ac:dyDescent="0.3">
      <c r="A150" s="219">
        <v>218</v>
      </c>
      <c r="B150" s="219">
        <v>9.3000000000000007</v>
      </c>
      <c r="C150" s="219">
        <v>2.63</v>
      </c>
      <c r="D150" s="219" t="s">
        <v>28520</v>
      </c>
    </row>
    <row r="151" spans="1:8" x14ac:dyDescent="0.3">
      <c r="A151" s="219">
        <v>227.3</v>
      </c>
      <c r="B151" s="219">
        <v>5.7</v>
      </c>
      <c r="C151" s="219">
        <v>2.13</v>
      </c>
      <c r="D151" s="219" t="s">
        <v>28512</v>
      </c>
    </row>
    <row r="152" spans="1:8" x14ac:dyDescent="0.3">
      <c r="A152" s="219">
        <v>233</v>
      </c>
      <c r="B152" s="219">
        <v>5.6</v>
      </c>
      <c r="C152" s="219">
        <v>2.13</v>
      </c>
      <c r="D152" s="219" t="s">
        <v>28504</v>
      </c>
    </row>
    <row r="153" spans="1:8" x14ac:dyDescent="0.3">
      <c r="A153" s="219">
        <v>238.6</v>
      </c>
      <c r="B153" s="219">
        <v>6</v>
      </c>
      <c r="C153" s="219">
        <v>2.63</v>
      </c>
      <c r="D153" s="219" t="s">
        <v>28520</v>
      </c>
    </row>
    <row r="154" spans="1:8" x14ac:dyDescent="0.3">
      <c r="A154" s="219">
        <v>244.6</v>
      </c>
      <c r="B154" s="219">
        <v>5.2</v>
      </c>
      <c r="C154" s="219">
        <v>2.79</v>
      </c>
      <c r="D154" s="219" t="s">
        <v>28521</v>
      </c>
      <c r="E154" s="219" t="s">
        <v>28522</v>
      </c>
      <c r="F154" s="219" t="s">
        <v>28523</v>
      </c>
      <c r="G154" s="219" t="s">
        <v>28524</v>
      </c>
      <c r="H154" s="219" t="s">
        <v>28525</v>
      </c>
    </row>
    <row r="155" spans="1:8" x14ac:dyDescent="0.3">
      <c r="A155" s="219">
        <v>249.8</v>
      </c>
      <c r="B155" s="219">
        <v>23.6</v>
      </c>
      <c r="C155" s="219">
        <v>2.79</v>
      </c>
      <c r="D155" s="219" t="s">
        <v>28521</v>
      </c>
      <c r="E155" s="219" t="s">
        <v>28522</v>
      </c>
      <c r="F155" s="219" t="s">
        <v>28523</v>
      </c>
      <c r="G155" s="219" t="s">
        <v>28524</v>
      </c>
      <c r="H155" s="219" t="s">
        <v>28525</v>
      </c>
    </row>
    <row r="156" spans="1:8" x14ac:dyDescent="0.3">
      <c r="A156" s="219">
        <v>273.39999999999998</v>
      </c>
      <c r="B156" s="219">
        <v>11.6</v>
      </c>
      <c r="C156" s="219">
        <v>2.63</v>
      </c>
      <c r="D156" s="219" t="s">
        <v>28520</v>
      </c>
    </row>
    <row r="157" spans="1:8" x14ac:dyDescent="0.3">
      <c r="A157" s="219">
        <v>285</v>
      </c>
      <c r="B157" s="219">
        <v>9.5</v>
      </c>
      <c r="C157" s="219">
        <v>3.51</v>
      </c>
      <c r="D157" s="219" t="s">
        <v>28790</v>
      </c>
      <c r="E157" s="219" t="s">
        <v>405</v>
      </c>
    </row>
    <row r="158" spans="1:8" x14ac:dyDescent="0.3">
      <c r="A158" s="219">
        <v>294.5</v>
      </c>
      <c r="B158" s="219">
        <v>2.63</v>
      </c>
      <c r="C158" s="219" t="s">
        <v>28520</v>
      </c>
    </row>
    <row r="160" spans="1:8" x14ac:dyDescent="0.3">
      <c r="A160" s="219" t="s">
        <v>28791</v>
      </c>
      <c r="B160" s="219" t="s">
        <v>28486</v>
      </c>
      <c r="C160" s="219" t="s">
        <v>28527</v>
      </c>
      <c r="D160" s="219" t="s">
        <v>28528</v>
      </c>
      <c r="E160" s="219" t="s">
        <v>28786</v>
      </c>
    </row>
    <row r="161" spans="1:4" x14ac:dyDescent="0.3">
      <c r="A161" s="219" t="s">
        <v>28782</v>
      </c>
      <c r="B161" s="219" t="s">
        <v>28783</v>
      </c>
      <c r="C161" s="219" t="s">
        <v>28784</v>
      </c>
      <c r="D161" s="219" t="s">
        <v>74</v>
      </c>
    </row>
    <row r="162" spans="1:4" x14ac:dyDescent="0.3">
      <c r="A162" s="219">
        <v>27</v>
      </c>
      <c r="B162" s="219">
        <v>6</v>
      </c>
      <c r="C162" s="219">
        <v>2</v>
      </c>
      <c r="D162" s="219" t="s">
        <v>28530</v>
      </c>
    </row>
    <row r="163" spans="1:4" x14ac:dyDescent="0.3">
      <c r="A163" s="219">
        <v>33</v>
      </c>
      <c r="B163" s="219">
        <v>5</v>
      </c>
      <c r="C163" s="219">
        <v>1.7</v>
      </c>
      <c r="D163" s="219" t="s">
        <v>28530</v>
      </c>
    </row>
    <row r="164" spans="1:4" x14ac:dyDescent="0.3">
      <c r="A164" s="219">
        <v>38</v>
      </c>
      <c r="B164" s="219">
        <v>5</v>
      </c>
      <c r="C164" s="219">
        <v>2.08</v>
      </c>
      <c r="D164" s="219" t="s">
        <v>28530</v>
      </c>
    </row>
    <row r="165" spans="1:4" x14ac:dyDescent="0.3">
      <c r="A165" s="219">
        <v>43</v>
      </c>
      <c r="B165" s="219">
        <v>5</v>
      </c>
      <c r="C165" s="219">
        <v>1.93</v>
      </c>
      <c r="D165" s="219" t="s">
        <v>28530</v>
      </c>
    </row>
    <row r="166" spans="1:4" x14ac:dyDescent="0.3">
      <c r="A166" s="219">
        <v>48</v>
      </c>
      <c r="B166" s="219">
        <v>5</v>
      </c>
      <c r="C166" s="219">
        <v>2.56</v>
      </c>
      <c r="D166" s="219" t="s">
        <v>28530</v>
      </c>
    </row>
    <row r="167" spans="1:4" x14ac:dyDescent="0.3">
      <c r="A167" s="219">
        <v>53</v>
      </c>
      <c r="B167" s="219">
        <v>5</v>
      </c>
      <c r="C167" s="219">
        <v>2.75</v>
      </c>
      <c r="D167" s="219" t="s">
        <v>28530</v>
      </c>
    </row>
    <row r="168" spans="1:4" x14ac:dyDescent="0.3">
      <c r="A168" s="219">
        <v>58</v>
      </c>
      <c r="B168" s="219">
        <v>5</v>
      </c>
      <c r="C168" s="219">
        <v>1.89</v>
      </c>
      <c r="D168" s="219" t="s">
        <v>28530</v>
      </c>
    </row>
    <row r="169" spans="1:4" x14ac:dyDescent="0.3">
      <c r="A169" s="219">
        <v>63</v>
      </c>
      <c r="B169" s="219">
        <v>5</v>
      </c>
      <c r="C169" s="219">
        <v>1.86</v>
      </c>
      <c r="D169" s="219" t="s">
        <v>28530</v>
      </c>
    </row>
    <row r="170" spans="1:4" x14ac:dyDescent="0.3">
      <c r="A170" s="219">
        <v>68</v>
      </c>
      <c r="B170" s="219">
        <v>10</v>
      </c>
      <c r="C170" s="219">
        <v>1.96</v>
      </c>
      <c r="D170" s="219" t="s">
        <v>28530</v>
      </c>
    </row>
    <row r="171" spans="1:4" x14ac:dyDescent="0.3">
      <c r="A171" s="219">
        <v>78</v>
      </c>
      <c r="B171" s="219">
        <v>26.5</v>
      </c>
      <c r="C171" s="219">
        <v>2.2400000000000002</v>
      </c>
      <c r="D171" s="219" t="s">
        <v>28530</v>
      </c>
    </row>
    <row r="172" spans="1:4" x14ac:dyDescent="0.3">
      <c r="A172" s="219">
        <v>104.5</v>
      </c>
      <c r="B172" s="219">
        <v>4.5</v>
      </c>
      <c r="C172" s="219">
        <v>3.59</v>
      </c>
      <c r="D172" s="219" t="s">
        <v>28465</v>
      </c>
    </row>
    <row r="173" spans="1:4" x14ac:dyDescent="0.3">
      <c r="A173" s="219">
        <v>109</v>
      </c>
      <c r="B173" s="219">
        <v>5.5</v>
      </c>
      <c r="C173" s="219">
        <v>5.01</v>
      </c>
      <c r="D173" s="219" t="s">
        <v>28465</v>
      </c>
    </row>
    <row r="174" spans="1:4" x14ac:dyDescent="0.3">
      <c r="A174" s="219">
        <v>114.5</v>
      </c>
      <c r="B174" s="219">
        <v>4.5</v>
      </c>
      <c r="C174" s="219">
        <v>3.8</v>
      </c>
      <c r="D174" s="219" t="s">
        <v>28465</v>
      </c>
    </row>
    <row r="175" spans="1:4" x14ac:dyDescent="0.3">
      <c r="A175" s="219">
        <v>119</v>
      </c>
      <c r="B175" s="219">
        <v>5</v>
      </c>
      <c r="C175" s="219">
        <v>5.05</v>
      </c>
      <c r="D175" s="219" t="s">
        <v>28465</v>
      </c>
    </row>
    <row r="176" spans="1:4" x14ac:dyDescent="0.3">
      <c r="A176" s="219">
        <v>124</v>
      </c>
      <c r="B176" s="219">
        <v>5</v>
      </c>
      <c r="C176" s="219">
        <v>5.14</v>
      </c>
      <c r="D176" s="219" t="s">
        <v>28465</v>
      </c>
    </row>
    <row r="177" spans="1:4" x14ac:dyDescent="0.3">
      <c r="A177" s="219">
        <v>129</v>
      </c>
      <c r="B177" s="219">
        <v>5.5</v>
      </c>
      <c r="C177" s="219">
        <v>4.71</v>
      </c>
      <c r="D177" s="219" t="s">
        <v>28465</v>
      </c>
    </row>
    <row r="178" spans="1:4" x14ac:dyDescent="0.3">
      <c r="A178" s="219">
        <v>134.5</v>
      </c>
      <c r="B178" s="219">
        <v>14.5</v>
      </c>
      <c r="C178" s="219">
        <v>4.04</v>
      </c>
      <c r="D178" s="219" t="s">
        <v>28465</v>
      </c>
    </row>
    <row r="179" spans="1:4" x14ac:dyDescent="0.3">
      <c r="A179" s="219">
        <v>149</v>
      </c>
      <c r="B179" s="219">
        <v>6.6</v>
      </c>
      <c r="C179" s="219">
        <v>4.6900000000000004</v>
      </c>
      <c r="D179" s="219" t="s">
        <v>28465</v>
      </c>
    </row>
    <row r="180" spans="1:4" x14ac:dyDescent="0.3">
      <c r="A180" s="219">
        <v>155.6</v>
      </c>
      <c r="B180" s="219">
        <v>4.4000000000000004</v>
      </c>
      <c r="C180" s="219">
        <v>2.58</v>
      </c>
      <c r="D180" s="219" t="s">
        <v>28468</v>
      </c>
    </row>
    <row r="181" spans="1:4" x14ac:dyDescent="0.3">
      <c r="A181" s="219">
        <v>160</v>
      </c>
      <c r="B181" s="219">
        <v>14.4</v>
      </c>
      <c r="C181" s="219">
        <v>3.89</v>
      </c>
      <c r="D181" s="219" t="s">
        <v>28465</v>
      </c>
    </row>
    <row r="182" spans="1:4" x14ac:dyDescent="0.3">
      <c r="A182" s="219">
        <v>174.4</v>
      </c>
      <c r="B182" s="219">
        <v>4.5999999999999996</v>
      </c>
      <c r="C182" s="219">
        <v>3.83</v>
      </c>
      <c r="D182" s="219" t="s">
        <v>28526</v>
      </c>
    </row>
    <row r="183" spans="1:4" x14ac:dyDescent="0.3">
      <c r="A183" s="219">
        <v>179</v>
      </c>
      <c r="B183" s="219">
        <v>7.5</v>
      </c>
      <c r="C183" s="219">
        <v>2.34</v>
      </c>
      <c r="D183" s="219" t="s">
        <v>28468</v>
      </c>
    </row>
    <row r="184" spans="1:4" x14ac:dyDescent="0.3">
      <c r="A184" s="219">
        <v>186.5</v>
      </c>
      <c r="B184" s="219">
        <v>12</v>
      </c>
      <c r="C184" s="219">
        <v>4.1399999999999997</v>
      </c>
      <c r="D184" s="219" t="s">
        <v>28465</v>
      </c>
    </row>
    <row r="185" spans="1:4" x14ac:dyDescent="0.3">
      <c r="A185" s="219">
        <v>198.5</v>
      </c>
      <c r="B185" s="219">
        <v>92.5</v>
      </c>
      <c r="C185" s="219">
        <v>1.85</v>
      </c>
      <c r="D185" s="219" t="s">
        <v>28531</v>
      </c>
    </row>
    <row r="186" spans="1:4" x14ac:dyDescent="0.3">
      <c r="A186" s="219">
        <v>291</v>
      </c>
      <c r="B186" s="219">
        <v>4.2</v>
      </c>
      <c r="C186" s="219">
        <v>4.9000000000000004</v>
      </c>
      <c r="D186" s="219" t="s">
        <v>28465</v>
      </c>
    </row>
    <row r="187" spans="1:4" x14ac:dyDescent="0.3">
      <c r="A187" s="219">
        <v>295.2</v>
      </c>
      <c r="B187" s="219">
        <v>9.8000000000000007</v>
      </c>
      <c r="C187" s="219">
        <v>3.39</v>
      </c>
      <c r="D187" s="219" t="s">
        <v>28465</v>
      </c>
    </row>
    <row r="188" spans="1:4" x14ac:dyDescent="0.3">
      <c r="A188" s="219">
        <v>305</v>
      </c>
      <c r="B188" s="219">
        <v>10</v>
      </c>
      <c r="C188" s="219">
        <v>4.6900000000000004</v>
      </c>
      <c r="D188" s="219" t="s">
        <v>28532</v>
      </c>
    </row>
    <row r="189" spans="1:4" x14ac:dyDescent="0.3">
      <c r="A189" s="219">
        <v>315</v>
      </c>
      <c r="B189" s="219">
        <v>10</v>
      </c>
      <c r="C189" s="219">
        <v>4.42</v>
      </c>
      <c r="D189" s="219" t="s">
        <v>28465</v>
      </c>
    </row>
    <row r="190" spans="1:4" x14ac:dyDescent="0.3">
      <c r="A190" s="219">
        <v>325</v>
      </c>
      <c r="B190" s="219">
        <v>5</v>
      </c>
      <c r="C190" s="219">
        <v>4.2300000000000004</v>
      </c>
      <c r="D190" s="219" t="s">
        <v>28465</v>
      </c>
    </row>
    <row r="191" spans="1:4" x14ac:dyDescent="0.3">
      <c r="A191" s="219">
        <v>330</v>
      </c>
      <c r="B191" s="219">
        <v>5</v>
      </c>
      <c r="C191" s="219">
        <v>4.8</v>
      </c>
      <c r="D191" s="219" t="s">
        <v>28465</v>
      </c>
    </row>
    <row r="192" spans="1:4" x14ac:dyDescent="0.3">
      <c r="A192" s="219">
        <v>335</v>
      </c>
      <c r="B192" s="219">
        <v>5</v>
      </c>
      <c r="C192" s="219">
        <v>4.46</v>
      </c>
      <c r="D192" s="219" t="s">
        <v>28465</v>
      </c>
    </row>
    <row r="193" spans="1:7" x14ac:dyDescent="0.3">
      <c r="A193" s="219">
        <v>340</v>
      </c>
      <c r="B193" s="219">
        <v>5</v>
      </c>
      <c r="C193" s="219">
        <v>3.83</v>
      </c>
      <c r="D193" s="219" t="s">
        <v>28465</v>
      </c>
    </row>
    <row r="194" spans="1:7" x14ac:dyDescent="0.3">
      <c r="A194" s="219">
        <v>345</v>
      </c>
      <c r="B194" s="219">
        <v>5</v>
      </c>
      <c r="C194" s="219">
        <v>3.79</v>
      </c>
      <c r="D194" s="219" t="s">
        <v>28465</v>
      </c>
    </row>
    <row r="195" spans="1:7" x14ac:dyDescent="0.3">
      <c r="A195" s="219">
        <v>350</v>
      </c>
      <c r="B195" s="219">
        <v>5</v>
      </c>
      <c r="C195" s="219">
        <v>4.3099999999999996</v>
      </c>
      <c r="D195" s="219" t="s">
        <v>28465</v>
      </c>
    </row>
    <row r="196" spans="1:7" x14ac:dyDescent="0.3">
      <c r="A196" s="219">
        <v>355</v>
      </c>
      <c r="B196" s="219">
        <v>1.66</v>
      </c>
      <c r="C196" s="219" t="s">
        <v>28531</v>
      </c>
    </row>
    <row r="198" spans="1:7" x14ac:dyDescent="0.3">
      <c r="A198" s="219" t="s">
        <v>28792</v>
      </c>
      <c r="C198" s="219" t="s">
        <v>28533</v>
      </c>
      <c r="D198" s="219" t="s">
        <v>28534</v>
      </c>
      <c r="G198" s="219" t="s">
        <v>28786</v>
      </c>
    </row>
    <row r="199" spans="1:7" x14ac:dyDescent="0.3">
      <c r="A199" s="219" t="s">
        <v>28782</v>
      </c>
      <c r="B199" s="219" t="s">
        <v>28783</v>
      </c>
      <c r="C199" s="219" t="s">
        <v>28784</v>
      </c>
      <c r="D199" s="219" t="s">
        <v>74</v>
      </c>
    </row>
    <row r="200" spans="1:7" x14ac:dyDescent="0.3">
      <c r="A200" s="219">
        <v>30</v>
      </c>
      <c r="B200" s="219">
        <v>5</v>
      </c>
      <c r="C200" s="219">
        <v>3.81</v>
      </c>
      <c r="D200" s="219" t="s">
        <v>28465</v>
      </c>
    </row>
    <row r="201" spans="1:7" x14ac:dyDescent="0.3">
      <c r="A201" s="219">
        <v>35</v>
      </c>
      <c r="B201" s="219">
        <v>5</v>
      </c>
      <c r="C201" s="219">
        <v>4.99</v>
      </c>
      <c r="D201" s="219" t="s">
        <v>28465</v>
      </c>
    </row>
    <row r="202" spans="1:7" x14ac:dyDescent="0.3">
      <c r="A202" s="219">
        <v>40</v>
      </c>
      <c r="B202" s="219">
        <v>5</v>
      </c>
      <c r="C202" s="219">
        <v>2.17</v>
      </c>
      <c r="D202" s="219" t="s">
        <v>28482</v>
      </c>
    </row>
    <row r="203" spans="1:7" x14ac:dyDescent="0.3">
      <c r="A203" s="219">
        <v>45</v>
      </c>
      <c r="B203" s="219">
        <v>5</v>
      </c>
      <c r="C203" s="219">
        <v>3.71</v>
      </c>
      <c r="D203" s="219" t="s">
        <v>28468</v>
      </c>
    </row>
    <row r="204" spans="1:7" x14ac:dyDescent="0.3">
      <c r="A204" s="219">
        <v>50</v>
      </c>
      <c r="B204" s="219">
        <v>5</v>
      </c>
      <c r="C204" s="219">
        <v>3.88</v>
      </c>
      <c r="D204" s="219" t="s">
        <v>28465</v>
      </c>
    </row>
    <row r="205" spans="1:7" x14ac:dyDescent="0.3">
      <c r="A205" s="219">
        <v>55</v>
      </c>
      <c r="B205" s="219">
        <v>5</v>
      </c>
      <c r="C205" s="219">
        <v>4</v>
      </c>
      <c r="D205" s="219" t="s">
        <v>28465</v>
      </c>
    </row>
    <row r="206" spans="1:7" x14ac:dyDescent="0.3">
      <c r="A206" s="219">
        <v>60</v>
      </c>
      <c r="B206" s="219">
        <v>5</v>
      </c>
      <c r="C206" s="219">
        <v>4.6900000000000004</v>
      </c>
      <c r="D206" s="219" t="s">
        <v>28465</v>
      </c>
    </row>
    <row r="207" spans="1:7" x14ac:dyDescent="0.3">
      <c r="A207" s="219">
        <v>65</v>
      </c>
      <c r="B207" s="219">
        <v>5</v>
      </c>
      <c r="C207" s="219">
        <v>3.39</v>
      </c>
      <c r="D207" s="219" t="s">
        <v>28465</v>
      </c>
    </row>
    <row r="208" spans="1:7" x14ac:dyDescent="0.3">
      <c r="A208" s="219">
        <v>70</v>
      </c>
      <c r="B208" s="219">
        <v>10</v>
      </c>
      <c r="C208" s="219">
        <v>3.82</v>
      </c>
      <c r="D208" s="219" t="s">
        <v>28465</v>
      </c>
    </row>
    <row r="209" spans="1:4" x14ac:dyDescent="0.3">
      <c r="A209" s="219">
        <v>80</v>
      </c>
      <c r="B209" s="219">
        <v>5</v>
      </c>
      <c r="C209" s="219">
        <v>3.72</v>
      </c>
      <c r="D209" s="219" t="s">
        <v>28465</v>
      </c>
    </row>
    <row r="210" spans="1:4" x14ac:dyDescent="0.3">
      <c r="A210" s="219">
        <v>85</v>
      </c>
      <c r="B210" s="219">
        <v>5</v>
      </c>
      <c r="C210" s="219">
        <v>4.76</v>
      </c>
      <c r="D210" s="219" t="s">
        <v>28465</v>
      </c>
    </row>
    <row r="211" spans="1:4" x14ac:dyDescent="0.3">
      <c r="A211" s="219">
        <v>90</v>
      </c>
      <c r="B211" s="219">
        <v>6</v>
      </c>
      <c r="C211" s="219">
        <v>3.05</v>
      </c>
      <c r="D211" s="219" t="s">
        <v>28468</v>
      </c>
    </row>
    <row r="212" spans="1:4" x14ac:dyDescent="0.3">
      <c r="A212" s="219">
        <v>96</v>
      </c>
      <c r="B212" s="219">
        <v>14</v>
      </c>
      <c r="C212" s="219">
        <v>4.58</v>
      </c>
      <c r="D212" s="219" t="s">
        <v>28532</v>
      </c>
    </row>
    <row r="213" spans="1:4" x14ac:dyDescent="0.3">
      <c r="A213" s="219">
        <v>110</v>
      </c>
      <c r="B213" s="219">
        <v>5</v>
      </c>
      <c r="C213" s="219">
        <v>5.07</v>
      </c>
      <c r="D213" s="219" t="s">
        <v>28465</v>
      </c>
    </row>
    <row r="214" spans="1:4" x14ac:dyDescent="0.3">
      <c r="A214" s="219">
        <v>115</v>
      </c>
      <c r="B214" s="219">
        <v>5</v>
      </c>
      <c r="C214" s="219">
        <v>4.16</v>
      </c>
      <c r="D214" s="219" t="s">
        <v>28465</v>
      </c>
    </row>
    <row r="215" spans="1:4" x14ac:dyDescent="0.3">
      <c r="A215" s="219">
        <v>120</v>
      </c>
      <c r="B215" s="219">
        <v>10</v>
      </c>
      <c r="C215" s="219">
        <v>3.75</v>
      </c>
      <c r="D215" s="219" t="s">
        <v>28465</v>
      </c>
    </row>
    <row r="216" spans="1:4" x14ac:dyDescent="0.3">
      <c r="A216" s="219">
        <v>130</v>
      </c>
      <c r="B216" s="219">
        <v>5</v>
      </c>
      <c r="C216" s="219">
        <v>4.9000000000000004</v>
      </c>
      <c r="D216" s="219" t="s">
        <v>28465</v>
      </c>
    </row>
    <row r="217" spans="1:4" x14ac:dyDescent="0.3">
      <c r="A217" s="219">
        <v>135</v>
      </c>
      <c r="B217" s="219">
        <v>5</v>
      </c>
      <c r="C217" s="219">
        <v>2.82</v>
      </c>
      <c r="D217" s="219" t="s">
        <v>28465</v>
      </c>
    </row>
    <row r="218" spans="1:4" x14ac:dyDescent="0.3">
      <c r="A218" s="219">
        <v>140</v>
      </c>
      <c r="B218" s="219">
        <v>5</v>
      </c>
      <c r="C218" s="219">
        <v>3.37</v>
      </c>
      <c r="D218" s="219" t="s">
        <v>28465</v>
      </c>
    </row>
    <row r="219" spans="1:4" x14ac:dyDescent="0.3">
      <c r="A219" s="219">
        <v>145</v>
      </c>
      <c r="B219" s="219">
        <v>5</v>
      </c>
      <c r="C219" s="219">
        <v>3.28</v>
      </c>
      <c r="D219" s="219" t="s">
        <v>28465</v>
      </c>
    </row>
    <row r="220" spans="1:4" x14ac:dyDescent="0.3">
      <c r="A220" s="219">
        <v>150</v>
      </c>
      <c r="B220" s="219">
        <v>5</v>
      </c>
      <c r="C220" s="219">
        <v>3.49</v>
      </c>
      <c r="D220" s="219" t="s">
        <v>28465</v>
      </c>
    </row>
    <row r="221" spans="1:4" x14ac:dyDescent="0.3">
      <c r="A221" s="219">
        <v>155</v>
      </c>
      <c r="B221" s="219">
        <v>5</v>
      </c>
      <c r="C221" s="219">
        <v>3.61</v>
      </c>
      <c r="D221" s="219" t="s">
        <v>28465</v>
      </c>
    </row>
    <row r="222" spans="1:4" x14ac:dyDescent="0.3">
      <c r="A222" s="219">
        <v>160</v>
      </c>
      <c r="B222" s="219">
        <v>5</v>
      </c>
      <c r="C222" s="219">
        <v>3.77</v>
      </c>
      <c r="D222" s="219" t="s">
        <v>28465</v>
      </c>
    </row>
    <row r="223" spans="1:4" x14ac:dyDescent="0.3">
      <c r="A223" s="219">
        <v>165</v>
      </c>
      <c r="B223" s="219">
        <v>5</v>
      </c>
      <c r="C223" s="219">
        <v>3.61</v>
      </c>
      <c r="D223" s="219" t="s">
        <v>28532</v>
      </c>
    </row>
    <row r="224" spans="1:4" x14ac:dyDescent="0.3">
      <c r="A224" s="219">
        <v>170</v>
      </c>
      <c r="B224" s="219">
        <v>6</v>
      </c>
      <c r="C224" s="219">
        <v>3</v>
      </c>
      <c r="D224" s="219" t="s">
        <v>28465</v>
      </c>
    </row>
    <row r="225" spans="1:4" x14ac:dyDescent="0.3">
      <c r="A225" s="219">
        <v>176</v>
      </c>
      <c r="B225" s="219">
        <v>9</v>
      </c>
      <c r="C225" s="219">
        <v>3.45</v>
      </c>
      <c r="D225" s="219" t="s">
        <v>28465</v>
      </c>
    </row>
    <row r="226" spans="1:4" x14ac:dyDescent="0.3">
      <c r="A226" s="219">
        <v>185</v>
      </c>
      <c r="B226" s="219">
        <v>5</v>
      </c>
      <c r="C226" s="219">
        <v>3.17</v>
      </c>
      <c r="D226" s="219" t="s">
        <v>28465</v>
      </c>
    </row>
    <row r="227" spans="1:4" x14ac:dyDescent="0.3">
      <c r="A227" s="219">
        <v>190</v>
      </c>
      <c r="B227" s="219">
        <v>5</v>
      </c>
      <c r="C227" s="219">
        <v>2.62</v>
      </c>
      <c r="D227" s="219" t="s">
        <v>28465</v>
      </c>
    </row>
    <row r="228" spans="1:4" x14ac:dyDescent="0.3">
      <c r="A228" s="219">
        <v>195</v>
      </c>
      <c r="B228" s="219">
        <v>5</v>
      </c>
      <c r="C228" s="219">
        <v>2.61</v>
      </c>
      <c r="D228" s="219" t="s">
        <v>28465</v>
      </c>
    </row>
    <row r="229" spans="1:4" x14ac:dyDescent="0.3">
      <c r="A229" s="219">
        <v>200</v>
      </c>
      <c r="B229" s="219">
        <v>5</v>
      </c>
      <c r="C229" s="219">
        <v>2.69</v>
      </c>
      <c r="D229" s="219" t="s">
        <v>28465</v>
      </c>
    </row>
    <row r="230" spans="1:4" x14ac:dyDescent="0.3">
      <c r="A230" s="219">
        <v>205</v>
      </c>
      <c r="B230" s="219">
        <v>5</v>
      </c>
      <c r="C230" s="219">
        <v>3.03</v>
      </c>
      <c r="D230" s="219" t="s">
        <v>28465</v>
      </c>
    </row>
    <row r="231" spans="1:4" x14ac:dyDescent="0.3">
      <c r="A231" s="219">
        <v>210</v>
      </c>
      <c r="B231" s="219">
        <v>5</v>
      </c>
      <c r="C231" s="219">
        <v>3.4</v>
      </c>
      <c r="D231" s="219" t="s">
        <v>28465</v>
      </c>
    </row>
    <row r="232" spans="1:4" x14ac:dyDescent="0.3">
      <c r="A232" s="219">
        <v>215</v>
      </c>
      <c r="B232" s="219">
        <v>5</v>
      </c>
      <c r="C232" s="219">
        <v>3.74</v>
      </c>
      <c r="D232" s="219" t="s">
        <v>28465</v>
      </c>
    </row>
    <row r="233" spans="1:4" x14ac:dyDescent="0.3">
      <c r="A233" s="219">
        <v>220</v>
      </c>
      <c r="B233" s="219">
        <v>5</v>
      </c>
      <c r="C233" s="219">
        <v>3.9</v>
      </c>
      <c r="D233" s="219" t="s">
        <v>28465</v>
      </c>
    </row>
    <row r="234" spans="1:4" x14ac:dyDescent="0.3">
      <c r="A234" s="219">
        <v>225</v>
      </c>
      <c r="B234" s="219">
        <v>5</v>
      </c>
      <c r="C234" s="219">
        <v>3.83</v>
      </c>
      <c r="D234" s="219" t="s">
        <v>28465</v>
      </c>
    </row>
    <row r="235" spans="1:4" x14ac:dyDescent="0.3">
      <c r="A235" s="219">
        <v>230</v>
      </c>
      <c r="B235" s="219">
        <v>5</v>
      </c>
      <c r="C235" s="219">
        <v>3.27</v>
      </c>
      <c r="D235" s="219" t="s">
        <v>28465</v>
      </c>
    </row>
    <row r="236" spans="1:4" x14ac:dyDescent="0.3">
      <c r="A236" s="219">
        <v>235</v>
      </c>
      <c r="B236" s="219">
        <v>10</v>
      </c>
      <c r="C236" s="219">
        <v>3.68</v>
      </c>
      <c r="D236" s="219" t="s">
        <v>28465</v>
      </c>
    </row>
    <row r="237" spans="1:4" x14ac:dyDescent="0.3">
      <c r="A237" s="219">
        <v>245</v>
      </c>
      <c r="B237" s="219">
        <v>5</v>
      </c>
      <c r="C237" s="219">
        <v>2.85</v>
      </c>
      <c r="D237" s="219" t="s">
        <v>28465</v>
      </c>
    </row>
    <row r="238" spans="1:4" x14ac:dyDescent="0.3">
      <c r="A238" s="219">
        <v>250</v>
      </c>
      <c r="B238" s="219">
        <v>5</v>
      </c>
      <c r="C238" s="219">
        <v>3.09</v>
      </c>
      <c r="D238" s="219" t="s">
        <v>28465</v>
      </c>
    </row>
    <row r="239" spans="1:4" x14ac:dyDescent="0.3">
      <c r="A239" s="219">
        <v>255</v>
      </c>
      <c r="B239" s="219">
        <v>5</v>
      </c>
      <c r="C239" s="219">
        <v>3.47</v>
      </c>
      <c r="D239" s="219" t="s">
        <v>28465</v>
      </c>
    </row>
    <row r="240" spans="1:4" x14ac:dyDescent="0.3">
      <c r="A240" s="219">
        <v>260</v>
      </c>
      <c r="B240" s="219">
        <v>15</v>
      </c>
      <c r="C240" s="219">
        <v>3.4</v>
      </c>
      <c r="D240" s="219" t="s">
        <v>28465</v>
      </c>
    </row>
    <row r="241" spans="1:13" x14ac:dyDescent="0.3">
      <c r="A241" s="219">
        <v>275</v>
      </c>
      <c r="B241" s="219">
        <v>5</v>
      </c>
      <c r="C241" s="219">
        <v>3.66</v>
      </c>
      <c r="D241" s="219" t="s">
        <v>28465</v>
      </c>
    </row>
    <row r="242" spans="1:13" x14ac:dyDescent="0.3">
      <c r="A242" s="219">
        <v>280</v>
      </c>
      <c r="B242" s="219">
        <v>5</v>
      </c>
      <c r="C242" s="219">
        <v>3.79</v>
      </c>
      <c r="D242" s="219" t="s">
        <v>28468</v>
      </c>
    </row>
    <row r="243" spans="1:13" x14ac:dyDescent="0.3">
      <c r="A243" s="219">
        <v>285</v>
      </c>
      <c r="B243" s="219">
        <v>5</v>
      </c>
      <c r="C243" s="219">
        <v>3.65</v>
      </c>
      <c r="D243" s="219" t="s">
        <v>28465</v>
      </c>
    </row>
    <row r="244" spans="1:13" x14ac:dyDescent="0.3">
      <c r="A244" s="219">
        <v>290</v>
      </c>
      <c r="B244" s="219">
        <v>5</v>
      </c>
      <c r="C244" s="219">
        <v>3.39</v>
      </c>
      <c r="D244" s="219" t="s">
        <v>28465</v>
      </c>
    </row>
    <row r="245" spans="1:13" x14ac:dyDescent="0.3">
      <c r="A245" s="219">
        <v>295</v>
      </c>
      <c r="B245" s="219">
        <v>3.05</v>
      </c>
      <c r="C245" s="219" t="s">
        <v>28465</v>
      </c>
    </row>
    <row r="247" spans="1:13" x14ac:dyDescent="0.3">
      <c r="A247" s="219" t="s">
        <v>28794</v>
      </c>
      <c r="G247" s="219" t="s">
        <v>28793</v>
      </c>
      <c r="L247" s="219" t="s">
        <v>28540</v>
      </c>
      <c r="M247" s="219">
        <v>-3.1215609999999998</v>
      </c>
    </row>
    <row r="248" spans="1:13" x14ac:dyDescent="0.3">
      <c r="A248" s="219" t="s">
        <v>28782</v>
      </c>
      <c r="B248" s="219" t="s">
        <v>28783</v>
      </c>
      <c r="C248" s="219" t="s">
        <v>28784</v>
      </c>
      <c r="D248" s="219" t="s">
        <v>74</v>
      </c>
      <c r="L248" s="219" t="s">
        <v>28536</v>
      </c>
      <c r="M248" s="219" t="s">
        <v>28537</v>
      </c>
    </row>
    <row r="249" spans="1:13" x14ac:dyDescent="0.3">
      <c r="A249" s="219">
        <v>516.34</v>
      </c>
      <c r="B249" s="219">
        <v>3.63</v>
      </c>
      <c r="C249" s="219">
        <v>4.18</v>
      </c>
      <c r="D249" s="219" t="s">
        <v>28465</v>
      </c>
    </row>
    <row r="250" spans="1:13" x14ac:dyDescent="0.3">
      <c r="A250" s="219">
        <v>519.97</v>
      </c>
      <c r="B250" s="219">
        <v>89.36</v>
      </c>
      <c r="C250" s="219">
        <v>4.18</v>
      </c>
      <c r="D250" s="219" t="s">
        <v>28465</v>
      </c>
    </row>
    <row r="251" spans="1:13" x14ac:dyDescent="0.3">
      <c r="A251" s="219">
        <v>609.33000000000004</v>
      </c>
      <c r="B251" s="219">
        <v>21.61</v>
      </c>
      <c r="C251" s="219">
        <v>1.35</v>
      </c>
      <c r="D251" s="219" t="s">
        <v>28481</v>
      </c>
    </row>
    <row r="252" spans="1:13" x14ac:dyDescent="0.3">
      <c r="A252" s="219">
        <v>630.94000000000005</v>
      </c>
      <c r="B252" s="219">
        <v>58.86</v>
      </c>
      <c r="C252" s="219">
        <v>1.37</v>
      </c>
      <c r="D252" s="219" t="s">
        <v>28481</v>
      </c>
    </row>
    <row r="253" spans="1:13" x14ac:dyDescent="0.3">
      <c r="A253" s="219">
        <v>689.8</v>
      </c>
      <c r="B253" s="219">
        <v>0.3</v>
      </c>
      <c r="C253" s="219">
        <v>0.59</v>
      </c>
      <c r="D253" s="219" t="s">
        <v>28541</v>
      </c>
    </row>
    <row r="254" spans="1:13" x14ac:dyDescent="0.3">
      <c r="A254" s="219">
        <v>690.1</v>
      </c>
      <c r="B254" s="219">
        <v>284.66000000000003</v>
      </c>
      <c r="C254" s="219">
        <v>1.83</v>
      </c>
      <c r="D254" s="219" t="s">
        <v>28481</v>
      </c>
    </row>
    <row r="255" spans="1:13" x14ac:dyDescent="0.3">
      <c r="A255" s="219">
        <v>974.76</v>
      </c>
      <c r="B255" s="219">
        <v>5.49</v>
      </c>
      <c r="C255" s="219">
        <v>1.44</v>
      </c>
      <c r="D255" s="219" t="s">
        <v>28481</v>
      </c>
    </row>
    <row r="256" spans="1:13" x14ac:dyDescent="0.3">
      <c r="A256" s="219">
        <v>980.25</v>
      </c>
      <c r="B256" s="219">
        <v>1.24</v>
      </c>
      <c r="C256" s="219" t="s">
        <v>28481</v>
      </c>
    </row>
    <row r="258" spans="1:7" x14ac:dyDescent="0.3">
      <c r="A258" s="219" t="s">
        <v>28795</v>
      </c>
      <c r="C258" s="219" t="s">
        <v>28542</v>
      </c>
      <c r="D258" s="219" t="s">
        <v>28543</v>
      </c>
      <c r="G258" s="219" t="s">
        <v>28796</v>
      </c>
    </row>
    <row r="259" spans="1:7" x14ac:dyDescent="0.3">
      <c r="A259" s="219" t="s">
        <v>28782</v>
      </c>
      <c r="B259" s="219" t="s">
        <v>28783</v>
      </c>
      <c r="C259" s="219" t="s">
        <v>28784</v>
      </c>
      <c r="D259" s="219" t="s">
        <v>74</v>
      </c>
    </row>
    <row r="260" spans="1:7" x14ac:dyDescent="0.3">
      <c r="A260" s="219">
        <v>135.13</v>
      </c>
      <c r="B260" s="219">
        <v>12.78</v>
      </c>
      <c r="C260" s="219">
        <v>2.08</v>
      </c>
      <c r="D260" s="219" t="s">
        <v>28480</v>
      </c>
    </row>
    <row r="261" spans="1:7" x14ac:dyDescent="0.3">
      <c r="A261" s="219">
        <v>147.9</v>
      </c>
      <c r="B261" s="219">
        <v>13.98</v>
      </c>
      <c r="C261" s="219">
        <v>2.06</v>
      </c>
      <c r="D261" s="219" t="s">
        <v>28480</v>
      </c>
    </row>
    <row r="262" spans="1:7" x14ac:dyDescent="0.3">
      <c r="A262" s="219">
        <v>151.88999999999999</v>
      </c>
      <c r="B262" s="219">
        <v>2.27</v>
      </c>
      <c r="C262" s="219">
        <v>2.16</v>
      </c>
      <c r="D262" s="219" t="s">
        <v>28480</v>
      </c>
    </row>
    <row r="263" spans="1:7" x14ac:dyDescent="0.3">
      <c r="A263" s="219">
        <v>154.16</v>
      </c>
      <c r="B263" s="219">
        <v>1.1000000000000001</v>
      </c>
      <c r="C263" s="219">
        <v>2.17</v>
      </c>
      <c r="D263" s="219" t="s">
        <v>28480</v>
      </c>
    </row>
    <row r="264" spans="1:7" x14ac:dyDescent="0.3">
      <c r="A264" s="219">
        <v>155.26</v>
      </c>
      <c r="B264" s="219">
        <v>2.2599999999999998</v>
      </c>
      <c r="C264" s="219">
        <v>1.96</v>
      </c>
      <c r="D264" s="219" t="s">
        <v>28480</v>
      </c>
    </row>
    <row r="265" spans="1:7" x14ac:dyDescent="0.3">
      <c r="A265" s="219">
        <v>157.52000000000001</v>
      </c>
      <c r="B265" s="219">
        <v>2.48</v>
      </c>
      <c r="C265" s="219">
        <v>2.38</v>
      </c>
      <c r="D265" s="219" t="s">
        <v>28465</v>
      </c>
    </row>
    <row r="266" spans="1:7" x14ac:dyDescent="0.3">
      <c r="A266" s="219">
        <v>160</v>
      </c>
      <c r="B266" s="219">
        <v>3.06</v>
      </c>
      <c r="C266" s="219">
        <v>2.52</v>
      </c>
      <c r="D266" s="219" t="s">
        <v>28479</v>
      </c>
    </row>
    <row r="267" spans="1:7" x14ac:dyDescent="0.3">
      <c r="A267" s="219">
        <v>163.06</v>
      </c>
      <c r="B267" s="219">
        <v>2.92</v>
      </c>
      <c r="C267" s="219">
        <v>3.65</v>
      </c>
      <c r="D267" s="219" t="s">
        <v>28479</v>
      </c>
    </row>
    <row r="268" spans="1:7" x14ac:dyDescent="0.3">
      <c r="A268" s="219">
        <v>165.98</v>
      </c>
      <c r="B268" s="219">
        <v>3.02</v>
      </c>
      <c r="C268" s="219">
        <v>2.15</v>
      </c>
      <c r="D268" s="219" t="s">
        <v>28468</v>
      </c>
    </row>
    <row r="269" spans="1:7" x14ac:dyDescent="0.3">
      <c r="A269" s="219">
        <v>169</v>
      </c>
      <c r="B269" s="219">
        <v>2.4700000000000002</v>
      </c>
      <c r="C269" s="219">
        <v>2.7</v>
      </c>
      <c r="D269" s="219" t="s">
        <v>28465</v>
      </c>
    </row>
    <row r="270" spans="1:7" x14ac:dyDescent="0.3">
      <c r="A270" s="219">
        <v>171.47</v>
      </c>
      <c r="B270" s="219">
        <v>2.58</v>
      </c>
      <c r="C270" s="219">
        <v>2.08</v>
      </c>
      <c r="D270" s="219" t="s">
        <v>28482</v>
      </c>
    </row>
    <row r="271" spans="1:7" x14ac:dyDescent="0.3">
      <c r="A271" s="219">
        <v>174.05</v>
      </c>
      <c r="B271" s="219">
        <v>2.95</v>
      </c>
      <c r="C271" s="219">
        <v>2.81</v>
      </c>
      <c r="D271" s="219" t="s">
        <v>28468</v>
      </c>
    </row>
    <row r="272" spans="1:7" x14ac:dyDescent="0.3">
      <c r="A272" s="219">
        <v>177</v>
      </c>
      <c r="B272" s="219">
        <v>3.34</v>
      </c>
      <c r="C272" s="219">
        <v>2.82</v>
      </c>
      <c r="D272" s="219" t="s">
        <v>28468</v>
      </c>
    </row>
    <row r="273" spans="1:4" x14ac:dyDescent="0.3">
      <c r="A273" s="219">
        <v>180.34</v>
      </c>
      <c r="B273" s="219">
        <v>3.23</v>
      </c>
      <c r="C273" s="219">
        <v>3.98</v>
      </c>
      <c r="D273" s="219" t="s">
        <v>28465</v>
      </c>
    </row>
    <row r="274" spans="1:4" x14ac:dyDescent="0.3">
      <c r="A274" s="219">
        <v>183.57</v>
      </c>
      <c r="B274" s="219">
        <v>2.93</v>
      </c>
      <c r="C274" s="219">
        <v>1.01</v>
      </c>
      <c r="D274" s="219" t="s">
        <v>28468</v>
      </c>
    </row>
    <row r="275" spans="1:4" x14ac:dyDescent="0.3">
      <c r="A275" s="219">
        <v>186.5</v>
      </c>
      <c r="B275" s="219">
        <v>3</v>
      </c>
      <c r="C275" s="219">
        <v>4.16</v>
      </c>
      <c r="D275" s="219" t="s">
        <v>28465</v>
      </c>
    </row>
    <row r="276" spans="1:4" x14ac:dyDescent="0.3">
      <c r="A276" s="219">
        <v>189.5</v>
      </c>
      <c r="B276" s="219">
        <v>11.8</v>
      </c>
      <c r="C276" s="219">
        <v>1.61</v>
      </c>
      <c r="D276" s="219" t="s">
        <v>28482</v>
      </c>
    </row>
    <row r="277" spans="1:4" x14ac:dyDescent="0.3">
      <c r="A277" s="219">
        <v>201.3</v>
      </c>
      <c r="B277" s="219">
        <v>2.7</v>
      </c>
      <c r="C277" s="219">
        <v>3.74</v>
      </c>
      <c r="D277" s="219" t="s">
        <v>28465</v>
      </c>
    </row>
    <row r="278" spans="1:4" x14ac:dyDescent="0.3">
      <c r="A278" s="219">
        <v>204</v>
      </c>
      <c r="B278" s="219">
        <v>6.15</v>
      </c>
      <c r="C278" s="219">
        <v>2.2000000000000002</v>
      </c>
      <c r="D278" s="219" t="s">
        <v>28465</v>
      </c>
    </row>
    <row r="279" spans="1:4" x14ac:dyDescent="0.3">
      <c r="A279" s="219">
        <v>210.15</v>
      </c>
      <c r="B279" s="219">
        <v>2.91</v>
      </c>
      <c r="C279" s="219">
        <v>2.95</v>
      </c>
      <c r="D279" s="219" t="s">
        <v>28468</v>
      </c>
    </row>
    <row r="280" spans="1:4" x14ac:dyDescent="0.3">
      <c r="A280" s="219">
        <v>213.06</v>
      </c>
      <c r="B280" s="219">
        <v>3.01</v>
      </c>
      <c r="C280" s="219">
        <v>2.6</v>
      </c>
      <c r="D280" s="219" t="s">
        <v>28465</v>
      </c>
    </row>
    <row r="281" spans="1:4" x14ac:dyDescent="0.3">
      <c r="A281" s="219">
        <v>216.07</v>
      </c>
      <c r="B281" s="219">
        <v>10.35</v>
      </c>
      <c r="C281" s="219">
        <v>2.94</v>
      </c>
      <c r="D281" s="219" t="s">
        <v>28465</v>
      </c>
    </row>
    <row r="282" spans="1:4" x14ac:dyDescent="0.3">
      <c r="A282" s="219">
        <v>226.42</v>
      </c>
      <c r="B282" s="219">
        <v>2.95</v>
      </c>
      <c r="C282" s="219">
        <v>2.02</v>
      </c>
      <c r="D282" s="219" t="s">
        <v>28482</v>
      </c>
    </row>
    <row r="283" spans="1:4" x14ac:dyDescent="0.3">
      <c r="A283" s="219">
        <v>229.37</v>
      </c>
      <c r="B283" s="219">
        <v>6.71</v>
      </c>
      <c r="C283" s="219">
        <v>1.93</v>
      </c>
      <c r="D283" s="219" t="s">
        <v>28465</v>
      </c>
    </row>
    <row r="284" spans="1:4" x14ac:dyDescent="0.3">
      <c r="A284" s="219">
        <v>236.08</v>
      </c>
      <c r="B284" s="219">
        <v>5.97</v>
      </c>
      <c r="C284" s="219">
        <v>1.34</v>
      </c>
      <c r="D284" s="219" t="s">
        <v>28482</v>
      </c>
    </row>
    <row r="285" spans="1:4" x14ac:dyDescent="0.3">
      <c r="A285" s="219">
        <v>242.05</v>
      </c>
      <c r="B285" s="219">
        <v>6.06</v>
      </c>
      <c r="C285" s="219">
        <v>2.41</v>
      </c>
      <c r="D285" s="219" t="s">
        <v>28468</v>
      </c>
    </row>
    <row r="286" spans="1:4" x14ac:dyDescent="0.3">
      <c r="A286" s="219">
        <v>248.11</v>
      </c>
      <c r="B286" s="219">
        <v>9.25</v>
      </c>
      <c r="C286" s="219">
        <v>3.55</v>
      </c>
      <c r="D286" s="219" t="s">
        <v>28465</v>
      </c>
    </row>
    <row r="287" spans="1:4" x14ac:dyDescent="0.3">
      <c r="A287" s="219">
        <v>257.36</v>
      </c>
      <c r="B287" s="219">
        <v>9.89</v>
      </c>
      <c r="C287" s="219">
        <v>2.41</v>
      </c>
      <c r="D287" s="219" t="s">
        <v>28468</v>
      </c>
    </row>
    <row r="288" spans="1:4" x14ac:dyDescent="0.3">
      <c r="A288" s="219">
        <v>267.25</v>
      </c>
      <c r="B288" s="219">
        <v>3.33</v>
      </c>
      <c r="C288" s="219">
        <v>2.11</v>
      </c>
      <c r="D288" s="219" t="s">
        <v>28465</v>
      </c>
    </row>
    <row r="289" spans="1:4" x14ac:dyDescent="0.3">
      <c r="A289" s="219">
        <v>270.58</v>
      </c>
      <c r="B289" s="219">
        <v>2.72</v>
      </c>
      <c r="C289" s="219">
        <v>1.27</v>
      </c>
      <c r="D289" s="219" t="s">
        <v>28468</v>
      </c>
    </row>
    <row r="290" spans="1:4" x14ac:dyDescent="0.3">
      <c r="A290" s="219">
        <v>273.3</v>
      </c>
      <c r="B290" s="219">
        <v>6.08</v>
      </c>
      <c r="C290" s="219">
        <v>2.19</v>
      </c>
      <c r="D290" s="219" t="s">
        <v>28482</v>
      </c>
    </row>
    <row r="291" spans="1:4" x14ac:dyDescent="0.3">
      <c r="A291" s="219">
        <v>279.38</v>
      </c>
      <c r="B291" s="219">
        <v>5.99</v>
      </c>
      <c r="C291" s="219">
        <v>1.24</v>
      </c>
      <c r="D291" s="219" t="s">
        <v>28482</v>
      </c>
    </row>
    <row r="292" spans="1:4" x14ac:dyDescent="0.3">
      <c r="A292" s="219">
        <v>285.37</v>
      </c>
      <c r="B292" s="219">
        <v>3.2</v>
      </c>
      <c r="C292" s="219">
        <v>1.56</v>
      </c>
      <c r="D292" s="219" t="s">
        <v>28482</v>
      </c>
    </row>
    <row r="293" spans="1:4" x14ac:dyDescent="0.3">
      <c r="A293" s="219">
        <v>288.57</v>
      </c>
      <c r="B293" s="219">
        <v>9.49</v>
      </c>
      <c r="C293" s="219">
        <v>2.06</v>
      </c>
      <c r="D293" s="219" t="s">
        <v>28468</v>
      </c>
    </row>
    <row r="294" spans="1:4" x14ac:dyDescent="0.3">
      <c r="A294" s="219">
        <v>298.06</v>
      </c>
      <c r="B294" s="219">
        <v>3.34</v>
      </c>
      <c r="C294" s="219">
        <v>2.09</v>
      </c>
      <c r="D294" s="219" t="s">
        <v>28468</v>
      </c>
    </row>
    <row r="295" spans="1:4" x14ac:dyDescent="0.3">
      <c r="A295" s="219">
        <v>301.39999999999998</v>
      </c>
      <c r="B295" s="219">
        <v>19.649999999999999</v>
      </c>
      <c r="C295" s="219">
        <v>2.25</v>
      </c>
      <c r="D295" s="219" t="s">
        <v>28482</v>
      </c>
    </row>
    <row r="296" spans="1:4" x14ac:dyDescent="0.3">
      <c r="A296" s="219">
        <v>321.05</v>
      </c>
      <c r="B296" s="219">
        <v>7.18</v>
      </c>
      <c r="C296" s="219">
        <v>1.87</v>
      </c>
      <c r="D296" s="219" t="s">
        <v>28468</v>
      </c>
    </row>
    <row r="297" spans="1:4" x14ac:dyDescent="0.3">
      <c r="A297" s="219">
        <v>328.23</v>
      </c>
      <c r="B297" s="219">
        <v>6.53</v>
      </c>
      <c r="C297" s="219">
        <v>1.69</v>
      </c>
      <c r="D297" s="219" t="s">
        <v>28468</v>
      </c>
    </row>
    <row r="298" spans="1:4" x14ac:dyDescent="0.3">
      <c r="A298" s="219">
        <v>334.76</v>
      </c>
      <c r="B298" s="219">
        <v>11.58</v>
      </c>
      <c r="C298" s="219">
        <v>2.1</v>
      </c>
      <c r="D298" s="219" t="s">
        <v>28468</v>
      </c>
    </row>
    <row r="299" spans="1:4" x14ac:dyDescent="0.3">
      <c r="A299" s="219">
        <v>346.34</v>
      </c>
      <c r="B299" s="219">
        <v>13.31</v>
      </c>
      <c r="C299" s="219">
        <v>2.13</v>
      </c>
      <c r="D299" s="219" t="s">
        <v>28468</v>
      </c>
    </row>
    <row r="300" spans="1:4" x14ac:dyDescent="0.3">
      <c r="A300" s="219">
        <v>359.65</v>
      </c>
      <c r="B300" s="219">
        <v>10.23</v>
      </c>
      <c r="C300" s="219">
        <v>4.29</v>
      </c>
      <c r="D300" s="219" t="s">
        <v>28465</v>
      </c>
    </row>
    <row r="301" spans="1:4" x14ac:dyDescent="0.3">
      <c r="A301" s="219">
        <v>369.88</v>
      </c>
      <c r="B301" s="219">
        <v>10.86</v>
      </c>
      <c r="C301" s="219">
        <v>3.2</v>
      </c>
      <c r="D301" s="219" t="s">
        <v>28465</v>
      </c>
    </row>
    <row r="302" spans="1:4" x14ac:dyDescent="0.3">
      <c r="A302" s="219">
        <v>380.74</v>
      </c>
      <c r="B302" s="219">
        <v>11.36</v>
      </c>
      <c r="C302" s="219">
        <v>3.68</v>
      </c>
      <c r="D302" s="219" t="s">
        <v>28545</v>
      </c>
    </row>
    <row r="303" spans="1:4" x14ac:dyDescent="0.3">
      <c r="A303" s="219">
        <v>392.1</v>
      </c>
      <c r="B303" s="219">
        <v>10.92</v>
      </c>
      <c r="C303" s="219">
        <v>3.68</v>
      </c>
      <c r="D303" s="219" t="s">
        <v>28465</v>
      </c>
    </row>
    <row r="304" spans="1:4" x14ac:dyDescent="0.3">
      <c r="A304" s="219">
        <v>403.02</v>
      </c>
      <c r="B304" s="219">
        <v>16.75</v>
      </c>
      <c r="C304" s="219">
        <v>3.06</v>
      </c>
      <c r="D304" s="219" t="s">
        <v>28465</v>
      </c>
    </row>
    <row r="305" spans="1:4" x14ac:dyDescent="0.3">
      <c r="A305" s="219">
        <v>419.77</v>
      </c>
      <c r="B305" s="219">
        <v>15.51</v>
      </c>
      <c r="C305" s="219">
        <v>3.46</v>
      </c>
      <c r="D305" s="219" t="s">
        <v>28465</v>
      </c>
    </row>
    <row r="306" spans="1:4" x14ac:dyDescent="0.3">
      <c r="A306" s="219">
        <v>435.28</v>
      </c>
      <c r="B306" s="219">
        <v>25.97</v>
      </c>
      <c r="C306" s="219">
        <v>3.75</v>
      </c>
      <c r="D306" s="219" t="s">
        <v>28465</v>
      </c>
    </row>
    <row r="307" spans="1:4" x14ac:dyDescent="0.3">
      <c r="A307" s="219">
        <v>461.25</v>
      </c>
      <c r="B307" s="219">
        <v>19.940000000000001</v>
      </c>
      <c r="C307" s="219">
        <v>3.15</v>
      </c>
      <c r="D307" s="219" t="s">
        <v>28465</v>
      </c>
    </row>
    <row r="308" spans="1:4" x14ac:dyDescent="0.3">
      <c r="A308" s="219">
        <v>481.19</v>
      </c>
      <c r="B308" s="219">
        <v>20.37</v>
      </c>
      <c r="C308" s="219">
        <v>3.59</v>
      </c>
      <c r="D308" s="219" t="s">
        <v>28465</v>
      </c>
    </row>
    <row r="309" spans="1:4" x14ac:dyDescent="0.3">
      <c r="A309" s="219">
        <v>501.56</v>
      </c>
      <c r="B309" s="219">
        <v>19.52</v>
      </c>
      <c r="C309" s="219">
        <v>2.94</v>
      </c>
      <c r="D309" s="219" t="s">
        <v>28465</v>
      </c>
    </row>
    <row r="310" spans="1:4" x14ac:dyDescent="0.3">
      <c r="A310" s="219">
        <v>521.08000000000004</v>
      </c>
      <c r="B310" s="219">
        <v>20.05</v>
      </c>
      <c r="C310" s="219">
        <v>3.61</v>
      </c>
      <c r="D310" s="219" t="s">
        <v>28465</v>
      </c>
    </row>
    <row r="311" spans="1:4" x14ac:dyDescent="0.3">
      <c r="A311" s="219">
        <v>541.13</v>
      </c>
      <c r="B311" s="219">
        <v>23.4</v>
      </c>
      <c r="C311" s="219">
        <v>4.2699999999999996</v>
      </c>
      <c r="D311" s="219" t="s">
        <v>28465</v>
      </c>
    </row>
    <row r="312" spans="1:4" x14ac:dyDescent="0.3">
      <c r="A312" s="219">
        <v>564.53</v>
      </c>
      <c r="C312" s="219">
        <v>4.21</v>
      </c>
      <c r="D312" s="219" t="s">
        <v>28465</v>
      </c>
    </row>
  </sheetData>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55" zoomScaleNormal="55" workbookViewId="0">
      <selection activeCell="W1" sqref="W1"/>
    </sheetView>
  </sheetViews>
  <sheetFormatPr defaultColWidth="11" defaultRowHeight="14.4" x14ac:dyDescent="0.3"/>
  <cols>
    <col min="1" max="1" width="11" style="192"/>
    <col min="2" max="2" width="19" style="192" bestFit="1" customWidth="1"/>
    <col min="3" max="3" width="18.69921875" style="192" bestFit="1" customWidth="1"/>
    <col min="4" max="4" width="17" style="192" bestFit="1" customWidth="1"/>
    <col min="5" max="5" width="9" style="192" bestFit="1" customWidth="1"/>
    <col min="6" max="6" width="8.09765625" style="192" bestFit="1" customWidth="1"/>
    <col min="7" max="7" width="7.3984375" style="192" bestFit="1" customWidth="1"/>
    <col min="8" max="8" width="8.69921875" style="192" bestFit="1" customWidth="1"/>
    <col min="9" max="9" width="7" style="192" bestFit="1" customWidth="1"/>
    <col min="10" max="16384" width="11" style="192"/>
  </cols>
  <sheetData>
    <row r="1" spans="1:11" ht="15" thickBot="1" x14ac:dyDescent="0.35">
      <c r="A1" s="194"/>
      <c r="B1" s="205" t="s">
        <v>260</v>
      </c>
      <c r="C1" s="206" t="s">
        <v>261</v>
      </c>
      <c r="D1" s="206" t="s">
        <v>262</v>
      </c>
      <c r="E1" s="206" t="s">
        <v>263</v>
      </c>
      <c r="F1" s="206" t="s">
        <v>264</v>
      </c>
      <c r="G1" s="206" t="s">
        <v>265</v>
      </c>
      <c r="H1" s="206" t="s">
        <v>28155</v>
      </c>
      <c r="I1" s="206" t="s">
        <v>269</v>
      </c>
      <c r="K1" s="192" t="s">
        <v>28430</v>
      </c>
    </row>
    <row r="2" spans="1:11" ht="15" thickBot="1" x14ac:dyDescent="0.35">
      <c r="B2" s="207" t="s">
        <v>28156</v>
      </c>
      <c r="C2" s="208" t="s">
        <v>28157</v>
      </c>
      <c r="D2" s="208" t="s">
        <v>28158</v>
      </c>
      <c r="E2" s="208" t="s">
        <v>341</v>
      </c>
      <c r="F2" s="208">
        <v>299</v>
      </c>
      <c r="G2" s="208" t="s">
        <v>28159</v>
      </c>
      <c r="H2" s="208" t="s">
        <v>28160</v>
      </c>
      <c r="I2" s="208" t="s">
        <v>347</v>
      </c>
      <c r="K2" s="192" t="s">
        <v>28431</v>
      </c>
    </row>
    <row r="3" spans="1:11" ht="15" thickBot="1" x14ac:dyDescent="0.35">
      <c r="B3" s="209" t="s">
        <v>28156</v>
      </c>
      <c r="C3" s="210" t="s">
        <v>28157</v>
      </c>
      <c r="D3" s="210" t="s">
        <v>28161</v>
      </c>
      <c r="E3" s="210" t="s">
        <v>341</v>
      </c>
      <c r="F3" s="210">
        <v>301</v>
      </c>
      <c r="G3" s="210" t="s">
        <v>28162</v>
      </c>
      <c r="H3" s="210" t="s">
        <v>28163</v>
      </c>
      <c r="I3" s="210" t="s">
        <v>347</v>
      </c>
      <c r="K3" s="192" t="s">
        <v>28432</v>
      </c>
    </row>
    <row r="4" spans="1:11" ht="15" thickBot="1" x14ac:dyDescent="0.35">
      <c r="B4" s="207" t="s">
        <v>28156</v>
      </c>
      <c r="C4" s="208" t="s">
        <v>28157</v>
      </c>
      <c r="D4" s="208" t="s">
        <v>28164</v>
      </c>
      <c r="E4" s="208" t="s">
        <v>341</v>
      </c>
      <c r="F4" s="208">
        <v>282</v>
      </c>
      <c r="G4" s="208" t="s">
        <v>28165</v>
      </c>
      <c r="H4" s="208" t="s">
        <v>28166</v>
      </c>
      <c r="I4" s="208" t="s">
        <v>347</v>
      </c>
      <c r="K4" s="192" t="s">
        <v>28433</v>
      </c>
    </row>
    <row r="5" spans="1:11" ht="15" thickBot="1" x14ac:dyDescent="0.35">
      <c r="B5" s="209" t="s">
        <v>28167</v>
      </c>
      <c r="C5" s="210" t="s">
        <v>28157</v>
      </c>
      <c r="D5" s="210" t="s">
        <v>28168</v>
      </c>
      <c r="E5" s="210" t="s">
        <v>28169</v>
      </c>
      <c r="F5" s="210">
        <v>736</v>
      </c>
      <c r="G5" s="210" t="s">
        <v>28170</v>
      </c>
      <c r="H5" s="210" t="s">
        <v>28171</v>
      </c>
      <c r="I5" s="210" t="s">
        <v>285</v>
      </c>
      <c r="K5" s="192" t="s">
        <v>28434</v>
      </c>
    </row>
    <row r="6" spans="1:11" ht="15" thickBot="1" x14ac:dyDescent="0.35">
      <c r="B6" s="207" t="s">
        <v>28172</v>
      </c>
      <c r="C6" s="208" t="s">
        <v>28173</v>
      </c>
      <c r="D6" s="208" t="s">
        <v>28174</v>
      </c>
      <c r="E6" s="208" t="s">
        <v>341</v>
      </c>
      <c r="F6" s="208">
        <v>294</v>
      </c>
      <c r="G6" s="208" t="s">
        <v>28175</v>
      </c>
      <c r="H6" s="208" t="s">
        <v>412</v>
      </c>
      <c r="I6" s="208" t="s">
        <v>285</v>
      </c>
    </row>
    <row r="7" spans="1:11" ht="15" thickBot="1" x14ac:dyDescent="0.35">
      <c r="B7" s="209" t="s">
        <v>28176</v>
      </c>
      <c r="C7" s="210" t="s">
        <v>28173</v>
      </c>
      <c r="D7" s="210" t="s">
        <v>28177</v>
      </c>
      <c r="E7" s="210" t="s">
        <v>341</v>
      </c>
      <c r="F7" s="210">
        <v>263</v>
      </c>
      <c r="G7" s="210" t="s">
        <v>28175</v>
      </c>
      <c r="H7" s="210" t="s">
        <v>28178</v>
      </c>
      <c r="I7" s="210" t="s">
        <v>285</v>
      </c>
    </row>
    <row r="8" spans="1:11" ht="15" thickBot="1" x14ac:dyDescent="0.35">
      <c r="B8" s="207" t="s">
        <v>28179</v>
      </c>
      <c r="C8" s="208" t="s">
        <v>28173</v>
      </c>
      <c r="D8" s="208" t="s">
        <v>28180</v>
      </c>
      <c r="E8" s="208" t="s">
        <v>341</v>
      </c>
      <c r="F8" s="208">
        <v>296</v>
      </c>
      <c r="G8" s="208" t="s">
        <v>28175</v>
      </c>
      <c r="H8" s="208" t="s">
        <v>284</v>
      </c>
      <c r="I8" s="208" t="s">
        <v>285</v>
      </c>
    </row>
    <row r="9" spans="1:11" ht="15" thickBot="1" x14ac:dyDescent="0.35">
      <c r="B9" s="209" t="s">
        <v>1257</v>
      </c>
      <c r="C9" s="210" t="s">
        <v>297</v>
      </c>
      <c r="D9" s="210" t="s">
        <v>1261</v>
      </c>
      <c r="E9" s="210" t="s">
        <v>341</v>
      </c>
      <c r="F9" s="210">
        <v>964</v>
      </c>
      <c r="G9" s="210" t="s">
        <v>1268</v>
      </c>
      <c r="H9" s="210" t="s">
        <v>1269</v>
      </c>
      <c r="I9" s="210" t="s">
        <v>347</v>
      </c>
    </row>
    <row r="10" spans="1:11" ht="15" thickBot="1" x14ac:dyDescent="0.35">
      <c r="B10" s="207" t="s">
        <v>302</v>
      </c>
      <c r="C10" s="208" t="s">
        <v>297</v>
      </c>
      <c r="D10" s="208" t="s">
        <v>466</v>
      </c>
      <c r="E10" s="208" t="s">
        <v>341</v>
      </c>
      <c r="F10" s="208">
        <v>300</v>
      </c>
      <c r="G10" s="208" t="s">
        <v>470</v>
      </c>
      <c r="H10" s="208" t="s">
        <v>476</v>
      </c>
      <c r="I10" s="208" t="s">
        <v>347</v>
      </c>
    </row>
    <row r="11" spans="1:11" ht="15" thickBot="1" x14ac:dyDescent="0.35">
      <c r="B11" s="209" t="s">
        <v>1282</v>
      </c>
      <c r="C11" s="210" t="s">
        <v>297</v>
      </c>
      <c r="D11" s="210" t="s">
        <v>1285</v>
      </c>
      <c r="E11" s="210" t="s">
        <v>1287</v>
      </c>
      <c r="F11" s="210">
        <v>883</v>
      </c>
      <c r="G11" s="210" t="s">
        <v>28181</v>
      </c>
      <c r="H11" s="210" t="s">
        <v>515</v>
      </c>
      <c r="I11" s="210" t="s">
        <v>285</v>
      </c>
    </row>
    <row r="12" spans="1:11" ht="15" thickBot="1" x14ac:dyDescent="0.35">
      <c r="B12" s="207" t="s">
        <v>1002</v>
      </c>
      <c r="C12" s="208" t="s">
        <v>297</v>
      </c>
      <c r="D12" s="208" t="s">
        <v>1005</v>
      </c>
      <c r="E12" s="208" t="s">
        <v>341</v>
      </c>
      <c r="F12" s="208">
        <v>350</v>
      </c>
      <c r="G12" s="208" t="s">
        <v>1007</v>
      </c>
      <c r="H12" s="208" t="s">
        <v>1010</v>
      </c>
      <c r="I12" s="208" t="s">
        <v>347</v>
      </c>
    </row>
    <row r="13" spans="1:11" ht="15" thickBot="1" x14ac:dyDescent="0.35">
      <c r="B13" s="209" t="s">
        <v>975</v>
      </c>
      <c r="C13" s="210" t="s">
        <v>297</v>
      </c>
      <c r="D13" s="210" t="s">
        <v>978</v>
      </c>
      <c r="E13" s="210" t="s">
        <v>283</v>
      </c>
      <c r="F13" s="210">
        <v>1134</v>
      </c>
      <c r="G13" s="210" t="s">
        <v>1363</v>
      </c>
      <c r="H13" s="210" t="s">
        <v>982</v>
      </c>
      <c r="I13" s="210" t="s">
        <v>285</v>
      </c>
    </row>
    <row r="14" spans="1:11" ht="15" thickBot="1" x14ac:dyDescent="0.35">
      <c r="B14" s="207" t="s">
        <v>304</v>
      </c>
      <c r="C14" s="208" t="s">
        <v>297</v>
      </c>
      <c r="D14" s="208" t="s">
        <v>1357</v>
      </c>
      <c r="E14" s="208" t="s">
        <v>290</v>
      </c>
      <c r="F14" s="208">
        <v>160</v>
      </c>
      <c r="G14" s="208" t="s">
        <v>1361</v>
      </c>
      <c r="H14" s="208" t="s">
        <v>1363</v>
      </c>
      <c r="I14" s="208" t="s">
        <v>293</v>
      </c>
    </row>
    <row r="15" spans="1:11" ht="15" thickBot="1" x14ac:dyDescent="0.35">
      <c r="B15" s="209" t="s">
        <v>306</v>
      </c>
      <c r="C15" s="210" t="s">
        <v>297</v>
      </c>
      <c r="D15" s="210" t="s">
        <v>367</v>
      </c>
      <c r="E15" s="210" t="s">
        <v>290</v>
      </c>
      <c r="F15" s="210">
        <v>105</v>
      </c>
      <c r="G15" s="210" t="s">
        <v>28182</v>
      </c>
      <c r="H15" s="210" t="s">
        <v>380</v>
      </c>
      <c r="I15" s="210" t="s">
        <v>293</v>
      </c>
    </row>
    <row r="16" spans="1:11" ht="15" thickBot="1" x14ac:dyDescent="0.35">
      <c r="B16" s="207" t="s">
        <v>685</v>
      </c>
      <c r="C16" s="208" t="s">
        <v>297</v>
      </c>
      <c r="D16" s="208" t="s">
        <v>690</v>
      </c>
      <c r="E16" s="208" t="s">
        <v>283</v>
      </c>
      <c r="F16" s="208">
        <v>239</v>
      </c>
      <c r="G16" s="208" t="s">
        <v>694</v>
      </c>
      <c r="H16" s="208" t="s">
        <v>698</v>
      </c>
      <c r="I16" s="208" t="s">
        <v>305</v>
      </c>
    </row>
    <row r="17" spans="2:9" ht="15" thickBot="1" x14ac:dyDescent="0.35">
      <c r="B17" s="209" t="s">
        <v>1340</v>
      </c>
      <c r="C17" s="210" t="s">
        <v>297</v>
      </c>
      <c r="D17" s="210" t="s">
        <v>1343</v>
      </c>
      <c r="E17" s="210" t="s">
        <v>283</v>
      </c>
      <c r="F17" s="210">
        <v>387</v>
      </c>
      <c r="G17" s="210" t="s">
        <v>28183</v>
      </c>
      <c r="H17" s="210" t="s">
        <v>1347</v>
      </c>
      <c r="I17" s="210" t="s">
        <v>305</v>
      </c>
    </row>
    <row r="18" spans="2:9" ht="15" thickBot="1" x14ac:dyDescent="0.35">
      <c r="B18" s="207" t="s">
        <v>389</v>
      </c>
      <c r="C18" s="208" t="s">
        <v>297</v>
      </c>
      <c r="D18" s="208" t="s">
        <v>391</v>
      </c>
      <c r="E18" s="208" t="s">
        <v>283</v>
      </c>
      <c r="F18" s="208">
        <v>334</v>
      </c>
      <c r="G18" s="208" t="s">
        <v>28184</v>
      </c>
      <c r="H18" s="208" t="s">
        <v>394</v>
      </c>
      <c r="I18" s="208" t="s">
        <v>305</v>
      </c>
    </row>
    <row r="19" spans="2:9" ht="15" thickBot="1" x14ac:dyDescent="0.35">
      <c r="B19" s="209" t="s">
        <v>1029</v>
      </c>
      <c r="C19" s="210" t="s">
        <v>297</v>
      </c>
      <c r="D19" s="210" t="s">
        <v>1030</v>
      </c>
      <c r="E19" s="210" t="s">
        <v>283</v>
      </c>
      <c r="F19" s="210">
        <v>436</v>
      </c>
      <c r="G19" s="210" t="s">
        <v>28185</v>
      </c>
      <c r="H19" s="210" t="s">
        <v>1034</v>
      </c>
      <c r="I19" s="210" t="s">
        <v>305</v>
      </c>
    </row>
    <row r="20" spans="2:9" ht="15" thickBot="1" x14ac:dyDescent="0.35">
      <c r="B20" s="207" t="s">
        <v>295</v>
      </c>
      <c r="C20" s="208" t="s">
        <v>297</v>
      </c>
      <c r="D20" s="208" t="s">
        <v>299</v>
      </c>
      <c r="E20" s="208" t="s">
        <v>283</v>
      </c>
      <c r="F20" s="208">
        <v>411</v>
      </c>
      <c r="G20" s="208" t="s">
        <v>28184</v>
      </c>
      <c r="H20" s="208" t="s">
        <v>303</v>
      </c>
      <c r="I20" s="208" t="s">
        <v>305</v>
      </c>
    </row>
    <row r="21" spans="2:9" ht="15" thickBot="1" x14ac:dyDescent="0.35">
      <c r="B21" s="209" t="s">
        <v>1043</v>
      </c>
      <c r="C21" s="210" t="s">
        <v>297</v>
      </c>
      <c r="D21" s="210" t="s">
        <v>1046</v>
      </c>
      <c r="E21" s="210" t="s">
        <v>283</v>
      </c>
      <c r="F21" s="210">
        <v>655</v>
      </c>
      <c r="G21" s="210" t="s">
        <v>28184</v>
      </c>
      <c r="H21" s="210" t="s">
        <v>1048</v>
      </c>
      <c r="I21" s="210" t="s">
        <v>305</v>
      </c>
    </row>
    <row r="22" spans="2:9" ht="15" thickBot="1" x14ac:dyDescent="0.35">
      <c r="B22" s="207" t="s">
        <v>1201</v>
      </c>
      <c r="C22" s="208" t="s">
        <v>297</v>
      </c>
      <c r="D22" s="208" t="s">
        <v>1204</v>
      </c>
      <c r="E22" s="208" t="s">
        <v>283</v>
      </c>
      <c r="F22" s="208">
        <v>549</v>
      </c>
      <c r="G22" s="208" t="s">
        <v>28184</v>
      </c>
      <c r="H22" s="208" t="s">
        <v>1209</v>
      </c>
      <c r="I22" s="208" t="s">
        <v>305</v>
      </c>
    </row>
    <row r="23" spans="2:9" ht="15" thickBot="1" x14ac:dyDescent="0.35">
      <c r="B23" s="209" t="s">
        <v>768</v>
      </c>
      <c r="C23" s="210" t="s">
        <v>297</v>
      </c>
      <c r="D23" s="210" t="s">
        <v>775</v>
      </c>
      <c r="E23" s="210" t="s">
        <v>283</v>
      </c>
      <c r="F23" s="210">
        <v>410</v>
      </c>
      <c r="G23" s="210" t="s">
        <v>28175</v>
      </c>
      <c r="H23" s="210" t="s">
        <v>470</v>
      </c>
      <c r="I23" s="210" t="s">
        <v>285</v>
      </c>
    </row>
    <row r="24" spans="2:9" ht="15" thickBot="1" x14ac:dyDescent="0.35">
      <c r="B24" s="207" t="s">
        <v>1456</v>
      </c>
      <c r="C24" s="208" t="s">
        <v>297</v>
      </c>
      <c r="D24" s="208" t="s">
        <v>1461</v>
      </c>
      <c r="E24" s="208" t="s">
        <v>283</v>
      </c>
      <c r="F24" s="208">
        <v>510</v>
      </c>
      <c r="G24" s="208" t="s">
        <v>28185</v>
      </c>
      <c r="H24" s="208" t="s">
        <v>1465</v>
      </c>
      <c r="I24" s="208" t="s">
        <v>285</v>
      </c>
    </row>
    <row r="25" spans="2:9" ht="15" thickBot="1" x14ac:dyDescent="0.35">
      <c r="B25" s="209" t="s">
        <v>1474</v>
      </c>
      <c r="C25" s="210" t="s">
        <v>297</v>
      </c>
      <c r="D25" s="210" t="s">
        <v>1477</v>
      </c>
      <c r="E25" s="210" t="s">
        <v>283</v>
      </c>
      <c r="F25" s="210">
        <v>325</v>
      </c>
      <c r="G25" s="210" t="s">
        <v>476</v>
      </c>
      <c r="H25" s="210" t="s">
        <v>1481</v>
      </c>
      <c r="I25" s="210" t="s">
        <v>285</v>
      </c>
    </row>
    <row r="26" spans="2:9" ht="15" thickBot="1" x14ac:dyDescent="0.35">
      <c r="B26" s="207" t="s">
        <v>422</v>
      </c>
      <c r="C26" s="208" t="s">
        <v>297</v>
      </c>
      <c r="D26" s="208" t="s">
        <v>430</v>
      </c>
      <c r="E26" s="208" t="s">
        <v>283</v>
      </c>
      <c r="F26" s="208">
        <v>404</v>
      </c>
      <c r="G26" s="208" t="s">
        <v>433</v>
      </c>
      <c r="H26" s="208" t="s">
        <v>436</v>
      </c>
      <c r="I26" s="208" t="s">
        <v>285</v>
      </c>
    </row>
    <row r="27" spans="2:9" ht="15" thickBot="1" x14ac:dyDescent="0.35">
      <c r="B27" s="209" t="s">
        <v>895</v>
      </c>
      <c r="C27" s="210" t="s">
        <v>297</v>
      </c>
      <c r="D27" s="210" t="s">
        <v>898</v>
      </c>
      <c r="E27" s="210" t="s">
        <v>283</v>
      </c>
      <c r="F27" s="210">
        <v>488</v>
      </c>
      <c r="G27" s="210" t="s">
        <v>476</v>
      </c>
      <c r="H27" s="210" t="s">
        <v>555</v>
      </c>
      <c r="I27" s="210" t="s">
        <v>285</v>
      </c>
    </row>
    <row r="28" spans="2:9" ht="15" thickBot="1" x14ac:dyDescent="0.35">
      <c r="B28" s="207" t="s">
        <v>1313</v>
      </c>
      <c r="C28" s="208" t="s">
        <v>297</v>
      </c>
      <c r="D28" s="208" t="s">
        <v>1314</v>
      </c>
      <c r="E28" s="208" t="s">
        <v>283</v>
      </c>
      <c r="F28" s="208">
        <v>497</v>
      </c>
      <c r="G28" s="208" t="s">
        <v>28185</v>
      </c>
      <c r="H28" s="208" t="s">
        <v>1318</v>
      </c>
      <c r="I28" s="208" t="s">
        <v>285</v>
      </c>
    </row>
    <row r="29" spans="2:9" ht="15" thickBot="1" x14ac:dyDescent="0.35">
      <c r="B29" s="209" t="s">
        <v>1185</v>
      </c>
      <c r="C29" s="210" t="s">
        <v>297</v>
      </c>
      <c r="D29" s="210" t="s">
        <v>1187</v>
      </c>
      <c r="E29" s="210" t="s">
        <v>283</v>
      </c>
      <c r="F29" s="210">
        <v>408</v>
      </c>
      <c r="G29" s="210" t="s">
        <v>1190</v>
      </c>
      <c r="H29" s="210" t="s">
        <v>1177</v>
      </c>
      <c r="I29" s="210" t="s">
        <v>285</v>
      </c>
    </row>
    <row r="30" spans="2:9" ht="15" thickBot="1" x14ac:dyDescent="0.35">
      <c r="B30" s="207" t="s">
        <v>913</v>
      </c>
      <c r="C30" s="208" t="s">
        <v>297</v>
      </c>
      <c r="D30" s="208" t="s">
        <v>916</v>
      </c>
      <c r="E30" s="208" t="s">
        <v>283</v>
      </c>
      <c r="F30" s="208">
        <v>628</v>
      </c>
      <c r="G30" s="208" t="s">
        <v>28181</v>
      </c>
      <c r="H30" s="208" t="s">
        <v>922</v>
      </c>
      <c r="I30" s="208" t="s">
        <v>285</v>
      </c>
    </row>
    <row r="31" spans="2:9" ht="15" thickBot="1" x14ac:dyDescent="0.35">
      <c r="B31" s="209" t="s">
        <v>1234</v>
      </c>
      <c r="C31" s="210" t="s">
        <v>297</v>
      </c>
      <c r="D31" s="210" t="s">
        <v>1238</v>
      </c>
      <c r="E31" s="210" t="s">
        <v>283</v>
      </c>
      <c r="F31" s="210">
        <v>691</v>
      </c>
      <c r="G31" s="210" t="s">
        <v>28186</v>
      </c>
      <c r="H31" s="210" t="s">
        <v>1243</v>
      </c>
      <c r="I31" s="210" t="s">
        <v>285</v>
      </c>
    </row>
    <row r="32" spans="2:9" ht="15" thickBot="1" x14ac:dyDescent="0.35">
      <c r="B32" s="207" t="s">
        <v>1325</v>
      </c>
      <c r="C32" s="208" t="s">
        <v>297</v>
      </c>
      <c r="D32" s="208" t="s">
        <v>1327</v>
      </c>
      <c r="E32" s="208" t="s">
        <v>283</v>
      </c>
      <c r="F32" s="208">
        <v>1024</v>
      </c>
      <c r="G32" s="208" t="s">
        <v>28187</v>
      </c>
      <c r="H32" s="208" t="s">
        <v>407</v>
      </c>
      <c r="I32" s="208" t="s">
        <v>285</v>
      </c>
    </row>
    <row r="33" spans="2:9" ht="15" thickBot="1" x14ac:dyDescent="0.35">
      <c r="B33" s="209" t="s">
        <v>859</v>
      </c>
      <c r="C33" s="210" t="s">
        <v>297</v>
      </c>
      <c r="D33" s="210" t="s">
        <v>863</v>
      </c>
      <c r="E33" s="210" t="s">
        <v>283</v>
      </c>
      <c r="F33" s="210">
        <v>1261</v>
      </c>
      <c r="G33" s="210" t="s">
        <v>872</v>
      </c>
      <c r="H33" s="210" t="s">
        <v>873</v>
      </c>
      <c r="I33" s="210" t="s">
        <v>285</v>
      </c>
    </row>
    <row r="34" spans="2:9" ht="15" thickBot="1" x14ac:dyDescent="0.35">
      <c r="B34" s="207" t="s">
        <v>1405</v>
      </c>
      <c r="C34" s="208" t="s">
        <v>297</v>
      </c>
      <c r="D34" s="208" t="s">
        <v>1408</v>
      </c>
      <c r="E34" s="208" t="s">
        <v>341</v>
      </c>
      <c r="F34" s="208">
        <v>277</v>
      </c>
      <c r="G34" s="208" t="s">
        <v>1411</v>
      </c>
      <c r="H34" s="208" t="s">
        <v>1413</v>
      </c>
      <c r="I34" s="208" t="s">
        <v>285</v>
      </c>
    </row>
    <row r="35" spans="2:9" ht="15" thickBot="1" x14ac:dyDescent="0.35">
      <c r="B35" s="209" t="s">
        <v>650</v>
      </c>
      <c r="C35" s="210" t="s">
        <v>297</v>
      </c>
      <c r="D35" s="210" t="s">
        <v>654</v>
      </c>
      <c r="E35" s="210" t="s">
        <v>658</v>
      </c>
      <c r="F35" s="210">
        <v>977</v>
      </c>
      <c r="G35" s="210" t="s">
        <v>28188</v>
      </c>
      <c r="H35" s="210" t="s">
        <v>663</v>
      </c>
      <c r="I35" s="210" t="s">
        <v>285</v>
      </c>
    </row>
    <row r="36" spans="2:9" ht="15" thickBot="1" x14ac:dyDescent="0.35">
      <c r="B36" s="207" t="s">
        <v>310</v>
      </c>
      <c r="C36" s="208" t="s">
        <v>297</v>
      </c>
      <c r="D36" s="208" t="s">
        <v>1140</v>
      </c>
      <c r="E36" s="208" t="s">
        <v>1142</v>
      </c>
      <c r="F36" s="208">
        <v>303</v>
      </c>
      <c r="G36" s="208" t="s">
        <v>28189</v>
      </c>
      <c r="H36" s="208" t="s">
        <v>1144</v>
      </c>
      <c r="I36" s="208" t="s">
        <v>293</v>
      </c>
    </row>
    <row r="37" spans="2:9" ht="15" thickBot="1" x14ac:dyDescent="0.35">
      <c r="B37" s="209" t="s">
        <v>503</v>
      </c>
      <c r="C37" s="210" t="s">
        <v>297</v>
      </c>
      <c r="D37" s="210" t="s">
        <v>507</v>
      </c>
      <c r="E37" s="210" t="s">
        <v>283</v>
      </c>
      <c r="F37" s="210">
        <v>850</v>
      </c>
      <c r="G37" s="210" t="s">
        <v>28181</v>
      </c>
      <c r="H37" s="210" t="s">
        <v>515</v>
      </c>
      <c r="I37" s="210" t="s">
        <v>519</v>
      </c>
    </row>
    <row r="38" spans="2:9" ht="15" thickBot="1" x14ac:dyDescent="0.35">
      <c r="B38" s="207" t="s">
        <v>298</v>
      </c>
      <c r="C38" s="208" t="s">
        <v>281</v>
      </c>
      <c r="D38" s="208" t="s">
        <v>934</v>
      </c>
      <c r="E38" s="208" t="s">
        <v>341</v>
      </c>
      <c r="F38" s="208">
        <v>279</v>
      </c>
      <c r="G38" s="208" t="s">
        <v>943</v>
      </c>
      <c r="H38" s="208" t="s">
        <v>945</v>
      </c>
      <c r="I38" s="208" t="s">
        <v>293</v>
      </c>
    </row>
    <row r="39" spans="2:9" ht="15" thickBot="1" x14ac:dyDescent="0.35">
      <c r="B39" s="209" t="s">
        <v>288</v>
      </c>
      <c r="C39" s="210" t="s">
        <v>281</v>
      </c>
      <c r="D39" s="210" t="s">
        <v>289</v>
      </c>
      <c r="E39" s="210" t="s">
        <v>290</v>
      </c>
      <c r="F39" s="210">
        <v>1205</v>
      </c>
      <c r="G39" s="210" t="s">
        <v>291</v>
      </c>
      <c r="H39" s="210" t="s">
        <v>292</v>
      </c>
      <c r="I39" s="210" t="s">
        <v>293</v>
      </c>
    </row>
    <row r="40" spans="2:9" ht="15" thickBot="1" x14ac:dyDescent="0.35">
      <c r="B40" s="207" t="s">
        <v>1510</v>
      </c>
      <c r="C40" s="208" t="s">
        <v>281</v>
      </c>
      <c r="D40" s="208" t="s">
        <v>1513</v>
      </c>
      <c r="E40" s="208" t="s">
        <v>283</v>
      </c>
      <c r="F40" s="208">
        <v>1298</v>
      </c>
      <c r="G40" s="208" t="s">
        <v>28181</v>
      </c>
      <c r="H40" s="208" t="s">
        <v>1518</v>
      </c>
      <c r="I40" s="208" t="s">
        <v>285</v>
      </c>
    </row>
    <row r="41" spans="2:9" ht="15" thickBot="1" x14ac:dyDescent="0.35">
      <c r="B41" s="209" t="s">
        <v>1372</v>
      </c>
      <c r="C41" s="210" t="s">
        <v>281</v>
      </c>
      <c r="D41" s="210" t="s">
        <v>1374</v>
      </c>
      <c r="E41" s="210" t="s">
        <v>341</v>
      </c>
      <c r="F41" s="210">
        <v>877</v>
      </c>
      <c r="G41" s="210" t="s">
        <v>1378</v>
      </c>
      <c r="H41" s="210" t="s">
        <v>1381</v>
      </c>
      <c r="I41" s="210" t="s">
        <v>285</v>
      </c>
    </row>
    <row r="42" spans="2:9" ht="15" thickBot="1" x14ac:dyDescent="0.35">
      <c r="B42" s="207" t="s">
        <v>1153</v>
      </c>
      <c r="C42" s="208" t="s">
        <v>281</v>
      </c>
      <c r="D42" s="208" t="s">
        <v>1155</v>
      </c>
      <c r="E42" s="208" t="s">
        <v>1157</v>
      </c>
      <c r="F42" s="208">
        <v>747</v>
      </c>
      <c r="G42" s="208" t="s">
        <v>1160</v>
      </c>
      <c r="H42" s="208" t="s">
        <v>1162</v>
      </c>
      <c r="I42" s="208" t="s">
        <v>347</v>
      </c>
    </row>
    <row r="43" spans="2:9" ht="15" thickBot="1" x14ac:dyDescent="0.35">
      <c r="B43" s="209" t="s">
        <v>338</v>
      </c>
      <c r="C43" s="210" t="s">
        <v>281</v>
      </c>
      <c r="D43" s="210" t="s">
        <v>340</v>
      </c>
      <c r="E43" s="210" t="s">
        <v>341</v>
      </c>
      <c r="F43" s="210">
        <v>372</v>
      </c>
      <c r="G43" s="210" t="s">
        <v>343</v>
      </c>
      <c r="H43" s="210" t="s">
        <v>345</v>
      </c>
      <c r="I43" s="210" t="s">
        <v>347</v>
      </c>
    </row>
    <row r="44" spans="2:9" ht="15" thickBot="1" x14ac:dyDescent="0.35">
      <c r="B44" s="207" t="s">
        <v>1123</v>
      </c>
      <c r="C44" s="208" t="s">
        <v>281</v>
      </c>
      <c r="D44" s="208" t="s">
        <v>1125</v>
      </c>
      <c r="E44" s="208" t="s">
        <v>1126</v>
      </c>
      <c r="F44" s="208">
        <v>227</v>
      </c>
      <c r="G44" s="208" t="s">
        <v>1129</v>
      </c>
      <c r="H44" s="208" t="s">
        <v>1131</v>
      </c>
      <c r="I44" s="208" t="s">
        <v>293</v>
      </c>
    </row>
    <row r="45" spans="2:9" ht="15" thickBot="1" x14ac:dyDescent="0.35">
      <c r="B45" s="209" t="s">
        <v>539</v>
      </c>
      <c r="C45" s="210" t="s">
        <v>281</v>
      </c>
      <c r="D45" s="210" t="s">
        <v>545</v>
      </c>
      <c r="E45" s="210" t="s">
        <v>547</v>
      </c>
      <c r="F45" s="210">
        <v>585</v>
      </c>
      <c r="G45" s="210" t="s">
        <v>552</v>
      </c>
      <c r="H45" s="210" t="s">
        <v>555</v>
      </c>
      <c r="I45" s="210" t="s">
        <v>285</v>
      </c>
    </row>
    <row r="46" spans="2:9" ht="15" thickBot="1" x14ac:dyDescent="0.35">
      <c r="B46" s="207" t="s">
        <v>575</v>
      </c>
      <c r="C46" s="208" t="s">
        <v>281</v>
      </c>
      <c r="D46" s="208" t="s">
        <v>582</v>
      </c>
      <c r="E46" s="208" t="s">
        <v>547</v>
      </c>
      <c r="F46" s="208">
        <v>582</v>
      </c>
      <c r="G46" s="208" t="s">
        <v>343</v>
      </c>
      <c r="H46" s="208" t="s">
        <v>591</v>
      </c>
      <c r="I46" s="208" t="s">
        <v>285</v>
      </c>
    </row>
    <row r="47" spans="2:9" ht="15" thickBot="1" x14ac:dyDescent="0.35">
      <c r="B47" s="209" t="s">
        <v>1217</v>
      </c>
      <c r="C47" s="210" t="s">
        <v>281</v>
      </c>
      <c r="D47" s="210" t="s">
        <v>1219</v>
      </c>
      <c r="E47" s="210" t="s">
        <v>547</v>
      </c>
      <c r="F47" s="210">
        <v>1175</v>
      </c>
      <c r="G47" s="210" t="s">
        <v>1223</v>
      </c>
      <c r="H47" s="210" t="s">
        <v>1226</v>
      </c>
      <c r="I47" s="210" t="s">
        <v>285</v>
      </c>
    </row>
    <row r="48" spans="2:9" ht="15" thickBot="1" x14ac:dyDescent="0.35">
      <c r="B48" s="207" t="s">
        <v>1095</v>
      </c>
      <c r="C48" s="208" t="s">
        <v>281</v>
      </c>
      <c r="D48" s="208" t="s">
        <v>1097</v>
      </c>
      <c r="E48" s="208" t="s">
        <v>283</v>
      </c>
      <c r="F48" s="208">
        <v>1167</v>
      </c>
      <c r="G48" s="208" t="s">
        <v>1100</v>
      </c>
      <c r="H48" s="208" t="s">
        <v>1102</v>
      </c>
      <c r="I48" s="208" t="s">
        <v>285</v>
      </c>
    </row>
    <row r="49" spans="2:9" ht="15" thickBot="1" x14ac:dyDescent="0.35">
      <c r="B49" s="209" t="s">
        <v>296</v>
      </c>
      <c r="C49" s="210" t="s">
        <v>281</v>
      </c>
      <c r="D49" s="210" t="s">
        <v>404</v>
      </c>
      <c r="E49" s="210" t="s">
        <v>405</v>
      </c>
      <c r="F49" s="210">
        <v>1007</v>
      </c>
      <c r="G49" s="210" t="s">
        <v>407</v>
      </c>
      <c r="H49" s="210" t="s">
        <v>412</v>
      </c>
      <c r="I49" s="210" t="s">
        <v>293</v>
      </c>
    </row>
    <row r="50" spans="2:9" ht="15" thickBot="1" x14ac:dyDescent="0.35">
      <c r="B50" s="207" t="s">
        <v>1106</v>
      </c>
      <c r="C50" s="208" t="s">
        <v>281</v>
      </c>
      <c r="D50" s="208" t="s">
        <v>1108</v>
      </c>
      <c r="E50" s="208" t="s">
        <v>283</v>
      </c>
      <c r="F50" s="208">
        <v>960</v>
      </c>
      <c r="G50" s="208" t="s">
        <v>1110</v>
      </c>
      <c r="H50" s="208" t="s">
        <v>1113</v>
      </c>
      <c r="I50" s="208" t="s">
        <v>285</v>
      </c>
    </row>
    <row r="51" spans="2:9" ht="15" thickBot="1" x14ac:dyDescent="0.35">
      <c r="B51" s="209" t="s">
        <v>1422</v>
      </c>
      <c r="C51" s="210" t="s">
        <v>281</v>
      </c>
      <c r="D51" s="210" t="s">
        <v>1424</v>
      </c>
      <c r="E51" s="210" t="s">
        <v>283</v>
      </c>
      <c r="F51" s="210">
        <v>665</v>
      </c>
      <c r="G51" s="210" t="s">
        <v>28190</v>
      </c>
      <c r="H51" s="210" t="s">
        <v>1428</v>
      </c>
      <c r="I51" s="210" t="s">
        <v>285</v>
      </c>
    </row>
    <row r="52" spans="2:9" ht="15" thickBot="1" x14ac:dyDescent="0.35">
      <c r="B52" s="207" t="s">
        <v>1437</v>
      </c>
      <c r="C52" s="208" t="s">
        <v>281</v>
      </c>
      <c r="D52" s="208" t="s">
        <v>1439</v>
      </c>
      <c r="E52" s="208" t="s">
        <v>283</v>
      </c>
      <c r="F52" s="208">
        <v>1055</v>
      </c>
      <c r="G52" s="208" t="s">
        <v>28191</v>
      </c>
      <c r="H52" s="208" t="s">
        <v>1447</v>
      </c>
      <c r="I52" s="208" t="s">
        <v>285</v>
      </c>
    </row>
    <row r="53" spans="2:9" ht="15" thickBot="1" x14ac:dyDescent="0.35">
      <c r="B53" s="209" t="s">
        <v>721</v>
      </c>
      <c r="C53" s="210" t="s">
        <v>281</v>
      </c>
      <c r="D53" s="210" t="s">
        <v>728</v>
      </c>
      <c r="E53" s="210" t="s">
        <v>283</v>
      </c>
      <c r="F53" s="210">
        <v>1028</v>
      </c>
      <c r="G53" s="210" t="s">
        <v>28192</v>
      </c>
      <c r="H53" s="210" t="s">
        <v>738</v>
      </c>
      <c r="I53" s="210" t="s">
        <v>285</v>
      </c>
    </row>
    <row r="54" spans="2:9" ht="15" thickBot="1" x14ac:dyDescent="0.35">
      <c r="B54" s="207" t="s">
        <v>312</v>
      </c>
      <c r="C54" s="208" t="s">
        <v>281</v>
      </c>
      <c r="D54" s="208" t="s">
        <v>313</v>
      </c>
      <c r="E54" s="208" t="s">
        <v>283</v>
      </c>
      <c r="F54" s="208">
        <v>670</v>
      </c>
      <c r="G54" s="208" t="s">
        <v>555</v>
      </c>
      <c r="H54" s="208" t="s">
        <v>314</v>
      </c>
      <c r="I54" s="208" t="s">
        <v>305</v>
      </c>
    </row>
    <row r="55" spans="2:9" ht="15" thickBot="1" x14ac:dyDescent="0.35">
      <c r="B55" s="209" t="s">
        <v>1064</v>
      </c>
      <c r="C55" s="210" t="s">
        <v>281</v>
      </c>
      <c r="D55" s="210" t="s">
        <v>1065</v>
      </c>
      <c r="E55" s="210" t="s">
        <v>283</v>
      </c>
      <c r="F55" s="210">
        <v>768</v>
      </c>
      <c r="G55" s="210" t="s">
        <v>28185</v>
      </c>
      <c r="H55" s="210" t="s">
        <v>1070</v>
      </c>
      <c r="I55" s="210" t="s">
        <v>305</v>
      </c>
    </row>
    <row r="56" spans="2:9" ht="15" thickBot="1" x14ac:dyDescent="0.35">
      <c r="B56" s="207" t="s">
        <v>279</v>
      </c>
      <c r="C56" s="208" t="s">
        <v>281</v>
      </c>
      <c r="D56" s="208" t="s">
        <v>282</v>
      </c>
      <c r="E56" s="208" t="s">
        <v>283</v>
      </c>
      <c r="F56" s="208">
        <v>459</v>
      </c>
      <c r="G56" s="208" t="s">
        <v>28185</v>
      </c>
      <c r="H56" s="208" t="s">
        <v>284</v>
      </c>
      <c r="I56" s="208" t="s">
        <v>285</v>
      </c>
    </row>
    <row r="57" spans="2:9" ht="15" thickBot="1" x14ac:dyDescent="0.35">
      <c r="B57" s="209" t="s">
        <v>1494</v>
      </c>
      <c r="C57" s="210" t="s">
        <v>281</v>
      </c>
      <c r="D57" s="210" t="s">
        <v>1496</v>
      </c>
      <c r="E57" s="210" t="s">
        <v>283</v>
      </c>
      <c r="F57" s="210">
        <v>1485</v>
      </c>
      <c r="G57" s="210" t="s">
        <v>1500</v>
      </c>
      <c r="H57" s="210" t="s">
        <v>1501</v>
      </c>
      <c r="I57" s="210" t="s">
        <v>347</v>
      </c>
    </row>
    <row r="58" spans="2:9" ht="15" thickBot="1" x14ac:dyDescent="0.35">
      <c r="B58" s="207" t="s">
        <v>301</v>
      </c>
      <c r="C58" s="208" t="s">
        <v>281</v>
      </c>
      <c r="D58" s="208" t="s">
        <v>1086</v>
      </c>
      <c r="E58" s="208" t="s">
        <v>1088</v>
      </c>
      <c r="F58" s="208">
        <v>640</v>
      </c>
      <c r="G58" s="208" t="s">
        <v>28193</v>
      </c>
      <c r="H58" s="208" t="s">
        <v>945</v>
      </c>
      <c r="I58" s="208" t="s">
        <v>293</v>
      </c>
    </row>
    <row r="59" spans="2:9" ht="15" thickBot="1" x14ac:dyDescent="0.35">
      <c r="B59" s="209" t="s">
        <v>1390</v>
      </c>
      <c r="C59" s="210" t="s">
        <v>281</v>
      </c>
      <c r="D59" s="210" t="s">
        <v>1393</v>
      </c>
      <c r="E59" s="210" t="s">
        <v>1395</v>
      </c>
      <c r="F59" s="210">
        <v>942</v>
      </c>
      <c r="G59" s="210" t="s">
        <v>1397</v>
      </c>
      <c r="H59" s="210" t="s">
        <v>1398</v>
      </c>
      <c r="I59" s="210" t="s">
        <v>285</v>
      </c>
    </row>
    <row r="60" spans="2:9" ht="15" thickBot="1" x14ac:dyDescent="0.35">
      <c r="B60" s="207" t="s">
        <v>830</v>
      </c>
      <c r="C60" s="208" t="s">
        <v>281</v>
      </c>
      <c r="D60" s="208" t="s">
        <v>833</v>
      </c>
      <c r="E60" s="208" t="s">
        <v>283</v>
      </c>
      <c r="F60" s="208">
        <v>841</v>
      </c>
      <c r="G60" s="208" t="s">
        <v>28194</v>
      </c>
      <c r="H60" s="208" t="s">
        <v>839</v>
      </c>
      <c r="I60" s="208" t="s">
        <v>519</v>
      </c>
    </row>
    <row r="61" spans="2:9" ht="15" thickBot="1" x14ac:dyDescent="0.35">
      <c r="B61" s="209" t="s">
        <v>1170</v>
      </c>
      <c r="C61" s="210" t="s">
        <v>281</v>
      </c>
      <c r="D61" s="210" t="s">
        <v>1173</v>
      </c>
      <c r="E61" s="210" t="s">
        <v>283</v>
      </c>
      <c r="F61" s="210">
        <v>866</v>
      </c>
      <c r="G61" s="210" t="s">
        <v>1177</v>
      </c>
      <c r="H61" s="210" t="s">
        <v>1179</v>
      </c>
      <c r="I61" s="210" t="s">
        <v>519</v>
      </c>
    </row>
    <row r="62" spans="2:9" ht="15" thickBot="1" x14ac:dyDescent="0.35">
      <c r="B62" s="207" t="s">
        <v>1299</v>
      </c>
      <c r="C62" s="208" t="s">
        <v>281</v>
      </c>
      <c r="D62" s="208" t="s">
        <v>1302</v>
      </c>
      <c r="E62" s="208" t="s">
        <v>283</v>
      </c>
      <c r="F62" s="208">
        <v>789</v>
      </c>
      <c r="G62" s="208" t="s">
        <v>28194</v>
      </c>
      <c r="H62" s="208" t="s">
        <v>1306</v>
      </c>
      <c r="I62" s="208" t="s">
        <v>519</v>
      </c>
    </row>
    <row r="63" spans="2:9" ht="15" thickBot="1" x14ac:dyDescent="0.35">
      <c r="B63" s="209" t="s">
        <v>28195</v>
      </c>
      <c r="C63" s="210" t="s">
        <v>28196</v>
      </c>
      <c r="D63" s="210" t="s">
        <v>28197</v>
      </c>
      <c r="E63" s="210" t="s">
        <v>28198</v>
      </c>
      <c r="F63" s="210">
        <v>231</v>
      </c>
      <c r="G63" s="210" t="s">
        <v>28199</v>
      </c>
      <c r="H63" s="210" t="s">
        <v>839</v>
      </c>
      <c r="I63" s="210" t="s">
        <v>293</v>
      </c>
    </row>
    <row r="64" spans="2:9" ht="15" thickBot="1" x14ac:dyDescent="0.35">
      <c r="B64" s="207" t="s">
        <v>28200</v>
      </c>
      <c r="C64" s="208" t="s">
        <v>28196</v>
      </c>
      <c r="D64" s="208" t="s">
        <v>28201</v>
      </c>
      <c r="E64" s="208" t="s">
        <v>341</v>
      </c>
      <c r="F64" s="208">
        <v>1365</v>
      </c>
      <c r="G64" s="208" t="s">
        <v>28202</v>
      </c>
      <c r="H64" s="208" t="s">
        <v>1397</v>
      </c>
      <c r="I64" s="208" t="s">
        <v>347</v>
      </c>
    </row>
    <row r="66" spans="1:10" x14ac:dyDescent="0.3">
      <c r="A66" s="304" t="s">
        <v>28203</v>
      </c>
      <c r="B66" s="304"/>
      <c r="C66" s="304"/>
      <c r="D66" s="304"/>
      <c r="E66" s="304"/>
      <c r="F66" s="304"/>
      <c r="G66" s="304"/>
      <c r="H66" s="304"/>
      <c r="I66" s="304"/>
      <c r="J66" s="304"/>
    </row>
    <row r="67" spans="1:10" x14ac:dyDescent="0.3">
      <c r="A67" s="304"/>
      <c r="B67" s="304"/>
      <c r="C67" s="304"/>
      <c r="D67" s="304"/>
      <c r="E67" s="304"/>
      <c r="F67" s="304"/>
      <c r="G67" s="304"/>
      <c r="H67" s="304"/>
      <c r="I67" s="304"/>
      <c r="J67" s="304"/>
    </row>
    <row r="68" spans="1:10" x14ac:dyDescent="0.3">
      <c r="A68" s="304"/>
      <c r="B68" s="304"/>
      <c r="C68" s="304"/>
      <c r="D68" s="304"/>
      <c r="E68" s="304"/>
      <c r="F68" s="304"/>
      <c r="G68" s="304"/>
      <c r="H68" s="304"/>
      <c r="I68" s="304"/>
      <c r="J68" s="304"/>
    </row>
    <row r="69" spans="1:10" x14ac:dyDescent="0.3">
      <c r="A69" s="304"/>
      <c r="B69" s="304"/>
      <c r="C69" s="304"/>
      <c r="D69" s="304"/>
      <c r="E69" s="304"/>
      <c r="F69" s="304"/>
      <c r="G69" s="304"/>
      <c r="H69" s="304"/>
      <c r="I69" s="304"/>
      <c r="J69" s="304"/>
    </row>
    <row r="70" spans="1:10" x14ac:dyDescent="0.3">
      <c r="A70" s="304"/>
      <c r="B70" s="304"/>
      <c r="C70" s="304"/>
      <c r="D70" s="304"/>
      <c r="E70" s="304"/>
      <c r="F70" s="304"/>
      <c r="G70" s="304"/>
      <c r="H70" s="304"/>
      <c r="I70" s="304"/>
      <c r="J70" s="304"/>
    </row>
    <row r="71" spans="1:10" x14ac:dyDescent="0.3">
      <c r="A71" s="304"/>
      <c r="B71" s="304"/>
      <c r="C71" s="304"/>
      <c r="D71" s="304"/>
      <c r="E71" s="304"/>
      <c r="F71" s="304"/>
      <c r="G71" s="304"/>
      <c r="H71" s="304"/>
      <c r="I71" s="304"/>
      <c r="J71" s="304"/>
    </row>
    <row r="72" spans="1:10" x14ac:dyDescent="0.3">
      <c r="A72" s="304"/>
      <c r="B72" s="304"/>
      <c r="C72" s="304"/>
      <c r="D72" s="304"/>
      <c r="E72" s="304"/>
      <c r="F72" s="304"/>
      <c r="G72" s="304"/>
      <c r="H72" s="304"/>
      <c r="I72" s="304"/>
      <c r="J72" s="304"/>
    </row>
    <row r="73" spans="1:10" x14ac:dyDescent="0.3">
      <c r="A73" s="304"/>
      <c r="B73" s="304"/>
      <c r="C73" s="304"/>
      <c r="D73" s="304"/>
      <c r="E73" s="304"/>
      <c r="F73" s="304"/>
      <c r="G73" s="304"/>
      <c r="H73" s="304"/>
      <c r="I73" s="304"/>
      <c r="J73" s="304"/>
    </row>
    <row r="74" spans="1:10" x14ac:dyDescent="0.3">
      <c r="A74" s="304"/>
      <c r="B74" s="304"/>
      <c r="C74" s="304"/>
      <c r="D74" s="304"/>
      <c r="E74" s="304"/>
      <c r="F74" s="304"/>
      <c r="G74" s="304"/>
      <c r="H74" s="304"/>
      <c r="I74" s="304"/>
      <c r="J74" s="304"/>
    </row>
    <row r="75" spans="1:10" x14ac:dyDescent="0.3">
      <c r="A75" s="304"/>
      <c r="B75" s="304"/>
      <c r="C75" s="304"/>
      <c r="D75" s="304"/>
      <c r="E75" s="304"/>
      <c r="F75" s="304"/>
      <c r="G75" s="304"/>
      <c r="H75" s="304"/>
      <c r="I75" s="304"/>
      <c r="J75" s="304"/>
    </row>
    <row r="76" spans="1:10" x14ac:dyDescent="0.3">
      <c r="A76" s="304"/>
      <c r="B76" s="304"/>
      <c r="C76" s="304"/>
      <c r="D76" s="304"/>
      <c r="E76" s="304"/>
      <c r="F76" s="304"/>
      <c r="G76" s="304"/>
      <c r="H76" s="304"/>
      <c r="I76" s="304"/>
      <c r="J76" s="304"/>
    </row>
    <row r="77" spans="1:10" x14ac:dyDescent="0.3">
      <c r="A77" s="304"/>
      <c r="B77" s="304"/>
      <c r="C77" s="304"/>
      <c r="D77" s="304"/>
      <c r="E77" s="304"/>
      <c r="F77" s="304"/>
      <c r="G77" s="304"/>
      <c r="H77" s="304"/>
      <c r="I77" s="304"/>
      <c r="J77" s="304"/>
    </row>
    <row r="78" spans="1:10" x14ac:dyDescent="0.3">
      <c r="A78" s="304"/>
      <c r="B78" s="304"/>
      <c r="C78" s="304"/>
      <c r="D78" s="304"/>
      <c r="E78" s="304"/>
      <c r="F78" s="304"/>
      <c r="G78" s="304"/>
      <c r="H78" s="304"/>
      <c r="I78" s="304"/>
      <c r="J78" s="304"/>
    </row>
    <row r="79" spans="1:10" x14ac:dyDescent="0.3">
      <c r="A79" s="304"/>
      <c r="B79" s="304"/>
      <c r="C79" s="304"/>
      <c r="D79" s="304"/>
      <c r="E79" s="304"/>
      <c r="F79" s="304"/>
      <c r="G79" s="304"/>
      <c r="H79" s="304"/>
      <c r="I79" s="304"/>
      <c r="J79" s="304"/>
    </row>
    <row r="80" spans="1:10" x14ac:dyDescent="0.3">
      <c r="A80" s="304"/>
      <c r="B80" s="304"/>
      <c r="C80" s="304"/>
      <c r="D80" s="304"/>
      <c r="E80" s="304"/>
      <c r="F80" s="304"/>
      <c r="G80" s="304"/>
      <c r="H80" s="304"/>
      <c r="I80" s="304"/>
      <c r="J80" s="304"/>
    </row>
    <row r="81" spans="1:10" x14ac:dyDescent="0.3">
      <c r="A81" s="304"/>
      <c r="B81" s="304"/>
      <c r="C81" s="304"/>
      <c r="D81" s="304"/>
      <c r="E81" s="304"/>
      <c r="F81" s="304"/>
      <c r="G81" s="304"/>
      <c r="H81" s="304"/>
      <c r="I81" s="304"/>
      <c r="J81" s="304"/>
    </row>
    <row r="82" spans="1:10" x14ac:dyDescent="0.3">
      <c r="A82" s="304"/>
      <c r="B82" s="304"/>
      <c r="C82" s="304"/>
      <c r="D82" s="304"/>
      <c r="E82" s="304"/>
      <c r="F82" s="304"/>
      <c r="G82" s="304"/>
      <c r="H82" s="304"/>
      <c r="I82" s="304"/>
      <c r="J82" s="304"/>
    </row>
    <row r="83" spans="1:10" x14ac:dyDescent="0.3">
      <c r="A83" s="304"/>
      <c r="B83" s="304"/>
      <c r="C83" s="304"/>
      <c r="D83" s="304"/>
      <c r="E83" s="304"/>
      <c r="F83" s="304"/>
      <c r="G83" s="304"/>
      <c r="H83" s="304"/>
      <c r="I83" s="304"/>
      <c r="J83" s="304"/>
    </row>
    <row r="84" spans="1:10" x14ac:dyDescent="0.3">
      <c r="A84" s="304"/>
      <c r="B84" s="304"/>
      <c r="C84" s="304"/>
      <c r="D84" s="304"/>
      <c r="E84" s="304"/>
      <c r="F84" s="304"/>
      <c r="G84" s="304"/>
      <c r="H84" s="304"/>
      <c r="I84" s="304"/>
      <c r="J84" s="304"/>
    </row>
    <row r="85" spans="1:10" x14ac:dyDescent="0.3">
      <c r="A85" s="304"/>
      <c r="B85" s="304"/>
      <c r="C85" s="304"/>
      <c r="D85" s="304"/>
      <c r="E85" s="304"/>
      <c r="F85" s="304"/>
      <c r="G85" s="304"/>
      <c r="H85" s="304"/>
      <c r="I85" s="304"/>
      <c r="J85" s="304"/>
    </row>
  </sheetData>
  <autoFilter ref="B1:I64"/>
  <mergeCells count="1">
    <mergeCell ref="A66:J8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J15" sqref="J15"/>
    </sheetView>
  </sheetViews>
  <sheetFormatPr defaultColWidth="12.59765625" defaultRowHeight="15" customHeight="1" x14ac:dyDescent="0.25"/>
  <cols>
    <col min="1" max="1" width="12.09765625" customWidth="1"/>
    <col min="2" max="2" width="11.8984375" customWidth="1"/>
    <col min="3" max="3" width="9.19921875" customWidth="1"/>
    <col min="4" max="4" width="4.19921875" customWidth="1"/>
    <col min="5" max="5" width="4" customWidth="1"/>
    <col min="6" max="6" width="3.69921875" customWidth="1"/>
    <col min="7" max="7" width="7.69921875" customWidth="1"/>
    <col min="8" max="8" width="3.5" customWidth="1"/>
    <col min="9" max="9" width="14.5" customWidth="1"/>
    <col min="10" max="10" width="17.69921875" customWidth="1"/>
    <col min="11" max="11" width="11.3984375" customWidth="1"/>
    <col min="12" max="13" width="17.69921875" customWidth="1"/>
    <col min="14" max="14" width="23.09765625" customWidth="1"/>
    <col min="15" max="15" width="17.69921875" customWidth="1"/>
    <col min="16" max="16" width="6.5" customWidth="1"/>
    <col min="17" max="17" width="8" customWidth="1"/>
    <col min="18" max="28" width="17.69921875" customWidth="1"/>
  </cols>
  <sheetData>
    <row r="1" spans="1:28" ht="14.25" customHeight="1" x14ac:dyDescent="0.3">
      <c r="A1" s="81" t="s">
        <v>260</v>
      </c>
      <c r="B1" s="81" t="s">
        <v>261</v>
      </c>
      <c r="C1" s="81" t="s">
        <v>262</v>
      </c>
      <c r="D1" s="81" t="s">
        <v>263</v>
      </c>
      <c r="E1" s="81" t="s">
        <v>264</v>
      </c>
      <c r="F1" s="83" t="s">
        <v>265</v>
      </c>
      <c r="G1" s="81" t="s">
        <v>268</v>
      </c>
      <c r="H1" s="81" t="s">
        <v>269</v>
      </c>
      <c r="I1" s="84" t="s">
        <v>270</v>
      </c>
      <c r="J1" s="46"/>
      <c r="K1" s="46">
        <v>670</v>
      </c>
      <c r="L1" s="46">
        <v>15</v>
      </c>
      <c r="M1" s="46"/>
      <c r="N1" s="85" t="s">
        <v>272</v>
      </c>
      <c r="O1" s="85" t="s">
        <v>274</v>
      </c>
      <c r="P1" s="87" t="s">
        <v>275</v>
      </c>
      <c r="Q1" s="87" t="s">
        <v>278</v>
      </c>
      <c r="R1" s="46"/>
      <c r="S1" s="46"/>
      <c r="T1" s="46"/>
      <c r="U1" s="46"/>
      <c r="V1" s="46"/>
      <c r="W1" s="46"/>
      <c r="X1" s="46"/>
      <c r="Y1" s="46"/>
      <c r="Z1" s="46"/>
      <c r="AA1" s="46"/>
      <c r="AB1" s="46"/>
    </row>
    <row r="2" spans="1:28" ht="14.25" customHeight="1" x14ac:dyDescent="0.3">
      <c r="A2" s="88" t="s">
        <v>279</v>
      </c>
      <c r="B2" s="88" t="s">
        <v>281</v>
      </c>
      <c r="C2" s="88" t="s">
        <v>282</v>
      </c>
      <c r="D2" s="88" t="s">
        <v>283</v>
      </c>
      <c r="E2" s="88">
        <v>459</v>
      </c>
      <c r="F2" s="90">
        <v>18</v>
      </c>
      <c r="G2" s="88" t="s">
        <v>284</v>
      </c>
      <c r="H2" s="88" t="s">
        <v>285</v>
      </c>
      <c r="I2" s="91" t="s">
        <v>286</v>
      </c>
      <c r="J2" s="46"/>
      <c r="K2" s="46">
        <v>800</v>
      </c>
      <c r="L2" s="46">
        <f>L1+0.03*(K2-K1)</f>
        <v>18.899999999999999</v>
      </c>
      <c r="M2" s="46"/>
      <c r="N2" s="92" t="s">
        <v>287</v>
      </c>
      <c r="O2" s="93">
        <v>16</v>
      </c>
      <c r="P2" s="92">
        <f>AVERAGE(O2:O4)</f>
        <v>30.466666666666669</v>
      </c>
      <c r="Q2" s="92">
        <f>STDEV(O2:O4)</f>
        <v>14.500114942073152</v>
      </c>
      <c r="R2" s="46"/>
      <c r="S2" s="46"/>
      <c r="T2" s="46"/>
      <c r="U2" s="46"/>
      <c r="V2" s="46"/>
      <c r="W2" s="46"/>
      <c r="X2" s="46"/>
      <c r="Y2" s="46"/>
      <c r="Z2" s="46"/>
      <c r="AA2" s="46"/>
      <c r="AB2" s="46"/>
    </row>
    <row r="3" spans="1:28" ht="14.25" customHeight="1" x14ac:dyDescent="0.3">
      <c r="A3" s="94" t="s">
        <v>288</v>
      </c>
      <c r="B3" s="94" t="s">
        <v>281</v>
      </c>
      <c r="C3" s="94" t="s">
        <v>289</v>
      </c>
      <c r="D3" s="94" t="s">
        <v>290</v>
      </c>
      <c r="E3" s="94">
        <v>1205</v>
      </c>
      <c r="F3" s="95" t="s">
        <v>291</v>
      </c>
      <c r="G3" s="94" t="s">
        <v>292</v>
      </c>
      <c r="H3" s="94" t="s">
        <v>293</v>
      </c>
      <c r="I3" s="91" t="s">
        <v>286</v>
      </c>
      <c r="J3" s="46"/>
      <c r="K3" s="46">
        <v>1000</v>
      </c>
      <c r="L3" s="46">
        <f>L2+200*0.03</f>
        <v>24.9</v>
      </c>
      <c r="M3" s="46"/>
      <c r="N3" s="96"/>
      <c r="O3" s="93">
        <v>45</v>
      </c>
      <c r="P3" s="96"/>
      <c r="Q3" s="96"/>
      <c r="R3" s="46"/>
      <c r="S3" s="46"/>
      <c r="T3" s="46"/>
      <c r="U3" s="46"/>
      <c r="V3" s="46"/>
      <c r="W3" s="46"/>
      <c r="X3" s="46"/>
      <c r="Y3" s="46"/>
      <c r="Z3" s="46"/>
      <c r="AA3" s="46"/>
      <c r="AB3" s="46"/>
    </row>
    <row r="4" spans="1:28" ht="14.25" customHeight="1" x14ac:dyDescent="0.3">
      <c r="A4" s="88" t="s">
        <v>295</v>
      </c>
      <c r="B4" s="88" t="s">
        <v>297</v>
      </c>
      <c r="C4" s="88" t="s">
        <v>299</v>
      </c>
      <c r="D4" s="88" t="s">
        <v>283</v>
      </c>
      <c r="E4" s="88">
        <v>411</v>
      </c>
      <c r="F4" s="90">
        <v>17</v>
      </c>
      <c r="G4" s="88" t="s">
        <v>303</v>
      </c>
      <c r="H4" s="88" t="s">
        <v>305</v>
      </c>
      <c r="I4" s="91" t="s">
        <v>311</v>
      </c>
      <c r="J4" s="46"/>
      <c r="K4" s="46">
        <v>1167</v>
      </c>
      <c r="L4" s="46">
        <f>L3+0.03*167</f>
        <v>29.909999999999997</v>
      </c>
      <c r="M4" s="46"/>
      <c r="N4" s="96"/>
      <c r="O4" s="93">
        <v>30.4</v>
      </c>
      <c r="P4" s="96"/>
      <c r="Q4" s="96"/>
      <c r="R4" s="46"/>
      <c r="S4" s="46"/>
      <c r="T4" s="46"/>
      <c r="U4" s="46"/>
      <c r="V4" s="46"/>
      <c r="W4" s="46"/>
      <c r="X4" s="46"/>
      <c r="Y4" s="46"/>
      <c r="Z4" s="46"/>
      <c r="AA4" s="46"/>
      <c r="AB4" s="46"/>
    </row>
    <row r="5" spans="1:28" ht="14.25" customHeight="1" x14ac:dyDescent="0.3">
      <c r="A5" s="88" t="s">
        <v>312</v>
      </c>
      <c r="B5" s="88" t="s">
        <v>281</v>
      </c>
      <c r="C5" s="88" t="s">
        <v>313</v>
      </c>
      <c r="D5" s="88" t="s">
        <v>283</v>
      </c>
      <c r="E5" s="88">
        <v>670</v>
      </c>
      <c r="F5" s="90">
        <v>15</v>
      </c>
      <c r="G5" s="88" t="s">
        <v>314</v>
      </c>
      <c r="H5" s="88" t="s">
        <v>305</v>
      </c>
      <c r="I5" s="91" t="s">
        <v>286</v>
      </c>
      <c r="J5" s="46"/>
      <c r="K5" s="46"/>
      <c r="L5" s="46"/>
      <c r="M5" s="46"/>
      <c r="N5" s="98" t="s">
        <v>322</v>
      </c>
      <c r="O5" s="99">
        <v>12</v>
      </c>
      <c r="P5" s="98">
        <f>AVERAGE(O5:O10)</f>
        <v>19.366666666666667</v>
      </c>
      <c r="Q5" s="98">
        <f>STDEV(O5:O10)</f>
        <v>5.9938857735751556</v>
      </c>
      <c r="R5" s="46"/>
      <c r="S5" s="46"/>
      <c r="T5" s="46"/>
      <c r="U5" s="46"/>
      <c r="V5" s="46"/>
      <c r="W5" s="46"/>
      <c r="X5" s="46"/>
      <c r="Y5" s="46"/>
      <c r="Z5" s="46"/>
      <c r="AA5" s="46"/>
      <c r="AB5" s="46"/>
    </row>
    <row r="6" spans="1:28" ht="14.25" customHeight="1" x14ac:dyDescent="0.3">
      <c r="A6" s="94" t="s">
        <v>338</v>
      </c>
      <c r="B6" s="94" t="s">
        <v>281</v>
      </c>
      <c r="C6" s="94" t="s">
        <v>340</v>
      </c>
      <c r="D6" s="94" t="s">
        <v>341</v>
      </c>
      <c r="E6" s="94">
        <v>372</v>
      </c>
      <c r="F6" s="95" t="s">
        <v>343</v>
      </c>
      <c r="G6" s="94" t="s">
        <v>345</v>
      </c>
      <c r="H6" s="94" t="s">
        <v>347</v>
      </c>
      <c r="I6" s="46"/>
      <c r="J6" s="101" t="s">
        <v>349</v>
      </c>
      <c r="K6" s="46"/>
      <c r="L6" s="46"/>
      <c r="M6" s="46"/>
      <c r="N6" s="102"/>
      <c r="O6" s="99">
        <v>17</v>
      </c>
      <c r="P6" s="102"/>
      <c r="Q6" s="102"/>
      <c r="R6" s="46"/>
      <c r="S6" s="46"/>
      <c r="T6" s="46"/>
      <c r="U6" s="46"/>
      <c r="V6" s="46"/>
      <c r="W6" s="46"/>
      <c r="X6" s="46"/>
      <c r="Y6" s="46"/>
      <c r="Z6" s="46"/>
      <c r="AA6" s="46"/>
      <c r="AB6" s="46"/>
    </row>
    <row r="7" spans="1:28" ht="14.25" customHeight="1" x14ac:dyDescent="0.3">
      <c r="A7" s="94" t="s">
        <v>306</v>
      </c>
      <c r="B7" s="94" t="s">
        <v>297</v>
      </c>
      <c r="C7" s="94" t="s">
        <v>367</v>
      </c>
      <c r="D7" s="94" t="s">
        <v>290</v>
      </c>
      <c r="E7" s="94">
        <v>105</v>
      </c>
      <c r="F7" s="103">
        <v>12</v>
      </c>
      <c r="G7" s="94" t="s">
        <v>380</v>
      </c>
      <c r="H7" s="94" t="s">
        <v>293</v>
      </c>
      <c r="I7" s="91" t="s">
        <v>286</v>
      </c>
      <c r="J7" s="104" t="s">
        <v>382</v>
      </c>
      <c r="K7" s="105" t="s">
        <v>384</v>
      </c>
      <c r="L7" s="46"/>
      <c r="M7" s="46"/>
      <c r="N7" s="102"/>
      <c r="O7" s="99">
        <v>30</v>
      </c>
      <c r="P7" s="102"/>
      <c r="Q7" s="102"/>
      <c r="R7" s="46"/>
      <c r="S7" s="46"/>
      <c r="T7" s="46"/>
      <c r="U7" s="46"/>
      <c r="V7" s="46"/>
      <c r="W7" s="46"/>
      <c r="X7" s="46"/>
      <c r="Y7" s="46"/>
      <c r="Z7" s="46"/>
      <c r="AA7" s="46"/>
      <c r="AB7" s="46"/>
    </row>
    <row r="8" spans="1:28" ht="14.25" customHeight="1" x14ac:dyDescent="0.3">
      <c r="A8" s="88" t="s">
        <v>389</v>
      </c>
      <c r="B8" s="88" t="s">
        <v>297</v>
      </c>
      <c r="C8" s="88" t="s">
        <v>391</v>
      </c>
      <c r="D8" s="88" t="s">
        <v>283</v>
      </c>
      <c r="E8" s="88">
        <v>334</v>
      </c>
      <c r="F8" s="90">
        <v>17</v>
      </c>
      <c r="G8" s="88" t="s">
        <v>394</v>
      </c>
      <c r="H8" s="88" t="s">
        <v>305</v>
      </c>
      <c r="I8" s="91" t="s">
        <v>286</v>
      </c>
      <c r="J8" s="104" t="s">
        <v>396</v>
      </c>
      <c r="K8" s="105" t="s">
        <v>384</v>
      </c>
      <c r="L8" s="46"/>
      <c r="M8" s="46"/>
      <c r="N8" s="102"/>
      <c r="O8" s="99">
        <v>20</v>
      </c>
      <c r="P8" s="102"/>
      <c r="Q8" s="102"/>
      <c r="R8" s="46"/>
      <c r="S8" s="46"/>
      <c r="T8" s="46"/>
      <c r="U8" s="46"/>
      <c r="V8" s="46"/>
      <c r="W8" s="46"/>
      <c r="X8" s="46"/>
      <c r="Y8" s="46"/>
      <c r="Z8" s="46"/>
      <c r="AA8" s="46"/>
      <c r="AB8" s="46"/>
    </row>
    <row r="9" spans="1:28" ht="14.25" customHeight="1" x14ac:dyDescent="0.3">
      <c r="A9" s="94" t="s">
        <v>296</v>
      </c>
      <c r="B9" s="94" t="s">
        <v>281</v>
      </c>
      <c r="C9" s="94" t="s">
        <v>404</v>
      </c>
      <c r="D9" s="94" t="s">
        <v>405</v>
      </c>
      <c r="E9" s="94">
        <v>1007</v>
      </c>
      <c r="F9" s="95" t="s">
        <v>407</v>
      </c>
      <c r="G9" s="94" t="s">
        <v>412</v>
      </c>
      <c r="H9" s="94" t="s">
        <v>293</v>
      </c>
      <c r="I9" s="91" t="s">
        <v>311</v>
      </c>
      <c r="J9" s="46"/>
      <c r="K9" s="46"/>
      <c r="L9" s="46"/>
      <c r="M9" s="46"/>
      <c r="N9" s="106"/>
      <c r="O9" s="99">
        <v>20.2</v>
      </c>
      <c r="P9" s="102"/>
      <c r="Q9" s="102"/>
      <c r="R9" s="46"/>
      <c r="S9" s="46"/>
      <c r="T9" s="46"/>
      <c r="U9" s="46"/>
      <c r="V9" s="46"/>
      <c r="W9" s="46"/>
      <c r="X9" s="46"/>
      <c r="Y9" s="46"/>
      <c r="Z9" s="46"/>
      <c r="AA9" s="46"/>
      <c r="AB9" s="46"/>
    </row>
    <row r="10" spans="1:28" ht="14.25" customHeight="1" x14ac:dyDescent="0.3">
      <c r="A10" s="107" t="s">
        <v>422</v>
      </c>
      <c r="B10" s="107" t="s">
        <v>297</v>
      </c>
      <c r="C10" s="107" t="s">
        <v>430</v>
      </c>
      <c r="D10" s="107" t="s">
        <v>283</v>
      </c>
      <c r="E10" s="107">
        <v>404</v>
      </c>
      <c r="F10" s="108" t="s">
        <v>433</v>
      </c>
      <c r="G10" s="107" t="s">
        <v>436</v>
      </c>
      <c r="H10" s="107" t="s">
        <v>285</v>
      </c>
      <c r="I10" s="105" t="s">
        <v>438</v>
      </c>
      <c r="J10" s="46"/>
      <c r="K10" s="46"/>
      <c r="L10" s="46"/>
      <c r="M10" s="46"/>
      <c r="N10" s="109"/>
      <c r="O10" s="110">
        <v>17</v>
      </c>
      <c r="P10" s="111"/>
      <c r="Q10" s="111"/>
      <c r="R10" s="46"/>
      <c r="S10" s="46"/>
      <c r="T10" s="46"/>
      <c r="U10" s="46"/>
      <c r="V10" s="46"/>
      <c r="W10" s="46"/>
      <c r="X10" s="46"/>
      <c r="Y10" s="46"/>
      <c r="Z10" s="46"/>
      <c r="AA10" s="46"/>
      <c r="AB10" s="46"/>
    </row>
    <row r="11" spans="1:28" ht="14.25" customHeight="1" x14ac:dyDescent="0.3">
      <c r="A11" s="88" t="s">
        <v>302</v>
      </c>
      <c r="B11" s="88" t="s">
        <v>297</v>
      </c>
      <c r="C11" s="88" t="s">
        <v>466</v>
      </c>
      <c r="D11" s="88" t="s">
        <v>341</v>
      </c>
      <c r="E11" s="88">
        <v>300</v>
      </c>
      <c r="F11" s="112" t="s">
        <v>470</v>
      </c>
      <c r="G11" s="88" t="s">
        <v>476</v>
      </c>
      <c r="H11" s="88" t="s">
        <v>347</v>
      </c>
      <c r="I11" s="91" t="s">
        <v>479</v>
      </c>
      <c r="J11" s="46"/>
      <c r="K11" s="46"/>
      <c r="L11" s="46"/>
      <c r="M11" s="46"/>
      <c r="N11" s="113" t="s">
        <v>482</v>
      </c>
      <c r="O11" s="110">
        <v>14</v>
      </c>
      <c r="P11" s="113">
        <f>AVERAGE(O11:O13)</f>
        <v>19.666666666666668</v>
      </c>
      <c r="Q11" s="113">
        <f>STDEV(O11:O13)</f>
        <v>6.6583281184793961</v>
      </c>
      <c r="R11" s="46"/>
      <c r="S11" s="46"/>
      <c r="T11" s="46"/>
      <c r="U11" s="46"/>
      <c r="V11" s="46"/>
      <c r="W11" s="46"/>
      <c r="X11" s="46"/>
      <c r="Y11" s="46"/>
      <c r="Z11" s="46"/>
      <c r="AA11" s="46"/>
      <c r="AB11" s="46"/>
    </row>
    <row r="12" spans="1:28" ht="14.25" customHeight="1" x14ac:dyDescent="0.3">
      <c r="A12" s="94" t="s">
        <v>503</v>
      </c>
      <c r="B12" s="94" t="s">
        <v>297</v>
      </c>
      <c r="C12" s="94" t="s">
        <v>507</v>
      </c>
      <c r="D12" s="94" t="s">
        <v>283</v>
      </c>
      <c r="E12" s="94">
        <v>850</v>
      </c>
      <c r="F12" s="103">
        <v>30</v>
      </c>
      <c r="G12" s="94" t="s">
        <v>515</v>
      </c>
      <c r="H12" s="94" t="s">
        <v>519</v>
      </c>
      <c r="I12" s="91" t="s">
        <v>286</v>
      </c>
      <c r="J12" s="104" t="s">
        <v>396</v>
      </c>
      <c r="K12" s="105" t="s">
        <v>384</v>
      </c>
      <c r="L12" s="46"/>
      <c r="M12" s="46"/>
      <c r="N12" s="111"/>
      <c r="O12" s="110">
        <v>18</v>
      </c>
      <c r="P12" s="111"/>
      <c r="Q12" s="111"/>
      <c r="R12" s="46"/>
      <c r="S12" s="46"/>
      <c r="T12" s="46"/>
      <c r="U12" s="46"/>
      <c r="V12" s="46"/>
      <c r="W12" s="46"/>
      <c r="X12" s="46"/>
      <c r="Y12" s="46"/>
      <c r="Z12" s="46"/>
      <c r="AA12" s="46"/>
      <c r="AB12" s="46"/>
    </row>
    <row r="13" spans="1:28" ht="14.25" customHeight="1" x14ac:dyDescent="0.3">
      <c r="A13" s="94" t="s">
        <v>539</v>
      </c>
      <c r="B13" s="94" t="s">
        <v>281</v>
      </c>
      <c r="C13" s="94" t="s">
        <v>545</v>
      </c>
      <c r="D13" s="94" t="s">
        <v>547</v>
      </c>
      <c r="E13" s="94">
        <v>585</v>
      </c>
      <c r="F13" s="95" t="s">
        <v>552</v>
      </c>
      <c r="G13" s="94" t="s">
        <v>555</v>
      </c>
      <c r="H13" s="94" t="s">
        <v>285</v>
      </c>
      <c r="I13" s="91" t="s">
        <v>286</v>
      </c>
      <c r="J13" s="46"/>
      <c r="K13" s="46"/>
      <c r="L13" s="46"/>
      <c r="M13" s="46"/>
      <c r="N13" s="111"/>
      <c r="O13" s="110">
        <v>27</v>
      </c>
      <c r="P13" s="111"/>
      <c r="Q13" s="111"/>
      <c r="R13" s="46"/>
      <c r="S13" s="46"/>
      <c r="T13" s="46"/>
      <c r="U13" s="46"/>
      <c r="V13" s="46"/>
      <c r="W13" s="46"/>
      <c r="X13" s="46"/>
      <c r="Y13" s="46"/>
      <c r="Z13" s="46"/>
      <c r="AA13" s="46"/>
      <c r="AB13" s="46"/>
    </row>
    <row r="14" spans="1:28" ht="14.25" customHeight="1" x14ac:dyDescent="0.3">
      <c r="A14" s="88" t="s">
        <v>575</v>
      </c>
      <c r="B14" s="88" t="s">
        <v>281</v>
      </c>
      <c r="C14" s="88" t="s">
        <v>582</v>
      </c>
      <c r="D14" s="88" t="s">
        <v>547</v>
      </c>
      <c r="E14" s="88">
        <v>582</v>
      </c>
      <c r="F14" s="112" t="s">
        <v>343</v>
      </c>
      <c r="G14" s="88" t="s">
        <v>591</v>
      </c>
      <c r="H14" s="88" t="s">
        <v>285</v>
      </c>
      <c r="I14" s="91" t="s">
        <v>286</v>
      </c>
      <c r="J14" s="46"/>
      <c r="K14" s="46"/>
      <c r="L14" s="46"/>
      <c r="M14" s="46"/>
      <c r="N14" s="114" t="s">
        <v>597</v>
      </c>
      <c r="O14" s="115">
        <v>23.9</v>
      </c>
      <c r="P14" s="114">
        <f>AVERAGE(O14:O17)</f>
        <v>23.35</v>
      </c>
      <c r="Q14" s="114">
        <f>STDEV(O14:O17)</f>
        <v>8.257723657279886</v>
      </c>
      <c r="R14" s="46"/>
      <c r="S14" s="46"/>
      <c r="T14" s="46"/>
      <c r="U14" s="46"/>
      <c r="V14" s="46"/>
      <c r="W14" s="46"/>
      <c r="X14" s="46"/>
      <c r="Y14" s="46"/>
      <c r="Z14" s="46"/>
      <c r="AA14" s="46"/>
      <c r="AB14" s="46"/>
    </row>
    <row r="15" spans="1:28" ht="14.25" customHeight="1" x14ac:dyDescent="0.3">
      <c r="A15" s="94" t="s">
        <v>650</v>
      </c>
      <c r="B15" s="94" t="s">
        <v>297</v>
      </c>
      <c r="C15" s="94" t="s">
        <v>654</v>
      </c>
      <c r="D15" s="94" t="s">
        <v>658</v>
      </c>
      <c r="E15" s="94">
        <v>977</v>
      </c>
      <c r="F15" s="103">
        <v>35</v>
      </c>
      <c r="G15" s="94" t="s">
        <v>663</v>
      </c>
      <c r="H15" s="94" t="s">
        <v>285</v>
      </c>
      <c r="I15" s="91" t="s">
        <v>286</v>
      </c>
      <c r="J15" s="46"/>
      <c r="K15" s="46"/>
      <c r="L15" s="46"/>
      <c r="M15" s="46"/>
      <c r="N15" s="116"/>
      <c r="O15" s="115">
        <v>29</v>
      </c>
      <c r="P15" s="116"/>
      <c r="Q15" s="116"/>
      <c r="R15" s="46"/>
      <c r="S15" s="46"/>
      <c r="T15" s="46"/>
      <c r="U15" s="46"/>
      <c r="V15" s="46"/>
      <c r="W15" s="46"/>
      <c r="X15" s="46"/>
      <c r="Y15" s="46"/>
      <c r="Z15" s="46"/>
      <c r="AA15" s="46"/>
      <c r="AB15" s="46"/>
    </row>
    <row r="16" spans="1:28" ht="14.25" customHeight="1" x14ac:dyDescent="0.3">
      <c r="A16" s="88" t="s">
        <v>685</v>
      </c>
      <c r="B16" s="88" t="s">
        <v>297</v>
      </c>
      <c r="C16" s="88" t="s">
        <v>690</v>
      </c>
      <c r="D16" s="88" t="s">
        <v>283</v>
      </c>
      <c r="E16" s="88">
        <v>239</v>
      </c>
      <c r="F16" s="112" t="s">
        <v>694</v>
      </c>
      <c r="G16" s="88" t="s">
        <v>698</v>
      </c>
      <c r="H16" s="88" t="s">
        <v>305</v>
      </c>
      <c r="I16" s="91" t="s">
        <v>286</v>
      </c>
      <c r="J16" s="46"/>
      <c r="K16" s="46"/>
      <c r="L16" s="46"/>
      <c r="M16" s="46"/>
      <c r="N16" s="116"/>
      <c r="O16" s="115">
        <v>11.5</v>
      </c>
      <c r="P16" s="116"/>
      <c r="Q16" s="116"/>
      <c r="R16" s="46"/>
      <c r="S16" s="46"/>
      <c r="T16" s="46"/>
      <c r="U16" s="46"/>
      <c r="V16" s="46"/>
      <c r="W16" s="46"/>
      <c r="X16" s="46"/>
      <c r="Y16" s="46"/>
      <c r="Z16" s="46"/>
      <c r="AA16" s="46"/>
      <c r="AB16" s="46"/>
    </row>
    <row r="17" spans="1:28" ht="14.25" customHeight="1" x14ac:dyDescent="0.3">
      <c r="A17" s="94" t="s">
        <v>721</v>
      </c>
      <c r="B17" s="94" t="s">
        <v>281</v>
      </c>
      <c r="C17" s="94" t="s">
        <v>728</v>
      </c>
      <c r="D17" s="94" t="s">
        <v>283</v>
      </c>
      <c r="E17" s="94">
        <v>1028</v>
      </c>
      <c r="F17" s="103">
        <v>26</v>
      </c>
      <c r="G17" s="94" t="s">
        <v>738</v>
      </c>
      <c r="H17" s="94" t="s">
        <v>285</v>
      </c>
      <c r="I17" s="91" t="s">
        <v>311</v>
      </c>
      <c r="J17" s="117" t="s">
        <v>747</v>
      </c>
      <c r="K17" s="46"/>
      <c r="L17" s="46"/>
      <c r="M17" s="46"/>
      <c r="N17" s="116"/>
      <c r="O17" s="115">
        <v>29</v>
      </c>
      <c r="P17" s="116"/>
      <c r="Q17" s="116"/>
      <c r="R17" s="46"/>
      <c r="S17" s="46"/>
      <c r="T17" s="46"/>
      <c r="U17" s="46"/>
      <c r="V17" s="46"/>
      <c r="W17" s="46"/>
      <c r="X17" s="46"/>
      <c r="Y17" s="46"/>
      <c r="Z17" s="46"/>
      <c r="AA17" s="46"/>
      <c r="AB17" s="46"/>
    </row>
    <row r="18" spans="1:28" ht="14.25" customHeight="1" x14ac:dyDescent="0.3">
      <c r="A18" s="94" t="s">
        <v>768</v>
      </c>
      <c r="B18" s="94" t="s">
        <v>297</v>
      </c>
      <c r="C18" s="94" t="s">
        <v>775</v>
      </c>
      <c r="D18" s="94" t="s">
        <v>283</v>
      </c>
      <c r="E18" s="94">
        <v>410</v>
      </c>
      <c r="F18" s="103">
        <v>14</v>
      </c>
      <c r="G18" s="94" t="s">
        <v>470</v>
      </c>
      <c r="H18" s="94" t="s">
        <v>285</v>
      </c>
      <c r="I18" s="91" t="s">
        <v>286</v>
      </c>
      <c r="J18" s="104" t="s">
        <v>396</v>
      </c>
      <c r="K18" s="105" t="s">
        <v>796</v>
      </c>
      <c r="L18" s="46"/>
      <c r="M18" s="46"/>
      <c r="N18" s="118" t="s">
        <v>799</v>
      </c>
      <c r="O18" s="119">
        <v>26</v>
      </c>
      <c r="P18" s="118">
        <f>AVERAGE(O18:O20)</f>
        <v>34</v>
      </c>
      <c r="Q18" s="118">
        <f>STDEV(O18:O20)</f>
        <v>7.2111025509279782</v>
      </c>
      <c r="R18" s="46"/>
      <c r="S18" s="46"/>
      <c r="T18" s="46"/>
      <c r="U18" s="46"/>
      <c r="V18" s="46"/>
      <c r="W18" s="46"/>
      <c r="X18" s="46"/>
      <c r="Y18" s="46"/>
      <c r="Z18" s="46"/>
      <c r="AA18" s="46"/>
      <c r="AB18" s="46"/>
    </row>
    <row r="19" spans="1:28" ht="14.25" customHeight="1" x14ac:dyDescent="0.3">
      <c r="A19" s="88" t="s">
        <v>830</v>
      </c>
      <c r="B19" s="88" t="s">
        <v>281</v>
      </c>
      <c r="C19" s="88" t="s">
        <v>833</v>
      </c>
      <c r="D19" s="88" t="s">
        <v>283</v>
      </c>
      <c r="E19" s="88">
        <v>841</v>
      </c>
      <c r="F19" s="90">
        <v>29</v>
      </c>
      <c r="G19" s="88" t="s">
        <v>839</v>
      </c>
      <c r="H19" s="88" t="s">
        <v>519</v>
      </c>
      <c r="J19" s="101" t="s">
        <v>349</v>
      </c>
      <c r="K19" s="46"/>
      <c r="L19" s="46"/>
      <c r="M19" s="46"/>
      <c r="N19" s="120"/>
      <c r="O19" s="119">
        <v>36</v>
      </c>
      <c r="P19" s="120"/>
      <c r="Q19" s="120"/>
      <c r="R19" s="46"/>
      <c r="S19" s="46"/>
      <c r="T19" s="46"/>
      <c r="U19" s="46"/>
      <c r="V19" s="46"/>
      <c r="W19" s="46"/>
      <c r="X19" s="46"/>
      <c r="Y19" s="46"/>
      <c r="Z19" s="46"/>
      <c r="AA19" s="46"/>
      <c r="AB19" s="46"/>
    </row>
    <row r="20" spans="1:28" ht="14.25" customHeight="1" x14ac:dyDescent="0.3">
      <c r="A20" s="107" t="s">
        <v>859</v>
      </c>
      <c r="B20" s="107" t="s">
        <v>297</v>
      </c>
      <c r="C20" s="107" t="s">
        <v>863</v>
      </c>
      <c r="D20" s="107" t="s">
        <v>283</v>
      </c>
      <c r="E20" s="107">
        <v>1261</v>
      </c>
      <c r="F20" s="108" t="s">
        <v>872</v>
      </c>
      <c r="G20" s="107" t="s">
        <v>873</v>
      </c>
      <c r="H20" s="107" t="s">
        <v>285</v>
      </c>
      <c r="I20" s="105" t="s">
        <v>438</v>
      </c>
      <c r="J20" s="46"/>
      <c r="K20" s="46"/>
      <c r="L20" s="46"/>
      <c r="M20" s="46"/>
      <c r="N20" s="121"/>
      <c r="O20" s="119">
        <v>40</v>
      </c>
      <c r="P20" s="120"/>
      <c r="Q20" s="120"/>
      <c r="R20" s="46"/>
      <c r="S20" s="46"/>
      <c r="T20" s="46"/>
      <c r="U20" s="46"/>
      <c r="V20" s="46"/>
      <c r="W20" s="46"/>
      <c r="X20" s="46"/>
      <c r="Y20" s="46"/>
      <c r="Z20" s="46"/>
      <c r="AA20" s="46"/>
      <c r="AB20" s="46"/>
    </row>
    <row r="21" spans="1:28" ht="14.25" customHeight="1" x14ac:dyDescent="0.3">
      <c r="A21" s="94" t="s">
        <v>895</v>
      </c>
      <c r="B21" s="94" t="s">
        <v>297</v>
      </c>
      <c r="C21" s="94" t="s">
        <v>898</v>
      </c>
      <c r="D21" s="94" t="s">
        <v>283</v>
      </c>
      <c r="E21" s="94">
        <v>488</v>
      </c>
      <c r="F21" s="103">
        <v>16</v>
      </c>
      <c r="G21" s="94" t="s">
        <v>555</v>
      </c>
      <c r="H21" s="94" t="s">
        <v>285</v>
      </c>
      <c r="I21" s="91" t="s">
        <v>311</v>
      </c>
      <c r="J21" s="104" t="s">
        <v>396</v>
      </c>
      <c r="K21" s="105" t="s">
        <v>905</v>
      </c>
      <c r="L21" s="46"/>
      <c r="M21" s="46"/>
      <c r="O21" s="122"/>
      <c r="P21" s="46"/>
      <c r="Q21" s="46"/>
      <c r="R21" s="46"/>
      <c r="S21" s="46"/>
      <c r="T21" s="46"/>
      <c r="U21" s="46"/>
      <c r="V21" s="46"/>
      <c r="W21" s="46"/>
      <c r="X21" s="46"/>
      <c r="Y21" s="46"/>
      <c r="Z21" s="46"/>
      <c r="AA21" s="46"/>
      <c r="AB21" s="46"/>
    </row>
    <row r="22" spans="1:28" ht="14.25" customHeight="1" x14ac:dyDescent="0.3">
      <c r="A22" s="88" t="s">
        <v>913</v>
      </c>
      <c r="B22" s="88" t="s">
        <v>297</v>
      </c>
      <c r="C22" s="88" t="s">
        <v>916</v>
      </c>
      <c r="D22" s="88" t="s">
        <v>283</v>
      </c>
      <c r="E22" s="88">
        <v>628</v>
      </c>
      <c r="F22" s="90">
        <v>30</v>
      </c>
      <c r="G22" s="88" t="s">
        <v>922</v>
      </c>
      <c r="H22" s="88" t="s">
        <v>285</v>
      </c>
      <c r="I22" s="91" t="s">
        <v>311</v>
      </c>
      <c r="J22" s="46"/>
      <c r="K22" s="46"/>
      <c r="L22" s="46"/>
      <c r="M22" s="46"/>
      <c r="O22" s="122"/>
      <c r="P22" s="46"/>
      <c r="Q22" s="46"/>
      <c r="R22" s="46"/>
      <c r="S22" s="46"/>
      <c r="T22" s="46"/>
      <c r="U22" s="46"/>
      <c r="V22" s="46"/>
      <c r="W22" s="46"/>
      <c r="X22" s="46"/>
      <c r="Y22" s="46"/>
      <c r="Z22" s="46"/>
      <c r="AA22" s="46"/>
      <c r="AB22" s="46"/>
    </row>
    <row r="23" spans="1:28" ht="14.25" customHeight="1" x14ac:dyDescent="0.3">
      <c r="A23" s="88" t="s">
        <v>298</v>
      </c>
      <c r="B23" s="88" t="s">
        <v>281</v>
      </c>
      <c r="C23" s="88" t="s">
        <v>934</v>
      </c>
      <c r="D23" s="88" t="s">
        <v>341</v>
      </c>
      <c r="E23" s="88">
        <v>279</v>
      </c>
      <c r="F23" s="112" t="s">
        <v>943</v>
      </c>
      <c r="G23" s="88" t="s">
        <v>945</v>
      </c>
      <c r="H23" s="88" t="s">
        <v>293</v>
      </c>
      <c r="I23" s="91" t="s">
        <v>948</v>
      </c>
      <c r="J23" s="46"/>
      <c r="K23" s="46"/>
      <c r="L23" s="46"/>
      <c r="M23" s="46"/>
      <c r="N23" s="123" t="s">
        <v>286</v>
      </c>
      <c r="O23" s="122">
        <f>AVERAGE(F2,F3,F5,F7,F8,F12,F13,F14,F15,F16,F18,F24,F30,F33,F34,F45,F47,F53)</f>
        <v>22.09090909090909</v>
      </c>
      <c r="P23" s="105" t="s">
        <v>970</v>
      </c>
      <c r="Q23" s="46"/>
      <c r="R23" s="46"/>
      <c r="S23" s="46"/>
      <c r="T23" s="46"/>
      <c r="U23" s="46"/>
      <c r="V23" s="46"/>
      <c r="W23" s="46"/>
      <c r="X23" s="46"/>
      <c r="Y23" s="46"/>
      <c r="Z23" s="46"/>
      <c r="AA23" s="46"/>
      <c r="AB23" s="46"/>
    </row>
    <row r="24" spans="1:28" ht="14.25" customHeight="1" x14ac:dyDescent="0.3">
      <c r="A24" s="94" t="s">
        <v>975</v>
      </c>
      <c r="B24" s="94" t="s">
        <v>297</v>
      </c>
      <c r="C24" s="94" t="s">
        <v>978</v>
      </c>
      <c r="D24" s="94" t="s">
        <v>283</v>
      </c>
      <c r="E24" s="94">
        <v>1134</v>
      </c>
      <c r="F24" s="103">
        <v>45</v>
      </c>
      <c r="G24" s="94" t="s">
        <v>982</v>
      </c>
      <c r="H24" s="94" t="s">
        <v>285</v>
      </c>
      <c r="I24" s="91" t="s">
        <v>286</v>
      </c>
      <c r="J24" s="104" t="s">
        <v>396</v>
      </c>
      <c r="K24" s="105" t="s">
        <v>905</v>
      </c>
      <c r="L24" s="46"/>
      <c r="M24" s="46"/>
      <c r="N24" s="124" t="s">
        <v>985</v>
      </c>
      <c r="O24" s="122">
        <f>AVERAGE(F4,F9,F17,F21,F22,F25,F26,F28,F29,F31,F35,F36,F37,F38,F40,F41,F43,F48,F49,F50,F51,F52,F54,F55)</f>
        <v>23.642857142857142</v>
      </c>
      <c r="P24" s="105" t="s">
        <v>998</v>
      </c>
      <c r="Q24" s="46"/>
      <c r="R24" s="46"/>
      <c r="S24" s="46"/>
      <c r="T24" s="46"/>
      <c r="U24" s="46"/>
      <c r="V24" s="46"/>
      <c r="W24" s="46"/>
      <c r="X24" s="46"/>
      <c r="Y24" s="46"/>
      <c r="Z24" s="46"/>
      <c r="AA24" s="46"/>
      <c r="AB24" s="46"/>
    </row>
    <row r="25" spans="1:28" ht="14.25" customHeight="1" x14ac:dyDescent="0.3">
      <c r="A25" s="88" t="s">
        <v>1002</v>
      </c>
      <c r="B25" s="88" t="s">
        <v>297</v>
      </c>
      <c r="C25" s="88" t="s">
        <v>1005</v>
      </c>
      <c r="D25" s="88" t="s">
        <v>341</v>
      </c>
      <c r="E25" s="88">
        <v>350</v>
      </c>
      <c r="F25" s="112" t="s">
        <v>1007</v>
      </c>
      <c r="G25" s="88" t="s">
        <v>1010</v>
      </c>
      <c r="H25" s="88" t="s">
        <v>347</v>
      </c>
      <c r="I25" s="91" t="s">
        <v>311</v>
      </c>
      <c r="J25" s="46"/>
      <c r="K25" s="46"/>
      <c r="L25" s="46"/>
      <c r="M25" s="46"/>
      <c r="N25" s="124" t="s">
        <v>1014</v>
      </c>
      <c r="O25" s="125" t="str">
        <f>F11</f>
        <v>13.2</v>
      </c>
      <c r="P25" s="105" t="s">
        <v>438</v>
      </c>
      <c r="Q25" s="46"/>
      <c r="R25" s="46"/>
      <c r="S25" s="46"/>
      <c r="T25" s="46"/>
      <c r="U25" s="46"/>
      <c r="V25" s="46"/>
      <c r="W25" s="46"/>
      <c r="X25" s="46"/>
      <c r="Y25" s="46"/>
      <c r="Z25" s="46"/>
      <c r="AA25" s="46"/>
      <c r="AB25" s="46"/>
    </row>
    <row r="26" spans="1:28" ht="14.25" customHeight="1" x14ac:dyDescent="0.3">
      <c r="A26" s="94" t="s">
        <v>1029</v>
      </c>
      <c r="B26" s="94" t="s">
        <v>297</v>
      </c>
      <c r="C26" s="94" t="s">
        <v>1030</v>
      </c>
      <c r="D26" s="94" t="s">
        <v>283</v>
      </c>
      <c r="E26" s="94">
        <v>436</v>
      </c>
      <c r="F26" s="103">
        <v>18</v>
      </c>
      <c r="G26" s="94" t="s">
        <v>1034</v>
      </c>
      <c r="H26" s="94" t="s">
        <v>305</v>
      </c>
      <c r="I26" s="91" t="s">
        <v>311</v>
      </c>
      <c r="J26" s="46"/>
      <c r="K26" s="46"/>
      <c r="L26" s="46"/>
      <c r="M26" s="46"/>
      <c r="N26" s="124" t="s">
        <v>1036</v>
      </c>
      <c r="O26" s="122">
        <f>F27</f>
        <v>17</v>
      </c>
      <c r="P26" s="105" t="s">
        <v>438</v>
      </c>
      <c r="Q26" s="46"/>
      <c r="R26" s="46"/>
      <c r="S26" s="46"/>
      <c r="T26" s="46"/>
      <c r="U26" s="46"/>
      <c r="V26" s="46"/>
      <c r="W26" s="46"/>
      <c r="X26" s="46"/>
      <c r="Y26" s="46"/>
      <c r="Z26" s="46"/>
      <c r="AA26" s="46"/>
      <c r="AB26" s="46"/>
    </row>
    <row r="27" spans="1:28" ht="14.25" customHeight="1" x14ac:dyDescent="0.3">
      <c r="A27" s="94" t="s">
        <v>1043</v>
      </c>
      <c r="B27" s="94" t="s">
        <v>297</v>
      </c>
      <c r="C27" s="94" t="s">
        <v>1046</v>
      </c>
      <c r="D27" s="94" t="s">
        <v>283</v>
      </c>
      <c r="E27" s="94">
        <v>655</v>
      </c>
      <c r="F27" s="103">
        <v>17</v>
      </c>
      <c r="G27" s="94" t="s">
        <v>1048</v>
      </c>
      <c r="H27" s="94" t="s">
        <v>305</v>
      </c>
      <c r="I27" s="91" t="s">
        <v>1049</v>
      </c>
      <c r="J27" s="46"/>
      <c r="K27" s="46"/>
      <c r="L27" s="46"/>
      <c r="M27" s="46"/>
      <c r="N27" s="126" t="s">
        <v>1052</v>
      </c>
      <c r="O27" s="122" t="e">
        <f>(F23+F39)/2</f>
        <v>#VALUE!</v>
      </c>
      <c r="P27" s="105" t="s">
        <v>1059</v>
      </c>
      <c r="Q27" s="46"/>
      <c r="R27" s="46"/>
      <c r="S27" s="46"/>
      <c r="T27" s="46"/>
      <c r="U27" s="46"/>
      <c r="V27" s="46"/>
      <c r="W27" s="46"/>
      <c r="X27" s="46"/>
      <c r="Y27" s="46"/>
      <c r="Z27" s="46"/>
      <c r="AA27" s="46"/>
      <c r="AB27" s="46"/>
    </row>
    <row r="28" spans="1:28" ht="14.25" customHeight="1" x14ac:dyDescent="0.3">
      <c r="A28" s="94" t="s">
        <v>1064</v>
      </c>
      <c r="B28" s="94" t="s">
        <v>281</v>
      </c>
      <c r="C28" s="94" t="s">
        <v>1065</v>
      </c>
      <c r="D28" s="94" t="s">
        <v>283</v>
      </c>
      <c r="E28" s="94">
        <v>768</v>
      </c>
      <c r="F28" s="103">
        <v>18</v>
      </c>
      <c r="G28" s="94" t="s">
        <v>1070</v>
      </c>
      <c r="H28" s="94" t="s">
        <v>305</v>
      </c>
      <c r="I28" s="91" t="s">
        <v>311</v>
      </c>
      <c r="J28" s="104" t="s">
        <v>382</v>
      </c>
      <c r="K28" s="105" t="s">
        <v>796</v>
      </c>
      <c r="L28" s="46"/>
      <c r="M28" s="46"/>
      <c r="N28" s="127" t="s">
        <v>1074</v>
      </c>
      <c r="O28" s="122">
        <f>F44</f>
        <v>40</v>
      </c>
      <c r="P28" s="105" t="s">
        <v>1082</v>
      </c>
      <c r="Q28" s="46"/>
      <c r="R28" s="46"/>
      <c r="S28" s="46"/>
      <c r="T28" s="46"/>
      <c r="U28" s="46"/>
      <c r="V28" s="46"/>
      <c r="W28" s="46"/>
      <c r="X28" s="46"/>
      <c r="Y28" s="46"/>
      <c r="Z28" s="46"/>
      <c r="AA28" s="46"/>
      <c r="AB28" s="46"/>
    </row>
    <row r="29" spans="1:28" ht="14.25" customHeight="1" x14ac:dyDescent="0.3">
      <c r="A29" s="88" t="s">
        <v>301</v>
      </c>
      <c r="B29" s="88" t="s">
        <v>281</v>
      </c>
      <c r="C29" s="88" t="s">
        <v>1086</v>
      </c>
      <c r="D29" s="88" t="s">
        <v>1088</v>
      </c>
      <c r="E29" s="88">
        <v>640</v>
      </c>
      <c r="F29" s="90">
        <v>27</v>
      </c>
      <c r="G29" s="88" t="s">
        <v>945</v>
      </c>
      <c r="H29" s="88" t="s">
        <v>293</v>
      </c>
      <c r="I29" s="91" t="s">
        <v>311</v>
      </c>
      <c r="J29" s="104" t="s">
        <v>396</v>
      </c>
      <c r="K29" s="105" t="s">
        <v>796</v>
      </c>
      <c r="L29" s="46"/>
      <c r="M29" s="46"/>
      <c r="O29" s="122"/>
      <c r="P29" s="105"/>
      <c r="Q29" s="46"/>
      <c r="R29" s="46"/>
      <c r="S29" s="46"/>
      <c r="T29" s="46"/>
      <c r="U29" s="46"/>
      <c r="V29" s="46"/>
      <c r="W29" s="46"/>
      <c r="X29" s="46"/>
      <c r="Y29" s="46"/>
      <c r="Z29" s="46"/>
      <c r="AA29" s="46"/>
      <c r="AB29" s="46"/>
    </row>
    <row r="30" spans="1:28" ht="14.25" customHeight="1" x14ac:dyDescent="0.3">
      <c r="A30" s="88" t="s">
        <v>1095</v>
      </c>
      <c r="B30" s="88" t="s">
        <v>281</v>
      </c>
      <c r="C30" s="88" t="s">
        <v>1097</v>
      </c>
      <c r="D30" s="88" t="s">
        <v>283</v>
      </c>
      <c r="E30" s="88">
        <v>1167</v>
      </c>
      <c r="F30" s="112" t="s">
        <v>1100</v>
      </c>
      <c r="G30" s="88" t="s">
        <v>1102</v>
      </c>
      <c r="H30" s="88" t="s">
        <v>285</v>
      </c>
      <c r="I30" s="91" t="s">
        <v>286</v>
      </c>
      <c r="J30" s="104" t="s">
        <v>382</v>
      </c>
      <c r="K30" s="105" t="s">
        <v>905</v>
      </c>
      <c r="L30" s="46"/>
      <c r="M30" s="46"/>
      <c r="O30" s="122"/>
      <c r="P30" s="46"/>
      <c r="Q30" s="46"/>
      <c r="R30" s="46"/>
      <c r="S30" s="46"/>
      <c r="T30" s="46"/>
      <c r="U30" s="46"/>
      <c r="V30" s="46"/>
      <c r="W30" s="46"/>
      <c r="X30" s="46"/>
      <c r="Y30" s="46"/>
      <c r="Z30" s="46"/>
      <c r="AA30" s="46"/>
      <c r="AB30" s="46"/>
    </row>
    <row r="31" spans="1:28" ht="14.25" customHeight="1" x14ac:dyDescent="0.3">
      <c r="A31" s="88" t="s">
        <v>1106</v>
      </c>
      <c r="B31" s="88" t="s">
        <v>281</v>
      </c>
      <c r="C31" s="88" t="s">
        <v>1108</v>
      </c>
      <c r="D31" s="88" t="s">
        <v>283</v>
      </c>
      <c r="E31" s="88">
        <v>960</v>
      </c>
      <c r="F31" s="112" t="s">
        <v>1110</v>
      </c>
      <c r="G31" s="88" t="s">
        <v>1113</v>
      </c>
      <c r="H31" s="88" t="s">
        <v>285</v>
      </c>
      <c r="I31" s="91" t="s">
        <v>311</v>
      </c>
      <c r="J31" s="46"/>
      <c r="K31" s="46"/>
      <c r="L31" s="46"/>
      <c r="M31" s="46"/>
      <c r="N31" s="105"/>
      <c r="O31" s="128"/>
      <c r="P31" s="46"/>
      <c r="Q31" s="46"/>
      <c r="R31" s="46"/>
      <c r="S31" s="46"/>
      <c r="T31" s="46"/>
      <c r="U31" s="46"/>
      <c r="V31" s="46"/>
      <c r="W31" s="46"/>
      <c r="X31" s="46"/>
      <c r="Y31" s="46"/>
      <c r="Z31" s="46"/>
      <c r="AA31" s="46"/>
      <c r="AB31" s="46"/>
    </row>
    <row r="32" spans="1:28" ht="14.25" customHeight="1" x14ac:dyDescent="0.3">
      <c r="A32" s="88" t="s">
        <v>1123</v>
      </c>
      <c r="B32" s="88" t="s">
        <v>281</v>
      </c>
      <c r="C32" s="88" t="s">
        <v>1125</v>
      </c>
      <c r="D32" s="88" t="s">
        <v>1126</v>
      </c>
      <c r="E32" s="88">
        <v>227</v>
      </c>
      <c r="F32" s="112" t="s">
        <v>1129</v>
      </c>
      <c r="G32" s="88" t="s">
        <v>1131</v>
      </c>
      <c r="H32" s="88" t="s">
        <v>293</v>
      </c>
      <c r="I32" s="46"/>
      <c r="J32" s="101" t="s">
        <v>349</v>
      </c>
      <c r="K32" s="46"/>
      <c r="L32" s="46"/>
      <c r="M32" s="46"/>
      <c r="N32" s="46"/>
      <c r="O32" s="128"/>
      <c r="P32" s="46"/>
      <c r="Q32" s="46"/>
      <c r="R32" s="46"/>
      <c r="S32" s="46"/>
      <c r="T32" s="46"/>
      <c r="U32" s="46"/>
      <c r="V32" s="46"/>
      <c r="W32" s="46"/>
      <c r="X32" s="46"/>
      <c r="Y32" s="46"/>
      <c r="Z32" s="46"/>
      <c r="AA32" s="46"/>
      <c r="AB32" s="46"/>
    </row>
    <row r="33" spans="1:28" ht="14.25" customHeight="1" x14ac:dyDescent="0.3">
      <c r="A33" s="88" t="s">
        <v>310</v>
      </c>
      <c r="B33" s="88" t="s">
        <v>297</v>
      </c>
      <c r="C33" s="88" t="s">
        <v>1140</v>
      </c>
      <c r="D33" s="88" t="s">
        <v>1142</v>
      </c>
      <c r="E33" s="88">
        <v>303</v>
      </c>
      <c r="F33" s="90">
        <v>20</v>
      </c>
      <c r="G33" s="88" t="s">
        <v>1144</v>
      </c>
      <c r="H33" s="88" t="s">
        <v>293</v>
      </c>
      <c r="I33" s="91" t="s">
        <v>286</v>
      </c>
      <c r="J33" s="104" t="s">
        <v>382</v>
      </c>
      <c r="K33" s="105" t="s">
        <v>384</v>
      </c>
      <c r="L33" s="46"/>
      <c r="M33" s="46"/>
      <c r="N33" s="46"/>
      <c r="O33" s="128"/>
      <c r="P33" s="46"/>
      <c r="Q33" s="46"/>
      <c r="R33" s="46"/>
      <c r="S33" s="46"/>
      <c r="T33" s="46"/>
      <c r="U33" s="46"/>
      <c r="V33" s="46"/>
      <c r="W33" s="46"/>
      <c r="X33" s="46"/>
      <c r="Y33" s="46"/>
      <c r="Z33" s="46"/>
      <c r="AA33" s="46"/>
      <c r="AB33" s="46"/>
    </row>
    <row r="34" spans="1:28" ht="14.25" customHeight="1" x14ac:dyDescent="0.3">
      <c r="A34" s="88" t="s">
        <v>1153</v>
      </c>
      <c r="B34" s="88" t="s">
        <v>281</v>
      </c>
      <c r="C34" s="88" t="s">
        <v>1155</v>
      </c>
      <c r="D34" s="88" t="s">
        <v>1157</v>
      </c>
      <c r="E34" s="88">
        <v>747</v>
      </c>
      <c r="F34" s="112" t="s">
        <v>1160</v>
      </c>
      <c r="G34" s="88" t="s">
        <v>1162</v>
      </c>
      <c r="H34" s="88" t="s">
        <v>347</v>
      </c>
      <c r="I34" s="91" t="s">
        <v>286</v>
      </c>
      <c r="J34" s="46"/>
      <c r="K34" s="46"/>
      <c r="L34" s="46"/>
      <c r="M34" s="46"/>
      <c r="N34" s="46"/>
      <c r="O34" s="128"/>
      <c r="P34" s="46"/>
      <c r="Q34" s="46"/>
      <c r="R34" s="46"/>
      <c r="S34" s="46"/>
      <c r="T34" s="46"/>
      <c r="U34" s="46"/>
      <c r="V34" s="46"/>
      <c r="W34" s="46"/>
      <c r="X34" s="46"/>
      <c r="Y34" s="46"/>
      <c r="Z34" s="46"/>
      <c r="AA34" s="46"/>
      <c r="AB34" s="46"/>
    </row>
    <row r="35" spans="1:28" ht="14.25" customHeight="1" x14ac:dyDescent="0.3">
      <c r="A35" s="94" t="s">
        <v>1170</v>
      </c>
      <c r="B35" s="94" t="s">
        <v>281</v>
      </c>
      <c r="C35" s="94" t="s">
        <v>1173</v>
      </c>
      <c r="D35" s="94" t="s">
        <v>283</v>
      </c>
      <c r="E35" s="94">
        <v>866</v>
      </c>
      <c r="F35" s="95" t="s">
        <v>1177</v>
      </c>
      <c r="G35" s="94" t="s">
        <v>1179</v>
      </c>
      <c r="H35" s="94" t="s">
        <v>519</v>
      </c>
      <c r="I35" s="91" t="s">
        <v>311</v>
      </c>
      <c r="K35" s="46"/>
      <c r="L35" s="46"/>
      <c r="M35" s="46"/>
      <c r="N35" s="46"/>
      <c r="O35" s="128"/>
      <c r="P35" s="46"/>
      <c r="Q35" s="46"/>
      <c r="R35" s="46"/>
      <c r="S35" s="46"/>
      <c r="T35" s="46"/>
      <c r="U35" s="46"/>
      <c r="V35" s="46"/>
      <c r="W35" s="46"/>
      <c r="X35" s="46"/>
      <c r="Y35" s="46"/>
      <c r="Z35" s="46"/>
      <c r="AA35" s="46"/>
      <c r="AB35" s="46"/>
    </row>
    <row r="36" spans="1:28" ht="14.25" customHeight="1" x14ac:dyDescent="0.3">
      <c r="A36" s="94" t="s">
        <v>1185</v>
      </c>
      <c r="B36" s="94" t="s">
        <v>297</v>
      </c>
      <c r="C36" s="94" t="s">
        <v>1187</v>
      </c>
      <c r="D36" s="94" t="s">
        <v>283</v>
      </c>
      <c r="E36" s="94">
        <v>408</v>
      </c>
      <c r="F36" s="95" t="s">
        <v>1190</v>
      </c>
      <c r="G36" s="94" t="s">
        <v>1177</v>
      </c>
      <c r="H36" s="94" t="s">
        <v>285</v>
      </c>
      <c r="I36" s="91" t="s">
        <v>311</v>
      </c>
      <c r="J36" s="104" t="s">
        <v>382</v>
      </c>
      <c r="K36" s="105" t="s">
        <v>384</v>
      </c>
      <c r="L36" s="46"/>
      <c r="M36" s="46"/>
      <c r="N36" s="46"/>
      <c r="O36" s="128"/>
      <c r="P36" s="46"/>
      <c r="Q36" s="46"/>
      <c r="R36" s="46"/>
      <c r="S36" s="46"/>
      <c r="T36" s="46"/>
      <c r="U36" s="46"/>
      <c r="V36" s="46"/>
      <c r="W36" s="46"/>
      <c r="X36" s="46"/>
      <c r="Y36" s="46"/>
      <c r="Z36" s="46"/>
      <c r="AA36" s="46"/>
      <c r="AB36" s="46"/>
    </row>
    <row r="37" spans="1:28" ht="14.25" customHeight="1" x14ac:dyDescent="0.3">
      <c r="A37" s="88" t="s">
        <v>1201</v>
      </c>
      <c r="B37" s="88" t="s">
        <v>297</v>
      </c>
      <c r="C37" s="88" t="s">
        <v>1204</v>
      </c>
      <c r="D37" s="88" t="s">
        <v>283</v>
      </c>
      <c r="E37" s="88">
        <v>549</v>
      </c>
      <c r="F37" s="90">
        <v>17</v>
      </c>
      <c r="G37" s="88" t="s">
        <v>1209</v>
      </c>
      <c r="H37" s="88" t="s">
        <v>305</v>
      </c>
      <c r="I37" s="91" t="s">
        <v>311</v>
      </c>
      <c r="J37" s="104" t="s">
        <v>396</v>
      </c>
      <c r="K37" s="105" t="s">
        <v>384</v>
      </c>
      <c r="L37" s="46"/>
      <c r="M37" s="46"/>
      <c r="N37" s="46"/>
      <c r="O37" s="128"/>
      <c r="P37" s="46"/>
      <c r="Q37" s="46"/>
      <c r="R37" s="46"/>
      <c r="S37" s="46"/>
      <c r="T37" s="46"/>
      <c r="U37" s="46"/>
      <c r="V37" s="46"/>
      <c r="W37" s="46"/>
      <c r="X37" s="46"/>
      <c r="Y37" s="46"/>
      <c r="Z37" s="46"/>
      <c r="AA37" s="46"/>
      <c r="AB37" s="46"/>
    </row>
    <row r="38" spans="1:28" ht="14.25" customHeight="1" x14ac:dyDescent="0.3">
      <c r="A38" s="94" t="s">
        <v>1217</v>
      </c>
      <c r="B38" s="94" t="s">
        <v>281</v>
      </c>
      <c r="C38" s="94" t="s">
        <v>1219</v>
      </c>
      <c r="D38" s="94" t="s">
        <v>547</v>
      </c>
      <c r="E38" s="94">
        <v>1175</v>
      </c>
      <c r="F38" s="95" t="s">
        <v>1223</v>
      </c>
      <c r="G38" s="94" t="s">
        <v>1226</v>
      </c>
      <c r="H38" s="94" t="s">
        <v>285</v>
      </c>
      <c r="I38" s="91" t="s">
        <v>311</v>
      </c>
      <c r="J38" s="46"/>
      <c r="K38" s="46"/>
      <c r="L38" s="46"/>
      <c r="M38" s="46"/>
      <c r="N38" s="46"/>
      <c r="O38" s="128"/>
      <c r="P38" s="46"/>
      <c r="Q38" s="46"/>
      <c r="R38" s="46"/>
      <c r="S38" s="46"/>
      <c r="T38" s="46"/>
      <c r="U38" s="46"/>
      <c r="V38" s="46"/>
      <c r="W38" s="46"/>
      <c r="X38" s="46"/>
      <c r="Y38" s="46"/>
      <c r="Z38" s="46"/>
      <c r="AA38" s="46"/>
      <c r="AB38" s="46"/>
    </row>
    <row r="39" spans="1:28" ht="14.25" customHeight="1" x14ac:dyDescent="0.3">
      <c r="A39" s="94" t="s">
        <v>1234</v>
      </c>
      <c r="B39" s="94" t="s">
        <v>297</v>
      </c>
      <c r="C39" s="94" t="s">
        <v>1238</v>
      </c>
      <c r="D39" s="94" t="s">
        <v>283</v>
      </c>
      <c r="E39" s="94">
        <v>691</v>
      </c>
      <c r="F39" s="103">
        <v>36</v>
      </c>
      <c r="G39" s="94" t="s">
        <v>1243</v>
      </c>
      <c r="H39" s="94" t="s">
        <v>285</v>
      </c>
      <c r="I39" s="91" t="s">
        <v>948</v>
      </c>
      <c r="J39" s="117" t="s">
        <v>747</v>
      </c>
      <c r="K39" s="46"/>
      <c r="L39" s="46"/>
      <c r="M39" s="46"/>
      <c r="N39" s="46"/>
      <c r="O39" s="128"/>
      <c r="P39" s="46"/>
      <c r="Q39" s="46"/>
      <c r="R39" s="46"/>
      <c r="S39" s="46"/>
      <c r="T39" s="46"/>
      <c r="U39" s="46"/>
      <c r="V39" s="46"/>
      <c r="W39" s="46"/>
      <c r="X39" s="46"/>
      <c r="Y39" s="46"/>
      <c r="Z39" s="46"/>
      <c r="AA39" s="46"/>
      <c r="AB39" s="46"/>
    </row>
    <row r="40" spans="1:28" ht="14.25" customHeight="1" x14ac:dyDescent="0.3">
      <c r="A40" s="94" t="s">
        <v>1257</v>
      </c>
      <c r="B40" s="94" t="s">
        <v>297</v>
      </c>
      <c r="C40" s="94" t="s">
        <v>1261</v>
      </c>
      <c r="D40" s="94" t="s">
        <v>341</v>
      </c>
      <c r="E40" s="94">
        <v>964</v>
      </c>
      <c r="F40" s="95" t="s">
        <v>1268</v>
      </c>
      <c r="G40" s="94" t="s">
        <v>1269</v>
      </c>
      <c r="H40" s="94" t="s">
        <v>347</v>
      </c>
      <c r="I40" s="91" t="s">
        <v>311</v>
      </c>
      <c r="J40" s="105" t="s">
        <v>1274</v>
      </c>
      <c r="K40" s="46"/>
      <c r="L40" s="46"/>
      <c r="M40" s="46"/>
      <c r="N40" s="46"/>
      <c r="O40" s="128"/>
      <c r="P40" s="46"/>
      <c r="Q40" s="46"/>
      <c r="R40" s="46"/>
      <c r="S40" s="46"/>
      <c r="T40" s="46"/>
      <c r="U40" s="46"/>
      <c r="V40" s="46"/>
      <c r="W40" s="46"/>
      <c r="X40" s="46"/>
      <c r="Y40" s="46"/>
      <c r="Z40" s="46"/>
      <c r="AA40" s="46"/>
      <c r="AB40" s="46"/>
    </row>
    <row r="41" spans="1:28" ht="14.25" customHeight="1" x14ac:dyDescent="0.3">
      <c r="A41" s="94" t="s">
        <v>1282</v>
      </c>
      <c r="B41" s="94" t="s">
        <v>297</v>
      </c>
      <c r="C41" s="94" t="s">
        <v>1285</v>
      </c>
      <c r="D41" s="94" t="s">
        <v>1287</v>
      </c>
      <c r="E41" s="94">
        <v>883</v>
      </c>
      <c r="F41" s="103">
        <v>30</v>
      </c>
      <c r="G41" s="94" t="s">
        <v>515</v>
      </c>
      <c r="H41" s="94" t="s">
        <v>285</v>
      </c>
      <c r="I41" s="91" t="s">
        <v>311</v>
      </c>
      <c r="J41" s="46"/>
      <c r="K41" s="46"/>
      <c r="L41" s="46"/>
      <c r="M41" s="46"/>
      <c r="N41" s="46"/>
      <c r="O41" s="128"/>
      <c r="P41" s="46"/>
      <c r="Q41" s="46"/>
      <c r="R41" s="46"/>
      <c r="S41" s="46"/>
      <c r="T41" s="46"/>
      <c r="U41" s="46"/>
      <c r="V41" s="46"/>
      <c r="W41" s="46"/>
      <c r="X41" s="46"/>
      <c r="Y41" s="46"/>
      <c r="Z41" s="46"/>
      <c r="AA41" s="46"/>
      <c r="AB41" s="46"/>
    </row>
    <row r="42" spans="1:28" ht="14.25" customHeight="1" x14ac:dyDescent="0.3">
      <c r="A42" s="88" t="s">
        <v>1299</v>
      </c>
      <c r="B42" s="88" t="s">
        <v>281</v>
      </c>
      <c r="C42" s="88" t="s">
        <v>1302</v>
      </c>
      <c r="D42" s="88" t="s">
        <v>283</v>
      </c>
      <c r="E42" s="88">
        <v>789</v>
      </c>
      <c r="F42" s="90">
        <v>29</v>
      </c>
      <c r="G42" s="88" t="s">
        <v>1306</v>
      </c>
      <c r="H42" s="88" t="s">
        <v>519</v>
      </c>
      <c r="J42" s="101" t="s">
        <v>349</v>
      </c>
      <c r="K42" s="46"/>
      <c r="L42" s="46"/>
      <c r="M42" s="46"/>
      <c r="N42" s="46"/>
      <c r="O42" s="128"/>
      <c r="P42" s="46"/>
      <c r="Q42" s="46"/>
      <c r="R42" s="46"/>
      <c r="S42" s="46"/>
      <c r="T42" s="46"/>
      <c r="U42" s="46"/>
      <c r="V42" s="46"/>
      <c r="W42" s="46"/>
      <c r="X42" s="46"/>
      <c r="Y42" s="46"/>
      <c r="Z42" s="46"/>
      <c r="AA42" s="46"/>
      <c r="AB42" s="46"/>
    </row>
    <row r="43" spans="1:28" ht="14.25" customHeight="1" x14ac:dyDescent="0.3">
      <c r="A43" s="88" t="s">
        <v>1313</v>
      </c>
      <c r="B43" s="88" t="s">
        <v>297</v>
      </c>
      <c r="C43" s="88" t="s">
        <v>1314</v>
      </c>
      <c r="D43" s="88" t="s">
        <v>283</v>
      </c>
      <c r="E43" s="88">
        <v>497</v>
      </c>
      <c r="F43" s="90">
        <v>18</v>
      </c>
      <c r="G43" s="88" t="s">
        <v>1318</v>
      </c>
      <c r="H43" s="88" t="s">
        <v>285</v>
      </c>
      <c r="I43" s="91" t="s">
        <v>311</v>
      </c>
      <c r="J43" s="46"/>
      <c r="K43" s="46"/>
      <c r="L43" s="46"/>
      <c r="M43" s="46"/>
      <c r="N43" s="46"/>
      <c r="O43" s="128"/>
      <c r="P43" s="46"/>
      <c r="Q43" s="46"/>
      <c r="R43" s="46"/>
      <c r="S43" s="46"/>
      <c r="T43" s="46"/>
      <c r="U43" s="46"/>
      <c r="V43" s="46"/>
      <c r="W43" s="46"/>
      <c r="X43" s="46"/>
      <c r="Y43" s="46"/>
      <c r="Z43" s="46"/>
      <c r="AA43" s="46"/>
      <c r="AB43" s="46"/>
    </row>
    <row r="44" spans="1:28" ht="14.25" customHeight="1" x14ac:dyDescent="0.3">
      <c r="A44" s="88" t="s">
        <v>1325</v>
      </c>
      <c r="B44" s="88" t="s">
        <v>297</v>
      </c>
      <c r="C44" s="88" t="s">
        <v>1327</v>
      </c>
      <c r="D44" s="88" t="s">
        <v>283</v>
      </c>
      <c r="E44" s="88">
        <v>1024</v>
      </c>
      <c r="F44" s="90">
        <v>40</v>
      </c>
      <c r="G44" s="88" t="s">
        <v>407</v>
      </c>
      <c r="H44" s="88" t="s">
        <v>285</v>
      </c>
      <c r="I44" s="91" t="s">
        <v>1074</v>
      </c>
      <c r="J44" s="117" t="s">
        <v>747</v>
      </c>
      <c r="K44" s="46"/>
      <c r="L44" s="46"/>
      <c r="M44" s="46"/>
      <c r="N44" s="46"/>
      <c r="O44" s="128"/>
      <c r="P44" s="46"/>
      <c r="Q44" s="46"/>
      <c r="R44" s="46"/>
      <c r="S44" s="46"/>
      <c r="T44" s="46"/>
      <c r="U44" s="46"/>
      <c r="V44" s="46"/>
      <c r="W44" s="46"/>
      <c r="X44" s="46"/>
      <c r="Y44" s="46"/>
      <c r="Z44" s="46"/>
      <c r="AA44" s="46"/>
      <c r="AB44" s="46"/>
    </row>
    <row r="45" spans="1:28" ht="14.25" customHeight="1" x14ac:dyDescent="0.3">
      <c r="A45" s="94" t="s">
        <v>1340</v>
      </c>
      <c r="B45" s="94" t="s">
        <v>297</v>
      </c>
      <c r="C45" s="94" t="s">
        <v>1343</v>
      </c>
      <c r="D45" s="94" t="s">
        <v>283</v>
      </c>
      <c r="E45" s="94">
        <v>387</v>
      </c>
      <c r="F45" s="103">
        <v>21</v>
      </c>
      <c r="G45" s="94" t="s">
        <v>1347</v>
      </c>
      <c r="H45" s="94" t="s">
        <v>305</v>
      </c>
      <c r="I45" s="91" t="s">
        <v>286</v>
      </c>
      <c r="J45" s="46"/>
      <c r="K45" s="46"/>
      <c r="L45" s="46"/>
      <c r="M45" s="46"/>
      <c r="N45" s="46"/>
      <c r="O45" s="128"/>
      <c r="P45" s="46"/>
      <c r="Q45" s="46"/>
      <c r="R45" s="46"/>
      <c r="S45" s="46"/>
      <c r="T45" s="46"/>
      <c r="U45" s="46"/>
      <c r="V45" s="46"/>
      <c r="W45" s="46"/>
      <c r="X45" s="46"/>
      <c r="Y45" s="46"/>
      <c r="Z45" s="46"/>
      <c r="AA45" s="46"/>
      <c r="AB45" s="46"/>
    </row>
    <row r="46" spans="1:28" ht="14.25" customHeight="1" x14ac:dyDescent="0.3">
      <c r="A46" s="107" t="s">
        <v>304</v>
      </c>
      <c r="B46" s="107" t="s">
        <v>297</v>
      </c>
      <c r="C46" s="107" t="s">
        <v>1357</v>
      </c>
      <c r="D46" s="107" t="s">
        <v>290</v>
      </c>
      <c r="E46" s="107">
        <v>160</v>
      </c>
      <c r="F46" s="108" t="s">
        <v>1361</v>
      </c>
      <c r="G46" s="107" t="s">
        <v>1363</v>
      </c>
      <c r="H46" s="107" t="s">
        <v>293</v>
      </c>
      <c r="I46" s="105" t="s">
        <v>438</v>
      </c>
      <c r="J46" s="46"/>
      <c r="K46" s="46"/>
      <c r="L46" s="46"/>
      <c r="M46" s="46"/>
      <c r="N46" s="46"/>
      <c r="O46" s="128"/>
      <c r="P46" s="46"/>
      <c r="Q46" s="46"/>
      <c r="R46" s="46"/>
      <c r="S46" s="46"/>
      <c r="T46" s="46"/>
      <c r="U46" s="46"/>
      <c r="V46" s="46"/>
      <c r="W46" s="46"/>
      <c r="X46" s="46"/>
      <c r="Y46" s="46"/>
      <c r="Z46" s="46"/>
      <c r="AA46" s="46"/>
      <c r="AB46" s="46"/>
    </row>
    <row r="47" spans="1:28" ht="14.25" customHeight="1" x14ac:dyDescent="0.3">
      <c r="A47" s="94" t="s">
        <v>1372</v>
      </c>
      <c r="B47" s="94" t="s">
        <v>281</v>
      </c>
      <c r="C47" s="94" t="s">
        <v>1374</v>
      </c>
      <c r="D47" s="94" t="s">
        <v>341</v>
      </c>
      <c r="E47" s="94">
        <v>877</v>
      </c>
      <c r="F47" s="95" t="s">
        <v>1378</v>
      </c>
      <c r="G47" s="94" t="s">
        <v>1381</v>
      </c>
      <c r="H47" s="94" t="s">
        <v>285</v>
      </c>
      <c r="I47" s="91" t="s">
        <v>286</v>
      </c>
      <c r="J47" s="46"/>
      <c r="K47" s="46"/>
      <c r="L47" s="46"/>
      <c r="M47" s="46"/>
      <c r="N47" s="46"/>
      <c r="O47" s="128"/>
      <c r="P47" s="46"/>
      <c r="Q47" s="46"/>
      <c r="R47" s="46"/>
      <c r="S47" s="46"/>
      <c r="T47" s="46"/>
      <c r="U47" s="46"/>
      <c r="V47" s="46"/>
      <c r="W47" s="46"/>
      <c r="X47" s="46"/>
      <c r="Y47" s="46"/>
      <c r="Z47" s="46"/>
      <c r="AA47" s="46"/>
      <c r="AB47" s="46"/>
    </row>
    <row r="48" spans="1:28" ht="14.25" customHeight="1" x14ac:dyDescent="0.3">
      <c r="A48" s="94" t="s">
        <v>1390</v>
      </c>
      <c r="B48" s="94" t="s">
        <v>281</v>
      </c>
      <c r="C48" s="94" t="s">
        <v>1393</v>
      </c>
      <c r="D48" s="94" t="s">
        <v>1395</v>
      </c>
      <c r="E48" s="94">
        <v>942</v>
      </c>
      <c r="F48" s="95" t="s">
        <v>1397</v>
      </c>
      <c r="G48" s="94" t="s">
        <v>1398</v>
      </c>
      <c r="H48" s="94" t="s">
        <v>285</v>
      </c>
      <c r="I48" s="91" t="s">
        <v>311</v>
      </c>
      <c r="J48" s="46"/>
      <c r="K48" s="46"/>
      <c r="L48" s="46"/>
      <c r="M48" s="46"/>
      <c r="N48" s="46"/>
      <c r="O48" s="128"/>
      <c r="P48" s="46"/>
      <c r="Q48" s="46"/>
      <c r="R48" s="46"/>
      <c r="S48" s="46"/>
      <c r="T48" s="46"/>
      <c r="U48" s="46"/>
      <c r="V48" s="46"/>
      <c r="W48" s="46"/>
      <c r="X48" s="46"/>
      <c r="Y48" s="46"/>
      <c r="Z48" s="46"/>
      <c r="AA48" s="46"/>
      <c r="AB48" s="46"/>
    </row>
    <row r="49" spans="1:28" ht="14.25" customHeight="1" x14ac:dyDescent="0.3">
      <c r="A49" s="88" t="s">
        <v>1405</v>
      </c>
      <c r="B49" s="88" t="s">
        <v>297</v>
      </c>
      <c r="C49" s="88" t="s">
        <v>1408</v>
      </c>
      <c r="D49" s="88" t="s">
        <v>341</v>
      </c>
      <c r="E49" s="88">
        <v>277</v>
      </c>
      <c r="F49" s="112" t="s">
        <v>1411</v>
      </c>
      <c r="G49" s="88" t="s">
        <v>1413</v>
      </c>
      <c r="H49" s="88" t="s">
        <v>285</v>
      </c>
      <c r="I49" s="91" t="s">
        <v>311</v>
      </c>
      <c r="J49" s="46"/>
      <c r="K49" s="46"/>
      <c r="L49" s="46"/>
      <c r="M49" s="46"/>
      <c r="N49" s="46"/>
      <c r="O49" s="128"/>
      <c r="P49" s="46"/>
      <c r="Q49" s="46"/>
      <c r="R49" s="46"/>
      <c r="S49" s="46"/>
      <c r="T49" s="46"/>
      <c r="U49" s="46"/>
      <c r="V49" s="46"/>
      <c r="W49" s="46"/>
      <c r="X49" s="46"/>
      <c r="Y49" s="46"/>
      <c r="Z49" s="46"/>
      <c r="AA49" s="46"/>
      <c r="AB49" s="46"/>
    </row>
    <row r="50" spans="1:28" ht="14.25" customHeight="1" x14ac:dyDescent="0.3">
      <c r="A50" s="94" t="s">
        <v>1422</v>
      </c>
      <c r="B50" s="94" t="s">
        <v>281</v>
      </c>
      <c r="C50" s="94" t="s">
        <v>1424</v>
      </c>
      <c r="D50" s="94" t="s">
        <v>283</v>
      </c>
      <c r="E50" s="94">
        <v>665</v>
      </c>
      <c r="F50" s="103">
        <v>28</v>
      </c>
      <c r="G50" s="94" t="s">
        <v>1428</v>
      </c>
      <c r="H50" s="94" t="s">
        <v>285</v>
      </c>
      <c r="I50" s="91" t="s">
        <v>311</v>
      </c>
      <c r="J50" s="46"/>
      <c r="K50" s="46"/>
      <c r="L50" s="46"/>
      <c r="M50" s="46"/>
      <c r="N50" s="46"/>
      <c r="O50" s="128"/>
      <c r="P50" s="46"/>
      <c r="Q50" s="46"/>
      <c r="R50" s="46"/>
      <c r="S50" s="46"/>
      <c r="T50" s="46"/>
      <c r="U50" s="46"/>
      <c r="V50" s="46"/>
      <c r="W50" s="46"/>
      <c r="X50" s="46"/>
      <c r="Y50" s="46"/>
      <c r="Z50" s="46"/>
      <c r="AA50" s="46"/>
      <c r="AB50" s="46"/>
    </row>
    <row r="51" spans="1:28" ht="14.25" customHeight="1" x14ac:dyDescent="0.3">
      <c r="A51" s="88" t="s">
        <v>1437</v>
      </c>
      <c r="B51" s="88" t="s">
        <v>281</v>
      </c>
      <c r="C51" s="88" t="s">
        <v>1439</v>
      </c>
      <c r="D51" s="88" t="s">
        <v>283</v>
      </c>
      <c r="E51" s="88">
        <v>1055</v>
      </c>
      <c r="F51" s="90">
        <v>38</v>
      </c>
      <c r="G51" s="88" t="s">
        <v>1447</v>
      </c>
      <c r="H51" s="88" t="s">
        <v>285</v>
      </c>
      <c r="I51" s="91" t="s">
        <v>311</v>
      </c>
      <c r="J51" s="46"/>
      <c r="K51" s="46"/>
      <c r="L51" s="46"/>
      <c r="M51" s="46"/>
      <c r="N51" s="46"/>
      <c r="O51" s="128"/>
      <c r="P51" s="46"/>
      <c r="Q51" s="46"/>
      <c r="R51" s="46"/>
      <c r="S51" s="46"/>
      <c r="T51" s="46"/>
      <c r="U51" s="46"/>
      <c r="V51" s="46"/>
      <c r="W51" s="46"/>
      <c r="X51" s="46"/>
      <c r="Y51" s="46"/>
      <c r="Z51" s="46"/>
      <c r="AA51" s="46"/>
      <c r="AB51" s="46"/>
    </row>
    <row r="52" spans="1:28" ht="14.25" customHeight="1" x14ac:dyDescent="0.3">
      <c r="A52" s="88" t="s">
        <v>1456</v>
      </c>
      <c r="B52" s="88" t="s">
        <v>297</v>
      </c>
      <c r="C52" s="88" t="s">
        <v>1461</v>
      </c>
      <c r="D52" s="88" t="s">
        <v>283</v>
      </c>
      <c r="E52" s="88">
        <v>510</v>
      </c>
      <c r="F52" s="90">
        <v>18</v>
      </c>
      <c r="G52" s="88" t="s">
        <v>1465</v>
      </c>
      <c r="H52" s="88" t="s">
        <v>285</v>
      </c>
      <c r="I52" s="91" t="s">
        <v>311</v>
      </c>
      <c r="J52" s="46"/>
      <c r="K52" s="46"/>
      <c r="L52" s="46"/>
      <c r="M52" s="46"/>
      <c r="N52" s="46"/>
      <c r="O52" s="128"/>
      <c r="P52" s="46"/>
      <c r="Q52" s="46"/>
      <c r="R52" s="46"/>
      <c r="S52" s="46"/>
      <c r="T52" s="46"/>
      <c r="U52" s="46"/>
      <c r="V52" s="46"/>
      <c r="W52" s="46"/>
      <c r="X52" s="46"/>
      <c r="Y52" s="46"/>
      <c r="Z52" s="46"/>
      <c r="AA52" s="46"/>
      <c r="AB52" s="46"/>
    </row>
    <row r="53" spans="1:28" ht="14.25" customHeight="1" x14ac:dyDescent="0.3">
      <c r="A53" s="94" t="s">
        <v>1474</v>
      </c>
      <c r="B53" s="94" t="s">
        <v>297</v>
      </c>
      <c r="C53" s="94" t="s">
        <v>1477</v>
      </c>
      <c r="D53" s="94" t="s">
        <v>283</v>
      </c>
      <c r="E53" s="94">
        <v>325</v>
      </c>
      <c r="F53" s="103">
        <v>16</v>
      </c>
      <c r="G53" s="94" t="s">
        <v>1481</v>
      </c>
      <c r="H53" s="94" t="s">
        <v>285</v>
      </c>
      <c r="I53" s="91" t="s">
        <v>286</v>
      </c>
      <c r="J53" s="46"/>
      <c r="K53" s="46"/>
      <c r="L53" s="46"/>
      <c r="M53" s="46"/>
      <c r="N53" s="46"/>
      <c r="O53" s="128"/>
      <c r="P53" s="46"/>
      <c r="Q53" s="46"/>
      <c r="R53" s="46"/>
      <c r="S53" s="46"/>
      <c r="T53" s="46"/>
      <c r="U53" s="46"/>
      <c r="V53" s="46"/>
      <c r="W53" s="46"/>
      <c r="X53" s="46"/>
      <c r="Y53" s="46"/>
      <c r="Z53" s="46"/>
      <c r="AA53" s="46"/>
      <c r="AB53" s="46"/>
    </row>
    <row r="54" spans="1:28" ht="14.25" customHeight="1" x14ac:dyDescent="0.3">
      <c r="A54" s="94" t="s">
        <v>1494</v>
      </c>
      <c r="B54" s="94" t="s">
        <v>281</v>
      </c>
      <c r="C54" s="94" t="s">
        <v>1496</v>
      </c>
      <c r="D54" s="94" t="s">
        <v>283</v>
      </c>
      <c r="E54" s="94">
        <v>1485</v>
      </c>
      <c r="F54" s="95" t="s">
        <v>1500</v>
      </c>
      <c r="G54" s="94" t="s">
        <v>1501</v>
      </c>
      <c r="H54" s="94" t="s">
        <v>347</v>
      </c>
      <c r="I54" s="91" t="s">
        <v>311</v>
      </c>
      <c r="J54" s="104" t="s">
        <v>396</v>
      </c>
      <c r="K54" s="105" t="s">
        <v>796</v>
      </c>
      <c r="L54" s="46"/>
      <c r="M54" s="46"/>
      <c r="N54" s="46"/>
      <c r="O54" s="128"/>
      <c r="P54" s="46"/>
      <c r="Q54" s="46"/>
      <c r="R54" s="46"/>
      <c r="S54" s="46"/>
      <c r="T54" s="46"/>
      <c r="U54" s="46"/>
      <c r="V54" s="46"/>
      <c r="W54" s="46"/>
      <c r="X54" s="46"/>
      <c r="Y54" s="46"/>
      <c r="Z54" s="46"/>
      <c r="AA54" s="46"/>
      <c r="AB54" s="46"/>
    </row>
    <row r="55" spans="1:28" ht="14.25" customHeight="1" x14ac:dyDescent="0.3">
      <c r="A55" s="88" t="s">
        <v>1510</v>
      </c>
      <c r="B55" s="88" t="s">
        <v>281</v>
      </c>
      <c r="C55" s="88" t="s">
        <v>1513</v>
      </c>
      <c r="D55" s="88" t="s">
        <v>283</v>
      </c>
      <c r="E55" s="88">
        <v>1298</v>
      </c>
      <c r="F55" s="90">
        <v>30</v>
      </c>
      <c r="G55" s="88" t="s">
        <v>1518</v>
      </c>
      <c r="H55" s="88" t="s">
        <v>285</v>
      </c>
      <c r="I55" s="91" t="s">
        <v>311</v>
      </c>
      <c r="J55" s="46"/>
      <c r="K55" s="46"/>
      <c r="L55" s="46"/>
      <c r="M55" s="46"/>
      <c r="N55" s="46"/>
      <c r="O55" s="128"/>
      <c r="P55" s="46"/>
      <c r="Q55" s="46"/>
      <c r="R55" s="46"/>
      <c r="S55" s="46"/>
      <c r="T55" s="46"/>
      <c r="U55" s="46"/>
      <c r="V55" s="46"/>
      <c r="W55" s="46"/>
      <c r="X55" s="46"/>
      <c r="Y55" s="46"/>
      <c r="Z55" s="46"/>
      <c r="AA55" s="46"/>
      <c r="AB55" s="46"/>
    </row>
    <row r="56" spans="1:28" ht="14.25" customHeight="1" x14ac:dyDescent="0.3">
      <c r="F56" s="122"/>
      <c r="I56" s="46"/>
      <c r="J56" s="46"/>
      <c r="K56" s="46"/>
      <c r="L56" s="46"/>
      <c r="M56" s="46"/>
      <c r="N56" s="46"/>
      <c r="O56" s="128"/>
      <c r="P56" s="46"/>
      <c r="Q56" s="46"/>
      <c r="R56" s="46"/>
      <c r="S56" s="46"/>
      <c r="T56" s="46"/>
      <c r="U56" s="46"/>
      <c r="V56" s="46"/>
      <c r="W56" s="46"/>
      <c r="X56" s="46"/>
      <c r="Y56" s="46"/>
      <c r="Z56" s="46"/>
      <c r="AA56" s="46"/>
      <c r="AB56" s="46"/>
    </row>
    <row r="57" spans="1:28" ht="14.25" customHeight="1" x14ac:dyDescent="0.3">
      <c r="F57" s="122"/>
      <c r="I57" s="46"/>
      <c r="J57" s="46"/>
      <c r="K57" s="46"/>
      <c r="L57" s="46"/>
      <c r="M57" s="46"/>
      <c r="N57" s="46"/>
      <c r="O57" s="128"/>
      <c r="P57" s="46"/>
      <c r="Q57" s="46"/>
      <c r="R57" s="46"/>
      <c r="S57" s="46"/>
      <c r="T57" s="46"/>
      <c r="U57" s="46"/>
      <c r="V57" s="46"/>
      <c r="W57" s="46"/>
      <c r="X57" s="46"/>
      <c r="Y57" s="46"/>
      <c r="Z57" s="46"/>
      <c r="AA57" s="46"/>
      <c r="AB57" s="46"/>
    </row>
    <row r="58" spans="1:28" s="192" customFormat="1" ht="14.25" customHeight="1" thickBot="1" x14ac:dyDescent="0.35">
      <c r="A58" s="192" t="s">
        <v>28139</v>
      </c>
      <c r="C58" s="192" t="s">
        <v>28141</v>
      </c>
      <c r="F58" s="193"/>
      <c r="G58" s="192">
        <v>13.3</v>
      </c>
      <c r="I58" s="194"/>
      <c r="J58" s="194" t="s">
        <v>28140</v>
      </c>
      <c r="K58" s="194"/>
      <c r="L58" s="194"/>
      <c r="M58" s="194"/>
      <c r="N58" s="194"/>
      <c r="O58" s="193"/>
      <c r="P58" s="194"/>
      <c r="Q58" s="194"/>
      <c r="R58" s="194"/>
      <c r="S58" s="194"/>
      <c r="T58" s="194"/>
      <c r="U58" s="194"/>
      <c r="V58" s="194"/>
      <c r="W58" s="194"/>
      <c r="X58" s="194"/>
      <c r="Y58" s="194"/>
      <c r="Z58" s="194"/>
      <c r="AA58" s="194"/>
      <c r="AB58" s="194"/>
    </row>
    <row r="59" spans="1:28" s="192" customFormat="1" ht="14.25" customHeight="1" thickBot="1" x14ac:dyDescent="0.35">
      <c r="A59" s="195" t="s">
        <v>28144</v>
      </c>
      <c r="C59" s="192" t="s">
        <v>28142</v>
      </c>
      <c r="F59" s="193"/>
      <c r="G59" s="192" t="s">
        <v>28146</v>
      </c>
      <c r="I59" s="194"/>
      <c r="J59" s="194"/>
      <c r="K59" s="194"/>
      <c r="L59" s="194"/>
      <c r="M59" s="194"/>
      <c r="N59" s="194"/>
      <c r="O59" s="193"/>
      <c r="P59" s="194"/>
      <c r="Q59" s="194"/>
      <c r="R59" s="194"/>
      <c r="S59" s="194"/>
      <c r="T59" s="194"/>
      <c r="U59" s="194"/>
      <c r="V59" s="194"/>
      <c r="W59" s="194"/>
      <c r="X59" s="194"/>
      <c r="Y59" s="194"/>
      <c r="Z59" s="194"/>
      <c r="AA59" s="194"/>
      <c r="AB59" s="194"/>
    </row>
    <row r="60" spans="1:28" s="192" customFormat="1" ht="14.25" customHeight="1" thickBot="1" x14ac:dyDescent="0.35">
      <c r="A60" s="195" t="s">
        <v>28145</v>
      </c>
      <c r="C60" s="192" t="s">
        <v>28143</v>
      </c>
      <c r="F60" s="193"/>
      <c r="G60" s="192">
        <v>11.5</v>
      </c>
      <c r="I60" s="194"/>
      <c r="J60" s="194"/>
      <c r="K60" s="194"/>
      <c r="L60" s="194"/>
      <c r="M60" s="194"/>
      <c r="N60" s="194"/>
      <c r="O60" s="193"/>
      <c r="P60" s="194"/>
      <c r="Q60" s="194"/>
      <c r="R60" s="194"/>
      <c r="S60" s="194"/>
      <c r="T60" s="194"/>
      <c r="U60" s="194"/>
      <c r="V60" s="194"/>
      <c r="W60" s="194"/>
      <c r="X60" s="194"/>
      <c r="Y60" s="194"/>
      <c r="Z60" s="194"/>
      <c r="AA60" s="194"/>
      <c r="AB60" s="194"/>
    </row>
    <row r="61" spans="1:28" ht="14.25" customHeight="1" x14ac:dyDescent="0.3">
      <c r="F61" s="122"/>
      <c r="I61" s="46"/>
      <c r="J61" s="46"/>
      <c r="K61" s="46"/>
      <c r="L61" s="46"/>
      <c r="M61" s="46"/>
      <c r="N61" s="46"/>
      <c r="O61" s="128"/>
      <c r="P61" s="46"/>
      <c r="Q61" s="46"/>
      <c r="R61" s="46"/>
      <c r="S61" s="46"/>
      <c r="T61" s="46"/>
      <c r="U61" s="46"/>
      <c r="V61" s="46"/>
      <c r="W61" s="46"/>
      <c r="X61" s="46"/>
      <c r="Y61" s="46"/>
      <c r="Z61" s="46"/>
      <c r="AA61" s="46"/>
      <c r="AB61" s="46"/>
    </row>
    <row r="62" spans="1:28" ht="14.25" customHeight="1" x14ac:dyDescent="0.3">
      <c r="F62" s="122"/>
      <c r="I62" s="46"/>
      <c r="J62" s="46"/>
      <c r="K62" s="46"/>
      <c r="L62" s="46"/>
      <c r="M62" s="46"/>
      <c r="N62" s="46"/>
      <c r="O62" s="128"/>
      <c r="P62" s="46"/>
      <c r="Q62" s="46"/>
      <c r="R62" s="46"/>
      <c r="S62" s="46"/>
      <c r="T62" s="46"/>
      <c r="U62" s="46"/>
      <c r="V62" s="46"/>
      <c r="W62" s="46"/>
      <c r="X62" s="46"/>
      <c r="Y62" s="46"/>
      <c r="Z62" s="46"/>
      <c r="AA62" s="46"/>
      <c r="AB62" s="46"/>
    </row>
    <row r="63" spans="1:28" ht="14.25" customHeight="1" x14ac:dyDescent="0.3">
      <c r="F63" s="122"/>
      <c r="I63" s="46"/>
      <c r="J63" s="46"/>
      <c r="K63" s="46"/>
      <c r="L63" s="46"/>
      <c r="M63" s="46"/>
      <c r="N63" s="46"/>
      <c r="O63" s="128"/>
      <c r="P63" s="46"/>
      <c r="Q63" s="46"/>
      <c r="R63" s="46"/>
      <c r="S63" s="46"/>
      <c r="T63" s="46"/>
      <c r="U63" s="46"/>
      <c r="V63" s="46"/>
      <c r="W63" s="46"/>
      <c r="X63" s="46"/>
      <c r="Y63" s="46"/>
      <c r="Z63" s="46"/>
      <c r="AA63" s="46"/>
      <c r="AB63" s="46"/>
    </row>
    <row r="64" spans="1:28" ht="14.25" customHeight="1" x14ac:dyDescent="0.3">
      <c r="F64" s="122"/>
      <c r="I64" s="46"/>
      <c r="J64" s="46"/>
      <c r="K64" s="46"/>
      <c r="L64" s="46"/>
      <c r="M64" s="46"/>
      <c r="N64" s="46"/>
      <c r="O64" s="128"/>
      <c r="P64" s="46"/>
      <c r="Q64" s="46"/>
      <c r="R64" s="46"/>
      <c r="S64" s="46"/>
      <c r="T64" s="46"/>
      <c r="U64" s="46"/>
      <c r="V64" s="46"/>
      <c r="W64" s="46"/>
      <c r="X64" s="46"/>
      <c r="Y64" s="46"/>
      <c r="Z64" s="46"/>
      <c r="AA64" s="46"/>
      <c r="AB64" s="46"/>
    </row>
    <row r="65" spans="6:28" ht="14.25" customHeight="1" x14ac:dyDescent="0.3">
      <c r="F65" s="122"/>
      <c r="I65" s="46"/>
      <c r="J65" s="46"/>
      <c r="K65" s="46"/>
      <c r="L65" s="46"/>
      <c r="M65" s="46"/>
      <c r="N65" s="46"/>
      <c r="O65" s="128"/>
      <c r="P65" s="46"/>
      <c r="Q65" s="46"/>
      <c r="R65" s="46"/>
      <c r="S65" s="46"/>
      <c r="T65" s="46"/>
      <c r="U65" s="46"/>
      <c r="V65" s="46"/>
      <c r="W65" s="46"/>
      <c r="X65" s="46"/>
      <c r="Y65" s="46"/>
      <c r="Z65" s="46"/>
      <c r="AA65" s="46"/>
      <c r="AB65" s="46"/>
    </row>
    <row r="66" spans="6:28" ht="14.25" customHeight="1" x14ac:dyDescent="0.3">
      <c r="F66" s="122"/>
      <c r="I66" s="46"/>
      <c r="J66" s="46"/>
      <c r="K66" s="46"/>
      <c r="L66" s="46"/>
      <c r="M66" s="46"/>
      <c r="N66" s="46"/>
      <c r="O66" s="128"/>
      <c r="P66" s="46"/>
      <c r="Q66" s="46"/>
      <c r="R66" s="46"/>
      <c r="S66" s="46"/>
      <c r="T66" s="46"/>
      <c r="U66" s="46"/>
      <c r="V66" s="46"/>
      <c r="W66" s="46"/>
      <c r="X66" s="46"/>
      <c r="Y66" s="46"/>
      <c r="Z66" s="46"/>
      <c r="AA66" s="46"/>
      <c r="AB66" s="46"/>
    </row>
    <row r="67" spans="6:28" ht="14.25" customHeight="1" x14ac:dyDescent="0.3">
      <c r="F67" s="122"/>
      <c r="I67" s="46"/>
      <c r="J67" s="46"/>
      <c r="K67" s="46"/>
      <c r="L67" s="46"/>
      <c r="M67" s="46"/>
      <c r="N67" s="46"/>
      <c r="O67" s="128"/>
      <c r="P67" s="46"/>
      <c r="Q67" s="46"/>
      <c r="R67" s="46"/>
      <c r="S67" s="46"/>
      <c r="T67" s="46"/>
      <c r="U67" s="46"/>
      <c r="V67" s="46"/>
      <c r="W67" s="46"/>
      <c r="X67" s="46"/>
      <c r="Y67" s="46"/>
      <c r="Z67" s="46"/>
      <c r="AA67" s="46"/>
      <c r="AB67" s="46"/>
    </row>
    <row r="68" spans="6:28" ht="14.25" customHeight="1" x14ac:dyDescent="0.3">
      <c r="F68" s="122"/>
      <c r="I68" s="46"/>
      <c r="J68" s="46"/>
      <c r="K68" s="46"/>
      <c r="L68" s="46"/>
      <c r="M68" s="46"/>
      <c r="N68" s="46"/>
      <c r="O68" s="128"/>
      <c r="P68" s="46"/>
      <c r="Q68" s="46"/>
      <c r="R68" s="46"/>
      <c r="S68" s="46"/>
      <c r="T68" s="46"/>
      <c r="U68" s="46"/>
      <c r="V68" s="46"/>
      <c r="W68" s="46"/>
      <c r="X68" s="46"/>
      <c r="Y68" s="46"/>
      <c r="Z68" s="46"/>
      <c r="AA68" s="46"/>
      <c r="AB68" s="46"/>
    </row>
    <row r="69" spans="6:28" ht="14.25" customHeight="1" x14ac:dyDescent="0.3">
      <c r="F69" s="122"/>
      <c r="I69" s="46"/>
      <c r="J69" s="46"/>
      <c r="K69" s="46"/>
      <c r="L69" s="46"/>
      <c r="M69" s="46"/>
      <c r="N69" s="46"/>
      <c r="O69" s="128"/>
      <c r="P69" s="46"/>
      <c r="Q69" s="46"/>
      <c r="R69" s="46"/>
      <c r="S69" s="46"/>
      <c r="T69" s="46"/>
      <c r="U69" s="46"/>
      <c r="V69" s="46"/>
      <c r="W69" s="46"/>
      <c r="X69" s="46"/>
      <c r="Y69" s="46"/>
      <c r="Z69" s="46"/>
      <c r="AA69" s="46"/>
      <c r="AB69" s="46"/>
    </row>
    <row r="70" spans="6:28" ht="14.25" customHeight="1" x14ac:dyDescent="0.3">
      <c r="F70" s="122"/>
      <c r="I70" s="46"/>
      <c r="J70" s="46"/>
      <c r="K70" s="46"/>
      <c r="L70" s="46"/>
      <c r="M70" s="46"/>
      <c r="N70" s="46"/>
      <c r="O70" s="128"/>
      <c r="P70" s="46"/>
      <c r="Q70" s="46"/>
      <c r="R70" s="46"/>
      <c r="S70" s="46"/>
      <c r="T70" s="46"/>
      <c r="U70" s="46"/>
      <c r="V70" s="46"/>
      <c r="W70" s="46"/>
      <c r="X70" s="46"/>
      <c r="Y70" s="46"/>
      <c r="Z70" s="46"/>
      <c r="AA70" s="46"/>
      <c r="AB70" s="46"/>
    </row>
    <row r="71" spans="6:28" ht="14.25" customHeight="1" x14ac:dyDescent="0.3">
      <c r="F71" s="122"/>
      <c r="I71" s="46"/>
      <c r="J71" s="46"/>
      <c r="K71" s="46"/>
      <c r="L71" s="46"/>
      <c r="M71" s="46"/>
      <c r="N71" s="46"/>
      <c r="O71" s="128"/>
      <c r="P71" s="46"/>
      <c r="Q71" s="46"/>
      <c r="R71" s="46"/>
      <c r="S71" s="46"/>
      <c r="T71" s="46"/>
      <c r="U71" s="46"/>
      <c r="V71" s="46"/>
      <c r="W71" s="46"/>
      <c r="X71" s="46"/>
      <c r="Y71" s="46"/>
      <c r="Z71" s="46"/>
      <c r="AA71" s="46"/>
      <c r="AB71" s="46"/>
    </row>
    <row r="72" spans="6:28" ht="14.25" customHeight="1" x14ac:dyDescent="0.3">
      <c r="F72" s="122"/>
      <c r="I72" s="46"/>
      <c r="J72" s="46"/>
      <c r="K72" s="46"/>
      <c r="L72" s="46"/>
      <c r="M72" s="46"/>
      <c r="N72" s="46"/>
      <c r="O72" s="128"/>
      <c r="P72" s="46"/>
      <c r="Q72" s="46"/>
      <c r="R72" s="46"/>
      <c r="S72" s="46"/>
      <c r="T72" s="46"/>
      <c r="U72" s="46"/>
      <c r="V72" s="46"/>
      <c r="W72" s="46"/>
      <c r="X72" s="46"/>
      <c r="Y72" s="46"/>
      <c r="Z72" s="46"/>
      <c r="AA72" s="46"/>
      <c r="AB72" s="46"/>
    </row>
    <row r="73" spans="6:28" ht="14.25" customHeight="1" x14ac:dyDescent="0.3">
      <c r="F73" s="122"/>
      <c r="I73" s="46"/>
      <c r="J73" s="46"/>
      <c r="K73" s="46"/>
      <c r="L73" s="46"/>
      <c r="M73" s="46"/>
      <c r="N73" s="46"/>
      <c r="O73" s="128"/>
      <c r="P73" s="46"/>
      <c r="Q73" s="46"/>
      <c r="R73" s="46"/>
      <c r="S73" s="46"/>
      <c r="T73" s="46"/>
      <c r="U73" s="46"/>
      <c r="V73" s="46"/>
      <c r="W73" s="46"/>
      <c r="X73" s="46"/>
      <c r="Y73" s="46"/>
      <c r="Z73" s="46"/>
      <c r="AA73" s="46"/>
      <c r="AB73" s="46"/>
    </row>
    <row r="74" spans="6:28" ht="14.25" customHeight="1" x14ac:dyDescent="0.3">
      <c r="F74" s="122"/>
      <c r="I74" s="46"/>
      <c r="J74" s="46"/>
      <c r="K74" s="46"/>
      <c r="L74" s="46"/>
      <c r="M74" s="46"/>
      <c r="N74" s="46"/>
      <c r="O74" s="128"/>
      <c r="P74" s="46"/>
      <c r="Q74" s="46"/>
      <c r="R74" s="46"/>
      <c r="S74" s="46"/>
      <c r="T74" s="46"/>
      <c r="U74" s="46"/>
      <c r="V74" s="46"/>
      <c r="W74" s="46"/>
      <c r="X74" s="46"/>
      <c r="Y74" s="46"/>
      <c r="Z74" s="46"/>
      <c r="AA74" s="46"/>
      <c r="AB74" s="46"/>
    </row>
    <row r="75" spans="6:28" ht="14.25" customHeight="1" x14ac:dyDescent="0.3">
      <c r="F75" s="122"/>
      <c r="I75" s="46"/>
      <c r="J75" s="46"/>
      <c r="K75" s="46"/>
      <c r="L75" s="46"/>
      <c r="M75" s="46"/>
      <c r="N75" s="46"/>
      <c r="O75" s="128"/>
      <c r="P75" s="46"/>
      <c r="Q75" s="46"/>
      <c r="R75" s="46"/>
      <c r="S75" s="46"/>
      <c r="T75" s="46"/>
      <c r="U75" s="46"/>
      <c r="V75" s="46"/>
      <c r="W75" s="46"/>
      <c r="X75" s="46"/>
      <c r="Y75" s="46"/>
      <c r="Z75" s="46"/>
      <c r="AA75" s="46"/>
      <c r="AB75" s="46"/>
    </row>
    <row r="76" spans="6:28" ht="14.25" customHeight="1" x14ac:dyDescent="0.3">
      <c r="F76" s="122"/>
      <c r="I76" s="46"/>
      <c r="J76" s="46"/>
      <c r="K76" s="46"/>
      <c r="L76" s="46"/>
      <c r="M76" s="46"/>
      <c r="N76" s="46"/>
      <c r="O76" s="128"/>
      <c r="P76" s="46"/>
      <c r="Q76" s="46"/>
      <c r="R76" s="46"/>
      <c r="S76" s="46"/>
      <c r="T76" s="46"/>
      <c r="U76" s="46"/>
      <c r="V76" s="46"/>
      <c r="W76" s="46"/>
      <c r="X76" s="46"/>
      <c r="Y76" s="46"/>
      <c r="Z76" s="46"/>
      <c r="AA76" s="46"/>
      <c r="AB76" s="46"/>
    </row>
    <row r="77" spans="6:28" ht="14.25" customHeight="1" x14ac:dyDescent="0.3">
      <c r="F77" s="122"/>
      <c r="I77" s="46"/>
      <c r="J77" s="46"/>
      <c r="K77" s="46"/>
      <c r="L77" s="46"/>
      <c r="M77" s="46"/>
      <c r="N77" s="46"/>
      <c r="O77" s="128"/>
      <c r="P77" s="46"/>
      <c r="Q77" s="46"/>
      <c r="R77" s="46"/>
      <c r="S77" s="46"/>
      <c r="T77" s="46"/>
      <c r="U77" s="46"/>
      <c r="V77" s="46"/>
      <c r="W77" s="46"/>
      <c r="X77" s="46"/>
      <c r="Y77" s="46"/>
      <c r="Z77" s="46"/>
      <c r="AA77" s="46"/>
      <c r="AB77" s="46"/>
    </row>
    <row r="78" spans="6:28" ht="14.25" customHeight="1" x14ac:dyDescent="0.3">
      <c r="F78" s="122"/>
      <c r="I78" s="46"/>
      <c r="J78" s="46"/>
      <c r="K78" s="46"/>
      <c r="L78" s="46"/>
      <c r="M78" s="46"/>
      <c r="N78" s="46"/>
      <c r="O78" s="128"/>
      <c r="P78" s="46"/>
      <c r="Q78" s="46"/>
      <c r="R78" s="46"/>
      <c r="S78" s="46"/>
      <c r="T78" s="46"/>
      <c r="U78" s="46"/>
      <c r="V78" s="46"/>
      <c r="W78" s="46"/>
      <c r="X78" s="46"/>
      <c r="Y78" s="46"/>
      <c r="Z78" s="46"/>
      <c r="AA78" s="46"/>
      <c r="AB78" s="46"/>
    </row>
    <row r="79" spans="6:28" ht="14.25" customHeight="1" x14ac:dyDescent="0.3">
      <c r="F79" s="122"/>
      <c r="I79" s="46"/>
      <c r="J79" s="46"/>
      <c r="K79" s="46"/>
      <c r="L79" s="46"/>
      <c r="M79" s="46"/>
      <c r="N79" s="46"/>
      <c r="O79" s="128"/>
      <c r="P79" s="46"/>
      <c r="Q79" s="46"/>
      <c r="R79" s="46"/>
      <c r="S79" s="46"/>
      <c r="T79" s="46"/>
      <c r="U79" s="46"/>
      <c r="V79" s="46"/>
      <c r="W79" s="46"/>
      <c r="X79" s="46"/>
      <c r="Y79" s="46"/>
      <c r="Z79" s="46"/>
      <c r="AA79" s="46"/>
      <c r="AB79" s="46"/>
    </row>
    <row r="80" spans="6:28" ht="14.25" customHeight="1" x14ac:dyDescent="0.3">
      <c r="F80" s="122"/>
      <c r="I80" s="46"/>
      <c r="J80" s="46"/>
      <c r="K80" s="46"/>
      <c r="L80" s="46"/>
      <c r="M80" s="46"/>
      <c r="N80" s="46"/>
      <c r="O80" s="128"/>
      <c r="P80" s="46"/>
      <c r="Q80" s="46"/>
      <c r="R80" s="46"/>
      <c r="S80" s="46"/>
      <c r="T80" s="46"/>
      <c r="U80" s="46"/>
      <c r="V80" s="46"/>
      <c r="W80" s="46"/>
      <c r="X80" s="46"/>
      <c r="Y80" s="46"/>
      <c r="Z80" s="46"/>
      <c r="AA80" s="46"/>
      <c r="AB80" s="46"/>
    </row>
    <row r="81" spans="6:28" ht="14.25" customHeight="1" x14ac:dyDescent="0.3">
      <c r="F81" s="122"/>
      <c r="I81" s="46"/>
      <c r="J81" s="46"/>
      <c r="K81" s="46"/>
      <c r="L81" s="46"/>
      <c r="M81" s="46"/>
      <c r="N81" s="46"/>
      <c r="O81" s="128"/>
      <c r="P81" s="46"/>
      <c r="Q81" s="46"/>
      <c r="R81" s="46"/>
      <c r="S81" s="46"/>
      <c r="T81" s="46"/>
      <c r="U81" s="46"/>
      <c r="V81" s="46"/>
      <c r="W81" s="46"/>
      <c r="X81" s="46"/>
      <c r="Y81" s="46"/>
      <c r="Z81" s="46"/>
      <c r="AA81" s="46"/>
      <c r="AB81" s="46"/>
    </row>
    <row r="82" spans="6:28" ht="14.25" customHeight="1" x14ac:dyDescent="0.3">
      <c r="F82" s="122"/>
      <c r="I82" s="46"/>
      <c r="J82" s="46"/>
      <c r="K82" s="46"/>
      <c r="L82" s="46"/>
      <c r="M82" s="46"/>
      <c r="N82" s="46"/>
      <c r="O82" s="128"/>
      <c r="P82" s="46"/>
      <c r="Q82" s="46"/>
      <c r="R82" s="46"/>
      <c r="S82" s="46"/>
      <c r="T82" s="46"/>
      <c r="U82" s="46"/>
      <c r="V82" s="46"/>
      <c r="W82" s="46"/>
      <c r="X82" s="46"/>
      <c r="Y82" s="46"/>
      <c r="Z82" s="46"/>
      <c r="AA82" s="46"/>
      <c r="AB82" s="46"/>
    </row>
    <row r="83" spans="6:28" ht="14.25" customHeight="1" x14ac:dyDescent="0.3">
      <c r="F83" s="122"/>
      <c r="I83" s="46"/>
      <c r="J83" s="46"/>
      <c r="K83" s="46"/>
      <c r="L83" s="46"/>
      <c r="M83" s="46"/>
      <c r="N83" s="46"/>
      <c r="O83" s="128"/>
      <c r="P83" s="46"/>
      <c r="Q83" s="46"/>
      <c r="R83" s="46"/>
      <c r="S83" s="46"/>
      <c r="T83" s="46"/>
      <c r="U83" s="46"/>
      <c r="V83" s="46"/>
      <c r="W83" s="46"/>
      <c r="X83" s="46"/>
      <c r="Y83" s="46"/>
      <c r="Z83" s="46"/>
      <c r="AA83" s="46"/>
      <c r="AB83" s="46"/>
    </row>
    <row r="84" spans="6:28" ht="14.25" customHeight="1" x14ac:dyDescent="0.3">
      <c r="F84" s="122"/>
      <c r="I84" s="46"/>
      <c r="J84" s="46"/>
      <c r="K84" s="46"/>
      <c r="L84" s="46"/>
      <c r="M84" s="46"/>
      <c r="N84" s="46"/>
      <c r="O84" s="128"/>
      <c r="P84" s="46"/>
      <c r="Q84" s="46"/>
      <c r="R84" s="46"/>
      <c r="S84" s="46"/>
      <c r="T84" s="46"/>
      <c r="U84" s="46"/>
      <c r="V84" s="46"/>
      <c r="W84" s="46"/>
      <c r="X84" s="46"/>
      <c r="Y84" s="46"/>
      <c r="Z84" s="46"/>
      <c r="AA84" s="46"/>
      <c r="AB84" s="46"/>
    </row>
    <row r="85" spans="6:28" ht="14.25" customHeight="1" x14ac:dyDescent="0.3">
      <c r="F85" s="122"/>
      <c r="I85" s="46"/>
      <c r="J85" s="46"/>
      <c r="K85" s="46"/>
      <c r="L85" s="46"/>
      <c r="M85" s="46"/>
      <c r="N85" s="46"/>
      <c r="O85" s="128"/>
      <c r="P85" s="46"/>
      <c r="Q85" s="46"/>
      <c r="R85" s="46"/>
      <c r="S85" s="46"/>
      <c r="T85" s="46"/>
      <c r="U85" s="46"/>
      <c r="V85" s="46"/>
      <c r="W85" s="46"/>
      <c r="X85" s="46"/>
      <c r="Y85" s="46"/>
      <c r="Z85" s="46"/>
      <c r="AA85" s="46"/>
      <c r="AB85" s="46"/>
    </row>
    <row r="86" spans="6:28" ht="14.25" customHeight="1" x14ac:dyDescent="0.3">
      <c r="F86" s="122"/>
      <c r="I86" s="46"/>
      <c r="J86" s="46"/>
      <c r="K86" s="46"/>
      <c r="L86" s="46"/>
      <c r="M86" s="46"/>
      <c r="N86" s="46"/>
      <c r="O86" s="128"/>
      <c r="P86" s="46"/>
      <c r="Q86" s="46"/>
      <c r="R86" s="46"/>
      <c r="S86" s="46"/>
      <c r="T86" s="46"/>
      <c r="U86" s="46"/>
      <c r="V86" s="46"/>
      <c r="W86" s="46"/>
      <c r="X86" s="46"/>
      <c r="Y86" s="46"/>
      <c r="Z86" s="46"/>
      <c r="AA86" s="46"/>
      <c r="AB86" s="46"/>
    </row>
    <row r="87" spans="6:28" ht="14.25" customHeight="1" x14ac:dyDescent="0.3">
      <c r="F87" s="122"/>
      <c r="I87" s="46"/>
      <c r="J87" s="46"/>
      <c r="K87" s="46"/>
      <c r="L87" s="46"/>
      <c r="M87" s="46"/>
      <c r="N87" s="46"/>
      <c r="O87" s="128"/>
      <c r="P87" s="46"/>
      <c r="Q87" s="46"/>
      <c r="R87" s="46"/>
      <c r="S87" s="46"/>
      <c r="T87" s="46"/>
      <c r="U87" s="46"/>
      <c r="V87" s="46"/>
      <c r="W87" s="46"/>
      <c r="X87" s="46"/>
      <c r="Y87" s="46"/>
      <c r="Z87" s="46"/>
      <c r="AA87" s="46"/>
      <c r="AB87" s="46"/>
    </row>
    <row r="88" spans="6:28" ht="14.25" customHeight="1" x14ac:dyDescent="0.3">
      <c r="F88" s="122"/>
      <c r="I88" s="46"/>
      <c r="J88" s="46"/>
      <c r="K88" s="46"/>
      <c r="L88" s="46"/>
      <c r="M88" s="46"/>
      <c r="N88" s="46"/>
      <c r="O88" s="128"/>
      <c r="P88" s="46"/>
      <c r="Q88" s="46"/>
      <c r="R88" s="46"/>
      <c r="S88" s="46"/>
      <c r="T88" s="46"/>
      <c r="U88" s="46"/>
      <c r="V88" s="46"/>
      <c r="W88" s="46"/>
      <c r="X88" s="46"/>
      <c r="Y88" s="46"/>
      <c r="Z88" s="46"/>
      <c r="AA88" s="46"/>
      <c r="AB88" s="46"/>
    </row>
    <row r="89" spans="6:28" ht="14.25" customHeight="1" x14ac:dyDescent="0.3">
      <c r="F89" s="122"/>
      <c r="I89" s="46"/>
      <c r="J89" s="46"/>
      <c r="K89" s="46"/>
      <c r="L89" s="46"/>
      <c r="M89" s="46"/>
      <c r="N89" s="46"/>
      <c r="O89" s="128"/>
      <c r="P89" s="46"/>
      <c r="Q89" s="46"/>
      <c r="R89" s="46"/>
      <c r="S89" s="46"/>
      <c r="T89" s="46"/>
      <c r="U89" s="46"/>
      <c r="V89" s="46"/>
      <c r="W89" s="46"/>
      <c r="X89" s="46"/>
      <c r="Y89" s="46"/>
      <c r="Z89" s="46"/>
      <c r="AA89" s="46"/>
      <c r="AB89" s="46"/>
    </row>
    <row r="90" spans="6:28" ht="14.25" customHeight="1" x14ac:dyDescent="0.3">
      <c r="F90" s="122"/>
      <c r="I90" s="46"/>
      <c r="J90" s="46"/>
      <c r="K90" s="46"/>
      <c r="L90" s="46"/>
      <c r="M90" s="46"/>
      <c r="N90" s="46"/>
      <c r="O90" s="128"/>
      <c r="P90" s="46"/>
      <c r="Q90" s="46"/>
      <c r="R90" s="46"/>
      <c r="S90" s="46"/>
      <c r="T90" s="46"/>
      <c r="U90" s="46"/>
      <c r="V90" s="46"/>
      <c r="W90" s="46"/>
      <c r="X90" s="46"/>
      <c r="Y90" s="46"/>
      <c r="Z90" s="46"/>
      <c r="AA90" s="46"/>
      <c r="AB90" s="46"/>
    </row>
    <row r="91" spans="6:28" ht="14.25" customHeight="1" x14ac:dyDescent="0.3">
      <c r="F91" s="122"/>
      <c r="I91" s="46"/>
      <c r="J91" s="46"/>
      <c r="K91" s="46"/>
      <c r="L91" s="46"/>
      <c r="M91" s="46"/>
      <c r="N91" s="46"/>
      <c r="O91" s="128"/>
      <c r="P91" s="46"/>
      <c r="Q91" s="46"/>
      <c r="R91" s="46"/>
      <c r="S91" s="46"/>
      <c r="T91" s="46"/>
      <c r="U91" s="46"/>
      <c r="V91" s="46"/>
      <c r="W91" s="46"/>
      <c r="X91" s="46"/>
      <c r="Y91" s="46"/>
      <c r="Z91" s="46"/>
      <c r="AA91" s="46"/>
      <c r="AB91" s="46"/>
    </row>
    <row r="92" spans="6:28" ht="14.25" customHeight="1" x14ac:dyDescent="0.3">
      <c r="F92" s="122"/>
      <c r="I92" s="46"/>
      <c r="J92" s="46"/>
      <c r="K92" s="46"/>
      <c r="L92" s="46"/>
      <c r="M92" s="46"/>
      <c r="N92" s="46"/>
      <c r="O92" s="128"/>
      <c r="P92" s="46"/>
      <c r="Q92" s="46"/>
      <c r="R92" s="46"/>
      <c r="S92" s="46"/>
      <c r="T92" s="46"/>
      <c r="U92" s="46"/>
      <c r="V92" s="46"/>
      <c r="W92" s="46"/>
      <c r="X92" s="46"/>
      <c r="Y92" s="46"/>
      <c r="Z92" s="46"/>
      <c r="AA92" s="46"/>
      <c r="AB92" s="46"/>
    </row>
    <row r="93" spans="6:28" ht="14.25" customHeight="1" x14ac:dyDescent="0.3">
      <c r="F93" s="122"/>
      <c r="I93" s="46"/>
      <c r="J93" s="46"/>
      <c r="K93" s="46"/>
      <c r="L93" s="46"/>
      <c r="M93" s="46"/>
      <c r="N93" s="46"/>
      <c r="O93" s="128"/>
      <c r="P93" s="46"/>
      <c r="Q93" s="46"/>
      <c r="R93" s="46"/>
      <c r="S93" s="46"/>
      <c r="T93" s="46"/>
      <c r="U93" s="46"/>
      <c r="V93" s="46"/>
      <c r="W93" s="46"/>
      <c r="X93" s="46"/>
      <c r="Y93" s="46"/>
      <c r="Z93" s="46"/>
      <c r="AA93" s="46"/>
      <c r="AB93" s="46"/>
    </row>
    <row r="94" spans="6:28" ht="14.25" customHeight="1" x14ac:dyDescent="0.3">
      <c r="F94" s="122"/>
      <c r="I94" s="46"/>
      <c r="J94" s="46"/>
      <c r="K94" s="46"/>
      <c r="L94" s="46"/>
      <c r="M94" s="46"/>
      <c r="N94" s="46"/>
      <c r="O94" s="128"/>
      <c r="P94" s="46"/>
      <c r="Q94" s="46"/>
      <c r="R94" s="46"/>
      <c r="S94" s="46"/>
      <c r="T94" s="46"/>
      <c r="U94" s="46"/>
      <c r="V94" s="46"/>
      <c r="W94" s="46"/>
      <c r="X94" s="46"/>
      <c r="Y94" s="46"/>
      <c r="Z94" s="46"/>
      <c r="AA94" s="46"/>
      <c r="AB94" s="46"/>
    </row>
    <row r="95" spans="6:28" ht="14.25" customHeight="1" x14ac:dyDescent="0.3">
      <c r="F95" s="122"/>
      <c r="I95" s="46"/>
      <c r="J95" s="46"/>
      <c r="K95" s="46"/>
      <c r="L95" s="46"/>
      <c r="M95" s="46"/>
      <c r="N95" s="46"/>
      <c r="O95" s="128"/>
      <c r="P95" s="46"/>
      <c r="Q95" s="46"/>
      <c r="R95" s="46"/>
      <c r="S95" s="46"/>
      <c r="T95" s="46"/>
      <c r="U95" s="46"/>
      <c r="V95" s="46"/>
      <c r="W95" s="46"/>
      <c r="X95" s="46"/>
      <c r="Y95" s="46"/>
      <c r="Z95" s="46"/>
      <c r="AA95" s="46"/>
      <c r="AB95" s="46"/>
    </row>
    <row r="96" spans="6:28" ht="14.25" customHeight="1" x14ac:dyDescent="0.3">
      <c r="F96" s="122"/>
      <c r="I96" s="46"/>
      <c r="J96" s="46"/>
      <c r="K96" s="46"/>
      <c r="L96" s="46"/>
      <c r="M96" s="46"/>
      <c r="N96" s="46"/>
      <c r="O96" s="128"/>
      <c r="P96" s="46"/>
      <c r="Q96" s="46"/>
      <c r="R96" s="46"/>
      <c r="S96" s="46"/>
      <c r="T96" s="46"/>
      <c r="U96" s="46"/>
      <c r="V96" s="46"/>
      <c r="W96" s="46"/>
      <c r="X96" s="46"/>
      <c r="Y96" s="46"/>
      <c r="Z96" s="46"/>
      <c r="AA96" s="46"/>
      <c r="AB96" s="46"/>
    </row>
    <row r="97" spans="6:28" ht="14.25" customHeight="1" x14ac:dyDescent="0.3">
      <c r="F97" s="122"/>
      <c r="I97" s="46"/>
      <c r="J97" s="46"/>
      <c r="K97" s="46"/>
      <c r="L97" s="46"/>
      <c r="M97" s="46"/>
      <c r="N97" s="46"/>
      <c r="O97" s="128"/>
      <c r="P97" s="46"/>
      <c r="Q97" s="46"/>
      <c r="R97" s="46"/>
      <c r="S97" s="46"/>
      <c r="T97" s="46"/>
      <c r="U97" s="46"/>
      <c r="V97" s="46"/>
      <c r="W97" s="46"/>
      <c r="X97" s="46"/>
      <c r="Y97" s="46"/>
      <c r="Z97" s="46"/>
      <c r="AA97" s="46"/>
      <c r="AB97" s="46"/>
    </row>
    <row r="98" spans="6:28" ht="14.25" customHeight="1" x14ac:dyDescent="0.3">
      <c r="F98" s="122"/>
      <c r="I98" s="46"/>
      <c r="J98" s="46"/>
      <c r="K98" s="46"/>
      <c r="L98" s="46"/>
      <c r="M98" s="46"/>
      <c r="N98" s="46"/>
      <c r="O98" s="128"/>
      <c r="P98" s="46"/>
      <c r="Q98" s="46"/>
      <c r="R98" s="46"/>
      <c r="S98" s="46"/>
      <c r="T98" s="46"/>
      <c r="U98" s="46"/>
      <c r="V98" s="46"/>
      <c r="W98" s="46"/>
      <c r="X98" s="46"/>
      <c r="Y98" s="46"/>
      <c r="Z98" s="46"/>
      <c r="AA98" s="46"/>
      <c r="AB98" s="46"/>
    </row>
    <row r="99" spans="6:28" ht="14.25" customHeight="1" x14ac:dyDescent="0.3">
      <c r="F99" s="122"/>
      <c r="I99" s="46"/>
      <c r="J99" s="46"/>
      <c r="K99" s="46"/>
      <c r="L99" s="46"/>
      <c r="M99" s="46"/>
      <c r="N99" s="46"/>
      <c r="O99" s="128"/>
      <c r="P99" s="46"/>
      <c r="Q99" s="46"/>
      <c r="R99" s="46"/>
      <c r="S99" s="46"/>
      <c r="T99" s="46"/>
      <c r="U99" s="46"/>
      <c r="V99" s="46"/>
      <c r="W99" s="46"/>
      <c r="X99" s="46"/>
      <c r="Y99" s="46"/>
      <c r="Z99" s="46"/>
      <c r="AA99" s="46"/>
      <c r="AB99" s="46"/>
    </row>
    <row r="100" spans="6:28" ht="14.25" customHeight="1" x14ac:dyDescent="0.3">
      <c r="F100" s="122"/>
      <c r="I100" s="46"/>
      <c r="J100" s="46"/>
      <c r="K100" s="46"/>
      <c r="L100" s="46"/>
      <c r="M100" s="46"/>
      <c r="N100" s="46"/>
      <c r="O100" s="128"/>
      <c r="P100" s="46"/>
      <c r="Q100" s="46"/>
      <c r="R100" s="46"/>
      <c r="S100" s="46"/>
      <c r="T100" s="46"/>
      <c r="U100" s="46"/>
      <c r="V100" s="46"/>
      <c r="W100" s="46"/>
      <c r="X100" s="46"/>
      <c r="Y100" s="46"/>
      <c r="Z100" s="46"/>
      <c r="AA100" s="46"/>
      <c r="AB100" s="46"/>
    </row>
    <row r="101" spans="6:28" ht="14.25" customHeight="1" x14ac:dyDescent="0.3">
      <c r="F101" s="122"/>
      <c r="I101" s="46"/>
      <c r="J101" s="46"/>
      <c r="K101" s="46"/>
      <c r="L101" s="46"/>
      <c r="M101" s="46"/>
      <c r="N101" s="46"/>
      <c r="O101" s="128"/>
      <c r="P101" s="46"/>
      <c r="Q101" s="46"/>
      <c r="R101" s="46"/>
      <c r="S101" s="46"/>
      <c r="T101" s="46"/>
      <c r="U101" s="46"/>
      <c r="V101" s="46"/>
      <c r="W101" s="46"/>
      <c r="X101" s="46"/>
      <c r="Y101" s="46"/>
      <c r="Z101" s="46"/>
      <c r="AA101" s="46"/>
      <c r="AB101" s="46"/>
    </row>
    <row r="102" spans="6:28" ht="14.25" customHeight="1" x14ac:dyDescent="0.3">
      <c r="F102" s="122"/>
      <c r="I102" s="46"/>
      <c r="J102" s="46"/>
      <c r="K102" s="46"/>
      <c r="L102" s="46"/>
      <c r="M102" s="46"/>
      <c r="N102" s="46"/>
      <c r="O102" s="128"/>
      <c r="P102" s="46"/>
      <c r="Q102" s="46"/>
      <c r="R102" s="46"/>
      <c r="S102" s="46"/>
      <c r="T102" s="46"/>
      <c r="U102" s="46"/>
      <c r="V102" s="46"/>
      <c r="W102" s="46"/>
      <c r="X102" s="46"/>
      <c r="Y102" s="46"/>
      <c r="Z102" s="46"/>
      <c r="AA102" s="46"/>
      <c r="AB102" s="46"/>
    </row>
    <row r="103" spans="6:28" ht="14.25" customHeight="1" x14ac:dyDescent="0.3">
      <c r="F103" s="122"/>
      <c r="I103" s="46"/>
      <c r="J103" s="46"/>
      <c r="K103" s="46"/>
      <c r="L103" s="46"/>
      <c r="M103" s="46"/>
      <c r="N103" s="46"/>
      <c r="O103" s="128"/>
      <c r="P103" s="46"/>
      <c r="Q103" s="46"/>
      <c r="R103" s="46"/>
      <c r="S103" s="46"/>
      <c r="T103" s="46"/>
      <c r="U103" s="46"/>
      <c r="V103" s="46"/>
      <c r="W103" s="46"/>
      <c r="X103" s="46"/>
      <c r="Y103" s="46"/>
      <c r="Z103" s="46"/>
      <c r="AA103" s="46"/>
      <c r="AB103" s="46"/>
    </row>
    <row r="104" spans="6:28" ht="14.25" customHeight="1" x14ac:dyDescent="0.3">
      <c r="F104" s="122"/>
      <c r="I104" s="46"/>
      <c r="J104" s="46"/>
      <c r="K104" s="46"/>
      <c r="L104" s="46"/>
      <c r="M104" s="46"/>
      <c r="N104" s="46"/>
      <c r="O104" s="128"/>
      <c r="P104" s="46"/>
      <c r="Q104" s="46"/>
      <c r="R104" s="46"/>
      <c r="S104" s="46"/>
      <c r="T104" s="46"/>
      <c r="U104" s="46"/>
      <c r="V104" s="46"/>
      <c r="W104" s="46"/>
      <c r="X104" s="46"/>
      <c r="Y104" s="46"/>
      <c r="Z104" s="46"/>
      <c r="AA104" s="46"/>
      <c r="AB104" s="46"/>
    </row>
    <row r="105" spans="6:28" ht="14.25" customHeight="1" x14ac:dyDescent="0.3">
      <c r="F105" s="122"/>
      <c r="I105" s="46"/>
      <c r="J105" s="46"/>
      <c r="K105" s="46"/>
      <c r="L105" s="46"/>
      <c r="M105" s="46"/>
      <c r="N105" s="46"/>
      <c r="O105" s="128"/>
      <c r="P105" s="46"/>
      <c r="Q105" s="46"/>
      <c r="R105" s="46"/>
      <c r="S105" s="46"/>
      <c r="T105" s="46"/>
      <c r="U105" s="46"/>
      <c r="V105" s="46"/>
      <c r="W105" s="46"/>
      <c r="X105" s="46"/>
      <c r="Y105" s="46"/>
      <c r="Z105" s="46"/>
      <c r="AA105" s="46"/>
      <c r="AB105" s="46"/>
    </row>
    <row r="106" spans="6:28" ht="14.25" customHeight="1" x14ac:dyDescent="0.3">
      <c r="F106" s="122"/>
      <c r="I106" s="46"/>
      <c r="J106" s="46"/>
      <c r="K106" s="46"/>
      <c r="L106" s="46"/>
      <c r="M106" s="46"/>
      <c r="N106" s="46"/>
      <c r="O106" s="128"/>
      <c r="P106" s="46"/>
      <c r="Q106" s="46"/>
      <c r="R106" s="46"/>
      <c r="S106" s="46"/>
      <c r="T106" s="46"/>
      <c r="U106" s="46"/>
      <c r="V106" s="46"/>
      <c r="W106" s="46"/>
      <c r="X106" s="46"/>
      <c r="Y106" s="46"/>
      <c r="Z106" s="46"/>
      <c r="AA106" s="46"/>
      <c r="AB106" s="46"/>
    </row>
    <row r="107" spans="6:28" ht="14.25" customHeight="1" x14ac:dyDescent="0.3">
      <c r="F107" s="122"/>
      <c r="I107" s="46"/>
      <c r="J107" s="46"/>
      <c r="K107" s="46"/>
      <c r="L107" s="46"/>
      <c r="M107" s="46"/>
      <c r="N107" s="46"/>
      <c r="O107" s="128"/>
      <c r="P107" s="46"/>
      <c r="Q107" s="46"/>
      <c r="R107" s="46"/>
      <c r="S107" s="46"/>
      <c r="T107" s="46"/>
      <c r="U107" s="46"/>
      <c r="V107" s="46"/>
      <c r="W107" s="46"/>
      <c r="X107" s="46"/>
      <c r="Y107" s="46"/>
      <c r="Z107" s="46"/>
      <c r="AA107" s="46"/>
      <c r="AB107" s="46"/>
    </row>
    <row r="108" spans="6:28" ht="14.25" customHeight="1" x14ac:dyDescent="0.3">
      <c r="F108" s="122"/>
      <c r="I108" s="46"/>
      <c r="J108" s="46"/>
      <c r="K108" s="46"/>
      <c r="L108" s="46"/>
      <c r="M108" s="46"/>
      <c r="N108" s="46"/>
      <c r="O108" s="128"/>
      <c r="P108" s="46"/>
      <c r="Q108" s="46"/>
      <c r="R108" s="46"/>
      <c r="S108" s="46"/>
      <c r="T108" s="46"/>
      <c r="U108" s="46"/>
      <c r="V108" s="46"/>
      <c r="W108" s="46"/>
      <c r="X108" s="46"/>
      <c r="Y108" s="46"/>
      <c r="Z108" s="46"/>
      <c r="AA108" s="46"/>
      <c r="AB108" s="46"/>
    </row>
    <row r="109" spans="6:28" ht="14.25" customHeight="1" x14ac:dyDescent="0.3">
      <c r="F109" s="122"/>
      <c r="I109" s="46"/>
      <c r="J109" s="46"/>
      <c r="K109" s="46"/>
      <c r="L109" s="46"/>
      <c r="M109" s="46"/>
      <c r="N109" s="46"/>
      <c r="O109" s="128"/>
      <c r="P109" s="46"/>
      <c r="Q109" s="46"/>
      <c r="R109" s="46"/>
      <c r="S109" s="46"/>
      <c r="T109" s="46"/>
      <c r="U109" s="46"/>
      <c r="V109" s="46"/>
      <c r="W109" s="46"/>
      <c r="X109" s="46"/>
      <c r="Y109" s="46"/>
      <c r="Z109" s="46"/>
      <c r="AA109" s="46"/>
      <c r="AB109" s="46"/>
    </row>
    <row r="110" spans="6:28" ht="14.25" customHeight="1" x14ac:dyDescent="0.3">
      <c r="F110" s="122"/>
      <c r="I110" s="46"/>
      <c r="J110" s="46"/>
      <c r="K110" s="46"/>
      <c r="L110" s="46"/>
      <c r="M110" s="46"/>
      <c r="N110" s="46"/>
      <c r="O110" s="128"/>
      <c r="P110" s="46"/>
      <c r="Q110" s="46"/>
      <c r="R110" s="46"/>
      <c r="S110" s="46"/>
      <c r="T110" s="46"/>
      <c r="U110" s="46"/>
      <c r="V110" s="46"/>
      <c r="W110" s="46"/>
      <c r="X110" s="46"/>
      <c r="Y110" s="46"/>
      <c r="Z110" s="46"/>
      <c r="AA110" s="46"/>
      <c r="AB110" s="46"/>
    </row>
    <row r="111" spans="6:28" ht="14.25" customHeight="1" x14ac:dyDescent="0.3">
      <c r="F111" s="122"/>
      <c r="I111" s="46"/>
      <c r="J111" s="46"/>
      <c r="K111" s="46"/>
      <c r="L111" s="46"/>
      <c r="M111" s="46"/>
      <c r="N111" s="46"/>
      <c r="O111" s="128"/>
      <c r="P111" s="46"/>
      <c r="Q111" s="46"/>
      <c r="R111" s="46"/>
      <c r="S111" s="46"/>
      <c r="T111" s="46"/>
      <c r="U111" s="46"/>
      <c r="V111" s="46"/>
      <c r="W111" s="46"/>
      <c r="X111" s="46"/>
      <c r="Y111" s="46"/>
      <c r="Z111" s="46"/>
      <c r="AA111" s="46"/>
      <c r="AB111" s="46"/>
    </row>
    <row r="112" spans="6:28" ht="14.25" customHeight="1" x14ac:dyDescent="0.3">
      <c r="F112" s="122"/>
      <c r="I112" s="46"/>
      <c r="J112" s="46"/>
      <c r="K112" s="46"/>
      <c r="L112" s="46"/>
      <c r="M112" s="46"/>
      <c r="N112" s="46"/>
      <c r="O112" s="128"/>
      <c r="P112" s="46"/>
      <c r="Q112" s="46"/>
      <c r="R112" s="46"/>
      <c r="S112" s="46"/>
      <c r="T112" s="46"/>
      <c r="U112" s="46"/>
      <c r="V112" s="46"/>
      <c r="W112" s="46"/>
      <c r="X112" s="46"/>
      <c r="Y112" s="46"/>
      <c r="Z112" s="46"/>
      <c r="AA112" s="46"/>
      <c r="AB112" s="46"/>
    </row>
    <row r="113" spans="6:28" ht="14.25" customHeight="1" x14ac:dyDescent="0.3">
      <c r="F113" s="122"/>
      <c r="I113" s="46"/>
      <c r="J113" s="46"/>
      <c r="K113" s="46"/>
      <c r="L113" s="46"/>
      <c r="M113" s="46"/>
      <c r="N113" s="46"/>
      <c r="O113" s="128"/>
      <c r="P113" s="46"/>
      <c r="Q113" s="46"/>
      <c r="R113" s="46"/>
      <c r="S113" s="46"/>
      <c r="T113" s="46"/>
      <c r="U113" s="46"/>
      <c r="V113" s="46"/>
      <c r="W113" s="46"/>
      <c r="X113" s="46"/>
      <c r="Y113" s="46"/>
      <c r="Z113" s="46"/>
      <c r="AA113" s="46"/>
      <c r="AB113" s="46"/>
    </row>
    <row r="114" spans="6:28" ht="14.25" customHeight="1" x14ac:dyDescent="0.3">
      <c r="F114" s="122"/>
      <c r="I114" s="46"/>
      <c r="J114" s="46"/>
      <c r="K114" s="46"/>
      <c r="L114" s="46"/>
      <c r="M114" s="46"/>
      <c r="N114" s="46"/>
      <c r="O114" s="128"/>
      <c r="P114" s="46"/>
      <c r="Q114" s="46"/>
      <c r="R114" s="46"/>
      <c r="S114" s="46"/>
      <c r="T114" s="46"/>
      <c r="U114" s="46"/>
      <c r="V114" s="46"/>
      <c r="W114" s="46"/>
      <c r="X114" s="46"/>
      <c r="Y114" s="46"/>
      <c r="Z114" s="46"/>
      <c r="AA114" s="46"/>
      <c r="AB114" s="46"/>
    </row>
    <row r="115" spans="6:28" ht="14.25" customHeight="1" x14ac:dyDescent="0.3">
      <c r="F115" s="122"/>
      <c r="I115" s="46"/>
      <c r="J115" s="46"/>
      <c r="K115" s="46"/>
      <c r="L115" s="46"/>
      <c r="M115" s="46"/>
      <c r="N115" s="46"/>
      <c r="O115" s="128"/>
      <c r="P115" s="46"/>
      <c r="Q115" s="46"/>
      <c r="R115" s="46"/>
      <c r="S115" s="46"/>
      <c r="T115" s="46"/>
      <c r="U115" s="46"/>
      <c r="V115" s="46"/>
      <c r="W115" s="46"/>
      <c r="X115" s="46"/>
      <c r="Y115" s="46"/>
      <c r="Z115" s="46"/>
      <c r="AA115" s="46"/>
      <c r="AB115" s="46"/>
    </row>
    <row r="116" spans="6:28" ht="14.25" customHeight="1" x14ac:dyDescent="0.3">
      <c r="F116" s="122"/>
      <c r="I116" s="46"/>
      <c r="J116" s="46"/>
      <c r="K116" s="46"/>
      <c r="L116" s="46"/>
      <c r="M116" s="46"/>
      <c r="N116" s="46"/>
      <c r="O116" s="128"/>
      <c r="P116" s="46"/>
      <c r="Q116" s="46"/>
      <c r="R116" s="46"/>
      <c r="S116" s="46"/>
      <c r="T116" s="46"/>
      <c r="U116" s="46"/>
      <c r="V116" s="46"/>
      <c r="W116" s="46"/>
      <c r="X116" s="46"/>
      <c r="Y116" s="46"/>
      <c r="Z116" s="46"/>
      <c r="AA116" s="46"/>
      <c r="AB116" s="46"/>
    </row>
    <row r="117" spans="6:28" ht="14.25" customHeight="1" x14ac:dyDescent="0.3">
      <c r="F117" s="122"/>
      <c r="I117" s="46"/>
      <c r="J117" s="46"/>
      <c r="K117" s="46"/>
      <c r="L117" s="46"/>
      <c r="M117" s="46"/>
      <c r="N117" s="46"/>
      <c r="O117" s="128"/>
      <c r="P117" s="46"/>
      <c r="Q117" s="46"/>
      <c r="R117" s="46"/>
      <c r="S117" s="46"/>
      <c r="T117" s="46"/>
      <c r="U117" s="46"/>
      <c r="V117" s="46"/>
      <c r="W117" s="46"/>
      <c r="X117" s="46"/>
      <c r="Y117" s="46"/>
      <c r="Z117" s="46"/>
      <c r="AA117" s="46"/>
      <c r="AB117" s="46"/>
    </row>
    <row r="118" spans="6:28" ht="14.25" customHeight="1" x14ac:dyDescent="0.3">
      <c r="F118" s="122"/>
      <c r="I118" s="46"/>
      <c r="J118" s="46"/>
      <c r="K118" s="46"/>
      <c r="L118" s="46"/>
      <c r="M118" s="46"/>
      <c r="N118" s="46"/>
      <c r="O118" s="128"/>
      <c r="P118" s="46"/>
      <c r="Q118" s="46"/>
      <c r="R118" s="46"/>
      <c r="S118" s="46"/>
      <c r="T118" s="46"/>
      <c r="U118" s="46"/>
      <c r="V118" s="46"/>
      <c r="W118" s="46"/>
      <c r="X118" s="46"/>
      <c r="Y118" s="46"/>
      <c r="Z118" s="46"/>
      <c r="AA118" s="46"/>
      <c r="AB118" s="46"/>
    </row>
    <row r="119" spans="6:28" ht="14.25" customHeight="1" x14ac:dyDescent="0.3">
      <c r="F119" s="122"/>
      <c r="I119" s="46"/>
      <c r="J119" s="46"/>
      <c r="K119" s="46"/>
      <c r="L119" s="46"/>
      <c r="M119" s="46"/>
      <c r="N119" s="46"/>
      <c r="O119" s="128"/>
      <c r="P119" s="46"/>
      <c r="Q119" s="46"/>
      <c r="R119" s="46"/>
      <c r="S119" s="46"/>
      <c r="T119" s="46"/>
      <c r="U119" s="46"/>
      <c r="V119" s="46"/>
      <c r="W119" s="46"/>
      <c r="X119" s="46"/>
      <c r="Y119" s="46"/>
      <c r="Z119" s="46"/>
      <c r="AA119" s="46"/>
      <c r="AB119" s="46"/>
    </row>
    <row r="120" spans="6:28" ht="14.25" customHeight="1" x14ac:dyDescent="0.3">
      <c r="F120" s="122"/>
      <c r="I120" s="46"/>
      <c r="J120" s="46"/>
      <c r="K120" s="46"/>
      <c r="L120" s="46"/>
      <c r="M120" s="46"/>
      <c r="N120" s="46"/>
      <c r="O120" s="128"/>
      <c r="P120" s="46"/>
      <c r="Q120" s="46"/>
      <c r="R120" s="46"/>
      <c r="S120" s="46"/>
      <c r="T120" s="46"/>
      <c r="U120" s="46"/>
      <c r="V120" s="46"/>
      <c r="W120" s="46"/>
      <c r="X120" s="46"/>
      <c r="Y120" s="46"/>
      <c r="Z120" s="46"/>
      <c r="AA120" s="46"/>
      <c r="AB120" s="46"/>
    </row>
    <row r="121" spans="6:28" ht="14.25" customHeight="1" x14ac:dyDescent="0.3">
      <c r="F121" s="122"/>
      <c r="I121" s="46"/>
      <c r="J121" s="46"/>
      <c r="K121" s="46"/>
      <c r="L121" s="46"/>
      <c r="M121" s="46"/>
      <c r="N121" s="46"/>
      <c r="O121" s="128"/>
      <c r="P121" s="46"/>
      <c r="Q121" s="46"/>
      <c r="R121" s="46"/>
      <c r="S121" s="46"/>
      <c r="T121" s="46"/>
      <c r="U121" s="46"/>
      <c r="V121" s="46"/>
      <c r="W121" s="46"/>
      <c r="X121" s="46"/>
      <c r="Y121" s="46"/>
      <c r="Z121" s="46"/>
      <c r="AA121" s="46"/>
      <c r="AB121" s="46"/>
    </row>
    <row r="122" spans="6:28" ht="14.25" customHeight="1" x14ac:dyDescent="0.3">
      <c r="F122" s="122"/>
      <c r="I122" s="46"/>
      <c r="J122" s="46"/>
      <c r="K122" s="46"/>
      <c r="L122" s="46"/>
      <c r="M122" s="46"/>
      <c r="N122" s="46"/>
      <c r="O122" s="128"/>
      <c r="P122" s="46"/>
      <c r="Q122" s="46"/>
      <c r="R122" s="46"/>
      <c r="S122" s="46"/>
      <c r="T122" s="46"/>
      <c r="U122" s="46"/>
      <c r="V122" s="46"/>
      <c r="W122" s="46"/>
      <c r="X122" s="46"/>
      <c r="Y122" s="46"/>
      <c r="Z122" s="46"/>
      <c r="AA122" s="46"/>
      <c r="AB122" s="46"/>
    </row>
    <row r="123" spans="6:28" ht="14.25" customHeight="1" x14ac:dyDescent="0.3">
      <c r="F123" s="122"/>
      <c r="I123" s="46"/>
      <c r="J123" s="46"/>
      <c r="K123" s="46"/>
      <c r="L123" s="46"/>
      <c r="M123" s="46"/>
      <c r="N123" s="46"/>
      <c r="O123" s="128"/>
      <c r="P123" s="46"/>
      <c r="Q123" s="46"/>
      <c r="R123" s="46"/>
      <c r="S123" s="46"/>
      <c r="T123" s="46"/>
      <c r="U123" s="46"/>
      <c r="V123" s="46"/>
      <c r="W123" s="46"/>
      <c r="X123" s="46"/>
      <c r="Y123" s="46"/>
      <c r="Z123" s="46"/>
      <c r="AA123" s="46"/>
      <c r="AB123" s="46"/>
    </row>
    <row r="124" spans="6:28" ht="14.25" customHeight="1" x14ac:dyDescent="0.3">
      <c r="F124" s="122"/>
      <c r="I124" s="46"/>
      <c r="J124" s="46"/>
      <c r="K124" s="46"/>
      <c r="L124" s="46"/>
      <c r="M124" s="46"/>
      <c r="N124" s="46"/>
      <c r="O124" s="128"/>
      <c r="P124" s="46"/>
      <c r="Q124" s="46"/>
      <c r="R124" s="46"/>
      <c r="S124" s="46"/>
      <c r="T124" s="46"/>
      <c r="U124" s="46"/>
      <c r="V124" s="46"/>
      <c r="W124" s="46"/>
      <c r="X124" s="46"/>
      <c r="Y124" s="46"/>
      <c r="Z124" s="46"/>
      <c r="AA124" s="46"/>
      <c r="AB124" s="46"/>
    </row>
    <row r="125" spans="6:28" ht="14.25" customHeight="1" x14ac:dyDescent="0.3">
      <c r="F125" s="122"/>
      <c r="I125" s="46"/>
      <c r="J125" s="46"/>
      <c r="K125" s="46"/>
      <c r="L125" s="46"/>
      <c r="M125" s="46"/>
      <c r="N125" s="46"/>
      <c r="O125" s="128"/>
      <c r="P125" s="46"/>
      <c r="Q125" s="46"/>
      <c r="R125" s="46"/>
      <c r="S125" s="46"/>
      <c r="T125" s="46"/>
      <c r="U125" s="46"/>
      <c r="V125" s="46"/>
      <c r="W125" s="46"/>
      <c r="X125" s="46"/>
      <c r="Y125" s="46"/>
      <c r="Z125" s="46"/>
      <c r="AA125" s="46"/>
      <c r="AB125" s="46"/>
    </row>
    <row r="126" spans="6:28" ht="14.25" customHeight="1" x14ac:dyDescent="0.3">
      <c r="F126" s="122"/>
      <c r="I126" s="46"/>
      <c r="J126" s="46"/>
      <c r="K126" s="46"/>
      <c r="L126" s="46"/>
      <c r="M126" s="46"/>
      <c r="N126" s="46"/>
      <c r="O126" s="128"/>
      <c r="P126" s="46"/>
      <c r="Q126" s="46"/>
      <c r="R126" s="46"/>
      <c r="S126" s="46"/>
      <c r="T126" s="46"/>
      <c r="U126" s="46"/>
      <c r="V126" s="46"/>
      <c r="W126" s="46"/>
      <c r="X126" s="46"/>
      <c r="Y126" s="46"/>
      <c r="Z126" s="46"/>
      <c r="AA126" s="46"/>
      <c r="AB126" s="46"/>
    </row>
    <row r="127" spans="6:28" ht="14.25" customHeight="1" x14ac:dyDescent="0.3">
      <c r="F127" s="122"/>
      <c r="I127" s="46"/>
      <c r="J127" s="46"/>
      <c r="K127" s="46"/>
      <c r="L127" s="46"/>
      <c r="M127" s="46"/>
      <c r="N127" s="46"/>
      <c r="O127" s="128"/>
      <c r="P127" s="46"/>
      <c r="Q127" s="46"/>
      <c r="R127" s="46"/>
      <c r="S127" s="46"/>
      <c r="T127" s="46"/>
      <c r="U127" s="46"/>
      <c r="V127" s="46"/>
      <c r="W127" s="46"/>
      <c r="X127" s="46"/>
      <c r="Y127" s="46"/>
      <c r="Z127" s="46"/>
      <c r="AA127" s="46"/>
      <c r="AB127" s="46"/>
    </row>
    <row r="128" spans="6:28" ht="14.25" customHeight="1" x14ac:dyDescent="0.3">
      <c r="F128" s="122"/>
      <c r="I128" s="46"/>
      <c r="J128" s="46"/>
      <c r="K128" s="46"/>
      <c r="L128" s="46"/>
      <c r="M128" s="46"/>
      <c r="N128" s="46"/>
      <c r="O128" s="128"/>
      <c r="P128" s="46"/>
      <c r="Q128" s="46"/>
      <c r="R128" s="46"/>
      <c r="S128" s="46"/>
      <c r="T128" s="46"/>
      <c r="U128" s="46"/>
      <c r="V128" s="46"/>
      <c r="W128" s="46"/>
      <c r="X128" s="46"/>
      <c r="Y128" s="46"/>
      <c r="Z128" s="46"/>
      <c r="AA128" s="46"/>
      <c r="AB128" s="46"/>
    </row>
    <row r="129" spans="6:28" ht="14.25" customHeight="1" x14ac:dyDescent="0.3">
      <c r="F129" s="122"/>
      <c r="I129" s="46"/>
      <c r="J129" s="46"/>
      <c r="K129" s="46"/>
      <c r="L129" s="46"/>
      <c r="M129" s="46"/>
      <c r="N129" s="46"/>
      <c r="O129" s="128"/>
      <c r="P129" s="46"/>
      <c r="Q129" s="46"/>
      <c r="R129" s="46"/>
      <c r="S129" s="46"/>
      <c r="T129" s="46"/>
      <c r="U129" s="46"/>
      <c r="V129" s="46"/>
      <c r="W129" s="46"/>
      <c r="X129" s="46"/>
      <c r="Y129" s="46"/>
      <c r="Z129" s="46"/>
      <c r="AA129" s="46"/>
      <c r="AB129" s="46"/>
    </row>
    <row r="130" spans="6:28" ht="14.25" customHeight="1" x14ac:dyDescent="0.3">
      <c r="F130" s="122"/>
      <c r="I130" s="46"/>
      <c r="J130" s="46"/>
      <c r="K130" s="46"/>
      <c r="L130" s="46"/>
      <c r="M130" s="46"/>
      <c r="N130" s="46"/>
      <c r="O130" s="128"/>
      <c r="P130" s="46"/>
      <c r="Q130" s="46"/>
      <c r="R130" s="46"/>
      <c r="S130" s="46"/>
      <c r="T130" s="46"/>
      <c r="U130" s="46"/>
      <c r="V130" s="46"/>
      <c r="W130" s="46"/>
      <c r="X130" s="46"/>
      <c r="Y130" s="46"/>
      <c r="Z130" s="46"/>
      <c r="AA130" s="46"/>
      <c r="AB130" s="46"/>
    </row>
    <row r="131" spans="6:28" ht="14.25" customHeight="1" x14ac:dyDescent="0.3">
      <c r="F131" s="122"/>
      <c r="I131" s="46"/>
      <c r="J131" s="46"/>
      <c r="K131" s="46"/>
      <c r="L131" s="46"/>
      <c r="M131" s="46"/>
      <c r="N131" s="46"/>
      <c r="O131" s="128"/>
      <c r="P131" s="46"/>
      <c r="Q131" s="46"/>
      <c r="R131" s="46"/>
      <c r="S131" s="46"/>
      <c r="T131" s="46"/>
      <c r="U131" s="46"/>
      <c r="V131" s="46"/>
      <c r="W131" s="46"/>
      <c r="X131" s="46"/>
      <c r="Y131" s="46"/>
      <c r="Z131" s="46"/>
      <c r="AA131" s="46"/>
      <c r="AB131" s="46"/>
    </row>
    <row r="132" spans="6:28" ht="14.25" customHeight="1" x14ac:dyDescent="0.3">
      <c r="F132" s="122"/>
      <c r="I132" s="46"/>
      <c r="J132" s="46"/>
      <c r="K132" s="46"/>
      <c r="L132" s="46"/>
      <c r="M132" s="46"/>
      <c r="N132" s="46"/>
      <c r="O132" s="128"/>
      <c r="P132" s="46"/>
      <c r="Q132" s="46"/>
      <c r="R132" s="46"/>
      <c r="S132" s="46"/>
      <c r="T132" s="46"/>
      <c r="U132" s="46"/>
      <c r="V132" s="46"/>
      <c r="W132" s="46"/>
      <c r="X132" s="46"/>
      <c r="Y132" s="46"/>
      <c r="Z132" s="46"/>
      <c r="AA132" s="46"/>
      <c r="AB132" s="46"/>
    </row>
    <row r="133" spans="6:28" ht="14.25" customHeight="1" x14ac:dyDescent="0.3">
      <c r="F133" s="122"/>
      <c r="I133" s="46"/>
      <c r="J133" s="46"/>
      <c r="K133" s="46"/>
      <c r="L133" s="46"/>
      <c r="M133" s="46"/>
      <c r="N133" s="46"/>
      <c r="O133" s="128"/>
      <c r="P133" s="46"/>
      <c r="Q133" s="46"/>
      <c r="R133" s="46"/>
      <c r="S133" s="46"/>
      <c r="T133" s="46"/>
      <c r="U133" s="46"/>
      <c r="V133" s="46"/>
      <c r="W133" s="46"/>
      <c r="X133" s="46"/>
      <c r="Y133" s="46"/>
      <c r="Z133" s="46"/>
      <c r="AA133" s="46"/>
      <c r="AB133" s="46"/>
    </row>
    <row r="134" spans="6:28" ht="14.25" customHeight="1" x14ac:dyDescent="0.3">
      <c r="F134" s="122"/>
      <c r="I134" s="46"/>
      <c r="J134" s="46"/>
      <c r="K134" s="46"/>
      <c r="L134" s="46"/>
      <c r="M134" s="46"/>
      <c r="N134" s="46"/>
      <c r="O134" s="128"/>
      <c r="P134" s="46"/>
      <c r="Q134" s="46"/>
      <c r="R134" s="46"/>
      <c r="S134" s="46"/>
      <c r="T134" s="46"/>
      <c r="U134" s="46"/>
      <c r="V134" s="46"/>
      <c r="W134" s="46"/>
      <c r="X134" s="46"/>
      <c r="Y134" s="46"/>
      <c r="Z134" s="46"/>
      <c r="AA134" s="46"/>
      <c r="AB134" s="46"/>
    </row>
    <row r="135" spans="6:28" ht="14.25" customHeight="1" x14ac:dyDescent="0.3">
      <c r="F135" s="122"/>
      <c r="I135" s="46"/>
      <c r="J135" s="46"/>
      <c r="K135" s="46"/>
      <c r="L135" s="46"/>
      <c r="M135" s="46"/>
      <c r="N135" s="46"/>
      <c r="O135" s="128"/>
      <c r="P135" s="46"/>
      <c r="Q135" s="46"/>
      <c r="R135" s="46"/>
      <c r="S135" s="46"/>
      <c r="T135" s="46"/>
      <c r="U135" s="46"/>
      <c r="V135" s="46"/>
      <c r="W135" s="46"/>
      <c r="X135" s="46"/>
      <c r="Y135" s="46"/>
      <c r="Z135" s="46"/>
      <c r="AA135" s="46"/>
      <c r="AB135" s="46"/>
    </row>
    <row r="136" spans="6:28" ht="14.25" customHeight="1" x14ac:dyDescent="0.3">
      <c r="F136" s="122"/>
      <c r="I136" s="46"/>
      <c r="J136" s="46"/>
      <c r="K136" s="46"/>
      <c r="L136" s="46"/>
      <c r="M136" s="46"/>
      <c r="N136" s="46"/>
      <c r="O136" s="128"/>
      <c r="P136" s="46"/>
      <c r="Q136" s="46"/>
      <c r="R136" s="46"/>
      <c r="S136" s="46"/>
      <c r="T136" s="46"/>
      <c r="U136" s="46"/>
      <c r="V136" s="46"/>
      <c r="W136" s="46"/>
      <c r="X136" s="46"/>
      <c r="Y136" s="46"/>
      <c r="Z136" s="46"/>
      <c r="AA136" s="46"/>
      <c r="AB136" s="46"/>
    </row>
    <row r="137" spans="6:28" ht="14.25" customHeight="1" x14ac:dyDescent="0.3">
      <c r="F137" s="122"/>
      <c r="I137" s="46"/>
      <c r="J137" s="46"/>
      <c r="K137" s="46"/>
      <c r="L137" s="46"/>
      <c r="M137" s="46"/>
      <c r="N137" s="46"/>
      <c r="O137" s="128"/>
      <c r="P137" s="46"/>
      <c r="Q137" s="46"/>
      <c r="R137" s="46"/>
      <c r="S137" s="46"/>
      <c r="T137" s="46"/>
      <c r="U137" s="46"/>
      <c r="V137" s="46"/>
      <c r="W137" s="46"/>
      <c r="X137" s="46"/>
      <c r="Y137" s="46"/>
      <c r="Z137" s="46"/>
      <c r="AA137" s="46"/>
      <c r="AB137" s="46"/>
    </row>
    <row r="138" spans="6:28" ht="14.25" customHeight="1" x14ac:dyDescent="0.3">
      <c r="F138" s="122"/>
      <c r="I138" s="46"/>
      <c r="J138" s="46"/>
      <c r="K138" s="46"/>
      <c r="L138" s="46"/>
      <c r="M138" s="46"/>
      <c r="N138" s="46"/>
      <c r="O138" s="128"/>
      <c r="P138" s="46"/>
      <c r="Q138" s="46"/>
      <c r="R138" s="46"/>
      <c r="S138" s="46"/>
      <c r="T138" s="46"/>
      <c r="U138" s="46"/>
      <c r="V138" s="46"/>
      <c r="W138" s="46"/>
      <c r="X138" s="46"/>
      <c r="Y138" s="46"/>
      <c r="Z138" s="46"/>
      <c r="AA138" s="46"/>
      <c r="AB138" s="46"/>
    </row>
    <row r="139" spans="6:28" ht="14.25" customHeight="1" x14ac:dyDescent="0.3">
      <c r="F139" s="122"/>
      <c r="I139" s="46"/>
      <c r="J139" s="46"/>
      <c r="K139" s="46"/>
      <c r="L139" s="46"/>
      <c r="M139" s="46"/>
      <c r="N139" s="46"/>
      <c r="O139" s="128"/>
      <c r="P139" s="46"/>
      <c r="Q139" s="46"/>
      <c r="R139" s="46"/>
      <c r="S139" s="46"/>
      <c r="T139" s="46"/>
      <c r="U139" s="46"/>
      <c r="V139" s="46"/>
      <c r="W139" s="46"/>
      <c r="X139" s="46"/>
      <c r="Y139" s="46"/>
      <c r="Z139" s="46"/>
      <c r="AA139" s="46"/>
      <c r="AB139" s="46"/>
    </row>
    <row r="140" spans="6:28" ht="14.25" customHeight="1" x14ac:dyDescent="0.3">
      <c r="F140" s="122"/>
      <c r="I140" s="46"/>
      <c r="J140" s="46"/>
      <c r="K140" s="46"/>
      <c r="L140" s="46"/>
      <c r="M140" s="46"/>
      <c r="N140" s="46"/>
      <c r="O140" s="128"/>
      <c r="P140" s="46"/>
      <c r="Q140" s="46"/>
      <c r="R140" s="46"/>
      <c r="S140" s="46"/>
      <c r="T140" s="46"/>
      <c r="U140" s="46"/>
      <c r="V140" s="46"/>
      <c r="W140" s="46"/>
      <c r="X140" s="46"/>
      <c r="Y140" s="46"/>
      <c r="Z140" s="46"/>
      <c r="AA140" s="46"/>
      <c r="AB140" s="46"/>
    </row>
    <row r="141" spans="6:28" ht="14.25" customHeight="1" x14ac:dyDescent="0.3">
      <c r="F141" s="122"/>
      <c r="I141" s="46"/>
      <c r="J141" s="46"/>
      <c r="K141" s="46"/>
      <c r="L141" s="46"/>
      <c r="M141" s="46"/>
      <c r="N141" s="46"/>
      <c r="O141" s="128"/>
      <c r="P141" s="46"/>
      <c r="Q141" s="46"/>
      <c r="R141" s="46"/>
      <c r="S141" s="46"/>
      <c r="T141" s="46"/>
      <c r="U141" s="46"/>
      <c r="V141" s="46"/>
      <c r="W141" s="46"/>
      <c r="X141" s="46"/>
      <c r="Y141" s="46"/>
      <c r="Z141" s="46"/>
      <c r="AA141" s="46"/>
      <c r="AB141" s="46"/>
    </row>
    <row r="142" spans="6:28" ht="14.25" customHeight="1" x14ac:dyDescent="0.3">
      <c r="F142" s="122"/>
      <c r="I142" s="46"/>
      <c r="J142" s="46"/>
      <c r="K142" s="46"/>
      <c r="L142" s="46"/>
      <c r="M142" s="46"/>
      <c r="N142" s="46"/>
      <c r="O142" s="128"/>
      <c r="P142" s="46"/>
      <c r="Q142" s="46"/>
      <c r="R142" s="46"/>
      <c r="S142" s="46"/>
      <c r="T142" s="46"/>
      <c r="U142" s="46"/>
      <c r="V142" s="46"/>
      <c r="W142" s="46"/>
      <c r="X142" s="46"/>
      <c r="Y142" s="46"/>
      <c r="Z142" s="46"/>
      <c r="AA142" s="46"/>
      <c r="AB142" s="46"/>
    </row>
    <row r="143" spans="6:28" ht="14.25" customHeight="1" x14ac:dyDescent="0.3">
      <c r="F143" s="122"/>
      <c r="I143" s="46"/>
      <c r="J143" s="46"/>
      <c r="K143" s="46"/>
      <c r="L143" s="46"/>
      <c r="M143" s="46"/>
      <c r="N143" s="46"/>
      <c r="O143" s="128"/>
      <c r="P143" s="46"/>
      <c r="Q143" s="46"/>
      <c r="R143" s="46"/>
      <c r="S143" s="46"/>
      <c r="T143" s="46"/>
      <c r="U143" s="46"/>
      <c r="V143" s="46"/>
      <c r="W143" s="46"/>
      <c r="X143" s="46"/>
      <c r="Y143" s="46"/>
      <c r="Z143" s="46"/>
      <c r="AA143" s="46"/>
      <c r="AB143" s="46"/>
    </row>
    <row r="144" spans="6:28" ht="14.25" customHeight="1" x14ac:dyDescent="0.3">
      <c r="F144" s="122"/>
      <c r="I144" s="46"/>
      <c r="J144" s="46"/>
      <c r="K144" s="46"/>
      <c r="L144" s="46"/>
      <c r="M144" s="46"/>
      <c r="N144" s="46"/>
      <c r="O144" s="128"/>
      <c r="P144" s="46"/>
      <c r="Q144" s="46"/>
      <c r="R144" s="46"/>
      <c r="S144" s="46"/>
      <c r="T144" s="46"/>
      <c r="U144" s="46"/>
      <c r="V144" s="46"/>
      <c r="W144" s="46"/>
      <c r="X144" s="46"/>
      <c r="Y144" s="46"/>
      <c r="Z144" s="46"/>
      <c r="AA144" s="46"/>
      <c r="AB144" s="46"/>
    </row>
    <row r="145" spans="6:28" ht="14.25" customHeight="1" x14ac:dyDescent="0.3">
      <c r="F145" s="122"/>
      <c r="I145" s="46"/>
      <c r="J145" s="46"/>
      <c r="K145" s="46"/>
      <c r="L145" s="46"/>
      <c r="M145" s="46"/>
      <c r="N145" s="46"/>
      <c r="O145" s="128"/>
      <c r="P145" s="46"/>
      <c r="Q145" s="46"/>
      <c r="R145" s="46"/>
      <c r="S145" s="46"/>
      <c r="T145" s="46"/>
      <c r="U145" s="46"/>
      <c r="V145" s="46"/>
      <c r="W145" s="46"/>
      <c r="X145" s="46"/>
      <c r="Y145" s="46"/>
      <c r="Z145" s="46"/>
      <c r="AA145" s="46"/>
      <c r="AB145" s="46"/>
    </row>
    <row r="146" spans="6:28" ht="14.25" customHeight="1" x14ac:dyDescent="0.3">
      <c r="F146" s="122"/>
      <c r="I146" s="46"/>
      <c r="J146" s="46"/>
      <c r="K146" s="46"/>
      <c r="L146" s="46"/>
      <c r="M146" s="46"/>
      <c r="N146" s="46"/>
      <c r="O146" s="128"/>
      <c r="P146" s="46"/>
      <c r="Q146" s="46"/>
      <c r="R146" s="46"/>
      <c r="S146" s="46"/>
      <c r="T146" s="46"/>
      <c r="U146" s="46"/>
      <c r="V146" s="46"/>
      <c r="W146" s="46"/>
      <c r="X146" s="46"/>
      <c r="Y146" s="46"/>
      <c r="Z146" s="46"/>
      <c r="AA146" s="46"/>
      <c r="AB146" s="46"/>
    </row>
    <row r="147" spans="6:28" ht="14.25" customHeight="1" x14ac:dyDescent="0.3">
      <c r="F147" s="122"/>
      <c r="I147" s="46"/>
      <c r="J147" s="46"/>
      <c r="K147" s="46"/>
      <c r="L147" s="46"/>
      <c r="M147" s="46"/>
      <c r="N147" s="46"/>
      <c r="O147" s="128"/>
      <c r="P147" s="46"/>
      <c r="Q147" s="46"/>
      <c r="R147" s="46"/>
      <c r="S147" s="46"/>
      <c r="T147" s="46"/>
      <c r="U147" s="46"/>
      <c r="V147" s="46"/>
      <c r="W147" s="46"/>
      <c r="X147" s="46"/>
      <c r="Y147" s="46"/>
      <c r="Z147" s="46"/>
      <c r="AA147" s="46"/>
      <c r="AB147" s="46"/>
    </row>
    <row r="148" spans="6:28" ht="14.25" customHeight="1" x14ac:dyDescent="0.3">
      <c r="F148" s="122"/>
      <c r="I148" s="46"/>
      <c r="J148" s="46"/>
      <c r="K148" s="46"/>
      <c r="L148" s="46"/>
      <c r="M148" s="46"/>
      <c r="N148" s="46"/>
      <c r="O148" s="128"/>
      <c r="P148" s="46"/>
      <c r="Q148" s="46"/>
      <c r="R148" s="46"/>
      <c r="S148" s="46"/>
      <c r="T148" s="46"/>
      <c r="U148" s="46"/>
      <c r="V148" s="46"/>
      <c r="W148" s="46"/>
      <c r="X148" s="46"/>
      <c r="Y148" s="46"/>
      <c r="Z148" s="46"/>
      <c r="AA148" s="46"/>
      <c r="AB148" s="46"/>
    </row>
    <row r="149" spans="6:28" ht="14.25" customHeight="1" x14ac:dyDescent="0.3">
      <c r="F149" s="122"/>
      <c r="I149" s="46"/>
      <c r="J149" s="46"/>
      <c r="K149" s="46"/>
      <c r="L149" s="46"/>
      <c r="M149" s="46"/>
      <c r="N149" s="46"/>
      <c r="O149" s="128"/>
      <c r="P149" s="46"/>
      <c r="Q149" s="46"/>
      <c r="R149" s="46"/>
      <c r="S149" s="46"/>
      <c r="T149" s="46"/>
      <c r="U149" s="46"/>
      <c r="V149" s="46"/>
      <c r="W149" s="46"/>
      <c r="X149" s="46"/>
      <c r="Y149" s="46"/>
      <c r="Z149" s="46"/>
      <c r="AA149" s="46"/>
      <c r="AB149" s="46"/>
    </row>
    <row r="150" spans="6:28" ht="14.25" customHeight="1" x14ac:dyDescent="0.3">
      <c r="F150" s="122"/>
      <c r="I150" s="46"/>
      <c r="J150" s="46"/>
      <c r="K150" s="46"/>
      <c r="L150" s="46"/>
      <c r="M150" s="46"/>
      <c r="N150" s="46"/>
      <c r="O150" s="128"/>
      <c r="P150" s="46"/>
      <c r="Q150" s="46"/>
      <c r="R150" s="46"/>
      <c r="S150" s="46"/>
      <c r="T150" s="46"/>
      <c r="U150" s="46"/>
      <c r="V150" s="46"/>
      <c r="W150" s="46"/>
      <c r="X150" s="46"/>
      <c r="Y150" s="46"/>
      <c r="Z150" s="46"/>
      <c r="AA150" s="46"/>
      <c r="AB150" s="46"/>
    </row>
    <row r="151" spans="6:28" ht="14.25" customHeight="1" x14ac:dyDescent="0.3">
      <c r="F151" s="122"/>
      <c r="I151" s="46"/>
      <c r="J151" s="46"/>
      <c r="K151" s="46"/>
      <c r="L151" s="46"/>
      <c r="M151" s="46"/>
      <c r="N151" s="46"/>
      <c r="O151" s="128"/>
      <c r="P151" s="46"/>
      <c r="Q151" s="46"/>
      <c r="R151" s="46"/>
      <c r="S151" s="46"/>
      <c r="T151" s="46"/>
      <c r="U151" s="46"/>
      <c r="V151" s="46"/>
      <c r="W151" s="46"/>
      <c r="X151" s="46"/>
      <c r="Y151" s="46"/>
      <c r="Z151" s="46"/>
      <c r="AA151" s="46"/>
      <c r="AB151" s="46"/>
    </row>
    <row r="152" spans="6:28" ht="14.25" customHeight="1" x14ac:dyDescent="0.3">
      <c r="F152" s="122"/>
      <c r="I152" s="46"/>
      <c r="J152" s="46"/>
      <c r="K152" s="46"/>
      <c r="L152" s="46"/>
      <c r="M152" s="46"/>
      <c r="N152" s="46"/>
      <c r="O152" s="128"/>
      <c r="P152" s="46"/>
      <c r="Q152" s="46"/>
      <c r="R152" s="46"/>
      <c r="S152" s="46"/>
      <c r="T152" s="46"/>
      <c r="U152" s="46"/>
      <c r="V152" s="46"/>
      <c r="W152" s="46"/>
      <c r="X152" s="46"/>
      <c r="Y152" s="46"/>
      <c r="Z152" s="46"/>
      <c r="AA152" s="46"/>
      <c r="AB152" s="46"/>
    </row>
    <row r="153" spans="6:28" ht="14.25" customHeight="1" x14ac:dyDescent="0.3">
      <c r="F153" s="122"/>
      <c r="I153" s="46"/>
      <c r="J153" s="46"/>
      <c r="K153" s="46"/>
      <c r="L153" s="46"/>
      <c r="M153" s="46"/>
      <c r="N153" s="46"/>
      <c r="O153" s="128"/>
      <c r="P153" s="46"/>
      <c r="Q153" s="46"/>
      <c r="R153" s="46"/>
      <c r="S153" s="46"/>
      <c r="T153" s="46"/>
      <c r="U153" s="46"/>
      <c r="V153" s="46"/>
      <c r="W153" s="46"/>
      <c r="X153" s="46"/>
      <c r="Y153" s="46"/>
      <c r="Z153" s="46"/>
      <c r="AA153" s="46"/>
      <c r="AB153" s="46"/>
    </row>
    <row r="154" spans="6:28" ht="14.25" customHeight="1" x14ac:dyDescent="0.3">
      <c r="F154" s="122"/>
      <c r="I154" s="46"/>
      <c r="J154" s="46"/>
      <c r="K154" s="46"/>
      <c r="L154" s="46"/>
      <c r="M154" s="46"/>
      <c r="N154" s="46"/>
      <c r="O154" s="128"/>
      <c r="P154" s="46"/>
      <c r="Q154" s="46"/>
      <c r="R154" s="46"/>
      <c r="S154" s="46"/>
      <c r="T154" s="46"/>
      <c r="U154" s="46"/>
      <c r="V154" s="46"/>
      <c r="W154" s="46"/>
      <c r="X154" s="46"/>
      <c r="Y154" s="46"/>
      <c r="Z154" s="46"/>
      <c r="AA154" s="46"/>
      <c r="AB154" s="46"/>
    </row>
    <row r="155" spans="6:28" ht="14.25" customHeight="1" x14ac:dyDescent="0.3">
      <c r="F155" s="122"/>
      <c r="I155" s="46"/>
      <c r="J155" s="46"/>
      <c r="K155" s="46"/>
      <c r="L155" s="46"/>
      <c r="M155" s="46"/>
      <c r="N155" s="46"/>
      <c r="O155" s="128"/>
      <c r="P155" s="46"/>
      <c r="Q155" s="46"/>
      <c r="R155" s="46"/>
      <c r="S155" s="46"/>
      <c r="T155" s="46"/>
      <c r="U155" s="46"/>
      <c r="V155" s="46"/>
      <c r="W155" s="46"/>
      <c r="X155" s="46"/>
      <c r="Y155" s="46"/>
      <c r="Z155" s="46"/>
      <c r="AA155" s="46"/>
      <c r="AB155" s="46"/>
    </row>
    <row r="156" spans="6:28" ht="14.25" customHeight="1" x14ac:dyDescent="0.3">
      <c r="F156" s="122"/>
      <c r="I156" s="46"/>
      <c r="J156" s="46"/>
      <c r="K156" s="46"/>
      <c r="L156" s="46"/>
      <c r="M156" s="46"/>
      <c r="N156" s="46"/>
      <c r="O156" s="128"/>
      <c r="P156" s="46"/>
      <c r="Q156" s="46"/>
      <c r="R156" s="46"/>
      <c r="S156" s="46"/>
      <c r="T156" s="46"/>
      <c r="U156" s="46"/>
      <c r="V156" s="46"/>
      <c r="W156" s="46"/>
      <c r="X156" s="46"/>
      <c r="Y156" s="46"/>
      <c r="Z156" s="46"/>
      <c r="AA156" s="46"/>
      <c r="AB156" s="46"/>
    </row>
    <row r="157" spans="6:28" ht="14.25" customHeight="1" x14ac:dyDescent="0.3">
      <c r="F157" s="122"/>
      <c r="I157" s="46"/>
      <c r="J157" s="46"/>
      <c r="K157" s="46"/>
      <c r="L157" s="46"/>
      <c r="M157" s="46"/>
      <c r="N157" s="46"/>
      <c r="O157" s="128"/>
      <c r="P157" s="46"/>
      <c r="Q157" s="46"/>
      <c r="R157" s="46"/>
      <c r="S157" s="46"/>
      <c r="T157" s="46"/>
      <c r="U157" s="46"/>
      <c r="V157" s="46"/>
      <c r="W157" s="46"/>
      <c r="X157" s="46"/>
      <c r="Y157" s="46"/>
      <c r="Z157" s="46"/>
      <c r="AA157" s="46"/>
      <c r="AB157" s="46"/>
    </row>
    <row r="158" spans="6:28" ht="14.25" customHeight="1" x14ac:dyDescent="0.3">
      <c r="F158" s="122"/>
      <c r="I158" s="46"/>
      <c r="J158" s="46"/>
      <c r="K158" s="46"/>
      <c r="L158" s="46"/>
      <c r="M158" s="46"/>
      <c r="N158" s="46"/>
      <c r="O158" s="128"/>
      <c r="P158" s="46"/>
      <c r="Q158" s="46"/>
      <c r="R158" s="46"/>
      <c r="S158" s="46"/>
      <c r="T158" s="46"/>
      <c r="U158" s="46"/>
      <c r="V158" s="46"/>
      <c r="W158" s="46"/>
      <c r="X158" s="46"/>
      <c r="Y158" s="46"/>
      <c r="Z158" s="46"/>
      <c r="AA158" s="46"/>
      <c r="AB158" s="46"/>
    </row>
    <row r="159" spans="6:28" ht="14.25" customHeight="1" x14ac:dyDescent="0.3">
      <c r="F159" s="122"/>
      <c r="I159" s="46"/>
      <c r="J159" s="46"/>
      <c r="K159" s="46"/>
      <c r="L159" s="46"/>
      <c r="M159" s="46"/>
      <c r="N159" s="46"/>
      <c r="O159" s="128"/>
      <c r="P159" s="46"/>
      <c r="Q159" s="46"/>
      <c r="R159" s="46"/>
      <c r="S159" s="46"/>
      <c r="T159" s="46"/>
      <c r="U159" s="46"/>
      <c r="V159" s="46"/>
      <c r="W159" s="46"/>
      <c r="X159" s="46"/>
      <c r="Y159" s="46"/>
      <c r="Z159" s="46"/>
      <c r="AA159" s="46"/>
      <c r="AB159" s="46"/>
    </row>
    <row r="160" spans="6:28" ht="14.25" customHeight="1" x14ac:dyDescent="0.3">
      <c r="F160" s="122"/>
      <c r="I160" s="46"/>
      <c r="J160" s="46"/>
      <c r="K160" s="46"/>
      <c r="L160" s="46"/>
      <c r="M160" s="46"/>
      <c r="N160" s="46"/>
      <c r="O160" s="128"/>
      <c r="P160" s="46"/>
      <c r="Q160" s="46"/>
      <c r="R160" s="46"/>
      <c r="S160" s="46"/>
      <c r="T160" s="46"/>
      <c r="U160" s="46"/>
      <c r="V160" s="46"/>
      <c r="W160" s="46"/>
      <c r="X160" s="46"/>
      <c r="Y160" s="46"/>
      <c r="Z160" s="46"/>
      <c r="AA160" s="46"/>
      <c r="AB160" s="46"/>
    </row>
    <row r="161" spans="6:28" ht="14.25" customHeight="1" x14ac:dyDescent="0.3">
      <c r="F161" s="122"/>
      <c r="I161" s="46"/>
      <c r="J161" s="46"/>
      <c r="K161" s="46"/>
      <c r="L161" s="46"/>
      <c r="M161" s="46"/>
      <c r="N161" s="46"/>
      <c r="O161" s="128"/>
      <c r="P161" s="46"/>
      <c r="Q161" s="46"/>
      <c r="R161" s="46"/>
      <c r="S161" s="46"/>
      <c r="T161" s="46"/>
      <c r="U161" s="46"/>
      <c r="V161" s="46"/>
      <c r="W161" s="46"/>
      <c r="X161" s="46"/>
      <c r="Y161" s="46"/>
      <c r="Z161" s="46"/>
      <c r="AA161" s="46"/>
      <c r="AB161" s="46"/>
    </row>
    <row r="162" spans="6:28" ht="14.25" customHeight="1" x14ac:dyDescent="0.3">
      <c r="F162" s="122"/>
      <c r="I162" s="46"/>
      <c r="J162" s="46"/>
      <c r="K162" s="46"/>
      <c r="L162" s="46"/>
      <c r="M162" s="46"/>
      <c r="N162" s="46"/>
      <c r="O162" s="128"/>
      <c r="P162" s="46"/>
      <c r="Q162" s="46"/>
      <c r="R162" s="46"/>
      <c r="S162" s="46"/>
      <c r="T162" s="46"/>
      <c r="U162" s="46"/>
      <c r="V162" s="46"/>
      <c r="W162" s="46"/>
      <c r="X162" s="46"/>
      <c r="Y162" s="46"/>
      <c r="Z162" s="46"/>
      <c r="AA162" s="46"/>
      <c r="AB162" s="46"/>
    </row>
    <row r="163" spans="6:28" ht="14.25" customHeight="1" x14ac:dyDescent="0.3">
      <c r="F163" s="122"/>
      <c r="I163" s="46"/>
      <c r="J163" s="46"/>
      <c r="K163" s="46"/>
      <c r="L163" s="46"/>
      <c r="M163" s="46"/>
      <c r="N163" s="46"/>
      <c r="O163" s="128"/>
      <c r="P163" s="46"/>
      <c r="Q163" s="46"/>
      <c r="R163" s="46"/>
      <c r="S163" s="46"/>
      <c r="T163" s="46"/>
      <c r="U163" s="46"/>
      <c r="V163" s="46"/>
      <c r="W163" s="46"/>
      <c r="X163" s="46"/>
      <c r="Y163" s="46"/>
      <c r="Z163" s="46"/>
      <c r="AA163" s="46"/>
      <c r="AB163" s="46"/>
    </row>
    <row r="164" spans="6:28" ht="14.25" customHeight="1" x14ac:dyDescent="0.3">
      <c r="F164" s="122"/>
      <c r="I164" s="46"/>
      <c r="J164" s="46"/>
      <c r="K164" s="46"/>
      <c r="L164" s="46"/>
      <c r="M164" s="46"/>
      <c r="N164" s="46"/>
      <c r="O164" s="128"/>
      <c r="P164" s="46"/>
      <c r="Q164" s="46"/>
      <c r="R164" s="46"/>
      <c r="S164" s="46"/>
      <c r="T164" s="46"/>
      <c r="U164" s="46"/>
      <c r="V164" s="46"/>
      <c r="W164" s="46"/>
      <c r="X164" s="46"/>
      <c r="Y164" s="46"/>
      <c r="Z164" s="46"/>
      <c r="AA164" s="46"/>
      <c r="AB164" s="46"/>
    </row>
    <row r="165" spans="6:28" ht="14.25" customHeight="1" x14ac:dyDescent="0.3">
      <c r="F165" s="122"/>
      <c r="I165" s="46"/>
      <c r="J165" s="46"/>
      <c r="K165" s="46"/>
      <c r="L165" s="46"/>
      <c r="M165" s="46"/>
      <c r="N165" s="46"/>
      <c r="O165" s="128"/>
      <c r="P165" s="46"/>
      <c r="Q165" s="46"/>
      <c r="R165" s="46"/>
      <c r="S165" s="46"/>
      <c r="T165" s="46"/>
      <c r="U165" s="46"/>
      <c r="V165" s="46"/>
      <c r="W165" s="46"/>
      <c r="X165" s="46"/>
      <c r="Y165" s="46"/>
      <c r="Z165" s="46"/>
      <c r="AA165" s="46"/>
      <c r="AB165" s="46"/>
    </row>
    <row r="166" spans="6:28" ht="14.25" customHeight="1" x14ac:dyDescent="0.3">
      <c r="F166" s="122"/>
      <c r="I166" s="46"/>
      <c r="J166" s="46"/>
      <c r="K166" s="46"/>
      <c r="L166" s="46"/>
      <c r="M166" s="46"/>
      <c r="N166" s="46"/>
      <c r="O166" s="128"/>
      <c r="P166" s="46"/>
      <c r="Q166" s="46"/>
      <c r="R166" s="46"/>
      <c r="S166" s="46"/>
      <c r="T166" s="46"/>
      <c r="U166" s="46"/>
      <c r="V166" s="46"/>
      <c r="W166" s="46"/>
      <c r="X166" s="46"/>
      <c r="Y166" s="46"/>
      <c r="Z166" s="46"/>
      <c r="AA166" s="46"/>
      <c r="AB166" s="46"/>
    </row>
    <row r="167" spans="6:28" ht="14.25" customHeight="1" x14ac:dyDescent="0.3">
      <c r="F167" s="122"/>
      <c r="I167" s="46"/>
      <c r="J167" s="46"/>
      <c r="K167" s="46"/>
      <c r="L167" s="46"/>
      <c r="M167" s="46"/>
      <c r="N167" s="46"/>
      <c r="O167" s="128"/>
      <c r="P167" s="46"/>
      <c r="Q167" s="46"/>
      <c r="R167" s="46"/>
      <c r="S167" s="46"/>
      <c r="T167" s="46"/>
      <c r="U167" s="46"/>
      <c r="V167" s="46"/>
      <c r="W167" s="46"/>
      <c r="X167" s="46"/>
      <c r="Y167" s="46"/>
      <c r="Z167" s="46"/>
      <c r="AA167" s="46"/>
      <c r="AB167" s="46"/>
    </row>
    <row r="168" spans="6:28" ht="14.25" customHeight="1" x14ac:dyDescent="0.3">
      <c r="F168" s="122"/>
      <c r="I168" s="46"/>
      <c r="J168" s="46"/>
      <c r="K168" s="46"/>
      <c r="L168" s="46"/>
      <c r="M168" s="46"/>
      <c r="N168" s="46"/>
      <c r="O168" s="128"/>
      <c r="P168" s="46"/>
      <c r="Q168" s="46"/>
      <c r="R168" s="46"/>
      <c r="S168" s="46"/>
      <c r="T168" s="46"/>
      <c r="U168" s="46"/>
      <c r="V168" s="46"/>
      <c r="W168" s="46"/>
      <c r="X168" s="46"/>
      <c r="Y168" s="46"/>
      <c r="Z168" s="46"/>
      <c r="AA168" s="46"/>
      <c r="AB168" s="46"/>
    </row>
    <row r="169" spans="6:28" ht="14.25" customHeight="1" x14ac:dyDescent="0.3">
      <c r="F169" s="122"/>
      <c r="I169" s="46"/>
      <c r="J169" s="46"/>
      <c r="K169" s="46"/>
      <c r="L169" s="46"/>
      <c r="M169" s="46"/>
      <c r="N169" s="46"/>
      <c r="O169" s="128"/>
      <c r="P169" s="46"/>
      <c r="Q169" s="46"/>
      <c r="R169" s="46"/>
      <c r="S169" s="46"/>
      <c r="T169" s="46"/>
      <c r="U169" s="46"/>
      <c r="V169" s="46"/>
      <c r="W169" s="46"/>
      <c r="X169" s="46"/>
      <c r="Y169" s="46"/>
      <c r="Z169" s="46"/>
      <c r="AA169" s="46"/>
      <c r="AB169" s="46"/>
    </row>
    <row r="170" spans="6:28" ht="14.25" customHeight="1" x14ac:dyDescent="0.3">
      <c r="F170" s="122"/>
      <c r="I170" s="46"/>
      <c r="J170" s="46"/>
      <c r="K170" s="46"/>
      <c r="L170" s="46"/>
      <c r="M170" s="46"/>
      <c r="N170" s="46"/>
      <c r="O170" s="128"/>
      <c r="P170" s="46"/>
      <c r="Q170" s="46"/>
      <c r="R170" s="46"/>
      <c r="S170" s="46"/>
      <c r="T170" s="46"/>
      <c r="U170" s="46"/>
      <c r="V170" s="46"/>
      <c r="W170" s="46"/>
      <c r="X170" s="46"/>
      <c r="Y170" s="46"/>
      <c r="Z170" s="46"/>
      <c r="AA170" s="46"/>
      <c r="AB170" s="46"/>
    </row>
    <row r="171" spans="6:28" ht="14.25" customHeight="1" x14ac:dyDescent="0.3">
      <c r="F171" s="122"/>
      <c r="I171" s="46"/>
      <c r="J171" s="46"/>
      <c r="K171" s="46"/>
      <c r="L171" s="46"/>
      <c r="M171" s="46"/>
      <c r="N171" s="46"/>
      <c r="O171" s="128"/>
      <c r="P171" s="46"/>
      <c r="Q171" s="46"/>
      <c r="R171" s="46"/>
      <c r="S171" s="46"/>
      <c r="T171" s="46"/>
      <c r="U171" s="46"/>
      <c r="V171" s="46"/>
      <c r="W171" s="46"/>
      <c r="X171" s="46"/>
      <c r="Y171" s="46"/>
      <c r="Z171" s="46"/>
      <c r="AA171" s="46"/>
      <c r="AB171" s="46"/>
    </row>
    <row r="172" spans="6:28" ht="14.25" customHeight="1" x14ac:dyDescent="0.3">
      <c r="F172" s="122"/>
      <c r="I172" s="46"/>
      <c r="J172" s="46"/>
      <c r="K172" s="46"/>
      <c r="L172" s="46"/>
      <c r="M172" s="46"/>
      <c r="N172" s="46"/>
      <c r="O172" s="128"/>
      <c r="P172" s="46"/>
      <c r="Q172" s="46"/>
      <c r="R172" s="46"/>
      <c r="S172" s="46"/>
      <c r="T172" s="46"/>
      <c r="U172" s="46"/>
      <c r="V172" s="46"/>
      <c r="W172" s="46"/>
      <c r="X172" s="46"/>
      <c r="Y172" s="46"/>
      <c r="Z172" s="46"/>
      <c r="AA172" s="46"/>
      <c r="AB172" s="46"/>
    </row>
    <row r="173" spans="6:28" ht="14.25" customHeight="1" x14ac:dyDescent="0.3">
      <c r="F173" s="122"/>
      <c r="I173" s="46"/>
      <c r="J173" s="46"/>
      <c r="K173" s="46"/>
      <c r="L173" s="46"/>
      <c r="M173" s="46"/>
      <c r="N173" s="46"/>
      <c r="O173" s="128"/>
      <c r="P173" s="46"/>
      <c r="Q173" s="46"/>
      <c r="R173" s="46"/>
      <c r="S173" s="46"/>
      <c r="T173" s="46"/>
      <c r="U173" s="46"/>
      <c r="V173" s="46"/>
      <c r="W173" s="46"/>
      <c r="X173" s="46"/>
      <c r="Y173" s="46"/>
      <c r="Z173" s="46"/>
      <c r="AA173" s="46"/>
      <c r="AB173" s="46"/>
    </row>
    <row r="174" spans="6:28" ht="14.25" customHeight="1" x14ac:dyDescent="0.3">
      <c r="F174" s="122"/>
      <c r="I174" s="46"/>
      <c r="J174" s="46"/>
      <c r="K174" s="46"/>
      <c r="L174" s="46"/>
      <c r="M174" s="46"/>
      <c r="N174" s="46"/>
      <c r="O174" s="128"/>
      <c r="P174" s="46"/>
      <c r="Q174" s="46"/>
      <c r="R174" s="46"/>
      <c r="S174" s="46"/>
      <c r="T174" s="46"/>
      <c r="U174" s="46"/>
      <c r="V174" s="46"/>
      <c r="W174" s="46"/>
      <c r="X174" s="46"/>
      <c r="Y174" s="46"/>
      <c r="Z174" s="46"/>
      <c r="AA174" s="46"/>
      <c r="AB174" s="46"/>
    </row>
    <row r="175" spans="6:28" ht="14.25" customHeight="1" x14ac:dyDescent="0.3">
      <c r="F175" s="122"/>
      <c r="I175" s="46"/>
      <c r="J175" s="46"/>
      <c r="K175" s="46"/>
      <c r="L175" s="46"/>
      <c r="M175" s="46"/>
      <c r="N175" s="46"/>
      <c r="O175" s="128"/>
      <c r="P175" s="46"/>
      <c r="Q175" s="46"/>
      <c r="R175" s="46"/>
      <c r="S175" s="46"/>
      <c r="T175" s="46"/>
      <c r="U175" s="46"/>
      <c r="V175" s="46"/>
      <c r="W175" s="46"/>
      <c r="X175" s="46"/>
      <c r="Y175" s="46"/>
      <c r="Z175" s="46"/>
      <c r="AA175" s="46"/>
      <c r="AB175" s="46"/>
    </row>
    <row r="176" spans="6:28" ht="14.25" customHeight="1" x14ac:dyDescent="0.3">
      <c r="F176" s="122"/>
      <c r="I176" s="46"/>
      <c r="J176" s="46"/>
      <c r="K176" s="46"/>
      <c r="L176" s="46"/>
      <c r="M176" s="46"/>
      <c r="N176" s="46"/>
      <c r="O176" s="128"/>
      <c r="P176" s="46"/>
      <c r="Q176" s="46"/>
      <c r="R176" s="46"/>
      <c r="S176" s="46"/>
      <c r="T176" s="46"/>
      <c r="U176" s="46"/>
      <c r="V176" s="46"/>
      <c r="W176" s="46"/>
      <c r="X176" s="46"/>
      <c r="Y176" s="46"/>
      <c r="Z176" s="46"/>
      <c r="AA176" s="46"/>
      <c r="AB176" s="46"/>
    </row>
    <row r="177" spans="6:28" ht="14.25" customHeight="1" x14ac:dyDescent="0.3">
      <c r="F177" s="122"/>
      <c r="I177" s="46"/>
      <c r="J177" s="46"/>
      <c r="K177" s="46"/>
      <c r="L177" s="46"/>
      <c r="M177" s="46"/>
      <c r="N177" s="46"/>
      <c r="O177" s="128"/>
      <c r="P177" s="46"/>
      <c r="Q177" s="46"/>
      <c r="R177" s="46"/>
      <c r="S177" s="46"/>
      <c r="T177" s="46"/>
      <c r="U177" s="46"/>
      <c r="V177" s="46"/>
      <c r="W177" s="46"/>
      <c r="X177" s="46"/>
      <c r="Y177" s="46"/>
      <c r="Z177" s="46"/>
      <c r="AA177" s="46"/>
      <c r="AB177" s="46"/>
    </row>
    <row r="178" spans="6:28" ht="14.25" customHeight="1" x14ac:dyDescent="0.3">
      <c r="F178" s="122"/>
      <c r="I178" s="46"/>
      <c r="J178" s="46"/>
      <c r="K178" s="46"/>
      <c r="L178" s="46"/>
      <c r="M178" s="46"/>
      <c r="N178" s="46"/>
      <c r="O178" s="128"/>
      <c r="P178" s="46"/>
      <c r="Q178" s="46"/>
      <c r="R178" s="46"/>
      <c r="S178" s="46"/>
      <c r="T178" s="46"/>
      <c r="U178" s="46"/>
      <c r="V178" s="46"/>
      <c r="W178" s="46"/>
      <c r="X178" s="46"/>
      <c r="Y178" s="46"/>
      <c r="Z178" s="46"/>
      <c r="AA178" s="46"/>
      <c r="AB178" s="46"/>
    </row>
    <row r="179" spans="6:28" ht="14.25" customHeight="1" x14ac:dyDescent="0.3">
      <c r="F179" s="122"/>
      <c r="I179" s="46"/>
      <c r="J179" s="46"/>
      <c r="K179" s="46"/>
      <c r="L179" s="46"/>
      <c r="M179" s="46"/>
      <c r="N179" s="46"/>
      <c r="O179" s="128"/>
      <c r="P179" s="46"/>
      <c r="Q179" s="46"/>
      <c r="R179" s="46"/>
      <c r="S179" s="46"/>
      <c r="T179" s="46"/>
      <c r="U179" s="46"/>
      <c r="V179" s="46"/>
      <c r="W179" s="46"/>
      <c r="X179" s="46"/>
      <c r="Y179" s="46"/>
      <c r="Z179" s="46"/>
      <c r="AA179" s="46"/>
      <c r="AB179" s="46"/>
    </row>
    <row r="180" spans="6:28" ht="14.25" customHeight="1" x14ac:dyDescent="0.3">
      <c r="F180" s="122"/>
      <c r="I180" s="46"/>
      <c r="J180" s="46"/>
      <c r="K180" s="46"/>
      <c r="L180" s="46"/>
      <c r="M180" s="46"/>
      <c r="N180" s="46"/>
      <c r="O180" s="128"/>
      <c r="P180" s="46"/>
      <c r="Q180" s="46"/>
      <c r="R180" s="46"/>
      <c r="S180" s="46"/>
      <c r="T180" s="46"/>
      <c r="U180" s="46"/>
      <c r="V180" s="46"/>
      <c r="W180" s="46"/>
      <c r="X180" s="46"/>
      <c r="Y180" s="46"/>
      <c r="Z180" s="46"/>
      <c r="AA180" s="46"/>
      <c r="AB180" s="46"/>
    </row>
    <row r="181" spans="6:28" ht="14.25" customHeight="1" x14ac:dyDescent="0.3">
      <c r="F181" s="122"/>
      <c r="I181" s="46"/>
      <c r="J181" s="46"/>
      <c r="K181" s="46"/>
      <c r="L181" s="46"/>
      <c r="M181" s="46"/>
      <c r="N181" s="46"/>
      <c r="O181" s="128"/>
      <c r="P181" s="46"/>
      <c r="Q181" s="46"/>
      <c r="R181" s="46"/>
      <c r="S181" s="46"/>
      <c r="T181" s="46"/>
      <c r="U181" s="46"/>
      <c r="V181" s="46"/>
      <c r="W181" s="46"/>
      <c r="X181" s="46"/>
      <c r="Y181" s="46"/>
      <c r="Z181" s="46"/>
      <c r="AA181" s="46"/>
      <c r="AB181" s="46"/>
    </row>
    <row r="182" spans="6:28" ht="14.25" customHeight="1" x14ac:dyDescent="0.3">
      <c r="F182" s="122"/>
      <c r="I182" s="46"/>
      <c r="J182" s="46"/>
      <c r="K182" s="46"/>
      <c r="L182" s="46"/>
      <c r="M182" s="46"/>
      <c r="N182" s="46"/>
      <c r="O182" s="128"/>
      <c r="P182" s="46"/>
      <c r="Q182" s="46"/>
      <c r="R182" s="46"/>
      <c r="S182" s="46"/>
      <c r="T182" s="46"/>
      <c r="U182" s="46"/>
      <c r="V182" s="46"/>
      <c r="W182" s="46"/>
      <c r="X182" s="46"/>
      <c r="Y182" s="46"/>
      <c r="Z182" s="46"/>
      <c r="AA182" s="46"/>
      <c r="AB182" s="46"/>
    </row>
    <row r="183" spans="6:28" ht="14.25" customHeight="1" x14ac:dyDescent="0.3">
      <c r="F183" s="122"/>
      <c r="I183" s="46"/>
      <c r="J183" s="46"/>
      <c r="K183" s="46"/>
      <c r="L183" s="46"/>
      <c r="M183" s="46"/>
      <c r="N183" s="46"/>
      <c r="O183" s="128"/>
      <c r="P183" s="46"/>
      <c r="Q183" s="46"/>
      <c r="R183" s="46"/>
      <c r="S183" s="46"/>
      <c r="T183" s="46"/>
      <c r="U183" s="46"/>
      <c r="V183" s="46"/>
      <c r="W183" s="46"/>
      <c r="X183" s="46"/>
      <c r="Y183" s="46"/>
      <c r="Z183" s="46"/>
      <c r="AA183" s="46"/>
      <c r="AB183" s="46"/>
    </row>
    <row r="184" spans="6:28" ht="14.25" customHeight="1" x14ac:dyDescent="0.3">
      <c r="F184" s="122"/>
      <c r="I184" s="46"/>
      <c r="J184" s="46"/>
      <c r="K184" s="46"/>
      <c r="L184" s="46"/>
      <c r="M184" s="46"/>
      <c r="N184" s="46"/>
      <c r="O184" s="128"/>
      <c r="P184" s="46"/>
      <c r="Q184" s="46"/>
      <c r="R184" s="46"/>
      <c r="S184" s="46"/>
      <c r="T184" s="46"/>
      <c r="U184" s="46"/>
      <c r="V184" s="46"/>
      <c r="W184" s="46"/>
      <c r="X184" s="46"/>
      <c r="Y184" s="46"/>
      <c r="Z184" s="46"/>
      <c r="AA184" s="46"/>
      <c r="AB184" s="46"/>
    </row>
    <row r="185" spans="6:28" ht="14.25" customHeight="1" x14ac:dyDescent="0.3">
      <c r="F185" s="122"/>
      <c r="I185" s="46"/>
      <c r="J185" s="46"/>
      <c r="K185" s="46"/>
      <c r="L185" s="46"/>
      <c r="M185" s="46"/>
      <c r="N185" s="46"/>
      <c r="O185" s="128"/>
      <c r="P185" s="46"/>
      <c r="Q185" s="46"/>
      <c r="R185" s="46"/>
      <c r="S185" s="46"/>
      <c r="T185" s="46"/>
      <c r="U185" s="46"/>
      <c r="V185" s="46"/>
      <c r="W185" s="46"/>
      <c r="X185" s="46"/>
      <c r="Y185" s="46"/>
      <c r="Z185" s="46"/>
      <c r="AA185" s="46"/>
      <c r="AB185" s="46"/>
    </row>
    <row r="186" spans="6:28" ht="14.25" customHeight="1" x14ac:dyDescent="0.3">
      <c r="F186" s="122"/>
      <c r="I186" s="46"/>
      <c r="J186" s="46"/>
      <c r="K186" s="46"/>
      <c r="L186" s="46"/>
      <c r="M186" s="46"/>
      <c r="N186" s="46"/>
      <c r="O186" s="128"/>
      <c r="P186" s="46"/>
      <c r="Q186" s="46"/>
      <c r="R186" s="46"/>
      <c r="S186" s="46"/>
      <c r="T186" s="46"/>
      <c r="U186" s="46"/>
      <c r="V186" s="46"/>
      <c r="W186" s="46"/>
      <c r="X186" s="46"/>
      <c r="Y186" s="46"/>
      <c r="Z186" s="46"/>
      <c r="AA186" s="46"/>
      <c r="AB186" s="46"/>
    </row>
    <row r="187" spans="6:28" ht="14.25" customHeight="1" x14ac:dyDescent="0.3">
      <c r="F187" s="122"/>
      <c r="I187" s="46"/>
      <c r="J187" s="46"/>
      <c r="K187" s="46"/>
      <c r="L187" s="46"/>
      <c r="M187" s="46"/>
      <c r="N187" s="46"/>
      <c r="O187" s="128"/>
      <c r="P187" s="46"/>
      <c r="Q187" s="46"/>
      <c r="R187" s="46"/>
      <c r="S187" s="46"/>
      <c r="T187" s="46"/>
      <c r="U187" s="46"/>
      <c r="V187" s="46"/>
      <c r="W187" s="46"/>
      <c r="X187" s="46"/>
      <c r="Y187" s="46"/>
      <c r="Z187" s="46"/>
      <c r="AA187" s="46"/>
      <c r="AB187" s="46"/>
    </row>
    <row r="188" spans="6:28" ht="14.25" customHeight="1" x14ac:dyDescent="0.3">
      <c r="F188" s="122"/>
      <c r="I188" s="46"/>
      <c r="J188" s="46"/>
      <c r="K188" s="46"/>
      <c r="L188" s="46"/>
      <c r="M188" s="46"/>
      <c r="N188" s="46"/>
      <c r="O188" s="128"/>
      <c r="P188" s="46"/>
      <c r="Q188" s="46"/>
      <c r="R188" s="46"/>
      <c r="S188" s="46"/>
      <c r="T188" s="46"/>
      <c r="U188" s="46"/>
      <c r="V188" s="46"/>
      <c r="W188" s="46"/>
      <c r="X188" s="46"/>
      <c r="Y188" s="46"/>
      <c r="Z188" s="46"/>
      <c r="AA188" s="46"/>
      <c r="AB188" s="46"/>
    </row>
    <row r="189" spans="6:28" ht="14.25" customHeight="1" x14ac:dyDescent="0.3">
      <c r="F189" s="122"/>
      <c r="I189" s="46"/>
      <c r="J189" s="46"/>
      <c r="K189" s="46"/>
      <c r="L189" s="46"/>
      <c r="M189" s="46"/>
      <c r="N189" s="46"/>
      <c r="O189" s="128"/>
      <c r="P189" s="46"/>
      <c r="Q189" s="46"/>
      <c r="R189" s="46"/>
      <c r="S189" s="46"/>
      <c r="T189" s="46"/>
      <c r="U189" s="46"/>
      <c r="V189" s="46"/>
      <c r="W189" s="46"/>
      <c r="X189" s="46"/>
      <c r="Y189" s="46"/>
      <c r="Z189" s="46"/>
      <c r="AA189" s="46"/>
      <c r="AB189" s="46"/>
    </row>
    <row r="190" spans="6:28" ht="14.25" customHeight="1" x14ac:dyDescent="0.3">
      <c r="F190" s="122"/>
      <c r="I190" s="46"/>
      <c r="J190" s="46"/>
      <c r="K190" s="46"/>
      <c r="L190" s="46"/>
      <c r="M190" s="46"/>
      <c r="N190" s="46"/>
      <c r="O190" s="128"/>
      <c r="P190" s="46"/>
      <c r="Q190" s="46"/>
      <c r="R190" s="46"/>
      <c r="S190" s="46"/>
      <c r="T190" s="46"/>
      <c r="U190" s="46"/>
      <c r="V190" s="46"/>
      <c r="W190" s="46"/>
      <c r="X190" s="46"/>
      <c r="Y190" s="46"/>
      <c r="Z190" s="46"/>
      <c r="AA190" s="46"/>
      <c r="AB190" s="46"/>
    </row>
    <row r="191" spans="6:28" ht="14.25" customHeight="1" x14ac:dyDescent="0.3">
      <c r="F191" s="122"/>
      <c r="I191" s="46"/>
      <c r="J191" s="46"/>
      <c r="K191" s="46"/>
      <c r="L191" s="46"/>
      <c r="M191" s="46"/>
      <c r="N191" s="46"/>
      <c r="O191" s="128"/>
      <c r="P191" s="46"/>
      <c r="Q191" s="46"/>
      <c r="R191" s="46"/>
      <c r="S191" s="46"/>
      <c r="T191" s="46"/>
      <c r="U191" s="46"/>
      <c r="V191" s="46"/>
      <c r="W191" s="46"/>
      <c r="X191" s="46"/>
      <c r="Y191" s="46"/>
      <c r="Z191" s="46"/>
      <c r="AA191" s="46"/>
      <c r="AB191" s="46"/>
    </row>
    <row r="192" spans="6:28" ht="14.25" customHeight="1" x14ac:dyDescent="0.3">
      <c r="F192" s="122"/>
      <c r="I192" s="46"/>
      <c r="J192" s="46"/>
      <c r="K192" s="46"/>
      <c r="L192" s="46"/>
      <c r="M192" s="46"/>
      <c r="N192" s="46"/>
      <c r="O192" s="128"/>
      <c r="P192" s="46"/>
      <c r="Q192" s="46"/>
      <c r="R192" s="46"/>
      <c r="S192" s="46"/>
      <c r="T192" s="46"/>
      <c r="U192" s="46"/>
      <c r="V192" s="46"/>
      <c r="W192" s="46"/>
      <c r="X192" s="46"/>
      <c r="Y192" s="46"/>
      <c r="Z192" s="46"/>
      <c r="AA192" s="46"/>
      <c r="AB192" s="46"/>
    </row>
    <row r="193" spans="6:28" ht="14.25" customHeight="1" x14ac:dyDescent="0.3">
      <c r="F193" s="122"/>
      <c r="I193" s="46"/>
      <c r="J193" s="46"/>
      <c r="K193" s="46"/>
      <c r="L193" s="46"/>
      <c r="M193" s="46"/>
      <c r="N193" s="46"/>
      <c r="O193" s="128"/>
      <c r="P193" s="46"/>
      <c r="Q193" s="46"/>
      <c r="R193" s="46"/>
      <c r="S193" s="46"/>
      <c r="T193" s="46"/>
      <c r="U193" s="46"/>
      <c r="V193" s="46"/>
      <c r="W193" s="46"/>
      <c r="X193" s="46"/>
      <c r="Y193" s="46"/>
      <c r="Z193" s="46"/>
      <c r="AA193" s="46"/>
      <c r="AB193" s="46"/>
    </row>
    <row r="194" spans="6:28" ht="14.25" customHeight="1" x14ac:dyDescent="0.3">
      <c r="F194" s="122"/>
      <c r="I194" s="46"/>
      <c r="J194" s="46"/>
      <c r="K194" s="46"/>
      <c r="L194" s="46"/>
      <c r="M194" s="46"/>
      <c r="N194" s="46"/>
      <c r="O194" s="128"/>
      <c r="P194" s="46"/>
      <c r="Q194" s="46"/>
      <c r="R194" s="46"/>
      <c r="S194" s="46"/>
      <c r="T194" s="46"/>
      <c r="U194" s="46"/>
      <c r="V194" s="46"/>
      <c r="W194" s="46"/>
      <c r="X194" s="46"/>
      <c r="Y194" s="46"/>
      <c r="Z194" s="46"/>
      <c r="AA194" s="46"/>
      <c r="AB194" s="46"/>
    </row>
    <row r="195" spans="6:28" ht="14.25" customHeight="1" x14ac:dyDescent="0.3">
      <c r="F195" s="122"/>
      <c r="I195" s="46"/>
      <c r="J195" s="46"/>
      <c r="K195" s="46"/>
      <c r="L195" s="46"/>
      <c r="M195" s="46"/>
      <c r="N195" s="46"/>
      <c r="O195" s="128"/>
      <c r="P195" s="46"/>
      <c r="Q195" s="46"/>
      <c r="R195" s="46"/>
      <c r="S195" s="46"/>
      <c r="T195" s="46"/>
      <c r="U195" s="46"/>
      <c r="V195" s="46"/>
      <c r="W195" s="46"/>
      <c r="X195" s="46"/>
      <c r="Y195" s="46"/>
      <c r="Z195" s="46"/>
      <c r="AA195" s="46"/>
      <c r="AB195" s="46"/>
    </row>
    <row r="196" spans="6:28" ht="14.25" customHeight="1" x14ac:dyDescent="0.3">
      <c r="F196" s="122"/>
      <c r="I196" s="46"/>
      <c r="J196" s="46"/>
      <c r="K196" s="46"/>
      <c r="L196" s="46"/>
      <c r="M196" s="46"/>
      <c r="N196" s="46"/>
      <c r="O196" s="128"/>
      <c r="P196" s="46"/>
      <c r="Q196" s="46"/>
      <c r="R196" s="46"/>
      <c r="S196" s="46"/>
      <c r="T196" s="46"/>
      <c r="U196" s="46"/>
      <c r="V196" s="46"/>
      <c r="W196" s="46"/>
      <c r="X196" s="46"/>
      <c r="Y196" s="46"/>
      <c r="Z196" s="46"/>
      <c r="AA196" s="46"/>
      <c r="AB196" s="46"/>
    </row>
    <row r="197" spans="6:28" ht="14.25" customHeight="1" x14ac:dyDescent="0.3">
      <c r="F197" s="122"/>
      <c r="I197" s="46"/>
      <c r="J197" s="46"/>
      <c r="K197" s="46"/>
      <c r="L197" s="46"/>
      <c r="M197" s="46"/>
      <c r="N197" s="46"/>
      <c r="O197" s="128"/>
      <c r="P197" s="46"/>
      <c r="Q197" s="46"/>
      <c r="R197" s="46"/>
      <c r="S197" s="46"/>
      <c r="T197" s="46"/>
      <c r="U197" s="46"/>
      <c r="V197" s="46"/>
      <c r="W197" s="46"/>
      <c r="X197" s="46"/>
      <c r="Y197" s="46"/>
      <c r="Z197" s="46"/>
      <c r="AA197" s="46"/>
      <c r="AB197" s="46"/>
    </row>
    <row r="198" spans="6:28" ht="14.25" customHeight="1" x14ac:dyDescent="0.3">
      <c r="F198" s="122"/>
      <c r="I198" s="46"/>
      <c r="J198" s="46"/>
      <c r="K198" s="46"/>
      <c r="L198" s="46"/>
      <c r="M198" s="46"/>
      <c r="N198" s="46"/>
      <c r="O198" s="128"/>
      <c r="P198" s="46"/>
      <c r="Q198" s="46"/>
      <c r="R198" s="46"/>
      <c r="S198" s="46"/>
      <c r="T198" s="46"/>
      <c r="U198" s="46"/>
      <c r="V198" s="46"/>
      <c r="W198" s="46"/>
      <c r="X198" s="46"/>
      <c r="Y198" s="46"/>
      <c r="Z198" s="46"/>
      <c r="AA198" s="46"/>
      <c r="AB198" s="46"/>
    </row>
    <row r="199" spans="6:28" ht="14.25" customHeight="1" x14ac:dyDescent="0.3">
      <c r="F199" s="122"/>
      <c r="I199" s="46"/>
      <c r="J199" s="46"/>
      <c r="K199" s="46"/>
      <c r="L199" s="46"/>
      <c r="M199" s="46"/>
      <c r="N199" s="46"/>
      <c r="O199" s="128"/>
      <c r="P199" s="46"/>
      <c r="Q199" s="46"/>
      <c r="R199" s="46"/>
      <c r="S199" s="46"/>
      <c r="T199" s="46"/>
      <c r="U199" s="46"/>
      <c r="V199" s="46"/>
      <c r="W199" s="46"/>
      <c r="X199" s="46"/>
      <c r="Y199" s="46"/>
      <c r="Z199" s="46"/>
      <c r="AA199" s="46"/>
      <c r="AB199" s="46"/>
    </row>
    <row r="200" spans="6:28" ht="14.25" customHeight="1" x14ac:dyDescent="0.3">
      <c r="F200" s="122"/>
      <c r="I200" s="46"/>
      <c r="J200" s="46"/>
      <c r="K200" s="46"/>
      <c r="L200" s="46"/>
      <c r="M200" s="46"/>
      <c r="N200" s="46"/>
      <c r="O200" s="128"/>
      <c r="P200" s="46"/>
      <c r="Q200" s="46"/>
      <c r="R200" s="46"/>
      <c r="S200" s="46"/>
      <c r="T200" s="46"/>
      <c r="U200" s="46"/>
      <c r="V200" s="46"/>
      <c r="W200" s="46"/>
      <c r="X200" s="46"/>
      <c r="Y200" s="46"/>
      <c r="Z200" s="46"/>
      <c r="AA200" s="46"/>
      <c r="AB200" s="46"/>
    </row>
    <row r="201" spans="6:28" ht="14.25" customHeight="1" x14ac:dyDescent="0.3">
      <c r="F201" s="122"/>
      <c r="I201" s="46"/>
      <c r="J201" s="46"/>
      <c r="K201" s="46"/>
      <c r="L201" s="46"/>
      <c r="M201" s="46"/>
      <c r="N201" s="46"/>
      <c r="O201" s="128"/>
      <c r="P201" s="46"/>
      <c r="Q201" s="46"/>
      <c r="R201" s="46"/>
      <c r="S201" s="46"/>
      <c r="T201" s="46"/>
      <c r="U201" s="46"/>
      <c r="V201" s="46"/>
      <c r="W201" s="46"/>
      <c r="X201" s="46"/>
      <c r="Y201" s="46"/>
      <c r="Z201" s="46"/>
      <c r="AA201" s="46"/>
      <c r="AB201" s="46"/>
    </row>
    <row r="202" spans="6:28" ht="14.25" customHeight="1" x14ac:dyDescent="0.3">
      <c r="F202" s="122"/>
      <c r="I202" s="46"/>
      <c r="J202" s="46"/>
      <c r="K202" s="46"/>
      <c r="L202" s="46"/>
      <c r="M202" s="46"/>
      <c r="N202" s="46"/>
      <c r="O202" s="128"/>
      <c r="P202" s="46"/>
      <c r="Q202" s="46"/>
      <c r="R202" s="46"/>
      <c r="S202" s="46"/>
      <c r="T202" s="46"/>
      <c r="U202" s="46"/>
      <c r="V202" s="46"/>
      <c r="W202" s="46"/>
      <c r="X202" s="46"/>
      <c r="Y202" s="46"/>
      <c r="Z202" s="46"/>
      <c r="AA202" s="46"/>
      <c r="AB202" s="46"/>
    </row>
    <row r="203" spans="6:28" ht="14.25" customHeight="1" x14ac:dyDescent="0.3">
      <c r="F203" s="122"/>
      <c r="I203" s="46"/>
      <c r="J203" s="46"/>
      <c r="K203" s="46"/>
      <c r="L203" s="46"/>
      <c r="M203" s="46"/>
      <c r="N203" s="46"/>
      <c r="O203" s="128"/>
      <c r="P203" s="46"/>
      <c r="Q203" s="46"/>
      <c r="R203" s="46"/>
      <c r="S203" s="46"/>
      <c r="T203" s="46"/>
      <c r="U203" s="46"/>
      <c r="V203" s="46"/>
      <c r="W203" s="46"/>
      <c r="X203" s="46"/>
      <c r="Y203" s="46"/>
      <c r="Z203" s="46"/>
      <c r="AA203" s="46"/>
      <c r="AB203" s="46"/>
    </row>
    <row r="204" spans="6:28" ht="14.25" customHeight="1" x14ac:dyDescent="0.3">
      <c r="F204" s="122"/>
      <c r="I204" s="46"/>
      <c r="J204" s="46"/>
      <c r="K204" s="46"/>
      <c r="L204" s="46"/>
      <c r="M204" s="46"/>
      <c r="N204" s="46"/>
      <c r="O204" s="128"/>
      <c r="P204" s="46"/>
      <c r="Q204" s="46"/>
      <c r="R204" s="46"/>
      <c r="S204" s="46"/>
      <c r="T204" s="46"/>
      <c r="U204" s="46"/>
      <c r="V204" s="46"/>
      <c r="W204" s="46"/>
      <c r="X204" s="46"/>
      <c r="Y204" s="46"/>
      <c r="Z204" s="46"/>
      <c r="AA204" s="46"/>
      <c r="AB204" s="46"/>
    </row>
    <row r="205" spans="6:28" ht="14.25" customHeight="1" x14ac:dyDescent="0.3">
      <c r="F205" s="122"/>
      <c r="I205" s="46"/>
      <c r="J205" s="46"/>
      <c r="K205" s="46"/>
      <c r="L205" s="46"/>
      <c r="M205" s="46"/>
      <c r="N205" s="46"/>
      <c r="O205" s="128"/>
      <c r="P205" s="46"/>
      <c r="Q205" s="46"/>
      <c r="R205" s="46"/>
      <c r="S205" s="46"/>
      <c r="T205" s="46"/>
      <c r="U205" s="46"/>
      <c r="V205" s="46"/>
      <c r="W205" s="46"/>
      <c r="X205" s="46"/>
      <c r="Y205" s="46"/>
      <c r="Z205" s="46"/>
      <c r="AA205" s="46"/>
      <c r="AB205" s="46"/>
    </row>
    <row r="206" spans="6:28" ht="14.25" customHeight="1" x14ac:dyDescent="0.3">
      <c r="F206" s="122"/>
      <c r="I206" s="46"/>
      <c r="J206" s="46"/>
      <c r="K206" s="46"/>
      <c r="L206" s="46"/>
      <c r="M206" s="46"/>
      <c r="N206" s="46"/>
      <c r="O206" s="128"/>
      <c r="P206" s="46"/>
      <c r="Q206" s="46"/>
      <c r="R206" s="46"/>
      <c r="S206" s="46"/>
      <c r="T206" s="46"/>
      <c r="U206" s="46"/>
      <c r="V206" s="46"/>
      <c r="W206" s="46"/>
      <c r="X206" s="46"/>
      <c r="Y206" s="46"/>
      <c r="Z206" s="46"/>
      <c r="AA206" s="46"/>
      <c r="AB206" s="46"/>
    </row>
    <row r="207" spans="6:28" ht="14.25" customHeight="1" x14ac:dyDescent="0.3">
      <c r="F207" s="122"/>
      <c r="I207" s="46"/>
      <c r="J207" s="46"/>
      <c r="K207" s="46"/>
      <c r="L207" s="46"/>
      <c r="M207" s="46"/>
      <c r="N207" s="46"/>
      <c r="O207" s="128"/>
      <c r="P207" s="46"/>
      <c r="Q207" s="46"/>
      <c r="R207" s="46"/>
      <c r="S207" s="46"/>
      <c r="T207" s="46"/>
      <c r="U207" s="46"/>
      <c r="V207" s="46"/>
      <c r="W207" s="46"/>
      <c r="X207" s="46"/>
      <c r="Y207" s="46"/>
      <c r="Z207" s="46"/>
      <c r="AA207" s="46"/>
      <c r="AB207" s="46"/>
    </row>
    <row r="208" spans="6:28" ht="14.25" customHeight="1" x14ac:dyDescent="0.3">
      <c r="F208" s="122"/>
      <c r="I208" s="46"/>
      <c r="J208" s="46"/>
      <c r="K208" s="46"/>
      <c r="L208" s="46"/>
      <c r="M208" s="46"/>
      <c r="N208" s="46"/>
      <c r="O208" s="128"/>
      <c r="P208" s="46"/>
      <c r="Q208" s="46"/>
      <c r="R208" s="46"/>
      <c r="S208" s="46"/>
      <c r="T208" s="46"/>
      <c r="U208" s="46"/>
      <c r="V208" s="46"/>
      <c r="W208" s="46"/>
      <c r="X208" s="46"/>
      <c r="Y208" s="46"/>
      <c r="Z208" s="46"/>
      <c r="AA208" s="46"/>
      <c r="AB208" s="46"/>
    </row>
    <row r="209" spans="6:28" ht="14.25" customHeight="1" x14ac:dyDescent="0.3">
      <c r="F209" s="122"/>
      <c r="I209" s="46"/>
      <c r="J209" s="46"/>
      <c r="K209" s="46"/>
      <c r="L209" s="46"/>
      <c r="M209" s="46"/>
      <c r="N209" s="46"/>
      <c r="O209" s="128"/>
      <c r="P209" s="46"/>
      <c r="Q209" s="46"/>
      <c r="R209" s="46"/>
      <c r="S209" s="46"/>
      <c r="T209" s="46"/>
      <c r="U209" s="46"/>
      <c r="V209" s="46"/>
      <c r="W209" s="46"/>
      <c r="X209" s="46"/>
      <c r="Y209" s="46"/>
      <c r="Z209" s="46"/>
      <c r="AA209" s="46"/>
      <c r="AB209" s="46"/>
    </row>
    <row r="210" spans="6:28" ht="14.25" customHeight="1" x14ac:dyDescent="0.3">
      <c r="F210" s="122"/>
      <c r="I210" s="46"/>
      <c r="J210" s="46"/>
      <c r="K210" s="46"/>
      <c r="L210" s="46"/>
      <c r="M210" s="46"/>
      <c r="N210" s="46"/>
      <c r="O210" s="128"/>
      <c r="P210" s="46"/>
      <c r="Q210" s="46"/>
      <c r="R210" s="46"/>
      <c r="S210" s="46"/>
      <c r="T210" s="46"/>
      <c r="U210" s="46"/>
      <c r="V210" s="46"/>
      <c r="W210" s="46"/>
      <c r="X210" s="46"/>
      <c r="Y210" s="46"/>
      <c r="Z210" s="46"/>
      <c r="AA210" s="46"/>
      <c r="AB210" s="46"/>
    </row>
    <row r="211" spans="6:28" ht="14.25" customHeight="1" x14ac:dyDescent="0.3">
      <c r="F211" s="122"/>
      <c r="I211" s="46"/>
      <c r="J211" s="46"/>
      <c r="K211" s="46"/>
      <c r="L211" s="46"/>
      <c r="M211" s="46"/>
      <c r="N211" s="46"/>
      <c r="O211" s="128"/>
      <c r="P211" s="46"/>
      <c r="Q211" s="46"/>
      <c r="R211" s="46"/>
      <c r="S211" s="46"/>
      <c r="T211" s="46"/>
      <c r="U211" s="46"/>
      <c r="V211" s="46"/>
      <c r="W211" s="46"/>
      <c r="X211" s="46"/>
      <c r="Y211" s="46"/>
      <c r="Z211" s="46"/>
      <c r="AA211" s="46"/>
      <c r="AB211" s="46"/>
    </row>
    <row r="212" spans="6:28" ht="14.25" customHeight="1" x14ac:dyDescent="0.3">
      <c r="F212" s="122"/>
      <c r="I212" s="46"/>
      <c r="J212" s="46"/>
      <c r="K212" s="46"/>
      <c r="L212" s="46"/>
      <c r="M212" s="46"/>
      <c r="N212" s="46"/>
      <c r="O212" s="128"/>
      <c r="P212" s="46"/>
      <c r="Q212" s="46"/>
      <c r="R212" s="46"/>
      <c r="S212" s="46"/>
      <c r="T212" s="46"/>
      <c r="U212" s="46"/>
      <c r="V212" s="46"/>
      <c r="W212" s="46"/>
      <c r="X212" s="46"/>
      <c r="Y212" s="46"/>
      <c r="Z212" s="46"/>
      <c r="AA212" s="46"/>
      <c r="AB212" s="46"/>
    </row>
    <row r="213" spans="6:28" ht="14.25" customHeight="1" x14ac:dyDescent="0.3">
      <c r="F213" s="122"/>
      <c r="I213" s="46"/>
      <c r="J213" s="46"/>
      <c r="K213" s="46"/>
      <c r="L213" s="46"/>
      <c r="M213" s="46"/>
      <c r="N213" s="46"/>
      <c r="O213" s="128"/>
      <c r="P213" s="46"/>
      <c r="Q213" s="46"/>
      <c r="R213" s="46"/>
      <c r="S213" s="46"/>
      <c r="T213" s="46"/>
      <c r="U213" s="46"/>
      <c r="V213" s="46"/>
      <c r="W213" s="46"/>
      <c r="X213" s="46"/>
      <c r="Y213" s="46"/>
      <c r="Z213" s="46"/>
      <c r="AA213" s="46"/>
      <c r="AB213" s="46"/>
    </row>
    <row r="214" spans="6:28" ht="14.25" customHeight="1" x14ac:dyDescent="0.3">
      <c r="F214" s="122"/>
      <c r="I214" s="46"/>
      <c r="J214" s="46"/>
      <c r="K214" s="46"/>
      <c r="L214" s="46"/>
      <c r="M214" s="46"/>
      <c r="N214" s="46"/>
      <c r="O214" s="128"/>
      <c r="P214" s="46"/>
      <c r="Q214" s="46"/>
      <c r="R214" s="46"/>
      <c r="S214" s="46"/>
      <c r="T214" s="46"/>
      <c r="U214" s="46"/>
      <c r="V214" s="46"/>
      <c r="W214" s="46"/>
      <c r="X214" s="46"/>
      <c r="Y214" s="46"/>
      <c r="Z214" s="46"/>
      <c r="AA214" s="46"/>
      <c r="AB214" s="46"/>
    </row>
    <row r="215" spans="6:28" ht="14.25" customHeight="1" x14ac:dyDescent="0.3">
      <c r="F215" s="122"/>
      <c r="I215" s="46"/>
      <c r="J215" s="46"/>
      <c r="K215" s="46"/>
      <c r="L215" s="46"/>
      <c r="M215" s="46"/>
      <c r="N215" s="46"/>
      <c r="O215" s="128"/>
      <c r="P215" s="46"/>
      <c r="Q215" s="46"/>
      <c r="R215" s="46"/>
      <c r="S215" s="46"/>
      <c r="T215" s="46"/>
      <c r="U215" s="46"/>
      <c r="V215" s="46"/>
      <c r="W215" s="46"/>
      <c r="X215" s="46"/>
      <c r="Y215" s="46"/>
      <c r="Z215" s="46"/>
      <c r="AA215" s="46"/>
      <c r="AB215" s="46"/>
    </row>
    <row r="216" spans="6:28" ht="14.25" customHeight="1" x14ac:dyDescent="0.3">
      <c r="F216" s="122"/>
      <c r="I216" s="46"/>
      <c r="J216" s="46"/>
      <c r="K216" s="46"/>
      <c r="L216" s="46"/>
      <c r="M216" s="46"/>
      <c r="N216" s="46"/>
      <c r="O216" s="128"/>
      <c r="P216" s="46"/>
      <c r="Q216" s="46"/>
      <c r="R216" s="46"/>
      <c r="S216" s="46"/>
      <c r="T216" s="46"/>
      <c r="U216" s="46"/>
      <c r="V216" s="46"/>
      <c r="W216" s="46"/>
      <c r="X216" s="46"/>
      <c r="Y216" s="46"/>
      <c r="Z216" s="46"/>
      <c r="AA216" s="46"/>
      <c r="AB216" s="46"/>
    </row>
    <row r="217" spans="6:28" ht="14.25" customHeight="1" x14ac:dyDescent="0.3">
      <c r="F217" s="122"/>
      <c r="I217" s="46"/>
      <c r="J217" s="46"/>
      <c r="K217" s="46"/>
      <c r="L217" s="46"/>
      <c r="M217" s="46"/>
      <c r="N217" s="46"/>
      <c r="O217" s="128"/>
      <c r="P217" s="46"/>
      <c r="Q217" s="46"/>
      <c r="R217" s="46"/>
      <c r="S217" s="46"/>
      <c r="T217" s="46"/>
      <c r="U217" s="46"/>
      <c r="V217" s="46"/>
      <c r="W217" s="46"/>
      <c r="X217" s="46"/>
      <c r="Y217" s="46"/>
      <c r="Z217" s="46"/>
      <c r="AA217" s="46"/>
      <c r="AB217" s="46"/>
    </row>
    <row r="218" spans="6:28" ht="14.25" customHeight="1" x14ac:dyDescent="0.3">
      <c r="F218" s="122"/>
      <c r="I218" s="46"/>
      <c r="J218" s="46"/>
      <c r="K218" s="46"/>
      <c r="L218" s="46"/>
      <c r="M218" s="46"/>
      <c r="N218" s="46"/>
      <c r="O218" s="128"/>
      <c r="P218" s="46"/>
      <c r="Q218" s="46"/>
      <c r="R218" s="46"/>
      <c r="S218" s="46"/>
      <c r="T218" s="46"/>
      <c r="U218" s="46"/>
      <c r="V218" s="46"/>
      <c r="W218" s="46"/>
      <c r="X218" s="46"/>
      <c r="Y218" s="46"/>
      <c r="Z218" s="46"/>
      <c r="AA218" s="46"/>
      <c r="AB218" s="46"/>
    </row>
    <row r="219" spans="6:28" ht="14.25" customHeight="1" x14ac:dyDescent="0.3">
      <c r="F219" s="122"/>
      <c r="I219" s="46"/>
      <c r="J219" s="46"/>
      <c r="K219" s="46"/>
      <c r="L219" s="46"/>
      <c r="M219" s="46"/>
      <c r="N219" s="46"/>
      <c r="O219" s="128"/>
      <c r="P219" s="46"/>
      <c r="Q219" s="46"/>
      <c r="R219" s="46"/>
      <c r="S219" s="46"/>
      <c r="T219" s="46"/>
      <c r="U219" s="46"/>
      <c r="V219" s="46"/>
      <c r="W219" s="46"/>
      <c r="X219" s="46"/>
      <c r="Y219" s="46"/>
      <c r="Z219" s="46"/>
      <c r="AA219" s="46"/>
      <c r="AB219" s="46"/>
    </row>
    <row r="220" spans="6:28" ht="14.25" customHeight="1" x14ac:dyDescent="0.3">
      <c r="F220" s="122"/>
      <c r="I220" s="46"/>
      <c r="J220" s="46"/>
      <c r="K220" s="46"/>
      <c r="L220" s="46"/>
      <c r="M220" s="46"/>
      <c r="N220" s="46"/>
      <c r="O220" s="128"/>
      <c r="P220" s="46"/>
      <c r="Q220" s="46"/>
      <c r="R220" s="46"/>
      <c r="S220" s="46"/>
      <c r="T220" s="46"/>
      <c r="U220" s="46"/>
      <c r="V220" s="46"/>
      <c r="W220" s="46"/>
      <c r="X220" s="46"/>
      <c r="Y220" s="46"/>
      <c r="Z220" s="46"/>
      <c r="AA220" s="46"/>
      <c r="AB220" s="46"/>
    </row>
    <row r="221" spans="6:28" ht="14.25" customHeight="1" x14ac:dyDescent="0.3">
      <c r="F221" s="122"/>
      <c r="I221" s="46"/>
      <c r="J221" s="46"/>
      <c r="K221" s="46"/>
      <c r="L221" s="46"/>
      <c r="M221" s="46"/>
      <c r="N221" s="46"/>
      <c r="O221" s="128"/>
      <c r="P221" s="46"/>
      <c r="Q221" s="46"/>
      <c r="R221" s="46"/>
      <c r="S221" s="46"/>
      <c r="T221" s="46"/>
      <c r="U221" s="46"/>
      <c r="V221" s="46"/>
      <c r="W221" s="46"/>
      <c r="X221" s="46"/>
      <c r="Y221" s="46"/>
      <c r="Z221" s="46"/>
      <c r="AA221" s="46"/>
      <c r="AB221" s="46"/>
    </row>
    <row r="222" spans="6:28" ht="14.25" customHeight="1" x14ac:dyDescent="0.3">
      <c r="F222" s="122"/>
      <c r="I222" s="46"/>
      <c r="J222" s="46"/>
      <c r="K222" s="46"/>
      <c r="L222" s="46"/>
      <c r="M222" s="46"/>
      <c r="N222" s="46"/>
      <c r="O222" s="128"/>
      <c r="P222" s="46"/>
      <c r="Q222" s="46"/>
      <c r="R222" s="46"/>
      <c r="S222" s="46"/>
      <c r="T222" s="46"/>
      <c r="U222" s="46"/>
      <c r="V222" s="46"/>
      <c r="W222" s="46"/>
      <c r="X222" s="46"/>
      <c r="Y222" s="46"/>
      <c r="Z222" s="46"/>
      <c r="AA222" s="46"/>
      <c r="AB222" s="46"/>
    </row>
    <row r="223" spans="6:28" ht="14.25" customHeight="1" x14ac:dyDescent="0.3">
      <c r="F223" s="122"/>
      <c r="I223" s="46"/>
      <c r="J223" s="46"/>
      <c r="K223" s="46"/>
      <c r="L223" s="46"/>
      <c r="M223" s="46"/>
      <c r="N223" s="46"/>
      <c r="O223" s="128"/>
      <c r="P223" s="46"/>
      <c r="Q223" s="46"/>
      <c r="R223" s="46"/>
      <c r="S223" s="46"/>
      <c r="T223" s="46"/>
      <c r="U223" s="46"/>
      <c r="V223" s="46"/>
      <c r="W223" s="46"/>
      <c r="X223" s="46"/>
      <c r="Y223" s="46"/>
      <c r="Z223" s="46"/>
      <c r="AA223" s="46"/>
      <c r="AB223" s="46"/>
    </row>
    <row r="224" spans="6:28" ht="14.25" customHeight="1" x14ac:dyDescent="0.3">
      <c r="F224" s="122"/>
      <c r="I224" s="46"/>
      <c r="J224" s="46"/>
      <c r="K224" s="46"/>
      <c r="L224" s="46"/>
      <c r="M224" s="46"/>
      <c r="N224" s="46"/>
      <c r="O224" s="128"/>
      <c r="P224" s="46"/>
      <c r="Q224" s="46"/>
      <c r="R224" s="46"/>
      <c r="S224" s="46"/>
      <c r="T224" s="46"/>
      <c r="U224" s="46"/>
      <c r="V224" s="46"/>
      <c r="W224" s="46"/>
      <c r="X224" s="46"/>
      <c r="Y224" s="46"/>
      <c r="Z224" s="46"/>
      <c r="AA224" s="46"/>
      <c r="AB224" s="46"/>
    </row>
    <row r="225" spans="6:28" ht="14.25" customHeight="1" x14ac:dyDescent="0.3">
      <c r="F225" s="122"/>
      <c r="I225" s="46"/>
      <c r="J225" s="46"/>
      <c r="K225" s="46"/>
      <c r="L225" s="46"/>
      <c r="M225" s="46"/>
      <c r="N225" s="46"/>
      <c r="O225" s="128"/>
      <c r="P225" s="46"/>
      <c r="Q225" s="46"/>
      <c r="R225" s="46"/>
      <c r="S225" s="46"/>
      <c r="T225" s="46"/>
      <c r="U225" s="46"/>
      <c r="V225" s="46"/>
      <c r="W225" s="46"/>
      <c r="X225" s="46"/>
      <c r="Y225" s="46"/>
      <c r="Z225" s="46"/>
      <c r="AA225" s="46"/>
      <c r="AB225" s="46"/>
    </row>
    <row r="226" spans="6:28" ht="14.25" customHeight="1" x14ac:dyDescent="0.3">
      <c r="F226" s="122"/>
      <c r="I226" s="46"/>
      <c r="J226" s="46"/>
      <c r="K226" s="46"/>
      <c r="L226" s="46"/>
      <c r="M226" s="46"/>
      <c r="N226" s="46"/>
      <c r="O226" s="128"/>
      <c r="P226" s="46"/>
      <c r="Q226" s="46"/>
      <c r="R226" s="46"/>
      <c r="S226" s="46"/>
      <c r="T226" s="46"/>
      <c r="U226" s="46"/>
      <c r="V226" s="46"/>
      <c r="W226" s="46"/>
      <c r="X226" s="46"/>
      <c r="Y226" s="46"/>
      <c r="Z226" s="46"/>
      <c r="AA226" s="46"/>
      <c r="AB226" s="46"/>
    </row>
    <row r="227" spans="6:28" ht="14.25" customHeight="1" x14ac:dyDescent="0.3">
      <c r="F227" s="122"/>
      <c r="I227" s="46"/>
      <c r="J227" s="46"/>
      <c r="K227" s="46"/>
      <c r="L227" s="46"/>
      <c r="M227" s="46"/>
      <c r="N227" s="46"/>
      <c r="O227" s="128"/>
      <c r="P227" s="46"/>
      <c r="Q227" s="46"/>
      <c r="R227" s="46"/>
      <c r="S227" s="46"/>
      <c r="T227" s="46"/>
      <c r="U227" s="46"/>
      <c r="V227" s="46"/>
      <c r="W227" s="46"/>
      <c r="X227" s="46"/>
      <c r="Y227" s="46"/>
      <c r="Z227" s="46"/>
      <c r="AA227" s="46"/>
      <c r="AB227" s="46"/>
    </row>
    <row r="228" spans="6:28" ht="14.25" customHeight="1" x14ac:dyDescent="0.3">
      <c r="F228" s="122"/>
      <c r="I228" s="46"/>
      <c r="J228" s="46"/>
      <c r="K228" s="46"/>
      <c r="L228" s="46"/>
      <c r="M228" s="46"/>
      <c r="N228" s="46"/>
      <c r="O228" s="128"/>
      <c r="P228" s="46"/>
      <c r="Q228" s="46"/>
      <c r="R228" s="46"/>
      <c r="S228" s="46"/>
      <c r="T228" s="46"/>
      <c r="U228" s="46"/>
      <c r="V228" s="46"/>
      <c r="W228" s="46"/>
      <c r="X228" s="46"/>
      <c r="Y228" s="46"/>
      <c r="Z228" s="46"/>
      <c r="AA228" s="46"/>
      <c r="AB228" s="46"/>
    </row>
    <row r="229" spans="6:28" ht="14.25" customHeight="1" x14ac:dyDescent="0.3">
      <c r="F229" s="122"/>
      <c r="I229" s="46"/>
      <c r="J229" s="46"/>
      <c r="K229" s="46"/>
      <c r="L229" s="46"/>
      <c r="M229" s="46"/>
      <c r="N229" s="46"/>
      <c r="O229" s="128"/>
      <c r="P229" s="46"/>
      <c r="Q229" s="46"/>
      <c r="R229" s="46"/>
      <c r="S229" s="46"/>
      <c r="T229" s="46"/>
      <c r="U229" s="46"/>
      <c r="V229" s="46"/>
      <c r="W229" s="46"/>
      <c r="X229" s="46"/>
      <c r="Y229" s="46"/>
      <c r="Z229" s="46"/>
      <c r="AA229" s="46"/>
      <c r="AB229" s="46"/>
    </row>
    <row r="230" spans="6:28" ht="14.25" customHeight="1" x14ac:dyDescent="0.3">
      <c r="F230" s="122"/>
      <c r="I230" s="46"/>
      <c r="J230" s="46"/>
      <c r="K230" s="46"/>
      <c r="L230" s="46"/>
      <c r="M230" s="46"/>
      <c r="N230" s="46"/>
      <c r="O230" s="128"/>
      <c r="P230" s="46"/>
      <c r="Q230" s="46"/>
      <c r="R230" s="46"/>
      <c r="S230" s="46"/>
      <c r="T230" s="46"/>
      <c r="U230" s="46"/>
      <c r="V230" s="46"/>
      <c r="W230" s="46"/>
      <c r="X230" s="46"/>
      <c r="Y230" s="46"/>
      <c r="Z230" s="46"/>
      <c r="AA230" s="46"/>
      <c r="AB230" s="46"/>
    </row>
    <row r="231" spans="6:28" ht="14.25" customHeight="1" x14ac:dyDescent="0.3">
      <c r="F231" s="122"/>
      <c r="I231" s="46"/>
      <c r="J231" s="46"/>
      <c r="K231" s="46"/>
      <c r="L231" s="46"/>
      <c r="M231" s="46"/>
      <c r="N231" s="46"/>
      <c r="O231" s="128"/>
      <c r="P231" s="46"/>
      <c r="Q231" s="46"/>
      <c r="R231" s="46"/>
      <c r="S231" s="46"/>
      <c r="T231" s="46"/>
      <c r="U231" s="46"/>
      <c r="V231" s="46"/>
      <c r="W231" s="46"/>
      <c r="X231" s="46"/>
      <c r="Y231" s="46"/>
      <c r="Z231" s="46"/>
      <c r="AA231" s="46"/>
      <c r="AB231" s="46"/>
    </row>
    <row r="232" spans="6:28" ht="14.25" customHeight="1" x14ac:dyDescent="0.3">
      <c r="F232" s="122"/>
      <c r="I232" s="46"/>
      <c r="J232" s="46"/>
      <c r="K232" s="46"/>
      <c r="L232" s="46"/>
      <c r="M232" s="46"/>
      <c r="N232" s="46"/>
      <c r="O232" s="128"/>
      <c r="P232" s="46"/>
      <c r="Q232" s="46"/>
      <c r="R232" s="46"/>
      <c r="S232" s="46"/>
      <c r="T232" s="46"/>
      <c r="U232" s="46"/>
      <c r="V232" s="46"/>
      <c r="W232" s="46"/>
      <c r="X232" s="46"/>
      <c r="Y232" s="46"/>
      <c r="Z232" s="46"/>
      <c r="AA232" s="46"/>
      <c r="AB232" s="46"/>
    </row>
    <row r="233" spans="6:28" ht="14.25" customHeight="1" x14ac:dyDescent="0.3">
      <c r="F233" s="122"/>
      <c r="I233" s="46"/>
      <c r="J233" s="46"/>
      <c r="K233" s="46"/>
      <c r="L233" s="46"/>
      <c r="M233" s="46"/>
      <c r="N233" s="46"/>
      <c r="O233" s="128"/>
      <c r="P233" s="46"/>
      <c r="Q233" s="46"/>
      <c r="R233" s="46"/>
      <c r="S233" s="46"/>
      <c r="T233" s="46"/>
      <c r="U233" s="46"/>
      <c r="V233" s="46"/>
      <c r="W233" s="46"/>
      <c r="X233" s="46"/>
      <c r="Y233" s="46"/>
      <c r="Z233" s="46"/>
      <c r="AA233" s="46"/>
      <c r="AB233" s="46"/>
    </row>
    <row r="234" spans="6:28" ht="14.25" customHeight="1" x14ac:dyDescent="0.3">
      <c r="F234" s="122"/>
      <c r="I234" s="46"/>
      <c r="J234" s="46"/>
      <c r="K234" s="46"/>
      <c r="L234" s="46"/>
      <c r="M234" s="46"/>
      <c r="N234" s="46"/>
      <c r="O234" s="128"/>
      <c r="P234" s="46"/>
      <c r="Q234" s="46"/>
      <c r="R234" s="46"/>
      <c r="S234" s="46"/>
      <c r="T234" s="46"/>
      <c r="U234" s="46"/>
      <c r="V234" s="46"/>
      <c r="W234" s="46"/>
      <c r="X234" s="46"/>
      <c r="Y234" s="46"/>
      <c r="Z234" s="46"/>
      <c r="AA234" s="46"/>
      <c r="AB234" s="46"/>
    </row>
    <row r="235" spans="6:28" ht="14.25" customHeight="1" x14ac:dyDescent="0.3">
      <c r="F235" s="122"/>
      <c r="I235" s="46"/>
      <c r="J235" s="46"/>
      <c r="K235" s="46"/>
      <c r="L235" s="46"/>
      <c r="M235" s="46"/>
      <c r="N235" s="46"/>
      <c r="O235" s="128"/>
      <c r="P235" s="46"/>
      <c r="Q235" s="46"/>
      <c r="R235" s="46"/>
      <c r="S235" s="46"/>
      <c r="T235" s="46"/>
      <c r="U235" s="46"/>
      <c r="V235" s="46"/>
      <c r="W235" s="46"/>
      <c r="X235" s="46"/>
      <c r="Y235" s="46"/>
      <c r="Z235" s="46"/>
      <c r="AA235" s="46"/>
      <c r="AB235" s="46"/>
    </row>
    <row r="236" spans="6:28" ht="14.25" customHeight="1" x14ac:dyDescent="0.3">
      <c r="F236" s="122"/>
      <c r="I236" s="46"/>
      <c r="J236" s="46"/>
      <c r="K236" s="46"/>
      <c r="L236" s="46"/>
      <c r="M236" s="46"/>
      <c r="N236" s="46"/>
      <c r="O236" s="128"/>
      <c r="P236" s="46"/>
      <c r="Q236" s="46"/>
      <c r="R236" s="46"/>
      <c r="S236" s="46"/>
      <c r="T236" s="46"/>
      <c r="U236" s="46"/>
      <c r="V236" s="46"/>
      <c r="W236" s="46"/>
      <c r="X236" s="46"/>
      <c r="Y236" s="46"/>
      <c r="Z236" s="46"/>
      <c r="AA236" s="46"/>
      <c r="AB236" s="46"/>
    </row>
    <row r="237" spans="6:28" ht="14.25" customHeight="1" x14ac:dyDescent="0.3">
      <c r="F237" s="122"/>
      <c r="I237" s="46"/>
      <c r="J237" s="46"/>
      <c r="K237" s="46"/>
      <c r="L237" s="46"/>
      <c r="M237" s="46"/>
      <c r="N237" s="46"/>
      <c r="O237" s="128"/>
      <c r="P237" s="46"/>
      <c r="Q237" s="46"/>
      <c r="R237" s="46"/>
      <c r="S237" s="46"/>
      <c r="T237" s="46"/>
      <c r="U237" s="46"/>
      <c r="V237" s="46"/>
      <c r="W237" s="46"/>
      <c r="X237" s="46"/>
      <c r="Y237" s="46"/>
      <c r="Z237" s="46"/>
      <c r="AA237" s="46"/>
      <c r="AB237" s="46"/>
    </row>
    <row r="238" spans="6:28" ht="14.25" customHeight="1" x14ac:dyDescent="0.3">
      <c r="F238" s="122"/>
      <c r="I238" s="46"/>
      <c r="J238" s="46"/>
      <c r="K238" s="46"/>
      <c r="L238" s="46"/>
      <c r="M238" s="46"/>
      <c r="N238" s="46"/>
      <c r="O238" s="128"/>
      <c r="P238" s="46"/>
      <c r="Q238" s="46"/>
      <c r="R238" s="46"/>
      <c r="S238" s="46"/>
      <c r="T238" s="46"/>
      <c r="U238" s="46"/>
      <c r="V238" s="46"/>
      <c r="W238" s="46"/>
      <c r="X238" s="46"/>
      <c r="Y238" s="46"/>
      <c r="Z238" s="46"/>
      <c r="AA238" s="46"/>
      <c r="AB238" s="46"/>
    </row>
    <row r="239" spans="6:28" ht="14.25" customHeight="1" x14ac:dyDescent="0.3">
      <c r="F239" s="122"/>
      <c r="I239" s="46"/>
      <c r="J239" s="46"/>
      <c r="K239" s="46"/>
      <c r="L239" s="46"/>
      <c r="M239" s="46"/>
      <c r="N239" s="46"/>
      <c r="O239" s="128"/>
      <c r="P239" s="46"/>
      <c r="Q239" s="46"/>
      <c r="R239" s="46"/>
      <c r="S239" s="46"/>
      <c r="T239" s="46"/>
      <c r="U239" s="46"/>
      <c r="V239" s="46"/>
      <c r="W239" s="46"/>
      <c r="X239" s="46"/>
      <c r="Y239" s="46"/>
      <c r="Z239" s="46"/>
      <c r="AA239" s="46"/>
      <c r="AB239" s="46"/>
    </row>
    <row r="240" spans="6:28" ht="14.25" customHeight="1" x14ac:dyDescent="0.3">
      <c r="F240" s="122"/>
      <c r="I240" s="46"/>
      <c r="J240" s="46"/>
      <c r="K240" s="46"/>
      <c r="L240" s="46"/>
      <c r="M240" s="46"/>
      <c r="N240" s="46"/>
      <c r="O240" s="128"/>
      <c r="P240" s="46"/>
      <c r="Q240" s="46"/>
      <c r="R240" s="46"/>
      <c r="S240" s="46"/>
      <c r="T240" s="46"/>
      <c r="U240" s="46"/>
      <c r="V240" s="46"/>
      <c r="W240" s="46"/>
      <c r="X240" s="46"/>
      <c r="Y240" s="46"/>
      <c r="Z240" s="46"/>
      <c r="AA240" s="46"/>
      <c r="AB240" s="46"/>
    </row>
    <row r="241" spans="6:28" ht="14.25" customHeight="1" x14ac:dyDescent="0.3">
      <c r="F241" s="122"/>
      <c r="I241" s="46"/>
      <c r="J241" s="46"/>
      <c r="K241" s="46"/>
      <c r="L241" s="46"/>
      <c r="M241" s="46"/>
      <c r="N241" s="46"/>
      <c r="O241" s="128"/>
      <c r="P241" s="46"/>
      <c r="Q241" s="46"/>
      <c r="R241" s="46"/>
      <c r="S241" s="46"/>
      <c r="T241" s="46"/>
      <c r="U241" s="46"/>
      <c r="V241" s="46"/>
      <c r="W241" s="46"/>
      <c r="X241" s="46"/>
      <c r="Y241" s="46"/>
      <c r="Z241" s="46"/>
      <c r="AA241" s="46"/>
      <c r="AB241" s="46"/>
    </row>
    <row r="242" spans="6:28" ht="14.25" customHeight="1" x14ac:dyDescent="0.3">
      <c r="F242" s="122"/>
      <c r="I242" s="46"/>
      <c r="J242" s="46"/>
      <c r="K242" s="46"/>
      <c r="L242" s="46"/>
      <c r="M242" s="46"/>
      <c r="N242" s="46"/>
      <c r="O242" s="128"/>
      <c r="P242" s="46"/>
      <c r="Q242" s="46"/>
      <c r="R242" s="46"/>
      <c r="S242" s="46"/>
      <c r="T242" s="46"/>
      <c r="U242" s="46"/>
      <c r="V242" s="46"/>
      <c r="W242" s="46"/>
      <c r="X242" s="46"/>
      <c r="Y242" s="46"/>
      <c r="Z242" s="46"/>
      <c r="AA242" s="46"/>
      <c r="AB242" s="46"/>
    </row>
    <row r="243" spans="6:28" ht="14.25" customHeight="1" x14ac:dyDescent="0.3">
      <c r="F243" s="122"/>
      <c r="I243" s="46"/>
      <c r="J243" s="46"/>
      <c r="K243" s="46"/>
      <c r="L243" s="46"/>
      <c r="M243" s="46"/>
      <c r="N243" s="46"/>
      <c r="O243" s="128"/>
      <c r="P243" s="46"/>
      <c r="Q243" s="46"/>
      <c r="R243" s="46"/>
      <c r="S243" s="46"/>
      <c r="T243" s="46"/>
      <c r="U243" s="46"/>
      <c r="V243" s="46"/>
      <c r="W243" s="46"/>
      <c r="X243" s="46"/>
      <c r="Y243" s="46"/>
      <c r="Z243" s="46"/>
      <c r="AA243" s="46"/>
      <c r="AB243" s="46"/>
    </row>
    <row r="244" spans="6:28" ht="14.25" customHeight="1" x14ac:dyDescent="0.3">
      <c r="F244" s="122"/>
      <c r="I244" s="46"/>
      <c r="J244" s="46"/>
      <c r="K244" s="46"/>
      <c r="L244" s="46"/>
      <c r="M244" s="46"/>
      <c r="N244" s="46"/>
      <c r="O244" s="128"/>
      <c r="P244" s="46"/>
      <c r="Q244" s="46"/>
      <c r="R244" s="46"/>
      <c r="S244" s="46"/>
      <c r="T244" s="46"/>
      <c r="U244" s="46"/>
      <c r="V244" s="46"/>
      <c r="W244" s="46"/>
      <c r="X244" s="46"/>
      <c r="Y244" s="46"/>
      <c r="Z244" s="46"/>
      <c r="AA244" s="46"/>
      <c r="AB244" s="46"/>
    </row>
    <row r="245" spans="6:28" ht="14.25" customHeight="1" x14ac:dyDescent="0.3">
      <c r="F245" s="122"/>
      <c r="I245" s="46"/>
      <c r="J245" s="46"/>
      <c r="K245" s="46"/>
      <c r="L245" s="46"/>
      <c r="M245" s="46"/>
      <c r="N245" s="46"/>
      <c r="O245" s="128"/>
      <c r="P245" s="46"/>
      <c r="Q245" s="46"/>
      <c r="R245" s="46"/>
      <c r="S245" s="46"/>
      <c r="T245" s="46"/>
      <c r="U245" s="46"/>
      <c r="V245" s="46"/>
      <c r="W245" s="46"/>
      <c r="X245" s="46"/>
      <c r="Y245" s="46"/>
      <c r="Z245" s="46"/>
      <c r="AA245" s="46"/>
      <c r="AB245" s="46"/>
    </row>
    <row r="246" spans="6:28" ht="14.25" customHeight="1" x14ac:dyDescent="0.3">
      <c r="F246" s="122"/>
      <c r="I246" s="46"/>
      <c r="J246" s="46"/>
      <c r="K246" s="46"/>
      <c r="L246" s="46"/>
      <c r="M246" s="46"/>
      <c r="N246" s="46"/>
      <c r="O246" s="128"/>
      <c r="P246" s="46"/>
      <c r="Q246" s="46"/>
      <c r="R246" s="46"/>
      <c r="S246" s="46"/>
      <c r="T246" s="46"/>
      <c r="U246" s="46"/>
      <c r="V246" s="46"/>
      <c r="W246" s="46"/>
      <c r="X246" s="46"/>
      <c r="Y246" s="46"/>
      <c r="Z246" s="46"/>
      <c r="AA246" s="46"/>
      <c r="AB246" s="46"/>
    </row>
    <row r="247" spans="6:28" ht="14.25" customHeight="1" x14ac:dyDescent="0.3">
      <c r="F247" s="122"/>
      <c r="I247" s="46"/>
      <c r="J247" s="46"/>
      <c r="K247" s="46"/>
      <c r="L247" s="46"/>
      <c r="M247" s="46"/>
      <c r="N247" s="46"/>
      <c r="O247" s="128"/>
      <c r="P247" s="46"/>
      <c r="Q247" s="46"/>
      <c r="R247" s="46"/>
      <c r="S247" s="46"/>
      <c r="T247" s="46"/>
      <c r="U247" s="46"/>
      <c r="V247" s="46"/>
      <c r="W247" s="46"/>
      <c r="X247" s="46"/>
      <c r="Y247" s="46"/>
      <c r="Z247" s="46"/>
      <c r="AA247" s="46"/>
      <c r="AB247" s="46"/>
    </row>
    <row r="248" spans="6:28" ht="14.25" customHeight="1" x14ac:dyDescent="0.3">
      <c r="F248" s="122"/>
      <c r="I248" s="46"/>
      <c r="J248" s="46"/>
      <c r="K248" s="46"/>
      <c r="L248" s="46"/>
      <c r="M248" s="46"/>
      <c r="N248" s="46"/>
      <c r="O248" s="128"/>
      <c r="P248" s="46"/>
      <c r="Q248" s="46"/>
      <c r="R248" s="46"/>
      <c r="S248" s="46"/>
      <c r="T248" s="46"/>
      <c r="U248" s="46"/>
      <c r="V248" s="46"/>
      <c r="W248" s="46"/>
      <c r="X248" s="46"/>
      <c r="Y248" s="46"/>
      <c r="Z248" s="46"/>
      <c r="AA248" s="46"/>
      <c r="AB248" s="46"/>
    </row>
    <row r="249" spans="6:28" ht="14.25" customHeight="1" x14ac:dyDescent="0.3">
      <c r="F249" s="122"/>
      <c r="I249" s="46"/>
      <c r="J249" s="46"/>
      <c r="K249" s="46"/>
      <c r="L249" s="46"/>
      <c r="M249" s="46"/>
      <c r="N249" s="46"/>
      <c r="O249" s="128"/>
      <c r="P249" s="46"/>
      <c r="Q249" s="46"/>
      <c r="R249" s="46"/>
      <c r="S249" s="46"/>
      <c r="T249" s="46"/>
      <c r="U249" s="46"/>
      <c r="V249" s="46"/>
      <c r="W249" s="46"/>
      <c r="X249" s="46"/>
      <c r="Y249" s="46"/>
      <c r="Z249" s="46"/>
      <c r="AA249" s="46"/>
      <c r="AB249" s="46"/>
    </row>
    <row r="250" spans="6:28" ht="14.25" customHeight="1" x14ac:dyDescent="0.3">
      <c r="F250" s="122"/>
      <c r="I250" s="46"/>
      <c r="J250" s="46"/>
      <c r="K250" s="46"/>
      <c r="L250" s="46"/>
      <c r="M250" s="46"/>
      <c r="N250" s="46"/>
      <c r="O250" s="128"/>
      <c r="P250" s="46"/>
      <c r="Q250" s="46"/>
      <c r="R250" s="46"/>
      <c r="S250" s="46"/>
      <c r="T250" s="46"/>
      <c r="U250" s="46"/>
      <c r="V250" s="46"/>
      <c r="W250" s="46"/>
      <c r="X250" s="46"/>
      <c r="Y250" s="46"/>
      <c r="Z250" s="46"/>
      <c r="AA250" s="46"/>
      <c r="AB250" s="46"/>
    </row>
    <row r="251" spans="6:28" ht="14.25" customHeight="1" x14ac:dyDescent="0.3">
      <c r="F251" s="122"/>
      <c r="I251" s="46"/>
      <c r="J251" s="46"/>
      <c r="K251" s="46"/>
      <c r="L251" s="46"/>
      <c r="M251" s="46"/>
      <c r="N251" s="46"/>
      <c r="O251" s="128"/>
      <c r="P251" s="46"/>
      <c r="Q251" s="46"/>
      <c r="R251" s="46"/>
      <c r="S251" s="46"/>
      <c r="T251" s="46"/>
      <c r="U251" s="46"/>
      <c r="V251" s="46"/>
      <c r="W251" s="46"/>
      <c r="X251" s="46"/>
      <c r="Y251" s="46"/>
      <c r="Z251" s="46"/>
      <c r="AA251" s="46"/>
      <c r="AB251" s="46"/>
    </row>
    <row r="252" spans="6:28" ht="14.25" customHeight="1" x14ac:dyDescent="0.3">
      <c r="F252" s="122"/>
      <c r="I252" s="46"/>
      <c r="J252" s="46"/>
      <c r="K252" s="46"/>
      <c r="L252" s="46"/>
      <c r="M252" s="46"/>
      <c r="N252" s="46"/>
      <c r="O252" s="128"/>
      <c r="P252" s="46"/>
      <c r="Q252" s="46"/>
      <c r="R252" s="46"/>
      <c r="S252" s="46"/>
      <c r="T252" s="46"/>
      <c r="U252" s="46"/>
      <c r="V252" s="46"/>
      <c r="W252" s="46"/>
      <c r="X252" s="46"/>
      <c r="Y252" s="46"/>
      <c r="Z252" s="46"/>
      <c r="AA252" s="46"/>
      <c r="AB252" s="46"/>
    </row>
    <row r="253" spans="6:28" ht="14.25" customHeight="1" x14ac:dyDescent="0.3">
      <c r="F253" s="122"/>
      <c r="I253" s="46"/>
      <c r="J253" s="46"/>
      <c r="K253" s="46"/>
      <c r="L253" s="46"/>
      <c r="M253" s="46"/>
      <c r="N253" s="46"/>
      <c r="O253" s="128"/>
      <c r="P253" s="46"/>
      <c r="Q253" s="46"/>
      <c r="R253" s="46"/>
      <c r="S253" s="46"/>
      <c r="T253" s="46"/>
      <c r="U253" s="46"/>
      <c r="V253" s="46"/>
      <c r="W253" s="46"/>
      <c r="X253" s="46"/>
      <c r="Y253" s="46"/>
      <c r="Z253" s="46"/>
      <c r="AA253" s="46"/>
      <c r="AB253" s="46"/>
    </row>
    <row r="254" spans="6:28" ht="14.25" customHeight="1" x14ac:dyDescent="0.3">
      <c r="F254" s="122"/>
      <c r="I254" s="46"/>
      <c r="J254" s="46"/>
      <c r="K254" s="46"/>
      <c r="L254" s="46"/>
      <c r="M254" s="46"/>
      <c r="N254" s="46"/>
      <c r="O254" s="128"/>
      <c r="P254" s="46"/>
      <c r="Q254" s="46"/>
      <c r="R254" s="46"/>
      <c r="S254" s="46"/>
      <c r="T254" s="46"/>
      <c r="U254" s="46"/>
      <c r="V254" s="46"/>
      <c r="W254" s="46"/>
      <c r="X254" s="46"/>
      <c r="Y254" s="46"/>
      <c r="Z254" s="46"/>
      <c r="AA254" s="46"/>
      <c r="AB254" s="46"/>
    </row>
    <row r="255" spans="6:28" ht="14.25" customHeight="1" x14ac:dyDescent="0.3">
      <c r="F255" s="122"/>
      <c r="I255" s="46"/>
      <c r="J255" s="46"/>
      <c r="K255" s="46"/>
      <c r="L255" s="46"/>
      <c r="M255" s="46"/>
      <c r="N255" s="46"/>
      <c r="O255" s="128"/>
      <c r="P255" s="46"/>
      <c r="Q255" s="46"/>
      <c r="R255" s="46"/>
      <c r="S255" s="46"/>
      <c r="T255" s="46"/>
      <c r="U255" s="46"/>
      <c r="V255" s="46"/>
      <c r="W255" s="46"/>
      <c r="X255" s="46"/>
      <c r="Y255" s="46"/>
      <c r="Z255" s="46"/>
      <c r="AA255" s="46"/>
      <c r="AB255" s="46"/>
    </row>
    <row r="256" spans="6:28" ht="14.25" customHeight="1" x14ac:dyDescent="0.3">
      <c r="F256" s="122"/>
      <c r="I256" s="46"/>
      <c r="J256" s="46"/>
      <c r="K256" s="46"/>
      <c r="L256" s="46"/>
      <c r="M256" s="46"/>
      <c r="N256" s="46"/>
      <c r="O256" s="128"/>
      <c r="P256" s="46"/>
      <c r="Q256" s="46"/>
      <c r="R256" s="46"/>
      <c r="S256" s="46"/>
      <c r="T256" s="46"/>
      <c r="U256" s="46"/>
      <c r="V256" s="46"/>
      <c r="W256" s="46"/>
      <c r="X256" s="46"/>
      <c r="Y256" s="46"/>
      <c r="Z256" s="46"/>
      <c r="AA256" s="46"/>
      <c r="AB256" s="46"/>
    </row>
    <row r="257" spans="6:28" ht="14.25" customHeight="1" x14ac:dyDescent="0.3">
      <c r="F257" s="122"/>
      <c r="I257" s="46"/>
      <c r="J257" s="46"/>
      <c r="K257" s="46"/>
      <c r="L257" s="46"/>
      <c r="M257" s="46"/>
      <c r="N257" s="46"/>
      <c r="O257" s="128"/>
      <c r="P257" s="46"/>
      <c r="Q257" s="46"/>
      <c r="R257" s="46"/>
      <c r="S257" s="46"/>
      <c r="T257" s="46"/>
      <c r="U257" s="46"/>
      <c r="V257" s="46"/>
      <c r="W257" s="46"/>
      <c r="X257" s="46"/>
      <c r="Y257" s="46"/>
      <c r="Z257" s="46"/>
      <c r="AA257" s="46"/>
      <c r="AB257" s="46"/>
    </row>
    <row r="258" spans="6:28" ht="14.25" customHeight="1" x14ac:dyDescent="0.3">
      <c r="F258" s="122"/>
      <c r="I258" s="46"/>
      <c r="J258" s="46"/>
      <c r="K258" s="46"/>
      <c r="L258" s="46"/>
      <c r="M258" s="46"/>
      <c r="N258" s="46"/>
      <c r="O258" s="128"/>
      <c r="P258" s="46"/>
      <c r="Q258" s="46"/>
      <c r="R258" s="46"/>
      <c r="S258" s="46"/>
      <c r="T258" s="46"/>
      <c r="U258" s="46"/>
      <c r="V258" s="46"/>
      <c r="W258" s="46"/>
      <c r="X258" s="46"/>
      <c r="Y258" s="46"/>
      <c r="Z258" s="46"/>
      <c r="AA258" s="46"/>
      <c r="AB258" s="46"/>
    </row>
    <row r="259" spans="6:28" ht="14.25" customHeight="1" x14ac:dyDescent="0.3">
      <c r="F259" s="122"/>
      <c r="I259" s="46"/>
      <c r="J259" s="46"/>
      <c r="K259" s="46"/>
      <c r="L259" s="46"/>
      <c r="M259" s="46"/>
      <c r="N259" s="46"/>
      <c r="O259" s="128"/>
      <c r="P259" s="46"/>
      <c r="Q259" s="46"/>
      <c r="R259" s="46"/>
      <c r="S259" s="46"/>
      <c r="T259" s="46"/>
      <c r="U259" s="46"/>
      <c r="V259" s="46"/>
      <c r="W259" s="46"/>
      <c r="X259" s="46"/>
      <c r="Y259" s="46"/>
      <c r="Z259" s="46"/>
      <c r="AA259" s="46"/>
      <c r="AB259" s="46"/>
    </row>
    <row r="260" spans="6:28" ht="14.25" customHeight="1" x14ac:dyDescent="0.3">
      <c r="F260" s="122"/>
      <c r="I260" s="46"/>
      <c r="J260" s="46"/>
      <c r="K260" s="46"/>
      <c r="L260" s="46"/>
      <c r="M260" s="46"/>
      <c r="N260" s="46"/>
      <c r="O260" s="128"/>
      <c r="P260" s="46"/>
      <c r="Q260" s="46"/>
      <c r="R260" s="46"/>
      <c r="S260" s="46"/>
      <c r="T260" s="46"/>
      <c r="U260" s="46"/>
      <c r="V260" s="46"/>
      <c r="W260" s="46"/>
      <c r="X260" s="46"/>
      <c r="Y260" s="46"/>
      <c r="Z260" s="46"/>
      <c r="AA260" s="46"/>
      <c r="AB260" s="46"/>
    </row>
    <row r="261" spans="6:28" ht="14.25" customHeight="1" x14ac:dyDescent="0.3">
      <c r="F261" s="122"/>
      <c r="I261" s="46"/>
      <c r="J261" s="46"/>
      <c r="K261" s="46"/>
      <c r="L261" s="46"/>
      <c r="M261" s="46"/>
      <c r="N261" s="46"/>
      <c r="O261" s="128"/>
      <c r="P261" s="46"/>
      <c r="Q261" s="46"/>
      <c r="R261" s="46"/>
      <c r="S261" s="46"/>
      <c r="T261" s="46"/>
      <c r="U261" s="46"/>
      <c r="V261" s="46"/>
      <c r="W261" s="46"/>
      <c r="X261" s="46"/>
      <c r="Y261" s="46"/>
      <c r="Z261" s="46"/>
      <c r="AA261" s="46"/>
      <c r="AB261" s="46"/>
    </row>
    <row r="262" spans="6:28" ht="14.25" customHeight="1" x14ac:dyDescent="0.3">
      <c r="F262" s="122"/>
      <c r="I262" s="46"/>
      <c r="J262" s="46"/>
      <c r="K262" s="46"/>
      <c r="L262" s="46"/>
      <c r="M262" s="46"/>
      <c r="N262" s="46"/>
      <c r="O262" s="128"/>
      <c r="P262" s="46"/>
      <c r="Q262" s="46"/>
      <c r="R262" s="46"/>
      <c r="S262" s="46"/>
      <c r="T262" s="46"/>
      <c r="U262" s="46"/>
      <c r="V262" s="46"/>
      <c r="W262" s="46"/>
      <c r="X262" s="46"/>
      <c r="Y262" s="46"/>
      <c r="Z262" s="46"/>
      <c r="AA262" s="46"/>
      <c r="AB262" s="46"/>
    </row>
    <row r="263" spans="6:28" ht="14.25" customHeight="1" x14ac:dyDescent="0.3">
      <c r="F263" s="122"/>
      <c r="I263" s="46"/>
      <c r="J263" s="46"/>
      <c r="K263" s="46"/>
      <c r="L263" s="46"/>
      <c r="M263" s="46"/>
      <c r="N263" s="46"/>
      <c r="O263" s="128"/>
      <c r="P263" s="46"/>
      <c r="Q263" s="46"/>
      <c r="R263" s="46"/>
      <c r="S263" s="46"/>
      <c r="T263" s="46"/>
      <c r="U263" s="46"/>
      <c r="V263" s="46"/>
      <c r="W263" s="46"/>
      <c r="X263" s="46"/>
      <c r="Y263" s="46"/>
      <c r="Z263" s="46"/>
      <c r="AA263" s="46"/>
      <c r="AB263" s="46"/>
    </row>
    <row r="264" spans="6:28" ht="14.25" customHeight="1" x14ac:dyDescent="0.3">
      <c r="F264" s="122"/>
      <c r="I264" s="46"/>
      <c r="J264" s="46"/>
      <c r="K264" s="46"/>
      <c r="L264" s="46"/>
      <c r="M264" s="46"/>
      <c r="N264" s="46"/>
      <c r="O264" s="128"/>
      <c r="P264" s="46"/>
      <c r="Q264" s="46"/>
      <c r="R264" s="46"/>
      <c r="S264" s="46"/>
      <c r="T264" s="46"/>
      <c r="U264" s="46"/>
      <c r="V264" s="46"/>
      <c r="W264" s="46"/>
      <c r="X264" s="46"/>
      <c r="Y264" s="46"/>
      <c r="Z264" s="46"/>
      <c r="AA264" s="46"/>
      <c r="AB264" s="46"/>
    </row>
    <row r="265" spans="6:28" ht="14.25" customHeight="1" x14ac:dyDescent="0.3">
      <c r="F265" s="122"/>
      <c r="I265" s="46"/>
      <c r="J265" s="46"/>
      <c r="K265" s="46"/>
      <c r="L265" s="46"/>
      <c r="M265" s="46"/>
      <c r="N265" s="46"/>
      <c r="O265" s="128"/>
      <c r="P265" s="46"/>
      <c r="Q265" s="46"/>
      <c r="R265" s="46"/>
      <c r="S265" s="46"/>
      <c r="T265" s="46"/>
      <c r="U265" s="46"/>
      <c r="V265" s="46"/>
      <c r="W265" s="46"/>
      <c r="X265" s="46"/>
      <c r="Y265" s="46"/>
      <c r="Z265" s="46"/>
      <c r="AA265" s="46"/>
      <c r="AB265" s="46"/>
    </row>
    <row r="266" spans="6:28" ht="14.25" customHeight="1" x14ac:dyDescent="0.3">
      <c r="F266" s="122"/>
      <c r="I266" s="46"/>
      <c r="J266" s="46"/>
      <c r="K266" s="46"/>
      <c r="L266" s="46"/>
      <c r="M266" s="46"/>
      <c r="N266" s="46"/>
      <c r="O266" s="128"/>
      <c r="P266" s="46"/>
      <c r="Q266" s="46"/>
      <c r="R266" s="46"/>
      <c r="S266" s="46"/>
      <c r="T266" s="46"/>
      <c r="U266" s="46"/>
      <c r="V266" s="46"/>
      <c r="W266" s="46"/>
      <c r="X266" s="46"/>
      <c r="Y266" s="46"/>
      <c r="Z266" s="46"/>
      <c r="AA266" s="46"/>
      <c r="AB266" s="46"/>
    </row>
    <row r="267" spans="6:28" ht="14.25" customHeight="1" x14ac:dyDescent="0.3">
      <c r="F267" s="122"/>
      <c r="I267" s="46"/>
      <c r="J267" s="46"/>
      <c r="K267" s="46"/>
      <c r="L267" s="46"/>
      <c r="M267" s="46"/>
      <c r="N267" s="46"/>
      <c r="O267" s="128"/>
      <c r="P267" s="46"/>
      <c r="Q267" s="46"/>
      <c r="R267" s="46"/>
      <c r="S267" s="46"/>
      <c r="T267" s="46"/>
      <c r="U267" s="46"/>
      <c r="V267" s="46"/>
      <c r="W267" s="46"/>
      <c r="X267" s="46"/>
      <c r="Y267" s="46"/>
      <c r="Z267" s="46"/>
      <c r="AA267" s="46"/>
      <c r="AB267" s="46"/>
    </row>
    <row r="268" spans="6:28" ht="14.25" customHeight="1" x14ac:dyDescent="0.3">
      <c r="F268" s="122"/>
      <c r="I268" s="46"/>
      <c r="J268" s="46"/>
      <c r="K268" s="46"/>
      <c r="L268" s="46"/>
      <c r="M268" s="46"/>
      <c r="N268" s="46"/>
      <c r="O268" s="128"/>
      <c r="P268" s="46"/>
      <c r="Q268" s="46"/>
      <c r="R268" s="46"/>
      <c r="S268" s="46"/>
      <c r="T268" s="46"/>
      <c r="U268" s="46"/>
      <c r="V268" s="46"/>
      <c r="W268" s="46"/>
      <c r="X268" s="46"/>
      <c r="Y268" s="46"/>
      <c r="Z268" s="46"/>
      <c r="AA268" s="46"/>
      <c r="AB268" s="46"/>
    </row>
    <row r="269" spans="6:28" ht="14.25" customHeight="1" x14ac:dyDescent="0.3">
      <c r="F269" s="122"/>
      <c r="I269" s="46"/>
      <c r="J269" s="46"/>
      <c r="K269" s="46"/>
      <c r="L269" s="46"/>
      <c r="M269" s="46"/>
      <c r="N269" s="46"/>
      <c r="O269" s="128"/>
      <c r="P269" s="46"/>
      <c r="Q269" s="46"/>
      <c r="R269" s="46"/>
      <c r="S269" s="46"/>
      <c r="T269" s="46"/>
      <c r="U269" s="46"/>
      <c r="V269" s="46"/>
      <c r="W269" s="46"/>
      <c r="X269" s="46"/>
      <c r="Y269" s="46"/>
      <c r="Z269" s="46"/>
      <c r="AA269" s="46"/>
      <c r="AB269" s="46"/>
    </row>
    <row r="270" spans="6:28" ht="14.25" customHeight="1" x14ac:dyDescent="0.3">
      <c r="F270" s="122"/>
      <c r="I270" s="46"/>
      <c r="J270" s="46"/>
      <c r="K270" s="46"/>
      <c r="L270" s="46"/>
      <c r="M270" s="46"/>
      <c r="N270" s="46"/>
      <c r="O270" s="128"/>
      <c r="P270" s="46"/>
      <c r="Q270" s="46"/>
      <c r="R270" s="46"/>
      <c r="S270" s="46"/>
      <c r="T270" s="46"/>
      <c r="U270" s="46"/>
      <c r="V270" s="46"/>
      <c r="W270" s="46"/>
      <c r="X270" s="46"/>
      <c r="Y270" s="46"/>
      <c r="Z270" s="46"/>
      <c r="AA270" s="46"/>
      <c r="AB270" s="46"/>
    </row>
    <row r="271" spans="6:28" ht="14.25" customHeight="1" x14ac:dyDescent="0.3">
      <c r="F271" s="122"/>
      <c r="I271" s="46"/>
      <c r="J271" s="46"/>
      <c r="K271" s="46"/>
      <c r="L271" s="46"/>
      <c r="M271" s="46"/>
      <c r="N271" s="46"/>
      <c r="O271" s="128"/>
      <c r="P271" s="46"/>
      <c r="Q271" s="46"/>
      <c r="R271" s="46"/>
      <c r="S271" s="46"/>
      <c r="T271" s="46"/>
      <c r="U271" s="46"/>
      <c r="V271" s="46"/>
      <c r="W271" s="46"/>
      <c r="X271" s="46"/>
      <c r="Y271" s="46"/>
      <c r="Z271" s="46"/>
      <c r="AA271" s="46"/>
      <c r="AB271" s="46"/>
    </row>
    <row r="272" spans="6:28" ht="14.25" customHeight="1" x14ac:dyDescent="0.3">
      <c r="F272" s="122"/>
      <c r="I272" s="46"/>
      <c r="J272" s="46"/>
      <c r="K272" s="46"/>
      <c r="L272" s="46"/>
      <c r="M272" s="46"/>
      <c r="N272" s="46"/>
      <c r="O272" s="128"/>
      <c r="P272" s="46"/>
      <c r="Q272" s="46"/>
      <c r="R272" s="46"/>
      <c r="S272" s="46"/>
      <c r="T272" s="46"/>
      <c r="U272" s="46"/>
      <c r="V272" s="46"/>
      <c r="W272" s="46"/>
      <c r="X272" s="46"/>
      <c r="Y272" s="46"/>
      <c r="Z272" s="46"/>
      <c r="AA272" s="46"/>
      <c r="AB272" s="46"/>
    </row>
    <row r="273" spans="6:28" ht="14.25" customHeight="1" x14ac:dyDescent="0.3">
      <c r="F273" s="122"/>
      <c r="I273" s="46"/>
      <c r="J273" s="46"/>
      <c r="K273" s="46"/>
      <c r="L273" s="46"/>
      <c r="M273" s="46"/>
      <c r="N273" s="46"/>
      <c r="O273" s="128"/>
      <c r="P273" s="46"/>
      <c r="Q273" s="46"/>
      <c r="R273" s="46"/>
      <c r="S273" s="46"/>
      <c r="T273" s="46"/>
      <c r="U273" s="46"/>
      <c r="V273" s="46"/>
      <c r="W273" s="46"/>
      <c r="X273" s="46"/>
      <c r="Y273" s="46"/>
      <c r="Z273" s="46"/>
      <c r="AA273" s="46"/>
      <c r="AB273" s="46"/>
    </row>
    <row r="274" spans="6:28" ht="14.25" customHeight="1" x14ac:dyDescent="0.3">
      <c r="F274" s="122"/>
      <c r="I274" s="46"/>
      <c r="J274" s="46"/>
      <c r="K274" s="46"/>
      <c r="L274" s="46"/>
      <c r="M274" s="46"/>
      <c r="N274" s="46"/>
      <c r="O274" s="128"/>
      <c r="P274" s="46"/>
      <c r="Q274" s="46"/>
      <c r="R274" s="46"/>
      <c r="S274" s="46"/>
      <c r="T274" s="46"/>
      <c r="U274" s="46"/>
      <c r="V274" s="46"/>
      <c r="W274" s="46"/>
      <c r="X274" s="46"/>
      <c r="Y274" s="46"/>
      <c r="Z274" s="46"/>
      <c r="AA274" s="46"/>
      <c r="AB274" s="46"/>
    </row>
    <row r="275" spans="6:28" ht="14.25" customHeight="1" x14ac:dyDescent="0.3">
      <c r="F275" s="122"/>
      <c r="I275" s="46"/>
      <c r="J275" s="46"/>
      <c r="K275" s="46"/>
      <c r="L275" s="46"/>
      <c r="M275" s="46"/>
      <c r="N275" s="46"/>
      <c r="O275" s="128"/>
      <c r="P275" s="46"/>
      <c r="Q275" s="46"/>
      <c r="R275" s="46"/>
      <c r="S275" s="46"/>
      <c r="T275" s="46"/>
      <c r="U275" s="46"/>
      <c r="V275" s="46"/>
      <c r="W275" s="46"/>
      <c r="X275" s="46"/>
      <c r="Y275" s="46"/>
      <c r="Z275" s="46"/>
      <c r="AA275" s="46"/>
      <c r="AB275" s="46"/>
    </row>
    <row r="276" spans="6:28" ht="14.25" customHeight="1" x14ac:dyDescent="0.3">
      <c r="F276" s="122"/>
      <c r="I276" s="46"/>
      <c r="J276" s="46"/>
      <c r="K276" s="46"/>
      <c r="L276" s="46"/>
      <c r="M276" s="46"/>
      <c r="N276" s="46"/>
      <c r="O276" s="128"/>
      <c r="P276" s="46"/>
      <c r="Q276" s="46"/>
      <c r="R276" s="46"/>
      <c r="S276" s="46"/>
      <c r="T276" s="46"/>
      <c r="U276" s="46"/>
      <c r="V276" s="46"/>
      <c r="W276" s="46"/>
      <c r="X276" s="46"/>
      <c r="Y276" s="46"/>
      <c r="Z276" s="46"/>
      <c r="AA276" s="46"/>
      <c r="AB276" s="46"/>
    </row>
    <row r="277" spans="6:28" ht="14.25" customHeight="1" x14ac:dyDescent="0.3">
      <c r="F277" s="122"/>
      <c r="I277" s="46"/>
      <c r="J277" s="46"/>
      <c r="K277" s="46"/>
      <c r="L277" s="46"/>
      <c r="M277" s="46"/>
      <c r="N277" s="46"/>
      <c r="O277" s="128"/>
      <c r="P277" s="46"/>
      <c r="Q277" s="46"/>
      <c r="R277" s="46"/>
      <c r="S277" s="46"/>
      <c r="T277" s="46"/>
      <c r="U277" s="46"/>
      <c r="V277" s="46"/>
      <c r="W277" s="46"/>
      <c r="X277" s="46"/>
      <c r="Y277" s="46"/>
      <c r="Z277" s="46"/>
      <c r="AA277" s="46"/>
      <c r="AB277" s="46"/>
    </row>
    <row r="278" spans="6:28" ht="14.25" customHeight="1" x14ac:dyDescent="0.3">
      <c r="F278" s="122"/>
      <c r="I278" s="46"/>
      <c r="J278" s="46"/>
      <c r="K278" s="46"/>
      <c r="L278" s="46"/>
      <c r="M278" s="46"/>
      <c r="N278" s="46"/>
      <c r="O278" s="128"/>
      <c r="P278" s="46"/>
      <c r="Q278" s="46"/>
      <c r="R278" s="46"/>
      <c r="S278" s="46"/>
      <c r="T278" s="46"/>
      <c r="U278" s="46"/>
      <c r="V278" s="46"/>
      <c r="W278" s="46"/>
      <c r="X278" s="46"/>
      <c r="Y278" s="46"/>
      <c r="Z278" s="46"/>
      <c r="AA278" s="46"/>
      <c r="AB278" s="46"/>
    </row>
    <row r="279" spans="6:28" ht="14.25" customHeight="1" x14ac:dyDescent="0.3">
      <c r="F279" s="122"/>
      <c r="I279" s="46"/>
      <c r="J279" s="46"/>
      <c r="K279" s="46"/>
      <c r="L279" s="46"/>
      <c r="M279" s="46"/>
      <c r="N279" s="46"/>
      <c r="O279" s="128"/>
      <c r="P279" s="46"/>
      <c r="Q279" s="46"/>
      <c r="R279" s="46"/>
      <c r="S279" s="46"/>
      <c r="T279" s="46"/>
      <c r="U279" s="46"/>
      <c r="V279" s="46"/>
      <c r="W279" s="46"/>
      <c r="X279" s="46"/>
      <c r="Y279" s="46"/>
      <c r="Z279" s="46"/>
      <c r="AA279" s="46"/>
      <c r="AB279" s="46"/>
    </row>
    <row r="280" spans="6:28" ht="14.25" customHeight="1" x14ac:dyDescent="0.3">
      <c r="F280" s="122"/>
      <c r="I280" s="46"/>
      <c r="J280" s="46"/>
      <c r="K280" s="46"/>
      <c r="L280" s="46"/>
      <c r="M280" s="46"/>
      <c r="N280" s="46"/>
      <c r="O280" s="128"/>
      <c r="P280" s="46"/>
      <c r="Q280" s="46"/>
      <c r="R280" s="46"/>
      <c r="S280" s="46"/>
      <c r="T280" s="46"/>
      <c r="U280" s="46"/>
      <c r="V280" s="46"/>
      <c r="W280" s="46"/>
      <c r="X280" s="46"/>
      <c r="Y280" s="46"/>
      <c r="Z280" s="46"/>
      <c r="AA280" s="46"/>
      <c r="AB280" s="46"/>
    </row>
    <row r="281" spans="6:28" ht="14.25" customHeight="1" x14ac:dyDescent="0.3">
      <c r="F281" s="122"/>
      <c r="I281" s="46"/>
      <c r="J281" s="46"/>
      <c r="K281" s="46"/>
      <c r="L281" s="46"/>
      <c r="M281" s="46"/>
      <c r="N281" s="46"/>
      <c r="O281" s="128"/>
      <c r="P281" s="46"/>
      <c r="Q281" s="46"/>
      <c r="R281" s="46"/>
      <c r="S281" s="46"/>
      <c r="T281" s="46"/>
      <c r="U281" s="46"/>
      <c r="V281" s="46"/>
      <c r="W281" s="46"/>
      <c r="X281" s="46"/>
      <c r="Y281" s="46"/>
      <c r="Z281" s="46"/>
      <c r="AA281" s="46"/>
      <c r="AB281" s="46"/>
    </row>
    <row r="282" spans="6:28" ht="14.25" customHeight="1" x14ac:dyDescent="0.3">
      <c r="F282" s="122"/>
      <c r="I282" s="46"/>
      <c r="J282" s="46"/>
      <c r="K282" s="46"/>
      <c r="L282" s="46"/>
      <c r="M282" s="46"/>
      <c r="N282" s="46"/>
      <c r="O282" s="128"/>
      <c r="P282" s="46"/>
      <c r="Q282" s="46"/>
      <c r="R282" s="46"/>
      <c r="S282" s="46"/>
      <c r="T282" s="46"/>
      <c r="U282" s="46"/>
      <c r="V282" s="46"/>
      <c r="W282" s="46"/>
      <c r="X282" s="46"/>
      <c r="Y282" s="46"/>
      <c r="Z282" s="46"/>
      <c r="AA282" s="46"/>
      <c r="AB282" s="46"/>
    </row>
    <row r="283" spans="6:28" ht="14.25" customHeight="1" x14ac:dyDescent="0.3">
      <c r="F283" s="122"/>
      <c r="I283" s="46"/>
      <c r="J283" s="46"/>
      <c r="K283" s="46"/>
      <c r="L283" s="46"/>
      <c r="M283" s="46"/>
      <c r="N283" s="46"/>
      <c r="O283" s="128"/>
      <c r="P283" s="46"/>
      <c r="Q283" s="46"/>
      <c r="R283" s="46"/>
      <c r="S283" s="46"/>
      <c r="T283" s="46"/>
      <c r="U283" s="46"/>
      <c r="V283" s="46"/>
      <c r="W283" s="46"/>
      <c r="X283" s="46"/>
      <c r="Y283" s="46"/>
      <c r="Z283" s="46"/>
      <c r="AA283" s="46"/>
      <c r="AB283" s="46"/>
    </row>
    <row r="284" spans="6:28" ht="14.25" customHeight="1" x14ac:dyDescent="0.3">
      <c r="F284" s="122"/>
      <c r="I284" s="46"/>
      <c r="J284" s="46"/>
      <c r="K284" s="46"/>
      <c r="L284" s="46"/>
      <c r="M284" s="46"/>
      <c r="N284" s="46"/>
      <c r="O284" s="128"/>
      <c r="P284" s="46"/>
      <c r="Q284" s="46"/>
      <c r="R284" s="46"/>
      <c r="S284" s="46"/>
      <c r="T284" s="46"/>
      <c r="U284" s="46"/>
      <c r="V284" s="46"/>
      <c r="W284" s="46"/>
      <c r="X284" s="46"/>
      <c r="Y284" s="46"/>
      <c r="Z284" s="46"/>
      <c r="AA284" s="46"/>
      <c r="AB284" s="46"/>
    </row>
    <row r="285" spans="6:28" ht="14.25" customHeight="1" x14ac:dyDescent="0.3">
      <c r="F285" s="122"/>
      <c r="I285" s="46"/>
      <c r="J285" s="46"/>
      <c r="K285" s="46"/>
      <c r="L285" s="46"/>
      <c r="M285" s="46"/>
      <c r="N285" s="46"/>
      <c r="O285" s="128"/>
      <c r="P285" s="46"/>
      <c r="Q285" s="46"/>
      <c r="R285" s="46"/>
      <c r="S285" s="46"/>
      <c r="T285" s="46"/>
      <c r="U285" s="46"/>
      <c r="V285" s="46"/>
      <c r="W285" s="46"/>
      <c r="X285" s="46"/>
      <c r="Y285" s="46"/>
      <c r="Z285" s="46"/>
      <c r="AA285" s="46"/>
      <c r="AB285" s="46"/>
    </row>
    <row r="286" spans="6:28" ht="14.25" customHeight="1" x14ac:dyDescent="0.3">
      <c r="F286" s="122"/>
      <c r="I286" s="46"/>
      <c r="J286" s="46"/>
      <c r="K286" s="46"/>
      <c r="L286" s="46"/>
      <c r="M286" s="46"/>
      <c r="N286" s="46"/>
      <c r="O286" s="128"/>
      <c r="P286" s="46"/>
      <c r="Q286" s="46"/>
      <c r="R286" s="46"/>
      <c r="S286" s="46"/>
      <c r="T286" s="46"/>
      <c r="U286" s="46"/>
      <c r="V286" s="46"/>
      <c r="W286" s="46"/>
      <c r="X286" s="46"/>
      <c r="Y286" s="46"/>
      <c r="Z286" s="46"/>
      <c r="AA286" s="46"/>
      <c r="AB286" s="46"/>
    </row>
    <row r="287" spans="6:28" ht="14.25" customHeight="1" x14ac:dyDescent="0.3">
      <c r="F287" s="122"/>
      <c r="I287" s="46"/>
      <c r="J287" s="46"/>
      <c r="K287" s="46"/>
      <c r="L287" s="46"/>
      <c r="M287" s="46"/>
      <c r="N287" s="46"/>
      <c r="O287" s="128"/>
      <c r="P287" s="46"/>
      <c r="Q287" s="46"/>
      <c r="R287" s="46"/>
      <c r="S287" s="46"/>
      <c r="T287" s="46"/>
      <c r="U287" s="46"/>
      <c r="V287" s="46"/>
      <c r="W287" s="46"/>
      <c r="X287" s="46"/>
      <c r="Y287" s="46"/>
      <c r="Z287" s="46"/>
      <c r="AA287" s="46"/>
      <c r="AB287" s="46"/>
    </row>
    <row r="288" spans="6:28" ht="14.25" customHeight="1" x14ac:dyDescent="0.3">
      <c r="F288" s="122"/>
      <c r="I288" s="46"/>
      <c r="J288" s="46"/>
      <c r="K288" s="46"/>
      <c r="L288" s="46"/>
      <c r="M288" s="46"/>
      <c r="N288" s="46"/>
      <c r="O288" s="128"/>
      <c r="P288" s="46"/>
      <c r="Q288" s="46"/>
      <c r="R288" s="46"/>
      <c r="S288" s="46"/>
      <c r="T288" s="46"/>
      <c r="U288" s="46"/>
      <c r="V288" s="46"/>
      <c r="W288" s="46"/>
      <c r="X288" s="46"/>
      <c r="Y288" s="46"/>
      <c r="Z288" s="46"/>
      <c r="AA288" s="46"/>
      <c r="AB288" s="46"/>
    </row>
    <row r="289" spans="6:28" ht="14.25" customHeight="1" x14ac:dyDescent="0.3">
      <c r="F289" s="122"/>
      <c r="I289" s="46"/>
      <c r="J289" s="46"/>
      <c r="K289" s="46"/>
      <c r="L289" s="46"/>
      <c r="M289" s="46"/>
      <c r="N289" s="46"/>
      <c r="O289" s="128"/>
      <c r="P289" s="46"/>
      <c r="Q289" s="46"/>
      <c r="R289" s="46"/>
      <c r="S289" s="46"/>
      <c r="T289" s="46"/>
      <c r="U289" s="46"/>
      <c r="V289" s="46"/>
      <c r="W289" s="46"/>
      <c r="X289" s="46"/>
      <c r="Y289" s="46"/>
      <c r="Z289" s="46"/>
      <c r="AA289" s="46"/>
      <c r="AB289" s="46"/>
    </row>
    <row r="290" spans="6:28" ht="14.25" customHeight="1" x14ac:dyDescent="0.3">
      <c r="F290" s="122"/>
      <c r="I290" s="46"/>
      <c r="J290" s="46"/>
      <c r="K290" s="46"/>
      <c r="L290" s="46"/>
      <c r="M290" s="46"/>
      <c r="N290" s="46"/>
      <c r="O290" s="128"/>
      <c r="P290" s="46"/>
      <c r="Q290" s="46"/>
      <c r="R290" s="46"/>
      <c r="S290" s="46"/>
      <c r="T290" s="46"/>
      <c r="U290" s="46"/>
      <c r="V290" s="46"/>
      <c r="W290" s="46"/>
      <c r="X290" s="46"/>
      <c r="Y290" s="46"/>
      <c r="Z290" s="46"/>
      <c r="AA290" s="46"/>
      <c r="AB290" s="46"/>
    </row>
    <row r="291" spans="6:28" ht="14.25" customHeight="1" x14ac:dyDescent="0.3">
      <c r="F291" s="122"/>
      <c r="I291" s="46"/>
      <c r="J291" s="46"/>
      <c r="K291" s="46"/>
      <c r="L291" s="46"/>
      <c r="M291" s="46"/>
      <c r="N291" s="46"/>
      <c r="O291" s="128"/>
      <c r="P291" s="46"/>
      <c r="Q291" s="46"/>
      <c r="R291" s="46"/>
      <c r="S291" s="46"/>
      <c r="T291" s="46"/>
      <c r="U291" s="46"/>
      <c r="V291" s="46"/>
      <c r="W291" s="46"/>
      <c r="X291" s="46"/>
      <c r="Y291" s="46"/>
      <c r="Z291" s="46"/>
      <c r="AA291" s="46"/>
      <c r="AB291" s="46"/>
    </row>
    <row r="292" spans="6:28" ht="14.25" customHeight="1" x14ac:dyDescent="0.3">
      <c r="F292" s="122"/>
      <c r="I292" s="46"/>
      <c r="J292" s="46"/>
      <c r="K292" s="46"/>
      <c r="L292" s="46"/>
      <c r="M292" s="46"/>
      <c r="N292" s="46"/>
      <c r="O292" s="128"/>
      <c r="P292" s="46"/>
      <c r="Q292" s="46"/>
      <c r="R292" s="46"/>
      <c r="S292" s="46"/>
      <c r="T292" s="46"/>
      <c r="U292" s="46"/>
      <c r="V292" s="46"/>
      <c r="W292" s="46"/>
      <c r="X292" s="46"/>
      <c r="Y292" s="46"/>
      <c r="Z292" s="46"/>
      <c r="AA292" s="46"/>
      <c r="AB292" s="46"/>
    </row>
    <row r="293" spans="6:28" ht="14.25" customHeight="1" x14ac:dyDescent="0.3">
      <c r="F293" s="122"/>
      <c r="I293" s="46"/>
      <c r="J293" s="46"/>
      <c r="K293" s="46"/>
      <c r="L293" s="46"/>
      <c r="M293" s="46"/>
      <c r="N293" s="46"/>
      <c r="O293" s="128"/>
      <c r="P293" s="46"/>
      <c r="Q293" s="46"/>
      <c r="R293" s="46"/>
      <c r="S293" s="46"/>
      <c r="T293" s="46"/>
      <c r="U293" s="46"/>
      <c r="V293" s="46"/>
      <c r="W293" s="46"/>
      <c r="X293" s="46"/>
      <c r="Y293" s="46"/>
      <c r="Z293" s="46"/>
      <c r="AA293" s="46"/>
      <c r="AB293" s="46"/>
    </row>
    <row r="294" spans="6:28" ht="14.25" customHeight="1" x14ac:dyDescent="0.3">
      <c r="F294" s="122"/>
      <c r="I294" s="46"/>
      <c r="J294" s="46"/>
      <c r="K294" s="46"/>
      <c r="L294" s="46"/>
      <c r="M294" s="46"/>
      <c r="N294" s="46"/>
      <c r="O294" s="128"/>
      <c r="P294" s="46"/>
      <c r="Q294" s="46"/>
      <c r="R294" s="46"/>
      <c r="S294" s="46"/>
      <c r="T294" s="46"/>
      <c r="U294" s="46"/>
      <c r="V294" s="46"/>
      <c r="W294" s="46"/>
      <c r="X294" s="46"/>
      <c r="Y294" s="46"/>
      <c r="Z294" s="46"/>
      <c r="AA294" s="46"/>
      <c r="AB294" s="46"/>
    </row>
    <row r="295" spans="6:28" ht="14.25" customHeight="1" x14ac:dyDescent="0.3">
      <c r="F295" s="122"/>
      <c r="I295" s="46"/>
      <c r="J295" s="46"/>
      <c r="K295" s="46"/>
      <c r="L295" s="46"/>
      <c r="M295" s="46"/>
      <c r="N295" s="46"/>
      <c r="O295" s="128"/>
      <c r="P295" s="46"/>
      <c r="Q295" s="46"/>
      <c r="R295" s="46"/>
      <c r="S295" s="46"/>
      <c r="T295" s="46"/>
      <c r="U295" s="46"/>
      <c r="V295" s="46"/>
      <c r="W295" s="46"/>
      <c r="X295" s="46"/>
      <c r="Y295" s="46"/>
      <c r="Z295" s="46"/>
      <c r="AA295" s="46"/>
      <c r="AB295" s="46"/>
    </row>
    <row r="296" spans="6:28" ht="14.25" customHeight="1" x14ac:dyDescent="0.3">
      <c r="F296" s="122"/>
      <c r="I296" s="46"/>
      <c r="J296" s="46"/>
      <c r="K296" s="46"/>
      <c r="L296" s="46"/>
      <c r="M296" s="46"/>
      <c r="N296" s="46"/>
      <c r="O296" s="128"/>
      <c r="P296" s="46"/>
      <c r="Q296" s="46"/>
      <c r="R296" s="46"/>
      <c r="S296" s="46"/>
      <c r="T296" s="46"/>
      <c r="U296" s="46"/>
      <c r="V296" s="46"/>
      <c r="W296" s="46"/>
      <c r="X296" s="46"/>
      <c r="Y296" s="46"/>
      <c r="Z296" s="46"/>
      <c r="AA296" s="46"/>
      <c r="AB296" s="46"/>
    </row>
    <row r="297" spans="6:28" ht="14.25" customHeight="1" x14ac:dyDescent="0.3">
      <c r="F297" s="122"/>
      <c r="I297" s="46"/>
      <c r="J297" s="46"/>
      <c r="K297" s="46"/>
      <c r="L297" s="46"/>
      <c r="M297" s="46"/>
      <c r="N297" s="46"/>
      <c r="O297" s="128"/>
      <c r="P297" s="46"/>
      <c r="Q297" s="46"/>
      <c r="R297" s="46"/>
      <c r="S297" s="46"/>
      <c r="T297" s="46"/>
      <c r="U297" s="46"/>
      <c r="V297" s="46"/>
      <c r="W297" s="46"/>
      <c r="X297" s="46"/>
      <c r="Y297" s="46"/>
      <c r="Z297" s="46"/>
      <c r="AA297" s="46"/>
      <c r="AB297" s="46"/>
    </row>
    <row r="298" spans="6:28" ht="14.25" customHeight="1" x14ac:dyDescent="0.3">
      <c r="F298" s="122"/>
      <c r="I298" s="46"/>
      <c r="J298" s="46"/>
      <c r="K298" s="46"/>
      <c r="L298" s="46"/>
      <c r="M298" s="46"/>
      <c r="N298" s="46"/>
      <c r="O298" s="128"/>
      <c r="P298" s="46"/>
      <c r="Q298" s="46"/>
      <c r="R298" s="46"/>
      <c r="S298" s="46"/>
      <c r="T298" s="46"/>
      <c r="U298" s="46"/>
      <c r="V298" s="46"/>
      <c r="W298" s="46"/>
      <c r="X298" s="46"/>
      <c r="Y298" s="46"/>
      <c r="Z298" s="46"/>
      <c r="AA298" s="46"/>
      <c r="AB298" s="46"/>
    </row>
    <row r="299" spans="6:28" ht="14.25" customHeight="1" x14ac:dyDescent="0.3">
      <c r="F299" s="122"/>
      <c r="I299" s="46"/>
      <c r="J299" s="46"/>
      <c r="K299" s="46"/>
      <c r="L299" s="46"/>
      <c r="M299" s="46"/>
      <c r="N299" s="46"/>
      <c r="O299" s="128"/>
      <c r="P299" s="46"/>
      <c r="Q299" s="46"/>
      <c r="R299" s="46"/>
      <c r="S299" s="46"/>
      <c r="T299" s="46"/>
      <c r="U299" s="46"/>
      <c r="V299" s="46"/>
      <c r="W299" s="46"/>
      <c r="X299" s="46"/>
      <c r="Y299" s="46"/>
      <c r="Z299" s="46"/>
      <c r="AA299" s="46"/>
      <c r="AB299" s="46"/>
    </row>
    <row r="300" spans="6:28" ht="14.25" customHeight="1" x14ac:dyDescent="0.3">
      <c r="F300" s="122"/>
      <c r="I300" s="46"/>
      <c r="J300" s="46"/>
      <c r="K300" s="46"/>
      <c r="L300" s="46"/>
      <c r="M300" s="46"/>
      <c r="N300" s="46"/>
      <c r="O300" s="128"/>
      <c r="P300" s="46"/>
      <c r="Q300" s="46"/>
      <c r="R300" s="46"/>
      <c r="S300" s="46"/>
      <c r="T300" s="46"/>
      <c r="U300" s="46"/>
      <c r="V300" s="46"/>
      <c r="W300" s="46"/>
      <c r="X300" s="46"/>
      <c r="Y300" s="46"/>
      <c r="Z300" s="46"/>
      <c r="AA300" s="46"/>
      <c r="AB300" s="46"/>
    </row>
    <row r="301" spans="6:28" ht="14.25" customHeight="1" x14ac:dyDescent="0.3">
      <c r="F301" s="122"/>
      <c r="I301" s="46"/>
      <c r="J301" s="46"/>
      <c r="K301" s="46"/>
      <c r="L301" s="46"/>
      <c r="M301" s="46"/>
      <c r="N301" s="46"/>
      <c r="O301" s="128"/>
      <c r="P301" s="46"/>
      <c r="Q301" s="46"/>
      <c r="R301" s="46"/>
      <c r="S301" s="46"/>
      <c r="T301" s="46"/>
      <c r="U301" s="46"/>
      <c r="V301" s="46"/>
      <c r="W301" s="46"/>
      <c r="X301" s="46"/>
      <c r="Y301" s="46"/>
      <c r="Z301" s="46"/>
      <c r="AA301" s="46"/>
      <c r="AB301" s="46"/>
    </row>
    <row r="302" spans="6:28" ht="14.25" customHeight="1" x14ac:dyDescent="0.3">
      <c r="F302" s="122"/>
      <c r="I302" s="46"/>
      <c r="J302" s="46"/>
      <c r="K302" s="46"/>
      <c r="L302" s="46"/>
      <c r="M302" s="46"/>
      <c r="N302" s="46"/>
      <c r="O302" s="128"/>
      <c r="P302" s="46"/>
      <c r="Q302" s="46"/>
      <c r="R302" s="46"/>
      <c r="S302" s="46"/>
      <c r="T302" s="46"/>
      <c r="U302" s="46"/>
      <c r="V302" s="46"/>
      <c r="W302" s="46"/>
      <c r="X302" s="46"/>
      <c r="Y302" s="46"/>
      <c r="Z302" s="46"/>
      <c r="AA302" s="46"/>
      <c r="AB302" s="46"/>
    </row>
    <row r="303" spans="6:28" ht="14.25" customHeight="1" x14ac:dyDescent="0.3">
      <c r="F303" s="122"/>
      <c r="I303" s="46"/>
      <c r="J303" s="46"/>
      <c r="K303" s="46"/>
      <c r="L303" s="46"/>
      <c r="M303" s="46"/>
      <c r="N303" s="46"/>
      <c r="O303" s="128"/>
      <c r="P303" s="46"/>
      <c r="Q303" s="46"/>
      <c r="R303" s="46"/>
      <c r="S303" s="46"/>
      <c r="T303" s="46"/>
      <c r="U303" s="46"/>
      <c r="V303" s="46"/>
      <c r="W303" s="46"/>
      <c r="X303" s="46"/>
      <c r="Y303" s="46"/>
      <c r="Z303" s="46"/>
      <c r="AA303" s="46"/>
      <c r="AB303" s="46"/>
    </row>
    <row r="304" spans="6:28" ht="14.25" customHeight="1" x14ac:dyDescent="0.3">
      <c r="F304" s="122"/>
      <c r="I304" s="46"/>
      <c r="J304" s="46"/>
      <c r="K304" s="46"/>
      <c r="L304" s="46"/>
      <c r="M304" s="46"/>
      <c r="N304" s="46"/>
      <c r="O304" s="128"/>
      <c r="P304" s="46"/>
      <c r="Q304" s="46"/>
      <c r="R304" s="46"/>
      <c r="S304" s="46"/>
      <c r="T304" s="46"/>
      <c r="U304" s="46"/>
      <c r="V304" s="46"/>
      <c r="W304" s="46"/>
      <c r="X304" s="46"/>
      <c r="Y304" s="46"/>
      <c r="Z304" s="46"/>
      <c r="AA304" s="46"/>
      <c r="AB304" s="46"/>
    </row>
    <row r="305" spans="6:28" ht="14.25" customHeight="1" x14ac:dyDescent="0.3">
      <c r="F305" s="122"/>
      <c r="I305" s="46"/>
      <c r="J305" s="46"/>
      <c r="K305" s="46"/>
      <c r="L305" s="46"/>
      <c r="M305" s="46"/>
      <c r="N305" s="46"/>
      <c r="O305" s="128"/>
      <c r="P305" s="46"/>
      <c r="Q305" s="46"/>
      <c r="R305" s="46"/>
      <c r="S305" s="46"/>
      <c r="T305" s="46"/>
      <c r="U305" s="46"/>
      <c r="V305" s="46"/>
      <c r="W305" s="46"/>
      <c r="X305" s="46"/>
      <c r="Y305" s="46"/>
      <c r="Z305" s="46"/>
      <c r="AA305" s="46"/>
      <c r="AB305" s="46"/>
    </row>
    <row r="306" spans="6:28" ht="14.25" customHeight="1" x14ac:dyDescent="0.3">
      <c r="F306" s="122"/>
      <c r="I306" s="46"/>
      <c r="J306" s="46"/>
      <c r="K306" s="46"/>
      <c r="L306" s="46"/>
      <c r="M306" s="46"/>
      <c r="N306" s="46"/>
      <c r="O306" s="128"/>
      <c r="P306" s="46"/>
      <c r="Q306" s="46"/>
      <c r="R306" s="46"/>
      <c r="S306" s="46"/>
      <c r="T306" s="46"/>
      <c r="U306" s="46"/>
      <c r="V306" s="46"/>
      <c r="W306" s="46"/>
      <c r="X306" s="46"/>
      <c r="Y306" s="46"/>
      <c r="Z306" s="46"/>
      <c r="AA306" s="46"/>
      <c r="AB306" s="46"/>
    </row>
    <row r="307" spans="6:28" ht="14.25" customHeight="1" x14ac:dyDescent="0.3">
      <c r="F307" s="122"/>
      <c r="I307" s="46"/>
      <c r="J307" s="46"/>
      <c r="K307" s="46"/>
      <c r="L307" s="46"/>
      <c r="M307" s="46"/>
      <c r="N307" s="46"/>
      <c r="O307" s="128"/>
      <c r="P307" s="46"/>
      <c r="Q307" s="46"/>
      <c r="R307" s="46"/>
      <c r="S307" s="46"/>
      <c r="T307" s="46"/>
      <c r="U307" s="46"/>
      <c r="V307" s="46"/>
      <c r="W307" s="46"/>
      <c r="X307" s="46"/>
      <c r="Y307" s="46"/>
      <c r="Z307" s="46"/>
      <c r="AA307" s="46"/>
      <c r="AB307" s="46"/>
    </row>
    <row r="308" spans="6:28" ht="14.25" customHeight="1" x14ac:dyDescent="0.3">
      <c r="F308" s="122"/>
      <c r="I308" s="46"/>
      <c r="J308" s="46"/>
      <c r="K308" s="46"/>
      <c r="L308" s="46"/>
      <c r="M308" s="46"/>
      <c r="N308" s="46"/>
      <c r="O308" s="128"/>
      <c r="P308" s="46"/>
      <c r="Q308" s="46"/>
      <c r="R308" s="46"/>
      <c r="S308" s="46"/>
      <c r="T308" s="46"/>
      <c r="U308" s="46"/>
      <c r="V308" s="46"/>
      <c r="W308" s="46"/>
      <c r="X308" s="46"/>
      <c r="Y308" s="46"/>
      <c r="Z308" s="46"/>
      <c r="AA308" s="46"/>
      <c r="AB308" s="46"/>
    </row>
    <row r="309" spans="6:28" ht="14.25" customHeight="1" x14ac:dyDescent="0.3">
      <c r="F309" s="122"/>
      <c r="I309" s="46"/>
      <c r="J309" s="46"/>
      <c r="K309" s="46"/>
      <c r="L309" s="46"/>
      <c r="M309" s="46"/>
      <c r="N309" s="46"/>
      <c r="O309" s="128"/>
      <c r="P309" s="46"/>
      <c r="Q309" s="46"/>
      <c r="R309" s="46"/>
      <c r="S309" s="46"/>
      <c r="T309" s="46"/>
      <c r="U309" s="46"/>
      <c r="V309" s="46"/>
      <c r="W309" s="46"/>
      <c r="X309" s="46"/>
      <c r="Y309" s="46"/>
      <c r="Z309" s="46"/>
      <c r="AA309" s="46"/>
      <c r="AB309" s="46"/>
    </row>
    <row r="310" spans="6:28" ht="14.25" customHeight="1" x14ac:dyDescent="0.3">
      <c r="F310" s="122"/>
      <c r="I310" s="46"/>
      <c r="J310" s="46"/>
      <c r="K310" s="46"/>
      <c r="L310" s="46"/>
      <c r="M310" s="46"/>
      <c r="N310" s="46"/>
      <c r="O310" s="128"/>
      <c r="P310" s="46"/>
      <c r="Q310" s="46"/>
      <c r="R310" s="46"/>
      <c r="S310" s="46"/>
      <c r="T310" s="46"/>
      <c r="U310" s="46"/>
      <c r="V310" s="46"/>
      <c r="W310" s="46"/>
      <c r="X310" s="46"/>
      <c r="Y310" s="46"/>
      <c r="Z310" s="46"/>
      <c r="AA310" s="46"/>
      <c r="AB310" s="46"/>
    </row>
    <row r="311" spans="6:28" ht="14.25" customHeight="1" x14ac:dyDescent="0.3">
      <c r="F311" s="122"/>
      <c r="I311" s="46"/>
      <c r="J311" s="46"/>
      <c r="K311" s="46"/>
      <c r="L311" s="46"/>
      <c r="M311" s="46"/>
      <c r="N311" s="46"/>
      <c r="O311" s="128"/>
      <c r="P311" s="46"/>
      <c r="Q311" s="46"/>
      <c r="R311" s="46"/>
      <c r="S311" s="46"/>
      <c r="T311" s="46"/>
      <c r="U311" s="46"/>
      <c r="V311" s="46"/>
      <c r="W311" s="46"/>
      <c r="X311" s="46"/>
      <c r="Y311" s="46"/>
      <c r="Z311" s="46"/>
      <c r="AA311" s="46"/>
      <c r="AB311" s="46"/>
    </row>
    <row r="312" spans="6:28" ht="14.25" customHeight="1" x14ac:dyDescent="0.3">
      <c r="F312" s="122"/>
      <c r="I312" s="46"/>
      <c r="J312" s="46"/>
      <c r="K312" s="46"/>
      <c r="L312" s="46"/>
      <c r="M312" s="46"/>
      <c r="N312" s="46"/>
      <c r="O312" s="128"/>
      <c r="P312" s="46"/>
      <c r="Q312" s="46"/>
      <c r="R312" s="46"/>
      <c r="S312" s="46"/>
      <c r="T312" s="46"/>
      <c r="U312" s="46"/>
      <c r="V312" s="46"/>
      <c r="W312" s="46"/>
      <c r="X312" s="46"/>
      <c r="Y312" s="46"/>
      <c r="Z312" s="46"/>
      <c r="AA312" s="46"/>
      <c r="AB312" s="46"/>
    </row>
    <row r="313" spans="6:28" ht="14.25" customHeight="1" x14ac:dyDescent="0.3">
      <c r="F313" s="122"/>
      <c r="I313" s="46"/>
      <c r="J313" s="46"/>
      <c r="K313" s="46"/>
      <c r="L313" s="46"/>
      <c r="M313" s="46"/>
      <c r="N313" s="46"/>
      <c r="O313" s="128"/>
      <c r="P313" s="46"/>
      <c r="Q313" s="46"/>
      <c r="R313" s="46"/>
      <c r="S313" s="46"/>
      <c r="T313" s="46"/>
      <c r="U313" s="46"/>
      <c r="V313" s="46"/>
      <c r="W313" s="46"/>
      <c r="X313" s="46"/>
      <c r="Y313" s="46"/>
      <c r="Z313" s="46"/>
      <c r="AA313" s="46"/>
      <c r="AB313" s="46"/>
    </row>
    <row r="314" spans="6:28" ht="14.25" customHeight="1" x14ac:dyDescent="0.3">
      <c r="F314" s="122"/>
      <c r="I314" s="46"/>
      <c r="J314" s="46"/>
      <c r="K314" s="46"/>
      <c r="L314" s="46"/>
      <c r="M314" s="46"/>
      <c r="N314" s="46"/>
      <c r="O314" s="128"/>
      <c r="P314" s="46"/>
      <c r="Q314" s="46"/>
      <c r="R314" s="46"/>
      <c r="S314" s="46"/>
      <c r="T314" s="46"/>
      <c r="U314" s="46"/>
      <c r="V314" s="46"/>
      <c r="W314" s="46"/>
      <c r="X314" s="46"/>
      <c r="Y314" s="46"/>
      <c r="Z314" s="46"/>
      <c r="AA314" s="46"/>
      <c r="AB314" s="46"/>
    </row>
    <row r="315" spans="6:28" ht="14.25" customHeight="1" x14ac:dyDescent="0.3">
      <c r="F315" s="122"/>
      <c r="I315" s="46"/>
      <c r="J315" s="46"/>
      <c r="K315" s="46"/>
      <c r="L315" s="46"/>
      <c r="M315" s="46"/>
      <c r="N315" s="46"/>
      <c r="O315" s="128"/>
      <c r="P315" s="46"/>
      <c r="Q315" s="46"/>
      <c r="R315" s="46"/>
      <c r="S315" s="46"/>
      <c r="T315" s="46"/>
      <c r="U315" s="46"/>
      <c r="V315" s="46"/>
      <c r="W315" s="46"/>
      <c r="X315" s="46"/>
      <c r="Y315" s="46"/>
      <c r="Z315" s="46"/>
      <c r="AA315" s="46"/>
      <c r="AB315" s="46"/>
    </row>
    <row r="316" spans="6:28" ht="14.25" customHeight="1" x14ac:dyDescent="0.3">
      <c r="F316" s="122"/>
      <c r="I316" s="46"/>
      <c r="J316" s="46"/>
      <c r="K316" s="46"/>
      <c r="L316" s="46"/>
      <c r="M316" s="46"/>
      <c r="N316" s="46"/>
      <c r="O316" s="128"/>
      <c r="P316" s="46"/>
      <c r="Q316" s="46"/>
      <c r="R316" s="46"/>
      <c r="S316" s="46"/>
      <c r="T316" s="46"/>
      <c r="U316" s="46"/>
      <c r="V316" s="46"/>
      <c r="W316" s="46"/>
      <c r="X316" s="46"/>
      <c r="Y316" s="46"/>
      <c r="Z316" s="46"/>
      <c r="AA316" s="46"/>
      <c r="AB316" s="46"/>
    </row>
    <row r="317" spans="6:28" ht="14.25" customHeight="1" x14ac:dyDescent="0.3">
      <c r="F317" s="122"/>
      <c r="I317" s="46"/>
      <c r="J317" s="46"/>
      <c r="K317" s="46"/>
      <c r="L317" s="46"/>
      <c r="M317" s="46"/>
      <c r="N317" s="46"/>
      <c r="O317" s="128"/>
      <c r="P317" s="46"/>
      <c r="Q317" s="46"/>
      <c r="R317" s="46"/>
      <c r="S317" s="46"/>
      <c r="T317" s="46"/>
      <c r="U317" s="46"/>
      <c r="V317" s="46"/>
      <c r="W317" s="46"/>
      <c r="X317" s="46"/>
      <c r="Y317" s="46"/>
      <c r="Z317" s="46"/>
      <c r="AA317" s="46"/>
      <c r="AB317" s="46"/>
    </row>
    <row r="318" spans="6:28" ht="14.25" customHeight="1" x14ac:dyDescent="0.3">
      <c r="F318" s="122"/>
      <c r="I318" s="46"/>
      <c r="J318" s="46"/>
      <c r="K318" s="46"/>
      <c r="L318" s="46"/>
      <c r="M318" s="46"/>
      <c r="N318" s="46"/>
      <c r="O318" s="128"/>
      <c r="P318" s="46"/>
      <c r="Q318" s="46"/>
      <c r="R318" s="46"/>
      <c r="S318" s="46"/>
      <c r="T318" s="46"/>
      <c r="U318" s="46"/>
      <c r="V318" s="46"/>
      <c r="W318" s="46"/>
      <c r="X318" s="46"/>
      <c r="Y318" s="46"/>
      <c r="Z318" s="46"/>
      <c r="AA318" s="46"/>
      <c r="AB318" s="46"/>
    </row>
    <row r="319" spans="6:28" ht="14.25" customHeight="1" x14ac:dyDescent="0.3">
      <c r="F319" s="122"/>
      <c r="I319" s="46"/>
      <c r="J319" s="46"/>
      <c r="K319" s="46"/>
      <c r="L319" s="46"/>
      <c r="M319" s="46"/>
      <c r="N319" s="46"/>
      <c r="O319" s="128"/>
      <c r="P319" s="46"/>
      <c r="Q319" s="46"/>
      <c r="R319" s="46"/>
      <c r="S319" s="46"/>
      <c r="T319" s="46"/>
      <c r="U319" s="46"/>
      <c r="V319" s="46"/>
      <c r="W319" s="46"/>
      <c r="X319" s="46"/>
      <c r="Y319" s="46"/>
      <c r="Z319" s="46"/>
      <c r="AA319" s="46"/>
      <c r="AB319" s="46"/>
    </row>
    <row r="320" spans="6:28" ht="14.25" customHeight="1" x14ac:dyDescent="0.3">
      <c r="F320" s="122"/>
      <c r="I320" s="46"/>
      <c r="J320" s="46"/>
      <c r="K320" s="46"/>
      <c r="L320" s="46"/>
      <c r="M320" s="46"/>
      <c r="N320" s="46"/>
      <c r="O320" s="128"/>
      <c r="P320" s="46"/>
      <c r="Q320" s="46"/>
      <c r="R320" s="46"/>
      <c r="S320" s="46"/>
      <c r="T320" s="46"/>
      <c r="U320" s="46"/>
      <c r="V320" s="46"/>
      <c r="W320" s="46"/>
      <c r="X320" s="46"/>
      <c r="Y320" s="46"/>
      <c r="Z320" s="46"/>
      <c r="AA320" s="46"/>
      <c r="AB320" s="46"/>
    </row>
    <row r="321" spans="6:28" ht="14.25" customHeight="1" x14ac:dyDescent="0.3">
      <c r="F321" s="122"/>
      <c r="I321" s="46"/>
      <c r="J321" s="46"/>
      <c r="K321" s="46"/>
      <c r="L321" s="46"/>
      <c r="M321" s="46"/>
      <c r="N321" s="46"/>
      <c r="O321" s="128"/>
      <c r="P321" s="46"/>
      <c r="Q321" s="46"/>
      <c r="R321" s="46"/>
      <c r="S321" s="46"/>
      <c r="T321" s="46"/>
      <c r="U321" s="46"/>
      <c r="V321" s="46"/>
      <c r="W321" s="46"/>
      <c r="X321" s="46"/>
      <c r="Y321" s="46"/>
      <c r="Z321" s="46"/>
      <c r="AA321" s="46"/>
      <c r="AB321" s="46"/>
    </row>
    <row r="322" spans="6:28" ht="14.25" customHeight="1" x14ac:dyDescent="0.3">
      <c r="F322" s="122"/>
      <c r="I322" s="46"/>
      <c r="J322" s="46"/>
      <c r="K322" s="46"/>
      <c r="L322" s="46"/>
      <c r="M322" s="46"/>
      <c r="N322" s="46"/>
      <c r="O322" s="128"/>
      <c r="P322" s="46"/>
      <c r="Q322" s="46"/>
      <c r="R322" s="46"/>
      <c r="S322" s="46"/>
      <c r="T322" s="46"/>
      <c r="U322" s="46"/>
      <c r="V322" s="46"/>
      <c r="W322" s="46"/>
      <c r="X322" s="46"/>
      <c r="Y322" s="46"/>
      <c r="Z322" s="46"/>
      <c r="AA322" s="46"/>
      <c r="AB322" s="46"/>
    </row>
    <row r="323" spans="6:28" ht="14.25" customHeight="1" x14ac:dyDescent="0.3">
      <c r="F323" s="122"/>
      <c r="I323" s="46"/>
      <c r="J323" s="46"/>
      <c r="K323" s="46"/>
      <c r="L323" s="46"/>
      <c r="M323" s="46"/>
      <c r="N323" s="46"/>
      <c r="O323" s="128"/>
      <c r="P323" s="46"/>
      <c r="Q323" s="46"/>
      <c r="R323" s="46"/>
      <c r="S323" s="46"/>
      <c r="T323" s="46"/>
      <c r="U323" s="46"/>
      <c r="V323" s="46"/>
      <c r="W323" s="46"/>
      <c r="X323" s="46"/>
      <c r="Y323" s="46"/>
      <c r="Z323" s="46"/>
      <c r="AA323" s="46"/>
      <c r="AB323" s="46"/>
    </row>
    <row r="324" spans="6:28" ht="14.25" customHeight="1" x14ac:dyDescent="0.3">
      <c r="F324" s="122"/>
      <c r="I324" s="46"/>
      <c r="J324" s="46"/>
      <c r="K324" s="46"/>
      <c r="L324" s="46"/>
      <c r="M324" s="46"/>
      <c r="N324" s="46"/>
      <c r="O324" s="128"/>
      <c r="P324" s="46"/>
      <c r="Q324" s="46"/>
      <c r="R324" s="46"/>
      <c r="S324" s="46"/>
      <c r="T324" s="46"/>
      <c r="U324" s="46"/>
      <c r="V324" s="46"/>
      <c r="W324" s="46"/>
      <c r="X324" s="46"/>
      <c r="Y324" s="46"/>
      <c r="Z324" s="46"/>
      <c r="AA324" s="46"/>
      <c r="AB324" s="46"/>
    </row>
    <row r="325" spans="6:28" ht="14.25" customHeight="1" x14ac:dyDescent="0.3">
      <c r="F325" s="122"/>
      <c r="I325" s="46"/>
      <c r="J325" s="46"/>
      <c r="K325" s="46"/>
      <c r="L325" s="46"/>
      <c r="M325" s="46"/>
      <c r="N325" s="46"/>
      <c r="O325" s="128"/>
      <c r="P325" s="46"/>
      <c r="Q325" s="46"/>
      <c r="R325" s="46"/>
      <c r="S325" s="46"/>
      <c r="T325" s="46"/>
      <c r="U325" s="46"/>
      <c r="V325" s="46"/>
      <c r="W325" s="46"/>
      <c r="X325" s="46"/>
      <c r="Y325" s="46"/>
      <c r="Z325" s="46"/>
      <c r="AA325" s="46"/>
      <c r="AB325" s="46"/>
    </row>
    <row r="326" spans="6:28" ht="14.25" customHeight="1" x14ac:dyDescent="0.3">
      <c r="F326" s="122"/>
      <c r="I326" s="46"/>
      <c r="J326" s="46"/>
      <c r="K326" s="46"/>
      <c r="L326" s="46"/>
      <c r="M326" s="46"/>
      <c r="N326" s="46"/>
      <c r="O326" s="128"/>
      <c r="P326" s="46"/>
      <c r="Q326" s="46"/>
      <c r="R326" s="46"/>
      <c r="S326" s="46"/>
      <c r="T326" s="46"/>
      <c r="U326" s="46"/>
      <c r="V326" s="46"/>
      <c r="W326" s="46"/>
      <c r="X326" s="46"/>
      <c r="Y326" s="46"/>
      <c r="Z326" s="46"/>
      <c r="AA326" s="46"/>
      <c r="AB326" s="46"/>
    </row>
    <row r="327" spans="6:28" ht="14.25" customHeight="1" x14ac:dyDescent="0.3">
      <c r="F327" s="122"/>
      <c r="I327" s="46"/>
      <c r="J327" s="46"/>
      <c r="K327" s="46"/>
      <c r="L327" s="46"/>
      <c r="M327" s="46"/>
      <c r="N327" s="46"/>
      <c r="O327" s="128"/>
      <c r="P327" s="46"/>
      <c r="Q327" s="46"/>
      <c r="R327" s="46"/>
      <c r="S327" s="46"/>
      <c r="T327" s="46"/>
      <c r="U327" s="46"/>
      <c r="V327" s="46"/>
      <c r="W327" s="46"/>
      <c r="X327" s="46"/>
      <c r="Y327" s="46"/>
      <c r="Z327" s="46"/>
      <c r="AA327" s="46"/>
      <c r="AB327" s="46"/>
    </row>
    <row r="328" spans="6:28" ht="14.25" customHeight="1" x14ac:dyDescent="0.3">
      <c r="F328" s="122"/>
      <c r="I328" s="46"/>
      <c r="J328" s="46"/>
      <c r="K328" s="46"/>
      <c r="L328" s="46"/>
      <c r="M328" s="46"/>
      <c r="N328" s="46"/>
      <c r="O328" s="128"/>
      <c r="P328" s="46"/>
      <c r="Q328" s="46"/>
      <c r="R328" s="46"/>
      <c r="S328" s="46"/>
      <c r="T328" s="46"/>
      <c r="U328" s="46"/>
      <c r="V328" s="46"/>
      <c r="W328" s="46"/>
      <c r="X328" s="46"/>
      <c r="Y328" s="46"/>
      <c r="Z328" s="46"/>
      <c r="AA328" s="46"/>
      <c r="AB328" s="46"/>
    </row>
    <row r="329" spans="6:28" ht="14.25" customHeight="1" x14ac:dyDescent="0.3">
      <c r="F329" s="122"/>
      <c r="I329" s="46"/>
      <c r="J329" s="46"/>
      <c r="K329" s="46"/>
      <c r="L329" s="46"/>
      <c r="M329" s="46"/>
      <c r="N329" s="46"/>
      <c r="O329" s="128"/>
      <c r="P329" s="46"/>
      <c r="Q329" s="46"/>
      <c r="R329" s="46"/>
      <c r="S329" s="46"/>
      <c r="T329" s="46"/>
      <c r="U329" s="46"/>
      <c r="V329" s="46"/>
      <c r="W329" s="46"/>
      <c r="X329" s="46"/>
      <c r="Y329" s="46"/>
      <c r="Z329" s="46"/>
      <c r="AA329" s="46"/>
      <c r="AB329" s="46"/>
    </row>
    <row r="330" spans="6:28" ht="14.25" customHeight="1" x14ac:dyDescent="0.3">
      <c r="F330" s="122"/>
      <c r="I330" s="46"/>
      <c r="J330" s="46"/>
      <c r="K330" s="46"/>
      <c r="L330" s="46"/>
      <c r="M330" s="46"/>
      <c r="N330" s="46"/>
      <c r="O330" s="128"/>
      <c r="P330" s="46"/>
      <c r="Q330" s="46"/>
      <c r="R330" s="46"/>
      <c r="S330" s="46"/>
      <c r="T330" s="46"/>
      <c r="U330" s="46"/>
      <c r="V330" s="46"/>
      <c r="W330" s="46"/>
      <c r="X330" s="46"/>
      <c r="Y330" s="46"/>
      <c r="Z330" s="46"/>
      <c r="AA330" s="46"/>
      <c r="AB330" s="46"/>
    </row>
    <row r="331" spans="6:28" ht="14.25" customHeight="1" x14ac:dyDescent="0.3">
      <c r="F331" s="122"/>
      <c r="I331" s="46"/>
      <c r="J331" s="46"/>
      <c r="K331" s="46"/>
      <c r="L331" s="46"/>
      <c r="M331" s="46"/>
      <c r="N331" s="46"/>
      <c r="O331" s="128"/>
      <c r="P331" s="46"/>
      <c r="Q331" s="46"/>
      <c r="R331" s="46"/>
      <c r="S331" s="46"/>
      <c r="T331" s="46"/>
      <c r="U331" s="46"/>
      <c r="V331" s="46"/>
      <c r="W331" s="46"/>
      <c r="X331" s="46"/>
      <c r="Y331" s="46"/>
      <c r="Z331" s="46"/>
      <c r="AA331" s="46"/>
      <c r="AB331" s="46"/>
    </row>
    <row r="332" spans="6:28" ht="14.25" customHeight="1" x14ac:dyDescent="0.3">
      <c r="F332" s="122"/>
      <c r="I332" s="46"/>
      <c r="J332" s="46"/>
      <c r="K332" s="46"/>
      <c r="L332" s="46"/>
      <c r="M332" s="46"/>
      <c r="N332" s="46"/>
      <c r="O332" s="128"/>
      <c r="P332" s="46"/>
      <c r="Q332" s="46"/>
      <c r="R332" s="46"/>
      <c r="S332" s="46"/>
      <c r="T332" s="46"/>
      <c r="U332" s="46"/>
      <c r="V332" s="46"/>
      <c r="W332" s="46"/>
      <c r="X332" s="46"/>
      <c r="Y332" s="46"/>
      <c r="Z332" s="46"/>
      <c r="AA332" s="46"/>
      <c r="AB332" s="46"/>
    </row>
    <row r="333" spans="6:28" ht="14.25" customHeight="1" x14ac:dyDescent="0.3">
      <c r="F333" s="122"/>
      <c r="I333" s="46"/>
      <c r="J333" s="46"/>
      <c r="K333" s="46"/>
      <c r="L333" s="46"/>
      <c r="M333" s="46"/>
      <c r="N333" s="46"/>
      <c r="O333" s="128"/>
      <c r="P333" s="46"/>
      <c r="Q333" s="46"/>
      <c r="R333" s="46"/>
      <c r="S333" s="46"/>
      <c r="T333" s="46"/>
      <c r="U333" s="46"/>
      <c r="V333" s="46"/>
      <c r="W333" s="46"/>
      <c r="X333" s="46"/>
      <c r="Y333" s="46"/>
      <c r="Z333" s="46"/>
      <c r="AA333" s="46"/>
      <c r="AB333" s="46"/>
    </row>
    <row r="334" spans="6:28" ht="14.25" customHeight="1" x14ac:dyDescent="0.3">
      <c r="F334" s="122"/>
      <c r="I334" s="46"/>
      <c r="J334" s="46"/>
      <c r="K334" s="46"/>
      <c r="L334" s="46"/>
      <c r="M334" s="46"/>
      <c r="N334" s="46"/>
      <c r="O334" s="128"/>
      <c r="P334" s="46"/>
      <c r="Q334" s="46"/>
      <c r="R334" s="46"/>
      <c r="S334" s="46"/>
      <c r="T334" s="46"/>
      <c r="U334" s="46"/>
      <c r="V334" s="46"/>
      <c r="W334" s="46"/>
      <c r="X334" s="46"/>
      <c r="Y334" s="46"/>
      <c r="Z334" s="46"/>
      <c r="AA334" s="46"/>
      <c r="AB334" s="46"/>
    </row>
    <row r="335" spans="6:28" ht="14.25" customHeight="1" x14ac:dyDescent="0.3">
      <c r="F335" s="122"/>
      <c r="I335" s="46"/>
      <c r="J335" s="46"/>
      <c r="K335" s="46"/>
      <c r="L335" s="46"/>
      <c r="M335" s="46"/>
      <c r="N335" s="46"/>
      <c r="O335" s="128"/>
      <c r="P335" s="46"/>
      <c r="Q335" s="46"/>
      <c r="R335" s="46"/>
      <c r="S335" s="46"/>
      <c r="T335" s="46"/>
      <c r="U335" s="46"/>
      <c r="V335" s="46"/>
      <c r="W335" s="46"/>
      <c r="X335" s="46"/>
      <c r="Y335" s="46"/>
      <c r="Z335" s="46"/>
      <c r="AA335" s="46"/>
      <c r="AB335" s="46"/>
    </row>
    <row r="336" spans="6:28" ht="14.25" customHeight="1" x14ac:dyDescent="0.3">
      <c r="F336" s="122"/>
      <c r="I336" s="46"/>
      <c r="J336" s="46"/>
      <c r="K336" s="46"/>
      <c r="L336" s="46"/>
      <c r="M336" s="46"/>
      <c r="N336" s="46"/>
      <c r="O336" s="128"/>
      <c r="P336" s="46"/>
      <c r="Q336" s="46"/>
      <c r="R336" s="46"/>
      <c r="S336" s="46"/>
      <c r="T336" s="46"/>
      <c r="U336" s="46"/>
      <c r="V336" s="46"/>
      <c r="W336" s="46"/>
      <c r="X336" s="46"/>
      <c r="Y336" s="46"/>
      <c r="Z336" s="46"/>
      <c r="AA336" s="46"/>
      <c r="AB336" s="46"/>
    </row>
    <row r="337" spans="6:28" ht="14.25" customHeight="1" x14ac:dyDescent="0.3">
      <c r="F337" s="122"/>
      <c r="I337" s="46"/>
      <c r="J337" s="46"/>
      <c r="K337" s="46"/>
      <c r="L337" s="46"/>
      <c r="M337" s="46"/>
      <c r="N337" s="46"/>
      <c r="O337" s="128"/>
      <c r="P337" s="46"/>
      <c r="Q337" s="46"/>
      <c r="R337" s="46"/>
      <c r="S337" s="46"/>
      <c r="T337" s="46"/>
      <c r="U337" s="46"/>
      <c r="V337" s="46"/>
      <c r="W337" s="46"/>
      <c r="X337" s="46"/>
      <c r="Y337" s="46"/>
      <c r="Z337" s="46"/>
      <c r="AA337" s="46"/>
      <c r="AB337" s="46"/>
    </row>
    <row r="338" spans="6:28" ht="14.25" customHeight="1" x14ac:dyDescent="0.3">
      <c r="F338" s="122"/>
      <c r="I338" s="46"/>
      <c r="J338" s="46"/>
      <c r="K338" s="46"/>
      <c r="L338" s="46"/>
      <c r="M338" s="46"/>
      <c r="N338" s="46"/>
      <c r="O338" s="128"/>
      <c r="P338" s="46"/>
      <c r="Q338" s="46"/>
      <c r="R338" s="46"/>
      <c r="S338" s="46"/>
      <c r="T338" s="46"/>
      <c r="U338" s="46"/>
      <c r="V338" s="46"/>
      <c r="W338" s="46"/>
      <c r="X338" s="46"/>
      <c r="Y338" s="46"/>
      <c r="Z338" s="46"/>
      <c r="AA338" s="46"/>
      <c r="AB338" s="46"/>
    </row>
    <row r="339" spans="6:28" ht="14.25" customHeight="1" x14ac:dyDescent="0.3">
      <c r="F339" s="122"/>
      <c r="I339" s="46"/>
      <c r="J339" s="46"/>
      <c r="K339" s="46"/>
      <c r="L339" s="46"/>
      <c r="M339" s="46"/>
      <c r="N339" s="46"/>
      <c r="O339" s="128"/>
      <c r="P339" s="46"/>
      <c r="Q339" s="46"/>
      <c r="R339" s="46"/>
      <c r="S339" s="46"/>
      <c r="T339" s="46"/>
      <c r="U339" s="46"/>
      <c r="V339" s="46"/>
      <c r="W339" s="46"/>
      <c r="X339" s="46"/>
      <c r="Y339" s="46"/>
      <c r="Z339" s="46"/>
      <c r="AA339" s="46"/>
      <c r="AB339" s="46"/>
    </row>
    <row r="340" spans="6:28" ht="14.25" customHeight="1" x14ac:dyDescent="0.3">
      <c r="F340" s="122"/>
      <c r="I340" s="46"/>
      <c r="J340" s="46"/>
      <c r="K340" s="46"/>
      <c r="L340" s="46"/>
      <c r="M340" s="46"/>
      <c r="N340" s="46"/>
      <c r="O340" s="128"/>
      <c r="P340" s="46"/>
      <c r="Q340" s="46"/>
      <c r="R340" s="46"/>
      <c r="S340" s="46"/>
      <c r="T340" s="46"/>
      <c r="U340" s="46"/>
      <c r="V340" s="46"/>
      <c r="W340" s="46"/>
      <c r="X340" s="46"/>
      <c r="Y340" s="46"/>
      <c r="Z340" s="46"/>
      <c r="AA340" s="46"/>
      <c r="AB340" s="46"/>
    </row>
    <row r="341" spans="6:28" ht="14.25" customHeight="1" x14ac:dyDescent="0.3">
      <c r="F341" s="122"/>
      <c r="I341" s="46"/>
      <c r="J341" s="46"/>
      <c r="K341" s="46"/>
      <c r="L341" s="46"/>
      <c r="M341" s="46"/>
      <c r="N341" s="46"/>
      <c r="O341" s="128"/>
      <c r="P341" s="46"/>
      <c r="Q341" s="46"/>
      <c r="R341" s="46"/>
      <c r="S341" s="46"/>
      <c r="T341" s="46"/>
      <c r="U341" s="46"/>
      <c r="V341" s="46"/>
      <c r="W341" s="46"/>
      <c r="X341" s="46"/>
      <c r="Y341" s="46"/>
      <c r="Z341" s="46"/>
      <c r="AA341" s="46"/>
      <c r="AB341" s="46"/>
    </row>
    <row r="342" spans="6:28" ht="14.25" customHeight="1" x14ac:dyDescent="0.3">
      <c r="F342" s="122"/>
      <c r="I342" s="46"/>
      <c r="J342" s="46"/>
      <c r="K342" s="46"/>
      <c r="L342" s="46"/>
      <c r="M342" s="46"/>
      <c r="N342" s="46"/>
      <c r="O342" s="128"/>
      <c r="P342" s="46"/>
      <c r="Q342" s="46"/>
      <c r="R342" s="46"/>
      <c r="S342" s="46"/>
      <c r="T342" s="46"/>
      <c r="U342" s="46"/>
      <c r="V342" s="46"/>
      <c r="W342" s="46"/>
      <c r="X342" s="46"/>
      <c r="Y342" s="46"/>
      <c r="Z342" s="46"/>
      <c r="AA342" s="46"/>
      <c r="AB342" s="46"/>
    </row>
    <row r="343" spans="6:28" ht="14.25" customHeight="1" x14ac:dyDescent="0.3">
      <c r="F343" s="122"/>
      <c r="I343" s="46"/>
      <c r="J343" s="46"/>
      <c r="K343" s="46"/>
      <c r="L343" s="46"/>
      <c r="M343" s="46"/>
      <c r="N343" s="46"/>
      <c r="O343" s="128"/>
      <c r="P343" s="46"/>
      <c r="Q343" s="46"/>
      <c r="R343" s="46"/>
      <c r="S343" s="46"/>
      <c r="T343" s="46"/>
      <c r="U343" s="46"/>
      <c r="V343" s="46"/>
      <c r="W343" s="46"/>
      <c r="X343" s="46"/>
      <c r="Y343" s="46"/>
      <c r="Z343" s="46"/>
      <c r="AA343" s="46"/>
      <c r="AB343" s="46"/>
    </row>
    <row r="344" spans="6:28" ht="14.25" customHeight="1" x14ac:dyDescent="0.3">
      <c r="F344" s="122"/>
      <c r="I344" s="46"/>
      <c r="J344" s="46"/>
      <c r="K344" s="46"/>
      <c r="L344" s="46"/>
      <c r="M344" s="46"/>
      <c r="N344" s="46"/>
      <c r="O344" s="128"/>
      <c r="P344" s="46"/>
      <c r="Q344" s="46"/>
      <c r="R344" s="46"/>
      <c r="S344" s="46"/>
      <c r="T344" s="46"/>
      <c r="U344" s="46"/>
      <c r="V344" s="46"/>
      <c r="W344" s="46"/>
      <c r="X344" s="46"/>
      <c r="Y344" s="46"/>
      <c r="Z344" s="46"/>
      <c r="AA344" s="46"/>
      <c r="AB344" s="46"/>
    </row>
    <row r="345" spans="6:28" ht="14.25" customHeight="1" x14ac:dyDescent="0.3">
      <c r="F345" s="122"/>
      <c r="I345" s="46"/>
      <c r="J345" s="46"/>
      <c r="K345" s="46"/>
      <c r="L345" s="46"/>
      <c r="M345" s="46"/>
      <c r="N345" s="46"/>
      <c r="O345" s="128"/>
      <c r="P345" s="46"/>
      <c r="Q345" s="46"/>
      <c r="R345" s="46"/>
      <c r="S345" s="46"/>
      <c r="T345" s="46"/>
      <c r="U345" s="46"/>
      <c r="V345" s="46"/>
      <c r="W345" s="46"/>
      <c r="X345" s="46"/>
      <c r="Y345" s="46"/>
      <c r="Z345" s="46"/>
      <c r="AA345" s="46"/>
      <c r="AB345" s="46"/>
    </row>
    <row r="346" spans="6:28" ht="14.25" customHeight="1" x14ac:dyDescent="0.3">
      <c r="F346" s="122"/>
      <c r="I346" s="46"/>
      <c r="J346" s="46"/>
      <c r="K346" s="46"/>
      <c r="L346" s="46"/>
      <c r="M346" s="46"/>
      <c r="N346" s="46"/>
      <c r="O346" s="128"/>
      <c r="P346" s="46"/>
      <c r="Q346" s="46"/>
      <c r="R346" s="46"/>
      <c r="S346" s="46"/>
      <c r="T346" s="46"/>
      <c r="U346" s="46"/>
      <c r="V346" s="46"/>
      <c r="W346" s="46"/>
      <c r="X346" s="46"/>
      <c r="Y346" s="46"/>
      <c r="Z346" s="46"/>
      <c r="AA346" s="46"/>
      <c r="AB346" s="46"/>
    </row>
    <row r="347" spans="6:28" ht="14.25" customHeight="1" x14ac:dyDescent="0.3">
      <c r="F347" s="122"/>
      <c r="I347" s="46"/>
      <c r="J347" s="46"/>
      <c r="K347" s="46"/>
      <c r="L347" s="46"/>
      <c r="M347" s="46"/>
      <c r="N347" s="46"/>
      <c r="O347" s="128"/>
      <c r="P347" s="46"/>
      <c r="Q347" s="46"/>
      <c r="R347" s="46"/>
      <c r="S347" s="46"/>
      <c r="T347" s="46"/>
      <c r="U347" s="46"/>
      <c r="V347" s="46"/>
      <c r="W347" s="46"/>
      <c r="X347" s="46"/>
      <c r="Y347" s="46"/>
      <c r="Z347" s="46"/>
      <c r="AA347" s="46"/>
      <c r="AB347" s="46"/>
    </row>
    <row r="348" spans="6:28" ht="14.25" customHeight="1" x14ac:dyDescent="0.3">
      <c r="F348" s="122"/>
      <c r="I348" s="46"/>
      <c r="J348" s="46"/>
      <c r="K348" s="46"/>
      <c r="L348" s="46"/>
      <c r="M348" s="46"/>
      <c r="N348" s="46"/>
      <c r="O348" s="128"/>
      <c r="P348" s="46"/>
      <c r="Q348" s="46"/>
      <c r="R348" s="46"/>
      <c r="S348" s="46"/>
      <c r="T348" s="46"/>
      <c r="U348" s="46"/>
      <c r="V348" s="46"/>
      <c r="W348" s="46"/>
      <c r="X348" s="46"/>
      <c r="Y348" s="46"/>
      <c r="Z348" s="46"/>
      <c r="AA348" s="46"/>
      <c r="AB348" s="46"/>
    </row>
    <row r="349" spans="6:28" ht="14.25" customHeight="1" x14ac:dyDescent="0.3">
      <c r="F349" s="122"/>
      <c r="I349" s="46"/>
      <c r="J349" s="46"/>
      <c r="K349" s="46"/>
      <c r="L349" s="46"/>
      <c r="M349" s="46"/>
      <c r="N349" s="46"/>
      <c r="O349" s="128"/>
      <c r="P349" s="46"/>
      <c r="Q349" s="46"/>
      <c r="R349" s="46"/>
      <c r="S349" s="46"/>
      <c r="T349" s="46"/>
      <c r="U349" s="46"/>
      <c r="V349" s="46"/>
      <c r="W349" s="46"/>
      <c r="X349" s="46"/>
      <c r="Y349" s="46"/>
      <c r="Z349" s="46"/>
      <c r="AA349" s="46"/>
      <c r="AB349" s="46"/>
    </row>
    <row r="350" spans="6:28" ht="14.25" customHeight="1" x14ac:dyDescent="0.3">
      <c r="F350" s="122"/>
      <c r="I350" s="46"/>
      <c r="J350" s="46"/>
      <c r="K350" s="46"/>
      <c r="L350" s="46"/>
      <c r="M350" s="46"/>
      <c r="N350" s="46"/>
      <c r="O350" s="128"/>
      <c r="P350" s="46"/>
      <c r="Q350" s="46"/>
      <c r="R350" s="46"/>
      <c r="S350" s="46"/>
      <c r="T350" s="46"/>
      <c r="U350" s="46"/>
      <c r="V350" s="46"/>
      <c r="W350" s="46"/>
      <c r="X350" s="46"/>
      <c r="Y350" s="46"/>
      <c r="Z350" s="46"/>
      <c r="AA350" s="46"/>
      <c r="AB350" s="46"/>
    </row>
    <row r="351" spans="6:28" ht="14.25" customHeight="1" x14ac:dyDescent="0.3">
      <c r="F351" s="122"/>
      <c r="I351" s="46"/>
      <c r="J351" s="46"/>
      <c r="K351" s="46"/>
      <c r="L351" s="46"/>
      <c r="M351" s="46"/>
      <c r="N351" s="46"/>
      <c r="O351" s="128"/>
      <c r="P351" s="46"/>
      <c r="Q351" s="46"/>
      <c r="R351" s="46"/>
      <c r="S351" s="46"/>
      <c r="T351" s="46"/>
      <c r="U351" s="46"/>
      <c r="V351" s="46"/>
      <c r="W351" s="46"/>
      <c r="X351" s="46"/>
      <c r="Y351" s="46"/>
      <c r="Z351" s="46"/>
      <c r="AA351" s="46"/>
      <c r="AB351" s="46"/>
    </row>
    <row r="352" spans="6:28" ht="14.25" customHeight="1" x14ac:dyDescent="0.3">
      <c r="F352" s="122"/>
      <c r="I352" s="46"/>
      <c r="J352" s="46"/>
      <c r="K352" s="46"/>
      <c r="L352" s="46"/>
      <c r="M352" s="46"/>
      <c r="N352" s="46"/>
      <c r="O352" s="128"/>
      <c r="P352" s="46"/>
      <c r="Q352" s="46"/>
      <c r="R352" s="46"/>
      <c r="S352" s="46"/>
      <c r="T352" s="46"/>
      <c r="U352" s="46"/>
      <c r="V352" s="46"/>
      <c r="W352" s="46"/>
      <c r="X352" s="46"/>
      <c r="Y352" s="46"/>
      <c r="Z352" s="46"/>
      <c r="AA352" s="46"/>
      <c r="AB352" s="46"/>
    </row>
    <row r="353" spans="6:28" ht="14.25" customHeight="1" x14ac:dyDescent="0.3">
      <c r="F353" s="122"/>
      <c r="I353" s="46"/>
      <c r="J353" s="46"/>
      <c r="K353" s="46"/>
      <c r="L353" s="46"/>
      <c r="M353" s="46"/>
      <c r="N353" s="46"/>
      <c r="O353" s="128"/>
      <c r="P353" s="46"/>
      <c r="Q353" s="46"/>
      <c r="R353" s="46"/>
      <c r="S353" s="46"/>
      <c r="T353" s="46"/>
      <c r="U353" s="46"/>
      <c r="V353" s="46"/>
      <c r="W353" s="46"/>
      <c r="X353" s="46"/>
      <c r="Y353" s="46"/>
      <c r="Z353" s="46"/>
      <c r="AA353" s="46"/>
      <c r="AB353" s="46"/>
    </row>
    <row r="354" spans="6:28" ht="14.25" customHeight="1" x14ac:dyDescent="0.3">
      <c r="F354" s="122"/>
      <c r="I354" s="46"/>
      <c r="J354" s="46"/>
      <c r="K354" s="46"/>
      <c r="L354" s="46"/>
      <c r="M354" s="46"/>
      <c r="N354" s="46"/>
      <c r="O354" s="128"/>
      <c r="P354" s="46"/>
      <c r="Q354" s="46"/>
      <c r="R354" s="46"/>
      <c r="S354" s="46"/>
      <c r="T354" s="46"/>
      <c r="U354" s="46"/>
      <c r="V354" s="46"/>
      <c r="W354" s="46"/>
      <c r="X354" s="46"/>
      <c r="Y354" s="46"/>
      <c r="Z354" s="46"/>
      <c r="AA354" s="46"/>
      <c r="AB354" s="46"/>
    </row>
    <row r="355" spans="6:28" ht="14.25" customHeight="1" x14ac:dyDescent="0.3">
      <c r="F355" s="122"/>
      <c r="I355" s="46"/>
      <c r="J355" s="46"/>
      <c r="K355" s="46"/>
      <c r="L355" s="46"/>
      <c r="M355" s="46"/>
      <c r="N355" s="46"/>
      <c r="O355" s="128"/>
      <c r="P355" s="46"/>
      <c r="Q355" s="46"/>
      <c r="R355" s="46"/>
      <c r="S355" s="46"/>
      <c r="T355" s="46"/>
      <c r="U355" s="46"/>
      <c r="V355" s="46"/>
      <c r="W355" s="46"/>
      <c r="X355" s="46"/>
      <c r="Y355" s="46"/>
      <c r="Z355" s="46"/>
      <c r="AA355" s="46"/>
      <c r="AB355" s="46"/>
    </row>
    <row r="356" spans="6:28" ht="14.25" customHeight="1" x14ac:dyDescent="0.3">
      <c r="F356" s="122"/>
      <c r="I356" s="46"/>
      <c r="J356" s="46"/>
      <c r="K356" s="46"/>
      <c r="L356" s="46"/>
      <c r="M356" s="46"/>
      <c r="N356" s="46"/>
      <c r="O356" s="128"/>
      <c r="P356" s="46"/>
      <c r="Q356" s="46"/>
      <c r="R356" s="46"/>
      <c r="S356" s="46"/>
      <c r="T356" s="46"/>
      <c r="U356" s="46"/>
      <c r="V356" s="46"/>
      <c r="W356" s="46"/>
      <c r="X356" s="46"/>
      <c r="Y356" s="46"/>
      <c r="Z356" s="46"/>
      <c r="AA356" s="46"/>
      <c r="AB356" s="46"/>
    </row>
    <row r="357" spans="6:28" ht="14.25" customHeight="1" x14ac:dyDescent="0.3">
      <c r="F357" s="122"/>
      <c r="I357" s="46"/>
      <c r="J357" s="46"/>
      <c r="K357" s="46"/>
      <c r="L357" s="46"/>
      <c r="M357" s="46"/>
      <c r="N357" s="46"/>
      <c r="O357" s="128"/>
      <c r="P357" s="46"/>
      <c r="Q357" s="46"/>
      <c r="R357" s="46"/>
      <c r="S357" s="46"/>
      <c r="T357" s="46"/>
      <c r="U357" s="46"/>
      <c r="V357" s="46"/>
      <c r="W357" s="46"/>
      <c r="X357" s="46"/>
      <c r="Y357" s="46"/>
      <c r="Z357" s="46"/>
      <c r="AA357" s="46"/>
      <c r="AB357" s="46"/>
    </row>
    <row r="358" spans="6:28" ht="14.25" customHeight="1" x14ac:dyDescent="0.3">
      <c r="F358" s="122"/>
      <c r="I358" s="46"/>
      <c r="J358" s="46"/>
      <c r="K358" s="46"/>
      <c r="L358" s="46"/>
      <c r="M358" s="46"/>
      <c r="N358" s="46"/>
      <c r="O358" s="128"/>
      <c r="P358" s="46"/>
      <c r="Q358" s="46"/>
      <c r="R358" s="46"/>
      <c r="S358" s="46"/>
      <c r="T358" s="46"/>
      <c r="U358" s="46"/>
      <c r="V358" s="46"/>
      <c r="W358" s="46"/>
      <c r="X358" s="46"/>
      <c r="Y358" s="46"/>
      <c r="Z358" s="46"/>
      <c r="AA358" s="46"/>
      <c r="AB358" s="46"/>
    </row>
    <row r="359" spans="6:28" ht="14.25" customHeight="1" x14ac:dyDescent="0.3">
      <c r="F359" s="122"/>
      <c r="I359" s="46"/>
      <c r="J359" s="46"/>
      <c r="K359" s="46"/>
      <c r="L359" s="46"/>
      <c r="M359" s="46"/>
      <c r="N359" s="46"/>
      <c r="O359" s="128"/>
      <c r="P359" s="46"/>
      <c r="Q359" s="46"/>
      <c r="R359" s="46"/>
      <c r="S359" s="46"/>
      <c r="T359" s="46"/>
      <c r="U359" s="46"/>
      <c r="V359" s="46"/>
      <c r="W359" s="46"/>
      <c r="X359" s="46"/>
      <c r="Y359" s="46"/>
      <c r="Z359" s="46"/>
      <c r="AA359" s="46"/>
      <c r="AB359" s="46"/>
    </row>
    <row r="360" spans="6:28" ht="14.25" customHeight="1" x14ac:dyDescent="0.3">
      <c r="F360" s="122"/>
      <c r="I360" s="46"/>
      <c r="J360" s="46"/>
      <c r="K360" s="46"/>
      <c r="L360" s="46"/>
      <c r="M360" s="46"/>
      <c r="N360" s="46"/>
      <c r="O360" s="128"/>
      <c r="P360" s="46"/>
      <c r="Q360" s="46"/>
      <c r="R360" s="46"/>
      <c r="S360" s="46"/>
      <c r="T360" s="46"/>
      <c r="U360" s="46"/>
      <c r="V360" s="46"/>
      <c r="W360" s="46"/>
      <c r="X360" s="46"/>
      <c r="Y360" s="46"/>
      <c r="Z360" s="46"/>
      <c r="AA360" s="46"/>
      <c r="AB360" s="46"/>
    </row>
    <row r="361" spans="6:28" ht="14.25" customHeight="1" x14ac:dyDescent="0.3">
      <c r="F361" s="122"/>
      <c r="I361" s="46"/>
      <c r="J361" s="46"/>
      <c r="K361" s="46"/>
      <c r="L361" s="46"/>
      <c r="M361" s="46"/>
      <c r="N361" s="46"/>
      <c r="O361" s="128"/>
      <c r="P361" s="46"/>
      <c r="Q361" s="46"/>
      <c r="R361" s="46"/>
      <c r="S361" s="46"/>
      <c r="T361" s="46"/>
      <c r="U361" s="46"/>
      <c r="V361" s="46"/>
      <c r="W361" s="46"/>
      <c r="X361" s="46"/>
      <c r="Y361" s="46"/>
      <c r="Z361" s="46"/>
      <c r="AA361" s="46"/>
      <c r="AB361" s="46"/>
    </row>
    <row r="362" spans="6:28" ht="14.25" customHeight="1" x14ac:dyDescent="0.3">
      <c r="F362" s="122"/>
      <c r="I362" s="46"/>
      <c r="J362" s="46"/>
      <c r="K362" s="46"/>
      <c r="L362" s="46"/>
      <c r="M362" s="46"/>
      <c r="N362" s="46"/>
      <c r="O362" s="128"/>
      <c r="P362" s="46"/>
      <c r="Q362" s="46"/>
      <c r="R362" s="46"/>
      <c r="S362" s="46"/>
      <c r="T362" s="46"/>
      <c r="U362" s="46"/>
      <c r="V362" s="46"/>
      <c r="W362" s="46"/>
      <c r="X362" s="46"/>
      <c r="Y362" s="46"/>
      <c r="Z362" s="46"/>
      <c r="AA362" s="46"/>
      <c r="AB362" s="46"/>
    </row>
    <row r="363" spans="6:28" ht="14.25" customHeight="1" x14ac:dyDescent="0.3">
      <c r="F363" s="122"/>
      <c r="I363" s="46"/>
      <c r="J363" s="46"/>
      <c r="K363" s="46"/>
      <c r="L363" s="46"/>
      <c r="M363" s="46"/>
      <c r="N363" s="46"/>
      <c r="O363" s="128"/>
      <c r="P363" s="46"/>
      <c r="Q363" s="46"/>
      <c r="R363" s="46"/>
      <c r="S363" s="46"/>
      <c r="T363" s="46"/>
      <c r="U363" s="46"/>
      <c r="V363" s="46"/>
      <c r="W363" s="46"/>
      <c r="X363" s="46"/>
      <c r="Y363" s="46"/>
      <c r="Z363" s="46"/>
      <c r="AA363" s="46"/>
      <c r="AB363" s="46"/>
    </row>
    <row r="364" spans="6:28" ht="14.25" customHeight="1" x14ac:dyDescent="0.3">
      <c r="F364" s="122"/>
      <c r="I364" s="46"/>
      <c r="J364" s="46"/>
      <c r="K364" s="46"/>
      <c r="L364" s="46"/>
      <c r="M364" s="46"/>
      <c r="N364" s="46"/>
      <c r="O364" s="128"/>
      <c r="P364" s="46"/>
      <c r="Q364" s="46"/>
      <c r="R364" s="46"/>
      <c r="S364" s="46"/>
      <c r="T364" s="46"/>
      <c r="U364" s="46"/>
      <c r="V364" s="46"/>
      <c r="W364" s="46"/>
      <c r="X364" s="46"/>
      <c r="Y364" s="46"/>
      <c r="Z364" s="46"/>
      <c r="AA364" s="46"/>
      <c r="AB364" s="46"/>
    </row>
    <row r="365" spans="6:28" ht="14.25" customHeight="1" x14ac:dyDescent="0.3">
      <c r="F365" s="122"/>
      <c r="I365" s="46"/>
      <c r="J365" s="46"/>
      <c r="K365" s="46"/>
      <c r="L365" s="46"/>
      <c r="M365" s="46"/>
      <c r="N365" s="46"/>
      <c r="O365" s="128"/>
      <c r="P365" s="46"/>
      <c r="Q365" s="46"/>
      <c r="R365" s="46"/>
      <c r="S365" s="46"/>
      <c r="T365" s="46"/>
      <c r="U365" s="46"/>
      <c r="V365" s="46"/>
      <c r="W365" s="46"/>
      <c r="X365" s="46"/>
      <c r="Y365" s="46"/>
      <c r="Z365" s="46"/>
      <c r="AA365" s="46"/>
      <c r="AB365" s="46"/>
    </row>
    <row r="366" spans="6:28" ht="14.25" customHeight="1" x14ac:dyDescent="0.3">
      <c r="F366" s="122"/>
      <c r="I366" s="46"/>
      <c r="J366" s="46"/>
      <c r="K366" s="46"/>
      <c r="L366" s="46"/>
      <c r="M366" s="46"/>
      <c r="N366" s="46"/>
      <c r="O366" s="128"/>
      <c r="P366" s="46"/>
      <c r="Q366" s="46"/>
      <c r="R366" s="46"/>
      <c r="S366" s="46"/>
      <c r="T366" s="46"/>
      <c r="U366" s="46"/>
      <c r="V366" s="46"/>
      <c r="W366" s="46"/>
      <c r="X366" s="46"/>
      <c r="Y366" s="46"/>
      <c r="Z366" s="46"/>
      <c r="AA366" s="46"/>
      <c r="AB366" s="46"/>
    </row>
    <row r="367" spans="6:28" ht="14.25" customHeight="1" x14ac:dyDescent="0.3">
      <c r="F367" s="122"/>
      <c r="I367" s="46"/>
      <c r="J367" s="46"/>
      <c r="K367" s="46"/>
      <c r="L367" s="46"/>
      <c r="M367" s="46"/>
      <c r="N367" s="46"/>
      <c r="O367" s="128"/>
      <c r="P367" s="46"/>
      <c r="Q367" s="46"/>
      <c r="R367" s="46"/>
      <c r="S367" s="46"/>
      <c r="T367" s="46"/>
      <c r="U367" s="46"/>
      <c r="V367" s="46"/>
      <c r="W367" s="46"/>
      <c r="X367" s="46"/>
      <c r="Y367" s="46"/>
      <c r="Z367" s="46"/>
      <c r="AA367" s="46"/>
      <c r="AB367" s="46"/>
    </row>
    <row r="368" spans="6:28" ht="14.25" customHeight="1" x14ac:dyDescent="0.3">
      <c r="F368" s="122"/>
      <c r="I368" s="46"/>
      <c r="J368" s="46"/>
      <c r="K368" s="46"/>
      <c r="L368" s="46"/>
      <c r="M368" s="46"/>
      <c r="N368" s="46"/>
      <c r="O368" s="128"/>
      <c r="P368" s="46"/>
      <c r="Q368" s="46"/>
      <c r="R368" s="46"/>
      <c r="S368" s="46"/>
      <c r="T368" s="46"/>
      <c r="U368" s="46"/>
      <c r="V368" s="46"/>
      <c r="W368" s="46"/>
      <c r="X368" s="46"/>
      <c r="Y368" s="46"/>
      <c r="Z368" s="46"/>
      <c r="AA368" s="46"/>
      <c r="AB368" s="46"/>
    </row>
    <row r="369" spans="6:28" ht="14.25" customHeight="1" x14ac:dyDescent="0.3">
      <c r="F369" s="122"/>
      <c r="I369" s="46"/>
      <c r="J369" s="46"/>
      <c r="K369" s="46"/>
      <c r="L369" s="46"/>
      <c r="M369" s="46"/>
      <c r="N369" s="46"/>
      <c r="O369" s="128"/>
      <c r="P369" s="46"/>
      <c r="Q369" s="46"/>
      <c r="R369" s="46"/>
      <c r="S369" s="46"/>
      <c r="T369" s="46"/>
      <c r="U369" s="46"/>
      <c r="V369" s="46"/>
      <c r="W369" s="46"/>
      <c r="X369" s="46"/>
      <c r="Y369" s="46"/>
      <c r="Z369" s="46"/>
      <c r="AA369" s="46"/>
      <c r="AB369" s="46"/>
    </row>
    <row r="370" spans="6:28" ht="14.25" customHeight="1" x14ac:dyDescent="0.3">
      <c r="F370" s="122"/>
      <c r="I370" s="46"/>
      <c r="J370" s="46"/>
      <c r="K370" s="46"/>
      <c r="L370" s="46"/>
      <c r="M370" s="46"/>
      <c r="N370" s="46"/>
      <c r="O370" s="128"/>
      <c r="P370" s="46"/>
      <c r="Q370" s="46"/>
      <c r="R370" s="46"/>
      <c r="S370" s="46"/>
      <c r="T370" s="46"/>
      <c r="U370" s="46"/>
      <c r="V370" s="46"/>
      <c r="W370" s="46"/>
      <c r="X370" s="46"/>
      <c r="Y370" s="46"/>
      <c r="Z370" s="46"/>
      <c r="AA370" s="46"/>
      <c r="AB370" s="46"/>
    </row>
    <row r="371" spans="6:28" ht="14.25" customHeight="1" x14ac:dyDescent="0.3">
      <c r="F371" s="122"/>
      <c r="I371" s="46"/>
      <c r="J371" s="46"/>
      <c r="K371" s="46"/>
      <c r="L371" s="46"/>
      <c r="M371" s="46"/>
      <c r="N371" s="46"/>
      <c r="O371" s="128"/>
      <c r="P371" s="46"/>
      <c r="Q371" s="46"/>
      <c r="R371" s="46"/>
      <c r="S371" s="46"/>
      <c r="T371" s="46"/>
      <c r="U371" s="46"/>
      <c r="V371" s="46"/>
      <c r="W371" s="46"/>
      <c r="X371" s="46"/>
      <c r="Y371" s="46"/>
      <c r="Z371" s="46"/>
      <c r="AA371" s="46"/>
      <c r="AB371" s="46"/>
    </row>
    <row r="372" spans="6:28" ht="14.25" customHeight="1" x14ac:dyDescent="0.3">
      <c r="F372" s="122"/>
      <c r="I372" s="46"/>
      <c r="J372" s="46"/>
      <c r="K372" s="46"/>
      <c r="L372" s="46"/>
      <c r="M372" s="46"/>
      <c r="N372" s="46"/>
      <c r="O372" s="128"/>
      <c r="P372" s="46"/>
      <c r="Q372" s="46"/>
      <c r="R372" s="46"/>
      <c r="S372" s="46"/>
      <c r="T372" s="46"/>
      <c r="U372" s="46"/>
      <c r="V372" s="46"/>
      <c r="W372" s="46"/>
      <c r="X372" s="46"/>
      <c r="Y372" s="46"/>
      <c r="Z372" s="46"/>
      <c r="AA372" s="46"/>
      <c r="AB372" s="46"/>
    </row>
    <row r="373" spans="6:28" ht="14.25" customHeight="1" x14ac:dyDescent="0.3">
      <c r="F373" s="122"/>
      <c r="I373" s="46"/>
      <c r="J373" s="46"/>
      <c r="K373" s="46"/>
      <c r="L373" s="46"/>
      <c r="M373" s="46"/>
      <c r="N373" s="46"/>
      <c r="O373" s="128"/>
      <c r="P373" s="46"/>
      <c r="Q373" s="46"/>
      <c r="R373" s="46"/>
      <c r="S373" s="46"/>
      <c r="T373" s="46"/>
      <c r="U373" s="46"/>
      <c r="V373" s="46"/>
      <c r="W373" s="46"/>
      <c r="X373" s="46"/>
      <c r="Y373" s="46"/>
      <c r="Z373" s="46"/>
      <c r="AA373" s="46"/>
      <c r="AB373" s="46"/>
    </row>
    <row r="374" spans="6:28" ht="14.25" customHeight="1" x14ac:dyDescent="0.3">
      <c r="F374" s="122"/>
      <c r="I374" s="46"/>
      <c r="J374" s="46"/>
      <c r="K374" s="46"/>
      <c r="L374" s="46"/>
      <c r="M374" s="46"/>
      <c r="N374" s="46"/>
      <c r="O374" s="128"/>
      <c r="P374" s="46"/>
      <c r="Q374" s="46"/>
      <c r="R374" s="46"/>
      <c r="S374" s="46"/>
      <c r="T374" s="46"/>
      <c r="U374" s="46"/>
      <c r="V374" s="46"/>
      <c r="W374" s="46"/>
      <c r="X374" s="46"/>
      <c r="Y374" s="46"/>
      <c r="Z374" s="46"/>
      <c r="AA374" s="46"/>
      <c r="AB374" s="46"/>
    </row>
    <row r="375" spans="6:28" ht="14.25" customHeight="1" x14ac:dyDescent="0.3">
      <c r="F375" s="122"/>
      <c r="I375" s="46"/>
      <c r="J375" s="46"/>
      <c r="K375" s="46"/>
      <c r="L375" s="46"/>
      <c r="M375" s="46"/>
      <c r="N375" s="46"/>
      <c r="O375" s="128"/>
      <c r="P375" s="46"/>
      <c r="Q375" s="46"/>
      <c r="R375" s="46"/>
      <c r="S375" s="46"/>
      <c r="T375" s="46"/>
      <c r="U375" s="46"/>
      <c r="V375" s="46"/>
      <c r="W375" s="46"/>
      <c r="X375" s="46"/>
      <c r="Y375" s="46"/>
      <c r="Z375" s="46"/>
      <c r="AA375" s="46"/>
      <c r="AB375" s="46"/>
    </row>
    <row r="376" spans="6:28" ht="14.25" customHeight="1" x14ac:dyDescent="0.3">
      <c r="F376" s="122"/>
      <c r="I376" s="46"/>
      <c r="J376" s="46"/>
      <c r="K376" s="46"/>
      <c r="L376" s="46"/>
      <c r="M376" s="46"/>
      <c r="N376" s="46"/>
      <c r="O376" s="128"/>
      <c r="P376" s="46"/>
      <c r="Q376" s="46"/>
      <c r="R376" s="46"/>
      <c r="S376" s="46"/>
      <c r="T376" s="46"/>
      <c r="U376" s="46"/>
      <c r="V376" s="46"/>
      <c r="W376" s="46"/>
      <c r="X376" s="46"/>
      <c r="Y376" s="46"/>
      <c r="Z376" s="46"/>
      <c r="AA376" s="46"/>
      <c r="AB376" s="46"/>
    </row>
    <row r="377" spans="6:28" ht="14.25" customHeight="1" x14ac:dyDescent="0.3">
      <c r="F377" s="122"/>
      <c r="I377" s="46"/>
      <c r="J377" s="46"/>
      <c r="K377" s="46"/>
      <c r="L377" s="46"/>
      <c r="M377" s="46"/>
      <c r="N377" s="46"/>
      <c r="O377" s="128"/>
      <c r="P377" s="46"/>
      <c r="Q377" s="46"/>
      <c r="R377" s="46"/>
      <c r="S377" s="46"/>
      <c r="T377" s="46"/>
      <c r="U377" s="46"/>
      <c r="V377" s="46"/>
      <c r="W377" s="46"/>
      <c r="X377" s="46"/>
      <c r="Y377" s="46"/>
      <c r="Z377" s="46"/>
      <c r="AA377" s="46"/>
      <c r="AB377" s="46"/>
    </row>
    <row r="378" spans="6:28" ht="14.25" customHeight="1" x14ac:dyDescent="0.3">
      <c r="F378" s="122"/>
      <c r="I378" s="46"/>
      <c r="J378" s="46"/>
      <c r="K378" s="46"/>
      <c r="L378" s="46"/>
      <c r="M378" s="46"/>
      <c r="N378" s="46"/>
      <c r="O378" s="128"/>
      <c r="P378" s="46"/>
      <c r="Q378" s="46"/>
      <c r="R378" s="46"/>
      <c r="S378" s="46"/>
      <c r="T378" s="46"/>
      <c r="U378" s="46"/>
      <c r="V378" s="46"/>
      <c r="W378" s="46"/>
      <c r="X378" s="46"/>
      <c r="Y378" s="46"/>
      <c r="Z378" s="46"/>
      <c r="AA378" s="46"/>
      <c r="AB378" s="46"/>
    </row>
    <row r="379" spans="6:28" ht="14.25" customHeight="1" x14ac:dyDescent="0.3">
      <c r="F379" s="122"/>
      <c r="I379" s="46"/>
      <c r="J379" s="46"/>
      <c r="K379" s="46"/>
      <c r="L379" s="46"/>
      <c r="M379" s="46"/>
      <c r="N379" s="46"/>
      <c r="O379" s="128"/>
      <c r="P379" s="46"/>
      <c r="Q379" s="46"/>
      <c r="R379" s="46"/>
      <c r="S379" s="46"/>
      <c r="T379" s="46"/>
      <c r="U379" s="46"/>
      <c r="V379" s="46"/>
      <c r="W379" s="46"/>
      <c r="X379" s="46"/>
      <c r="Y379" s="46"/>
      <c r="Z379" s="46"/>
      <c r="AA379" s="46"/>
      <c r="AB379" s="46"/>
    </row>
    <row r="380" spans="6:28" ht="14.25" customHeight="1" x14ac:dyDescent="0.3">
      <c r="F380" s="122"/>
      <c r="I380" s="46"/>
      <c r="J380" s="46"/>
      <c r="K380" s="46"/>
      <c r="L380" s="46"/>
      <c r="M380" s="46"/>
      <c r="N380" s="46"/>
      <c r="O380" s="128"/>
      <c r="P380" s="46"/>
      <c r="Q380" s="46"/>
      <c r="R380" s="46"/>
      <c r="S380" s="46"/>
      <c r="T380" s="46"/>
      <c r="U380" s="46"/>
      <c r="V380" s="46"/>
      <c r="W380" s="46"/>
      <c r="X380" s="46"/>
      <c r="Y380" s="46"/>
      <c r="Z380" s="46"/>
      <c r="AA380" s="46"/>
      <c r="AB380" s="46"/>
    </row>
    <row r="381" spans="6:28" ht="14.25" customHeight="1" x14ac:dyDescent="0.3">
      <c r="F381" s="122"/>
      <c r="I381" s="46"/>
      <c r="J381" s="46"/>
      <c r="K381" s="46"/>
      <c r="L381" s="46"/>
      <c r="M381" s="46"/>
      <c r="N381" s="46"/>
      <c r="O381" s="128"/>
      <c r="P381" s="46"/>
      <c r="Q381" s="46"/>
      <c r="R381" s="46"/>
      <c r="S381" s="46"/>
      <c r="T381" s="46"/>
      <c r="U381" s="46"/>
      <c r="V381" s="46"/>
      <c r="W381" s="46"/>
      <c r="X381" s="46"/>
      <c r="Y381" s="46"/>
      <c r="Z381" s="46"/>
      <c r="AA381" s="46"/>
      <c r="AB381" s="46"/>
    </row>
    <row r="382" spans="6:28" ht="14.25" customHeight="1" x14ac:dyDescent="0.3">
      <c r="F382" s="122"/>
      <c r="I382" s="46"/>
      <c r="J382" s="46"/>
      <c r="K382" s="46"/>
      <c r="L382" s="46"/>
      <c r="M382" s="46"/>
      <c r="N382" s="46"/>
      <c r="O382" s="128"/>
      <c r="P382" s="46"/>
      <c r="Q382" s="46"/>
      <c r="R382" s="46"/>
      <c r="S382" s="46"/>
      <c r="T382" s="46"/>
      <c r="U382" s="46"/>
      <c r="V382" s="46"/>
      <c r="W382" s="46"/>
      <c r="X382" s="46"/>
      <c r="Y382" s="46"/>
      <c r="Z382" s="46"/>
      <c r="AA382" s="46"/>
      <c r="AB382" s="46"/>
    </row>
    <row r="383" spans="6:28" ht="14.25" customHeight="1" x14ac:dyDescent="0.3">
      <c r="F383" s="122"/>
      <c r="I383" s="46"/>
      <c r="J383" s="46"/>
      <c r="K383" s="46"/>
      <c r="L383" s="46"/>
      <c r="M383" s="46"/>
      <c r="N383" s="46"/>
      <c r="O383" s="128"/>
      <c r="P383" s="46"/>
      <c r="Q383" s="46"/>
      <c r="R383" s="46"/>
      <c r="S383" s="46"/>
      <c r="T383" s="46"/>
      <c r="U383" s="46"/>
      <c r="V383" s="46"/>
      <c r="W383" s="46"/>
      <c r="X383" s="46"/>
      <c r="Y383" s="46"/>
      <c r="Z383" s="46"/>
      <c r="AA383" s="46"/>
      <c r="AB383" s="46"/>
    </row>
    <row r="384" spans="6:28" ht="14.25" customHeight="1" x14ac:dyDescent="0.3">
      <c r="F384" s="122"/>
      <c r="I384" s="46"/>
      <c r="J384" s="46"/>
      <c r="K384" s="46"/>
      <c r="L384" s="46"/>
      <c r="M384" s="46"/>
      <c r="N384" s="46"/>
      <c r="O384" s="128"/>
      <c r="P384" s="46"/>
      <c r="Q384" s="46"/>
      <c r="R384" s="46"/>
      <c r="S384" s="46"/>
      <c r="T384" s="46"/>
      <c r="U384" s="46"/>
      <c r="V384" s="46"/>
      <c r="W384" s="46"/>
      <c r="X384" s="46"/>
      <c r="Y384" s="46"/>
      <c r="Z384" s="46"/>
      <c r="AA384" s="46"/>
      <c r="AB384" s="46"/>
    </row>
    <row r="385" spans="6:28" ht="14.25" customHeight="1" x14ac:dyDescent="0.3">
      <c r="F385" s="122"/>
      <c r="I385" s="46"/>
      <c r="J385" s="46"/>
      <c r="K385" s="46"/>
      <c r="L385" s="46"/>
      <c r="M385" s="46"/>
      <c r="N385" s="46"/>
      <c r="O385" s="128"/>
      <c r="P385" s="46"/>
      <c r="Q385" s="46"/>
      <c r="R385" s="46"/>
      <c r="S385" s="46"/>
      <c r="T385" s="46"/>
      <c r="U385" s="46"/>
      <c r="V385" s="46"/>
      <c r="W385" s="46"/>
      <c r="X385" s="46"/>
      <c r="Y385" s="46"/>
      <c r="Z385" s="46"/>
      <c r="AA385" s="46"/>
      <c r="AB385" s="46"/>
    </row>
    <row r="386" spans="6:28" ht="14.25" customHeight="1" x14ac:dyDescent="0.3">
      <c r="F386" s="122"/>
      <c r="I386" s="46"/>
      <c r="J386" s="46"/>
      <c r="K386" s="46"/>
      <c r="L386" s="46"/>
      <c r="M386" s="46"/>
      <c r="N386" s="46"/>
      <c r="O386" s="128"/>
      <c r="P386" s="46"/>
      <c r="Q386" s="46"/>
      <c r="R386" s="46"/>
      <c r="S386" s="46"/>
      <c r="T386" s="46"/>
      <c r="U386" s="46"/>
      <c r="V386" s="46"/>
      <c r="W386" s="46"/>
      <c r="X386" s="46"/>
      <c r="Y386" s="46"/>
      <c r="Z386" s="46"/>
      <c r="AA386" s="46"/>
      <c r="AB386" s="46"/>
    </row>
    <row r="387" spans="6:28" ht="14.25" customHeight="1" x14ac:dyDescent="0.3">
      <c r="F387" s="122"/>
      <c r="I387" s="46"/>
      <c r="J387" s="46"/>
      <c r="K387" s="46"/>
      <c r="L387" s="46"/>
      <c r="M387" s="46"/>
      <c r="N387" s="46"/>
      <c r="O387" s="128"/>
      <c r="P387" s="46"/>
      <c r="Q387" s="46"/>
      <c r="R387" s="46"/>
      <c r="S387" s="46"/>
      <c r="T387" s="46"/>
      <c r="U387" s="46"/>
      <c r="V387" s="46"/>
      <c r="W387" s="46"/>
      <c r="X387" s="46"/>
      <c r="Y387" s="46"/>
      <c r="Z387" s="46"/>
      <c r="AA387" s="46"/>
      <c r="AB387" s="46"/>
    </row>
    <row r="388" spans="6:28" ht="14.25" customHeight="1" x14ac:dyDescent="0.3">
      <c r="F388" s="122"/>
      <c r="I388" s="46"/>
      <c r="J388" s="46"/>
      <c r="K388" s="46"/>
      <c r="L388" s="46"/>
      <c r="M388" s="46"/>
      <c r="N388" s="46"/>
      <c r="O388" s="128"/>
      <c r="P388" s="46"/>
      <c r="Q388" s="46"/>
      <c r="R388" s="46"/>
      <c r="S388" s="46"/>
      <c r="T388" s="46"/>
      <c r="U388" s="46"/>
      <c r="V388" s="46"/>
      <c r="W388" s="46"/>
      <c r="X388" s="46"/>
      <c r="Y388" s="46"/>
      <c r="Z388" s="46"/>
      <c r="AA388" s="46"/>
      <c r="AB388" s="46"/>
    </row>
    <row r="389" spans="6:28" ht="14.25" customHeight="1" x14ac:dyDescent="0.3">
      <c r="F389" s="122"/>
      <c r="I389" s="46"/>
      <c r="J389" s="46"/>
      <c r="K389" s="46"/>
      <c r="L389" s="46"/>
      <c r="M389" s="46"/>
      <c r="N389" s="46"/>
      <c r="O389" s="128"/>
      <c r="P389" s="46"/>
      <c r="Q389" s="46"/>
      <c r="R389" s="46"/>
      <c r="S389" s="46"/>
      <c r="T389" s="46"/>
      <c r="U389" s="46"/>
      <c r="V389" s="46"/>
      <c r="W389" s="46"/>
      <c r="X389" s="46"/>
      <c r="Y389" s="46"/>
      <c r="Z389" s="46"/>
      <c r="AA389" s="46"/>
      <c r="AB389" s="46"/>
    </row>
    <row r="390" spans="6:28" ht="14.25" customHeight="1" x14ac:dyDescent="0.3">
      <c r="F390" s="122"/>
      <c r="I390" s="46"/>
      <c r="J390" s="46"/>
      <c r="K390" s="46"/>
      <c r="L390" s="46"/>
      <c r="M390" s="46"/>
      <c r="N390" s="46"/>
      <c r="O390" s="128"/>
      <c r="P390" s="46"/>
      <c r="Q390" s="46"/>
      <c r="R390" s="46"/>
      <c r="S390" s="46"/>
      <c r="T390" s="46"/>
      <c r="U390" s="46"/>
      <c r="V390" s="46"/>
      <c r="W390" s="46"/>
      <c r="X390" s="46"/>
      <c r="Y390" s="46"/>
      <c r="Z390" s="46"/>
      <c r="AA390" s="46"/>
      <c r="AB390" s="46"/>
    </row>
    <row r="391" spans="6:28" ht="14.25" customHeight="1" x14ac:dyDescent="0.3">
      <c r="F391" s="122"/>
      <c r="I391" s="46"/>
      <c r="J391" s="46"/>
      <c r="K391" s="46"/>
      <c r="L391" s="46"/>
      <c r="M391" s="46"/>
      <c r="N391" s="46"/>
      <c r="O391" s="128"/>
      <c r="P391" s="46"/>
      <c r="Q391" s="46"/>
      <c r="R391" s="46"/>
      <c r="S391" s="46"/>
      <c r="T391" s="46"/>
      <c r="U391" s="46"/>
      <c r="V391" s="46"/>
      <c r="W391" s="46"/>
      <c r="X391" s="46"/>
      <c r="Y391" s="46"/>
      <c r="Z391" s="46"/>
      <c r="AA391" s="46"/>
      <c r="AB391" s="46"/>
    </row>
    <row r="392" spans="6:28" ht="14.25" customHeight="1" x14ac:dyDescent="0.3">
      <c r="F392" s="122"/>
      <c r="I392" s="46"/>
      <c r="J392" s="46"/>
      <c r="K392" s="46"/>
      <c r="L392" s="46"/>
      <c r="M392" s="46"/>
      <c r="N392" s="46"/>
      <c r="O392" s="128"/>
      <c r="P392" s="46"/>
      <c r="Q392" s="46"/>
      <c r="R392" s="46"/>
      <c r="S392" s="46"/>
      <c r="T392" s="46"/>
      <c r="U392" s="46"/>
      <c r="V392" s="46"/>
      <c r="W392" s="46"/>
      <c r="X392" s="46"/>
      <c r="Y392" s="46"/>
      <c r="Z392" s="46"/>
      <c r="AA392" s="46"/>
      <c r="AB392" s="46"/>
    </row>
    <row r="393" spans="6:28" ht="14.25" customHeight="1" x14ac:dyDescent="0.3">
      <c r="F393" s="122"/>
      <c r="I393" s="46"/>
      <c r="J393" s="46"/>
      <c r="K393" s="46"/>
      <c r="L393" s="46"/>
      <c r="M393" s="46"/>
      <c r="N393" s="46"/>
      <c r="O393" s="128"/>
      <c r="P393" s="46"/>
      <c r="Q393" s="46"/>
      <c r="R393" s="46"/>
      <c r="S393" s="46"/>
      <c r="T393" s="46"/>
      <c r="U393" s="46"/>
      <c r="V393" s="46"/>
      <c r="W393" s="46"/>
      <c r="X393" s="46"/>
      <c r="Y393" s="46"/>
      <c r="Z393" s="46"/>
      <c r="AA393" s="46"/>
      <c r="AB393" s="46"/>
    </row>
    <row r="394" spans="6:28" ht="14.25" customHeight="1" x14ac:dyDescent="0.3">
      <c r="F394" s="122"/>
      <c r="I394" s="46"/>
      <c r="J394" s="46"/>
      <c r="K394" s="46"/>
      <c r="L394" s="46"/>
      <c r="M394" s="46"/>
      <c r="N394" s="46"/>
      <c r="O394" s="128"/>
      <c r="P394" s="46"/>
      <c r="Q394" s="46"/>
      <c r="R394" s="46"/>
      <c r="S394" s="46"/>
      <c r="T394" s="46"/>
      <c r="U394" s="46"/>
      <c r="V394" s="46"/>
      <c r="W394" s="46"/>
      <c r="X394" s="46"/>
      <c r="Y394" s="46"/>
      <c r="Z394" s="46"/>
      <c r="AA394" s="46"/>
      <c r="AB394" s="46"/>
    </row>
    <row r="395" spans="6:28" ht="14.25" customHeight="1" x14ac:dyDescent="0.3">
      <c r="F395" s="122"/>
      <c r="I395" s="46"/>
      <c r="J395" s="46"/>
      <c r="K395" s="46"/>
      <c r="L395" s="46"/>
      <c r="M395" s="46"/>
      <c r="N395" s="46"/>
      <c r="O395" s="128"/>
      <c r="P395" s="46"/>
      <c r="Q395" s="46"/>
      <c r="R395" s="46"/>
      <c r="S395" s="46"/>
      <c r="T395" s="46"/>
      <c r="U395" s="46"/>
      <c r="V395" s="46"/>
      <c r="W395" s="46"/>
      <c r="X395" s="46"/>
      <c r="Y395" s="46"/>
      <c r="Z395" s="46"/>
      <c r="AA395" s="46"/>
      <c r="AB395" s="46"/>
    </row>
    <row r="396" spans="6:28" ht="14.25" customHeight="1" x14ac:dyDescent="0.3">
      <c r="F396" s="122"/>
      <c r="I396" s="46"/>
      <c r="J396" s="46"/>
      <c r="K396" s="46"/>
      <c r="L396" s="46"/>
      <c r="M396" s="46"/>
      <c r="N396" s="46"/>
      <c r="O396" s="128"/>
      <c r="P396" s="46"/>
      <c r="Q396" s="46"/>
      <c r="R396" s="46"/>
      <c r="S396" s="46"/>
      <c r="T396" s="46"/>
      <c r="U396" s="46"/>
      <c r="V396" s="46"/>
      <c r="W396" s="46"/>
      <c r="X396" s="46"/>
      <c r="Y396" s="46"/>
      <c r="Z396" s="46"/>
      <c r="AA396" s="46"/>
      <c r="AB396" s="46"/>
    </row>
    <row r="397" spans="6:28" ht="14.25" customHeight="1" x14ac:dyDescent="0.3">
      <c r="F397" s="122"/>
      <c r="I397" s="46"/>
      <c r="J397" s="46"/>
      <c r="K397" s="46"/>
      <c r="L397" s="46"/>
      <c r="M397" s="46"/>
      <c r="N397" s="46"/>
      <c r="O397" s="128"/>
      <c r="P397" s="46"/>
      <c r="Q397" s="46"/>
      <c r="R397" s="46"/>
      <c r="S397" s="46"/>
      <c r="T397" s="46"/>
      <c r="U397" s="46"/>
      <c r="V397" s="46"/>
      <c r="W397" s="46"/>
      <c r="X397" s="46"/>
      <c r="Y397" s="46"/>
      <c r="Z397" s="46"/>
      <c r="AA397" s="46"/>
      <c r="AB397" s="46"/>
    </row>
    <row r="398" spans="6:28" ht="14.25" customHeight="1" x14ac:dyDescent="0.3">
      <c r="F398" s="122"/>
      <c r="I398" s="46"/>
      <c r="J398" s="46"/>
      <c r="K398" s="46"/>
      <c r="L398" s="46"/>
      <c r="M398" s="46"/>
      <c r="N398" s="46"/>
      <c r="O398" s="128"/>
      <c r="P398" s="46"/>
      <c r="Q398" s="46"/>
      <c r="R398" s="46"/>
      <c r="S398" s="46"/>
      <c r="T398" s="46"/>
      <c r="U398" s="46"/>
      <c r="V398" s="46"/>
      <c r="W398" s="46"/>
      <c r="X398" s="46"/>
      <c r="Y398" s="46"/>
      <c r="Z398" s="46"/>
      <c r="AA398" s="46"/>
      <c r="AB398" s="46"/>
    </row>
    <row r="399" spans="6:28" ht="14.25" customHeight="1" x14ac:dyDescent="0.3">
      <c r="F399" s="122"/>
      <c r="I399" s="46"/>
      <c r="J399" s="46"/>
      <c r="K399" s="46"/>
      <c r="L399" s="46"/>
      <c r="M399" s="46"/>
      <c r="N399" s="46"/>
      <c r="O399" s="128"/>
      <c r="P399" s="46"/>
      <c r="Q399" s="46"/>
      <c r="R399" s="46"/>
      <c r="S399" s="46"/>
      <c r="T399" s="46"/>
      <c r="U399" s="46"/>
      <c r="V399" s="46"/>
      <c r="W399" s="46"/>
      <c r="X399" s="46"/>
      <c r="Y399" s="46"/>
      <c r="Z399" s="46"/>
      <c r="AA399" s="46"/>
      <c r="AB399" s="46"/>
    </row>
    <row r="400" spans="6:28" ht="14.25" customHeight="1" x14ac:dyDescent="0.3">
      <c r="F400" s="122"/>
      <c r="I400" s="46"/>
      <c r="J400" s="46"/>
      <c r="K400" s="46"/>
      <c r="L400" s="46"/>
      <c r="M400" s="46"/>
      <c r="N400" s="46"/>
      <c r="O400" s="128"/>
      <c r="P400" s="46"/>
      <c r="Q400" s="46"/>
      <c r="R400" s="46"/>
      <c r="S400" s="46"/>
      <c r="T400" s="46"/>
      <c r="U400" s="46"/>
      <c r="V400" s="46"/>
      <c r="W400" s="46"/>
      <c r="X400" s="46"/>
      <c r="Y400" s="46"/>
      <c r="Z400" s="46"/>
      <c r="AA400" s="46"/>
      <c r="AB400" s="46"/>
    </row>
    <row r="401" spans="6:28" ht="14.25" customHeight="1" x14ac:dyDescent="0.3">
      <c r="F401" s="122"/>
      <c r="I401" s="46"/>
      <c r="J401" s="46"/>
      <c r="K401" s="46"/>
      <c r="L401" s="46"/>
      <c r="M401" s="46"/>
      <c r="N401" s="46"/>
      <c r="O401" s="128"/>
      <c r="P401" s="46"/>
      <c r="Q401" s="46"/>
      <c r="R401" s="46"/>
      <c r="S401" s="46"/>
      <c r="T401" s="46"/>
      <c r="U401" s="46"/>
      <c r="V401" s="46"/>
      <c r="W401" s="46"/>
      <c r="X401" s="46"/>
      <c r="Y401" s="46"/>
      <c r="Z401" s="46"/>
      <c r="AA401" s="46"/>
      <c r="AB401" s="46"/>
    </row>
    <row r="402" spans="6:28" ht="14.25" customHeight="1" x14ac:dyDescent="0.3">
      <c r="F402" s="122"/>
      <c r="I402" s="46"/>
      <c r="J402" s="46"/>
      <c r="K402" s="46"/>
      <c r="L402" s="46"/>
      <c r="M402" s="46"/>
      <c r="N402" s="46"/>
      <c r="O402" s="128"/>
      <c r="P402" s="46"/>
      <c r="Q402" s="46"/>
      <c r="R402" s="46"/>
      <c r="S402" s="46"/>
      <c r="T402" s="46"/>
      <c r="U402" s="46"/>
      <c r="V402" s="46"/>
      <c r="W402" s="46"/>
      <c r="X402" s="46"/>
      <c r="Y402" s="46"/>
      <c r="Z402" s="46"/>
      <c r="AA402" s="46"/>
      <c r="AB402" s="46"/>
    </row>
    <row r="403" spans="6:28" ht="14.25" customHeight="1" x14ac:dyDescent="0.3">
      <c r="F403" s="122"/>
      <c r="I403" s="46"/>
      <c r="J403" s="46"/>
      <c r="K403" s="46"/>
      <c r="L403" s="46"/>
      <c r="M403" s="46"/>
      <c r="N403" s="46"/>
      <c r="O403" s="128"/>
      <c r="P403" s="46"/>
      <c r="Q403" s="46"/>
      <c r="R403" s="46"/>
      <c r="S403" s="46"/>
      <c r="T403" s="46"/>
      <c r="U403" s="46"/>
      <c r="V403" s="46"/>
      <c r="W403" s="46"/>
      <c r="X403" s="46"/>
      <c r="Y403" s="46"/>
      <c r="Z403" s="46"/>
      <c r="AA403" s="46"/>
      <c r="AB403" s="46"/>
    </row>
    <row r="404" spans="6:28" ht="14.25" customHeight="1" x14ac:dyDescent="0.3">
      <c r="F404" s="122"/>
      <c r="I404" s="46"/>
      <c r="J404" s="46"/>
      <c r="K404" s="46"/>
      <c r="L404" s="46"/>
      <c r="M404" s="46"/>
      <c r="N404" s="46"/>
      <c r="O404" s="128"/>
      <c r="P404" s="46"/>
      <c r="Q404" s="46"/>
      <c r="R404" s="46"/>
      <c r="S404" s="46"/>
      <c r="T404" s="46"/>
      <c r="U404" s="46"/>
      <c r="V404" s="46"/>
      <c r="W404" s="46"/>
      <c r="X404" s="46"/>
      <c r="Y404" s="46"/>
      <c r="Z404" s="46"/>
      <c r="AA404" s="46"/>
      <c r="AB404" s="46"/>
    </row>
    <row r="405" spans="6:28" ht="14.25" customHeight="1" x14ac:dyDescent="0.3">
      <c r="F405" s="122"/>
      <c r="I405" s="46"/>
      <c r="J405" s="46"/>
      <c r="K405" s="46"/>
      <c r="L405" s="46"/>
      <c r="M405" s="46"/>
      <c r="N405" s="46"/>
      <c r="O405" s="128"/>
      <c r="P405" s="46"/>
      <c r="Q405" s="46"/>
      <c r="R405" s="46"/>
      <c r="S405" s="46"/>
      <c r="T405" s="46"/>
      <c r="U405" s="46"/>
      <c r="V405" s="46"/>
      <c r="W405" s="46"/>
      <c r="X405" s="46"/>
      <c r="Y405" s="46"/>
      <c r="Z405" s="46"/>
      <c r="AA405" s="46"/>
      <c r="AB405" s="46"/>
    </row>
    <row r="406" spans="6:28" ht="14.25" customHeight="1" x14ac:dyDescent="0.3">
      <c r="F406" s="122"/>
      <c r="I406" s="46"/>
      <c r="J406" s="46"/>
      <c r="K406" s="46"/>
      <c r="L406" s="46"/>
      <c r="M406" s="46"/>
      <c r="N406" s="46"/>
      <c r="O406" s="128"/>
      <c r="P406" s="46"/>
      <c r="Q406" s="46"/>
      <c r="R406" s="46"/>
      <c r="S406" s="46"/>
      <c r="T406" s="46"/>
      <c r="U406" s="46"/>
      <c r="V406" s="46"/>
      <c r="W406" s="46"/>
      <c r="X406" s="46"/>
      <c r="Y406" s="46"/>
      <c r="Z406" s="46"/>
      <c r="AA406" s="46"/>
      <c r="AB406" s="46"/>
    </row>
    <row r="407" spans="6:28" ht="14.25" customHeight="1" x14ac:dyDescent="0.3">
      <c r="F407" s="122"/>
      <c r="I407" s="46"/>
      <c r="J407" s="46"/>
      <c r="K407" s="46"/>
      <c r="L407" s="46"/>
      <c r="M407" s="46"/>
      <c r="N407" s="46"/>
      <c r="O407" s="128"/>
      <c r="P407" s="46"/>
      <c r="Q407" s="46"/>
      <c r="R407" s="46"/>
      <c r="S407" s="46"/>
      <c r="T407" s="46"/>
      <c r="U407" s="46"/>
      <c r="V407" s="46"/>
      <c r="W407" s="46"/>
      <c r="X407" s="46"/>
      <c r="Y407" s="46"/>
      <c r="Z407" s="46"/>
      <c r="AA407" s="46"/>
      <c r="AB407" s="46"/>
    </row>
    <row r="408" spans="6:28" ht="14.25" customHeight="1" x14ac:dyDescent="0.3">
      <c r="F408" s="122"/>
      <c r="I408" s="46"/>
      <c r="J408" s="46"/>
      <c r="K408" s="46"/>
      <c r="L408" s="46"/>
      <c r="M408" s="46"/>
      <c r="N408" s="46"/>
      <c r="O408" s="128"/>
      <c r="P408" s="46"/>
      <c r="Q408" s="46"/>
      <c r="R408" s="46"/>
      <c r="S408" s="46"/>
      <c r="T408" s="46"/>
      <c r="U408" s="46"/>
      <c r="V408" s="46"/>
      <c r="W408" s="46"/>
      <c r="X408" s="46"/>
      <c r="Y408" s="46"/>
      <c r="Z408" s="46"/>
      <c r="AA408" s="46"/>
      <c r="AB408" s="46"/>
    </row>
    <row r="409" spans="6:28" ht="14.25" customHeight="1" x14ac:dyDescent="0.3">
      <c r="F409" s="122"/>
      <c r="I409" s="46"/>
      <c r="J409" s="46"/>
      <c r="K409" s="46"/>
      <c r="L409" s="46"/>
      <c r="M409" s="46"/>
      <c r="N409" s="46"/>
      <c r="O409" s="128"/>
      <c r="P409" s="46"/>
      <c r="Q409" s="46"/>
      <c r="R409" s="46"/>
      <c r="S409" s="46"/>
      <c r="T409" s="46"/>
      <c r="U409" s="46"/>
      <c r="V409" s="46"/>
      <c r="W409" s="46"/>
      <c r="X409" s="46"/>
      <c r="Y409" s="46"/>
      <c r="Z409" s="46"/>
      <c r="AA409" s="46"/>
      <c r="AB409" s="46"/>
    </row>
    <row r="410" spans="6:28" ht="14.25" customHeight="1" x14ac:dyDescent="0.3">
      <c r="F410" s="122"/>
      <c r="I410" s="46"/>
      <c r="J410" s="46"/>
      <c r="K410" s="46"/>
      <c r="L410" s="46"/>
      <c r="M410" s="46"/>
      <c r="N410" s="46"/>
      <c r="O410" s="128"/>
      <c r="P410" s="46"/>
      <c r="Q410" s="46"/>
      <c r="R410" s="46"/>
      <c r="S410" s="46"/>
      <c r="T410" s="46"/>
      <c r="U410" s="46"/>
      <c r="V410" s="46"/>
      <c r="W410" s="46"/>
      <c r="X410" s="46"/>
      <c r="Y410" s="46"/>
      <c r="Z410" s="46"/>
      <c r="AA410" s="46"/>
      <c r="AB410" s="46"/>
    </row>
    <row r="411" spans="6:28" ht="14.25" customHeight="1" x14ac:dyDescent="0.3">
      <c r="F411" s="122"/>
      <c r="I411" s="46"/>
      <c r="J411" s="46"/>
      <c r="K411" s="46"/>
      <c r="L411" s="46"/>
      <c r="M411" s="46"/>
      <c r="N411" s="46"/>
      <c r="O411" s="128"/>
      <c r="P411" s="46"/>
      <c r="Q411" s="46"/>
      <c r="R411" s="46"/>
      <c r="S411" s="46"/>
      <c r="T411" s="46"/>
      <c r="U411" s="46"/>
      <c r="V411" s="46"/>
      <c r="W411" s="46"/>
      <c r="X411" s="46"/>
      <c r="Y411" s="46"/>
      <c r="Z411" s="46"/>
      <c r="AA411" s="46"/>
      <c r="AB411" s="46"/>
    </row>
    <row r="412" spans="6:28" ht="14.25" customHeight="1" x14ac:dyDescent="0.3">
      <c r="F412" s="122"/>
      <c r="I412" s="46"/>
      <c r="J412" s="46"/>
      <c r="K412" s="46"/>
      <c r="L412" s="46"/>
      <c r="M412" s="46"/>
      <c r="N412" s="46"/>
      <c r="O412" s="128"/>
      <c r="P412" s="46"/>
      <c r="Q412" s="46"/>
      <c r="R412" s="46"/>
      <c r="S412" s="46"/>
      <c r="T412" s="46"/>
      <c r="U412" s="46"/>
      <c r="V412" s="46"/>
      <c r="W412" s="46"/>
      <c r="X412" s="46"/>
      <c r="Y412" s="46"/>
      <c r="Z412" s="46"/>
      <c r="AA412" s="46"/>
      <c r="AB412" s="46"/>
    </row>
    <row r="413" spans="6:28" ht="14.25" customHeight="1" x14ac:dyDescent="0.3">
      <c r="F413" s="122"/>
      <c r="I413" s="46"/>
      <c r="J413" s="46"/>
      <c r="K413" s="46"/>
      <c r="L413" s="46"/>
      <c r="M413" s="46"/>
      <c r="N413" s="46"/>
      <c r="O413" s="128"/>
      <c r="P413" s="46"/>
      <c r="Q413" s="46"/>
      <c r="R413" s="46"/>
      <c r="S413" s="46"/>
      <c r="T413" s="46"/>
      <c r="U413" s="46"/>
      <c r="V413" s="46"/>
      <c r="W413" s="46"/>
      <c r="X413" s="46"/>
      <c r="Y413" s="46"/>
      <c r="Z413" s="46"/>
      <c r="AA413" s="46"/>
      <c r="AB413" s="46"/>
    </row>
    <row r="414" spans="6:28" ht="14.25" customHeight="1" x14ac:dyDescent="0.3">
      <c r="F414" s="122"/>
      <c r="I414" s="46"/>
      <c r="J414" s="46"/>
      <c r="K414" s="46"/>
      <c r="L414" s="46"/>
      <c r="M414" s="46"/>
      <c r="N414" s="46"/>
      <c r="O414" s="128"/>
      <c r="P414" s="46"/>
      <c r="Q414" s="46"/>
      <c r="R414" s="46"/>
      <c r="S414" s="46"/>
      <c r="T414" s="46"/>
      <c r="U414" s="46"/>
      <c r="V414" s="46"/>
      <c r="W414" s="46"/>
      <c r="X414" s="46"/>
      <c r="Y414" s="46"/>
      <c r="Z414" s="46"/>
      <c r="AA414" s="46"/>
      <c r="AB414" s="46"/>
    </row>
    <row r="415" spans="6:28" ht="14.25" customHeight="1" x14ac:dyDescent="0.3">
      <c r="F415" s="122"/>
      <c r="I415" s="46"/>
      <c r="J415" s="46"/>
      <c r="K415" s="46"/>
      <c r="L415" s="46"/>
      <c r="M415" s="46"/>
      <c r="N415" s="46"/>
      <c r="O415" s="128"/>
      <c r="P415" s="46"/>
      <c r="Q415" s="46"/>
      <c r="R415" s="46"/>
      <c r="S415" s="46"/>
      <c r="T415" s="46"/>
      <c r="U415" s="46"/>
      <c r="V415" s="46"/>
      <c r="W415" s="46"/>
      <c r="X415" s="46"/>
      <c r="Y415" s="46"/>
      <c r="Z415" s="46"/>
      <c r="AA415" s="46"/>
      <c r="AB415" s="46"/>
    </row>
    <row r="416" spans="6:28" ht="14.25" customHeight="1" x14ac:dyDescent="0.3">
      <c r="F416" s="122"/>
      <c r="I416" s="46"/>
      <c r="J416" s="46"/>
      <c r="K416" s="46"/>
      <c r="L416" s="46"/>
      <c r="M416" s="46"/>
      <c r="N416" s="46"/>
      <c r="O416" s="128"/>
      <c r="P416" s="46"/>
      <c r="Q416" s="46"/>
      <c r="R416" s="46"/>
      <c r="S416" s="46"/>
      <c r="T416" s="46"/>
      <c r="U416" s="46"/>
      <c r="V416" s="46"/>
      <c r="W416" s="46"/>
      <c r="X416" s="46"/>
      <c r="Y416" s="46"/>
      <c r="Z416" s="46"/>
      <c r="AA416" s="46"/>
      <c r="AB416" s="46"/>
    </row>
    <row r="417" spans="6:28" ht="14.25" customHeight="1" x14ac:dyDescent="0.3">
      <c r="F417" s="122"/>
      <c r="I417" s="46"/>
      <c r="J417" s="46"/>
      <c r="K417" s="46"/>
      <c r="L417" s="46"/>
      <c r="M417" s="46"/>
      <c r="N417" s="46"/>
      <c r="O417" s="128"/>
      <c r="P417" s="46"/>
      <c r="Q417" s="46"/>
      <c r="R417" s="46"/>
      <c r="S417" s="46"/>
      <c r="T417" s="46"/>
      <c r="U417" s="46"/>
      <c r="V417" s="46"/>
      <c r="W417" s="46"/>
      <c r="X417" s="46"/>
      <c r="Y417" s="46"/>
      <c r="Z417" s="46"/>
      <c r="AA417" s="46"/>
      <c r="AB417" s="46"/>
    </row>
    <row r="418" spans="6:28" ht="14.25" customHeight="1" x14ac:dyDescent="0.3">
      <c r="F418" s="122"/>
      <c r="I418" s="46"/>
      <c r="J418" s="46"/>
      <c r="K418" s="46"/>
      <c r="L418" s="46"/>
      <c r="M418" s="46"/>
      <c r="N418" s="46"/>
      <c r="O418" s="128"/>
      <c r="P418" s="46"/>
      <c r="Q418" s="46"/>
      <c r="R418" s="46"/>
      <c r="S418" s="46"/>
      <c r="T418" s="46"/>
      <c r="U418" s="46"/>
      <c r="V418" s="46"/>
      <c r="W418" s="46"/>
      <c r="X418" s="46"/>
      <c r="Y418" s="46"/>
      <c r="Z418" s="46"/>
      <c r="AA418" s="46"/>
      <c r="AB418" s="46"/>
    </row>
    <row r="419" spans="6:28" ht="14.25" customHeight="1" x14ac:dyDescent="0.3">
      <c r="F419" s="122"/>
      <c r="I419" s="46"/>
      <c r="J419" s="46"/>
      <c r="K419" s="46"/>
      <c r="L419" s="46"/>
      <c r="M419" s="46"/>
      <c r="N419" s="46"/>
      <c r="O419" s="128"/>
      <c r="P419" s="46"/>
      <c r="Q419" s="46"/>
      <c r="R419" s="46"/>
      <c r="S419" s="46"/>
      <c r="T419" s="46"/>
      <c r="U419" s="46"/>
      <c r="V419" s="46"/>
      <c r="W419" s="46"/>
      <c r="X419" s="46"/>
      <c r="Y419" s="46"/>
      <c r="Z419" s="46"/>
      <c r="AA419" s="46"/>
      <c r="AB419" s="46"/>
    </row>
    <row r="420" spans="6:28" ht="14.25" customHeight="1" x14ac:dyDescent="0.3">
      <c r="F420" s="122"/>
      <c r="I420" s="46"/>
      <c r="J420" s="46"/>
      <c r="K420" s="46"/>
      <c r="L420" s="46"/>
      <c r="M420" s="46"/>
      <c r="N420" s="46"/>
      <c r="O420" s="128"/>
      <c r="P420" s="46"/>
      <c r="Q420" s="46"/>
      <c r="R420" s="46"/>
      <c r="S420" s="46"/>
      <c r="T420" s="46"/>
      <c r="U420" s="46"/>
      <c r="V420" s="46"/>
      <c r="W420" s="46"/>
      <c r="X420" s="46"/>
      <c r="Y420" s="46"/>
      <c r="Z420" s="46"/>
      <c r="AA420" s="46"/>
      <c r="AB420" s="46"/>
    </row>
    <row r="421" spans="6:28" ht="14.25" customHeight="1" x14ac:dyDescent="0.3">
      <c r="F421" s="122"/>
      <c r="I421" s="46"/>
      <c r="J421" s="46"/>
      <c r="K421" s="46"/>
      <c r="L421" s="46"/>
      <c r="M421" s="46"/>
      <c r="N421" s="46"/>
      <c r="O421" s="128"/>
      <c r="P421" s="46"/>
      <c r="Q421" s="46"/>
      <c r="R421" s="46"/>
      <c r="S421" s="46"/>
      <c r="T421" s="46"/>
      <c r="U421" s="46"/>
      <c r="V421" s="46"/>
      <c r="W421" s="46"/>
      <c r="X421" s="46"/>
      <c r="Y421" s="46"/>
      <c r="Z421" s="46"/>
      <c r="AA421" s="46"/>
      <c r="AB421" s="46"/>
    </row>
    <row r="422" spans="6:28" ht="14.25" customHeight="1" x14ac:dyDescent="0.3">
      <c r="F422" s="122"/>
      <c r="I422" s="46"/>
      <c r="J422" s="46"/>
      <c r="K422" s="46"/>
      <c r="L422" s="46"/>
      <c r="M422" s="46"/>
      <c r="N422" s="46"/>
      <c r="O422" s="128"/>
      <c r="P422" s="46"/>
      <c r="Q422" s="46"/>
      <c r="R422" s="46"/>
      <c r="S422" s="46"/>
      <c r="T422" s="46"/>
      <c r="U422" s="46"/>
      <c r="V422" s="46"/>
      <c r="W422" s="46"/>
      <c r="X422" s="46"/>
      <c r="Y422" s="46"/>
      <c r="Z422" s="46"/>
      <c r="AA422" s="46"/>
      <c r="AB422" s="46"/>
    </row>
    <row r="423" spans="6:28" ht="14.25" customHeight="1" x14ac:dyDescent="0.3">
      <c r="F423" s="122"/>
      <c r="I423" s="46"/>
      <c r="J423" s="46"/>
      <c r="K423" s="46"/>
      <c r="L423" s="46"/>
      <c r="M423" s="46"/>
      <c r="N423" s="46"/>
      <c r="O423" s="128"/>
      <c r="P423" s="46"/>
      <c r="Q423" s="46"/>
      <c r="R423" s="46"/>
      <c r="S423" s="46"/>
      <c r="T423" s="46"/>
      <c r="U423" s="46"/>
      <c r="V423" s="46"/>
      <c r="W423" s="46"/>
      <c r="X423" s="46"/>
      <c r="Y423" s="46"/>
      <c r="Z423" s="46"/>
      <c r="AA423" s="46"/>
      <c r="AB423" s="46"/>
    </row>
    <row r="424" spans="6:28" ht="14.25" customHeight="1" x14ac:dyDescent="0.3">
      <c r="F424" s="122"/>
      <c r="I424" s="46"/>
      <c r="J424" s="46"/>
      <c r="K424" s="46"/>
      <c r="L424" s="46"/>
      <c r="M424" s="46"/>
      <c r="N424" s="46"/>
      <c r="O424" s="128"/>
      <c r="P424" s="46"/>
      <c r="Q424" s="46"/>
      <c r="R424" s="46"/>
      <c r="S424" s="46"/>
      <c r="T424" s="46"/>
      <c r="U424" s="46"/>
      <c r="V424" s="46"/>
      <c r="W424" s="46"/>
      <c r="X424" s="46"/>
      <c r="Y424" s="46"/>
      <c r="Z424" s="46"/>
      <c r="AA424" s="46"/>
      <c r="AB424" s="46"/>
    </row>
    <row r="425" spans="6:28" ht="14.25" customHeight="1" x14ac:dyDescent="0.3">
      <c r="F425" s="122"/>
      <c r="I425" s="46"/>
      <c r="J425" s="46"/>
      <c r="K425" s="46"/>
      <c r="L425" s="46"/>
      <c r="M425" s="46"/>
      <c r="N425" s="46"/>
      <c r="O425" s="128"/>
      <c r="P425" s="46"/>
      <c r="Q425" s="46"/>
      <c r="R425" s="46"/>
      <c r="S425" s="46"/>
      <c r="T425" s="46"/>
      <c r="U425" s="46"/>
      <c r="V425" s="46"/>
      <c r="W425" s="46"/>
      <c r="X425" s="46"/>
      <c r="Y425" s="46"/>
      <c r="Z425" s="46"/>
      <c r="AA425" s="46"/>
      <c r="AB425" s="46"/>
    </row>
    <row r="426" spans="6:28" ht="14.25" customHeight="1" x14ac:dyDescent="0.3">
      <c r="F426" s="122"/>
      <c r="I426" s="46"/>
      <c r="J426" s="46"/>
      <c r="K426" s="46"/>
      <c r="L426" s="46"/>
      <c r="M426" s="46"/>
      <c r="N426" s="46"/>
      <c r="O426" s="128"/>
      <c r="P426" s="46"/>
      <c r="Q426" s="46"/>
      <c r="R426" s="46"/>
      <c r="S426" s="46"/>
      <c r="T426" s="46"/>
      <c r="U426" s="46"/>
      <c r="V426" s="46"/>
      <c r="W426" s="46"/>
      <c r="X426" s="46"/>
      <c r="Y426" s="46"/>
      <c r="Z426" s="46"/>
      <c r="AA426" s="46"/>
      <c r="AB426" s="46"/>
    </row>
    <row r="427" spans="6:28" ht="14.25" customHeight="1" x14ac:dyDescent="0.3">
      <c r="F427" s="122"/>
      <c r="I427" s="46"/>
      <c r="J427" s="46"/>
      <c r="K427" s="46"/>
      <c r="L427" s="46"/>
      <c r="M427" s="46"/>
      <c r="N427" s="46"/>
      <c r="O427" s="128"/>
      <c r="P427" s="46"/>
      <c r="Q427" s="46"/>
      <c r="R427" s="46"/>
      <c r="S427" s="46"/>
      <c r="T427" s="46"/>
      <c r="U427" s="46"/>
      <c r="V427" s="46"/>
      <c r="W427" s="46"/>
      <c r="X427" s="46"/>
      <c r="Y427" s="46"/>
      <c r="Z427" s="46"/>
      <c r="AA427" s="46"/>
      <c r="AB427" s="46"/>
    </row>
    <row r="428" spans="6:28" ht="14.25" customHeight="1" x14ac:dyDescent="0.3">
      <c r="F428" s="122"/>
      <c r="I428" s="46"/>
      <c r="J428" s="46"/>
      <c r="K428" s="46"/>
      <c r="L428" s="46"/>
      <c r="M428" s="46"/>
      <c r="N428" s="46"/>
      <c r="O428" s="128"/>
      <c r="P428" s="46"/>
      <c r="Q428" s="46"/>
      <c r="R428" s="46"/>
      <c r="S428" s="46"/>
      <c r="T428" s="46"/>
      <c r="U428" s="46"/>
      <c r="V428" s="46"/>
      <c r="W428" s="46"/>
      <c r="X428" s="46"/>
      <c r="Y428" s="46"/>
      <c r="Z428" s="46"/>
      <c r="AA428" s="46"/>
      <c r="AB428" s="46"/>
    </row>
    <row r="429" spans="6:28" ht="14.25" customHeight="1" x14ac:dyDescent="0.3">
      <c r="F429" s="122"/>
      <c r="I429" s="46"/>
      <c r="J429" s="46"/>
      <c r="K429" s="46"/>
      <c r="L429" s="46"/>
      <c r="M429" s="46"/>
      <c r="N429" s="46"/>
      <c r="O429" s="128"/>
      <c r="P429" s="46"/>
      <c r="Q429" s="46"/>
      <c r="R429" s="46"/>
      <c r="S429" s="46"/>
      <c r="T429" s="46"/>
      <c r="U429" s="46"/>
      <c r="V429" s="46"/>
      <c r="W429" s="46"/>
      <c r="X429" s="46"/>
      <c r="Y429" s="46"/>
      <c r="Z429" s="46"/>
      <c r="AA429" s="46"/>
      <c r="AB429" s="46"/>
    </row>
    <row r="430" spans="6:28" ht="14.25" customHeight="1" x14ac:dyDescent="0.3">
      <c r="F430" s="122"/>
      <c r="I430" s="46"/>
      <c r="J430" s="46"/>
      <c r="K430" s="46"/>
      <c r="L430" s="46"/>
      <c r="M430" s="46"/>
      <c r="N430" s="46"/>
      <c r="O430" s="128"/>
      <c r="P430" s="46"/>
      <c r="Q430" s="46"/>
      <c r="R430" s="46"/>
      <c r="S430" s="46"/>
      <c r="T430" s="46"/>
      <c r="U430" s="46"/>
      <c r="V430" s="46"/>
      <c r="W430" s="46"/>
      <c r="X430" s="46"/>
      <c r="Y430" s="46"/>
      <c r="Z430" s="46"/>
      <c r="AA430" s="46"/>
      <c r="AB430" s="46"/>
    </row>
    <row r="431" spans="6:28" ht="14.25" customHeight="1" x14ac:dyDescent="0.3">
      <c r="F431" s="122"/>
      <c r="I431" s="46"/>
      <c r="J431" s="46"/>
      <c r="K431" s="46"/>
      <c r="L431" s="46"/>
      <c r="M431" s="46"/>
      <c r="N431" s="46"/>
      <c r="O431" s="128"/>
      <c r="P431" s="46"/>
      <c r="Q431" s="46"/>
      <c r="R431" s="46"/>
      <c r="S431" s="46"/>
      <c r="T431" s="46"/>
      <c r="U431" s="46"/>
      <c r="V431" s="46"/>
      <c r="W431" s="46"/>
      <c r="X431" s="46"/>
      <c r="Y431" s="46"/>
      <c r="Z431" s="46"/>
      <c r="AA431" s="46"/>
      <c r="AB431" s="46"/>
    </row>
    <row r="432" spans="6:28" ht="14.25" customHeight="1" x14ac:dyDescent="0.3">
      <c r="F432" s="122"/>
      <c r="I432" s="46"/>
      <c r="J432" s="46"/>
      <c r="K432" s="46"/>
      <c r="L432" s="46"/>
      <c r="M432" s="46"/>
      <c r="N432" s="46"/>
      <c r="O432" s="128"/>
      <c r="P432" s="46"/>
      <c r="Q432" s="46"/>
      <c r="R432" s="46"/>
      <c r="S432" s="46"/>
      <c r="T432" s="46"/>
      <c r="U432" s="46"/>
      <c r="V432" s="46"/>
      <c r="W432" s="46"/>
      <c r="X432" s="46"/>
      <c r="Y432" s="46"/>
      <c r="Z432" s="46"/>
      <c r="AA432" s="46"/>
      <c r="AB432" s="46"/>
    </row>
    <row r="433" spans="6:28" ht="14.25" customHeight="1" x14ac:dyDescent="0.3">
      <c r="F433" s="122"/>
      <c r="I433" s="46"/>
      <c r="J433" s="46"/>
      <c r="K433" s="46"/>
      <c r="L433" s="46"/>
      <c r="M433" s="46"/>
      <c r="N433" s="46"/>
      <c r="O433" s="128"/>
      <c r="P433" s="46"/>
      <c r="Q433" s="46"/>
      <c r="R433" s="46"/>
      <c r="S433" s="46"/>
      <c r="T433" s="46"/>
      <c r="U433" s="46"/>
      <c r="V433" s="46"/>
      <c r="W433" s="46"/>
      <c r="X433" s="46"/>
      <c r="Y433" s="46"/>
      <c r="Z433" s="46"/>
      <c r="AA433" s="46"/>
      <c r="AB433" s="46"/>
    </row>
    <row r="434" spans="6:28" ht="14.25" customHeight="1" x14ac:dyDescent="0.3">
      <c r="F434" s="122"/>
      <c r="I434" s="46"/>
      <c r="J434" s="46"/>
      <c r="K434" s="46"/>
      <c r="L434" s="46"/>
      <c r="M434" s="46"/>
      <c r="N434" s="46"/>
      <c r="O434" s="128"/>
      <c r="P434" s="46"/>
      <c r="Q434" s="46"/>
      <c r="R434" s="46"/>
      <c r="S434" s="46"/>
      <c r="T434" s="46"/>
      <c r="U434" s="46"/>
      <c r="V434" s="46"/>
      <c r="W434" s="46"/>
      <c r="X434" s="46"/>
      <c r="Y434" s="46"/>
      <c r="Z434" s="46"/>
      <c r="AA434" s="46"/>
      <c r="AB434" s="46"/>
    </row>
    <row r="435" spans="6:28" ht="14.25" customHeight="1" x14ac:dyDescent="0.3">
      <c r="F435" s="122"/>
      <c r="I435" s="46"/>
      <c r="J435" s="46"/>
      <c r="K435" s="46"/>
      <c r="L435" s="46"/>
      <c r="M435" s="46"/>
      <c r="N435" s="46"/>
      <c r="O435" s="128"/>
      <c r="P435" s="46"/>
      <c r="Q435" s="46"/>
      <c r="R435" s="46"/>
      <c r="S435" s="46"/>
      <c r="T435" s="46"/>
      <c r="U435" s="46"/>
      <c r="V435" s="46"/>
      <c r="W435" s="46"/>
      <c r="X435" s="46"/>
      <c r="Y435" s="46"/>
      <c r="Z435" s="46"/>
      <c r="AA435" s="46"/>
      <c r="AB435" s="46"/>
    </row>
    <row r="436" spans="6:28" ht="14.25" customHeight="1" x14ac:dyDescent="0.3">
      <c r="F436" s="122"/>
      <c r="I436" s="46"/>
      <c r="J436" s="46"/>
      <c r="K436" s="46"/>
      <c r="L436" s="46"/>
      <c r="M436" s="46"/>
      <c r="N436" s="46"/>
      <c r="O436" s="128"/>
      <c r="P436" s="46"/>
      <c r="Q436" s="46"/>
      <c r="R436" s="46"/>
      <c r="S436" s="46"/>
      <c r="T436" s="46"/>
      <c r="U436" s="46"/>
      <c r="V436" s="46"/>
      <c r="W436" s="46"/>
      <c r="X436" s="46"/>
      <c r="Y436" s="46"/>
      <c r="Z436" s="46"/>
      <c r="AA436" s="46"/>
      <c r="AB436" s="46"/>
    </row>
    <row r="437" spans="6:28" ht="14.25" customHeight="1" x14ac:dyDescent="0.3">
      <c r="F437" s="122"/>
      <c r="I437" s="46"/>
      <c r="J437" s="46"/>
      <c r="K437" s="46"/>
      <c r="L437" s="46"/>
      <c r="M437" s="46"/>
      <c r="N437" s="46"/>
      <c r="O437" s="128"/>
      <c r="P437" s="46"/>
      <c r="Q437" s="46"/>
      <c r="R437" s="46"/>
      <c r="S437" s="46"/>
      <c r="T437" s="46"/>
      <c r="U437" s="46"/>
      <c r="V437" s="46"/>
      <c r="W437" s="46"/>
      <c r="X437" s="46"/>
      <c r="Y437" s="46"/>
      <c r="Z437" s="46"/>
      <c r="AA437" s="46"/>
      <c r="AB437" s="46"/>
    </row>
    <row r="438" spans="6:28" ht="14.25" customHeight="1" x14ac:dyDescent="0.3">
      <c r="F438" s="122"/>
      <c r="I438" s="46"/>
      <c r="J438" s="46"/>
      <c r="K438" s="46"/>
      <c r="L438" s="46"/>
      <c r="M438" s="46"/>
      <c r="N438" s="46"/>
      <c r="O438" s="128"/>
      <c r="P438" s="46"/>
      <c r="Q438" s="46"/>
      <c r="R438" s="46"/>
      <c r="S438" s="46"/>
      <c r="T438" s="46"/>
      <c r="U438" s="46"/>
      <c r="V438" s="46"/>
      <c r="W438" s="46"/>
      <c r="X438" s="46"/>
      <c r="Y438" s="46"/>
      <c r="Z438" s="46"/>
      <c r="AA438" s="46"/>
      <c r="AB438" s="46"/>
    </row>
    <row r="439" spans="6:28" ht="14.25" customHeight="1" x14ac:dyDescent="0.3">
      <c r="F439" s="122"/>
      <c r="I439" s="46"/>
      <c r="J439" s="46"/>
      <c r="K439" s="46"/>
      <c r="L439" s="46"/>
      <c r="M439" s="46"/>
      <c r="N439" s="46"/>
      <c r="O439" s="128"/>
      <c r="P439" s="46"/>
      <c r="Q439" s="46"/>
      <c r="R439" s="46"/>
      <c r="S439" s="46"/>
      <c r="T439" s="46"/>
      <c r="U439" s="46"/>
      <c r="V439" s="46"/>
      <c r="W439" s="46"/>
      <c r="X439" s="46"/>
      <c r="Y439" s="46"/>
      <c r="Z439" s="46"/>
      <c r="AA439" s="46"/>
      <c r="AB439" s="46"/>
    </row>
    <row r="440" spans="6:28" ht="14.25" customHeight="1" x14ac:dyDescent="0.3">
      <c r="F440" s="122"/>
      <c r="I440" s="46"/>
      <c r="J440" s="46"/>
      <c r="K440" s="46"/>
      <c r="L440" s="46"/>
      <c r="M440" s="46"/>
      <c r="N440" s="46"/>
      <c r="O440" s="128"/>
      <c r="P440" s="46"/>
      <c r="Q440" s="46"/>
      <c r="R440" s="46"/>
      <c r="S440" s="46"/>
      <c r="T440" s="46"/>
      <c r="U440" s="46"/>
      <c r="V440" s="46"/>
      <c r="W440" s="46"/>
      <c r="X440" s="46"/>
      <c r="Y440" s="46"/>
      <c r="Z440" s="46"/>
      <c r="AA440" s="46"/>
      <c r="AB440" s="46"/>
    </row>
    <row r="441" spans="6:28" ht="14.25" customHeight="1" x14ac:dyDescent="0.3">
      <c r="F441" s="122"/>
      <c r="I441" s="46"/>
      <c r="J441" s="46"/>
      <c r="K441" s="46"/>
      <c r="L441" s="46"/>
      <c r="M441" s="46"/>
      <c r="N441" s="46"/>
      <c r="O441" s="128"/>
      <c r="P441" s="46"/>
      <c r="Q441" s="46"/>
      <c r="R441" s="46"/>
      <c r="S441" s="46"/>
      <c r="T441" s="46"/>
      <c r="U441" s="46"/>
      <c r="V441" s="46"/>
      <c r="W441" s="46"/>
      <c r="X441" s="46"/>
      <c r="Y441" s="46"/>
      <c r="Z441" s="46"/>
      <c r="AA441" s="46"/>
      <c r="AB441" s="46"/>
    </row>
    <row r="442" spans="6:28" ht="14.25" customHeight="1" x14ac:dyDescent="0.3">
      <c r="F442" s="122"/>
      <c r="I442" s="46"/>
      <c r="J442" s="46"/>
      <c r="K442" s="46"/>
      <c r="L442" s="46"/>
      <c r="M442" s="46"/>
      <c r="N442" s="46"/>
      <c r="O442" s="128"/>
      <c r="P442" s="46"/>
      <c r="Q442" s="46"/>
      <c r="R442" s="46"/>
      <c r="S442" s="46"/>
      <c r="T442" s="46"/>
      <c r="U442" s="46"/>
      <c r="V442" s="46"/>
      <c r="W442" s="46"/>
      <c r="X442" s="46"/>
      <c r="Y442" s="46"/>
      <c r="Z442" s="46"/>
      <c r="AA442" s="46"/>
      <c r="AB442" s="46"/>
    </row>
    <row r="443" spans="6:28" ht="14.25" customHeight="1" x14ac:dyDescent="0.3">
      <c r="F443" s="122"/>
      <c r="I443" s="46"/>
      <c r="J443" s="46"/>
      <c r="K443" s="46"/>
      <c r="L443" s="46"/>
      <c r="M443" s="46"/>
      <c r="N443" s="46"/>
      <c r="O443" s="128"/>
      <c r="P443" s="46"/>
      <c r="Q443" s="46"/>
      <c r="R443" s="46"/>
      <c r="S443" s="46"/>
      <c r="T443" s="46"/>
      <c r="U443" s="46"/>
      <c r="V443" s="46"/>
      <c r="W443" s="46"/>
      <c r="X443" s="46"/>
      <c r="Y443" s="46"/>
      <c r="Z443" s="46"/>
      <c r="AA443" s="46"/>
      <c r="AB443" s="46"/>
    </row>
    <row r="444" spans="6:28" ht="14.25" customHeight="1" x14ac:dyDescent="0.3">
      <c r="F444" s="122"/>
      <c r="I444" s="46"/>
      <c r="J444" s="46"/>
      <c r="K444" s="46"/>
      <c r="L444" s="46"/>
      <c r="M444" s="46"/>
      <c r="N444" s="46"/>
      <c r="O444" s="128"/>
      <c r="P444" s="46"/>
      <c r="Q444" s="46"/>
      <c r="R444" s="46"/>
      <c r="S444" s="46"/>
      <c r="T444" s="46"/>
      <c r="U444" s="46"/>
      <c r="V444" s="46"/>
      <c r="W444" s="46"/>
      <c r="X444" s="46"/>
      <c r="Y444" s="46"/>
      <c r="Z444" s="46"/>
      <c r="AA444" s="46"/>
      <c r="AB444" s="46"/>
    </row>
    <row r="445" spans="6:28" ht="14.25" customHeight="1" x14ac:dyDescent="0.3">
      <c r="F445" s="122"/>
      <c r="I445" s="46"/>
      <c r="J445" s="46"/>
      <c r="K445" s="46"/>
      <c r="L445" s="46"/>
      <c r="M445" s="46"/>
      <c r="N445" s="46"/>
      <c r="O445" s="128"/>
      <c r="P445" s="46"/>
      <c r="Q445" s="46"/>
      <c r="R445" s="46"/>
      <c r="S445" s="46"/>
      <c r="T445" s="46"/>
      <c r="U445" s="46"/>
      <c r="V445" s="46"/>
      <c r="W445" s="46"/>
      <c r="X445" s="46"/>
      <c r="Y445" s="46"/>
      <c r="Z445" s="46"/>
      <c r="AA445" s="46"/>
      <c r="AB445" s="46"/>
    </row>
    <row r="446" spans="6:28" ht="14.25" customHeight="1" x14ac:dyDescent="0.3">
      <c r="F446" s="122"/>
      <c r="I446" s="46"/>
      <c r="J446" s="46"/>
      <c r="K446" s="46"/>
      <c r="L446" s="46"/>
      <c r="M446" s="46"/>
      <c r="N446" s="46"/>
      <c r="O446" s="128"/>
      <c r="P446" s="46"/>
      <c r="Q446" s="46"/>
      <c r="R446" s="46"/>
      <c r="S446" s="46"/>
      <c r="T446" s="46"/>
      <c r="U446" s="46"/>
      <c r="V446" s="46"/>
      <c r="W446" s="46"/>
      <c r="X446" s="46"/>
      <c r="Y446" s="46"/>
      <c r="Z446" s="46"/>
      <c r="AA446" s="46"/>
      <c r="AB446" s="46"/>
    </row>
    <row r="447" spans="6:28" ht="14.25" customHeight="1" x14ac:dyDescent="0.3">
      <c r="F447" s="122"/>
      <c r="I447" s="46"/>
      <c r="J447" s="46"/>
      <c r="K447" s="46"/>
      <c r="L447" s="46"/>
      <c r="M447" s="46"/>
      <c r="N447" s="46"/>
      <c r="O447" s="128"/>
      <c r="P447" s="46"/>
      <c r="Q447" s="46"/>
      <c r="R447" s="46"/>
      <c r="S447" s="46"/>
      <c r="T447" s="46"/>
      <c r="U447" s="46"/>
      <c r="V447" s="46"/>
      <c r="W447" s="46"/>
      <c r="X447" s="46"/>
      <c r="Y447" s="46"/>
      <c r="Z447" s="46"/>
      <c r="AA447" s="46"/>
      <c r="AB447" s="46"/>
    </row>
    <row r="448" spans="6:28" ht="14.25" customHeight="1" x14ac:dyDescent="0.3">
      <c r="F448" s="122"/>
      <c r="I448" s="46"/>
      <c r="J448" s="46"/>
      <c r="K448" s="46"/>
      <c r="L448" s="46"/>
      <c r="M448" s="46"/>
      <c r="N448" s="46"/>
      <c r="O448" s="128"/>
      <c r="P448" s="46"/>
      <c r="Q448" s="46"/>
      <c r="R448" s="46"/>
      <c r="S448" s="46"/>
      <c r="T448" s="46"/>
      <c r="U448" s="46"/>
      <c r="V448" s="46"/>
      <c r="W448" s="46"/>
      <c r="X448" s="46"/>
      <c r="Y448" s="46"/>
      <c r="Z448" s="46"/>
      <c r="AA448" s="46"/>
      <c r="AB448" s="46"/>
    </row>
    <row r="449" spans="6:28" ht="14.25" customHeight="1" x14ac:dyDescent="0.3">
      <c r="F449" s="122"/>
      <c r="I449" s="46"/>
      <c r="J449" s="46"/>
      <c r="K449" s="46"/>
      <c r="L449" s="46"/>
      <c r="M449" s="46"/>
      <c r="N449" s="46"/>
      <c r="O449" s="128"/>
      <c r="P449" s="46"/>
      <c r="Q449" s="46"/>
      <c r="R449" s="46"/>
      <c r="S449" s="46"/>
      <c r="T449" s="46"/>
      <c r="U449" s="46"/>
      <c r="V449" s="46"/>
      <c r="W449" s="46"/>
      <c r="X449" s="46"/>
      <c r="Y449" s="46"/>
      <c r="Z449" s="46"/>
      <c r="AA449" s="46"/>
      <c r="AB449" s="46"/>
    </row>
    <row r="450" spans="6:28" ht="14.25" customHeight="1" x14ac:dyDescent="0.3">
      <c r="F450" s="122"/>
      <c r="I450" s="46"/>
      <c r="J450" s="46"/>
      <c r="K450" s="46"/>
      <c r="L450" s="46"/>
      <c r="M450" s="46"/>
      <c r="N450" s="46"/>
      <c r="O450" s="128"/>
      <c r="P450" s="46"/>
      <c r="Q450" s="46"/>
      <c r="R450" s="46"/>
      <c r="S450" s="46"/>
      <c r="T450" s="46"/>
      <c r="U450" s="46"/>
      <c r="V450" s="46"/>
      <c r="W450" s="46"/>
      <c r="X450" s="46"/>
      <c r="Y450" s="46"/>
      <c r="Z450" s="46"/>
      <c r="AA450" s="46"/>
      <c r="AB450" s="46"/>
    </row>
    <row r="451" spans="6:28" ht="14.25" customHeight="1" x14ac:dyDescent="0.3">
      <c r="F451" s="122"/>
      <c r="I451" s="46"/>
      <c r="J451" s="46"/>
      <c r="K451" s="46"/>
      <c r="L451" s="46"/>
      <c r="M451" s="46"/>
      <c r="N451" s="46"/>
      <c r="O451" s="128"/>
      <c r="P451" s="46"/>
      <c r="Q451" s="46"/>
      <c r="R451" s="46"/>
      <c r="S451" s="46"/>
      <c r="T451" s="46"/>
      <c r="U451" s="46"/>
      <c r="V451" s="46"/>
      <c r="W451" s="46"/>
      <c r="X451" s="46"/>
      <c r="Y451" s="46"/>
      <c r="Z451" s="46"/>
      <c r="AA451" s="46"/>
      <c r="AB451" s="46"/>
    </row>
    <row r="452" spans="6:28" ht="14.25" customHeight="1" x14ac:dyDescent="0.3">
      <c r="F452" s="122"/>
      <c r="I452" s="46"/>
      <c r="J452" s="46"/>
      <c r="K452" s="46"/>
      <c r="L452" s="46"/>
      <c r="M452" s="46"/>
      <c r="N452" s="46"/>
      <c r="O452" s="128"/>
      <c r="P452" s="46"/>
      <c r="Q452" s="46"/>
      <c r="R452" s="46"/>
      <c r="S452" s="46"/>
      <c r="T452" s="46"/>
      <c r="U452" s="46"/>
      <c r="V452" s="46"/>
      <c r="W452" s="46"/>
      <c r="X452" s="46"/>
      <c r="Y452" s="46"/>
      <c r="Z452" s="46"/>
      <c r="AA452" s="46"/>
      <c r="AB452" s="46"/>
    </row>
    <row r="453" spans="6:28" ht="14.25" customHeight="1" x14ac:dyDescent="0.3">
      <c r="F453" s="122"/>
      <c r="I453" s="46"/>
      <c r="J453" s="46"/>
      <c r="K453" s="46"/>
      <c r="L453" s="46"/>
      <c r="M453" s="46"/>
      <c r="N453" s="46"/>
      <c r="O453" s="128"/>
      <c r="P453" s="46"/>
      <c r="Q453" s="46"/>
      <c r="R453" s="46"/>
      <c r="S453" s="46"/>
      <c r="T453" s="46"/>
      <c r="U453" s="46"/>
      <c r="V453" s="46"/>
      <c r="W453" s="46"/>
      <c r="X453" s="46"/>
      <c r="Y453" s="46"/>
      <c r="Z453" s="46"/>
      <c r="AA453" s="46"/>
      <c r="AB453" s="46"/>
    </row>
    <row r="454" spans="6:28" ht="14.25" customHeight="1" x14ac:dyDescent="0.3">
      <c r="F454" s="122"/>
      <c r="I454" s="46"/>
      <c r="J454" s="46"/>
      <c r="K454" s="46"/>
      <c r="L454" s="46"/>
      <c r="M454" s="46"/>
      <c r="N454" s="46"/>
      <c r="O454" s="128"/>
      <c r="P454" s="46"/>
      <c r="Q454" s="46"/>
      <c r="R454" s="46"/>
      <c r="S454" s="46"/>
      <c r="T454" s="46"/>
      <c r="U454" s="46"/>
      <c r="V454" s="46"/>
      <c r="W454" s="46"/>
      <c r="X454" s="46"/>
      <c r="Y454" s="46"/>
      <c r="Z454" s="46"/>
      <c r="AA454" s="46"/>
      <c r="AB454" s="46"/>
    </row>
    <row r="455" spans="6:28" ht="14.25" customHeight="1" x14ac:dyDescent="0.3">
      <c r="F455" s="122"/>
      <c r="I455" s="46"/>
      <c r="J455" s="46"/>
      <c r="K455" s="46"/>
      <c r="L455" s="46"/>
      <c r="M455" s="46"/>
      <c r="N455" s="46"/>
      <c r="O455" s="128"/>
      <c r="P455" s="46"/>
      <c r="Q455" s="46"/>
      <c r="R455" s="46"/>
      <c r="S455" s="46"/>
      <c r="T455" s="46"/>
      <c r="U455" s="46"/>
      <c r="V455" s="46"/>
      <c r="W455" s="46"/>
      <c r="X455" s="46"/>
      <c r="Y455" s="46"/>
      <c r="Z455" s="46"/>
      <c r="AA455" s="46"/>
      <c r="AB455" s="46"/>
    </row>
    <row r="456" spans="6:28" ht="14.25" customHeight="1" x14ac:dyDescent="0.3">
      <c r="F456" s="122"/>
      <c r="I456" s="46"/>
      <c r="J456" s="46"/>
      <c r="K456" s="46"/>
      <c r="L456" s="46"/>
      <c r="M456" s="46"/>
      <c r="N456" s="46"/>
      <c r="O456" s="128"/>
      <c r="P456" s="46"/>
      <c r="Q456" s="46"/>
      <c r="R456" s="46"/>
      <c r="S456" s="46"/>
      <c r="T456" s="46"/>
      <c r="U456" s="46"/>
      <c r="V456" s="46"/>
      <c r="W456" s="46"/>
      <c r="X456" s="46"/>
      <c r="Y456" s="46"/>
      <c r="Z456" s="46"/>
      <c r="AA456" s="46"/>
      <c r="AB456" s="46"/>
    </row>
    <row r="457" spans="6:28" ht="14.25" customHeight="1" x14ac:dyDescent="0.3">
      <c r="F457" s="122"/>
      <c r="I457" s="46"/>
      <c r="J457" s="46"/>
      <c r="K457" s="46"/>
      <c r="L457" s="46"/>
      <c r="M457" s="46"/>
      <c r="N457" s="46"/>
      <c r="O457" s="128"/>
      <c r="P457" s="46"/>
      <c r="Q457" s="46"/>
      <c r="R457" s="46"/>
      <c r="S457" s="46"/>
      <c r="T457" s="46"/>
      <c r="U457" s="46"/>
      <c r="V457" s="46"/>
      <c r="W457" s="46"/>
      <c r="X457" s="46"/>
      <c r="Y457" s="46"/>
      <c r="Z457" s="46"/>
      <c r="AA457" s="46"/>
      <c r="AB457" s="46"/>
    </row>
    <row r="458" spans="6:28" ht="14.25" customHeight="1" x14ac:dyDescent="0.3">
      <c r="F458" s="122"/>
      <c r="I458" s="46"/>
      <c r="J458" s="46"/>
      <c r="K458" s="46"/>
      <c r="L458" s="46"/>
      <c r="M458" s="46"/>
      <c r="N458" s="46"/>
      <c r="O458" s="128"/>
      <c r="P458" s="46"/>
      <c r="Q458" s="46"/>
      <c r="R458" s="46"/>
      <c r="S458" s="46"/>
      <c r="T458" s="46"/>
      <c r="U458" s="46"/>
      <c r="V458" s="46"/>
      <c r="W458" s="46"/>
      <c r="X458" s="46"/>
      <c r="Y458" s="46"/>
      <c r="Z458" s="46"/>
      <c r="AA458" s="46"/>
      <c r="AB458" s="46"/>
    </row>
    <row r="459" spans="6:28" ht="14.25" customHeight="1" x14ac:dyDescent="0.3">
      <c r="F459" s="122"/>
      <c r="I459" s="46"/>
      <c r="J459" s="46"/>
      <c r="K459" s="46"/>
      <c r="L459" s="46"/>
      <c r="M459" s="46"/>
      <c r="N459" s="46"/>
      <c r="O459" s="128"/>
      <c r="P459" s="46"/>
      <c r="Q459" s="46"/>
      <c r="R459" s="46"/>
      <c r="S459" s="46"/>
      <c r="T459" s="46"/>
      <c r="U459" s="46"/>
      <c r="V459" s="46"/>
      <c r="W459" s="46"/>
      <c r="X459" s="46"/>
      <c r="Y459" s="46"/>
      <c r="Z459" s="46"/>
      <c r="AA459" s="46"/>
      <c r="AB459" s="46"/>
    </row>
    <row r="460" spans="6:28" ht="14.25" customHeight="1" x14ac:dyDescent="0.3">
      <c r="F460" s="122"/>
      <c r="I460" s="46"/>
      <c r="J460" s="46"/>
      <c r="K460" s="46"/>
      <c r="L460" s="46"/>
      <c r="M460" s="46"/>
      <c r="N460" s="46"/>
      <c r="O460" s="128"/>
      <c r="P460" s="46"/>
      <c r="Q460" s="46"/>
      <c r="R460" s="46"/>
      <c r="S460" s="46"/>
      <c r="T460" s="46"/>
      <c r="U460" s="46"/>
      <c r="V460" s="46"/>
      <c r="W460" s="46"/>
      <c r="X460" s="46"/>
      <c r="Y460" s="46"/>
      <c r="Z460" s="46"/>
      <c r="AA460" s="46"/>
      <c r="AB460" s="46"/>
    </row>
    <row r="461" spans="6:28" ht="14.25" customHeight="1" x14ac:dyDescent="0.3">
      <c r="F461" s="122"/>
      <c r="I461" s="46"/>
      <c r="J461" s="46"/>
      <c r="K461" s="46"/>
      <c r="L461" s="46"/>
      <c r="M461" s="46"/>
      <c r="N461" s="46"/>
      <c r="O461" s="128"/>
      <c r="P461" s="46"/>
      <c r="Q461" s="46"/>
      <c r="R461" s="46"/>
      <c r="S461" s="46"/>
      <c r="T461" s="46"/>
      <c r="U461" s="46"/>
      <c r="V461" s="46"/>
      <c r="W461" s="46"/>
      <c r="X461" s="46"/>
      <c r="Y461" s="46"/>
      <c r="Z461" s="46"/>
      <c r="AA461" s="46"/>
      <c r="AB461" s="46"/>
    </row>
    <row r="462" spans="6:28" ht="14.25" customHeight="1" x14ac:dyDescent="0.3">
      <c r="F462" s="122"/>
      <c r="I462" s="46"/>
      <c r="J462" s="46"/>
      <c r="K462" s="46"/>
      <c r="L462" s="46"/>
      <c r="M462" s="46"/>
      <c r="N462" s="46"/>
      <c r="O462" s="128"/>
      <c r="P462" s="46"/>
      <c r="Q462" s="46"/>
      <c r="R462" s="46"/>
      <c r="S462" s="46"/>
      <c r="T462" s="46"/>
      <c r="U462" s="46"/>
      <c r="V462" s="46"/>
      <c r="W462" s="46"/>
      <c r="X462" s="46"/>
      <c r="Y462" s="46"/>
      <c r="Z462" s="46"/>
      <c r="AA462" s="46"/>
      <c r="AB462" s="46"/>
    </row>
    <row r="463" spans="6:28" ht="14.25" customHeight="1" x14ac:dyDescent="0.3">
      <c r="F463" s="122"/>
      <c r="I463" s="46"/>
      <c r="J463" s="46"/>
      <c r="K463" s="46"/>
      <c r="L463" s="46"/>
      <c r="M463" s="46"/>
      <c r="N463" s="46"/>
      <c r="O463" s="128"/>
      <c r="P463" s="46"/>
      <c r="Q463" s="46"/>
      <c r="R463" s="46"/>
      <c r="S463" s="46"/>
      <c r="T463" s="46"/>
      <c r="U463" s="46"/>
      <c r="V463" s="46"/>
      <c r="W463" s="46"/>
      <c r="X463" s="46"/>
      <c r="Y463" s="46"/>
      <c r="Z463" s="46"/>
      <c r="AA463" s="46"/>
      <c r="AB463" s="46"/>
    </row>
    <row r="464" spans="6:28" ht="14.25" customHeight="1" x14ac:dyDescent="0.3">
      <c r="F464" s="122"/>
      <c r="I464" s="46"/>
      <c r="J464" s="46"/>
      <c r="K464" s="46"/>
      <c r="L464" s="46"/>
      <c r="M464" s="46"/>
      <c r="N464" s="46"/>
      <c r="O464" s="128"/>
      <c r="P464" s="46"/>
      <c r="Q464" s="46"/>
      <c r="R464" s="46"/>
      <c r="S464" s="46"/>
      <c r="T464" s="46"/>
      <c r="U464" s="46"/>
      <c r="V464" s="46"/>
      <c r="W464" s="46"/>
      <c r="X464" s="46"/>
      <c r="Y464" s="46"/>
      <c r="Z464" s="46"/>
      <c r="AA464" s="46"/>
      <c r="AB464" s="46"/>
    </row>
    <row r="465" spans="6:28" ht="14.25" customHeight="1" x14ac:dyDescent="0.3">
      <c r="F465" s="122"/>
      <c r="I465" s="46"/>
      <c r="J465" s="46"/>
      <c r="K465" s="46"/>
      <c r="L465" s="46"/>
      <c r="M465" s="46"/>
      <c r="N465" s="46"/>
      <c r="O465" s="128"/>
      <c r="P465" s="46"/>
      <c r="Q465" s="46"/>
      <c r="R465" s="46"/>
      <c r="S465" s="46"/>
      <c r="T465" s="46"/>
      <c r="U465" s="46"/>
      <c r="V465" s="46"/>
      <c r="W465" s="46"/>
      <c r="X465" s="46"/>
      <c r="Y465" s="46"/>
      <c r="Z465" s="46"/>
      <c r="AA465" s="46"/>
      <c r="AB465" s="46"/>
    </row>
    <row r="466" spans="6:28" ht="14.25" customHeight="1" x14ac:dyDescent="0.3">
      <c r="F466" s="122"/>
      <c r="I466" s="46"/>
      <c r="J466" s="46"/>
      <c r="K466" s="46"/>
      <c r="L466" s="46"/>
      <c r="M466" s="46"/>
      <c r="N466" s="46"/>
      <c r="O466" s="128"/>
      <c r="P466" s="46"/>
      <c r="Q466" s="46"/>
      <c r="R466" s="46"/>
      <c r="S466" s="46"/>
      <c r="T466" s="46"/>
      <c r="U466" s="46"/>
      <c r="V466" s="46"/>
      <c r="W466" s="46"/>
      <c r="X466" s="46"/>
      <c r="Y466" s="46"/>
      <c r="Z466" s="46"/>
      <c r="AA466" s="46"/>
      <c r="AB466" s="46"/>
    </row>
    <row r="467" spans="6:28" ht="14.25" customHeight="1" x14ac:dyDescent="0.3">
      <c r="F467" s="122"/>
      <c r="I467" s="46"/>
      <c r="J467" s="46"/>
      <c r="K467" s="46"/>
      <c r="L467" s="46"/>
      <c r="M467" s="46"/>
      <c r="N467" s="46"/>
      <c r="O467" s="128"/>
      <c r="P467" s="46"/>
      <c r="Q467" s="46"/>
      <c r="R467" s="46"/>
      <c r="S467" s="46"/>
      <c r="T467" s="46"/>
      <c r="U467" s="46"/>
      <c r="V467" s="46"/>
      <c r="W467" s="46"/>
      <c r="X467" s="46"/>
      <c r="Y467" s="46"/>
      <c r="Z467" s="46"/>
      <c r="AA467" s="46"/>
      <c r="AB467" s="46"/>
    </row>
    <row r="468" spans="6:28" ht="14.25" customHeight="1" x14ac:dyDescent="0.3">
      <c r="F468" s="122"/>
      <c r="I468" s="46"/>
      <c r="J468" s="46"/>
      <c r="K468" s="46"/>
      <c r="L468" s="46"/>
      <c r="M468" s="46"/>
      <c r="N468" s="46"/>
      <c r="O468" s="128"/>
      <c r="P468" s="46"/>
      <c r="Q468" s="46"/>
      <c r="R468" s="46"/>
      <c r="S468" s="46"/>
      <c r="T468" s="46"/>
      <c r="U468" s="46"/>
      <c r="V468" s="46"/>
      <c r="W468" s="46"/>
      <c r="X468" s="46"/>
      <c r="Y468" s="46"/>
      <c r="Z468" s="46"/>
      <c r="AA468" s="46"/>
      <c r="AB468" s="46"/>
    </row>
    <row r="469" spans="6:28" ht="14.25" customHeight="1" x14ac:dyDescent="0.3">
      <c r="F469" s="122"/>
      <c r="I469" s="46"/>
      <c r="J469" s="46"/>
      <c r="K469" s="46"/>
      <c r="L469" s="46"/>
      <c r="M469" s="46"/>
      <c r="N469" s="46"/>
      <c r="O469" s="128"/>
      <c r="P469" s="46"/>
      <c r="Q469" s="46"/>
      <c r="R469" s="46"/>
      <c r="S469" s="46"/>
      <c r="T469" s="46"/>
      <c r="U469" s="46"/>
      <c r="V469" s="46"/>
      <c r="W469" s="46"/>
      <c r="X469" s="46"/>
      <c r="Y469" s="46"/>
      <c r="Z469" s="46"/>
      <c r="AA469" s="46"/>
      <c r="AB469" s="46"/>
    </row>
    <row r="470" spans="6:28" ht="14.25" customHeight="1" x14ac:dyDescent="0.3">
      <c r="F470" s="122"/>
      <c r="I470" s="46"/>
      <c r="J470" s="46"/>
      <c r="K470" s="46"/>
      <c r="L470" s="46"/>
      <c r="M470" s="46"/>
      <c r="N470" s="46"/>
      <c r="O470" s="128"/>
      <c r="P470" s="46"/>
      <c r="Q470" s="46"/>
      <c r="R470" s="46"/>
      <c r="S470" s="46"/>
      <c r="T470" s="46"/>
      <c r="U470" s="46"/>
      <c r="V470" s="46"/>
      <c r="W470" s="46"/>
      <c r="X470" s="46"/>
      <c r="Y470" s="46"/>
      <c r="Z470" s="46"/>
      <c r="AA470" s="46"/>
      <c r="AB470" s="46"/>
    </row>
    <row r="471" spans="6:28" ht="14.25" customHeight="1" x14ac:dyDescent="0.3">
      <c r="F471" s="122"/>
      <c r="I471" s="46"/>
      <c r="J471" s="46"/>
      <c r="K471" s="46"/>
      <c r="L471" s="46"/>
      <c r="M471" s="46"/>
      <c r="N471" s="46"/>
      <c r="O471" s="128"/>
      <c r="P471" s="46"/>
      <c r="Q471" s="46"/>
      <c r="R471" s="46"/>
      <c r="S471" s="46"/>
      <c r="T471" s="46"/>
      <c r="U471" s="46"/>
      <c r="V471" s="46"/>
      <c r="W471" s="46"/>
      <c r="X471" s="46"/>
      <c r="Y471" s="46"/>
      <c r="Z471" s="46"/>
      <c r="AA471" s="46"/>
      <c r="AB471" s="46"/>
    </row>
    <row r="472" spans="6:28" ht="14.25" customHeight="1" x14ac:dyDescent="0.3">
      <c r="F472" s="122"/>
      <c r="I472" s="46"/>
      <c r="J472" s="46"/>
      <c r="K472" s="46"/>
      <c r="L472" s="46"/>
      <c r="M472" s="46"/>
      <c r="N472" s="46"/>
      <c r="O472" s="128"/>
      <c r="P472" s="46"/>
      <c r="Q472" s="46"/>
      <c r="R472" s="46"/>
      <c r="S472" s="46"/>
      <c r="T472" s="46"/>
      <c r="U472" s="46"/>
      <c r="V472" s="46"/>
      <c r="W472" s="46"/>
      <c r="X472" s="46"/>
      <c r="Y472" s="46"/>
      <c r="Z472" s="46"/>
      <c r="AA472" s="46"/>
      <c r="AB472" s="46"/>
    </row>
    <row r="473" spans="6:28" ht="14.25" customHeight="1" x14ac:dyDescent="0.3">
      <c r="F473" s="122"/>
      <c r="I473" s="46"/>
      <c r="J473" s="46"/>
      <c r="K473" s="46"/>
      <c r="L473" s="46"/>
      <c r="M473" s="46"/>
      <c r="N473" s="46"/>
      <c r="O473" s="128"/>
      <c r="P473" s="46"/>
      <c r="Q473" s="46"/>
      <c r="R473" s="46"/>
      <c r="S473" s="46"/>
      <c r="T473" s="46"/>
      <c r="U473" s="46"/>
      <c r="V473" s="46"/>
      <c r="W473" s="46"/>
      <c r="X473" s="46"/>
      <c r="Y473" s="46"/>
      <c r="Z473" s="46"/>
      <c r="AA473" s="46"/>
      <c r="AB473" s="46"/>
    </row>
    <row r="474" spans="6:28" ht="14.25" customHeight="1" x14ac:dyDescent="0.3">
      <c r="F474" s="122"/>
      <c r="I474" s="46"/>
      <c r="J474" s="46"/>
      <c r="K474" s="46"/>
      <c r="L474" s="46"/>
      <c r="M474" s="46"/>
      <c r="N474" s="46"/>
      <c r="O474" s="128"/>
      <c r="P474" s="46"/>
      <c r="Q474" s="46"/>
      <c r="R474" s="46"/>
      <c r="S474" s="46"/>
      <c r="T474" s="46"/>
      <c r="U474" s="46"/>
      <c r="V474" s="46"/>
      <c r="W474" s="46"/>
      <c r="X474" s="46"/>
      <c r="Y474" s="46"/>
      <c r="Z474" s="46"/>
      <c r="AA474" s="46"/>
      <c r="AB474" s="46"/>
    </row>
    <row r="475" spans="6:28" ht="14.25" customHeight="1" x14ac:dyDescent="0.3">
      <c r="F475" s="122"/>
      <c r="I475" s="46"/>
      <c r="J475" s="46"/>
      <c r="K475" s="46"/>
      <c r="L475" s="46"/>
      <c r="M475" s="46"/>
      <c r="N475" s="46"/>
      <c r="O475" s="128"/>
      <c r="P475" s="46"/>
      <c r="Q475" s="46"/>
      <c r="R475" s="46"/>
      <c r="S475" s="46"/>
      <c r="T475" s="46"/>
      <c r="U475" s="46"/>
      <c r="V475" s="46"/>
      <c r="W475" s="46"/>
      <c r="X475" s="46"/>
      <c r="Y475" s="46"/>
      <c r="Z475" s="46"/>
      <c r="AA475" s="46"/>
      <c r="AB475" s="46"/>
    </row>
    <row r="476" spans="6:28" ht="14.25" customHeight="1" x14ac:dyDescent="0.3">
      <c r="F476" s="122"/>
      <c r="I476" s="46"/>
      <c r="J476" s="46"/>
      <c r="K476" s="46"/>
      <c r="L476" s="46"/>
      <c r="M476" s="46"/>
      <c r="N476" s="46"/>
      <c r="O476" s="128"/>
      <c r="P476" s="46"/>
      <c r="Q476" s="46"/>
      <c r="R476" s="46"/>
      <c r="S476" s="46"/>
      <c r="T476" s="46"/>
      <c r="U476" s="46"/>
      <c r="V476" s="46"/>
      <c r="W476" s="46"/>
      <c r="X476" s="46"/>
      <c r="Y476" s="46"/>
      <c r="Z476" s="46"/>
      <c r="AA476" s="46"/>
      <c r="AB476" s="46"/>
    </row>
    <row r="477" spans="6:28" ht="14.25" customHeight="1" x14ac:dyDescent="0.3">
      <c r="F477" s="122"/>
      <c r="I477" s="46"/>
      <c r="J477" s="46"/>
      <c r="K477" s="46"/>
      <c r="L477" s="46"/>
      <c r="M477" s="46"/>
      <c r="N477" s="46"/>
      <c r="O477" s="128"/>
      <c r="P477" s="46"/>
      <c r="Q477" s="46"/>
      <c r="R477" s="46"/>
      <c r="S477" s="46"/>
      <c r="T477" s="46"/>
      <c r="U477" s="46"/>
      <c r="V477" s="46"/>
      <c r="W477" s="46"/>
      <c r="X477" s="46"/>
      <c r="Y477" s="46"/>
      <c r="Z477" s="46"/>
      <c r="AA477" s="46"/>
      <c r="AB477" s="46"/>
    </row>
    <row r="478" spans="6:28" ht="14.25" customHeight="1" x14ac:dyDescent="0.3">
      <c r="F478" s="122"/>
      <c r="I478" s="46"/>
      <c r="J478" s="46"/>
      <c r="K478" s="46"/>
      <c r="L478" s="46"/>
      <c r="M478" s="46"/>
      <c r="N478" s="46"/>
      <c r="O478" s="128"/>
      <c r="P478" s="46"/>
      <c r="Q478" s="46"/>
      <c r="R478" s="46"/>
      <c r="S478" s="46"/>
      <c r="T478" s="46"/>
      <c r="U478" s="46"/>
      <c r="V478" s="46"/>
      <c r="W478" s="46"/>
      <c r="X478" s="46"/>
      <c r="Y478" s="46"/>
      <c r="Z478" s="46"/>
      <c r="AA478" s="46"/>
      <c r="AB478" s="46"/>
    </row>
    <row r="479" spans="6:28" ht="14.25" customHeight="1" x14ac:dyDescent="0.3">
      <c r="F479" s="122"/>
      <c r="I479" s="46"/>
      <c r="J479" s="46"/>
      <c r="K479" s="46"/>
      <c r="L479" s="46"/>
      <c r="M479" s="46"/>
      <c r="N479" s="46"/>
      <c r="O479" s="128"/>
      <c r="P479" s="46"/>
      <c r="Q479" s="46"/>
      <c r="R479" s="46"/>
      <c r="S479" s="46"/>
      <c r="T479" s="46"/>
      <c r="U479" s="46"/>
      <c r="V479" s="46"/>
      <c r="W479" s="46"/>
      <c r="X479" s="46"/>
      <c r="Y479" s="46"/>
      <c r="Z479" s="46"/>
      <c r="AA479" s="46"/>
      <c r="AB479" s="46"/>
    </row>
    <row r="480" spans="6:28" ht="14.25" customHeight="1" x14ac:dyDescent="0.3">
      <c r="F480" s="122"/>
      <c r="I480" s="46"/>
      <c r="J480" s="46"/>
      <c r="K480" s="46"/>
      <c r="L480" s="46"/>
      <c r="M480" s="46"/>
      <c r="N480" s="46"/>
      <c r="O480" s="128"/>
      <c r="P480" s="46"/>
      <c r="Q480" s="46"/>
      <c r="R480" s="46"/>
      <c r="S480" s="46"/>
      <c r="T480" s="46"/>
      <c r="U480" s="46"/>
      <c r="V480" s="46"/>
      <c r="W480" s="46"/>
      <c r="X480" s="46"/>
      <c r="Y480" s="46"/>
      <c r="Z480" s="46"/>
      <c r="AA480" s="46"/>
      <c r="AB480" s="46"/>
    </row>
    <row r="481" spans="6:28" ht="14.25" customHeight="1" x14ac:dyDescent="0.3">
      <c r="F481" s="122"/>
      <c r="I481" s="46"/>
      <c r="J481" s="46"/>
      <c r="K481" s="46"/>
      <c r="L481" s="46"/>
      <c r="M481" s="46"/>
      <c r="N481" s="46"/>
      <c r="O481" s="128"/>
      <c r="P481" s="46"/>
      <c r="Q481" s="46"/>
      <c r="R481" s="46"/>
      <c r="S481" s="46"/>
      <c r="T481" s="46"/>
      <c r="U481" s="46"/>
      <c r="V481" s="46"/>
      <c r="W481" s="46"/>
      <c r="X481" s="46"/>
      <c r="Y481" s="46"/>
      <c r="Z481" s="46"/>
      <c r="AA481" s="46"/>
      <c r="AB481" s="46"/>
    </row>
    <row r="482" spans="6:28" ht="14.25" customHeight="1" x14ac:dyDescent="0.3">
      <c r="F482" s="122"/>
      <c r="I482" s="46"/>
      <c r="J482" s="46"/>
      <c r="K482" s="46"/>
      <c r="L482" s="46"/>
      <c r="M482" s="46"/>
      <c r="N482" s="46"/>
      <c r="O482" s="128"/>
      <c r="P482" s="46"/>
      <c r="Q482" s="46"/>
      <c r="R482" s="46"/>
      <c r="S482" s="46"/>
      <c r="T482" s="46"/>
      <c r="U482" s="46"/>
      <c r="V482" s="46"/>
      <c r="W482" s="46"/>
      <c r="X482" s="46"/>
      <c r="Y482" s="46"/>
      <c r="Z482" s="46"/>
      <c r="AA482" s="46"/>
      <c r="AB482" s="46"/>
    </row>
    <row r="483" spans="6:28" ht="14.25" customHeight="1" x14ac:dyDescent="0.3">
      <c r="F483" s="122"/>
      <c r="I483" s="46"/>
      <c r="J483" s="46"/>
      <c r="K483" s="46"/>
      <c r="L483" s="46"/>
      <c r="M483" s="46"/>
      <c r="N483" s="46"/>
      <c r="O483" s="128"/>
      <c r="P483" s="46"/>
      <c r="Q483" s="46"/>
      <c r="R483" s="46"/>
      <c r="S483" s="46"/>
      <c r="T483" s="46"/>
      <c r="U483" s="46"/>
      <c r="V483" s="46"/>
      <c r="W483" s="46"/>
      <c r="X483" s="46"/>
      <c r="Y483" s="46"/>
      <c r="Z483" s="46"/>
      <c r="AA483" s="46"/>
      <c r="AB483" s="46"/>
    </row>
    <row r="484" spans="6:28" ht="14.25" customHeight="1" x14ac:dyDescent="0.3">
      <c r="F484" s="122"/>
      <c r="I484" s="46"/>
      <c r="J484" s="46"/>
      <c r="K484" s="46"/>
      <c r="L484" s="46"/>
      <c r="M484" s="46"/>
      <c r="N484" s="46"/>
      <c r="O484" s="128"/>
      <c r="P484" s="46"/>
      <c r="Q484" s="46"/>
      <c r="R484" s="46"/>
      <c r="S484" s="46"/>
      <c r="T484" s="46"/>
      <c r="U484" s="46"/>
      <c r="V484" s="46"/>
      <c r="W484" s="46"/>
      <c r="X484" s="46"/>
      <c r="Y484" s="46"/>
      <c r="Z484" s="46"/>
      <c r="AA484" s="46"/>
      <c r="AB484" s="46"/>
    </row>
    <row r="485" spans="6:28" ht="14.25" customHeight="1" x14ac:dyDescent="0.3">
      <c r="F485" s="122"/>
      <c r="I485" s="46"/>
      <c r="J485" s="46"/>
      <c r="K485" s="46"/>
      <c r="L485" s="46"/>
      <c r="M485" s="46"/>
      <c r="N485" s="46"/>
      <c r="O485" s="128"/>
      <c r="P485" s="46"/>
      <c r="Q485" s="46"/>
      <c r="R485" s="46"/>
      <c r="S485" s="46"/>
      <c r="T485" s="46"/>
      <c r="U485" s="46"/>
      <c r="V485" s="46"/>
      <c r="W485" s="46"/>
      <c r="X485" s="46"/>
      <c r="Y485" s="46"/>
      <c r="Z485" s="46"/>
      <c r="AA485" s="46"/>
      <c r="AB485" s="46"/>
    </row>
    <row r="486" spans="6:28" ht="14.25" customHeight="1" x14ac:dyDescent="0.3">
      <c r="F486" s="122"/>
      <c r="I486" s="46"/>
      <c r="J486" s="46"/>
      <c r="K486" s="46"/>
      <c r="L486" s="46"/>
      <c r="M486" s="46"/>
      <c r="N486" s="46"/>
      <c r="O486" s="128"/>
      <c r="P486" s="46"/>
      <c r="Q486" s="46"/>
      <c r="R486" s="46"/>
      <c r="S486" s="46"/>
      <c r="T486" s="46"/>
      <c r="U486" s="46"/>
      <c r="V486" s="46"/>
      <c r="W486" s="46"/>
      <c r="X486" s="46"/>
      <c r="Y486" s="46"/>
      <c r="Z486" s="46"/>
      <c r="AA486" s="46"/>
      <c r="AB486" s="46"/>
    </row>
    <row r="487" spans="6:28" ht="14.25" customHeight="1" x14ac:dyDescent="0.3">
      <c r="F487" s="122"/>
      <c r="I487" s="46"/>
      <c r="J487" s="46"/>
      <c r="K487" s="46"/>
      <c r="L487" s="46"/>
      <c r="M487" s="46"/>
      <c r="N487" s="46"/>
      <c r="O487" s="128"/>
      <c r="P487" s="46"/>
      <c r="Q487" s="46"/>
      <c r="R487" s="46"/>
      <c r="S487" s="46"/>
      <c r="T487" s="46"/>
      <c r="U487" s="46"/>
      <c r="V487" s="46"/>
      <c r="W487" s="46"/>
      <c r="X487" s="46"/>
      <c r="Y487" s="46"/>
      <c r="Z487" s="46"/>
      <c r="AA487" s="46"/>
      <c r="AB487" s="46"/>
    </row>
    <row r="488" spans="6:28" ht="14.25" customHeight="1" x14ac:dyDescent="0.3">
      <c r="F488" s="122"/>
      <c r="I488" s="46"/>
      <c r="J488" s="46"/>
      <c r="K488" s="46"/>
      <c r="L488" s="46"/>
      <c r="M488" s="46"/>
      <c r="N488" s="46"/>
      <c r="O488" s="128"/>
      <c r="P488" s="46"/>
      <c r="Q488" s="46"/>
      <c r="R488" s="46"/>
      <c r="S488" s="46"/>
      <c r="T488" s="46"/>
      <c r="U488" s="46"/>
      <c r="V488" s="46"/>
      <c r="W488" s="46"/>
      <c r="X488" s="46"/>
      <c r="Y488" s="46"/>
      <c r="Z488" s="46"/>
      <c r="AA488" s="46"/>
      <c r="AB488" s="46"/>
    </row>
    <row r="489" spans="6:28" ht="14.25" customHeight="1" x14ac:dyDescent="0.3">
      <c r="F489" s="122"/>
      <c r="I489" s="46"/>
      <c r="J489" s="46"/>
      <c r="K489" s="46"/>
      <c r="L489" s="46"/>
      <c r="M489" s="46"/>
      <c r="N489" s="46"/>
      <c r="O489" s="128"/>
      <c r="P489" s="46"/>
      <c r="Q489" s="46"/>
      <c r="R489" s="46"/>
      <c r="S489" s="46"/>
      <c r="T489" s="46"/>
      <c r="U489" s="46"/>
      <c r="V489" s="46"/>
      <c r="W489" s="46"/>
      <c r="X489" s="46"/>
      <c r="Y489" s="46"/>
      <c r="Z489" s="46"/>
      <c r="AA489" s="46"/>
      <c r="AB489" s="46"/>
    </row>
    <row r="490" spans="6:28" ht="14.25" customHeight="1" x14ac:dyDescent="0.3">
      <c r="F490" s="122"/>
      <c r="I490" s="46"/>
      <c r="J490" s="46"/>
      <c r="K490" s="46"/>
      <c r="L490" s="46"/>
      <c r="M490" s="46"/>
      <c r="N490" s="46"/>
      <c r="O490" s="128"/>
      <c r="P490" s="46"/>
      <c r="Q490" s="46"/>
      <c r="R490" s="46"/>
      <c r="S490" s="46"/>
      <c r="T490" s="46"/>
      <c r="U490" s="46"/>
      <c r="V490" s="46"/>
      <c r="W490" s="46"/>
      <c r="X490" s="46"/>
      <c r="Y490" s="46"/>
      <c r="Z490" s="46"/>
      <c r="AA490" s="46"/>
      <c r="AB490" s="46"/>
    </row>
    <row r="491" spans="6:28" ht="14.25" customHeight="1" x14ac:dyDescent="0.3">
      <c r="F491" s="122"/>
      <c r="I491" s="46"/>
      <c r="J491" s="46"/>
      <c r="K491" s="46"/>
      <c r="L491" s="46"/>
      <c r="M491" s="46"/>
      <c r="N491" s="46"/>
      <c r="O491" s="128"/>
      <c r="P491" s="46"/>
      <c r="Q491" s="46"/>
      <c r="R491" s="46"/>
      <c r="S491" s="46"/>
      <c r="T491" s="46"/>
      <c r="U491" s="46"/>
      <c r="V491" s="46"/>
      <c r="W491" s="46"/>
      <c r="X491" s="46"/>
      <c r="Y491" s="46"/>
      <c r="Z491" s="46"/>
      <c r="AA491" s="46"/>
      <c r="AB491" s="46"/>
    </row>
    <row r="492" spans="6:28" ht="14.25" customHeight="1" x14ac:dyDescent="0.3">
      <c r="F492" s="122"/>
      <c r="I492" s="46"/>
      <c r="J492" s="46"/>
      <c r="K492" s="46"/>
      <c r="L492" s="46"/>
      <c r="M492" s="46"/>
      <c r="N492" s="46"/>
      <c r="O492" s="128"/>
      <c r="P492" s="46"/>
      <c r="Q492" s="46"/>
      <c r="R492" s="46"/>
      <c r="S492" s="46"/>
      <c r="T492" s="46"/>
      <c r="U492" s="46"/>
      <c r="V492" s="46"/>
      <c r="W492" s="46"/>
      <c r="X492" s="46"/>
      <c r="Y492" s="46"/>
      <c r="Z492" s="46"/>
      <c r="AA492" s="46"/>
      <c r="AB492" s="46"/>
    </row>
    <row r="493" spans="6:28" ht="14.25" customHeight="1" x14ac:dyDescent="0.3">
      <c r="F493" s="122"/>
      <c r="I493" s="46"/>
      <c r="J493" s="46"/>
      <c r="K493" s="46"/>
      <c r="L493" s="46"/>
      <c r="M493" s="46"/>
      <c r="N493" s="46"/>
      <c r="O493" s="128"/>
      <c r="P493" s="46"/>
      <c r="Q493" s="46"/>
      <c r="R493" s="46"/>
      <c r="S493" s="46"/>
      <c r="T493" s="46"/>
      <c r="U493" s="46"/>
      <c r="V493" s="46"/>
      <c r="W493" s="46"/>
      <c r="X493" s="46"/>
      <c r="Y493" s="46"/>
      <c r="Z493" s="46"/>
      <c r="AA493" s="46"/>
      <c r="AB493" s="46"/>
    </row>
    <row r="494" spans="6:28" ht="14.25" customHeight="1" x14ac:dyDescent="0.3">
      <c r="F494" s="122"/>
      <c r="I494" s="46"/>
      <c r="J494" s="46"/>
      <c r="K494" s="46"/>
      <c r="L494" s="46"/>
      <c r="M494" s="46"/>
      <c r="N494" s="46"/>
      <c r="O494" s="128"/>
      <c r="P494" s="46"/>
      <c r="Q494" s="46"/>
      <c r="R494" s="46"/>
      <c r="S494" s="46"/>
      <c r="T494" s="46"/>
      <c r="U494" s="46"/>
      <c r="V494" s="46"/>
      <c r="W494" s="46"/>
      <c r="X494" s="46"/>
      <c r="Y494" s="46"/>
      <c r="Z494" s="46"/>
      <c r="AA494" s="46"/>
      <c r="AB494" s="46"/>
    </row>
    <row r="495" spans="6:28" ht="14.25" customHeight="1" x14ac:dyDescent="0.3">
      <c r="F495" s="122"/>
      <c r="I495" s="46"/>
      <c r="J495" s="46"/>
      <c r="K495" s="46"/>
      <c r="L495" s="46"/>
      <c r="M495" s="46"/>
      <c r="N495" s="46"/>
      <c r="O495" s="128"/>
      <c r="P495" s="46"/>
      <c r="Q495" s="46"/>
      <c r="R495" s="46"/>
      <c r="S495" s="46"/>
      <c r="T495" s="46"/>
      <c r="U495" s="46"/>
      <c r="V495" s="46"/>
      <c r="W495" s="46"/>
      <c r="X495" s="46"/>
      <c r="Y495" s="46"/>
      <c r="Z495" s="46"/>
      <c r="AA495" s="46"/>
      <c r="AB495" s="46"/>
    </row>
    <row r="496" spans="6:28" ht="14.25" customHeight="1" x14ac:dyDescent="0.3">
      <c r="F496" s="122"/>
      <c r="I496" s="46"/>
      <c r="J496" s="46"/>
      <c r="K496" s="46"/>
      <c r="L496" s="46"/>
      <c r="M496" s="46"/>
      <c r="N496" s="46"/>
      <c r="O496" s="128"/>
      <c r="P496" s="46"/>
      <c r="Q496" s="46"/>
      <c r="R496" s="46"/>
      <c r="S496" s="46"/>
      <c r="T496" s="46"/>
      <c r="U496" s="46"/>
      <c r="V496" s="46"/>
      <c r="W496" s="46"/>
      <c r="X496" s="46"/>
      <c r="Y496" s="46"/>
      <c r="Z496" s="46"/>
      <c r="AA496" s="46"/>
      <c r="AB496" s="46"/>
    </row>
    <row r="497" spans="6:28" ht="14.25" customHeight="1" x14ac:dyDescent="0.3">
      <c r="F497" s="122"/>
      <c r="I497" s="46"/>
      <c r="J497" s="46"/>
      <c r="K497" s="46"/>
      <c r="L497" s="46"/>
      <c r="M497" s="46"/>
      <c r="N497" s="46"/>
      <c r="O497" s="128"/>
      <c r="P497" s="46"/>
      <c r="Q497" s="46"/>
      <c r="R497" s="46"/>
      <c r="S497" s="46"/>
      <c r="T497" s="46"/>
      <c r="U497" s="46"/>
      <c r="V497" s="46"/>
      <c r="W497" s="46"/>
      <c r="X497" s="46"/>
      <c r="Y497" s="46"/>
      <c r="Z497" s="46"/>
      <c r="AA497" s="46"/>
      <c r="AB497" s="46"/>
    </row>
    <row r="498" spans="6:28" ht="14.25" customHeight="1" x14ac:dyDescent="0.3">
      <c r="F498" s="122"/>
      <c r="I498" s="46"/>
      <c r="J498" s="46"/>
      <c r="K498" s="46"/>
      <c r="L498" s="46"/>
      <c r="M498" s="46"/>
      <c r="N498" s="46"/>
      <c r="O498" s="128"/>
      <c r="P498" s="46"/>
      <c r="Q498" s="46"/>
      <c r="R498" s="46"/>
      <c r="S498" s="46"/>
      <c r="T498" s="46"/>
      <c r="U498" s="46"/>
      <c r="V498" s="46"/>
      <c r="W498" s="46"/>
      <c r="X498" s="46"/>
      <c r="Y498" s="46"/>
      <c r="Z498" s="46"/>
      <c r="AA498" s="46"/>
      <c r="AB498" s="46"/>
    </row>
    <row r="499" spans="6:28" ht="14.25" customHeight="1" x14ac:dyDescent="0.3">
      <c r="F499" s="122"/>
      <c r="I499" s="46"/>
      <c r="J499" s="46"/>
      <c r="K499" s="46"/>
      <c r="L499" s="46"/>
      <c r="M499" s="46"/>
      <c r="N499" s="46"/>
      <c r="O499" s="128"/>
      <c r="P499" s="46"/>
      <c r="Q499" s="46"/>
      <c r="R499" s="46"/>
      <c r="S499" s="46"/>
      <c r="T499" s="46"/>
      <c r="U499" s="46"/>
      <c r="V499" s="46"/>
      <c r="W499" s="46"/>
      <c r="X499" s="46"/>
      <c r="Y499" s="46"/>
      <c r="Z499" s="46"/>
      <c r="AA499" s="46"/>
      <c r="AB499" s="46"/>
    </row>
    <row r="500" spans="6:28" ht="14.25" customHeight="1" x14ac:dyDescent="0.3">
      <c r="F500" s="122"/>
      <c r="I500" s="46"/>
      <c r="J500" s="46"/>
      <c r="K500" s="46"/>
      <c r="L500" s="46"/>
      <c r="M500" s="46"/>
      <c r="N500" s="46"/>
      <c r="O500" s="128"/>
      <c r="P500" s="46"/>
      <c r="Q500" s="46"/>
      <c r="R500" s="46"/>
      <c r="S500" s="46"/>
      <c r="T500" s="46"/>
      <c r="U500" s="46"/>
      <c r="V500" s="46"/>
      <c r="W500" s="46"/>
      <c r="X500" s="46"/>
      <c r="Y500" s="46"/>
      <c r="Z500" s="46"/>
      <c r="AA500" s="46"/>
      <c r="AB500" s="46"/>
    </row>
    <row r="501" spans="6:28" ht="14.25" customHeight="1" x14ac:dyDescent="0.3">
      <c r="F501" s="122"/>
      <c r="I501" s="46"/>
      <c r="J501" s="46"/>
      <c r="K501" s="46"/>
      <c r="L501" s="46"/>
      <c r="M501" s="46"/>
      <c r="N501" s="46"/>
      <c r="O501" s="128"/>
      <c r="P501" s="46"/>
      <c r="Q501" s="46"/>
      <c r="R501" s="46"/>
      <c r="S501" s="46"/>
      <c r="T501" s="46"/>
      <c r="U501" s="46"/>
      <c r="V501" s="46"/>
      <c r="W501" s="46"/>
      <c r="X501" s="46"/>
      <c r="Y501" s="46"/>
      <c r="Z501" s="46"/>
      <c r="AA501" s="46"/>
      <c r="AB501" s="46"/>
    </row>
    <row r="502" spans="6:28" ht="14.25" customHeight="1" x14ac:dyDescent="0.3">
      <c r="F502" s="122"/>
      <c r="I502" s="46"/>
      <c r="J502" s="46"/>
      <c r="K502" s="46"/>
      <c r="L502" s="46"/>
      <c r="M502" s="46"/>
      <c r="N502" s="46"/>
      <c r="O502" s="128"/>
      <c r="P502" s="46"/>
      <c r="Q502" s="46"/>
      <c r="R502" s="46"/>
      <c r="S502" s="46"/>
      <c r="T502" s="46"/>
      <c r="U502" s="46"/>
      <c r="V502" s="46"/>
      <c r="W502" s="46"/>
      <c r="X502" s="46"/>
      <c r="Y502" s="46"/>
      <c r="Z502" s="46"/>
      <c r="AA502" s="46"/>
      <c r="AB502" s="46"/>
    </row>
    <row r="503" spans="6:28" ht="14.25" customHeight="1" x14ac:dyDescent="0.3">
      <c r="F503" s="122"/>
      <c r="I503" s="46"/>
      <c r="J503" s="46"/>
      <c r="K503" s="46"/>
      <c r="L503" s="46"/>
      <c r="M503" s="46"/>
      <c r="N503" s="46"/>
      <c r="O503" s="128"/>
      <c r="P503" s="46"/>
      <c r="Q503" s="46"/>
      <c r="R503" s="46"/>
      <c r="S503" s="46"/>
      <c r="T503" s="46"/>
      <c r="U503" s="46"/>
      <c r="V503" s="46"/>
      <c r="W503" s="46"/>
      <c r="X503" s="46"/>
      <c r="Y503" s="46"/>
      <c r="Z503" s="46"/>
      <c r="AA503" s="46"/>
      <c r="AB503" s="46"/>
    </row>
    <row r="504" spans="6:28" ht="14.25" customHeight="1" x14ac:dyDescent="0.3">
      <c r="F504" s="122"/>
      <c r="I504" s="46"/>
      <c r="J504" s="46"/>
      <c r="K504" s="46"/>
      <c r="L504" s="46"/>
      <c r="M504" s="46"/>
      <c r="N504" s="46"/>
      <c r="O504" s="128"/>
      <c r="P504" s="46"/>
      <c r="Q504" s="46"/>
      <c r="R504" s="46"/>
      <c r="S504" s="46"/>
      <c r="T504" s="46"/>
      <c r="U504" s="46"/>
      <c r="V504" s="46"/>
      <c r="W504" s="46"/>
      <c r="X504" s="46"/>
      <c r="Y504" s="46"/>
      <c r="Z504" s="46"/>
      <c r="AA504" s="46"/>
      <c r="AB504" s="46"/>
    </row>
    <row r="505" spans="6:28" ht="14.25" customHeight="1" x14ac:dyDescent="0.3">
      <c r="F505" s="122"/>
      <c r="I505" s="46"/>
      <c r="J505" s="46"/>
      <c r="K505" s="46"/>
      <c r="L505" s="46"/>
      <c r="M505" s="46"/>
      <c r="N505" s="46"/>
      <c r="O505" s="128"/>
      <c r="P505" s="46"/>
      <c r="Q505" s="46"/>
      <c r="R505" s="46"/>
      <c r="S505" s="46"/>
      <c r="T505" s="46"/>
      <c r="U505" s="46"/>
      <c r="V505" s="46"/>
      <c r="W505" s="46"/>
      <c r="X505" s="46"/>
      <c r="Y505" s="46"/>
      <c r="Z505" s="46"/>
      <c r="AA505" s="46"/>
      <c r="AB505" s="46"/>
    </row>
    <row r="506" spans="6:28" ht="14.25" customHeight="1" x14ac:dyDescent="0.3">
      <c r="F506" s="122"/>
      <c r="I506" s="46"/>
      <c r="J506" s="46"/>
      <c r="K506" s="46"/>
      <c r="L506" s="46"/>
      <c r="M506" s="46"/>
      <c r="N506" s="46"/>
      <c r="O506" s="128"/>
      <c r="P506" s="46"/>
      <c r="Q506" s="46"/>
      <c r="R506" s="46"/>
      <c r="S506" s="46"/>
      <c r="T506" s="46"/>
      <c r="U506" s="46"/>
      <c r="V506" s="46"/>
      <c r="W506" s="46"/>
      <c r="X506" s="46"/>
      <c r="Y506" s="46"/>
      <c r="Z506" s="46"/>
      <c r="AA506" s="46"/>
      <c r="AB506" s="46"/>
    </row>
    <row r="507" spans="6:28" ht="14.25" customHeight="1" x14ac:dyDescent="0.3">
      <c r="F507" s="122"/>
      <c r="I507" s="46"/>
      <c r="J507" s="46"/>
      <c r="K507" s="46"/>
      <c r="L507" s="46"/>
      <c r="M507" s="46"/>
      <c r="N507" s="46"/>
      <c r="O507" s="128"/>
      <c r="P507" s="46"/>
      <c r="Q507" s="46"/>
      <c r="R507" s="46"/>
      <c r="S507" s="46"/>
      <c r="T507" s="46"/>
      <c r="U507" s="46"/>
      <c r="V507" s="46"/>
      <c r="W507" s="46"/>
      <c r="X507" s="46"/>
      <c r="Y507" s="46"/>
      <c r="Z507" s="46"/>
      <c r="AA507" s="46"/>
      <c r="AB507" s="46"/>
    </row>
    <row r="508" spans="6:28" ht="14.25" customHeight="1" x14ac:dyDescent="0.3">
      <c r="F508" s="122"/>
      <c r="I508" s="46"/>
      <c r="J508" s="46"/>
      <c r="K508" s="46"/>
      <c r="L508" s="46"/>
      <c r="M508" s="46"/>
      <c r="N508" s="46"/>
      <c r="O508" s="128"/>
      <c r="P508" s="46"/>
      <c r="Q508" s="46"/>
      <c r="R508" s="46"/>
      <c r="S508" s="46"/>
      <c r="T508" s="46"/>
      <c r="U508" s="46"/>
      <c r="V508" s="46"/>
      <c r="W508" s="46"/>
      <c r="X508" s="46"/>
      <c r="Y508" s="46"/>
      <c r="Z508" s="46"/>
      <c r="AA508" s="46"/>
      <c r="AB508" s="46"/>
    </row>
    <row r="509" spans="6:28" ht="14.25" customHeight="1" x14ac:dyDescent="0.3">
      <c r="F509" s="122"/>
      <c r="I509" s="46"/>
      <c r="J509" s="46"/>
      <c r="K509" s="46"/>
      <c r="L509" s="46"/>
      <c r="M509" s="46"/>
      <c r="N509" s="46"/>
      <c r="O509" s="128"/>
      <c r="P509" s="46"/>
      <c r="Q509" s="46"/>
      <c r="R509" s="46"/>
      <c r="S509" s="46"/>
      <c r="T509" s="46"/>
      <c r="U509" s="46"/>
      <c r="V509" s="46"/>
      <c r="W509" s="46"/>
      <c r="X509" s="46"/>
      <c r="Y509" s="46"/>
      <c r="Z509" s="46"/>
      <c r="AA509" s="46"/>
      <c r="AB509" s="46"/>
    </row>
    <row r="510" spans="6:28" ht="14.25" customHeight="1" x14ac:dyDescent="0.3">
      <c r="F510" s="122"/>
      <c r="I510" s="46"/>
      <c r="J510" s="46"/>
      <c r="K510" s="46"/>
      <c r="L510" s="46"/>
      <c r="M510" s="46"/>
      <c r="N510" s="46"/>
      <c r="O510" s="128"/>
      <c r="P510" s="46"/>
      <c r="Q510" s="46"/>
      <c r="R510" s="46"/>
      <c r="S510" s="46"/>
      <c r="T510" s="46"/>
      <c r="U510" s="46"/>
      <c r="V510" s="46"/>
      <c r="W510" s="46"/>
      <c r="X510" s="46"/>
      <c r="Y510" s="46"/>
      <c r="Z510" s="46"/>
      <c r="AA510" s="46"/>
      <c r="AB510" s="46"/>
    </row>
    <row r="511" spans="6:28" ht="14.25" customHeight="1" x14ac:dyDescent="0.3">
      <c r="F511" s="122"/>
      <c r="I511" s="46"/>
      <c r="J511" s="46"/>
      <c r="K511" s="46"/>
      <c r="L511" s="46"/>
      <c r="M511" s="46"/>
      <c r="N511" s="46"/>
      <c r="O511" s="128"/>
      <c r="P511" s="46"/>
      <c r="Q511" s="46"/>
      <c r="R511" s="46"/>
      <c r="S511" s="46"/>
      <c r="T511" s="46"/>
      <c r="U511" s="46"/>
      <c r="V511" s="46"/>
      <c r="W511" s="46"/>
      <c r="X511" s="46"/>
      <c r="Y511" s="46"/>
      <c r="Z511" s="46"/>
      <c r="AA511" s="46"/>
      <c r="AB511" s="46"/>
    </row>
    <row r="512" spans="6:28" ht="14.25" customHeight="1" x14ac:dyDescent="0.3">
      <c r="F512" s="122"/>
      <c r="I512" s="46"/>
      <c r="J512" s="46"/>
      <c r="K512" s="46"/>
      <c r="L512" s="46"/>
      <c r="M512" s="46"/>
      <c r="N512" s="46"/>
      <c r="O512" s="128"/>
      <c r="P512" s="46"/>
      <c r="Q512" s="46"/>
      <c r="R512" s="46"/>
      <c r="S512" s="46"/>
      <c r="T512" s="46"/>
      <c r="U512" s="46"/>
      <c r="V512" s="46"/>
      <c r="W512" s="46"/>
      <c r="X512" s="46"/>
      <c r="Y512" s="46"/>
      <c r="Z512" s="46"/>
      <c r="AA512" s="46"/>
      <c r="AB512" s="46"/>
    </row>
    <row r="513" spans="6:28" ht="14.25" customHeight="1" x14ac:dyDescent="0.3">
      <c r="F513" s="122"/>
      <c r="I513" s="46"/>
      <c r="J513" s="46"/>
      <c r="K513" s="46"/>
      <c r="L513" s="46"/>
      <c r="M513" s="46"/>
      <c r="N513" s="46"/>
      <c r="O513" s="128"/>
      <c r="P513" s="46"/>
      <c r="Q513" s="46"/>
      <c r="R513" s="46"/>
      <c r="S513" s="46"/>
      <c r="T513" s="46"/>
      <c r="U513" s="46"/>
      <c r="V513" s="46"/>
      <c r="W513" s="46"/>
      <c r="X513" s="46"/>
      <c r="Y513" s="46"/>
      <c r="Z513" s="46"/>
      <c r="AA513" s="46"/>
      <c r="AB513" s="46"/>
    </row>
    <row r="514" spans="6:28" ht="14.25" customHeight="1" x14ac:dyDescent="0.3">
      <c r="F514" s="122"/>
      <c r="I514" s="46"/>
      <c r="J514" s="46"/>
      <c r="K514" s="46"/>
      <c r="L514" s="46"/>
      <c r="M514" s="46"/>
      <c r="N514" s="46"/>
      <c r="O514" s="128"/>
      <c r="P514" s="46"/>
      <c r="Q514" s="46"/>
      <c r="R514" s="46"/>
      <c r="S514" s="46"/>
      <c r="T514" s="46"/>
      <c r="U514" s="46"/>
      <c r="V514" s="46"/>
      <c r="W514" s="46"/>
      <c r="X514" s="46"/>
      <c r="Y514" s="46"/>
      <c r="Z514" s="46"/>
      <c r="AA514" s="46"/>
      <c r="AB514" s="46"/>
    </row>
    <row r="515" spans="6:28" ht="14.25" customHeight="1" x14ac:dyDescent="0.3">
      <c r="F515" s="122"/>
      <c r="I515" s="46"/>
      <c r="J515" s="46"/>
      <c r="K515" s="46"/>
      <c r="L515" s="46"/>
      <c r="M515" s="46"/>
      <c r="N515" s="46"/>
      <c r="O515" s="128"/>
      <c r="P515" s="46"/>
      <c r="Q515" s="46"/>
      <c r="R515" s="46"/>
      <c r="S515" s="46"/>
      <c r="T515" s="46"/>
      <c r="U515" s="46"/>
      <c r="V515" s="46"/>
      <c r="W515" s="46"/>
      <c r="X515" s="46"/>
      <c r="Y515" s="46"/>
      <c r="Z515" s="46"/>
      <c r="AA515" s="46"/>
      <c r="AB515" s="46"/>
    </row>
    <row r="516" spans="6:28" ht="14.25" customHeight="1" x14ac:dyDescent="0.3">
      <c r="F516" s="122"/>
      <c r="I516" s="46"/>
      <c r="J516" s="46"/>
      <c r="K516" s="46"/>
      <c r="L516" s="46"/>
      <c r="M516" s="46"/>
      <c r="N516" s="46"/>
      <c r="O516" s="128"/>
      <c r="P516" s="46"/>
      <c r="Q516" s="46"/>
      <c r="R516" s="46"/>
      <c r="S516" s="46"/>
      <c r="T516" s="46"/>
      <c r="U516" s="46"/>
      <c r="V516" s="46"/>
      <c r="W516" s="46"/>
      <c r="X516" s="46"/>
      <c r="Y516" s="46"/>
      <c r="Z516" s="46"/>
      <c r="AA516" s="46"/>
      <c r="AB516" s="46"/>
    </row>
    <row r="517" spans="6:28" ht="14.25" customHeight="1" x14ac:dyDescent="0.3">
      <c r="F517" s="122"/>
      <c r="I517" s="46"/>
      <c r="J517" s="46"/>
      <c r="K517" s="46"/>
      <c r="L517" s="46"/>
      <c r="M517" s="46"/>
      <c r="N517" s="46"/>
      <c r="O517" s="128"/>
      <c r="P517" s="46"/>
      <c r="Q517" s="46"/>
      <c r="R517" s="46"/>
      <c r="S517" s="46"/>
      <c r="T517" s="46"/>
      <c r="U517" s="46"/>
      <c r="V517" s="46"/>
      <c r="W517" s="46"/>
      <c r="X517" s="46"/>
      <c r="Y517" s="46"/>
      <c r="Z517" s="46"/>
      <c r="AA517" s="46"/>
      <c r="AB517" s="46"/>
    </row>
    <row r="518" spans="6:28" ht="14.25" customHeight="1" x14ac:dyDescent="0.3">
      <c r="F518" s="122"/>
      <c r="I518" s="46"/>
      <c r="J518" s="46"/>
      <c r="K518" s="46"/>
      <c r="L518" s="46"/>
      <c r="M518" s="46"/>
      <c r="N518" s="46"/>
      <c r="O518" s="128"/>
      <c r="P518" s="46"/>
      <c r="Q518" s="46"/>
      <c r="R518" s="46"/>
      <c r="S518" s="46"/>
      <c r="T518" s="46"/>
      <c r="U518" s="46"/>
      <c r="V518" s="46"/>
      <c r="W518" s="46"/>
      <c r="X518" s="46"/>
      <c r="Y518" s="46"/>
      <c r="Z518" s="46"/>
      <c r="AA518" s="46"/>
      <c r="AB518" s="46"/>
    </row>
    <row r="519" spans="6:28" ht="14.25" customHeight="1" x14ac:dyDescent="0.3">
      <c r="F519" s="122"/>
      <c r="I519" s="46"/>
      <c r="J519" s="46"/>
      <c r="K519" s="46"/>
      <c r="L519" s="46"/>
      <c r="M519" s="46"/>
      <c r="N519" s="46"/>
      <c r="O519" s="128"/>
      <c r="P519" s="46"/>
      <c r="Q519" s="46"/>
      <c r="R519" s="46"/>
      <c r="S519" s="46"/>
      <c r="T519" s="46"/>
      <c r="U519" s="46"/>
      <c r="V519" s="46"/>
      <c r="W519" s="46"/>
      <c r="X519" s="46"/>
      <c r="Y519" s="46"/>
      <c r="Z519" s="46"/>
      <c r="AA519" s="46"/>
      <c r="AB519" s="46"/>
    </row>
    <row r="520" spans="6:28" ht="14.25" customHeight="1" x14ac:dyDescent="0.3">
      <c r="F520" s="122"/>
      <c r="I520" s="46"/>
      <c r="J520" s="46"/>
      <c r="K520" s="46"/>
      <c r="L520" s="46"/>
      <c r="M520" s="46"/>
      <c r="N520" s="46"/>
      <c r="O520" s="128"/>
      <c r="P520" s="46"/>
      <c r="Q520" s="46"/>
      <c r="R520" s="46"/>
      <c r="S520" s="46"/>
      <c r="T520" s="46"/>
      <c r="U520" s="46"/>
      <c r="V520" s="46"/>
      <c r="W520" s="46"/>
      <c r="X520" s="46"/>
      <c r="Y520" s="46"/>
      <c r="Z520" s="46"/>
      <c r="AA520" s="46"/>
      <c r="AB520" s="46"/>
    </row>
    <row r="521" spans="6:28" ht="14.25" customHeight="1" x14ac:dyDescent="0.3">
      <c r="F521" s="122"/>
      <c r="I521" s="46"/>
      <c r="J521" s="46"/>
      <c r="K521" s="46"/>
      <c r="L521" s="46"/>
      <c r="M521" s="46"/>
      <c r="N521" s="46"/>
      <c r="O521" s="128"/>
      <c r="P521" s="46"/>
      <c r="Q521" s="46"/>
      <c r="R521" s="46"/>
      <c r="S521" s="46"/>
      <c r="T521" s="46"/>
      <c r="U521" s="46"/>
      <c r="V521" s="46"/>
      <c r="W521" s="46"/>
      <c r="X521" s="46"/>
      <c r="Y521" s="46"/>
      <c r="Z521" s="46"/>
      <c r="AA521" s="46"/>
      <c r="AB521" s="46"/>
    </row>
    <row r="522" spans="6:28" ht="14.25" customHeight="1" x14ac:dyDescent="0.3">
      <c r="F522" s="122"/>
      <c r="I522" s="46"/>
      <c r="J522" s="46"/>
      <c r="K522" s="46"/>
      <c r="L522" s="46"/>
      <c r="M522" s="46"/>
      <c r="N522" s="46"/>
      <c r="O522" s="128"/>
      <c r="P522" s="46"/>
      <c r="Q522" s="46"/>
      <c r="R522" s="46"/>
      <c r="S522" s="46"/>
      <c r="T522" s="46"/>
      <c r="U522" s="46"/>
      <c r="V522" s="46"/>
      <c r="W522" s="46"/>
      <c r="X522" s="46"/>
      <c r="Y522" s="46"/>
      <c r="Z522" s="46"/>
      <c r="AA522" s="46"/>
      <c r="AB522" s="46"/>
    </row>
    <row r="523" spans="6:28" ht="14.25" customHeight="1" x14ac:dyDescent="0.3">
      <c r="F523" s="122"/>
      <c r="I523" s="46"/>
      <c r="J523" s="46"/>
      <c r="K523" s="46"/>
      <c r="L523" s="46"/>
      <c r="M523" s="46"/>
      <c r="N523" s="46"/>
      <c r="O523" s="128"/>
      <c r="P523" s="46"/>
      <c r="Q523" s="46"/>
      <c r="R523" s="46"/>
      <c r="S523" s="46"/>
      <c r="T523" s="46"/>
      <c r="U523" s="46"/>
      <c r="V523" s="46"/>
      <c r="W523" s="46"/>
      <c r="X523" s="46"/>
      <c r="Y523" s="46"/>
      <c r="Z523" s="46"/>
      <c r="AA523" s="46"/>
      <c r="AB523" s="46"/>
    </row>
    <row r="524" spans="6:28" ht="14.25" customHeight="1" x14ac:dyDescent="0.3">
      <c r="F524" s="122"/>
      <c r="I524" s="46"/>
      <c r="J524" s="46"/>
      <c r="K524" s="46"/>
      <c r="L524" s="46"/>
      <c r="M524" s="46"/>
      <c r="N524" s="46"/>
      <c r="O524" s="128"/>
      <c r="P524" s="46"/>
      <c r="Q524" s="46"/>
      <c r="R524" s="46"/>
      <c r="S524" s="46"/>
      <c r="T524" s="46"/>
      <c r="U524" s="46"/>
      <c r="V524" s="46"/>
      <c r="W524" s="46"/>
      <c r="X524" s="46"/>
      <c r="Y524" s="46"/>
      <c r="Z524" s="46"/>
      <c r="AA524" s="46"/>
      <c r="AB524" s="46"/>
    </row>
    <row r="525" spans="6:28" ht="14.25" customHeight="1" x14ac:dyDescent="0.3">
      <c r="F525" s="122"/>
      <c r="I525" s="46"/>
      <c r="J525" s="46"/>
      <c r="K525" s="46"/>
      <c r="L525" s="46"/>
      <c r="M525" s="46"/>
      <c r="N525" s="46"/>
      <c r="O525" s="128"/>
      <c r="P525" s="46"/>
      <c r="Q525" s="46"/>
      <c r="R525" s="46"/>
      <c r="S525" s="46"/>
      <c r="T525" s="46"/>
      <c r="U525" s="46"/>
      <c r="V525" s="46"/>
      <c r="W525" s="46"/>
      <c r="X525" s="46"/>
      <c r="Y525" s="46"/>
      <c r="Z525" s="46"/>
      <c r="AA525" s="46"/>
      <c r="AB525" s="46"/>
    </row>
    <row r="526" spans="6:28" ht="14.25" customHeight="1" x14ac:dyDescent="0.3">
      <c r="F526" s="122"/>
      <c r="I526" s="46"/>
      <c r="J526" s="46"/>
      <c r="K526" s="46"/>
      <c r="L526" s="46"/>
      <c r="M526" s="46"/>
      <c r="N526" s="46"/>
      <c r="O526" s="128"/>
      <c r="P526" s="46"/>
      <c r="Q526" s="46"/>
      <c r="R526" s="46"/>
      <c r="S526" s="46"/>
      <c r="T526" s="46"/>
      <c r="U526" s="46"/>
      <c r="V526" s="46"/>
      <c r="W526" s="46"/>
      <c r="X526" s="46"/>
      <c r="Y526" s="46"/>
      <c r="Z526" s="46"/>
      <c r="AA526" s="46"/>
      <c r="AB526" s="46"/>
    </row>
    <row r="527" spans="6:28" ht="14.25" customHeight="1" x14ac:dyDescent="0.3">
      <c r="F527" s="122"/>
      <c r="I527" s="46"/>
      <c r="J527" s="46"/>
      <c r="K527" s="46"/>
      <c r="L527" s="46"/>
      <c r="M527" s="46"/>
      <c r="N527" s="46"/>
      <c r="O527" s="128"/>
      <c r="P527" s="46"/>
      <c r="Q527" s="46"/>
      <c r="R527" s="46"/>
      <c r="S527" s="46"/>
      <c r="T527" s="46"/>
      <c r="U527" s="46"/>
      <c r="V527" s="46"/>
      <c r="W527" s="46"/>
      <c r="X527" s="46"/>
      <c r="Y527" s="46"/>
      <c r="Z527" s="46"/>
      <c r="AA527" s="46"/>
      <c r="AB527" s="46"/>
    </row>
    <row r="528" spans="6:28" ht="14.25" customHeight="1" x14ac:dyDescent="0.3">
      <c r="F528" s="122"/>
      <c r="I528" s="46"/>
      <c r="J528" s="46"/>
      <c r="K528" s="46"/>
      <c r="L528" s="46"/>
      <c r="M528" s="46"/>
      <c r="N528" s="46"/>
      <c r="O528" s="128"/>
      <c r="P528" s="46"/>
      <c r="Q528" s="46"/>
      <c r="R528" s="46"/>
      <c r="S528" s="46"/>
      <c r="T528" s="46"/>
      <c r="U528" s="46"/>
      <c r="V528" s="46"/>
      <c r="W528" s="46"/>
      <c r="X528" s="46"/>
      <c r="Y528" s="46"/>
      <c r="Z528" s="46"/>
      <c r="AA528" s="46"/>
      <c r="AB528" s="46"/>
    </row>
    <row r="529" spans="6:28" ht="14.25" customHeight="1" x14ac:dyDescent="0.3">
      <c r="F529" s="122"/>
      <c r="I529" s="46"/>
      <c r="J529" s="46"/>
      <c r="K529" s="46"/>
      <c r="L529" s="46"/>
      <c r="M529" s="46"/>
      <c r="N529" s="46"/>
      <c r="O529" s="128"/>
      <c r="P529" s="46"/>
      <c r="Q529" s="46"/>
      <c r="R529" s="46"/>
      <c r="S529" s="46"/>
      <c r="T529" s="46"/>
      <c r="U529" s="46"/>
      <c r="V529" s="46"/>
      <c r="W529" s="46"/>
      <c r="X529" s="46"/>
      <c r="Y529" s="46"/>
      <c r="Z529" s="46"/>
      <c r="AA529" s="46"/>
      <c r="AB529" s="46"/>
    </row>
    <row r="530" spans="6:28" ht="14.25" customHeight="1" x14ac:dyDescent="0.3">
      <c r="F530" s="122"/>
      <c r="I530" s="46"/>
      <c r="J530" s="46"/>
      <c r="K530" s="46"/>
      <c r="L530" s="46"/>
      <c r="M530" s="46"/>
      <c r="N530" s="46"/>
      <c r="O530" s="128"/>
      <c r="P530" s="46"/>
      <c r="Q530" s="46"/>
      <c r="R530" s="46"/>
      <c r="S530" s="46"/>
      <c r="T530" s="46"/>
      <c r="U530" s="46"/>
      <c r="V530" s="46"/>
      <c r="W530" s="46"/>
      <c r="X530" s="46"/>
      <c r="Y530" s="46"/>
      <c r="Z530" s="46"/>
      <c r="AA530" s="46"/>
      <c r="AB530" s="46"/>
    </row>
    <row r="531" spans="6:28" ht="14.25" customHeight="1" x14ac:dyDescent="0.3">
      <c r="F531" s="122"/>
      <c r="I531" s="46"/>
      <c r="J531" s="46"/>
      <c r="K531" s="46"/>
      <c r="L531" s="46"/>
      <c r="M531" s="46"/>
      <c r="N531" s="46"/>
      <c r="O531" s="128"/>
      <c r="P531" s="46"/>
      <c r="Q531" s="46"/>
      <c r="R531" s="46"/>
      <c r="S531" s="46"/>
      <c r="T531" s="46"/>
      <c r="U531" s="46"/>
      <c r="V531" s="46"/>
      <c r="W531" s="46"/>
      <c r="X531" s="46"/>
      <c r="Y531" s="46"/>
      <c r="Z531" s="46"/>
      <c r="AA531" s="46"/>
      <c r="AB531" s="46"/>
    </row>
    <row r="532" spans="6:28" ht="14.25" customHeight="1" x14ac:dyDescent="0.3">
      <c r="F532" s="122"/>
      <c r="I532" s="46"/>
      <c r="J532" s="46"/>
      <c r="K532" s="46"/>
      <c r="L532" s="46"/>
      <c r="M532" s="46"/>
      <c r="N532" s="46"/>
      <c r="O532" s="128"/>
      <c r="P532" s="46"/>
      <c r="Q532" s="46"/>
      <c r="R532" s="46"/>
      <c r="S532" s="46"/>
      <c r="T532" s="46"/>
      <c r="U532" s="46"/>
      <c r="V532" s="46"/>
      <c r="W532" s="46"/>
      <c r="X532" s="46"/>
      <c r="Y532" s="46"/>
      <c r="Z532" s="46"/>
      <c r="AA532" s="46"/>
      <c r="AB532" s="46"/>
    </row>
    <row r="533" spans="6:28" ht="14.25" customHeight="1" x14ac:dyDescent="0.3">
      <c r="F533" s="122"/>
      <c r="I533" s="46"/>
      <c r="J533" s="46"/>
      <c r="K533" s="46"/>
      <c r="L533" s="46"/>
      <c r="M533" s="46"/>
      <c r="N533" s="46"/>
      <c r="O533" s="128"/>
      <c r="P533" s="46"/>
      <c r="Q533" s="46"/>
      <c r="R533" s="46"/>
      <c r="S533" s="46"/>
      <c r="T533" s="46"/>
      <c r="U533" s="46"/>
      <c r="V533" s="46"/>
      <c r="W533" s="46"/>
      <c r="X533" s="46"/>
      <c r="Y533" s="46"/>
      <c r="Z533" s="46"/>
      <c r="AA533" s="46"/>
      <c r="AB533" s="46"/>
    </row>
    <row r="534" spans="6:28" ht="14.25" customHeight="1" x14ac:dyDescent="0.3">
      <c r="F534" s="122"/>
      <c r="I534" s="46"/>
      <c r="J534" s="46"/>
      <c r="K534" s="46"/>
      <c r="L534" s="46"/>
      <c r="M534" s="46"/>
      <c r="N534" s="46"/>
      <c r="O534" s="128"/>
      <c r="P534" s="46"/>
      <c r="Q534" s="46"/>
      <c r="R534" s="46"/>
      <c r="S534" s="46"/>
      <c r="T534" s="46"/>
      <c r="U534" s="46"/>
      <c r="V534" s="46"/>
      <c r="W534" s="46"/>
      <c r="X534" s="46"/>
      <c r="Y534" s="46"/>
      <c r="Z534" s="46"/>
      <c r="AA534" s="46"/>
      <c r="AB534" s="46"/>
    </row>
    <row r="535" spans="6:28" ht="14.25" customHeight="1" x14ac:dyDescent="0.3">
      <c r="F535" s="122"/>
      <c r="I535" s="46"/>
      <c r="J535" s="46"/>
      <c r="K535" s="46"/>
      <c r="L535" s="46"/>
      <c r="M535" s="46"/>
      <c r="N535" s="46"/>
      <c r="O535" s="128"/>
      <c r="P535" s="46"/>
      <c r="Q535" s="46"/>
      <c r="R535" s="46"/>
      <c r="S535" s="46"/>
      <c r="T535" s="46"/>
      <c r="U535" s="46"/>
      <c r="V535" s="46"/>
      <c r="W535" s="46"/>
      <c r="X535" s="46"/>
      <c r="Y535" s="46"/>
      <c r="Z535" s="46"/>
      <c r="AA535" s="46"/>
      <c r="AB535" s="46"/>
    </row>
    <row r="536" spans="6:28" ht="14.25" customHeight="1" x14ac:dyDescent="0.3">
      <c r="F536" s="122"/>
      <c r="I536" s="46"/>
      <c r="J536" s="46"/>
      <c r="K536" s="46"/>
      <c r="L536" s="46"/>
      <c r="M536" s="46"/>
      <c r="N536" s="46"/>
      <c r="O536" s="128"/>
      <c r="P536" s="46"/>
      <c r="Q536" s="46"/>
      <c r="R536" s="46"/>
      <c r="S536" s="46"/>
      <c r="T536" s="46"/>
      <c r="U536" s="46"/>
      <c r="V536" s="46"/>
      <c r="W536" s="46"/>
      <c r="X536" s="46"/>
      <c r="Y536" s="46"/>
      <c r="Z536" s="46"/>
      <c r="AA536" s="46"/>
      <c r="AB536" s="46"/>
    </row>
    <row r="537" spans="6:28" ht="14.25" customHeight="1" x14ac:dyDescent="0.3">
      <c r="F537" s="122"/>
      <c r="I537" s="46"/>
      <c r="J537" s="46"/>
      <c r="K537" s="46"/>
      <c r="L537" s="46"/>
      <c r="M537" s="46"/>
      <c r="N537" s="46"/>
      <c r="O537" s="128"/>
      <c r="P537" s="46"/>
      <c r="Q537" s="46"/>
      <c r="R537" s="46"/>
      <c r="S537" s="46"/>
      <c r="T537" s="46"/>
      <c r="U537" s="46"/>
      <c r="V537" s="46"/>
      <c r="W537" s="46"/>
      <c r="X537" s="46"/>
      <c r="Y537" s="46"/>
      <c r="Z537" s="46"/>
      <c r="AA537" s="46"/>
      <c r="AB537" s="46"/>
    </row>
    <row r="538" spans="6:28" ht="14.25" customHeight="1" x14ac:dyDescent="0.3">
      <c r="F538" s="122"/>
      <c r="I538" s="46"/>
      <c r="J538" s="46"/>
      <c r="K538" s="46"/>
      <c r="L538" s="46"/>
      <c r="M538" s="46"/>
      <c r="N538" s="46"/>
      <c r="O538" s="128"/>
      <c r="P538" s="46"/>
      <c r="Q538" s="46"/>
      <c r="R538" s="46"/>
      <c r="S538" s="46"/>
      <c r="T538" s="46"/>
      <c r="U538" s="46"/>
      <c r="V538" s="46"/>
      <c r="W538" s="46"/>
      <c r="X538" s="46"/>
      <c r="Y538" s="46"/>
      <c r="Z538" s="46"/>
      <c r="AA538" s="46"/>
      <c r="AB538" s="46"/>
    </row>
    <row r="539" spans="6:28" ht="14.25" customHeight="1" x14ac:dyDescent="0.3">
      <c r="F539" s="122"/>
      <c r="I539" s="46"/>
      <c r="J539" s="46"/>
      <c r="K539" s="46"/>
      <c r="L539" s="46"/>
      <c r="M539" s="46"/>
      <c r="N539" s="46"/>
      <c r="O539" s="128"/>
      <c r="P539" s="46"/>
      <c r="Q539" s="46"/>
      <c r="R539" s="46"/>
      <c r="S539" s="46"/>
      <c r="T539" s="46"/>
      <c r="U539" s="46"/>
      <c r="V539" s="46"/>
      <c r="W539" s="46"/>
      <c r="X539" s="46"/>
      <c r="Y539" s="46"/>
      <c r="Z539" s="46"/>
      <c r="AA539" s="46"/>
      <c r="AB539" s="46"/>
    </row>
    <row r="540" spans="6:28" ht="14.25" customHeight="1" x14ac:dyDescent="0.3">
      <c r="F540" s="122"/>
      <c r="I540" s="46"/>
      <c r="J540" s="46"/>
      <c r="K540" s="46"/>
      <c r="L540" s="46"/>
      <c r="M540" s="46"/>
      <c r="N540" s="46"/>
      <c r="O540" s="128"/>
      <c r="P540" s="46"/>
      <c r="Q540" s="46"/>
      <c r="R540" s="46"/>
      <c r="S540" s="46"/>
      <c r="T540" s="46"/>
      <c r="U540" s="46"/>
      <c r="V540" s="46"/>
      <c r="W540" s="46"/>
      <c r="X540" s="46"/>
      <c r="Y540" s="46"/>
      <c r="Z540" s="46"/>
      <c r="AA540" s="46"/>
      <c r="AB540" s="46"/>
    </row>
    <row r="541" spans="6:28" ht="14.25" customHeight="1" x14ac:dyDescent="0.3">
      <c r="F541" s="122"/>
      <c r="I541" s="46"/>
      <c r="J541" s="46"/>
      <c r="K541" s="46"/>
      <c r="L541" s="46"/>
      <c r="M541" s="46"/>
      <c r="N541" s="46"/>
      <c r="O541" s="128"/>
      <c r="P541" s="46"/>
      <c r="Q541" s="46"/>
      <c r="R541" s="46"/>
      <c r="S541" s="46"/>
      <c r="T541" s="46"/>
      <c r="U541" s="46"/>
      <c r="V541" s="46"/>
      <c r="W541" s="46"/>
      <c r="X541" s="46"/>
      <c r="Y541" s="46"/>
      <c r="Z541" s="46"/>
      <c r="AA541" s="46"/>
      <c r="AB541" s="46"/>
    </row>
    <row r="542" spans="6:28" ht="14.25" customHeight="1" x14ac:dyDescent="0.3">
      <c r="F542" s="122"/>
      <c r="I542" s="46"/>
      <c r="J542" s="46"/>
      <c r="K542" s="46"/>
      <c r="L542" s="46"/>
      <c r="M542" s="46"/>
      <c r="N542" s="46"/>
      <c r="O542" s="128"/>
      <c r="P542" s="46"/>
      <c r="Q542" s="46"/>
      <c r="R542" s="46"/>
      <c r="S542" s="46"/>
      <c r="T542" s="46"/>
      <c r="U542" s="46"/>
      <c r="V542" s="46"/>
      <c r="W542" s="46"/>
      <c r="X542" s="46"/>
      <c r="Y542" s="46"/>
      <c r="Z542" s="46"/>
      <c r="AA542" s="46"/>
      <c r="AB542" s="46"/>
    </row>
    <row r="543" spans="6:28" ht="14.25" customHeight="1" x14ac:dyDescent="0.3">
      <c r="F543" s="122"/>
      <c r="I543" s="46"/>
      <c r="J543" s="46"/>
      <c r="K543" s="46"/>
      <c r="L543" s="46"/>
      <c r="M543" s="46"/>
      <c r="N543" s="46"/>
      <c r="O543" s="128"/>
      <c r="P543" s="46"/>
      <c r="Q543" s="46"/>
      <c r="R543" s="46"/>
      <c r="S543" s="46"/>
      <c r="T543" s="46"/>
      <c r="U543" s="46"/>
      <c r="V543" s="46"/>
      <c r="W543" s="46"/>
      <c r="X543" s="46"/>
      <c r="Y543" s="46"/>
      <c r="Z543" s="46"/>
      <c r="AA543" s="46"/>
      <c r="AB543" s="46"/>
    </row>
    <row r="544" spans="6:28" ht="14.25" customHeight="1" x14ac:dyDescent="0.3">
      <c r="F544" s="122"/>
      <c r="I544" s="46"/>
      <c r="J544" s="46"/>
      <c r="K544" s="46"/>
      <c r="L544" s="46"/>
      <c r="M544" s="46"/>
      <c r="N544" s="46"/>
      <c r="O544" s="128"/>
      <c r="P544" s="46"/>
      <c r="Q544" s="46"/>
      <c r="R544" s="46"/>
      <c r="S544" s="46"/>
      <c r="T544" s="46"/>
      <c r="U544" s="46"/>
      <c r="V544" s="46"/>
      <c r="W544" s="46"/>
      <c r="X544" s="46"/>
      <c r="Y544" s="46"/>
      <c r="Z544" s="46"/>
      <c r="AA544" s="46"/>
      <c r="AB544" s="46"/>
    </row>
    <row r="545" spans="6:28" ht="14.25" customHeight="1" x14ac:dyDescent="0.3">
      <c r="F545" s="122"/>
      <c r="I545" s="46"/>
      <c r="J545" s="46"/>
      <c r="K545" s="46"/>
      <c r="L545" s="46"/>
      <c r="M545" s="46"/>
      <c r="N545" s="46"/>
      <c r="O545" s="128"/>
      <c r="P545" s="46"/>
      <c r="Q545" s="46"/>
      <c r="R545" s="46"/>
      <c r="S545" s="46"/>
      <c r="T545" s="46"/>
      <c r="U545" s="46"/>
      <c r="V545" s="46"/>
      <c r="W545" s="46"/>
      <c r="X545" s="46"/>
      <c r="Y545" s="46"/>
      <c r="Z545" s="46"/>
      <c r="AA545" s="46"/>
      <c r="AB545" s="46"/>
    </row>
    <row r="546" spans="6:28" ht="14.25" customHeight="1" x14ac:dyDescent="0.3">
      <c r="F546" s="122"/>
      <c r="I546" s="46"/>
      <c r="J546" s="46"/>
      <c r="K546" s="46"/>
      <c r="L546" s="46"/>
      <c r="M546" s="46"/>
      <c r="N546" s="46"/>
      <c r="O546" s="128"/>
      <c r="P546" s="46"/>
      <c r="Q546" s="46"/>
      <c r="R546" s="46"/>
      <c r="S546" s="46"/>
      <c r="T546" s="46"/>
      <c r="U546" s="46"/>
      <c r="V546" s="46"/>
      <c r="W546" s="46"/>
      <c r="X546" s="46"/>
      <c r="Y546" s="46"/>
      <c r="Z546" s="46"/>
      <c r="AA546" s="46"/>
      <c r="AB546" s="46"/>
    </row>
    <row r="547" spans="6:28" ht="14.25" customHeight="1" x14ac:dyDescent="0.3">
      <c r="F547" s="122"/>
      <c r="I547" s="46"/>
      <c r="J547" s="46"/>
      <c r="K547" s="46"/>
      <c r="L547" s="46"/>
      <c r="M547" s="46"/>
      <c r="N547" s="46"/>
      <c r="O547" s="128"/>
      <c r="P547" s="46"/>
      <c r="Q547" s="46"/>
      <c r="R547" s="46"/>
      <c r="S547" s="46"/>
      <c r="T547" s="46"/>
      <c r="U547" s="46"/>
      <c r="V547" s="46"/>
      <c r="W547" s="46"/>
      <c r="X547" s="46"/>
      <c r="Y547" s="46"/>
      <c r="Z547" s="46"/>
      <c r="AA547" s="46"/>
      <c r="AB547" s="46"/>
    </row>
    <row r="548" spans="6:28" ht="14.25" customHeight="1" x14ac:dyDescent="0.3">
      <c r="F548" s="122"/>
      <c r="I548" s="46"/>
      <c r="J548" s="46"/>
      <c r="K548" s="46"/>
      <c r="L548" s="46"/>
      <c r="M548" s="46"/>
      <c r="N548" s="46"/>
      <c r="O548" s="128"/>
      <c r="P548" s="46"/>
      <c r="Q548" s="46"/>
      <c r="R548" s="46"/>
      <c r="S548" s="46"/>
      <c r="T548" s="46"/>
      <c r="U548" s="46"/>
      <c r="V548" s="46"/>
      <c r="W548" s="46"/>
      <c r="X548" s="46"/>
      <c r="Y548" s="46"/>
      <c r="Z548" s="46"/>
      <c r="AA548" s="46"/>
      <c r="AB548" s="46"/>
    </row>
    <row r="549" spans="6:28" ht="14.25" customHeight="1" x14ac:dyDescent="0.3">
      <c r="F549" s="122"/>
      <c r="I549" s="46"/>
      <c r="J549" s="46"/>
      <c r="K549" s="46"/>
      <c r="L549" s="46"/>
      <c r="M549" s="46"/>
      <c r="N549" s="46"/>
      <c r="O549" s="128"/>
      <c r="P549" s="46"/>
      <c r="Q549" s="46"/>
      <c r="R549" s="46"/>
      <c r="S549" s="46"/>
      <c r="T549" s="46"/>
      <c r="U549" s="46"/>
      <c r="V549" s="46"/>
      <c r="W549" s="46"/>
      <c r="X549" s="46"/>
      <c r="Y549" s="46"/>
      <c r="Z549" s="46"/>
      <c r="AA549" s="46"/>
      <c r="AB549" s="46"/>
    </row>
    <row r="550" spans="6:28" ht="14.25" customHeight="1" x14ac:dyDescent="0.3">
      <c r="F550" s="122"/>
      <c r="I550" s="46"/>
      <c r="J550" s="46"/>
      <c r="K550" s="46"/>
      <c r="L550" s="46"/>
      <c r="M550" s="46"/>
      <c r="N550" s="46"/>
      <c r="O550" s="128"/>
      <c r="P550" s="46"/>
      <c r="Q550" s="46"/>
      <c r="R550" s="46"/>
      <c r="S550" s="46"/>
      <c r="T550" s="46"/>
      <c r="U550" s="46"/>
      <c r="V550" s="46"/>
      <c r="W550" s="46"/>
      <c r="X550" s="46"/>
      <c r="Y550" s="46"/>
      <c r="Z550" s="46"/>
      <c r="AA550" s="46"/>
      <c r="AB550" s="46"/>
    </row>
    <row r="551" spans="6:28" ht="14.25" customHeight="1" x14ac:dyDescent="0.3">
      <c r="F551" s="122"/>
      <c r="I551" s="46"/>
      <c r="J551" s="46"/>
      <c r="K551" s="46"/>
      <c r="L551" s="46"/>
      <c r="M551" s="46"/>
      <c r="N551" s="46"/>
      <c r="O551" s="128"/>
      <c r="P551" s="46"/>
      <c r="Q551" s="46"/>
      <c r="R551" s="46"/>
      <c r="S551" s="46"/>
      <c r="T551" s="46"/>
      <c r="U551" s="46"/>
      <c r="V551" s="46"/>
      <c r="W551" s="46"/>
      <c r="X551" s="46"/>
      <c r="Y551" s="46"/>
      <c r="Z551" s="46"/>
      <c r="AA551" s="46"/>
      <c r="AB551" s="46"/>
    </row>
    <row r="552" spans="6:28" ht="14.25" customHeight="1" x14ac:dyDescent="0.3">
      <c r="F552" s="122"/>
      <c r="I552" s="46"/>
      <c r="J552" s="46"/>
      <c r="K552" s="46"/>
      <c r="L552" s="46"/>
      <c r="M552" s="46"/>
      <c r="N552" s="46"/>
      <c r="O552" s="128"/>
      <c r="P552" s="46"/>
      <c r="Q552" s="46"/>
      <c r="R552" s="46"/>
      <c r="S552" s="46"/>
      <c r="T552" s="46"/>
      <c r="U552" s="46"/>
      <c r="V552" s="46"/>
      <c r="W552" s="46"/>
      <c r="X552" s="46"/>
      <c r="Y552" s="46"/>
      <c r="Z552" s="46"/>
      <c r="AA552" s="46"/>
      <c r="AB552" s="46"/>
    </row>
    <row r="553" spans="6:28" ht="14.25" customHeight="1" x14ac:dyDescent="0.3">
      <c r="F553" s="122"/>
      <c r="I553" s="46"/>
      <c r="J553" s="46"/>
      <c r="K553" s="46"/>
      <c r="L553" s="46"/>
      <c r="M553" s="46"/>
      <c r="N553" s="46"/>
      <c r="O553" s="128"/>
      <c r="P553" s="46"/>
      <c r="Q553" s="46"/>
      <c r="R553" s="46"/>
      <c r="S553" s="46"/>
      <c r="T553" s="46"/>
      <c r="U553" s="46"/>
      <c r="V553" s="46"/>
      <c r="W553" s="46"/>
      <c r="X553" s="46"/>
      <c r="Y553" s="46"/>
      <c r="Z553" s="46"/>
      <c r="AA553" s="46"/>
      <c r="AB553" s="46"/>
    </row>
    <row r="554" spans="6:28" ht="14.25" customHeight="1" x14ac:dyDescent="0.3">
      <c r="F554" s="122"/>
      <c r="I554" s="46"/>
      <c r="J554" s="46"/>
      <c r="K554" s="46"/>
      <c r="L554" s="46"/>
      <c r="M554" s="46"/>
      <c r="N554" s="46"/>
      <c r="O554" s="128"/>
      <c r="P554" s="46"/>
      <c r="Q554" s="46"/>
      <c r="R554" s="46"/>
      <c r="S554" s="46"/>
      <c r="T554" s="46"/>
      <c r="U554" s="46"/>
      <c r="V554" s="46"/>
      <c r="W554" s="46"/>
      <c r="X554" s="46"/>
      <c r="Y554" s="46"/>
      <c r="Z554" s="46"/>
      <c r="AA554" s="46"/>
      <c r="AB554" s="46"/>
    </row>
    <row r="555" spans="6:28" ht="14.25" customHeight="1" x14ac:dyDescent="0.3">
      <c r="F555" s="122"/>
      <c r="I555" s="46"/>
      <c r="J555" s="46"/>
      <c r="K555" s="46"/>
      <c r="L555" s="46"/>
      <c r="M555" s="46"/>
      <c r="N555" s="46"/>
      <c r="O555" s="128"/>
      <c r="P555" s="46"/>
      <c r="Q555" s="46"/>
      <c r="R555" s="46"/>
      <c r="S555" s="46"/>
      <c r="T555" s="46"/>
      <c r="U555" s="46"/>
      <c r="V555" s="46"/>
      <c r="W555" s="46"/>
      <c r="X555" s="46"/>
      <c r="Y555" s="46"/>
      <c r="Z555" s="46"/>
      <c r="AA555" s="46"/>
      <c r="AB555" s="46"/>
    </row>
    <row r="556" spans="6:28" ht="14.25" customHeight="1" x14ac:dyDescent="0.3">
      <c r="F556" s="122"/>
      <c r="I556" s="46"/>
      <c r="J556" s="46"/>
      <c r="K556" s="46"/>
      <c r="L556" s="46"/>
      <c r="M556" s="46"/>
      <c r="N556" s="46"/>
      <c r="O556" s="128"/>
      <c r="P556" s="46"/>
      <c r="Q556" s="46"/>
      <c r="R556" s="46"/>
      <c r="S556" s="46"/>
      <c r="T556" s="46"/>
      <c r="U556" s="46"/>
      <c r="V556" s="46"/>
      <c r="W556" s="46"/>
      <c r="X556" s="46"/>
      <c r="Y556" s="46"/>
      <c r="Z556" s="46"/>
      <c r="AA556" s="46"/>
      <c r="AB556" s="46"/>
    </row>
    <row r="557" spans="6:28" ht="14.25" customHeight="1" x14ac:dyDescent="0.3">
      <c r="F557" s="122"/>
      <c r="I557" s="46"/>
      <c r="J557" s="46"/>
      <c r="K557" s="46"/>
      <c r="L557" s="46"/>
      <c r="M557" s="46"/>
      <c r="N557" s="46"/>
      <c r="O557" s="128"/>
      <c r="P557" s="46"/>
      <c r="Q557" s="46"/>
      <c r="R557" s="46"/>
      <c r="S557" s="46"/>
      <c r="T557" s="46"/>
      <c r="U557" s="46"/>
      <c r="V557" s="46"/>
      <c r="W557" s="46"/>
      <c r="X557" s="46"/>
      <c r="Y557" s="46"/>
      <c r="Z557" s="46"/>
      <c r="AA557" s="46"/>
      <c r="AB557" s="46"/>
    </row>
    <row r="558" spans="6:28" ht="14.25" customHeight="1" x14ac:dyDescent="0.3">
      <c r="F558" s="122"/>
      <c r="I558" s="46"/>
      <c r="J558" s="46"/>
      <c r="K558" s="46"/>
      <c r="L558" s="46"/>
      <c r="M558" s="46"/>
      <c r="N558" s="46"/>
      <c r="O558" s="128"/>
      <c r="P558" s="46"/>
      <c r="Q558" s="46"/>
      <c r="R558" s="46"/>
      <c r="S558" s="46"/>
      <c r="T558" s="46"/>
      <c r="U558" s="46"/>
      <c r="V558" s="46"/>
      <c r="W558" s="46"/>
      <c r="X558" s="46"/>
      <c r="Y558" s="46"/>
      <c r="Z558" s="46"/>
      <c r="AA558" s="46"/>
      <c r="AB558" s="46"/>
    </row>
    <row r="559" spans="6:28" ht="14.25" customHeight="1" x14ac:dyDescent="0.3">
      <c r="F559" s="122"/>
      <c r="I559" s="46"/>
      <c r="J559" s="46"/>
      <c r="K559" s="46"/>
      <c r="L559" s="46"/>
      <c r="M559" s="46"/>
      <c r="N559" s="46"/>
      <c r="O559" s="128"/>
      <c r="P559" s="46"/>
      <c r="Q559" s="46"/>
      <c r="R559" s="46"/>
      <c r="S559" s="46"/>
      <c r="T559" s="46"/>
      <c r="U559" s="46"/>
      <c r="V559" s="46"/>
      <c r="W559" s="46"/>
      <c r="X559" s="46"/>
      <c r="Y559" s="46"/>
      <c r="Z559" s="46"/>
      <c r="AA559" s="46"/>
      <c r="AB559" s="46"/>
    </row>
    <row r="560" spans="6:28" ht="14.25" customHeight="1" x14ac:dyDescent="0.3">
      <c r="F560" s="122"/>
      <c r="I560" s="46"/>
      <c r="J560" s="46"/>
      <c r="K560" s="46"/>
      <c r="L560" s="46"/>
      <c r="M560" s="46"/>
      <c r="N560" s="46"/>
      <c r="O560" s="128"/>
      <c r="P560" s="46"/>
      <c r="Q560" s="46"/>
      <c r="R560" s="46"/>
      <c r="S560" s="46"/>
      <c r="T560" s="46"/>
      <c r="U560" s="46"/>
      <c r="V560" s="46"/>
      <c r="W560" s="46"/>
      <c r="X560" s="46"/>
      <c r="Y560" s="46"/>
      <c r="Z560" s="46"/>
      <c r="AA560" s="46"/>
      <c r="AB560" s="46"/>
    </row>
    <row r="561" spans="6:28" ht="14.25" customHeight="1" x14ac:dyDescent="0.3">
      <c r="F561" s="122"/>
      <c r="I561" s="46"/>
      <c r="J561" s="46"/>
      <c r="K561" s="46"/>
      <c r="L561" s="46"/>
      <c r="M561" s="46"/>
      <c r="N561" s="46"/>
      <c r="O561" s="128"/>
      <c r="P561" s="46"/>
      <c r="Q561" s="46"/>
      <c r="R561" s="46"/>
      <c r="S561" s="46"/>
      <c r="T561" s="46"/>
      <c r="U561" s="46"/>
      <c r="V561" s="46"/>
      <c r="W561" s="46"/>
      <c r="X561" s="46"/>
      <c r="Y561" s="46"/>
      <c r="Z561" s="46"/>
      <c r="AA561" s="46"/>
      <c r="AB561" s="46"/>
    </row>
    <row r="562" spans="6:28" ht="14.25" customHeight="1" x14ac:dyDescent="0.3">
      <c r="F562" s="122"/>
      <c r="I562" s="46"/>
      <c r="J562" s="46"/>
      <c r="K562" s="46"/>
      <c r="L562" s="46"/>
      <c r="M562" s="46"/>
      <c r="N562" s="46"/>
      <c r="O562" s="128"/>
      <c r="P562" s="46"/>
      <c r="Q562" s="46"/>
      <c r="R562" s="46"/>
      <c r="S562" s="46"/>
      <c r="T562" s="46"/>
      <c r="U562" s="46"/>
      <c r="V562" s="46"/>
      <c r="W562" s="46"/>
      <c r="X562" s="46"/>
      <c r="Y562" s="46"/>
      <c r="Z562" s="46"/>
      <c r="AA562" s="46"/>
      <c r="AB562" s="46"/>
    </row>
    <row r="563" spans="6:28" ht="14.25" customHeight="1" x14ac:dyDescent="0.3">
      <c r="F563" s="122"/>
      <c r="I563" s="46"/>
      <c r="J563" s="46"/>
      <c r="K563" s="46"/>
      <c r="L563" s="46"/>
      <c r="M563" s="46"/>
      <c r="N563" s="46"/>
      <c r="O563" s="128"/>
      <c r="P563" s="46"/>
      <c r="Q563" s="46"/>
      <c r="R563" s="46"/>
      <c r="S563" s="46"/>
      <c r="T563" s="46"/>
      <c r="U563" s="46"/>
      <c r="V563" s="46"/>
      <c r="W563" s="46"/>
      <c r="X563" s="46"/>
      <c r="Y563" s="46"/>
      <c r="Z563" s="46"/>
      <c r="AA563" s="46"/>
      <c r="AB563" s="46"/>
    </row>
    <row r="564" spans="6:28" ht="14.25" customHeight="1" x14ac:dyDescent="0.3">
      <c r="F564" s="122"/>
      <c r="I564" s="46"/>
      <c r="J564" s="46"/>
      <c r="K564" s="46"/>
      <c r="L564" s="46"/>
      <c r="M564" s="46"/>
      <c r="N564" s="46"/>
      <c r="O564" s="128"/>
      <c r="P564" s="46"/>
      <c r="Q564" s="46"/>
      <c r="R564" s="46"/>
      <c r="S564" s="46"/>
      <c r="T564" s="46"/>
      <c r="U564" s="46"/>
      <c r="V564" s="46"/>
      <c r="W564" s="46"/>
      <c r="X564" s="46"/>
      <c r="Y564" s="46"/>
      <c r="Z564" s="46"/>
      <c r="AA564" s="46"/>
      <c r="AB564" s="46"/>
    </row>
    <row r="565" spans="6:28" ht="14.25" customHeight="1" x14ac:dyDescent="0.3">
      <c r="F565" s="122"/>
      <c r="I565" s="46"/>
      <c r="J565" s="46"/>
      <c r="K565" s="46"/>
      <c r="L565" s="46"/>
      <c r="M565" s="46"/>
      <c r="N565" s="46"/>
      <c r="O565" s="128"/>
      <c r="P565" s="46"/>
      <c r="Q565" s="46"/>
      <c r="R565" s="46"/>
      <c r="S565" s="46"/>
      <c r="T565" s="46"/>
      <c r="U565" s="46"/>
      <c r="V565" s="46"/>
      <c r="W565" s="46"/>
      <c r="X565" s="46"/>
      <c r="Y565" s="46"/>
      <c r="Z565" s="46"/>
      <c r="AA565" s="46"/>
      <c r="AB565" s="46"/>
    </row>
    <row r="566" spans="6:28" ht="14.25" customHeight="1" x14ac:dyDescent="0.3">
      <c r="F566" s="122"/>
      <c r="I566" s="46"/>
      <c r="J566" s="46"/>
      <c r="K566" s="46"/>
      <c r="L566" s="46"/>
      <c r="M566" s="46"/>
      <c r="N566" s="46"/>
      <c r="O566" s="128"/>
      <c r="P566" s="46"/>
      <c r="Q566" s="46"/>
      <c r="R566" s="46"/>
      <c r="S566" s="46"/>
      <c r="T566" s="46"/>
      <c r="U566" s="46"/>
      <c r="V566" s="46"/>
      <c r="W566" s="46"/>
      <c r="X566" s="46"/>
      <c r="Y566" s="46"/>
      <c r="Z566" s="46"/>
      <c r="AA566" s="46"/>
      <c r="AB566" s="46"/>
    </row>
    <row r="567" spans="6:28" ht="14.25" customHeight="1" x14ac:dyDescent="0.3">
      <c r="F567" s="122"/>
      <c r="I567" s="46"/>
      <c r="J567" s="46"/>
      <c r="K567" s="46"/>
      <c r="L567" s="46"/>
      <c r="M567" s="46"/>
      <c r="N567" s="46"/>
      <c r="O567" s="128"/>
      <c r="P567" s="46"/>
      <c r="Q567" s="46"/>
      <c r="R567" s="46"/>
      <c r="S567" s="46"/>
      <c r="T567" s="46"/>
      <c r="U567" s="46"/>
      <c r="V567" s="46"/>
      <c r="W567" s="46"/>
      <c r="X567" s="46"/>
      <c r="Y567" s="46"/>
      <c r="Z567" s="46"/>
      <c r="AA567" s="46"/>
      <c r="AB567" s="46"/>
    </row>
    <row r="568" spans="6:28" ht="14.25" customHeight="1" x14ac:dyDescent="0.3">
      <c r="F568" s="122"/>
      <c r="I568" s="46"/>
      <c r="J568" s="46"/>
      <c r="K568" s="46"/>
      <c r="L568" s="46"/>
      <c r="M568" s="46"/>
      <c r="N568" s="46"/>
      <c r="O568" s="128"/>
      <c r="P568" s="46"/>
      <c r="Q568" s="46"/>
      <c r="R568" s="46"/>
      <c r="S568" s="46"/>
      <c r="T568" s="46"/>
      <c r="U568" s="46"/>
      <c r="V568" s="46"/>
      <c r="W568" s="46"/>
      <c r="X568" s="46"/>
      <c r="Y568" s="46"/>
      <c r="Z568" s="46"/>
      <c r="AA568" s="46"/>
      <c r="AB568" s="46"/>
    </row>
    <row r="569" spans="6:28" ht="14.25" customHeight="1" x14ac:dyDescent="0.3">
      <c r="F569" s="122"/>
      <c r="I569" s="46"/>
      <c r="J569" s="46"/>
      <c r="K569" s="46"/>
      <c r="L569" s="46"/>
      <c r="M569" s="46"/>
      <c r="N569" s="46"/>
      <c r="O569" s="128"/>
      <c r="P569" s="46"/>
      <c r="Q569" s="46"/>
      <c r="R569" s="46"/>
      <c r="S569" s="46"/>
      <c r="T569" s="46"/>
      <c r="U569" s="46"/>
      <c r="V569" s="46"/>
      <c r="W569" s="46"/>
      <c r="X569" s="46"/>
      <c r="Y569" s="46"/>
      <c r="Z569" s="46"/>
      <c r="AA569" s="46"/>
      <c r="AB569" s="46"/>
    </row>
    <row r="570" spans="6:28" ht="14.25" customHeight="1" x14ac:dyDescent="0.3">
      <c r="F570" s="122"/>
      <c r="I570" s="46"/>
      <c r="J570" s="46"/>
      <c r="K570" s="46"/>
      <c r="L570" s="46"/>
      <c r="M570" s="46"/>
      <c r="N570" s="46"/>
      <c r="O570" s="128"/>
      <c r="P570" s="46"/>
      <c r="Q570" s="46"/>
      <c r="R570" s="46"/>
      <c r="S570" s="46"/>
      <c r="T570" s="46"/>
      <c r="U570" s="46"/>
      <c r="V570" s="46"/>
      <c r="W570" s="46"/>
      <c r="X570" s="46"/>
      <c r="Y570" s="46"/>
      <c r="Z570" s="46"/>
      <c r="AA570" s="46"/>
      <c r="AB570" s="46"/>
    </row>
    <row r="571" spans="6:28" ht="14.25" customHeight="1" x14ac:dyDescent="0.3">
      <c r="F571" s="122"/>
      <c r="I571" s="46"/>
      <c r="J571" s="46"/>
      <c r="K571" s="46"/>
      <c r="L571" s="46"/>
      <c r="M571" s="46"/>
      <c r="N571" s="46"/>
      <c r="O571" s="128"/>
      <c r="P571" s="46"/>
      <c r="Q571" s="46"/>
      <c r="R571" s="46"/>
      <c r="S571" s="46"/>
      <c r="T571" s="46"/>
      <c r="U571" s="46"/>
      <c r="V571" s="46"/>
      <c r="W571" s="46"/>
      <c r="X571" s="46"/>
      <c r="Y571" s="46"/>
      <c r="Z571" s="46"/>
      <c r="AA571" s="46"/>
      <c r="AB571" s="46"/>
    </row>
    <row r="572" spans="6:28" ht="14.25" customHeight="1" x14ac:dyDescent="0.3">
      <c r="F572" s="122"/>
      <c r="I572" s="46"/>
      <c r="J572" s="46"/>
      <c r="K572" s="46"/>
      <c r="L572" s="46"/>
      <c r="M572" s="46"/>
      <c r="N572" s="46"/>
      <c r="O572" s="128"/>
      <c r="P572" s="46"/>
      <c r="Q572" s="46"/>
      <c r="R572" s="46"/>
      <c r="S572" s="46"/>
      <c r="T572" s="46"/>
      <c r="U572" s="46"/>
      <c r="V572" s="46"/>
      <c r="W572" s="46"/>
      <c r="X572" s="46"/>
      <c r="Y572" s="46"/>
      <c r="Z572" s="46"/>
      <c r="AA572" s="46"/>
      <c r="AB572" s="46"/>
    </row>
    <row r="573" spans="6:28" ht="14.25" customHeight="1" x14ac:dyDescent="0.3">
      <c r="F573" s="122"/>
      <c r="I573" s="46"/>
      <c r="J573" s="46"/>
      <c r="K573" s="46"/>
      <c r="L573" s="46"/>
      <c r="M573" s="46"/>
      <c r="N573" s="46"/>
      <c r="O573" s="128"/>
      <c r="P573" s="46"/>
      <c r="Q573" s="46"/>
      <c r="R573" s="46"/>
      <c r="S573" s="46"/>
      <c r="T573" s="46"/>
      <c r="U573" s="46"/>
      <c r="V573" s="46"/>
      <c r="W573" s="46"/>
      <c r="X573" s="46"/>
      <c r="Y573" s="46"/>
      <c r="Z573" s="46"/>
      <c r="AA573" s="46"/>
      <c r="AB573" s="46"/>
    </row>
    <row r="574" spans="6:28" ht="14.25" customHeight="1" x14ac:dyDescent="0.3">
      <c r="F574" s="122"/>
      <c r="I574" s="46"/>
      <c r="J574" s="46"/>
      <c r="K574" s="46"/>
      <c r="L574" s="46"/>
      <c r="M574" s="46"/>
      <c r="N574" s="46"/>
      <c r="O574" s="128"/>
      <c r="P574" s="46"/>
      <c r="Q574" s="46"/>
      <c r="R574" s="46"/>
      <c r="S574" s="46"/>
      <c r="T574" s="46"/>
      <c r="U574" s="46"/>
      <c r="V574" s="46"/>
      <c r="W574" s="46"/>
      <c r="X574" s="46"/>
      <c r="Y574" s="46"/>
      <c r="Z574" s="46"/>
      <c r="AA574" s="46"/>
      <c r="AB574" s="46"/>
    </row>
    <row r="575" spans="6:28" ht="14.25" customHeight="1" x14ac:dyDescent="0.3">
      <c r="F575" s="122"/>
      <c r="I575" s="46"/>
      <c r="J575" s="46"/>
      <c r="K575" s="46"/>
      <c r="L575" s="46"/>
      <c r="M575" s="46"/>
      <c r="N575" s="46"/>
      <c r="O575" s="128"/>
      <c r="P575" s="46"/>
      <c r="Q575" s="46"/>
      <c r="R575" s="46"/>
      <c r="S575" s="46"/>
      <c r="T575" s="46"/>
      <c r="U575" s="46"/>
      <c r="V575" s="46"/>
      <c r="W575" s="46"/>
      <c r="X575" s="46"/>
      <c r="Y575" s="46"/>
      <c r="Z575" s="46"/>
      <c r="AA575" s="46"/>
      <c r="AB575" s="46"/>
    </row>
    <row r="576" spans="6:28" ht="14.25" customHeight="1" x14ac:dyDescent="0.3">
      <c r="F576" s="122"/>
      <c r="I576" s="46"/>
      <c r="J576" s="46"/>
      <c r="K576" s="46"/>
      <c r="L576" s="46"/>
      <c r="M576" s="46"/>
      <c r="N576" s="46"/>
      <c r="O576" s="128"/>
      <c r="P576" s="46"/>
      <c r="Q576" s="46"/>
      <c r="R576" s="46"/>
      <c r="S576" s="46"/>
      <c r="T576" s="46"/>
      <c r="U576" s="46"/>
      <c r="V576" s="46"/>
      <c r="W576" s="46"/>
      <c r="X576" s="46"/>
      <c r="Y576" s="46"/>
      <c r="Z576" s="46"/>
      <c r="AA576" s="46"/>
      <c r="AB576" s="46"/>
    </row>
    <row r="577" spans="6:28" ht="14.25" customHeight="1" x14ac:dyDescent="0.3">
      <c r="F577" s="122"/>
      <c r="I577" s="46"/>
      <c r="J577" s="46"/>
      <c r="K577" s="46"/>
      <c r="L577" s="46"/>
      <c r="M577" s="46"/>
      <c r="N577" s="46"/>
      <c r="O577" s="128"/>
      <c r="P577" s="46"/>
      <c r="Q577" s="46"/>
      <c r="R577" s="46"/>
      <c r="S577" s="46"/>
      <c r="T577" s="46"/>
      <c r="U577" s="46"/>
      <c r="V577" s="46"/>
      <c r="W577" s="46"/>
      <c r="X577" s="46"/>
      <c r="Y577" s="46"/>
      <c r="Z577" s="46"/>
      <c r="AA577" s="46"/>
      <c r="AB577" s="46"/>
    </row>
    <row r="578" spans="6:28" ht="14.25" customHeight="1" x14ac:dyDescent="0.3">
      <c r="F578" s="122"/>
      <c r="I578" s="46"/>
      <c r="J578" s="46"/>
      <c r="K578" s="46"/>
      <c r="L578" s="46"/>
      <c r="M578" s="46"/>
      <c r="N578" s="46"/>
      <c r="O578" s="128"/>
      <c r="P578" s="46"/>
      <c r="Q578" s="46"/>
      <c r="R578" s="46"/>
      <c r="S578" s="46"/>
      <c r="T578" s="46"/>
      <c r="U578" s="46"/>
      <c r="V578" s="46"/>
      <c r="W578" s="46"/>
      <c r="X578" s="46"/>
      <c r="Y578" s="46"/>
      <c r="Z578" s="46"/>
      <c r="AA578" s="46"/>
      <c r="AB578" s="46"/>
    </row>
    <row r="579" spans="6:28" ht="14.25" customHeight="1" x14ac:dyDescent="0.3">
      <c r="F579" s="122"/>
      <c r="I579" s="46"/>
      <c r="J579" s="46"/>
      <c r="K579" s="46"/>
      <c r="L579" s="46"/>
      <c r="M579" s="46"/>
      <c r="N579" s="46"/>
      <c r="O579" s="128"/>
      <c r="P579" s="46"/>
      <c r="Q579" s="46"/>
      <c r="R579" s="46"/>
      <c r="S579" s="46"/>
      <c r="T579" s="46"/>
      <c r="U579" s="46"/>
      <c r="V579" s="46"/>
      <c r="W579" s="46"/>
      <c r="X579" s="46"/>
      <c r="Y579" s="46"/>
      <c r="Z579" s="46"/>
      <c r="AA579" s="46"/>
      <c r="AB579" s="46"/>
    </row>
    <row r="580" spans="6:28" ht="14.25" customHeight="1" x14ac:dyDescent="0.3">
      <c r="F580" s="122"/>
      <c r="I580" s="46"/>
      <c r="J580" s="46"/>
      <c r="K580" s="46"/>
      <c r="L580" s="46"/>
      <c r="M580" s="46"/>
      <c r="N580" s="46"/>
      <c r="O580" s="128"/>
      <c r="P580" s="46"/>
      <c r="Q580" s="46"/>
      <c r="R580" s="46"/>
      <c r="S580" s="46"/>
      <c r="T580" s="46"/>
      <c r="U580" s="46"/>
      <c r="V580" s="46"/>
      <c r="W580" s="46"/>
      <c r="X580" s="46"/>
      <c r="Y580" s="46"/>
      <c r="Z580" s="46"/>
      <c r="AA580" s="46"/>
      <c r="AB580" s="46"/>
    </row>
    <row r="581" spans="6:28" ht="14.25" customHeight="1" x14ac:dyDescent="0.3">
      <c r="F581" s="122"/>
      <c r="I581" s="46"/>
      <c r="J581" s="46"/>
      <c r="K581" s="46"/>
      <c r="L581" s="46"/>
      <c r="M581" s="46"/>
      <c r="N581" s="46"/>
      <c r="O581" s="128"/>
      <c r="P581" s="46"/>
      <c r="Q581" s="46"/>
      <c r="R581" s="46"/>
      <c r="S581" s="46"/>
      <c r="T581" s="46"/>
      <c r="U581" s="46"/>
      <c r="V581" s="46"/>
      <c r="W581" s="46"/>
      <c r="X581" s="46"/>
      <c r="Y581" s="46"/>
      <c r="Z581" s="46"/>
      <c r="AA581" s="46"/>
      <c r="AB581" s="46"/>
    </row>
    <row r="582" spans="6:28" ht="14.25" customHeight="1" x14ac:dyDescent="0.3">
      <c r="F582" s="122"/>
      <c r="I582" s="46"/>
      <c r="J582" s="46"/>
      <c r="K582" s="46"/>
      <c r="L582" s="46"/>
      <c r="M582" s="46"/>
      <c r="N582" s="46"/>
      <c r="O582" s="128"/>
      <c r="P582" s="46"/>
      <c r="Q582" s="46"/>
      <c r="R582" s="46"/>
      <c r="S582" s="46"/>
      <c r="T582" s="46"/>
      <c r="U582" s="46"/>
      <c r="V582" s="46"/>
      <c r="W582" s="46"/>
      <c r="X582" s="46"/>
      <c r="Y582" s="46"/>
      <c r="Z582" s="46"/>
      <c r="AA582" s="46"/>
      <c r="AB582" s="46"/>
    </row>
    <row r="583" spans="6:28" ht="14.25" customHeight="1" x14ac:dyDescent="0.3">
      <c r="F583" s="122"/>
      <c r="I583" s="46"/>
      <c r="J583" s="46"/>
      <c r="K583" s="46"/>
      <c r="L583" s="46"/>
      <c r="M583" s="46"/>
      <c r="N583" s="46"/>
      <c r="O583" s="128"/>
      <c r="P583" s="46"/>
      <c r="Q583" s="46"/>
      <c r="R583" s="46"/>
      <c r="S583" s="46"/>
      <c r="T583" s="46"/>
      <c r="U583" s="46"/>
      <c r="V583" s="46"/>
      <c r="W583" s="46"/>
      <c r="X583" s="46"/>
      <c r="Y583" s="46"/>
      <c r="Z583" s="46"/>
      <c r="AA583" s="46"/>
      <c r="AB583" s="46"/>
    </row>
    <row r="584" spans="6:28" ht="14.25" customHeight="1" x14ac:dyDescent="0.3">
      <c r="F584" s="122"/>
      <c r="I584" s="46"/>
      <c r="J584" s="46"/>
      <c r="K584" s="46"/>
      <c r="L584" s="46"/>
      <c r="M584" s="46"/>
      <c r="N584" s="46"/>
      <c r="O584" s="128"/>
      <c r="P584" s="46"/>
      <c r="Q584" s="46"/>
      <c r="R584" s="46"/>
      <c r="S584" s="46"/>
      <c r="T584" s="46"/>
      <c r="U584" s="46"/>
      <c r="V584" s="46"/>
      <c r="W584" s="46"/>
      <c r="X584" s="46"/>
      <c r="Y584" s="46"/>
      <c r="Z584" s="46"/>
      <c r="AA584" s="46"/>
      <c r="AB584" s="46"/>
    </row>
    <row r="585" spans="6:28" ht="14.25" customHeight="1" x14ac:dyDescent="0.3">
      <c r="F585" s="122"/>
      <c r="I585" s="46"/>
      <c r="J585" s="46"/>
      <c r="K585" s="46"/>
      <c r="L585" s="46"/>
      <c r="M585" s="46"/>
      <c r="N585" s="46"/>
      <c r="O585" s="128"/>
      <c r="P585" s="46"/>
      <c r="Q585" s="46"/>
      <c r="R585" s="46"/>
      <c r="S585" s="46"/>
      <c r="T585" s="46"/>
      <c r="U585" s="46"/>
      <c r="V585" s="46"/>
      <c r="W585" s="46"/>
      <c r="X585" s="46"/>
      <c r="Y585" s="46"/>
      <c r="Z585" s="46"/>
      <c r="AA585" s="46"/>
      <c r="AB585" s="46"/>
    </row>
    <row r="586" spans="6:28" ht="14.25" customHeight="1" x14ac:dyDescent="0.3">
      <c r="F586" s="122"/>
      <c r="I586" s="46"/>
      <c r="J586" s="46"/>
      <c r="K586" s="46"/>
      <c r="L586" s="46"/>
      <c r="M586" s="46"/>
      <c r="N586" s="46"/>
      <c r="O586" s="128"/>
      <c r="P586" s="46"/>
      <c r="Q586" s="46"/>
      <c r="R586" s="46"/>
      <c r="S586" s="46"/>
      <c r="T586" s="46"/>
      <c r="U586" s="46"/>
      <c r="V586" s="46"/>
      <c r="W586" s="46"/>
      <c r="X586" s="46"/>
      <c r="Y586" s="46"/>
      <c r="Z586" s="46"/>
      <c r="AA586" s="46"/>
      <c r="AB586" s="46"/>
    </row>
    <row r="587" spans="6:28" ht="14.25" customHeight="1" x14ac:dyDescent="0.3">
      <c r="F587" s="122"/>
      <c r="I587" s="46"/>
      <c r="J587" s="46"/>
      <c r="K587" s="46"/>
      <c r="L587" s="46"/>
      <c r="M587" s="46"/>
      <c r="N587" s="46"/>
      <c r="O587" s="128"/>
      <c r="P587" s="46"/>
      <c r="Q587" s="46"/>
      <c r="R587" s="46"/>
      <c r="S587" s="46"/>
      <c r="T587" s="46"/>
      <c r="U587" s="46"/>
      <c r="V587" s="46"/>
      <c r="W587" s="46"/>
      <c r="X587" s="46"/>
      <c r="Y587" s="46"/>
      <c r="Z587" s="46"/>
      <c r="AA587" s="46"/>
      <c r="AB587" s="46"/>
    </row>
    <row r="588" spans="6:28" ht="14.25" customHeight="1" x14ac:dyDescent="0.3">
      <c r="F588" s="122"/>
      <c r="I588" s="46"/>
      <c r="J588" s="46"/>
      <c r="K588" s="46"/>
      <c r="L588" s="46"/>
      <c r="M588" s="46"/>
      <c r="N588" s="46"/>
      <c r="O588" s="128"/>
      <c r="P588" s="46"/>
      <c r="Q588" s="46"/>
      <c r="R588" s="46"/>
      <c r="S588" s="46"/>
      <c r="T588" s="46"/>
      <c r="U588" s="46"/>
      <c r="V588" s="46"/>
      <c r="W588" s="46"/>
      <c r="X588" s="46"/>
      <c r="Y588" s="46"/>
      <c r="Z588" s="46"/>
      <c r="AA588" s="46"/>
      <c r="AB588" s="46"/>
    </row>
    <row r="589" spans="6:28" ht="14.25" customHeight="1" x14ac:dyDescent="0.3">
      <c r="F589" s="122"/>
      <c r="I589" s="46"/>
      <c r="J589" s="46"/>
      <c r="K589" s="46"/>
      <c r="L589" s="46"/>
      <c r="M589" s="46"/>
      <c r="N589" s="46"/>
      <c r="O589" s="128"/>
      <c r="P589" s="46"/>
      <c r="Q589" s="46"/>
      <c r="R589" s="46"/>
      <c r="S589" s="46"/>
      <c r="T589" s="46"/>
      <c r="U589" s="46"/>
      <c r="V589" s="46"/>
      <c r="W589" s="46"/>
      <c r="X589" s="46"/>
      <c r="Y589" s="46"/>
      <c r="Z589" s="46"/>
      <c r="AA589" s="46"/>
      <c r="AB589" s="46"/>
    </row>
    <row r="590" spans="6:28" ht="14.25" customHeight="1" x14ac:dyDescent="0.3">
      <c r="F590" s="122"/>
      <c r="I590" s="46"/>
      <c r="J590" s="46"/>
      <c r="K590" s="46"/>
      <c r="L590" s="46"/>
      <c r="M590" s="46"/>
      <c r="N590" s="46"/>
      <c r="O590" s="128"/>
      <c r="P590" s="46"/>
      <c r="Q590" s="46"/>
      <c r="R590" s="46"/>
      <c r="S590" s="46"/>
      <c r="T590" s="46"/>
      <c r="U590" s="46"/>
      <c r="V590" s="46"/>
      <c r="W590" s="46"/>
      <c r="X590" s="46"/>
      <c r="Y590" s="46"/>
      <c r="Z590" s="46"/>
      <c r="AA590" s="46"/>
      <c r="AB590" s="46"/>
    </row>
    <row r="591" spans="6:28" ht="14.25" customHeight="1" x14ac:dyDescent="0.3">
      <c r="F591" s="122"/>
      <c r="I591" s="46"/>
      <c r="J591" s="46"/>
      <c r="K591" s="46"/>
      <c r="L591" s="46"/>
      <c r="M591" s="46"/>
      <c r="N591" s="46"/>
      <c r="O591" s="128"/>
      <c r="P591" s="46"/>
      <c r="Q591" s="46"/>
      <c r="R591" s="46"/>
      <c r="S591" s="46"/>
      <c r="T591" s="46"/>
      <c r="U591" s="46"/>
      <c r="V591" s="46"/>
      <c r="W591" s="46"/>
      <c r="X591" s="46"/>
      <c r="Y591" s="46"/>
      <c r="Z591" s="46"/>
      <c r="AA591" s="46"/>
      <c r="AB591" s="46"/>
    </row>
    <row r="592" spans="6:28" ht="14.25" customHeight="1" x14ac:dyDescent="0.3">
      <c r="F592" s="122"/>
      <c r="I592" s="46"/>
      <c r="J592" s="46"/>
      <c r="K592" s="46"/>
      <c r="L592" s="46"/>
      <c r="M592" s="46"/>
      <c r="N592" s="46"/>
      <c r="O592" s="128"/>
      <c r="P592" s="46"/>
      <c r="Q592" s="46"/>
      <c r="R592" s="46"/>
      <c r="S592" s="46"/>
      <c r="T592" s="46"/>
      <c r="U592" s="46"/>
      <c r="V592" s="46"/>
      <c r="W592" s="46"/>
      <c r="X592" s="46"/>
      <c r="Y592" s="46"/>
      <c r="Z592" s="46"/>
      <c r="AA592" s="46"/>
      <c r="AB592" s="46"/>
    </row>
    <row r="593" spans="6:28" ht="14.25" customHeight="1" x14ac:dyDescent="0.3">
      <c r="F593" s="122"/>
      <c r="I593" s="46"/>
      <c r="J593" s="46"/>
      <c r="K593" s="46"/>
      <c r="L593" s="46"/>
      <c r="M593" s="46"/>
      <c r="N593" s="46"/>
      <c r="O593" s="128"/>
      <c r="P593" s="46"/>
      <c r="Q593" s="46"/>
      <c r="R593" s="46"/>
      <c r="S593" s="46"/>
      <c r="T593" s="46"/>
      <c r="U593" s="46"/>
      <c r="V593" s="46"/>
      <c r="W593" s="46"/>
      <c r="X593" s="46"/>
      <c r="Y593" s="46"/>
      <c r="Z593" s="46"/>
      <c r="AA593" s="46"/>
      <c r="AB593" s="46"/>
    </row>
    <row r="594" spans="6:28" ht="14.25" customHeight="1" x14ac:dyDescent="0.3">
      <c r="F594" s="122"/>
      <c r="I594" s="46"/>
      <c r="J594" s="46"/>
      <c r="K594" s="46"/>
      <c r="L594" s="46"/>
      <c r="M594" s="46"/>
      <c r="N594" s="46"/>
      <c r="O594" s="128"/>
      <c r="P594" s="46"/>
      <c r="Q594" s="46"/>
      <c r="R594" s="46"/>
      <c r="S594" s="46"/>
      <c r="T594" s="46"/>
      <c r="U594" s="46"/>
      <c r="V594" s="46"/>
      <c r="W594" s="46"/>
      <c r="X594" s="46"/>
      <c r="Y594" s="46"/>
      <c r="Z594" s="46"/>
      <c r="AA594" s="46"/>
      <c r="AB594" s="46"/>
    </row>
    <row r="595" spans="6:28" ht="14.25" customHeight="1" x14ac:dyDescent="0.3">
      <c r="F595" s="122"/>
      <c r="I595" s="46"/>
      <c r="J595" s="46"/>
      <c r="K595" s="46"/>
      <c r="L595" s="46"/>
      <c r="M595" s="46"/>
      <c r="N595" s="46"/>
      <c r="O595" s="128"/>
      <c r="P595" s="46"/>
      <c r="Q595" s="46"/>
      <c r="R595" s="46"/>
      <c r="S595" s="46"/>
      <c r="T595" s="46"/>
      <c r="U595" s="46"/>
      <c r="V595" s="46"/>
      <c r="W595" s="46"/>
      <c r="X595" s="46"/>
      <c r="Y595" s="46"/>
      <c r="Z595" s="46"/>
      <c r="AA595" s="46"/>
      <c r="AB595" s="46"/>
    </row>
    <row r="596" spans="6:28" ht="14.25" customHeight="1" x14ac:dyDescent="0.3">
      <c r="F596" s="122"/>
      <c r="I596" s="46"/>
      <c r="J596" s="46"/>
      <c r="K596" s="46"/>
      <c r="L596" s="46"/>
      <c r="M596" s="46"/>
      <c r="N596" s="46"/>
      <c r="O596" s="128"/>
      <c r="P596" s="46"/>
      <c r="Q596" s="46"/>
      <c r="R596" s="46"/>
      <c r="S596" s="46"/>
      <c r="T596" s="46"/>
      <c r="U596" s="46"/>
      <c r="V596" s="46"/>
      <c r="W596" s="46"/>
      <c r="X596" s="46"/>
      <c r="Y596" s="46"/>
      <c r="Z596" s="46"/>
      <c r="AA596" s="46"/>
      <c r="AB596" s="46"/>
    </row>
    <row r="597" spans="6:28" ht="14.25" customHeight="1" x14ac:dyDescent="0.3">
      <c r="F597" s="122"/>
      <c r="I597" s="46"/>
      <c r="J597" s="46"/>
      <c r="K597" s="46"/>
      <c r="L597" s="46"/>
      <c r="M597" s="46"/>
      <c r="N597" s="46"/>
      <c r="O597" s="128"/>
      <c r="P597" s="46"/>
      <c r="Q597" s="46"/>
      <c r="R597" s="46"/>
      <c r="S597" s="46"/>
      <c r="T597" s="46"/>
      <c r="U597" s="46"/>
      <c r="V597" s="46"/>
      <c r="W597" s="46"/>
      <c r="X597" s="46"/>
      <c r="Y597" s="46"/>
      <c r="Z597" s="46"/>
      <c r="AA597" s="46"/>
      <c r="AB597" s="46"/>
    </row>
    <row r="598" spans="6:28" ht="14.25" customHeight="1" x14ac:dyDescent="0.3">
      <c r="F598" s="122"/>
      <c r="I598" s="46"/>
      <c r="J598" s="46"/>
      <c r="K598" s="46"/>
      <c r="L598" s="46"/>
      <c r="M598" s="46"/>
      <c r="N598" s="46"/>
      <c r="O598" s="128"/>
      <c r="P598" s="46"/>
      <c r="Q598" s="46"/>
      <c r="R598" s="46"/>
      <c r="S598" s="46"/>
      <c r="T598" s="46"/>
      <c r="U598" s="46"/>
      <c r="V598" s="46"/>
      <c r="W598" s="46"/>
      <c r="X598" s="46"/>
      <c r="Y598" s="46"/>
      <c r="Z598" s="46"/>
      <c r="AA598" s="46"/>
      <c r="AB598" s="46"/>
    </row>
    <row r="599" spans="6:28" ht="14.25" customHeight="1" x14ac:dyDescent="0.3">
      <c r="F599" s="122"/>
      <c r="I599" s="46"/>
      <c r="J599" s="46"/>
      <c r="K599" s="46"/>
      <c r="L599" s="46"/>
      <c r="M599" s="46"/>
      <c r="N599" s="46"/>
      <c r="O599" s="128"/>
      <c r="P599" s="46"/>
      <c r="Q599" s="46"/>
      <c r="R599" s="46"/>
      <c r="S599" s="46"/>
      <c r="T599" s="46"/>
      <c r="U599" s="46"/>
      <c r="V599" s="46"/>
      <c r="W599" s="46"/>
      <c r="X599" s="46"/>
      <c r="Y599" s="46"/>
      <c r="Z599" s="46"/>
      <c r="AA599" s="46"/>
      <c r="AB599" s="46"/>
    </row>
    <row r="600" spans="6:28" ht="14.25" customHeight="1" x14ac:dyDescent="0.3">
      <c r="F600" s="122"/>
      <c r="I600" s="46"/>
      <c r="J600" s="46"/>
      <c r="K600" s="46"/>
      <c r="L600" s="46"/>
      <c r="M600" s="46"/>
      <c r="N600" s="46"/>
      <c r="O600" s="128"/>
      <c r="P600" s="46"/>
      <c r="Q600" s="46"/>
      <c r="R600" s="46"/>
      <c r="S600" s="46"/>
      <c r="T600" s="46"/>
      <c r="U600" s="46"/>
      <c r="V600" s="46"/>
      <c r="W600" s="46"/>
      <c r="X600" s="46"/>
      <c r="Y600" s="46"/>
      <c r="Z600" s="46"/>
      <c r="AA600" s="46"/>
      <c r="AB600" s="46"/>
    </row>
    <row r="601" spans="6:28" ht="14.25" customHeight="1" x14ac:dyDescent="0.3">
      <c r="F601" s="122"/>
      <c r="I601" s="46"/>
      <c r="J601" s="46"/>
      <c r="K601" s="46"/>
      <c r="L601" s="46"/>
      <c r="M601" s="46"/>
      <c r="N601" s="46"/>
      <c r="O601" s="128"/>
      <c r="P601" s="46"/>
      <c r="Q601" s="46"/>
      <c r="R601" s="46"/>
      <c r="S601" s="46"/>
      <c r="T601" s="46"/>
      <c r="U601" s="46"/>
      <c r="V601" s="46"/>
      <c r="W601" s="46"/>
      <c r="X601" s="46"/>
      <c r="Y601" s="46"/>
      <c r="Z601" s="46"/>
      <c r="AA601" s="46"/>
      <c r="AB601" s="46"/>
    </row>
    <row r="602" spans="6:28" ht="14.25" customHeight="1" x14ac:dyDescent="0.3">
      <c r="F602" s="122"/>
      <c r="I602" s="46"/>
      <c r="J602" s="46"/>
      <c r="K602" s="46"/>
      <c r="L602" s="46"/>
      <c r="M602" s="46"/>
      <c r="N602" s="46"/>
      <c r="O602" s="128"/>
      <c r="P602" s="46"/>
      <c r="Q602" s="46"/>
      <c r="R602" s="46"/>
      <c r="S602" s="46"/>
      <c r="T602" s="46"/>
      <c r="U602" s="46"/>
      <c r="V602" s="46"/>
      <c r="W602" s="46"/>
      <c r="X602" s="46"/>
      <c r="Y602" s="46"/>
      <c r="Z602" s="46"/>
      <c r="AA602" s="46"/>
      <c r="AB602" s="46"/>
    </row>
    <row r="603" spans="6:28" ht="14.25" customHeight="1" x14ac:dyDescent="0.3">
      <c r="F603" s="122"/>
      <c r="I603" s="46"/>
      <c r="J603" s="46"/>
      <c r="K603" s="46"/>
      <c r="L603" s="46"/>
      <c r="M603" s="46"/>
      <c r="N603" s="46"/>
      <c r="O603" s="128"/>
      <c r="P603" s="46"/>
      <c r="Q603" s="46"/>
      <c r="R603" s="46"/>
      <c r="S603" s="46"/>
      <c r="T603" s="46"/>
      <c r="U603" s="46"/>
      <c r="V603" s="46"/>
      <c r="W603" s="46"/>
      <c r="X603" s="46"/>
      <c r="Y603" s="46"/>
      <c r="Z603" s="46"/>
      <c r="AA603" s="46"/>
      <c r="AB603" s="46"/>
    </row>
    <row r="604" spans="6:28" ht="14.25" customHeight="1" x14ac:dyDescent="0.3">
      <c r="F604" s="122"/>
      <c r="I604" s="46"/>
      <c r="J604" s="46"/>
      <c r="K604" s="46"/>
      <c r="L604" s="46"/>
      <c r="M604" s="46"/>
      <c r="N604" s="46"/>
      <c r="O604" s="128"/>
      <c r="P604" s="46"/>
      <c r="Q604" s="46"/>
      <c r="R604" s="46"/>
      <c r="S604" s="46"/>
      <c r="T604" s="46"/>
      <c r="U604" s="46"/>
      <c r="V604" s="46"/>
      <c r="W604" s="46"/>
      <c r="X604" s="46"/>
      <c r="Y604" s="46"/>
      <c r="Z604" s="46"/>
      <c r="AA604" s="46"/>
      <c r="AB604" s="46"/>
    </row>
    <row r="605" spans="6:28" ht="14.25" customHeight="1" x14ac:dyDescent="0.3">
      <c r="F605" s="122"/>
      <c r="I605" s="46"/>
      <c r="J605" s="46"/>
      <c r="K605" s="46"/>
      <c r="L605" s="46"/>
      <c r="M605" s="46"/>
      <c r="N605" s="46"/>
      <c r="O605" s="128"/>
      <c r="P605" s="46"/>
      <c r="Q605" s="46"/>
      <c r="R605" s="46"/>
      <c r="S605" s="46"/>
      <c r="T605" s="46"/>
      <c r="U605" s="46"/>
      <c r="V605" s="46"/>
      <c r="W605" s="46"/>
      <c r="X605" s="46"/>
      <c r="Y605" s="46"/>
      <c r="Z605" s="46"/>
      <c r="AA605" s="46"/>
      <c r="AB605" s="46"/>
    </row>
    <row r="606" spans="6:28" ht="14.25" customHeight="1" x14ac:dyDescent="0.3">
      <c r="F606" s="122"/>
      <c r="I606" s="46"/>
      <c r="J606" s="46"/>
      <c r="K606" s="46"/>
      <c r="L606" s="46"/>
      <c r="M606" s="46"/>
      <c r="N606" s="46"/>
      <c r="O606" s="128"/>
      <c r="P606" s="46"/>
      <c r="Q606" s="46"/>
      <c r="R606" s="46"/>
      <c r="S606" s="46"/>
      <c r="T606" s="46"/>
      <c r="U606" s="46"/>
      <c r="V606" s="46"/>
      <c r="W606" s="46"/>
      <c r="X606" s="46"/>
      <c r="Y606" s="46"/>
      <c r="Z606" s="46"/>
      <c r="AA606" s="46"/>
      <c r="AB606" s="46"/>
    </row>
    <row r="607" spans="6:28" ht="14.25" customHeight="1" x14ac:dyDescent="0.3">
      <c r="F607" s="122"/>
      <c r="I607" s="46"/>
      <c r="J607" s="46"/>
      <c r="K607" s="46"/>
      <c r="L607" s="46"/>
      <c r="M607" s="46"/>
      <c r="N607" s="46"/>
      <c r="O607" s="128"/>
      <c r="P607" s="46"/>
      <c r="Q607" s="46"/>
      <c r="R607" s="46"/>
      <c r="S607" s="46"/>
      <c r="T607" s="46"/>
      <c r="U607" s="46"/>
      <c r="V607" s="46"/>
      <c r="W607" s="46"/>
      <c r="X607" s="46"/>
      <c r="Y607" s="46"/>
      <c r="Z607" s="46"/>
      <c r="AA607" s="46"/>
      <c r="AB607" s="46"/>
    </row>
    <row r="608" spans="6:28" ht="14.25" customHeight="1" x14ac:dyDescent="0.3">
      <c r="F608" s="122"/>
      <c r="I608" s="46"/>
      <c r="J608" s="46"/>
      <c r="K608" s="46"/>
      <c r="L608" s="46"/>
      <c r="M608" s="46"/>
      <c r="N608" s="46"/>
      <c r="O608" s="128"/>
      <c r="P608" s="46"/>
      <c r="Q608" s="46"/>
      <c r="R608" s="46"/>
      <c r="S608" s="46"/>
      <c r="T608" s="46"/>
      <c r="U608" s="46"/>
      <c r="V608" s="46"/>
      <c r="W608" s="46"/>
      <c r="X608" s="46"/>
      <c r="Y608" s="46"/>
      <c r="Z608" s="46"/>
      <c r="AA608" s="46"/>
      <c r="AB608" s="46"/>
    </row>
    <row r="609" spans="6:28" ht="14.25" customHeight="1" x14ac:dyDescent="0.3">
      <c r="F609" s="122"/>
      <c r="I609" s="46"/>
      <c r="J609" s="46"/>
      <c r="K609" s="46"/>
      <c r="L609" s="46"/>
      <c r="M609" s="46"/>
      <c r="N609" s="46"/>
      <c r="O609" s="128"/>
      <c r="P609" s="46"/>
      <c r="Q609" s="46"/>
      <c r="R609" s="46"/>
      <c r="S609" s="46"/>
      <c r="T609" s="46"/>
      <c r="U609" s="46"/>
      <c r="V609" s="46"/>
      <c r="W609" s="46"/>
      <c r="X609" s="46"/>
      <c r="Y609" s="46"/>
      <c r="Z609" s="46"/>
      <c r="AA609" s="46"/>
      <c r="AB609" s="46"/>
    </row>
    <row r="610" spans="6:28" ht="14.25" customHeight="1" x14ac:dyDescent="0.3">
      <c r="F610" s="122"/>
      <c r="I610" s="46"/>
      <c r="J610" s="46"/>
      <c r="K610" s="46"/>
      <c r="L610" s="46"/>
      <c r="M610" s="46"/>
      <c r="N610" s="46"/>
      <c r="O610" s="128"/>
      <c r="P610" s="46"/>
      <c r="Q610" s="46"/>
      <c r="R610" s="46"/>
      <c r="S610" s="46"/>
      <c r="T610" s="46"/>
      <c r="U610" s="46"/>
      <c r="V610" s="46"/>
      <c r="W610" s="46"/>
      <c r="X610" s="46"/>
      <c r="Y610" s="46"/>
      <c r="Z610" s="46"/>
      <c r="AA610" s="46"/>
      <c r="AB610" s="46"/>
    </row>
    <row r="611" spans="6:28" ht="14.25" customHeight="1" x14ac:dyDescent="0.3">
      <c r="F611" s="122"/>
      <c r="I611" s="46"/>
      <c r="J611" s="46"/>
      <c r="K611" s="46"/>
      <c r="L611" s="46"/>
      <c r="M611" s="46"/>
      <c r="N611" s="46"/>
      <c r="O611" s="128"/>
      <c r="P611" s="46"/>
      <c r="Q611" s="46"/>
      <c r="R611" s="46"/>
      <c r="S611" s="46"/>
      <c r="T611" s="46"/>
      <c r="U611" s="46"/>
      <c r="V611" s="46"/>
      <c r="W611" s="46"/>
      <c r="X611" s="46"/>
      <c r="Y611" s="46"/>
      <c r="Z611" s="46"/>
      <c r="AA611" s="46"/>
      <c r="AB611" s="46"/>
    </row>
    <row r="612" spans="6:28" ht="14.25" customHeight="1" x14ac:dyDescent="0.3">
      <c r="F612" s="122"/>
      <c r="I612" s="46"/>
      <c r="J612" s="46"/>
      <c r="K612" s="46"/>
      <c r="L612" s="46"/>
      <c r="M612" s="46"/>
      <c r="N612" s="46"/>
      <c r="O612" s="128"/>
      <c r="P612" s="46"/>
      <c r="Q612" s="46"/>
      <c r="R612" s="46"/>
      <c r="S612" s="46"/>
      <c r="T612" s="46"/>
      <c r="U612" s="46"/>
      <c r="V612" s="46"/>
      <c r="W612" s="46"/>
      <c r="X612" s="46"/>
      <c r="Y612" s="46"/>
      <c r="Z612" s="46"/>
      <c r="AA612" s="46"/>
      <c r="AB612" s="46"/>
    </row>
    <row r="613" spans="6:28" ht="14.25" customHeight="1" x14ac:dyDescent="0.3">
      <c r="F613" s="122"/>
      <c r="I613" s="46"/>
      <c r="J613" s="46"/>
      <c r="K613" s="46"/>
      <c r="L613" s="46"/>
      <c r="M613" s="46"/>
      <c r="N613" s="46"/>
      <c r="O613" s="128"/>
      <c r="P613" s="46"/>
      <c r="Q613" s="46"/>
      <c r="R613" s="46"/>
      <c r="S613" s="46"/>
      <c r="T613" s="46"/>
      <c r="U613" s="46"/>
      <c r="V613" s="46"/>
      <c r="W613" s="46"/>
      <c r="X613" s="46"/>
      <c r="Y613" s="46"/>
      <c r="Z613" s="46"/>
      <c r="AA613" s="46"/>
      <c r="AB613" s="46"/>
    </row>
    <row r="614" spans="6:28" ht="14.25" customHeight="1" x14ac:dyDescent="0.3">
      <c r="F614" s="122"/>
      <c r="I614" s="46"/>
      <c r="J614" s="46"/>
      <c r="K614" s="46"/>
      <c r="L614" s="46"/>
      <c r="M614" s="46"/>
      <c r="N614" s="46"/>
      <c r="O614" s="128"/>
      <c r="P614" s="46"/>
      <c r="Q614" s="46"/>
      <c r="R614" s="46"/>
      <c r="S614" s="46"/>
      <c r="T614" s="46"/>
      <c r="U614" s="46"/>
      <c r="V614" s="46"/>
      <c r="W614" s="46"/>
      <c r="X614" s="46"/>
      <c r="Y614" s="46"/>
      <c r="Z614" s="46"/>
      <c r="AA614" s="46"/>
      <c r="AB614" s="46"/>
    </row>
    <row r="615" spans="6:28" ht="14.25" customHeight="1" x14ac:dyDescent="0.3">
      <c r="F615" s="122"/>
      <c r="I615" s="46"/>
      <c r="J615" s="46"/>
      <c r="K615" s="46"/>
      <c r="L615" s="46"/>
      <c r="M615" s="46"/>
      <c r="N615" s="46"/>
      <c r="O615" s="128"/>
      <c r="P615" s="46"/>
      <c r="Q615" s="46"/>
      <c r="R615" s="46"/>
      <c r="S615" s="46"/>
      <c r="T615" s="46"/>
      <c r="U615" s="46"/>
      <c r="V615" s="46"/>
      <c r="W615" s="46"/>
      <c r="X615" s="46"/>
      <c r="Y615" s="46"/>
      <c r="Z615" s="46"/>
      <c r="AA615" s="46"/>
      <c r="AB615" s="46"/>
    </row>
    <row r="616" spans="6:28" ht="14.25" customHeight="1" x14ac:dyDescent="0.3">
      <c r="F616" s="122"/>
      <c r="I616" s="46"/>
      <c r="J616" s="46"/>
      <c r="K616" s="46"/>
      <c r="L616" s="46"/>
      <c r="M616" s="46"/>
      <c r="N616" s="46"/>
      <c r="O616" s="128"/>
      <c r="P616" s="46"/>
      <c r="Q616" s="46"/>
      <c r="R616" s="46"/>
      <c r="S616" s="46"/>
      <c r="T616" s="46"/>
      <c r="U616" s="46"/>
      <c r="V616" s="46"/>
      <c r="W616" s="46"/>
      <c r="X616" s="46"/>
      <c r="Y616" s="46"/>
      <c r="Z616" s="46"/>
      <c r="AA616" s="46"/>
      <c r="AB616" s="46"/>
    </row>
    <row r="617" spans="6:28" ht="14.25" customHeight="1" x14ac:dyDescent="0.3">
      <c r="F617" s="122"/>
      <c r="I617" s="46"/>
      <c r="J617" s="46"/>
      <c r="K617" s="46"/>
      <c r="L617" s="46"/>
      <c r="M617" s="46"/>
      <c r="N617" s="46"/>
      <c r="O617" s="128"/>
      <c r="P617" s="46"/>
      <c r="Q617" s="46"/>
      <c r="R617" s="46"/>
      <c r="S617" s="46"/>
      <c r="T617" s="46"/>
      <c r="U617" s="46"/>
      <c r="V617" s="46"/>
      <c r="W617" s="46"/>
      <c r="X617" s="46"/>
      <c r="Y617" s="46"/>
      <c r="Z617" s="46"/>
      <c r="AA617" s="46"/>
      <c r="AB617" s="46"/>
    </row>
    <row r="618" spans="6:28" ht="14.25" customHeight="1" x14ac:dyDescent="0.3">
      <c r="F618" s="122"/>
      <c r="I618" s="46"/>
      <c r="J618" s="46"/>
      <c r="K618" s="46"/>
      <c r="L618" s="46"/>
      <c r="M618" s="46"/>
      <c r="N618" s="46"/>
      <c r="O618" s="128"/>
      <c r="P618" s="46"/>
      <c r="Q618" s="46"/>
      <c r="R618" s="46"/>
      <c r="S618" s="46"/>
      <c r="T618" s="46"/>
      <c r="U618" s="46"/>
      <c r="V618" s="46"/>
      <c r="W618" s="46"/>
      <c r="X618" s="46"/>
      <c r="Y618" s="46"/>
      <c r="Z618" s="46"/>
      <c r="AA618" s="46"/>
      <c r="AB618" s="46"/>
    </row>
    <row r="619" spans="6:28" ht="14.25" customHeight="1" x14ac:dyDescent="0.3">
      <c r="F619" s="122"/>
      <c r="I619" s="46"/>
      <c r="J619" s="46"/>
      <c r="K619" s="46"/>
      <c r="L619" s="46"/>
      <c r="M619" s="46"/>
      <c r="N619" s="46"/>
      <c r="O619" s="128"/>
      <c r="P619" s="46"/>
      <c r="Q619" s="46"/>
      <c r="R619" s="46"/>
      <c r="S619" s="46"/>
      <c r="T619" s="46"/>
      <c r="U619" s="46"/>
      <c r="V619" s="46"/>
      <c r="W619" s="46"/>
      <c r="X619" s="46"/>
      <c r="Y619" s="46"/>
      <c r="Z619" s="46"/>
      <c r="AA619" s="46"/>
      <c r="AB619" s="46"/>
    </row>
    <row r="620" spans="6:28" ht="14.25" customHeight="1" x14ac:dyDescent="0.3">
      <c r="F620" s="122"/>
      <c r="I620" s="46"/>
      <c r="J620" s="46"/>
      <c r="K620" s="46"/>
      <c r="L620" s="46"/>
      <c r="M620" s="46"/>
      <c r="N620" s="46"/>
      <c r="O620" s="128"/>
      <c r="P620" s="46"/>
      <c r="Q620" s="46"/>
      <c r="R620" s="46"/>
      <c r="S620" s="46"/>
      <c r="T620" s="46"/>
      <c r="U620" s="46"/>
      <c r="V620" s="46"/>
      <c r="W620" s="46"/>
      <c r="X620" s="46"/>
      <c r="Y620" s="46"/>
      <c r="Z620" s="46"/>
      <c r="AA620" s="46"/>
      <c r="AB620" s="46"/>
    </row>
    <row r="621" spans="6:28" ht="14.25" customHeight="1" x14ac:dyDescent="0.3">
      <c r="F621" s="122"/>
      <c r="I621" s="46"/>
      <c r="J621" s="46"/>
      <c r="K621" s="46"/>
      <c r="L621" s="46"/>
      <c r="M621" s="46"/>
      <c r="N621" s="46"/>
      <c r="O621" s="128"/>
      <c r="P621" s="46"/>
      <c r="Q621" s="46"/>
      <c r="R621" s="46"/>
      <c r="S621" s="46"/>
      <c r="T621" s="46"/>
      <c r="U621" s="46"/>
      <c r="V621" s="46"/>
      <c r="W621" s="46"/>
      <c r="X621" s="46"/>
      <c r="Y621" s="46"/>
      <c r="Z621" s="46"/>
      <c r="AA621" s="46"/>
      <c r="AB621" s="46"/>
    </row>
    <row r="622" spans="6:28" ht="14.25" customHeight="1" x14ac:dyDescent="0.3">
      <c r="F622" s="122"/>
      <c r="I622" s="46"/>
      <c r="J622" s="46"/>
      <c r="K622" s="46"/>
      <c r="L622" s="46"/>
      <c r="M622" s="46"/>
      <c r="N622" s="46"/>
      <c r="O622" s="128"/>
      <c r="P622" s="46"/>
      <c r="Q622" s="46"/>
      <c r="R622" s="46"/>
      <c r="S622" s="46"/>
      <c r="T622" s="46"/>
      <c r="U622" s="46"/>
      <c r="V622" s="46"/>
      <c r="W622" s="46"/>
      <c r="X622" s="46"/>
      <c r="Y622" s="46"/>
      <c r="Z622" s="46"/>
      <c r="AA622" s="46"/>
      <c r="AB622" s="46"/>
    </row>
    <row r="623" spans="6:28" ht="14.25" customHeight="1" x14ac:dyDescent="0.3">
      <c r="F623" s="122"/>
      <c r="I623" s="46"/>
      <c r="J623" s="46"/>
      <c r="K623" s="46"/>
      <c r="L623" s="46"/>
      <c r="M623" s="46"/>
      <c r="N623" s="46"/>
      <c r="O623" s="128"/>
      <c r="P623" s="46"/>
      <c r="Q623" s="46"/>
      <c r="R623" s="46"/>
      <c r="S623" s="46"/>
      <c r="T623" s="46"/>
      <c r="U623" s="46"/>
      <c r="V623" s="46"/>
      <c r="W623" s="46"/>
      <c r="X623" s="46"/>
      <c r="Y623" s="46"/>
      <c r="Z623" s="46"/>
      <c r="AA623" s="46"/>
      <c r="AB623" s="46"/>
    </row>
    <row r="624" spans="6:28" ht="14.25" customHeight="1" x14ac:dyDescent="0.3">
      <c r="F624" s="122"/>
      <c r="I624" s="46"/>
      <c r="J624" s="46"/>
      <c r="K624" s="46"/>
      <c r="L624" s="46"/>
      <c r="M624" s="46"/>
      <c r="N624" s="46"/>
      <c r="O624" s="128"/>
      <c r="P624" s="46"/>
      <c r="Q624" s="46"/>
      <c r="R624" s="46"/>
      <c r="S624" s="46"/>
      <c r="T624" s="46"/>
      <c r="U624" s="46"/>
      <c r="V624" s="46"/>
      <c r="W624" s="46"/>
      <c r="X624" s="46"/>
      <c r="Y624" s="46"/>
      <c r="Z624" s="46"/>
      <c r="AA624" s="46"/>
      <c r="AB624" s="46"/>
    </row>
    <row r="625" spans="6:28" ht="14.25" customHeight="1" x14ac:dyDescent="0.3">
      <c r="F625" s="122"/>
      <c r="I625" s="46"/>
      <c r="J625" s="46"/>
      <c r="K625" s="46"/>
      <c r="L625" s="46"/>
      <c r="M625" s="46"/>
      <c r="N625" s="46"/>
      <c r="O625" s="128"/>
      <c r="P625" s="46"/>
      <c r="Q625" s="46"/>
      <c r="R625" s="46"/>
      <c r="S625" s="46"/>
      <c r="T625" s="46"/>
      <c r="U625" s="46"/>
      <c r="V625" s="46"/>
      <c r="W625" s="46"/>
      <c r="X625" s="46"/>
      <c r="Y625" s="46"/>
      <c r="Z625" s="46"/>
      <c r="AA625" s="46"/>
      <c r="AB625" s="46"/>
    </row>
    <row r="626" spans="6:28" ht="14.25" customHeight="1" x14ac:dyDescent="0.3">
      <c r="F626" s="122"/>
      <c r="I626" s="46"/>
      <c r="J626" s="46"/>
      <c r="K626" s="46"/>
      <c r="L626" s="46"/>
      <c r="M626" s="46"/>
      <c r="N626" s="46"/>
      <c r="O626" s="128"/>
      <c r="P626" s="46"/>
      <c r="Q626" s="46"/>
      <c r="R626" s="46"/>
      <c r="S626" s="46"/>
      <c r="T626" s="46"/>
      <c r="U626" s="46"/>
      <c r="V626" s="46"/>
      <c r="W626" s="46"/>
      <c r="X626" s="46"/>
      <c r="Y626" s="46"/>
      <c r="Z626" s="46"/>
      <c r="AA626" s="46"/>
      <c r="AB626" s="46"/>
    </row>
    <row r="627" spans="6:28" ht="14.25" customHeight="1" x14ac:dyDescent="0.3">
      <c r="F627" s="122"/>
      <c r="I627" s="46"/>
      <c r="J627" s="46"/>
      <c r="K627" s="46"/>
      <c r="L627" s="46"/>
      <c r="M627" s="46"/>
      <c r="N627" s="46"/>
      <c r="O627" s="128"/>
      <c r="P627" s="46"/>
      <c r="Q627" s="46"/>
      <c r="R627" s="46"/>
      <c r="S627" s="46"/>
      <c r="T627" s="46"/>
      <c r="U627" s="46"/>
      <c r="V627" s="46"/>
      <c r="W627" s="46"/>
      <c r="X627" s="46"/>
      <c r="Y627" s="46"/>
      <c r="Z627" s="46"/>
      <c r="AA627" s="46"/>
      <c r="AB627" s="46"/>
    </row>
    <row r="628" spans="6:28" ht="14.25" customHeight="1" x14ac:dyDescent="0.3">
      <c r="F628" s="122"/>
      <c r="I628" s="46"/>
      <c r="J628" s="46"/>
      <c r="K628" s="46"/>
      <c r="L628" s="46"/>
      <c r="M628" s="46"/>
      <c r="N628" s="46"/>
      <c r="O628" s="128"/>
      <c r="P628" s="46"/>
      <c r="Q628" s="46"/>
      <c r="R628" s="46"/>
      <c r="S628" s="46"/>
      <c r="T628" s="46"/>
      <c r="U628" s="46"/>
      <c r="V628" s="46"/>
      <c r="W628" s="46"/>
      <c r="X628" s="46"/>
      <c r="Y628" s="46"/>
      <c r="Z628" s="46"/>
      <c r="AA628" s="46"/>
      <c r="AB628" s="46"/>
    </row>
    <row r="629" spans="6:28" ht="14.25" customHeight="1" x14ac:dyDescent="0.3">
      <c r="F629" s="122"/>
      <c r="I629" s="46"/>
      <c r="J629" s="46"/>
      <c r="K629" s="46"/>
      <c r="L629" s="46"/>
      <c r="M629" s="46"/>
      <c r="N629" s="46"/>
      <c r="O629" s="128"/>
      <c r="P629" s="46"/>
      <c r="Q629" s="46"/>
      <c r="R629" s="46"/>
      <c r="S629" s="46"/>
      <c r="T629" s="46"/>
      <c r="U629" s="46"/>
      <c r="V629" s="46"/>
      <c r="W629" s="46"/>
      <c r="X629" s="46"/>
      <c r="Y629" s="46"/>
      <c r="Z629" s="46"/>
      <c r="AA629" s="46"/>
      <c r="AB629" s="46"/>
    </row>
    <row r="630" spans="6:28" ht="14.25" customHeight="1" x14ac:dyDescent="0.3">
      <c r="F630" s="122"/>
      <c r="I630" s="46"/>
      <c r="J630" s="46"/>
      <c r="K630" s="46"/>
      <c r="L630" s="46"/>
      <c r="M630" s="46"/>
      <c r="N630" s="46"/>
      <c r="O630" s="128"/>
      <c r="P630" s="46"/>
      <c r="Q630" s="46"/>
      <c r="R630" s="46"/>
      <c r="S630" s="46"/>
      <c r="T630" s="46"/>
      <c r="U630" s="46"/>
      <c r="V630" s="46"/>
      <c r="W630" s="46"/>
      <c r="X630" s="46"/>
      <c r="Y630" s="46"/>
      <c r="Z630" s="46"/>
      <c r="AA630" s="46"/>
      <c r="AB630" s="46"/>
    </row>
    <row r="631" spans="6:28" ht="14.25" customHeight="1" x14ac:dyDescent="0.3">
      <c r="F631" s="122"/>
      <c r="I631" s="46"/>
      <c r="J631" s="46"/>
      <c r="K631" s="46"/>
      <c r="L631" s="46"/>
      <c r="M631" s="46"/>
      <c r="N631" s="46"/>
      <c r="O631" s="128"/>
      <c r="P631" s="46"/>
      <c r="Q631" s="46"/>
      <c r="R631" s="46"/>
      <c r="S631" s="46"/>
      <c r="T631" s="46"/>
      <c r="U631" s="46"/>
      <c r="V631" s="46"/>
      <c r="W631" s="46"/>
      <c r="X631" s="46"/>
      <c r="Y631" s="46"/>
      <c r="Z631" s="46"/>
      <c r="AA631" s="46"/>
      <c r="AB631" s="46"/>
    </row>
    <row r="632" spans="6:28" ht="14.25" customHeight="1" x14ac:dyDescent="0.3">
      <c r="F632" s="122"/>
      <c r="I632" s="46"/>
      <c r="J632" s="46"/>
      <c r="K632" s="46"/>
      <c r="L632" s="46"/>
      <c r="M632" s="46"/>
      <c r="N632" s="46"/>
      <c r="O632" s="128"/>
      <c r="P632" s="46"/>
      <c r="Q632" s="46"/>
      <c r="R632" s="46"/>
      <c r="S632" s="46"/>
      <c r="T632" s="46"/>
      <c r="U632" s="46"/>
      <c r="V632" s="46"/>
      <c r="W632" s="46"/>
      <c r="X632" s="46"/>
      <c r="Y632" s="46"/>
      <c r="Z632" s="46"/>
      <c r="AA632" s="46"/>
      <c r="AB632" s="46"/>
    </row>
    <row r="633" spans="6:28" ht="14.25" customHeight="1" x14ac:dyDescent="0.3">
      <c r="F633" s="122"/>
      <c r="I633" s="46"/>
      <c r="J633" s="46"/>
      <c r="K633" s="46"/>
      <c r="L633" s="46"/>
      <c r="M633" s="46"/>
      <c r="N633" s="46"/>
      <c r="O633" s="128"/>
      <c r="P633" s="46"/>
      <c r="Q633" s="46"/>
      <c r="R633" s="46"/>
      <c r="S633" s="46"/>
      <c r="T633" s="46"/>
      <c r="U633" s="46"/>
      <c r="V633" s="46"/>
      <c r="W633" s="46"/>
      <c r="X633" s="46"/>
      <c r="Y633" s="46"/>
      <c r="Z633" s="46"/>
      <c r="AA633" s="46"/>
      <c r="AB633" s="46"/>
    </row>
    <row r="634" spans="6:28" ht="14.25" customHeight="1" x14ac:dyDescent="0.3">
      <c r="F634" s="122"/>
      <c r="I634" s="46"/>
      <c r="J634" s="46"/>
      <c r="K634" s="46"/>
      <c r="L634" s="46"/>
      <c r="M634" s="46"/>
      <c r="N634" s="46"/>
      <c r="O634" s="128"/>
      <c r="P634" s="46"/>
      <c r="Q634" s="46"/>
      <c r="R634" s="46"/>
      <c r="S634" s="46"/>
      <c r="T634" s="46"/>
      <c r="U634" s="46"/>
      <c r="V634" s="46"/>
      <c r="W634" s="46"/>
      <c r="X634" s="46"/>
      <c r="Y634" s="46"/>
      <c r="Z634" s="46"/>
      <c r="AA634" s="46"/>
      <c r="AB634" s="46"/>
    </row>
    <row r="635" spans="6:28" ht="14.25" customHeight="1" x14ac:dyDescent="0.3">
      <c r="F635" s="122"/>
      <c r="I635" s="46"/>
      <c r="J635" s="46"/>
      <c r="K635" s="46"/>
      <c r="L635" s="46"/>
      <c r="M635" s="46"/>
      <c r="N635" s="46"/>
      <c r="O635" s="128"/>
      <c r="P635" s="46"/>
      <c r="Q635" s="46"/>
      <c r="R635" s="46"/>
      <c r="S635" s="46"/>
      <c r="T635" s="46"/>
      <c r="U635" s="46"/>
      <c r="V635" s="46"/>
      <c r="W635" s="46"/>
      <c r="X635" s="46"/>
      <c r="Y635" s="46"/>
      <c r="Z635" s="46"/>
      <c r="AA635" s="46"/>
      <c r="AB635" s="46"/>
    </row>
    <row r="636" spans="6:28" ht="14.25" customHeight="1" x14ac:dyDescent="0.3">
      <c r="F636" s="122"/>
      <c r="I636" s="46"/>
      <c r="J636" s="46"/>
      <c r="K636" s="46"/>
      <c r="L636" s="46"/>
      <c r="M636" s="46"/>
      <c r="N636" s="46"/>
      <c r="O636" s="128"/>
      <c r="P636" s="46"/>
      <c r="Q636" s="46"/>
      <c r="R636" s="46"/>
      <c r="S636" s="46"/>
      <c r="T636" s="46"/>
      <c r="U636" s="46"/>
      <c r="V636" s="46"/>
      <c r="W636" s="46"/>
      <c r="X636" s="46"/>
      <c r="Y636" s="46"/>
      <c r="Z636" s="46"/>
      <c r="AA636" s="46"/>
      <c r="AB636" s="46"/>
    </row>
    <row r="637" spans="6:28" ht="14.25" customHeight="1" x14ac:dyDescent="0.3">
      <c r="F637" s="122"/>
      <c r="I637" s="46"/>
      <c r="J637" s="46"/>
      <c r="K637" s="46"/>
      <c r="L637" s="46"/>
      <c r="M637" s="46"/>
      <c r="N637" s="46"/>
      <c r="O637" s="128"/>
      <c r="P637" s="46"/>
      <c r="Q637" s="46"/>
      <c r="R637" s="46"/>
      <c r="S637" s="46"/>
      <c r="T637" s="46"/>
      <c r="U637" s="46"/>
      <c r="V637" s="46"/>
      <c r="W637" s="46"/>
      <c r="X637" s="46"/>
      <c r="Y637" s="46"/>
      <c r="Z637" s="46"/>
      <c r="AA637" s="46"/>
      <c r="AB637" s="46"/>
    </row>
    <row r="638" spans="6:28" ht="14.25" customHeight="1" x14ac:dyDescent="0.3">
      <c r="F638" s="122"/>
      <c r="I638" s="46"/>
      <c r="J638" s="46"/>
      <c r="K638" s="46"/>
      <c r="L638" s="46"/>
      <c r="M638" s="46"/>
      <c r="N638" s="46"/>
      <c r="O638" s="128"/>
      <c r="P638" s="46"/>
      <c r="Q638" s="46"/>
      <c r="R638" s="46"/>
      <c r="S638" s="46"/>
      <c r="T638" s="46"/>
      <c r="U638" s="46"/>
      <c r="V638" s="46"/>
      <c r="W638" s="46"/>
      <c r="X638" s="46"/>
      <c r="Y638" s="46"/>
      <c r="Z638" s="46"/>
      <c r="AA638" s="46"/>
      <c r="AB638" s="46"/>
    </row>
    <row r="639" spans="6:28" ht="14.25" customHeight="1" x14ac:dyDescent="0.3">
      <c r="F639" s="122"/>
      <c r="I639" s="46"/>
      <c r="J639" s="46"/>
      <c r="K639" s="46"/>
      <c r="L639" s="46"/>
      <c r="M639" s="46"/>
      <c r="N639" s="46"/>
      <c r="O639" s="128"/>
      <c r="P639" s="46"/>
      <c r="Q639" s="46"/>
      <c r="R639" s="46"/>
      <c r="S639" s="46"/>
      <c r="T639" s="46"/>
      <c r="U639" s="46"/>
      <c r="V639" s="46"/>
      <c r="W639" s="46"/>
      <c r="X639" s="46"/>
      <c r="Y639" s="46"/>
      <c r="Z639" s="46"/>
      <c r="AA639" s="46"/>
      <c r="AB639" s="46"/>
    </row>
    <row r="640" spans="6:28" ht="14.25" customHeight="1" x14ac:dyDescent="0.3">
      <c r="F640" s="122"/>
      <c r="I640" s="46"/>
      <c r="J640" s="46"/>
      <c r="K640" s="46"/>
      <c r="L640" s="46"/>
      <c r="M640" s="46"/>
      <c r="N640" s="46"/>
      <c r="O640" s="128"/>
      <c r="P640" s="46"/>
      <c r="Q640" s="46"/>
      <c r="R640" s="46"/>
      <c r="S640" s="46"/>
      <c r="T640" s="46"/>
      <c r="U640" s="46"/>
      <c r="V640" s="46"/>
      <c r="W640" s="46"/>
      <c r="X640" s="46"/>
      <c r="Y640" s="46"/>
      <c r="Z640" s="46"/>
      <c r="AA640" s="46"/>
      <c r="AB640" s="46"/>
    </row>
    <row r="641" spans="6:28" ht="14.25" customHeight="1" x14ac:dyDescent="0.3">
      <c r="F641" s="122"/>
      <c r="I641" s="46"/>
      <c r="J641" s="46"/>
      <c r="K641" s="46"/>
      <c r="L641" s="46"/>
      <c r="M641" s="46"/>
      <c r="N641" s="46"/>
      <c r="O641" s="128"/>
      <c r="P641" s="46"/>
      <c r="Q641" s="46"/>
      <c r="R641" s="46"/>
      <c r="S641" s="46"/>
      <c r="T641" s="46"/>
      <c r="U641" s="46"/>
      <c r="V641" s="46"/>
      <c r="W641" s="46"/>
      <c r="X641" s="46"/>
      <c r="Y641" s="46"/>
      <c r="Z641" s="46"/>
      <c r="AA641" s="46"/>
      <c r="AB641" s="46"/>
    </row>
    <row r="642" spans="6:28" ht="14.25" customHeight="1" x14ac:dyDescent="0.3">
      <c r="F642" s="122"/>
      <c r="I642" s="46"/>
      <c r="J642" s="46"/>
      <c r="K642" s="46"/>
      <c r="L642" s="46"/>
      <c r="M642" s="46"/>
      <c r="N642" s="46"/>
      <c r="O642" s="128"/>
      <c r="P642" s="46"/>
      <c r="Q642" s="46"/>
      <c r="R642" s="46"/>
      <c r="S642" s="46"/>
      <c r="T642" s="46"/>
      <c r="U642" s="46"/>
      <c r="V642" s="46"/>
      <c r="W642" s="46"/>
      <c r="X642" s="46"/>
      <c r="Y642" s="46"/>
      <c r="Z642" s="46"/>
      <c r="AA642" s="46"/>
      <c r="AB642" s="46"/>
    </row>
    <row r="643" spans="6:28" ht="14.25" customHeight="1" x14ac:dyDescent="0.3">
      <c r="F643" s="122"/>
      <c r="I643" s="46"/>
      <c r="J643" s="46"/>
      <c r="K643" s="46"/>
      <c r="L643" s="46"/>
      <c r="M643" s="46"/>
      <c r="N643" s="46"/>
      <c r="O643" s="128"/>
      <c r="P643" s="46"/>
      <c r="Q643" s="46"/>
      <c r="R643" s="46"/>
      <c r="S643" s="46"/>
      <c r="T643" s="46"/>
      <c r="U643" s="46"/>
      <c r="V643" s="46"/>
      <c r="W643" s="46"/>
      <c r="X643" s="46"/>
      <c r="Y643" s="46"/>
      <c r="Z643" s="46"/>
      <c r="AA643" s="46"/>
      <c r="AB643" s="46"/>
    </row>
    <row r="644" spans="6:28" ht="14.25" customHeight="1" x14ac:dyDescent="0.3">
      <c r="F644" s="122"/>
      <c r="I644" s="46"/>
      <c r="J644" s="46"/>
      <c r="K644" s="46"/>
      <c r="L644" s="46"/>
      <c r="M644" s="46"/>
      <c r="N644" s="46"/>
      <c r="O644" s="128"/>
      <c r="P644" s="46"/>
      <c r="Q644" s="46"/>
      <c r="R644" s="46"/>
      <c r="S644" s="46"/>
      <c r="T644" s="46"/>
      <c r="U644" s="46"/>
      <c r="V644" s="46"/>
      <c r="W644" s="46"/>
      <c r="X644" s="46"/>
      <c r="Y644" s="46"/>
      <c r="Z644" s="46"/>
      <c r="AA644" s="46"/>
      <c r="AB644" s="46"/>
    </row>
    <row r="645" spans="6:28" ht="14.25" customHeight="1" x14ac:dyDescent="0.3">
      <c r="F645" s="122"/>
      <c r="I645" s="46"/>
      <c r="J645" s="46"/>
      <c r="K645" s="46"/>
      <c r="L645" s="46"/>
      <c r="M645" s="46"/>
      <c r="N645" s="46"/>
      <c r="O645" s="128"/>
      <c r="P645" s="46"/>
      <c r="Q645" s="46"/>
      <c r="R645" s="46"/>
      <c r="S645" s="46"/>
      <c r="T645" s="46"/>
      <c r="U645" s="46"/>
      <c r="V645" s="46"/>
      <c r="W645" s="46"/>
      <c r="X645" s="46"/>
      <c r="Y645" s="46"/>
      <c r="Z645" s="46"/>
      <c r="AA645" s="46"/>
      <c r="AB645" s="46"/>
    </row>
    <row r="646" spans="6:28" ht="14.25" customHeight="1" x14ac:dyDescent="0.3">
      <c r="F646" s="122"/>
      <c r="I646" s="46"/>
      <c r="J646" s="46"/>
      <c r="K646" s="46"/>
      <c r="L646" s="46"/>
      <c r="M646" s="46"/>
      <c r="N646" s="46"/>
      <c r="O646" s="128"/>
      <c r="P646" s="46"/>
      <c r="Q646" s="46"/>
      <c r="R646" s="46"/>
      <c r="S646" s="46"/>
      <c r="T646" s="46"/>
      <c r="U646" s="46"/>
      <c r="V646" s="46"/>
      <c r="W646" s="46"/>
      <c r="X646" s="46"/>
      <c r="Y646" s="46"/>
      <c r="Z646" s="46"/>
      <c r="AA646" s="46"/>
      <c r="AB646" s="46"/>
    </row>
    <row r="647" spans="6:28" ht="14.25" customHeight="1" x14ac:dyDescent="0.3">
      <c r="F647" s="122"/>
      <c r="I647" s="46"/>
      <c r="J647" s="46"/>
      <c r="K647" s="46"/>
      <c r="L647" s="46"/>
      <c r="M647" s="46"/>
      <c r="N647" s="46"/>
      <c r="O647" s="128"/>
      <c r="P647" s="46"/>
      <c r="Q647" s="46"/>
      <c r="R647" s="46"/>
      <c r="S647" s="46"/>
      <c r="T647" s="46"/>
      <c r="U647" s="46"/>
      <c r="V647" s="46"/>
      <c r="W647" s="46"/>
      <c r="X647" s="46"/>
      <c r="Y647" s="46"/>
      <c r="Z647" s="46"/>
      <c r="AA647" s="46"/>
      <c r="AB647" s="46"/>
    </row>
    <row r="648" spans="6:28" ht="14.25" customHeight="1" x14ac:dyDescent="0.3">
      <c r="F648" s="122"/>
      <c r="I648" s="46"/>
      <c r="J648" s="46"/>
      <c r="K648" s="46"/>
      <c r="L648" s="46"/>
      <c r="M648" s="46"/>
      <c r="N648" s="46"/>
      <c r="O648" s="128"/>
      <c r="P648" s="46"/>
      <c r="Q648" s="46"/>
      <c r="R648" s="46"/>
      <c r="S648" s="46"/>
      <c r="T648" s="46"/>
      <c r="U648" s="46"/>
      <c r="V648" s="46"/>
      <c r="W648" s="46"/>
      <c r="X648" s="46"/>
      <c r="Y648" s="46"/>
      <c r="Z648" s="46"/>
      <c r="AA648" s="46"/>
      <c r="AB648" s="46"/>
    </row>
    <row r="649" spans="6:28" ht="14.25" customHeight="1" x14ac:dyDescent="0.3">
      <c r="F649" s="122"/>
      <c r="I649" s="46"/>
      <c r="J649" s="46"/>
      <c r="K649" s="46"/>
      <c r="L649" s="46"/>
      <c r="M649" s="46"/>
      <c r="N649" s="46"/>
      <c r="O649" s="128"/>
      <c r="P649" s="46"/>
      <c r="Q649" s="46"/>
      <c r="R649" s="46"/>
      <c r="S649" s="46"/>
      <c r="T649" s="46"/>
      <c r="U649" s="46"/>
      <c r="V649" s="46"/>
      <c r="W649" s="46"/>
      <c r="X649" s="46"/>
      <c r="Y649" s="46"/>
      <c r="Z649" s="46"/>
      <c r="AA649" s="46"/>
      <c r="AB649" s="46"/>
    </row>
    <row r="650" spans="6:28" ht="14.25" customHeight="1" x14ac:dyDescent="0.3">
      <c r="F650" s="122"/>
      <c r="I650" s="46"/>
      <c r="J650" s="46"/>
      <c r="K650" s="46"/>
      <c r="L650" s="46"/>
      <c r="M650" s="46"/>
      <c r="N650" s="46"/>
      <c r="O650" s="128"/>
      <c r="P650" s="46"/>
      <c r="Q650" s="46"/>
      <c r="R650" s="46"/>
      <c r="S650" s="46"/>
      <c r="T650" s="46"/>
      <c r="U650" s="46"/>
      <c r="V650" s="46"/>
      <c r="W650" s="46"/>
      <c r="X650" s="46"/>
      <c r="Y650" s="46"/>
      <c r="Z650" s="46"/>
      <c r="AA650" s="46"/>
      <c r="AB650" s="46"/>
    </row>
    <row r="651" spans="6:28" ht="14.25" customHeight="1" x14ac:dyDescent="0.3">
      <c r="F651" s="122"/>
      <c r="I651" s="46"/>
      <c r="J651" s="46"/>
      <c r="K651" s="46"/>
      <c r="L651" s="46"/>
      <c r="M651" s="46"/>
      <c r="N651" s="46"/>
      <c r="O651" s="128"/>
      <c r="P651" s="46"/>
      <c r="Q651" s="46"/>
      <c r="R651" s="46"/>
      <c r="S651" s="46"/>
      <c r="T651" s="46"/>
      <c r="U651" s="46"/>
      <c r="V651" s="46"/>
      <c r="W651" s="46"/>
      <c r="X651" s="46"/>
      <c r="Y651" s="46"/>
      <c r="Z651" s="46"/>
      <c r="AA651" s="46"/>
      <c r="AB651" s="46"/>
    </row>
    <row r="652" spans="6:28" ht="14.25" customHeight="1" x14ac:dyDescent="0.3">
      <c r="F652" s="122"/>
      <c r="I652" s="46"/>
      <c r="J652" s="46"/>
      <c r="K652" s="46"/>
      <c r="L652" s="46"/>
      <c r="M652" s="46"/>
      <c r="N652" s="46"/>
      <c r="O652" s="128"/>
      <c r="P652" s="46"/>
      <c r="Q652" s="46"/>
      <c r="R652" s="46"/>
      <c r="S652" s="46"/>
      <c r="T652" s="46"/>
      <c r="U652" s="46"/>
      <c r="V652" s="46"/>
      <c r="W652" s="46"/>
      <c r="X652" s="46"/>
      <c r="Y652" s="46"/>
      <c r="Z652" s="46"/>
      <c r="AA652" s="46"/>
      <c r="AB652" s="46"/>
    </row>
    <row r="653" spans="6:28" ht="14.25" customHeight="1" x14ac:dyDescent="0.3">
      <c r="F653" s="122"/>
      <c r="I653" s="46"/>
      <c r="J653" s="46"/>
      <c r="K653" s="46"/>
      <c r="L653" s="46"/>
      <c r="M653" s="46"/>
      <c r="N653" s="46"/>
      <c r="O653" s="128"/>
      <c r="P653" s="46"/>
      <c r="Q653" s="46"/>
      <c r="R653" s="46"/>
      <c r="S653" s="46"/>
      <c r="T653" s="46"/>
      <c r="U653" s="46"/>
      <c r="V653" s="46"/>
      <c r="W653" s="46"/>
      <c r="X653" s="46"/>
      <c r="Y653" s="46"/>
      <c r="Z653" s="46"/>
      <c r="AA653" s="46"/>
      <c r="AB653" s="46"/>
    </row>
    <row r="654" spans="6:28" ht="14.25" customHeight="1" x14ac:dyDescent="0.3">
      <c r="F654" s="122"/>
      <c r="I654" s="46"/>
      <c r="J654" s="46"/>
      <c r="K654" s="46"/>
      <c r="L654" s="46"/>
      <c r="M654" s="46"/>
      <c r="N654" s="46"/>
      <c r="O654" s="128"/>
      <c r="P654" s="46"/>
      <c r="Q654" s="46"/>
      <c r="R654" s="46"/>
      <c r="S654" s="46"/>
      <c r="T654" s="46"/>
      <c r="U654" s="46"/>
      <c r="V654" s="46"/>
      <c r="W654" s="46"/>
      <c r="X654" s="46"/>
      <c r="Y654" s="46"/>
      <c r="Z654" s="46"/>
      <c r="AA654" s="46"/>
      <c r="AB654" s="46"/>
    </row>
    <row r="655" spans="6:28" ht="14.25" customHeight="1" x14ac:dyDescent="0.3">
      <c r="F655" s="122"/>
      <c r="I655" s="46"/>
      <c r="J655" s="46"/>
      <c r="K655" s="46"/>
      <c r="L655" s="46"/>
      <c r="M655" s="46"/>
      <c r="N655" s="46"/>
      <c r="O655" s="128"/>
      <c r="P655" s="46"/>
      <c r="Q655" s="46"/>
      <c r="R655" s="46"/>
      <c r="S655" s="46"/>
      <c r="T655" s="46"/>
      <c r="U655" s="46"/>
      <c r="V655" s="46"/>
      <c r="W655" s="46"/>
      <c r="X655" s="46"/>
      <c r="Y655" s="46"/>
      <c r="Z655" s="46"/>
      <c r="AA655" s="46"/>
      <c r="AB655" s="46"/>
    </row>
    <row r="656" spans="6:28" ht="14.25" customHeight="1" x14ac:dyDescent="0.3">
      <c r="F656" s="122"/>
      <c r="I656" s="46"/>
      <c r="J656" s="46"/>
      <c r="K656" s="46"/>
      <c r="L656" s="46"/>
      <c r="M656" s="46"/>
      <c r="N656" s="46"/>
      <c r="O656" s="128"/>
      <c r="P656" s="46"/>
      <c r="Q656" s="46"/>
      <c r="R656" s="46"/>
      <c r="S656" s="46"/>
      <c r="T656" s="46"/>
      <c r="U656" s="46"/>
      <c r="V656" s="46"/>
      <c r="W656" s="46"/>
      <c r="X656" s="46"/>
      <c r="Y656" s="46"/>
      <c r="Z656" s="46"/>
      <c r="AA656" s="46"/>
      <c r="AB656" s="46"/>
    </row>
    <row r="657" spans="6:28" ht="14.25" customHeight="1" x14ac:dyDescent="0.3">
      <c r="F657" s="122"/>
      <c r="I657" s="46"/>
      <c r="J657" s="46"/>
      <c r="K657" s="46"/>
      <c r="L657" s="46"/>
      <c r="M657" s="46"/>
      <c r="N657" s="46"/>
      <c r="O657" s="128"/>
      <c r="P657" s="46"/>
      <c r="Q657" s="46"/>
      <c r="R657" s="46"/>
      <c r="S657" s="46"/>
      <c r="T657" s="46"/>
      <c r="U657" s="46"/>
      <c r="V657" s="46"/>
      <c r="W657" s="46"/>
      <c r="X657" s="46"/>
      <c r="Y657" s="46"/>
      <c r="Z657" s="46"/>
      <c r="AA657" s="46"/>
      <c r="AB657" s="46"/>
    </row>
    <row r="658" spans="6:28" ht="14.25" customHeight="1" x14ac:dyDescent="0.3">
      <c r="F658" s="122"/>
      <c r="I658" s="46"/>
      <c r="J658" s="46"/>
      <c r="K658" s="46"/>
      <c r="L658" s="46"/>
      <c r="M658" s="46"/>
      <c r="N658" s="46"/>
      <c r="O658" s="128"/>
      <c r="P658" s="46"/>
      <c r="Q658" s="46"/>
      <c r="R658" s="46"/>
      <c r="S658" s="46"/>
      <c r="T658" s="46"/>
      <c r="U658" s="46"/>
      <c r="V658" s="46"/>
      <c r="W658" s="46"/>
      <c r="X658" s="46"/>
      <c r="Y658" s="46"/>
      <c r="Z658" s="46"/>
      <c r="AA658" s="46"/>
      <c r="AB658" s="46"/>
    </row>
    <row r="659" spans="6:28" ht="14.25" customHeight="1" x14ac:dyDescent="0.3">
      <c r="F659" s="122"/>
      <c r="I659" s="46"/>
      <c r="J659" s="46"/>
      <c r="K659" s="46"/>
      <c r="L659" s="46"/>
      <c r="M659" s="46"/>
      <c r="N659" s="46"/>
      <c r="O659" s="128"/>
      <c r="P659" s="46"/>
      <c r="Q659" s="46"/>
      <c r="R659" s="46"/>
      <c r="S659" s="46"/>
      <c r="T659" s="46"/>
      <c r="U659" s="46"/>
      <c r="V659" s="46"/>
      <c r="W659" s="46"/>
      <c r="X659" s="46"/>
      <c r="Y659" s="46"/>
      <c r="Z659" s="46"/>
      <c r="AA659" s="46"/>
      <c r="AB659" s="46"/>
    </row>
    <row r="660" spans="6:28" ht="14.25" customHeight="1" x14ac:dyDescent="0.3">
      <c r="F660" s="122"/>
      <c r="I660" s="46"/>
      <c r="J660" s="46"/>
      <c r="K660" s="46"/>
      <c r="L660" s="46"/>
      <c r="M660" s="46"/>
      <c r="N660" s="46"/>
      <c r="O660" s="128"/>
      <c r="P660" s="46"/>
      <c r="Q660" s="46"/>
      <c r="R660" s="46"/>
      <c r="S660" s="46"/>
      <c r="T660" s="46"/>
      <c r="U660" s="46"/>
      <c r="V660" s="46"/>
      <c r="W660" s="46"/>
      <c r="X660" s="46"/>
      <c r="Y660" s="46"/>
      <c r="Z660" s="46"/>
      <c r="AA660" s="46"/>
      <c r="AB660" s="46"/>
    </row>
    <row r="661" spans="6:28" ht="14.25" customHeight="1" x14ac:dyDescent="0.3">
      <c r="F661" s="122"/>
      <c r="I661" s="46"/>
      <c r="J661" s="46"/>
      <c r="K661" s="46"/>
      <c r="L661" s="46"/>
      <c r="M661" s="46"/>
      <c r="N661" s="46"/>
      <c r="O661" s="128"/>
      <c r="P661" s="46"/>
      <c r="Q661" s="46"/>
      <c r="R661" s="46"/>
      <c r="S661" s="46"/>
      <c r="T661" s="46"/>
      <c r="U661" s="46"/>
      <c r="V661" s="46"/>
      <c r="W661" s="46"/>
      <c r="X661" s="46"/>
      <c r="Y661" s="46"/>
      <c r="Z661" s="46"/>
      <c r="AA661" s="46"/>
      <c r="AB661" s="46"/>
    </row>
    <row r="662" spans="6:28" ht="14.25" customHeight="1" x14ac:dyDescent="0.3">
      <c r="F662" s="122"/>
      <c r="I662" s="46"/>
      <c r="J662" s="46"/>
      <c r="K662" s="46"/>
      <c r="L662" s="46"/>
      <c r="M662" s="46"/>
      <c r="N662" s="46"/>
      <c r="O662" s="128"/>
      <c r="P662" s="46"/>
      <c r="Q662" s="46"/>
      <c r="R662" s="46"/>
      <c r="S662" s="46"/>
      <c r="T662" s="46"/>
      <c r="U662" s="46"/>
      <c r="V662" s="46"/>
      <c r="W662" s="46"/>
      <c r="X662" s="46"/>
      <c r="Y662" s="46"/>
      <c r="Z662" s="46"/>
      <c r="AA662" s="46"/>
      <c r="AB662" s="46"/>
    </row>
    <row r="663" spans="6:28" ht="14.25" customHeight="1" x14ac:dyDescent="0.3">
      <c r="F663" s="122"/>
      <c r="I663" s="46"/>
      <c r="J663" s="46"/>
      <c r="K663" s="46"/>
      <c r="L663" s="46"/>
      <c r="M663" s="46"/>
      <c r="N663" s="46"/>
      <c r="O663" s="128"/>
      <c r="P663" s="46"/>
      <c r="Q663" s="46"/>
      <c r="R663" s="46"/>
      <c r="S663" s="46"/>
      <c r="T663" s="46"/>
      <c r="U663" s="46"/>
      <c r="V663" s="46"/>
      <c r="W663" s="46"/>
      <c r="X663" s="46"/>
      <c r="Y663" s="46"/>
      <c r="Z663" s="46"/>
      <c r="AA663" s="46"/>
      <c r="AB663" s="46"/>
    </row>
    <row r="664" spans="6:28" ht="14.25" customHeight="1" x14ac:dyDescent="0.3">
      <c r="F664" s="122"/>
      <c r="I664" s="46"/>
      <c r="J664" s="46"/>
      <c r="K664" s="46"/>
      <c r="L664" s="46"/>
      <c r="M664" s="46"/>
      <c r="N664" s="46"/>
      <c r="O664" s="128"/>
      <c r="P664" s="46"/>
      <c r="Q664" s="46"/>
      <c r="R664" s="46"/>
      <c r="S664" s="46"/>
      <c r="T664" s="46"/>
      <c r="U664" s="46"/>
      <c r="V664" s="46"/>
      <c r="W664" s="46"/>
      <c r="X664" s="46"/>
      <c r="Y664" s="46"/>
      <c r="Z664" s="46"/>
      <c r="AA664" s="46"/>
      <c r="AB664" s="46"/>
    </row>
    <row r="665" spans="6:28" ht="14.25" customHeight="1" x14ac:dyDescent="0.3">
      <c r="F665" s="122"/>
      <c r="I665" s="46"/>
      <c r="J665" s="46"/>
      <c r="K665" s="46"/>
      <c r="L665" s="46"/>
      <c r="M665" s="46"/>
      <c r="N665" s="46"/>
      <c r="O665" s="128"/>
      <c r="P665" s="46"/>
      <c r="Q665" s="46"/>
      <c r="R665" s="46"/>
      <c r="S665" s="46"/>
      <c r="T665" s="46"/>
      <c r="U665" s="46"/>
      <c r="V665" s="46"/>
      <c r="W665" s="46"/>
      <c r="X665" s="46"/>
      <c r="Y665" s="46"/>
      <c r="Z665" s="46"/>
      <c r="AA665" s="46"/>
      <c r="AB665" s="46"/>
    </row>
    <row r="666" spans="6:28" ht="14.25" customHeight="1" x14ac:dyDescent="0.3">
      <c r="F666" s="122"/>
      <c r="I666" s="46"/>
      <c r="J666" s="46"/>
      <c r="K666" s="46"/>
      <c r="L666" s="46"/>
      <c r="M666" s="46"/>
      <c r="N666" s="46"/>
      <c r="O666" s="128"/>
      <c r="P666" s="46"/>
      <c r="Q666" s="46"/>
      <c r="R666" s="46"/>
      <c r="S666" s="46"/>
      <c r="T666" s="46"/>
      <c r="U666" s="46"/>
      <c r="V666" s="46"/>
      <c r="W666" s="46"/>
      <c r="X666" s="46"/>
      <c r="Y666" s="46"/>
      <c r="Z666" s="46"/>
      <c r="AA666" s="46"/>
      <c r="AB666" s="46"/>
    </row>
    <row r="667" spans="6:28" ht="14.25" customHeight="1" x14ac:dyDescent="0.3">
      <c r="F667" s="122"/>
      <c r="I667" s="46"/>
      <c r="J667" s="46"/>
      <c r="K667" s="46"/>
      <c r="L667" s="46"/>
      <c r="M667" s="46"/>
      <c r="N667" s="46"/>
      <c r="O667" s="128"/>
      <c r="P667" s="46"/>
      <c r="Q667" s="46"/>
      <c r="R667" s="46"/>
      <c r="S667" s="46"/>
      <c r="T667" s="46"/>
      <c r="U667" s="46"/>
      <c r="V667" s="46"/>
      <c r="W667" s="46"/>
      <c r="X667" s="46"/>
      <c r="Y667" s="46"/>
      <c r="Z667" s="46"/>
      <c r="AA667" s="46"/>
      <c r="AB667" s="46"/>
    </row>
    <row r="668" spans="6:28" ht="14.25" customHeight="1" x14ac:dyDescent="0.3">
      <c r="F668" s="122"/>
      <c r="I668" s="46"/>
      <c r="J668" s="46"/>
      <c r="K668" s="46"/>
      <c r="L668" s="46"/>
      <c r="M668" s="46"/>
      <c r="N668" s="46"/>
      <c r="O668" s="128"/>
      <c r="P668" s="46"/>
      <c r="Q668" s="46"/>
      <c r="R668" s="46"/>
      <c r="S668" s="46"/>
      <c r="T668" s="46"/>
      <c r="U668" s="46"/>
      <c r="V668" s="46"/>
      <c r="W668" s="46"/>
      <c r="X668" s="46"/>
      <c r="Y668" s="46"/>
      <c r="Z668" s="46"/>
      <c r="AA668" s="46"/>
      <c r="AB668" s="46"/>
    </row>
    <row r="669" spans="6:28" ht="14.25" customHeight="1" x14ac:dyDescent="0.3">
      <c r="F669" s="122"/>
      <c r="I669" s="46"/>
      <c r="J669" s="46"/>
      <c r="K669" s="46"/>
      <c r="L669" s="46"/>
      <c r="M669" s="46"/>
      <c r="N669" s="46"/>
      <c r="O669" s="128"/>
      <c r="P669" s="46"/>
      <c r="Q669" s="46"/>
      <c r="R669" s="46"/>
      <c r="S669" s="46"/>
      <c r="T669" s="46"/>
      <c r="U669" s="46"/>
      <c r="V669" s="46"/>
      <c r="W669" s="46"/>
      <c r="X669" s="46"/>
      <c r="Y669" s="46"/>
      <c r="Z669" s="46"/>
      <c r="AA669" s="46"/>
      <c r="AB669" s="46"/>
    </row>
    <row r="670" spans="6:28" ht="14.25" customHeight="1" x14ac:dyDescent="0.3">
      <c r="F670" s="122"/>
      <c r="I670" s="46"/>
      <c r="J670" s="46"/>
      <c r="K670" s="46"/>
      <c r="L670" s="46"/>
      <c r="M670" s="46"/>
      <c r="N670" s="46"/>
      <c r="O670" s="128"/>
      <c r="P670" s="46"/>
      <c r="Q670" s="46"/>
      <c r="R670" s="46"/>
      <c r="S670" s="46"/>
      <c r="T670" s="46"/>
      <c r="U670" s="46"/>
      <c r="V670" s="46"/>
      <c r="W670" s="46"/>
      <c r="X670" s="46"/>
      <c r="Y670" s="46"/>
      <c r="Z670" s="46"/>
      <c r="AA670" s="46"/>
      <c r="AB670" s="46"/>
    </row>
    <row r="671" spans="6:28" ht="14.25" customHeight="1" x14ac:dyDescent="0.3">
      <c r="F671" s="122"/>
      <c r="I671" s="46"/>
      <c r="J671" s="46"/>
      <c r="K671" s="46"/>
      <c r="L671" s="46"/>
      <c r="M671" s="46"/>
      <c r="N671" s="46"/>
      <c r="O671" s="128"/>
      <c r="P671" s="46"/>
      <c r="Q671" s="46"/>
      <c r="R671" s="46"/>
      <c r="S671" s="46"/>
      <c r="T671" s="46"/>
      <c r="U671" s="46"/>
      <c r="V671" s="46"/>
      <c r="W671" s="46"/>
      <c r="X671" s="46"/>
      <c r="Y671" s="46"/>
      <c r="Z671" s="46"/>
      <c r="AA671" s="46"/>
      <c r="AB671" s="46"/>
    </row>
    <row r="672" spans="6:28" ht="14.25" customHeight="1" x14ac:dyDescent="0.3">
      <c r="F672" s="122"/>
      <c r="I672" s="46"/>
      <c r="J672" s="46"/>
      <c r="K672" s="46"/>
      <c r="L672" s="46"/>
      <c r="M672" s="46"/>
      <c r="N672" s="46"/>
      <c r="O672" s="128"/>
      <c r="P672" s="46"/>
      <c r="Q672" s="46"/>
      <c r="R672" s="46"/>
      <c r="S672" s="46"/>
      <c r="T672" s="46"/>
      <c r="U672" s="46"/>
      <c r="V672" s="46"/>
      <c r="W672" s="46"/>
      <c r="X672" s="46"/>
      <c r="Y672" s="46"/>
      <c r="Z672" s="46"/>
      <c r="AA672" s="46"/>
      <c r="AB672" s="46"/>
    </row>
    <row r="673" spans="6:28" ht="14.25" customHeight="1" x14ac:dyDescent="0.3">
      <c r="F673" s="122"/>
      <c r="I673" s="46"/>
      <c r="J673" s="46"/>
      <c r="K673" s="46"/>
      <c r="L673" s="46"/>
      <c r="M673" s="46"/>
      <c r="N673" s="46"/>
      <c r="O673" s="128"/>
      <c r="P673" s="46"/>
      <c r="Q673" s="46"/>
      <c r="R673" s="46"/>
      <c r="S673" s="46"/>
      <c r="T673" s="46"/>
      <c r="U673" s="46"/>
      <c r="V673" s="46"/>
      <c r="W673" s="46"/>
      <c r="X673" s="46"/>
      <c r="Y673" s="46"/>
      <c r="Z673" s="46"/>
      <c r="AA673" s="46"/>
      <c r="AB673" s="46"/>
    </row>
    <row r="674" spans="6:28" ht="14.25" customHeight="1" x14ac:dyDescent="0.3">
      <c r="F674" s="122"/>
      <c r="I674" s="46"/>
      <c r="J674" s="46"/>
      <c r="K674" s="46"/>
      <c r="L674" s="46"/>
      <c r="M674" s="46"/>
      <c r="N674" s="46"/>
      <c r="O674" s="128"/>
      <c r="P674" s="46"/>
      <c r="Q674" s="46"/>
      <c r="R674" s="46"/>
      <c r="S674" s="46"/>
      <c r="T674" s="46"/>
      <c r="U674" s="46"/>
      <c r="V674" s="46"/>
      <c r="W674" s="46"/>
      <c r="X674" s="46"/>
      <c r="Y674" s="46"/>
      <c r="Z674" s="46"/>
      <c r="AA674" s="46"/>
      <c r="AB674" s="46"/>
    </row>
    <row r="675" spans="6:28" ht="14.25" customHeight="1" x14ac:dyDescent="0.3">
      <c r="F675" s="122"/>
      <c r="I675" s="46"/>
      <c r="J675" s="46"/>
      <c r="K675" s="46"/>
      <c r="L675" s="46"/>
      <c r="M675" s="46"/>
      <c r="N675" s="46"/>
      <c r="O675" s="128"/>
      <c r="P675" s="46"/>
      <c r="Q675" s="46"/>
      <c r="R675" s="46"/>
      <c r="S675" s="46"/>
      <c r="T675" s="46"/>
      <c r="U675" s="46"/>
      <c r="V675" s="46"/>
      <c r="W675" s="46"/>
      <c r="X675" s="46"/>
      <c r="Y675" s="46"/>
      <c r="Z675" s="46"/>
      <c r="AA675" s="46"/>
      <c r="AB675" s="46"/>
    </row>
    <row r="676" spans="6:28" ht="14.25" customHeight="1" x14ac:dyDescent="0.3">
      <c r="F676" s="122"/>
      <c r="I676" s="46"/>
      <c r="J676" s="46"/>
      <c r="K676" s="46"/>
      <c r="L676" s="46"/>
      <c r="M676" s="46"/>
      <c r="N676" s="46"/>
      <c r="O676" s="128"/>
      <c r="P676" s="46"/>
      <c r="Q676" s="46"/>
      <c r="R676" s="46"/>
      <c r="S676" s="46"/>
      <c r="T676" s="46"/>
      <c r="U676" s="46"/>
      <c r="V676" s="46"/>
      <c r="W676" s="46"/>
      <c r="X676" s="46"/>
      <c r="Y676" s="46"/>
      <c r="Z676" s="46"/>
      <c r="AA676" s="46"/>
      <c r="AB676" s="46"/>
    </row>
    <row r="677" spans="6:28" ht="14.25" customHeight="1" x14ac:dyDescent="0.3">
      <c r="F677" s="122"/>
      <c r="I677" s="46"/>
      <c r="J677" s="46"/>
      <c r="K677" s="46"/>
      <c r="L677" s="46"/>
      <c r="M677" s="46"/>
      <c r="N677" s="46"/>
      <c r="O677" s="128"/>
      <c r="P677" s="46"/>
      <c r="Q677" s="46"/>
      <c r="R677" s="46"/>
      <c r="S677" s="46"/>
      <c r="T677" s="46"/>
      <c r="U677" s="46"/>
      <c r="V677" s="46"/>
      <c r="W677" s="46"/>
      <c r="X677" s="46"/>
      <c r="Y677" s="46"/>
      <c r="Z677" s="46"/>
      <c r="AA677" s="46"/>
      <c r="AB677" s="46"/>
    </row>
    <row r="678" spans="6:28" ht="14.25" customHeight="1" x14ac:dyDescent="0.3">
      <c r="F678" s="122"/>
      <c r="I678" s="46"/>
      <c r="J678" s="46"/>
      <c r="K678" s="46"/>
      <c r="L678" s="46"/>
      <c r="M678" s="46"/>
      <c r="N678" s="46"/>
      <c r="O678" s="128"/>
      <c r="P678" s="46"/>
      <c r="Q678" s="46"/>
      <c r="R678" s="46"/>
      <c r="S678" s="46"/>
      <c r="T678" s="46"/>
      <c r="U678" s="46"/>
      <c r="V678" s="46"/>
      <c r="W678" s="46"/>
      <c r="X678" s="46"/>
      <c r="Y678" s="46"/>
      <c r="Z678" s="46"/>
      <c r="AA678" s="46"/>
      <c r="AB678" s="46"/>
    </row>
    <row r="679" spans="6:28" ht="14.25" customHeight="1" x14ac:dyDescent="0.3">
      <c r="F679" s="122"/>
      <c r="I679" s="46"/>
      <c r="J679" s="46"/>
      <c r="K679" s="46"/>
      <c r="L679" s="46"/>
      <c r="M679" s="46"/>
      <c r="N679" s="46"/>
      <c r="O679" s="128"/>
      <c r="P679" s="46"/>
      <c r="Q679" s="46"/>
      <c r="R679" s="46"/>
      <c r="S679" s="46"/>
      <c r="T679" s="46"/>
      <c r="U679" s="46"/>
      <c r="V679" s="46"/>
      <c r="W679" s="46"/>
      <c r="X679" s="46"/>
      <c r="Y679" s="46"/>
      <c r="Z679" s="46"/>
      <c r="AA679" s="46"/>
      <c r="AB679" s="46"/>
    </row>
    <row r="680" spans="6:28" ht="14.25" customHeight="1" x14ac:dyDescent="0.3">
      <c r="F680" s="122"/>
      <c r="I680" s="46"/>
      <c r="J680" s="46"/>
      <c r="K680" s="46"/>
      <c r="L680" s="46"/>
      <c r="M680" s="46"/>
      <c r="N680" s="46"/>
      <c r="O680" s="128"/>
      <c r="P680" s="46"/>
      <c r="Q680" s="46"/>
      <c r="R680" s="46"/>
      <c r="S680" s="46"/>
      <c r="T680" s="46"/>
      <c r="U680" s="46"/>
      <c r="V680" s="46"/>
      <c r="W680" s="46"/>
      <c r="X680" s="46"/>
      <c r="Y680" s="46"/>
      <c r="Z680" s="46"/>
      <c r="AA680" s="46"/>
      <c r="AB680" s="46"/>
    </row>
    <row r="681" spans="6:28" ht="14.25" customHeight="1" x14ac:dyDescent="0.3">
      <c r="F681" s="122"/>
      <c r="I681" s="46"/>
      <c r="J681" s="46"/>
      <c r="K681" s="46"/>
      <c r="L681" s="46"/>
      <c r="M681" s="46"/>
      <c r="N681" s="46"/>
      <c r="O681" s="128"/>
      <c r="P681" s="46"/>
      <c r="Q681" s="46"/>
      <c r="R681" s="46"/>
      <c r="S681" s="46"/>
      <c r="T681" s="46"/>
      <c r="U681" s="46"/>
      <c r="V681" s="46"/>
      <c r="W681" s="46"/>
      <c r="X681" s="46"/>
      <c r="Y681" s="46"/>
      <c r="Z681" s="46"/>
      <c r="AA681" s="46"/>
      <c r="AB681" s="46"/>
    </row>
    <row r="682" spans="6:28" ht="14.25" customHeight="1" x14ac:dyDescent="0.3">
      <c r="F682" s="122"/>
      <c r="I682" s="46"/>
      <c r="J682" s="46"/>
      <c r="K682" s="46"/>
      <c r="L682" s="46"/>
      <c r="M682" s="46"/>
      <c r="N682" s="46"/>
      <c r="O682" s="128"/>
      <c r="P682" s="46"/>
      <c r="Q682" s="46"/>
      <c r="R682" s="46"/>
      <c r="S682" s="46"/>
      <c r="T682" s="46"/>
      <c r="U682" s="46"/>
      <c r="V682" s="46"/>
      <c r="W682" s="46"/>
      <c r="X682" s="46"/>
      <c r="Y682" s="46"/>
      <c r="Z682" s="46"/>
      <c r="AA682" s="46"/>
      <c r="AB682" s="46"/>
    </row>
    <row r="683" spans="6:28" ht="14.25" customHeight="1" x14ac:dyDescent="0.3">
      <c r="F683" s="122"/>
      <c r="I683" s="46"/>
      <c r="J683" s="46"/>
      <c r="K683" s="46"/>
      <c r="L683" s="46"/>
      <c r="M683" s="46"/>
      <c r="N683" s="46"/>
      <c r="O683" s="128"/>
      <c r="P683" s="46"/>
      <c r="Q683" s="46"/>
      <c r="R683" s="46"/>
      <c r="S683" s="46"/>
      <c r="T683" s="46"/>
      <c r="U683" s="46"/>
      <c r="V683" s="46"/>
      <c r="W683" s="46"/>
      <c r="X683" s="46"/>
      <c r="Y683" s="46"/>
      <c r="Z683" s="46"/>
      <c r="AA683" s="46"/>
      <c r="AB683" s="46"/>
    </row>
    <row r="684" spans="6:28" ht="14.25" customHeight="1" x14ac:dyDescent="0.3">
      <c r="F684" s="122"/>
      <c r="I684" s="46"/>
      <c r="J684" s="46"/>
      <c r="K684" s="46"/>
      <c r="L684" s="46"/>
      <c r="M684" s="46"/>
      <c r="N684" s="46"/>
      <c r="O684" s="128"/>
      <c r="P684" s="46"/>
      <c r="Q684" s="46"/>
      <c r="R684" s="46"/>
      <c r="S684" s="46"/>
      <c r="T684" s="46"/>
      <c r="U684" s="46"/>
      <c r="V684" s="46"/>
      <c r="W684" s="46"/>
      <c r="X684" s="46"/>
      <c r="Y684" s="46"/>
      <c r="Z684" s="46"/>
      <c r="AA684" s="46"/>
      <c r="AB684" s="46"/>
    </row>
    <row r="685" spans="6:28" ht="14.25" customHeight="1" x14ac:dyDescent="0.3">
      <c r="F685" s="122"/>
      <c r="I685" s="46"/>
      <c r="J685" s="46"/>
      <c r="K685" s="46"/>
      <c r="L685" s="46"/>
      <c r="M685" s="46"/>
      <c r="N685" s="46"/>
      <c r="O685" s="128"/>
      <c r="P685" s="46"/>
      <c r="Q685" s="46"/>
      <c r="R685" s="46"/>
      <c r="S685" s="46"/>
      <c r="T685" s="46"/>
      <c r="U685" s="46"/>
      <c r="V685" s="46"/>
      <c r="W685" s="46"/>
      <c r="X685" s="46"/>
      <c r="Y685" s="46"/>
      <c r="Z685" s="46"/>
      <c r="AA685" s="46"/>
      <c r="AB685" s="46"/>
    </row>
    <row r="686" spans="6:28" ht="14.25" customHeight="1" x14ac:dyDescent="0.3">
      <c r="F686" s="122"/>
      <c r="I686" s="46"/>
      <c r="J686" s="46"/>
      <c r="K686" s="46"/>
      <c r="L686" s="46"/>
      <c r="M686" s="46"/>
      <c r="N686" s="46"/>
      <c r="O686" s="128"/>
      <c r="P686" s="46"/>
      <c r="Q686" s="46"/>
      <c r="R686" s="46"/>
      <c r="S686" s="46"/>
      <c r="T686" s="46"/>
      <c r="U686" s="46"/>
      <c r="V686" s="46"/>
      <c r="W686" s="46"/>
      <c r="X686" s="46"/>
      <c r="Y686" s="46"/>
      <c r="Z686" s="46"/>
      <c r="AA686" s="46"/>
      <c r="AB686" s="46"/>
    </row>
    <row r="687" spans="6:28" ht="14.25" customHeight="1" x14ac:dyDescent="0.3">
      <c r="F687" s="122"/>
      <c r="I687" s="46"/>
      <c r="J687" s="46"/>
      <c r="K687" s="46"/>
      <c r="L687" s="46"/>
      <c r="M687" s="46"/>
      <c r="N687" s="46"/>
      <c r="O687" s="128"/>
      <c r="P687" s="46"/>
      <c r="Q687" s="46"/>
      <c r="R687" s="46"/>
      <c r="S687" s="46"/>
      <c r="T687" s="46"/>
      <c r="U687" s="46"/>
      <c r="V687" s="46"/>
      <c r="W687" s="46"/>
      <c r="X687" s="46"/>
      <c r="Y687" s="46"/>
      <c r="Z687" s="46"/>
      <c r="AA687" s="46"/>
      <c r="AB687" s="46"/>
    </row>
    <row r="688" spans="6:28" ht="14.25" customHeight="1" x14ac:dyDescent="0.3">
      <c r="F688" s="122"/>
      <c r="I688" s="46"/>
      <c r="J688" s="46"/>
      <c r="K688" s="46"/>
      <c r="L688" s="46"/>
      <c r="M688" s="46"/>
      <c r="N688" s="46"/>
      <c r="O688" s="128"/>
      <c r="P688" s="46"/>
      <c r="Q688" s="46"/>
      <c r="R688" s="46"/>
      <c r="S688" s="46"/>
      <c r="T688" s="46"/>
      <c r="U688" s="46"/>
      <c r="V688" s="46"/>
      <c r="W688" s="46"/>
      <c r="X688" s="46"/>
      <c r="Y688" s="46"/>
      <c r="Z688" s="46"/>
      <c r="AA688" s="46"/>
      <c r="AB688" s="46"/>
    </row>
    <row r="689" spans="6:28" ht="14.25" customHeight="1" x14ac:dyDescent="0.3">
      <c r="F689" s="122"/>
      <c r="I689" s="46"/>
      <c r="J689" s="46"/>
      <c r="K689" s="46"/>
      <c r="L689" s="46"/>
      <c r="M689" s="46"/>
      <c r="N689" s="46"/>
      <c r="O689" s="128"/>
      <c r="P689" s="46"/>
      <c r="Q689" s="46"/>
      <c r="R689" s="46"/>
      <c r="S689" s="46"/>
      <c r="T689" s="46"/>
      <c r="U689" s="46"/>
      <c r="V689" s="46"/>
      <c r="W689" s="46"/>
      <c r="X689" s="46"/>
      <c r="Y689" s="46"/>
      <c r="Z689" s="46"/>
      <c r="AA689" s="46"/>
      <c r="AB689" s="46"/>
    </row>
    <row r="690" spans="6:28" ht="14.25" customHeight="1" x14ac:dyDescent="0.3">
      <c r="F690" s="122"/>
      <c r="I690" s="46"/>
      <c r="J690" s="46"/>
      <c r="K690" s="46"/>
      <c r="L690" s="46"/>
      <c r="M690" s="46"/>
      <c r="N690" s="46"/>
      <c r="O690" s="128"/>
      <c r="P690" s="46"/>
      <c r="Q690" s="46"/>
      <c r="R690" s="46"/>
      <c r="S690" s="46"/>
      <c r="T690" s="46"/>
      <c r="U690" s="46"/>
      <c r="V690" s="46"/>
      <c r="W690" s="46"/>
      <c r="X690" s="46"/>
      <c r="Y690" s="46"/>
      <c r="Z690" s="46"/>
      <c r="AA690" s="46"/>
      <c r="AB690" s="46"/>
    </row>
    <row r="691" spans="6:28" ht="14.25" customHeight="1" x14ac:dyDescent="0.3">
      <c r="F691" s="122"/>
      <c r="I691" s="46"/>
      <c r="J691" s="46"/>
      <c r="K691" s="46"/>
      <c r="L691" s="46"/>
      <c r="M691" s="46"/>
      <c r="N691" s="46"/>
      <c r="O691" s="128"/>
      <c r="P691" s="46"/>
      <c r="Q691" s="46"/>
      <c r="R691" s="46"/>
      <c r="S691" s="46"/>
      <c r="T691" s="46"/>
      <c r="U691" s="46"/>
      <c r="V691" s="46"/>
      <c r="W691" s="46"/>
      <c r="X691" s="46"/>
      <c r="Y691" s="46"/>
      <c r="Z691" s="46"/>
      <c r="AA691" s="46"/>
      <c r="AB691" s="46"/>
    </row>
    <row r="692" spans="6:28" ht="14.25" customHeight="1" x14ac:dyDescent="0.3">
      <c r="F692" s="122"/>
      <c r="I692" s="46"/>
      <c r="J692" s="46"/>
      <c r="K692" s="46"/>
      <c r="L692" s="46"/>
      <c r="M692" s="46"/>
      <c r="N692" s="46"/>
      <c r="O692" s="128"/>
      <c r="P692" s="46"/>
      <c r="Q692" s="46"/>
      <c r="R692" s="46"/>
      <c r="S692" s="46"/>
      <c r="T692" s="46"/>
      <c r="U692" s="46"/>
      <c r="V692" s="46"/>
      <c r="W692" s="46"/>
      <c r="X692" s="46"/>
      <c r="Y692" s="46"/>
      <c r="Z692" s="46"/>
      <c r="AA692" s="46"/>
      <c r="AB692" s="46"/>
    </row>
    <row r="693" spans="6:28" ht="14.25" customHeight="1" x14ac:dyDescent="0.3">
      <c r="F693" s="122"/>
      <c r="I693" s="46"/>
      <c r="J693" s="46"/>
      <c r="K693" s="46"/>
      <c r="L693" s="46"/>
      <c r="M693" s="46"/>
      <c r="N693" s="46"/>
      <c r="O693" s="128"/>
      <c r="P693" s="46"/>
      <c r="Q693" s="46"/>
      <c r="R693" s="46"/>
      <c r="S693" s="46"/>
      <c r="T693" s="46"/>
      <c r="U693" s="46"/>
      <c r="V693" s="46"/>
      <c r="W693" s="46"/>
      <c r="X693" s="46"/>
      <c r="Y693" s="46"/>
      <c r="Z693" s="46"/>
      <c r="AA693" s="46"/>
      <c r="AB693" s="46"/>
    </row>
    <row r="694" spans="6:28" ht="14.25" customHeight="1" x14ac:dyDescent="0.3">
      <c r="F694" s="122"/>
      <c r="I694" s="46"/>
      <c r="J694" s="46"/>
      <c r="K694" s="46"/>
      <c r="L694" s="46"/>
      <c r="M694" s="46"/>
      <c r="N694" s="46"/>
      <c r="O694" s="128"/>
      <c r="P694" s="46"/>
      <c r="Q694" s="46"/>
      <c r="R694" s="46"/>
      <c r="S694" s="46"/>
      <c r="T694" s="46"/>
      <c r="U694" s="46"/>
      <c r="V694" s="46"/>
      <c r="W694" s="46"/>
      <c r="X694" s="46"/>
      <c r="Y694" s="46"/>
      <c r="Z694" s="46"/>
      <c r="AA694" s="46"/>
      <c r="AB694" s="46"/>
    </row>
    <row r="695" spans="6:28" ht="14.25" customHeight="1" x14ac:dyDescent="0.3">
      <c r="F695" s="122"/>
      <c r="I695" s="46"/>
      <c r="J695" s="46"/>
      <c r="K695" s="46"/>
      <c r="L695" s="46"/>
      <c r="M695" s="46"/>
      <c r="N695" s="46"/>
      <c r="O695" s="128"/>
      <c r="P695" s="46"/>
      <c r="Q695" s="46"/>
      <c r="R695" s="46"/>
      <c r="S695" s="46"/>
      <c r="T695" s="46"/>
      <c r="U695" s="46"/>
      <c r="V695" s="46"/>
      <c r="W695" s="46"/>
      <c r="X695" s="46"/>
      <c r="Y695" s="46"/>
      <c r="Z695" s="46"/>
      <c r="AA695" s="46"/>
      <c r="AB695" s="46"/>
    </row>
    <row r="696" spans="6:28" ht="14.25" customHeight="1" x14ac:dyDescent="0.3">
      <c r="F696" s="122"/>
      <c r="I696" s="46"/>
      <c r="J696" s="46"/>
      <c r="K696" s="46"/>
      <c r="L696" s="46"/>
      <c r="M696" s="46"/>
      <c r="N696" s="46"/>
      <c r="O696" s="128"/>
      <c r="P696" s="46"/>
      <c r="Q696" s="46"/>
      <c r="R696" s="46"/>
      <c r="S696" s="46"/>
      <c r="T696" s="46"/>
      <c r="U696" s="46"/>
      <c r="V696" s="46"/>
      <c r="W696" s="46"/>
      <c r="X696" s="46"/>
      <c r="Y696" s="46"/>
      <c r="Z696" s="46"/>
      <c r="AA696" s="46"/>
      <c r="AB696" s="46"/>
    </row>
    <row r="697" spans="6:28" ht="14.25" customHeight="1" x14ac:dyDescent="0.3">
      <c r="F697" s="122"/>
      <c r="I697" s="46"/>
      <c r="J697" s="46"/>
      <c r="K697" s="46"/>
      <c r="L697" s="46"/>
      <c r="M697" s="46"/>
      <c r="N697" s="46"/>
      <c r="O697" s="128"/>
      <c r="P697" s="46"/>
      <c r="Q697" s="46"/>
      <c r="R697" s="46"/>
      <c r="S697" s="46"/>
      <c r="T697" s="46"/>
      <c r="U697" s="46"/>
      <c r="V697" s="46"/>
      <c r="W697" s="46"/>
      <c r="X697" s="46"/>
      <c r="Y697" s="46"/>
      <c r="Z697" s="46"/>
      <c r="AA697" s="46"/>
      <c r="AB697" s="46"/>
    </row>
    <row r="698" spans="6:28" ht="14.25" customHeight="1" x14ac:dyDescent="0.3">
      <c r="F698" s="122"/>
      <c r="I698" s="46"/>
      <c r="J698" s="46"/>
      <c r="K698" s="46"/>
      <c r="L698" s="46"/>
      <c r="M698" s="46"/>
      <c r="N698" s="46"/>
      <c r="O698" s="128"/>
      <c r="P698" s="46"/>
      <c r="Q698" s="46"/>
      <c r="R698" s="46"/>
      <c r="S698" s="46"/>
      <c r="T698" s="46"/>
      <c r="U698" s="46"/>
      <c r="V698" s="46"/>
      <c r="W698" s="46"/>
      <c r="X698" s="46"/>
      <c r="Y698" s="46"/>
      <c r="Z698" s="46"/>
      <c r="AA698" s="46"/>
      <c r="AB698" s="46"/>
    </row>
    <row r="699" spans="6:28" ht="14.25" customHeight="1" x14ac:dyDescent="0.3">
      <c r="F699" s="122"/>
      <c r="I699" s="46"/>
      <c r="J699" s="46"/>
      <c r="K699" s="46"/>
      <c r="L699" s="46"/>
      <c r="M699" s="46"/>
      <c r="N699" s="46"/>
      <c r="O699" s="128"/>
      <c r="P699" s="46"/>
      <c r="Q699" s="46"/>
      <c r="R699" s="46"/>
      <c r="S699" s="46"/>
      <c r="T699" s="46"/>
      <c r="U699" s="46"/>
      <c r="V699" s="46"/>
      <c r="W699" s="46"/>
      <c r="X699" s="46"/>
      <c r="Y699" s="46"/>
      <c r="Z699" s="46"/>
      <c r="AA699" s="46"/>
      <c r="AB699" s="46"/>
    </row>
    <row r="700" spans="6:28" ht="14.25" customHeight="1" x14ac:dyDescent="0.3">
      <c r="F700" s="122"/>
      <c r="I700" s="46"/>
      <c r="J700" s="46"/>
      <c r="K700" s="46"/>
      <c r="L700" s="46"/>
      <c r="M700" s="46"/>
      <c r="N700" s="46"/>
      <c r="O700" s="128"/>
      <c r="P700" s="46"/>
      <c r="Q700" s="46"/>
      <c r="R700" s="46"/>
      <c r="S700" s="46"/>
      <c r="T700" s="46"/>
      <c r="U700" s="46"/>
      <c r="V700" s="46"/>
      <c r="W700" s="46"/>
      <c r="X700" s="46"/>
      <c r="Y700" s="46"/>
      <c r="Z700" s="46"/>
      <c r="AA700" s="46"/>
      <c r="AB700" s="46"/>
    </row>
    <row r="701" spans="6:28" ht="14.25" customHeight="1" x14ac:dyDescent="0.3">
      <c r="F701" s="122"/>
      <c r="I701" s="46"/>
      <c r="J701" s="46"/>
      <c r="K701" s="46"/>
      <c r="L701" s="46"/>
      <c r="M701" s="46"/>
      <c r="N701" s="46"/>
      <c r="O701" s="128"/>
      <c r="P701" s="46"/>
      <c r="Q701" s="46"/>
      <c r="R701" s="46"/>
      <c r="S701" s="46"/>
      <c r="T701" s="46"/>
      <c r="U701" s="46"/>
      <c r="V701" s="46"/>
      <c r="W701" s="46"/>
      <c r="X701" s="46"/>
      <c r="Y701" s="46"/>
      <c r="Z701" s="46"/>
      <c r="AA701" s="46"/>
      <c r="AB701" s="46"/>
    </row>
    <row r="702" spans="6:28" ht="14.25" customHeight="1" x14ac:dyDescent="0.3">
      <c r="F702" s="122"/>
      <c r="I702" s="46"/>
      <c r="J702" s="46"/>
      <c r="K702" s="46"/>
      <c r="L702" s="46"/>
      <c r="M702" s="46"/>
      <c r="N702" s="46"/>
      <c r="O702" s="128"/>
      <c r="P702" s="46"/>
      <c r="Q702" s="46"/>
      <c r="R702" s="46"/>
      <c r="S702" s="46"/>
      <c r="T702" s="46"/>
      <c r="U702" s="46"/>
      <c r="V702" s="46"/>
      <c r="W702" s="46"/>
      <c r="X702" s="46"/>
      <c r="Y702" s="46"/>
      <c r="Z702" s="46"/>
      <c r="AA702" s="46"/>
      <c r="AB702" s="46"/>
    </row>
    <row r="703" spans="6:28" ht="14.25" customHeight="1" x14ac:dyDescent="0.3">
      <c r="F703" s="122"/>
      <c r="I703" s="46"/>
      <c r="J703" s="46"/>
      <c r="K703" s="46"/>
      <c r="L703" s="46"/>
      <c r="M703" s="46"/>
      <c r="N703" s="46"/>
      <c r="O703" s="128"/>
      <c r="P703" s="46"/>
      <c r="Q703" s="46"/>
      <c r="R703" s="46"/>
      <c r="S703" s="46"/>
      <c r="T703" s="46"/>
      <c r="U703" s="46"/>
      <c r="V703" s="46"/>
      <c r="W703" s="46"/>
      <c r="X703" s="46"/>
      <c r="Y703" s="46"/>
      <c r="Z703" s="46"/>
      <c r="AA703" s="46"/>
      <c r="AB703" s="46"/>
    </row>
    <row r="704" spans="6:28" ht="14.25" customHeight="1" x14ac:dyDescent="0.3">
      <c r="F704" s="122"/>
      <c r="I704" s="46"/>
      <c r="J704" s="46"/>
      <c r="K704" s="46"/>
      <c r="L704" s="46"/>
      <c r="M704" s="46"/>
      <c r="N704" s="46"/>
      <c r="O704" s="128"/>
      <c r="P704" s="46"/>
      <c r="Q704" s="46"/>
      <c r="R704" s="46"/>
      <c r="S704" s="46"/>
      <c r="T704" s="46"/>
      <c r="U704" s="46"/>
      <c r="V704" s="46"/>
      <c r="W704" s="46"/>
      <c r="X704" s="46"/>
      <c r="Y704" s="46"/>
      <c r="Z704" s="46"/>
      <c r="AA704" s="46"/>
      <c r="AB704" s="46"/>
    </row>
    <row r="705" spans="6:28" ht="14.25" customHeight="1" x14ac:dyDescent="0.3">
      <c r="F705" s="122"/>
      <c r="I705" s="46"/>
      <c r="J705" s="46"/>
      <c r="K705" s="46"/>
      <c r="L705" s="46"/>
      <c r="M705" s="46"/>
      <c r="N705" s="46"/>
      <c r="O705" s="128"/>
      <c r="P705" s="46"/>
      <c r="Q705" s="46"/>
      <c r="R705" s="46"/>
      <c r="S705" s="46"/>
      <c r="T705" s="46"/>
      <c r="U705" s="46"/>
      <c r="V705" s="46"/>
      <c r="W705" s="46"/>
      <c r="X705" s="46"/>
      <c r="Y705" s="46"/>
      <c r="Z705" s="46"/>
      <c r="AA705" s="46"/>
      <c r="AB705" s="46"/>
    </row>
    <row r="706" spans="6:28" ht="14.25" customHeight="1" x14ac:dyDescent="0.3">
      <c r="F706" s="122"/>
      <c r="I706" s="46"/>
      <c r="J706" s="46"/>
      <c r="K706" s="46"/>
      <c r="L706" s="46"/>
      <c r="M706" s="46"/>
      <c r="N706" s="46"/>
      <c r="O706" s="128"/>
      <c r="P706" s="46"/>
      <c r="Q706" s="46"/>
      <c r="R706" s="46"/>
      <c r="S706" s="46"/>
      <c r="T706" s="46"/>
      <c r="U706" s="46"/>
      <c r="V706" s="46"/>
      <c r="W706" s="46"/>
      <c r="X706" s="46"/>
      <c r="Y706" s="46"/>
      <c r="Z706" s="46"/>
      <c r="AA706" s="46"/>
      <c r="AB706" s="46"/>
    </row>
    <row r="707" spans="6:28" ht="14.25" customHeight="1" x14ac:dyDescent="0.3">
      <c r="F707" s="122"/>
      <c r="I707" s="46"/>
      <c r="J707" s="46"/>
      <c r="K707" s="46"/>
      <c r="L707" s="46"/>
      <c r="M707" s="46"/>
      <c r="N707" s="46"/>
      <c r="O707" s="128"/>
      <c r="P707" s="46"/>
      <c r="Q707" s="46"/>
      <c r="R707" s="46"/>
      <c r="S707" s="46"/>
      <c r="T707" s="46"/>
      <c r="U707" s="46"/>
      <c r="V707" s="46"/>
      <c r="W707" s="46"/>
      <c r="X707" s="46"/>
      <c r="Y707" s="46"/>
      <c r="Z707" s="46"/>
      <c r="AA707" s="46"/>
      <c r="AB707" s="46"/>
    </row>
    <row r="708" spans="6:28" ht="14.25" customHeight="1" x14ac:dyDescent="0.3">
      <c r="F708" s="122"/>
      <c r="I708" s="46"/>
      <c r="J708" s="46"/>
      <c r="K708" s="46"/>
      <c r="L708" s="46"/>
      <c r="M708" s="46"/>
      <c r="N708" s="46"/>
      <c r="O708" s="128"/>
      <c r="P708" s="46"/>
      <c r="Q708" s="46"/>
      <c r="R708" s="46"/>
      <c r="S708" s="46"/>
      <c r="T708" s="46"/>
      <c r="U708" s="46"/>
      <c r="V708" s="46"/>
      <c r="W708" s="46"/>
      <c r="X708" s="46"/>
      <c r="Y708" s="46"/>
      <c r="Z708" s="46"/>
      <c r="AA708" s="46"/>
      <c r="AB708" s="46"/>
    </row>
    <row r="709" spans="6:28" ht="14.25" customHeight="1" x14ac:dyDescent="0.3">
      <c r="F709" s="122"/>
      <c r="I709" s="46"/>
      <c r="J709" s="46"/>
      <c r="K709" s="46"/>
      <c r="L709" s="46"/>
      <c r="M709" s="46"/>
      <c r="N709" s="46"/>
      <c r="O709" s="128"/>
      <c r="P709" s="46"/>
      <c r="Q709" s="46"/>
      <c r="R709" s="46"/>
      <c r="S709" s="46"/>
      <c r="T709" s="46"/>
      <c r="U709" s="46"/>
      <c r="V709" s="46"/>
      <c r="W709" s="46"/>
      <c r="X709" s="46"/>
      <c r="Y709" s="46"/>
      <c r="Z709" s="46"/>
      <c r="AA709" s="46"/>
      <c r="AB709" s="46"/>
    </row>
    <row r="710" spans="6:28" ht="14.25" customHeight="1" x14ac:dyDescent="0.3">
      <c r="F710" s="122"/>
      <c r="I710" s="46"/>
      <c r="J710" s="46"/>
      <c r="K710" s="46"/>
      <c r="L710" s="46"/>
      <c r="M710" s="46"/>
      <c r="N710" s="46"/>
      <c r="O710" s="128"/>
      <c r="P710" s="46"/>
      <c r="Q710" s="46"/>
      <c r="R710" s="46"/>
      <c r="S710" s="46"/>
      <c r="T710" s="46"/>
      <c r="U710" s="46"/>
      <c r="V710" s="46"/>
      <c r="W710" s="46"/>
      <c r="X710" s="46"/>
      <c r="Y710" s="46"/>
      <c r="Z710" s="46"/>
      <c r="AA710" s="46"/>
      <c r="AB710" s="46"/>
    </row>
    <row r="711" spans="6:28" ht="14.25" customHeight="1" x14ac:dyDescent="0.3">
      <c r="F711" s="122"/>
      <c r="I711" s="46"/>
      <c r="J711" s="46"/>
      <c r="K711" s="46"/>
      <c r="L711" s="46"/>
      <c r="M711" s="46"/>
      <c r="N711" s="46"/>
      <c r="O711" s="128"/>
      <c r="P711" s="46"/>
      <c r="Q711" s="46"/>
      <c r="R711" s="46"/>
      <c r="S711" s="46"/>
      <c r="T711" s="46"/>
      <c r="U711" s="46"/>
      <c r="V711" s="46"/>
      <c r="W711" s="46"/>
      <c r="X711" s="46"/>
      <c r="Y711" s="46"/>
      <c r="Z711" s="46"/>
      <c r="AA711" s="46"/>
      <c r="AB711" s="46"/>
    </row>
    <row r="712" spans="6:28" ht="14.25" customHeight="1" x14ac:dyDescent="0.3">
      <c r="F712" s="122"/>
      <c r="I712" s="46"/>
      <c r="J712" s="46"/>
      <c r="K712" s="46"/>
      <c r="L712" s="46"/>
      <c r="M712" s="46"/>
      <c r="N712" s="46"/>
      <c r="O712" s="128"/>
      <c r="P712" s="46"/>
      <c r="Q712" s="46"/>
      <c r="R712" s="46"/>
      <c r="S712" s="46"/>
      <c r="T712" s="46"/>
      <c r="U712" s="46"/>
      <c r="V712" s="46"/>
      <c r="W712" s="46"/>
      <c r="X712" s="46"/>
      <c r="Y712" s="46"/>
      <c r="Z712" s="46"/>
      <c r="AA712" s="46"/>
      <c r="AB712" s="46"/>
    </row>
    <row r="713" spans="6:28" ht="14.25" customHeight="1" x14ac:dyDescent="0.3">
      <c r="F713" s="122"/>
      <c r="I713" s="46"/>
      <c r="J713" s="46"/>
      <c r="K713" s="46"/>
      <c r="L713" s="46"/>
      <c r="M713" s="46"/>
      <c r="N713" s="46"/>
      <c r="O713" s="128"/>
      <c r="P713" s="46"/>
      <c r="Q713" s="46"/>
      <c r="R713" s="46"/>
      <c r="S713" s="46"/>
      <c r="T713" s="46"/>
      <c r="U713" s="46"/>
      <c r="V713" s="46"/>
      <c r="W713" s="46"/>
      <c r="X713" s="46"/>
      <c r="Y713" s="46"/>
      <c r="Z713" s="46"/>
      <c r="AA713" s="46"/>
      <c r="AB713" s="46"/>
    </row>
    <row r="714" spans="6:28" ht="14.25" customHeight="1" x14ac:dyDescent="0.3">
      <c r="F714" s="122"/>
      <c r="I714" s="46"/>
      <c r="J714" s="46"/>
      <c r="K714" s="46"/>
      <c r="L714" s="46"/>
      <c r="M714" s="46"/>
      <c r="N714" s="46"/>
      <c r="O714" s="128"/>
      <c r="P714" s="46"/>
      <c r="Q714" s="46"/>
      <c r="R714" s="46"/>
      <c r="S714" s="46"/>
      <c r="T714" s="46"/>
      <c r="U714" s="46"/>
      <c r="V714" s="46"/>
      <c r="W714" s="46"/>
      <c r="X714" s="46"/>
      <c r="Y714" s="46"/>
      <c r="Z714" s="46"/>
      <c r="AA714" s="46"/>
      <c r="AB714" s="46"/>
    </row>
    <row r="715" spans="6:28" ht="14.25" customHeight="1" x14ac:dyDescent="0.3">
      <c r="F715" s="122"/>
      <c r="I715" s="46"/>
      <c r="J715" s="46"/>
      <c r="K715" s="46"/>
      <c r="L715" s="46"/>
      <c r="M715" s="46"/>
      <c r="N715" s="46"/>
      <c r="O715" s="128"/>
      <c r="P715" s="46"/>
      <c r="Q715" s="46"/>
      <c r="R715" s="46"/>
      <c r="S715" s="46"/>
      <c r="T715" s="46"/>
      <c r="U715" s="46"/>
      <c r="V715" s="46"/>
      <c r="W715" s="46"/>
      <c r="X715" s="46"/>
      <c r="Y715" s="46"/>
      <c r="Z715" s="46"/>
      <c r="AA715" s="46"/>
      <c r="AB715" s="46"/>
    </row>
    <row r="716" spans="6:28" ht="14.25" customHeight="1" x14ac:dyDescent="0.3">
      <c r="F716" s="122"/>
      <c r="I716" s="46"/>
      <c r="J716" s="46"/>
      <c r="K716" s="46"/>
      <c r="L716" s="46"/>
      <c r="M716" s="46"/>
      <c r="N716" s="46"/>
      <c r="O716" s="128"/>
      <c r="P716" s="46"/>
      <c r="Q716" s="46"/>
      <c r="R716" s="46"/>
      <c r="S716" s="46"/>
      <c r="T716" s="46"/>
      <c r="U716" s="46"/>
      <c r="V716" s="46"/>
      <c r="W716" s="46"/>
      <c r="X716" s="46"/>
      <c r="Y716" s="46"/>
      <c r="Z716" s="46"/>
      <c r="AA716" s="46"/>
      <c r="AB716" s="46"/>
    </row>
    <row r="717" spans="6:28" ht="14.25" customHeight="1" x14ac:dyDescent="0.3">
      <c r="F717" s="122"/>
      <c r="I717" s="46"/>
      <c r="J717" s="46"/>
      <c r="K717" s="46"/>
      <c r="L717" s="46"/>
      <c r="M717" s="46"/>
      <c r="N717" s="46"/>
      <c r="O717" s="128"/>
      <c r="P717" s="46"/>
      <c r="Q717" s="46"/>
      <c r="R717" s="46"/>
      <c r="S717" s="46"/>
      <c r="T717" s="46"/>
      <c r="U717" s="46"/>
      <c r="V717" s="46"/>
      <c r="W717" s="46"/>
      <c r="X717" s="46"/>
      <c r="Y717" s="46"/>
      <c r="Z717" s="46"/>
      <c r="AA717" s="46"/>
      <c r="AB717" s="46"/>
    </row>
    <row r="718" spans="6:28" ht="14.25" customHeight="1" x14ac:dyDescent="0.3">
      <c r="F718" s="122"/>
      <c r="I718" s="46"/>
      <c r="J718" s="46"/>
      <c r="K718" s="46"/>
      <c r="L718" s="46"/>
      <c r="M718" s="46"/>
      <c r="N718" s="46"/>
      <c r="O718" s="128"/>
      <c r="P718" s="46"/>
      <c r="Q718" s="46"/>
      <c r="R718" s="46"/>
      <c r="S718" s="46"/>
      <c r="T718" s="46"/>
      <c r="U718" s="46"/>
      <c r="V718" s="46"/>
      <c r="W718" s="46"/>
      <c r="X718" s="46"/>
      <c r="Y718" s="46"/>
      <c r="Z718" s="46"/>
      <c r="AA718" s="46"/>
      <c r="AB718" s="46"/>
    </row>
    <row r="719" spans="6:28" ht="14.25" customHeight="1" x14ac:dyDescent="0.3">
      <c r="F719" s="122"/>
      <c r="I719" s="46"/>
      <c r="J719" s="46"/>
      <c r="K719" s="46"/>
      <c r="L719" s="46"/>
      <c r="M719" s="46"/>
      <c r="N719" s="46"/>
      <c r="O719" s="128"/>
      <c r="P719" s="46"/>
      <c r="Q719" s="46"/>
      <c r="R719" s="46"/>
      <c r="S719" s="46"/>
      <c r="T719" s="46"/>
      <c r="U719" s="46"/>
      <c r="V719" s="46"/>
      <c r="W719" s="46"/>
      <c r="X719" s="46"/>
      <c r="Y719" s="46"/>
      <c r="Z719" s="46"/>
      <c r="AA719" s="46"/>
      <c r="AB719" s="46"/>
    </row>
    <row r="720" spans="6:28" ht="14.25" customHeight="1" x14ac:dyDescent="0.3">
      <c r="F720" s="122"/>
      <c r="I720" s="46"/>
      <c r="J720" s="46"/>
      <c r="K720" s="46"/>
      <c r="L720" s="46"/>
      <c r="M720" s="46"/>
      <c r="N720" s="46"/>
      <c r="O720" s="128"/>
      <c r="P720" s="46"/>
      <c r="Q720" s="46"/>
      <c r="R720" s="46"/>
      <c r="S720" s="46"/>
      <c r="T720" s="46"/>
      <c r="U720" s="46"/>
      <c r="V720" s="46"/>
      <c r="W720" s="46"/>
      <c r="X720" s="46"/>
      <c r="Y720" s="46"/>
      <c r="Z720" s="46"/>
      <c r="AA720" s="46"/>
      <c r="AB720" s="46"/>
    </row>
    <row r="721" spans="6:28" ht="14.25" customHeight="1" x14ac:dyDescent="0.3">
      <c r="F721" s="122"/>
      <c r="I721" s="46"/>
      <c r="J721" s="46"/>
      <c r="K721" s="46"/>
      <c r="L721" s="46"/>
      <c r="M721" s="46"/>
      <c r="N721" s="46"/>
      <c r="O721" s="128"/>
      <c r="P721" s="46"/>
      <c r="Q721" s="46"/>
      <c r="R721" s="46"/>
      <c r="S721" s="46"/>
      <c r="T721" s="46"/>
      <c r="U721" s="46"/>
      <c r="V721" s="46"/>
      <c r="W721" s="46"/>
      <c r="X721" s="46"/>
      <c r="Y721" s="46"/>
      <c r="Z721" s="46"/>
      <c r="AA721" s="46"/>
      <c r="AB721" s="46"/>
    </row>
    <row r="722" spans="6:28" ht="14.25" customHeight="1" x14ac:dyDescent="0.3">
      <c r="F722" s="122"/>
      <c r="I722" s="46"/>
      <c r="J722" s="46"/>
      <c r="K722" s="46"/>
      <c r="L722" s="46"/>
      <c r="M722" s="46"/>
      <c r="N722" s="46"/>
      <c r="O722" s="128"/>
      <c r="P722" s="46"/>
      <c r="Q722" s="46"/>
      <c r="R722" s="46"/>
      <c r="S722" s="46"/>
      <c r="T722" s="46"/>
      <c r="U722" s="46"/>
      <c r="V722" s="46"/>
      <c r="W722" s="46"/>
      <c r="X722" s="46"/>
      <c r="Y722" s="46"/>
      <c r="Z722" s="46"/>
      <c r="AA722" s="46"/>
      <c r="AB722" s="46"/>
    </row>
    <row r="723" spans="6:28" ht="14.25" customHeight="1" x14ac:dyDescent="0.3">
      <c r="F723" s="122"/>
      <c r="I723" s="46"/>
      <c r="J723" s="46"/>
      <c r="K723" s="46"/>
      <c r="L723" s="46"/>
      <c r="M723" s="46"/>
      <c r="N723" s="46"/>
      <c r="O723" s="128"/>
      <c r="P723" s="46"/>
      <c r="Q723" s="46"/>
      <c r="R723" s="46"/>
      <c r="S723" s="46"/>
      <c r="T723" s="46"/>
      <c r="U723" s="46"/>
      <c r="V723" s="46"/>
      <c r="W723" s="46"/>
      <c r="X723" s="46"/>
      <c r="Y723" s="46"/>
      <c r="Z723" s="46"/>
      <c r="AA723" s="46"/>
      <c r="AB723" s="46"/>
    </row>
    <row r="724" spans="6:28" ht="14.25" customHeight="1" x14ac:dyDescent="0.3">
      <c r="F724" s="122"/>
      <c r="I724" s="46"/>
      <c r="J724" s="46"/>
      <c r="K724" s="46"/>
      <c r="L724" s="46"/>
      <c r="M724" s="46"/>
      <c r="N724" s="46"/>
      <c r="O724" s="128"/>
      <c r="P724" s="46"/>
      <c r="Q724" s="46"/>
      <c r="R724" s="46"/>
      <c r="S724" s="46"/>
      <c r="T724" s="46"/>
      <c r="U724" s="46"/>
      <c r="V724" s="46"/>
      <c r="W724" s="46"/>
      <c r="X724" s="46"/>
      <c r="Y724" s="46"/>
      <c r="Z724" s="46"/>
      <c r="AA724" s="46"/>
      <c r="AB724" s="46"/>
    </row>
    <row r="725" spans="6:28" ht="14.25" customHeight="1" x14ac:dyDescent="0.3">
      <c r="F725" s="122"/>
      <c r="I725" s="46"/>
      <c r="J725" s="46"/>
      <c r="K725" s="46"/>
      <c r="L725" s="46"/>
      <c r="M725" s="46"/>
      <c r="N725" s="46"/>
      <c r="O725" s="128"/>
      <c r="P725" s="46"/>
      <c r="Q725" s="46"/>
      <c r="R725" s="46"/>
      <c r="S725" s="46"/>
      <c r="T725" s="46"/>
      <c r="U725" s="46"/>
      <c r="V725" s="46"/>
      <c r="W725" s="46"/>
      <c r="X725" s="46"/>
      <c r="Y725" s="46"/>
      <c r="Z725" s="46"/>
      <c r="AA725" s="46"/>
      <c r="AB725" s="46"/>
    </row>
    <row r="726" spans="6:28" ht="14.25" customHeight="1" x14ac:dyDescent="0.3">
      <c r="F726" s="122"/>
      <c r="I726" s="46"/>
      <c r="J726" s="46"/>
      <c r="K726" s="46"/>
      <c r="L726" s="46"/>
      <c r="M726" s="46"/>
      <c r="N726" s="46"/>
      <c r="O726" s="128"/>
      <c r="P726" s="46"/>
      <c r="Q726" s="46"/>
      <c r="R726" s="46"/>
      <c r="S726" s="46"/>
      <c r="T726" s="46"/>
      <c r="U726" s="46"/>
      <c r="V726" s="46"/>
      <c r="W726" s="46"/>
      <c r="X726" s="46"/>
      <c r="Y726" s="46"/>
      <c r="Z726" s="46"/>
      <c r="AA726" s="46"/>
      <c r="AB726" s="46"/>
    </row>
    <row r="727" spans="6:28" ht="14.25" customHeight="1" x14ac:dyDescent="0.3">
      <c r="F727" s="122"/>
      <c r="I727" s="46"/>
      <c r="J727" s="46"/>
      <c r="K727" s="46"/>
      <c r="L727" s="46"/>
      <c r="M727" s="46"/>
      <c r="N727" s="46"/>
      <c r="O727" s="128"/>
      <c r="P727" s="46"/>
      <c r="Q727" s="46"/>
      <c r="R727" s="46"/>
      <c r="S727" s="46"/>
      <c r="T727" s="46"/>
      <c r="U727" s="46"/>
      <c r="V727" s="46"/>
      <c r="W727" s="46"/>
      <c r="X727" s="46"/>
      <c r="Y727" s="46"/>
      <c r="Z727" s="46"/>
      <c r="AA727" s="46"/>
      <c r="AB727" s="46"/>
    </row>
    <row r="728" spans="6:28" ht="14.25" customHeight="1" x14ac:dyDescent="0.3">
      <c r="F728" s="122"/>
      <c r="I728" s="46"/>
      <c r="J728" s="46"/>
      <c r="K728" s="46"/>
      <c r="L728" s="46"/>
      <c r="M728" s="46"/>
      <c r="N728" s="46"/>
      <c r="O728" s="128"/>
      <c r="P728" s="46"/>
      <c r="Q728" s="46"/>
      <c r="R728" s="46"/>
      <c r="S728" s="46"/>
      <c r="T728" s="46"/>
      <c r="U728" s="46"/>
      <c r="V728" s="46"/>
      <c r="W728" s="46"/>
      <c r="X728" s="46"/>
      <c r="Y728" s="46"/>
      <c r="Z728" s="46"/>
      <c r="AA728" s="46"/>
      <c r="AB728" s="46"/>
    </row>
    <row r="729" spans="6:28" ht="14.25" customHeight="1" x14ac:dyDescent="0.3">
      <c r="F729" s="122"/>
      <c r="I729" s="46"/>
      <c r="J729" s="46"/>
      <c r="K729" s="46"/>
      <c r="L729" s="46"/>
      <c r="M729" s="46"/>
      <c r="N729" s="46"/>
      <c r="O729" s="128"/>
      <c r="P729" s="46"/>
      <c r="Q729" s="46"/>
      <c r="R729" s="46"/>
      <c r="S729" s="46"/>
      <c r="T729" s="46"/>
      <c r="U729" s="46"/>
      <c r="V729" s="46"/>
      <c r="W729" s="46"/>
      <c r="X729" s="46"/>
      <c r="Y729" s="46"/>
      <c r="Z729" s="46"/>
      <c r="AA729" s="46"/>
      <c r="AB729" s="46"/>
    </row>
    <row r="730" spans="6:28" ht="14.25" customHeight="1" x14ac:dyDescent="0.3">
      <c r="F730" s="122"/>
      <c r="I730" s="46"/>
      <c r="J730" s="46"/>
      <c r="K730" s="46"/>
      <c r="L730" s="46"/>
      <c r="M730" s="46"/>
      <c r="N730" s="46"/>
      <c r="O730" s="128"/>
      <c r="P730" s="46"/>
      <c r="Q730" s="46"/>
      <c r="R730" s="46"/>
      <c r="S730" s="46"/>
      <c r="T730" s="46"/>
      <c r="U730" s="46"/>
      <c r="V730" s="46"/>
      <c r="W730" s="46"/>
      <c r="X730" s="46"/>
      <c r="Y730" s="46"/>
      <c r="Z730" s="46"/>
      <c r="AA730" s="46"/>
      <c r="AB730" s="46"/>
    </row>
    <row r="731" spans="6:28" ht="14.25" customHeight="1" x14ac:dyDescent="0.3">
      <c r="F731" s="122"/>
      <c r="I731" s="46"/>
      <c r="J731" s="46"/>
      <c r="K731" s="46"/>
      <c r="L731" s="46"/>
      <c r="M731" s="46"/>
      <c r="N731" s="46"/>
      <c r="O731" s="128"/>
      <c r="P731" s="46"/>
      <c r="Q731" s="46"/>
      <c r="R731" s="46"/>
      <c r="S731" s="46"/>
      <c r="T731" s="46"/>
      <c r="U731" s="46"/>
      <c r="V731" s="46"/>
      <c r="W731" s="46"/>
      <c r="X731" s="46"/>
      <c r="Y731" s="46"/>
      <c r="Z731" s="46"/>
      <c r="AA731" s="46"/>
      <c r="AB731" s="46"/>
    </row>
    <row r="732" spans="6:28" ht="14.25" customHeight="1" x14ac:dyDescent="0.3">
      <c r="F732" s="122"/>
      <c r="I732" s="46"/>
      <c r="J732" s="46"/>
      <c r="K732" s="46"/>
      <c r="L732" s="46"/>
      <c r="M732" s="46"/>
      <c r="N732" s="46"/>
      <c r="O732" s="128"/>
      <c r="P732" s="46"/>
      <c r="Q732" s="46"/>
      <c r="R732" s="46"/>
      <c r="S732" s="46"/>
      <c r="T732" s="46"/>
      <c r="U732" s="46"/>
      <c r="V732" s="46"/>
      <c r="W732" s="46"/>
      <c r="X732" s="46"/>
      <c r="Y732" s="46"/>
      <c r="Z732" s="46"/>
      <c r="AA732" s="46"/>
      <c r="AB732" s="46"/>
    </row>
    <row r="733" spans="6:28" ht="14.25" customHeight="1" x14ac:dyDescent="0.3">
      <c r="F733" s="122"/>
      <c r="I733" s="46"/>
      <c r="J733" s="46"/>
      <c r="K733" s="46"/>
      <c r="L733" s="46"/>
      <c r="M733" s="46"/>
      <c r="N733" s="46"/>
      <c r="O733" s="128"/>
      <c r="P733" s="46"/>
      <c r="Q733" s="46"/>
      <c r="R733" s="46"/>
      <c r="S733" s="46"/>
      <c r="T733" s="46"/>
      <c r="U733" s="46"/>
      <c r="V733" s="46"/>
      <c r="W733" s="46"/>
      <c r="X733" s="46"/>
      <c r="Y733" s="46"/>
      <c r="Z733" s="46"/>
      <c r="AA733" s="46"/>
      <c r="AB733" s="46"/>
    </row>
    <row r="734" spans="6:28" ht="14.25" customHeight="1" x14ac:dyDescent="0.3">
      <c r="F734" s="122"/>
      <c r="I734" s="46"/>
      <c r="J734" s="46"/>
      <c r="K734" s="46"/>
      <c r="L734" s="46"/>
      <c r="M734" s="46"/>
      <c r="N734" s="46"/>
      <c r="O734" s="128"/>
      <c r="P734" s="46"/>
      <c r="Q734" s="46"/>
      <c r="R734" s="46"/>
      <c r="S734" s="46"/>
      <c r="T734" s="46"/>
      <c r="U734" s="46"/>
      <c r="V734" s="46"/>
      <c r="W734" s="46"/>
      <c r="X734" s="46"/>
      <c r="Y734" s="46"/>
      <c r="Z734" s="46"/>
      <c r="AA734" s="46"/>
      <c r="AB734" s="46"/>
    </row>
    <row r="735" spans="6:28" ht="14.25" customHeight="1" x14ac:dyDescent="0.3">
      <c r="F735" s="122"/>
      <c r="I735" s="46"/>
      <c r="J735" s="46"/>
      <c r="K735" s="46"/>
      <c r="L735" s="46"/>
      <c r="M735" s="46"/>
      <c r="N735" s="46"/>
      <c r="O735" s="128"/>
      <c r="P735" s="46"/>
      <c r="Q735" s="46"/>
      <c r="R735" s="46"/>
      <c r="S735" s="46"/>
      <c r="T735" s="46"/>
      <c r="U735" s="46"/>
      <c r="V735" s="46"/>
      <c r="W735" s="46"/>
      <c r="X735" s="46"/>
      <c r="Y735" s="46"/>
      <c r="Z735" s="46"/>
      <c r="AA735" s="46"/>
      <c r="AB735" s="46"/>
    </row>
    <row r="736" spans="6:28" ht="14.25" customHeight="1" x14ac:dyDescent="0.3">
      <c r="F736" s="122"/>
      <c r="I736" s="46"/>
      <c r="J736" s="46"/>
      <c r="K736" s="46"/>
      <c r="L736" s="46"/>
      <c r="M736" s="46"/>
      <c r="N736" s="46"/>
      <c r="O736" s="128"/>
      <c r="P736" s="46"/>
      <c r="Q736" s="46"/>
      <c r="R736" s="46"/>
      <c r="S736" s="46"/>
      <c r="T736" s="46"/>
      <c r="U736" s="46"/>
      <c r="V736" s="46"/>
      <c r="W736" s="46"/>
      <c r="X736" s="46"/>
      <c r="Y736" s="46"/>
      <c r="Z736" s="46"/>
      <c r="AA736" s="46"/>
      <c r="AB736" s="46"/>
    </row>
    <row r="737" spans="6:28" ht="14.25" customHeight="1" x14ac:dyDescent="0.3">
      <c r="F737" s="122"/>
      <c r="I737" s="46"/>
      <c r="J737" s="46"/>
      <c r="K737" s="46"/>
      <c r="L737" s="46"/>
      <c r="M737" s="46"/>
      <c r="N737" s="46"/>
      <c r="O737" s="128"/>
      <c r="P737" s="46"/>
      <c r="Q737" s="46"/>
      <c r="R737" s="46"/>
      <c r="S737" s="46"/>
      <c r="T737" s="46"/>
      <c r="U737" s="46"/>
      <c r="V737" s="46"/>
      <c r="W737" s="46"/>
      <c r="X737" s="46"/>
      <c r="Y737" s="46"/>
      <c r="Z737" s="46"/>
      <c r="AA737" s="46"/>
      <c r="AB737" s="46"/>
    </row>
    <row r="738" spans="6:28" ht="14.25" customHeight="1" x14ac:dyDescent="0.3">
      <c r="F738" s="122"/>
      <c r="I738" s="46"/>
      <c r="J738" s="46"/>
      <c r="K738" s="46"/>
      <c r="L738" s="46"/>
      <c r="M738" s="46"/>
      <c r="N738" s="46"/>
      <c r="O738" s="128"/>
      <c r="P738" s="46"/>
      <c r="Q738" s="46"/>
      <c r="R738" s="46"/>
      <c r="S738" s="46"/>
      <c r="T738" s="46"/>
      <c r="U738" s="46"/>
      <c r="V738" s="46"/>
      <c r="W738" s="46"/>
      <c r="X738" s="46"/>
      <c r="Y738" s="46"/>
      <c r="Z738" s="46"/>
      <c r="AA738" s="46"/>
      <c r="AB738" s="46"/>
    </row>
    <row r="739" spans="6:28" ht="14.25" customHeight="1" x14ac:dyDescent="0.3">
      <c r="F739" s="122"/>
      <c r="I739" s="46"/>
      <c r="J739" s="46"/>
      <c r="K739" s="46"/>
      <c r="L739" s="46"/>
      <c r="M739" s="46"/>
      <c r="N739" s="46"/>
      <c r="O739" s="128"/>
      <c r="P739" s="46"/>
      <c r="Q739" s="46"/>
      <c r="R739" s="46"/>
      <c r="S739" s="46"/>
      <c r="T739" s="46"/>
      <c r="U739" s="46"/>
      <c r="V739" s="46"/>
      <c r="W739" s="46"/>
      <c r="X739" s="46"/>
      <c r="Y739" s="46"/>
      <c r="Z739" s="46"/>
      <c r="AA739" s="46"/>
      <c r="AB739" s="46"/>
    </row>
    <row r="740" spans="6:28" ht="14.25" customHeight="1" x14ac:dyDescent="0.3">
      <c r="F740" s="122"/>
      <c r="I740" s="46"/>
      <c r="J740" s="46"/>
      <c r="K740" s="46"/>
      <c r="L740" s="46"/>
      <c r="M740" s="46"/>
      <c r="N740" s="46"/>
      <c r="O740" s="128"/>
      <c r="P740" s="46"/>
      <c r="Q740" s="46"/>
      <c r="R740" s="46"/>
      <c r="S740" s="46"/>
      <c r="T740" s="46"/>
      <c r="U740" s="46"/>
      <c r="V740" s="46"/>
      <c r="W740" s="46"/>
      <c r="X740" s="46"/>
      <c r="Y740" s="46"/>
      <c r="Z740" s="46"/>
      <c r="AA740" s="46"/>
      <c r="AB740" s="46"/>
    </row>
    <row r="741" spans="6:28" ht="14.25" customHeight="1" x14ac:dyDescent="0.3">
      <c r="F741" s="122"/>
      <c r="I741" s="46"/>
      <c r="J741" s="46"/>
      <c r="K741" s="46"/>
      <c r="L741" s="46"/>
      <c r="M741" s="46"/>
      <c r="N741" s="46"/>
      <c r="O741" s="128"/>
      <c r="P741" s="46"/>
      <c r="Q741" s="46"/>
      <c r="R741" s="46"/>
      <c r="S741" s="46"/>
      <c r="T741" s="46"/>
      <c r="U741" s="46"/>
      <c r="V741" s="46"/>
      <c r="W741" s="46"/>
      <c r="X741" s="46"/>
      <c r="Y741" s="46"/>
      <c r="Z741" s="46"/>
      <c r="AA741" s="46"/>
      <c r="AB741" s="46"/>
    </row>
    <row r="742" spans="6:28" ht="14.25" customHeight="1" x14ac:dyDescent="0.3">
      <c r="F742" s="122"/>
      <c r="I742" s="46"/>
      <c r="J742" s="46"/>
      <c r="K742" s="46"/>
      <c r="L742" s="46"/>
      <c r="M742" s="46"/>
      <c r="N742" s="46"/>
      <c r="O742" s="128"/>
      <c r="P742" s="46"/>
      <c r="Q742" s="46"/>
      <c r="R742" s="46"/>
      <c r="S742" s="46"/>
      <c r="T742" s="46"/>
      <c r="U742" s="46"/>
      <c r="V742" s="46"/>
      <c r="W742" s="46"/>
      <c r="X742" s="46"/>
      <c r="Y742" s="46"/>
      <c r="Z742" s="46"/>
      <c r="AA742" s="46"/>
      <c r="AB742" s="46"/>
    </row>
    <row r="743" spans="6:28" ht="14.25" customHeight="1" x14ac:dyDescent="0.3">
      <c r="F743" s="122"/>
      <c r="I743" s="46"/>
      <c r="J743" s="46"/>
      <c r="K743" s="46"/>
      <c r="L743" s="46"/>
      <c r="M743" s="46"/>
      <c r="N743" s="46"/>
      <c r="O743" s="128"/>
      <c r="P743" s="46"/>
      <c r="Q743" s="46"/>
      <c r="R743" s="46"/>
      <c r="S743" s="46"/>
      <c r="T743" s="46"/>
      <c r="U743" s="46"/>
      <c r="V743" s="46"/>
      <c r="W743" s="46"/>
      <c r="X743" s="46"/>
      <c r="Y743" s="46"/>
      <c r="Z743" s="46"/>
      <c r="AA743" s="46"/>
      <c r="AB743" s="46"/>
    </row>
    <row r="744" spans="6:28" ht="14.25" customHeight="1" x14ac:dyDescent="0.3">
      <c r="F744" s="122"/>
      <c r="I744" s="46"/>
      <c r="J744" s="46"/>
      <c r="K744" s="46"/>
      <c r="L744" s="46"/>
      <c r="M744" s="46"/>
      <c r="N744" s="46"/>
      <c r="O744" s="128"/>
      <c r="P744" s="46"/>
      <c r="Q744" s="46"/>
      <c r="R744" s="46"/>
      <c r="S744" s="46"/>
      <c r="T744" s="46"/>
      <c r="U744" s="46"/>
      <c r="V744" s="46"/>
      <c r="W744" s="46"/>
      <c r="X744" s="46"/>
      <c r="Y744" s="46"/>
      <c r="Z744" s="46"/>
      <c r="AA744" s="46"/>
      <c r="AB744" s="46"/>
    </row>
    <row r="745" spans="6:28" ht="14.25" customHeight="1" x14ac:dyDescent="0.3">
      <c r="F745" s="122"/>
      <c r="I745" s="46"/>
      <c r="J745" s="46"/>
      <c r="K745" s="46"/>
      <c r="L745" s="46"/>
      <c r="M745" s="46"/>
      <c r="N745" s="46"/>
      <c r="O745" s="128"/>
      <c r="P745" s="46"/>
      <c r="Q745" s="46"/>
      <c r="R745" s="46"/>
      <c r="S745" s="46"/>
      <c r="T745" s="46"/>
      <c r="U745" s="46"/>
      <c r="V745" s="46"/>
      <c r="W745" s="46"/>
      <c r="X745" s="46"/>
      <c r="Y745" s="46"/>
      <c r="Z745" s="46"/>
      <c r="AA745" s="46"/>
      <c r="AB745" s="46"/>
    </row>
    <row r="746" spans="6:28" ht="14.25" customHeight="1" x14ac:dyDescent="0.3">
      <c r="F746" s="122"/>
      <c r="I746" s="46"/>
      <c r="J746" s="46"/>
      <c r="K746" s="46"/>
      <c r="L746" s="46"/>
      <c r="M746" s="46"/>
      <c r="N746" s="46"/>
      <c r="O746" s="128"/>
      <c r="P746" s="46"/>
      <c r="Q746" s="46"/>
      <c r="R746" s="46"/>
      <c r="S746" s="46"/>
      <c r="T746" s="46"/>
      <c r="U746" s="46"/>
      <c r="V746" s="46"/>
      <c r="W746" s="46"/>
      <c r="X746" s="46"/>
      <c r="Y746" s="46"/>
      <c r="Z746" s="46"/>
      <c r="AA746" s="46"/>
      <c r="AB746" s="46"/>
    </row>
    <row r="747" spans="6:28" ht="14.25" customHeight="1" x14ac:dyDescent="0.3">
      <c r="F747" s="122"/>
      <c r="I747" s="46"/>
      <c r="J747" s="46"/>
      <c r="K747" s="46"/>
      <c r="L747" s="46"/>
      <c r="M747" s="46"/>
      <c r="N747" s="46"/>
      <c r="O747" s="128"/>
      <c r="P747" s="46"/>
      <c r="Q747" s="46"/>
      <c r="R747" s="46"/>
      <c r="S747" s="46"/>
      <c r="T747" s="46"/>
      <c r="U747" s="46"/>
      <c r="V747" s="46"/>
      <c r="W747" s="46"/>
      <c r="X747" s="46"/>
      <c r="Y747" s="46"/>
      <c r="Z747" s="46"/>
      <c r="AA747" s="46"/>
      <c r="AB747" s="46"/>
    </row>
    <row r="748" spans="6:28" ht="14.25" customHeight="1" x14ac:dyDescent="0.3">
      <c r="F748" s="122"/>
      <c r="I748" s="46"/>
      <c r="J748" s="46"/>
      <c r="K748" s="46"/>
      <c r="L748" s="46"/>
      <c r="M748" s="46"/>
      <c r="N748" s="46"/>
      <c r="O748" s="128"/>
      <c r="P748" s="46"/>
      <c r="Q748" s="46"/>
      <c r="R748" s="46"/>
      <c r="S748" s="46"/>
      <c r="T748" s="46"/>
      <c r="U748" s="46"/>
      <c r="V748" s="46"/>
      <c r="W748" s="46"/>
      <c r="X748" s="46"/>
      <c r="Y748" s="46"/>
      <c r="Z748" s="46"/>
      <c r="AA748" s="46"/>
      <c r="AB748" s="46"/>
    </row>
    <row r="749" spans="6:28" ht="14.25" customHeight="1" x14ac:dyDescent="0.3">
      <c r="F749" s="122"/>
      <c r="I749" s="46"/>
      <c r="J749" s="46"/>
      <c r="K749" s="46"/>
      <c r="L749" s="46"/>
      <c r="M749" s="46"/>
      <c r="N749" s="46"/>
      <c r="O749" s="128"/>
      <c r="P749" s="46"/>
      <c r="Q749" s="46"/>
      <c r="R749" s="46"/>
      <c r="S749" s="46"/>
      <c r="T749" s="46"/>
      <c r="U749" s="46"/>
      <c r="V749" s="46"/>
      <c r="W749" s="46"/>
      <c r="X749" s="46"/>
      <c r="Y749" s="46"/>
      <c r="Z749" s="46"/>
      <c r="AA749" s="46"/>
      <c r="AB749" s="46"/>
    </row>
    <row r="750" spans="6:28" ht="14.25" customHeight="1" x14ac:dyDescent="0.3">
      <c r="F750" s="122"/>
      <c r="I750" s="46"/>
      <c r="J750" s="46"/>
      <c r="K750" s="46"/>
      <c r="L750" s="46"/>
      <c r="M750" s="46"/>
      <c r="N750" s="46"/>
      <c r="O750" s="128"/>
      <c r="P750" s="46"/>
      <c r="Q750" s="46"/>
      <c r="R750" s="46"/>
      <c r="S750" s="46"/>
      <c r="T750" s="46"/>
      <c r="U750" s="46"/>
      <c r="V750" s="46"/>
      <c r="W750" s="46"/>
      <c r="X750" s="46"/>
      <c r="Y750" s="46"/>
      <c r="Z750" s="46"/>
      <c r="AA750" s="46"/>
      <c r="AB750" s="46"/>
    </row>
    <row r="751" spans="6:28" ht="14.25" customHeight="1" x14ac:dyDescent="0.3">
      <c r="F751" s="122"/>
      <c r="I751" s="46"/>
      <c r="J751" s="46"/>
      <c r="K751" s="46"/>
      <c r="L751" s="46"/>
      <c r="M751" s="46"/>
      <c r="N751" s="46"/>
      <c r="O751" s="128"/>
      <c r="P751" s="46"/>
      <c r="Q751" s="46"/>
      <c r="R751" s="46"/>
      <c r="S751" s="46"/>
      <c r="T751" s="46"/>
      <c r="U751" s="46"/>
      <c r="V751" s="46"/>
      <c r="W751" s="46"/>
      <c r="X751" s="46"/>
      <c r="Y751" s="46"/>
      <c r="Z751" s="46"/>
      <c r="AA751" s="46"/>
      <c r="AB751" s="46"/>
    </row>
    <row r="752" spans="6:28" ht="14.25" customHeight="1" x14ac:dyDescent="0.3">
      <c r="F752" s="122"/>
      <c r="I752" s="46"/>
      <c r="J752" s="46"/>
      <c r="K752" s="46"/>
      <c r="L752" s="46"/>
      <c r="M752" s="46"/>
      <c r="N752" s="46"/>
      <c r="O752" s="128"/>
      <c r="P752" s="46"/>
      <c r="Q752" s="46"/>
      <c r="R752" s="46"/>
      <c r="S752" s="46"/>
      <c r="T752" s="46"/>
      <c r="U752" s="46"/>
      <c r="V752" s="46"/>
      <c r="W752" s="46"/>
      <c r="X752" s="46"/>
      <c r="Y752" s="46"/>
      <c r="Z752" s="46"/>
      <c r="AA752" s="46"/>
      <c r="AB752" s="46"/>
    </row>
    <row r="753" spans="6:28" ht="14.25" customHeight="1" x14ac:dyDescent="0.3">
      <c r="F753" s="122"/>
      <c r="I753" s="46"/>
      <c r="J753" s="46"/>
      <c r="K753" s="46"/>
      <c r="L753" s="46"/>
      <c r="M753" s="46"/>
      <c r="N753" s="46"/>
      <c r="O753" s="128"/>
      <c r="P753" s="46"/>
      <c r="Q753" s="46"/>
      <c r="R753" s="46"/>
      <c r="S753" s="46"/>
      <c r="T753" s="46"/>
      <c r="U753" s="46"/>
      <c r="V753" s="46"/>
      <c r="W753" s="46"/>
      <c r="X753" s="46"/>
      <c r="Y753" s="46"/>
      <c r="Z753" s="46"/>
      <c r="AA753" s="46"/>
      <c r="AB753" s="46"/>
    </row>
    <row r="754" spans="6:28" ht="14.25" customHeight="1" x14ac:dyDescent="0.3">
      <c r="F754" s="122"/>
      <c r="I754" s="46"/>
      <c r="J754" s="46"/>
      <c r="K754" s="46"/>
      <c r="L754" s="46"/>
      <c r="M754" s="46"/>
      <c r="N754" s="46"/>
      <c r="O754" s="128"/>
      <c r="P754" s="46"/>
      <c r="Q754" s="46"/>
      <c r="R754" s="46"/>
      <c r="S754" s="46"/>
      <c r="T754" s="46"/>
      <c r="U754" s="46"/>
      <c r="V754" s="46"/>
      <c r="W754" s="46"/>
      <c r="X754" s="46"/>
      <c r="Y754" s="46"/>
      <c r="Z754" s="46"/>
      <c r="AA754" s="46"/>
      <c r="AB754" s="46"/>
    </row>
    <row r="755" spans="6:28" ht="14.25" customHeight="1" x14ac:dyDescent="0.3">
      <c r="F755" s="122"/>
      <c r="I755" s="46"/>
      <c r="J755" s="46"/>
      <c r="K755" s="46"/>
      <c r="L755" s="46"/>
      <c r="M755" s="46"/>
      <c r="N755" s="46"/>
      <c r="O755" s="128"/>
      <c r="P755" s="46"/>
      <c r="Q755" s="46"/>
      <c r="R755" s="46"/>
      <c r="S755" s="46"/>
      <c r="T755" s="46"/>
      <c r="U755" s="46"/>
      <c r="V755" s="46"/>
      <c r="W755" s="46"/>
      <c r="X755" s="46"/>
      <c r="Y755" s="46"/>
      <c r="Z755" s="46"/>
      <c r="AA755" s="46"/>
      <c r="AB755" s="46"/>
    </row>
    <row r="756" spans="6:28" ht="14.25" customHeight="1" x14ac:dyDescent="0.3">
      <c r="F756" s="122"/>
      <c r="I756" s="46"/>
      <c r="J756" s="46"/>
      <c r="K756" s="46"/>
      <c r="L756" s="46"/>
      <c r="M756" s="46"/>
      <c r="N756" s="46"/>
      <c r="O756" s="128"/>
      <c r="P756" s="46"/>
      <c r="Q756" s="46"/>
      <c r="R756" s="46"/>
      <c r="S756" s="46"/>
      <c r="T756" s="46"/>
      <c r="U756" s="46"/>
      <c r="V756" s="46"/>
      <c r="W756" s="46"/>
      <c r="X756" s="46"/>
      <c r="Y756" s="46"/>
      <c r="Z756" s="46"/>
      <c r="AA756" s="46"/>
      <c r="AB756" s="46"/>
    </row>
    <row r="757" spans="6:28" ht="14.25" customHeight="1" x14ac:dyDescent="0.3">
      <c r="F757" s="122"/>
      <c r="I757" s="46"/>
      <c r="J757" s="46"/>
      <c r="K757" s="46"/>
      <c r="L757" s="46"/>
      <c r="M757" s="46"/>
      <c r="N757" s="46"/>
      <c r="O757" s="128"/>
      <c r="P757" s="46"/>
      <c r="Q757" s="46"/>
      <c r="R757" s="46"/>
      <c r="S757" s="46"/>
      <c r="T757" s="46"/>
      <c r="U757" s="46"/>
      <c r="V757" s="46"/>
      <c r="W757" s="46"/>
      <c r="X757" s="46"/>
      <c r="Y757" s="46"/>
      <c r="Z757" s="46"/>
      <c r="AA757" s="46"/>
      <c r="AB757" s="46"/>
    </row>
    <row r="758" spans="6:28" ht="14.25" customHeight="1" x14ac:dyDescent="0.3">
      <c r="F758" s="122"/>
      <c r="I758" s="46"/>
      <c r="J758" s="46"/>
      <c r="K758" s="46"/>
      <c r="L758" s="46"/>
      <c r="M758" s="46"/>
      <c r="N758" s="46"/>
      <c r="O758" s="128"/>
      <c r="P758" s="46"/>
      <c r="Q758" s="46"/>
      <c r="R758" s="46"/>
      <c r="S758" s="46"/>
      <c r="T758" s="46"/>
      <c r="U758" s="46"/>
      <c r="V758" s="46"/>
      <c r="W758" s="46"/>
      <c r="X758" s="46"/>
      <c r="Y758" s="46"/>
      <c r="Z758" s="46"/>
      <c r="AA758" s="46"/>
      <c r="AB758" s="46"/>
    </row>
    <row r="759" spans="6:28" ht="14.25" customHeight="1" x14ac:dyDescent="0.3">
      <c r="F759" s="122"/>
      <c r="I759" s="46"/>
      <c r="J759" s="46"/>
      <c r="K759" s="46"/>
      <c r="L759" s="46"/>
      <c r="M759" s="46"/>
      <c r="N759" s="46"/>
      <c r="O759" s="128"/>
      <c r="P759" s="46"/>
      <c r="Q759" s="46"/>
      <c r="R759" s="46"/>
      <c r="S759" s="46"/>
      <c r="T759" s="46"/>
      <c r="U759" s="46"/>
      <c r="V759" s="46"/>
      <c r="W759" s="46"/>
      <c r="X759" s="46"/>
      <c r="Y759" s="46"/>
      <c r="Z759" s="46"/>
      <c r="AA759" s="46"/>
      <c r="AB759" s="46"/>
    </row>
    <row r="760" spans="6:28" ht="14.25" customHeight="1" x14ac:dyDescent="0.3">
      <c r="F760" s="122"/>
      <c r="I760" s="46"/>
      <c r="J760" s="46"/>
      <c r="K760" s="46"/>
      <c r="L760" s="46"/>
      <c r="M760" s="46"/>
      <c r="N760" s="46"/>
      <c r="O760" s="128"/>
      <c r="P760" s="46"/>
      <c r="Q760" s="46"/>
      <c r="R760" s="46"/>
      <c r="S760" s="46"/>
      <c r="T760" s="46"/>
      <c r="U760" s="46"/>
      <c r="V760" s="46"/>
      <c r="W760" s="46"/>
      <c r="X760" s="46"/>
      <c r="Y760" s="46"/>
      <c r="Z760" s="46"/>
      <c r="AA760" s="46"/>
      <c r="AB760" s="46"/>
    </row>
    <row r="761" spans="6:28" ht="14.25" customHeight="1" x14ac:dyDescent="0.3">
      <c r="F761" s="122"/>
      <c r="I761" s="46"/>
      <c r="J761" s="46"/>
      <c r="K761" s="46"/>
      <c r="L761" s="46"/>
      <c r="M761" s="46"/>
      <c r="N761" s="46"/>
      <c r="O761" s="128"/>
      <c r="P761" s="46"/>
      <c r="Q761" s="46"/>
      <c r="R761" s="46"/>
      <c r="S761" s="46"/>
      <c r="T761" s="46"/>
      <c r="U761" s="46"/>
      <c r="V761" s="46"/>
      <c r="W761" s="46"/>
      <c r="X761" s="46"/>
      <c r="Y761" s="46"/>
      <c r="Z761" s="46"/>
      <c r="AA761" s="46"/>
      <c r="AB761" s="46"/>
    </row>
    <row r="762" spans="6:28" ht="14.25" customHeight="1" x14ac:dyDescent="0.3">
      <c r="F762" s="122"/>
      <c r="I762" s="46"/>
      <c r="J762" s="46"/>
      <c r="K762" s="46"/>
      <c r="L762" s="46"/>
      <c r="M762" s="46"/>
      <c r="N762" s="46"/>
      <c r="O762" s="128"/>
      <c r="P762" s="46"/>
      <c r="Q762" s="46"/>
      <c r="R762" s="46"/>
      <c r="S762" s="46"/>
      <c r="T762" s="46"/>
      <c r="U762" s="46"/>
      <c r="V762" s="46"/>
      <c r="W762" s="46"/>
      <c r="X762" s="46"/>
      <c r="Y762" s="46"/>
      <c r="Z762" s="46"/>
      <c r="AA762" s="46"/>
      <c r="AB762" s="46"/>
    </row>
    <row r="763" spans="6:28" ht="14.25" customHeight="1" x14ac:dyDescent="0.3">
      <c r="F763" s="122"/>
      <c r="I763" s="46"/>
      <c r="J763" s="46"/>
      <c r="K763" s="46"/>
      <c r="L763" s="46"/>
      <c r="M763" s="46"/>
      <c r="N763" s="46"/>
      <c r="O763" s="128"/>
      <c r="P763" s="46"/>
      <c r="Q763" s="46"/>
      <c r="R763" s="46"/>
      <c r="S763" s="46"/>
      <c r="T763" s="46"/>
      <c r="U763" s="46"/>
      <c r="V763" s="46"/>
      <c r="W763" s="46"/>
      <c r="X763" s="46"/>
      <c r="Y763" s="46"/>
      <c r="Z763" s="46"/>
      <c r="AA763" s="46"/>
      <c r="AB763" s="46"/>
    </row>
    <row r="764" spans="6:28" ht="14.25" customHeight="1" x14ac:dyDescent="0.3">
      <c r="F764" s="122"/>
      <c r="I764" s="46"/>
      <c r="J764" s="46"/>
      <c r="K764" s="46"/>
      <c r="L764" s="46"/>
      <c r="M764" s="46"/>
      <c r="N764" s="46"/>
      <c r="O764" s="128"/>
      <c r="P764" s="46"/>
      <c r="Q764" s="46"/>
      <c r="R764" s="46"/>
      <c r="S764" s="46"/>
      <c r="T764" s="46"/>
      <c r="U764" s="46"/>
      <c r="V764" s="46"/>
      <c r="W764" s="46"/>
      <c r="X764" s="46"/>
      <c r="Y764" s="46"/>
      <c r="Z764" s="46"/>
      <c r="AA764" s="46"/>
      <c r="AB764" s="46"/>
    </row>
    <row r="765" spans="6:28" ht="14.25" customHeight="1" x14ac:dyDescent="0.3">
      <c r="F765" s="122"/>
      <c r="I765" s="46"/>
      <c r="J765" s="46"/>
      <c r="K765" s="46"/>
      <c r="L765" s="46"/>
      <c r="M765" s="46"/>
      <c r="N765" s="46"/>
      <c r="O765" s="128"/>
      <c r="P765" s="46"/>
      <c r="Q765" s="46"/>
      <c r="R765" s="46"/>
      <c r="S765" s="46"/>
      <c r="T765" s="46"/>
      <c r="U765" s="46"/>
      <c r="V765" s="46"/>
      <c r="W765" s="46"/>
      <c r="X765" s="46"/>
      <c r="Y765" s="46"/>
      <c r="Z765" s="46"/>
      <c r="AA765" s="46"/>
      <c r="AB765" s="46"/>
    </row>
    <row r="766" spans="6:28" ht="14.25" customHeight="1" x14ac:dyDescent="0.3">
      <c r="F766" s="122"/>
      <c r="I766" s="46"/>
      <c r="J766" s="46"/>
      <c r="K766" s="46"/>
      <c r="L766" s="46"/>
      <c r="M766" s="46"/>
      <c r="N766" s="46"/>
      <c r="O766" s="128"/>
      <c r="P766" s="46"/>
      <c r="Q766" s="46"/>
      <c r="R766" s="46"/>
      <c r="S766" s="46"/>
      <c r="T766" s="46"/>
      <c r="U766" s="46"/>
      <c r="V766" s="46"/>
      <c r="W766" s="46"/>
      <c r="X766" s="46"/>
      <c r="Y766" s="46"/>
      <c r="Z766" s="46"/>
      <c r="AA766" s="46"/>
      <c r="AB766" s="46"/>
    </row>
    <row r="767" spans="6:28" ht="14.25" customHeight="1" x14ac:dyDescent="0.3">
      <c r="F767" s="122"/>
      <c r="I767" s="46"/>
      <c r="J767" s="46"/>
      <c r="K767" s="46"/>
      <c r="L767" s="46"/>
      <c r="M767" s="46"/>
      <c r="N767" s="46"/>
      <c r="O767" s="128"/>
      <c r="P767" s="46"/>
      <c r="Q767" s="46"/>
      <c r="R767" s="46"/>
      <c r="S767" s="46"/>
      <c r="T767" s="46"/>
      <c r="U767" s="46"/>
      <c r="V767" s="46"/>
      <c r="W767" s="46"/>
      <c r="X767" s="46"/>
      <c r="Y767" s="46"/>
      <c r="Z767" s="46"/>
      <c r="AA767" s="46"/>
      <c r="AB767" s="46"/>
    </row>
    <row r="768" spans="6:28" ht="14.25" customHeight="1" x14ac:dyDescent="0.3">
      <c r="F768" s="122"/>
      <c r="I768" s="46"/>
      <c r="J768" s="46"/>
      <c r="K768" s="46"/>
      <c r="L768" s="46"/>
      <c r="M768" s="46"/>
      <c r="N768" s="46"/>
      <c r="O768" s="128"/>
      <c r="P768" s="46"/>
      <c r="Q768" s="46"/>
      <c r="R768" s="46"/>
      <c r="S768" s="46"/>
      <c r="T768" s="46"/>
      <c r="U768" s="46"/>
      <c r="V768" s="46"/>
      <c r="W768" s="46"/>
      <c r="X768" s="46"/>
      <c r="Y768" s="46"/>
      <c r="Z768" s="46"/>
      <c r="AA768" s="46"/>
      <c r="AB768" s="46"/>
    </row>
    <row r="769" spans="6:28" ht="14.25" customHeight="1" x14ac:dyDescent="0.3">
      <c r="F769" s="122"/>
      <c r="I769" s="46"/>
      <c r="J769" s="46"/>
      <c r="K769" s="46"/>
      <c r="L769" s="46"/>
      <c r="M769" s="46"/>
      <c r="N769" s="46"/>
      <c r="O769" s="128"/>
      <c r="P769" s="46"/>
      <c r="Q769" s="46"/>
      <c r="R769" s="46"/>
      <c r="S769" s="46"/>
      <c r="T769" s="46"/>
      <c r="U769" s="46"/>
      <c r="V769" s="46"/>
      <c r="W769" s="46"/>
      <c r="X769" s="46"/>
      <c r="Y769" s="46"/>
      <c r="Z769" s="46"/>
      <c r="AA769" s="46"/>
      <c r="AB769" s="46"/>
    </row>
    <row r="770" spans="6:28" ht="14.25" customHeight="1" x14ac:dyDescent="0.3">
      <c r="F770" s="122"/>
      <c r="I770" s="46"/>
      <c r="J770" s="46"/>
      <c r="K770" s="46"/>
      <c r="L770" s="46"/>
      <c r="M770" s="46"/>
      <c r="N770" s="46"/>
      <c r="O770" s="128"/>
      <c r="P770" s="46"/>
      <c r="Q770" s="46"/>
      <c r="R770" s="46"/>
      <c r="S770" s="46"/>
      <c r="T770" s="46"/>
      <c r="U770" s="46"/>
      <c r="V770" s="46"/>
      <c r="W770" s="46"/>
      <c r="X770" s="46"/>
      <c r="Y770" s="46"/>
      <c r="Z770" s="46"/>
      <c r="AA770" s="46"/>
      <c r="AB770" s="46"/>
    </row>
    <row r="771" spans="6:28" ht="14.25" customHeight="1" x14ac:dyDescent="0.3">
      <c r="F771" s="122"/>
      <c r="I771" s="46"/>
      <c r="J771" s="46"/>
      <c r="K771" s="46"/>
      <c r="L771" s="46"/>
      <c r="M771" s="46"/>
      <c r="N771" s="46"/>
      <c r="O771" s="128"/>
      <c r="P771" s="46"/>
      <c r="Q771" s="46"/>
      <c r="R771" s="46"/>
      <c r="S771" s="46"/>
      <c r="T771" s="46"/>
      <c r="U771" s="46"/>
      <c r="V771" s="46"/>
      <c r="W771" s="46"/>
      <c r="X771" s="46"/>
      <c r="Y771" s="46"/>
      <c r="Z771" s="46"/>
      <c r="AA771" s="46"/>
      <c r="AB771" s="46"/>
    </row>
    <row r="772" spans="6:28" ht="14.25" customHeight="1" x14ac:dyDescent="0.3">
      <c r="F772" s="122"/>
      <c r="I772" s="46"/>
      <c r="J772" s="46"/>
      <c r="K772" s="46"/>
      <c r="L772" s="46"/>
      <c r="M772" s="46"/>
      <c r="N772" s="46"/>
      <c r="O772" s="128"/>
      <c r="P772" s="46"/>
      <c r="Q772" s="46"/>
      <c r="R772" s="46"/>
      <c r="S772" s="46"/>
      <c r="T772" s="46"/>
      <c r="U772" s="46"/>
      <c r="V772" s="46"/>
      <c r="W772" s="46"/>
      <c r="X772" s="46"/>
      <c r="Y772" s="46"/>
      <c r="Z772" s="46"/>
      <c r="AA772" s="46"/>
      <c r="AB772" s="46"/>
    </row>
    <row r="773" spans="6:28" ht="14.25" customHeight="1" x14ac:dyDescent="0.3">
      <c r="F773" s="122"/>
      <c r="I773" s="46"/>
      <c r="J773" s="46"/>
      <c r="K773" s="46"/>
      <c r="L773" s="46"/>
      <c r="M773" s="46"/>
      <c r="N773" s="46"/>
      <c r="O773" s="128"/>
      <c r="P773" s="46"/>
      <c r="Q773" s="46"/>
      <c r="R773" s="46"/>
      <c r="S773" s="46"/>
      <c r="T773" s="46"/>
      <c r="U773" s="46"/>
      <c r="V773" s="46"/>
      <c r="W773" s="46"/>
      <c r="X773" s="46"/>
      <c r="Y773" s="46"/>
      <c r="Z773" s="46"/>
      <c r="AA773" s="46"/>
      <c r="AB773" s="46"/>
    </row>
    <row r="774" spans="6:28" ht="14.25" customHeight="1" x14ac:dyDescent="0.3">
      <c r="F774" s="122"/>
      <c r="I774" s="46"/>
      <c r="J774" s="46"/>
      <c r="K774" s="46"/>
      <c r="L774" s="46"/>
      <c r="M774" s="46"/>
      <c r="N774" s="46"/>
      <c r="O774" s="128"/>
      <c r="P774" s="46"/>
      <c r="Q774" s="46"/>
      <c r="R774" s="46"/>
      <c r="S774" s="46"/>
      <c r="T774" s="46"/>
      <c r="U774" s="46"/>
      <c r="V774" s="46"/>
      <c r="W774" s="46"/>
      <c r="X774" s="46"/>
      <c r="Y774" s="46"/>
      <c r="Z774" s="46"/>
      <c r="AA774" s="46"/>
      <c r="AB774" s="46"/>
    </row>
    <row r="775" spans="6:28" ht="14.25" customHeight="1" x14ac:dyDescent="0.3">
      <c r="F775" s="122"/>
      <c r="I775" s="46"/>
      <c r="J775" s="46"/>
      <c r="K775" s="46"/>
      <c r="L775" s="46"/>
      <c r="M775" s="46"/>
      <c r="N775" s="46"/>
      <c r="O775" s="128"/>
      <c r="P775" s="46"/>
      <c r="Q775" s="46"/>
      <c r="R775" s="46"/>
      <c r="S775" s="46"/>
      <c r="T775" s="46"/>
      <c r="U775" s="46"/>
      <c r="V775" s="46"/>
      <c r="W775" s="46"/>
      <c r="X775" s="46"/>
      <c r="Y775" s="46"/>
      <c r="Z775" s="46"/>
      <c r="AA775" s="46"/>
      <c r="AB775" s="46"/>
    </row>
    <row r="776" spans="6:28" ht="14.25" customHeight="1" x14ac:dyDescent="0.3">
      <c r="F776" s="122"/>
      <c r="I776" s="46"/>
      <c r="J776" s="46"/>
      <c r="K776" s="46"/>
      <c r="L776" s="46"/>
      <c r="M776" s="46"/>
      <c r="N776" s="46"/>
      <c r="O776" s="128"/>
      <c r="P776" s="46"/>
      <c r="Q776" s="46"/>
      <c r="R776" s="46"/>
      <c r="S776" s="46"/>
      <c r="T776" s="46"/>
      <c r="U776" s="46"/>
      <c r="V776" s="46"/>
      <c r="W776" s="46"/>
      <c r="X776" s="46"/>
      <c r="Y776" s="46"/>
      <c r="Z776" s="46"/>
      <c r="AA776" s="46"/>
      <c r="AB776" s="46"/>
    </row>
    <row r="777" spans="6:28" ht="14.25" customHeight="1" x14ac:dyDescent="0.3">
      <c r="F777" s="122"/>
      <c r="I777" s="46"/>
      <c r="J777" s="46"/>
      <c r="K777" s="46"/>
      <c r="L777" s="46"/>
      <c r="M777" s="46"/>
      <c r="N777" s="46"/>
      <c r="O777" s="128"/>
      <c r="P777" s="46"/>
      <c r="Q777" s="46"/>
      <c r="R777" s="46"/>
      <c r="S777" s="46"/>
      <c r="T777" s="46"/>
      <c r="U777" s="46"/>
      <c r="V777" s="46"/>
      <c r="W777" s="46"/>
      <c r="X777" s="46"/>
      <c r="Y777" s="46"/>
      <c r="Z777" s="46"/>
      <c r="AA777" s="46"/>
      <c r="AB777" s="46"/>
    </row>
    <row r="778" spans="6:28" ht="14.25" customHeight="1" x14ac:dyDescent="0.3">
      <c r="F778" s="122"/>
      <c r="I778" s="46"/>
      <c r="J778" s="46"/>
      <c r="K778" s="46"/>
      <c r="L778" s="46"/>
      <c r="M778" s="46"/>
      <c r="N778" s="46"/>
      <c r="O778" s="128"/>
      <c r="P778" s="46"/>
      <c r="Q778" s="46"/>
      <c r="R778" s="46"/>
      <c r="S778" s="46"/>
      <c r="T778" s="46"/>
      <c r="U778" s="46"/>
      <c r="V778" s="46"/>
      <c r="W778" s="46"/>
      <c r="X778" s="46"/>
      <c r="Y778" s="46"/>
      <c r="Z778" s="46"/>
      <c r="AA778" s="46"/>
      <c r="AB778" s="46"/>
    </row>
    <row r="779" spans="6:28" ht="14.25" customHeight="1" x14ac:dyDescent="0.3">
      <c r="F779" s="122"/>
      <c r="I779" s="46"/>
      <c r="J779" s="46"/>
      <c r="K779" s="46"/>
      <c r="L779" s="46"/>
      <c r="M779" s="46"/>
      <c r="N779" s="46"/>
      <c r="O779" s="128"/>
      <c r="P779" s="46"/>
      <c r="Q779" s="46"/>
      <c r="R779" s="46"/>
      <c r="S779" s="46"/>
      <c r="T779" s="46"/>
      <c r="U779" s="46"/>
      <c r="V779" s="46"/>
      <c r="W779" s="46"/>
      <c r="X779" s="46"/>
      <c r="Y779" s="46"/>
      <c r="Z779" s="46"/>
      <c r="AA779" s="46"/>
      <c r="AB779" s="46"/>
    </row>
    <row r="780" spans="6:28" ht="14.25" customHeight="1" x14ac:dyDescent="0.3">
      <c r="F780" s="122"/>
      <c r="I780" s="46"/>
      <c r="J780" s="46"/>
      <c r="K780" s="46"/>
      <c r="L780" s="46"/>
      <c r="M780" s="46"/>
      <c r="N780" s="46"/>
      <c r="O780" s="128"/>
      <c r="P780" s="46"/>
      <c r="Q780" s="46"/>
      <c r="R780" s="46"/>
      <c r="S780" s="46"/>
      <c r="T780" s="46"/>
      <c r="U780" s="46"/>
      <c r="V780" s="46"/>
      <c r="W780" s="46"/>
      <c r="X780" s="46"/>
      <c r="Y780" s="46"/>
      <c r="Z780" s="46"/>
      <c r="AA780" s="46"/>
      <c r="AB780" s="46"/>
    </row>
    <row r="781" spans="6:28" ht="14.25" customHeight="1" x14ac:dyDescent="0.3">
      <c r="F781" s="122"/>
      <c r="I781" s="46"/>
      <c r="J781" s="46"/>
      <c r="K781" s="46"/>
      <c r="L781" s="46"/>
      <c r="M781" s="46"/>
      <c r="N781" s="46"/>
      <c r="O781" s="128"/>
      <c r="P781" s="46"/>
      <c r="Q781" s="46"/>
      <c r="R781" s="46"/>
      <c r="S781" s="46"/>
      <c r="T781" s="46"/>
      <c r="U781" s="46"/>
      <c r="V781" s="46"/>
      <c r="W781" s="46"/>
      <c r="X781" s="46"/>
      <c r="Y781" s="46"/>
      <c r="Z781" s="46"/>
      <c r="AA781" s="46"/>
      <c r="AB781" s="46"/>
    </row>
    <row r="782" spans="6:28" ht="14.25" customHeight="1" x14ac:dyDescent="0.3">
      <c r="F782" s="122"/>
      <c r="I782" s="46"/>
      <c r="J782" s="46"/>
      <c r="K782" s="46"/>
      <c r="L782" s="46"/>
      <c r="M782" s="46"/>
      <c r="N782" s="46"/>
      <c r="O782" s="128"/>
      <c r="P782" s="46"/>
      <c r="Q782" s="46"/>
      <c r="R782" s="46"/>
      <c r="S782" s="46"/>
      <c r="T782" s="46"/>
      <c r="U782" s="46"/>
      <c r="V782" s="46"/>
      <c r="W782" s="46"/>
      <c r="X782" s="46"/>
      <c r="Y782" s="46"/>
      <c r="Z782" s="46"/>
      <c r="AA782" s="46"/>
      <c r="AB782" s="46"/>
    </row>
    <row r="783" spans="6:28" ht="14.25" customHeight="1" x14ac:dyDescent="0.3">
      <c r="F783" s="122"/>
      <c r="I783" s="46"/>
      <c r="J783" s="46"/>
      <c r="K783" s="46"/>
      <c r="L783" s="46"/>
      <c r="M783" s="46"/>
      <c r="N783" s="46"/>
      <c r="O783" s="128"/>
      <c r="P783" s="46"/>
      <c r="Q783" s="46"/>
      <c r="R783" s="46"/>
      <c r="S783" s="46"/>
      <c r="T783" s="46"/>
      <c r="U783" s="46"/>
      <c r="V783" s="46"/>
      <c r="W783" s="46"/>
      <c r="X783" s="46"/>
      <c r="Y783" s="46"/>
      <c r="Z783" s="46"/>
      <c r="AA783" s="46"/>
      <c r="AB783" s="46"/>
    </row>
    <row r="784" spans="6:28" ht="14.25" customHeight="1" x14ac:dyDescent="0.3">
      <c r="F784" s="122"/>
      <c r="I784" s="46"/>
      <c r="J784" s="46"/>
      <c r="K784" s="46"/>
      <c r="L784" s="46"/>
      <c r="M784" s="46"/>
      <c r="N784" s="46"/>
      <c r="O784" s="128"/>
      <c r="P784" s="46"/>
      <c r="Q784" s="46"/>
      <c r="R784" s="46"/>
      <c r="S784" s="46"/>
      <c r="T784" s="46"/>
      <c r="U784" s="46"/>
      <c r="V784" s="46"/>
      <c r="W784" s="46"/>
      <c r="X784" s="46"/>
      <c r="Y784" s="46"/>
      <c r="Z784" s="46"/>
      <c r="AA784" s="46"/>
      <c r="AB784" s="46"/>
    </row>
    <row r="785" spans="6:28" ht="14.25" customHeight="1" x14ac:dyDescent="0.3">
      <c r="F785" s="122"/>
      <c r="I785" s="46"/>
      <c r="J785" s="46"/>
      <c r="K785" s="46"/>
      <c r="L785" s="46"/>
      <c r="M785" s="46"/>
      <c r="N785" s="46"/>
      <c r="O785" s="128"/>
      <c r="P785" s="46"/>
      <c r="Q785" s="46"/>
      <c r="R785" s="46"/>
      <c r="S785" s="46"/>
      <c r="T785" s="46"/>
      <c r="U785" s="46"/>
      <c r="V785" s="46"/>
      <c r="W785" s="46"/>
      <c r="X785" s="46"/>
      <c r="Y785" s="46"/>
      <c r="Z785" s="46"/>
      <c r="AA785" s="46"/>
      <c r="AB785" s="46"/>
    </row>
    <row r="786" spans="6:28" ht="14.25" customHeight="1" x14ac:dyDescent="0.3">
      <c r="F786" s="122"/>
      <c r="I786" s="46"/>
      <c r="J786" s="46"/>
      <c r="K786" s="46"/>
      <c r="L786" s="46"/>
      <c r="M786" s="46"/>
      <c r="N786" s="46"/>
      <c r="O786" s="128"/>
      <c r="P786" s="46"/>
      <c r="Q786" s="46"/>
      <c r="R786" s="46"/>
      <c r="S786" s="46"/>
      <c r="T786" s="46"/>
      <c r="U786" s="46"/>
      <c r="V786" s="46"/>
      <c r="W786" s="46"/>
      <c r="X786" s="46"/>
      <c r="Y786" s="46"/>
      <c r="Z786" s="46"/>
      <c r="AA786" s="46"/>
      <c r="AB786" s="46"/>
    </row>
    <row r="787" spans="6:28" ht="14.25" customHeight="1" x14ac:dyDescent="0.3">
      <c r="F787" s="122"/>
      <c r="I787" s="46"/>
      <c r="J787" s="46"/>
      <c r="K787" s="46"/>
      <c r="L787" s="46"/>
      <c r="M787" s="46"/>
      <c r="N787" s="46"/>
      <c r="O787" s="128"/>
      <c r="P787" s="46"/>
      <c r="Q787" s="46"/>
      <c r="R787" s="46"/>
      <c r="S787" s="46"/>
      <c r="T787" s="46"/>
      <c r="U787" s="46"/>
      <c r="V787" s="46"/>
      <c r="W787" s="46"/>
      <c r="X787" s="46"/>
      <c r="Y787" s="46"/>
      <c r="Z787" s="46"/>
      <c r="AA787" s="46"/>
      <c r="AB787" s="46"/>
    </row>
    <row r="788" spans="6:28" ht="14.25" customHeight="1" x14ac:dyDescent="0.3">
      <c r="F788" s="122"/>
      <c r="I788" s="46"/>
      <c r="J788" s="46"/>
      <c r="K788" s="46"/>
      <c r="L788" s="46"/>
      <c r="M788" s="46"/>
      <c r="N788" s="46"/>
      <c r="O788" s="128"/>
      <c r="P788" s="46"/>
      <c r="Q788" s="46"/>
      <c r="R788" s="46"/>
      <c r="S788" s="46"/>
      <c r="T788" s="46"/>
      <c r="U788" s="46"/>
      <c r="V788" s="46"/>
      <c r="W788" s="46"/>
      <c r="X788" s="46"/>
      <c r="Y788" s="46"/>
      <c r="Z788" s="46"/>
      <c r="AA788" s="46"/>
      <c r="AB788" s="46"/>
    </row>
    <row r="789" spans="6:28" ht="14.25" customHeight="1" x14ac:dyDescent="0.3">
      <c r="F789" s="122"/>
      <c r="I789" s="46"/>
      <c r="J789" s="46"/>
      <c r="K789" s="46"/>
      <c r="L789" s="46"/>
      <c r="M789" s="46"/>
      <c r="N789" s="46"/>
      <c r="O789" s="128"/>
      <c r="P789" s="46"/>
      <c r="Q789" s="46"/>
      <c r="R789" s="46"/>
      <c r="S789" s="46"/>
      <c r="T789" s="46"/>
      <c r="U789" s="46"/>
      <c r="V789" s="46"/>
      <c r="W789" s="46"/>
      <c r="X789" s="46"/>
      <c r="Y789" s="46"/>
      <c r="Z789" s="46"/>
      <c r="AA789" s="46"/>
      <c r="AB789" s="46"/>
    </row>
    <row r="790" spans="6:28" ht="14.25" customHeight="1" x14ac:dyDescent="0.3">
      <c r="F790" s="122"/>
      <c r="I790" s="46"/>
      <c r="J790" s="46"/>
      <c r="K790" s="46"/>
      <c r="L790" s="46"/>
      <c r="M790" s="46"/>
      <c r="N790" s="46"/>
      <c r="O790" s="128"/>
      <c r="P790" s="46"/>
      <c r="Q790" s="46"/>
      <c r="R790" s="46"/>
      <c r="S790" s="46"/>
      <c r="T790" s="46"/>
      <c r="U790" s="46"/>
      <c r="V790" s="46"/>
      <c r="W790" s="46"/>
      <c r="X790" s="46"/>
      <c r="Y790" s="46"/>
      <c r="Z790" s="46"/>
      <c r="AA790" s="46"/>
      <c r="AB790" s="46"/>
    </row>
    <row r="791" spans="6:28" ht="14.25" customHeight="1" x14ac:dyDescent="0.3">
      <c r="F791" s="122"/>
      <c r="I791" s="46"/>
      <c r="J791" s="46"/>
      <c r="K791" s="46"/>
      <c r="L791" s="46"/>
      <c r="M791" s="46"/>
      <c r="N791" s="46"/>
      <c r="O791" s="128"/>
      <c r="P791" s="46"/>
      <c r="Q791" s="46"/>
      <c r="R791" s="46"/>
      <c r="S791" s="46"/>
      <c r="T791" s="46"/>
      <c r="U791" s="46"/>
      <c r="V791" s="46"/>
      <c r="W791" s="46"/>
      <c r="X791" s="46"/>
      <c r="Y791" s="46"/>
      <c r="Z791" s="46"/>
      <c r="AA791" s="46"/>
      <c r="AB791" s="46"/>
    </row>
    <row r="792" spans="6:28" ht="14.25" customHeight="1" x14ac:dyDescent="0.3">
      <c r="F792" s="122"/>
      <c r="I792" s="46"/>
      <c r="J792" s="46"/>
      <c r="K792" s="46"/>
      <c r="L792" s="46"/>
      <c r="M792" s="46"/>
      <c r="N792" s="46"/>
      <c r="O792" s="128"/>
      <c r="P792" s="46"/>
      <c r="Q792" s="46"/>
      <c r="R792" s="46"/>
      <c r="S792" s="46"/>
      <c r="T792" s="46"/>
      <c r="U792" s="46"/>
      <c r="V792" s="46"/>
      <c r="W792" s="46"/>
      <c r="X792" s="46"/>
      <c r="Y792" s="46"/>
      <c r="Z792" s="46"/>
      <c r="AA792" s="46"/>
      <c r="AB792" s="46"/>
    </row>
    <row r="793" spans="6:28" ht="14.25" customHeight="1" x14ac:dyDescent="0.3">
      <c r="F793" s="122"/>
      <c r="I793" s="46"/>
      <c r="J793" s="46"/>
      <c r="K793" s="46"/>
      <c r="L793" s="46"/>
      <c r="M793" s="46"/>
      <c r="N793" s="46"/>
      <c r="O793" s="128"/>
      <c r="P793" s="46"/>
      <c r="Q793" s="46"/>
      <c r="R793" s="46"/>
      <c r="S793" s="46"/>
      <c r="T793" s="46"/>
      <c r="U793" s="46"/>
      <c r="V793" s="46"/>
      <c r="W793" s="46"/>
      <c r="X793" s="46"/>
      <c r="Y793" s="46"/>
      <c r="Z793" s="46"/>
      <c r="AA793" s="46"/>
      <c r="AB793" s="46"/>
    </row>
    <row r="794" spans="6:28" ht="14.25" customHeight="1" x14ac:dyDescent="0.3">
      <c r="F794" s="122"/>
      <c r="I794" s="46"/>
      <c r="J794" s="46"/>
      <c r="K794" s="46"/>
      <c r="L794" s="46"/>
      <c r="M794" s="46"/>
      <c r="N794" s="46"/>
      <c r="O794" s="128"/>
      <c r="P794" s="46"/>
      <c r="Q794" s="46"/>
      <c r="R794" s="46"/>
      <c r="S794" s="46"/>
      <c r="T794" s="46"/>
      <c r="U794" s="46"/>
      <c r="V794" s="46"/>
      <c r="W794" s="46"/>
      <c r="X794" s="46"/>
      <c r="Y794" s="46"/>
      <c r="Z794" s="46"/>
      <c r="AA794" s="46"/>
      <c r="AB794" s="46"/>
    </row>
    <row r="795" spans="6:28" ht="14.25" customHeight="1" x14ac:dyDescent="0.3">
      <c r="F795" s="122"/>
      <c r="I795" s="46"/>
      <c r="J795" s="46"/>
      <c r="K795" s="46"/>
      <c r="L795" s="46"/>
      <c r="M795" s="46"/>
      <c r="N795" s="46"/>
      <c r="O795" s="128"/>
      <c r="P795" s="46"/>
      <c r="Q795" s="46"/>
      <c r="R795" s="46"/>
      <c r="S795" s="46"/>
      <c r="T795" s="46"/>
      <c r="U795" s="46"/>
      <c r="V795" s="46"/>
      <c r="W795" s="46"/>
      <c r="X795" s="46"/>
      <c r="Y795" s="46"/>
      <c r="Z795" s="46"/>
      <c r="AA795" s="46"/>
      <c r="AB795" s="46"/>
    </row>
    <row r="796" spans="6:28" ht="14.25" customHeight="1" x14ac:dyDescent="0.3">
      <c r="F796" s="122"/>
      <c r="I796" s="46"/>
      <c r="J796" s="46"/>
      <c r="K796" s="46"/>
      <c r="L796" s="46"/>
      <c r="M796" s="46"/>
      <c r="N796" s="46"/>
      <c r="O796" s="128"/>
      <c r="P796" s="46"/>
      <c r="Q796" s="46"/>
      <c r="R796" s="46"/>
      <c r="S796" s="46"/>
      <c r="T796" s="46"/>
      <c r="U796" s="46"/>
      <c r="V796" s="46"/>
      <c r="W796" s="46"/>
      <c r="X796" s="46"/>
      <c r="Y796" s="46"/>
      <c r="Z796" s="46"/>
      <c r="AA796" s="46"/>
      <c r="AB796" s="46"/>
    </row>
    <row r="797" spans="6:28" ht="14.25" customHeight="1" x14ac:dyDescent="0.3">
      <c r="F797" s="122"/>
      <c r="I797" s="46"/>
      <c r="J797" s="46"/>
      <c r="K797" s="46"/>
      <c r="L797" s="46"/>
      <c r="M797" s="46"/>
      <c r="N797" s="46"/>
      <c r="O797" s="128"/>
      <c r="P797" s="46"/>
      <c r="Q797" s="46"/>
      <c r="R797" s="46"/>
      <c r="S797" s="46"/>
      <c r="T797" s="46"/>
      <c r="U797" s="46"/>
      <c r="V797" s="46"/>
      <c r="W797" s="46"/>
      <c r="X797" s="46"/>
      <c r="Y797" s="46"/>
      <c r="Z797" s="46"/>
      <c r="AA797" s="46"/>
      <c r="AB797" s="46"/>
    </row>
    <row r="798" spans="6:28" ht="14.25" customHeight="1" x14ac:dyDescent="0.3">
      <c r="F798" s="122"/>
      <c r="I798" s="46"/>
      <c r="J798" s="46"/>
      <c r="K798" s="46"/>
      <c r="L798" s="46"/>
      <c r="M798" s="46"/>
      <c r="N798" s="46"/>
      <c r="O798" s="128"/>
      <c r="P798" s="46"/>
      <c r="Q798" s="46"/>
      <c r="R798" s="46"/>
      <c r="S798" s="46"/>
      <c r="T798" s="46"/>
      <c r="U798" s="46"/>
      <c r="V798" s="46"/>
      <c r="W798" s="46"/>
      <c r="X798" s="46"/>
      <c r="Y798" s="46"/>
      <c r="Z798" s="46"/>
      <c r="AA798" s="46"/>
      <c r="AB798" s="46"/>
    </row>
    <row r="799" spans="6:28" ht="14.25" customHeight="1" x14ac:dyDescent="0.3">
      <c r="F799" s="122"/>
      <c r="I799" s="46"/>
      <c r="J799" s="46"/>
      <c r="K799" s="46"/>
      <c r="L799" s="46"/>
      <c r="M799" s="46"/>
      <c r="N799" s="46"/>
      <c r="O799" s="128"/>
      <c r="P799" s="46"/>
      <c r="Q799" s="46"/>
      <c r="R799" s="46"/>
      <c r="S799" s="46"/>
      <c r="T799" s="46"/>
      <c r="U799" s="46"/>
      <c r="V799" s="46"/>
      <c r="W799" s="46"/>
      <c r="X799" s="46"/>
      <c r="Y799" s="46"/>
      <c r="Z799" s="46"/>
      <c r="AA799" s="46"/>
      <c r="AB799" s="46"/>
    </row>
    <row r="800" spans="6:28" ht="14.25" customHeight="1" x14ac:dyDescent="0.3">
      <c r="F800" s="122"/>
      <c r="I800" s="46"/>
      <c r="J800" s="46"/>
      <c r="K800" s="46"/>
      <c r="L800" s="46"/>
      <c r="M800" s="46"/>
      <c r="N800" s="46"/>
      <c r="O800" s="128"/>
      <c r="P800" s="46"/>
      <c r="Q800" s="46"/>
      <c r="R800" s="46"/>
      <c r="S800" s="46"/>
      <c r="T800" s="46"/>
      <c r="U800" s="46"/>
      <c r="V800" s="46"/>
      <c r="W800" s="46"/>
      <c r="X800" s="46"/>
      <c r="Y800" s="46"/>
      <c r="Z800" s="46"/>
      <c r="AA800" s="46"/>
      <c r="AB800" s="46"/>
    </row>
    <row r="801" spans="6:28" ht="14.25" customHeight="1" x14ac:dyDescent="0.3">
      <c r="F801" s="122"/>
      <c r="I801" s="46"/>
      <c r="J801" s="46"/>
      <c r="K801" s="46"/>
      <c r="L801" s="46"/>
      <c r="M801" s="46"/>
      <c r="N801" s="46"/>
      <c r="O801" s="128"/>
      <c r="P801" s="46"/>
      <c r="Q801" s="46"/>
      <c r="R801" s="46"/>
      <c r="S801" s="46"/>
      <c r="T801" s="46"/>
      <c r="U801" s="46"/>
      <c r="V801" s="46"/>
      <c r="W801" s="46"/>
      <c r="X801" s="46"/>
      <c r="Y801" s="46"/>
      <c r="Z801" s="46"/>
      <c r="AA801" s="46"/>
      <c r="AB801" s="46"/>
    </row>
    <row r="802" spans="6:28" ht="14.25" customHeight="1" x14ac:dyDescent="0.3">
      <c r="F802" s="122"/>
      <c r="I802" s="46"/>
      <c r="J802" s="46"/>
      <c r="K802" s="46"/>
      <c r="L802" s="46"/>
      <c r="M802" s="46"/>
      <c r="N802" s="46"/>
      <c r="O802" s="128"/>
      <c r="P802" s="46"/>
      <c r="Q802" s="46"/>
      <c r="R802" s="46"/>
      <c r="S802" s="46"/>
      <c r="T802" s="46"/>
      <c r="U802" s="46"/>
      <c r="V802" s="46"/>
      <c r="W802" s="46"/>
      <c r="X802" s="46"/>
      <c r="Y802" s="46"/>
      <c r="Z802" s="46"/>
      <c r="AA802" s="46"/>
      <c r="AB802" s="46"/>
    </row>
    <row r="803" spans="6:28" ht="14.25" customHeight="1" x14ac:dyDescent="0.3">
      <c r="F803" s="122"/>
      <c r="I803" s="46"/>
      <c r="J803" s="46"/>
      <c r="K803" s="46"/>
      <c r="L803" s="46"/>
      <c r="M803" s="46"/>
      <c r="N803" s="46"/>
      <c r="O803" s="128"/>
      <c r="P803" s="46"/>
      <c r="Q803" s="46"/>
      <c r="R803" s="46"/>
      <c r="S803" s="46"/>
      <c r="T803" s="46"/>
      <c r="U803" s="46"/>
      <c r="V803" s="46"/>
      <c r="W803" s="46"/>
      <c r="X803" s="46"/>
      <c r="Y803" s="46"/>
      <c r="Z803" s="46"/>
      <c r="AA803" s="46"/>
      <c r="AB803" s="46"/>
    </row>
    <row r="804" spans="6:28" ht="14.25" customHeight="1" x14ac:dyDescent="0.3">
      <c r="F804" s="122"/>
      <c r="I804" s="46"/>
      <c r="J804" s="46"/>
      <c r="K804" s="46"/>
      <c r="L804" s="46"/>
      <c r="M804" s="46"/>
      <c r="N804" s="46"/>
      <c r="O804" s="128"/>
      <c r="P804" s="46"/>
      <c r="Q804" s="46"/>
      <c r="R804" s="46"/>
      <c r="S804" s="46"/>
      <c r="T804" s="46"/>
      <c r="U804" s="46"/>
      <c r="V804" s="46"/>
      <c r="W804" s="46"/>
      <c r="X804" s="46"/>
      <c r="Y804" s="46"/>
      <c r="Z804" s="46"/>
      <c r="AA804" s="46"/>
      <c r="AB804" s="46"/>
    </row>
    <row r="805" spans="6:28" ht="14.25" customHeight="1" x14ac:dyDescent="0.3">
      <c r="F805" s="122"/>
      <c r="I805" s="46"/>
      <c r="J805" s="46"/>
      <c r="K805" s="46"/>
      <c r="L805" s="46"/>
      <c r="M805" s="46"/>
      <c r="N805" s="46"/>
      <c r="O805" s="128"/>
      <c r="P805" s="46"/>
      <c r="Q805" s="46"/>
      <c r="R805" s="46"/>
      <c r="S805" s="46"/>
      <c r="T805" s="46"/>
      <c r="U805" s="46"/>
      <c r="V805" s="46"/>
      <c r="W805" s="46"/>
      <c r="X805" s="46"/>
      <c r="Y805" s="46"/>
      <c r="Z805" s="46"/>
      <c r="AA805" s="46"/>
      <c r="AB805" s="46"/>
    </row>
    <row r="806" spans="6:28" ht="14.25" customHeight="1" x14ac:dyDescent="0.3">
      <c r="F806" s="122"/>
      <c r="I806" s="46"/>
      <c r="J806" s="46"/>
      <c r="K806" s="46"/>
      <c r="L806" s="46"/>
      <c r="M806" s="46"/>
      <c r="N806" s="46"/>
      <c r="O806" s="128"/>
      <c r="P806" s="46"/>
      <c r="Q806" s="46"/>
      <c r="R806" s="46"/>
      <c r="S806" s="46"/>
      <c r="T806" s="46"/>
      <c r="U806" s="46"/>
      <c r="V806" s="46"/>
      <c r="W806" s="46"/>
      <c r="X806" s="46"/>
      <c r="Y806" s="46"/>
      <c r="Z806" s="46"/>
      <c r="AA806" s="46"/>
      <c r="AB806" s="46"/>
    </row>
    <row r="807" spans="6:28" ht="14.25" customHeight="1" x14ac:dyDescent="0.3">
      <c r="F807" s="122"/>
      <c r="I807" s="46"/>
      <c r="J807" s="46"/>
      <c r="K807" s="46"/>
      <c r="L807" s="46"/>
      <c r="M807" s="46"/>
      <c r="N807" s="46"/>
      <c r="O807" s="128"/>
      <c r="P807" s="46"/>
      <c r="Q807" s="46"/>
      <c r="R807" s="46"/>
      <c r="S807" s="46"/>
      <c r="T807" s="46"/>
      <c r="U807" s="46"/>
      <c r="V807" s="46"/>
      <c r="W807" s="46"/>
      <c r="X807" s="46"/>
      <c r="Y807" s="46"/>
      <c r="Z807" s="46"/>
      <c r="AA807" s="46"/>
      <c r="AB807" s="46"/>
    </row>
    <row r="808" spans="6:28" ht="14.25" customHeight="1" x14ac:dyDescent="0.3">
      <c r="F808" s="122"/>
      <c r="I808" s="46"/>
      <c r="J808" s="46"/>
      <c r="K808" s="46"/>
      <c r="L808" s="46"/>
      <c r="M808" s="46"/>
      <c r="N808" s="46"/>
      <c r="O808" s="128"/>
      <c r="P808" s="46"/>
      <c r="Q808" s="46"/>
      <c r="R808" s="46"/>
      <c r="S808" s="46"/>
      <c r="T808" s="46"/>
      <c r="U808" s="46"/>
      <c r="V808" s="46"/>
      <c r="W808" s="46"/>
      <c r="X808" s="46"/>
      <c r="Y808" s="46"/>
      <c r="Z808" s="46"/>
      <c r="AA808" s="46"/>
      <c r="AB808" s="46"/>
    </row>
    <row r="809" spans="6:28" ht="14.25" customHeight="1" x14ac:dyDescent="0.3">
      <c r="F809" s="122"/>
      <c r="I809" s="46"/>
      <c r="J809" s="46"/>
      <c r="K809" s="46"/>
      <c r="L809" s="46"/>
      <c r="M809" s="46"/>
      <c r="N809" s="46"/>
      <c r="O809" s="128"/>
      <c r="P809" s="46"/>
      <c r="Q809" s="46"/>
      <c r="R809" s="46"/>
      <c r="S809" s="46"/>
      <c r="T809" s="46"/>
      <c r="U809" s="46"/>
      <c r="V809" s="46"/>
      <c r="W809" s="46"/>
      <c r="X809" s="46"/>
      <c r="Y809" s="46"/>
      <c r="Z809" s="46"/>
      <c r="AA809" s="46"/>
      <c r="AB809" s="46"/>
    </row>
    <row r="810" spans="6:28" ht="14.25" customHeight="1" x14ac:dyDescent="0.3">
      <c r="F810" s="122"/>
      <c r="I810" s="46"/>
      <c r="J810" s="46"/>
      <c r="K810" s="46"/>
      <c r="L810" s="46"/>
      <c r="M810" s="46"/>
      <c r="N810" s="46"/>
      <c r="O810" s="128"/>
      <c r="P810" s="46"/>
      <c r="Q810" s="46"/>
      <c r="R810" s="46"/>
      <c r="S810" s="46"/>
      <c r="T810" s="46"/>
      <c r="U810" s="46"/>
      <c r="V810" s="46"/>
      <c r="W810" s="46"/>
      <c r="X810" s="46"/>
      <c r="Y810" s="46"/>
      <c r="Z810" s="46"/>
      <c r="AA810" s="46"/>
      <c r="AB810" s="46"/>
    </row>
    <row r="811" spans="6:28" ht="14.25" customHeight="1" x14ac:dyDescent="0.3">
      <c r="F811" s="122"/>
      <c r="I811" s="46"/>
      <c r="J811" s="46"/>
      <c r="K811" s="46"/>
      <c r="L811" s="46"/>
      <c r="M811" s="46"/>
      <c r="N811" s="46"/>
      <c r="O811" s="128"/>
      <c r="P811" s="46"/>
      <c r="Q811" s="46"/>
      <c r="R811" s="46"/>
      <c r="S811" s="46"/>
      <c r="T811" s="46"/>
      <c r="U811" s="46"/>
      <c r="V811" s="46"/>
      <c r="W811" s="46"/>
      <c r="X811" s="46"/>
      <c r="Y811" s="46"/>
      <c r="Z811" s="46"/>
      <c r="AA811" s="46"/>
      <c r="AB811" s="46"/>
    </row>
    <row r="812" spans="6:28" ht="14.25" customHeight="1" x14ac:dyDescent="0.3">
      <c r="F812" s="122"/>
      <c r="I812" s="46"/>
      <c r="J812" s="46"/>
      <c r="K812" s="46"/>
      <c r="L812" s="46"/>
      <c r="M812" s="46"/>
      <c r="N812" s="46"/>
      <c r="O812" s="128"/>
      <c r="P812" s="46"/>
      <c r="Q812" s="46"/>
      <c r="R812" s="46"/>
      <c r="S812" s="46"/>
      <c r="T812" s="46"/>
      <c r="U812" s="46"/>
      <c r="V812" s="46"/>
      <c r="W812" s="46"/>
      <c r="X812" s="46"/>
      <c r="Y812" s="46"/>
      <c r="Z812" s="46"/>
      <c r="AA812" s="46"/>
      <c r="AB812" s="46"/>
    </row>
    <row r="813" spans="6:28" ht="14.25" customHeight="1" x14ac:dyDescent="0.3">
      <c r="F813" s="122"/>
      <c r="I813" s="46"/>
      <c r="J813" s="46"/>
      <c r="K813" s="46"/>
      <c r="L813" s="46"/>
      <c r="M813" s="46"/>
      <c r="N813" s="46"/>
      <c r="O813" s="128"/>
      <c r="P813" s="46"/>
      <c r="Q813" s="46"/>
      <c r="R813" s="46"/>
      <c r="S813" s="46"/>
      <c r="T813" s="46"/>
      <c r="U813" s="46"/>
      <c r="V813" s="46"/>
      <c r="W813" s="46"/>
      <c r="X813" s="46"/>
      <c r="Y813" s="46"/>
      <c r="Z813" s="46"/>
      <c r="AA813" s="46"/>
      <c r="AB813" s="46"/>
    </row>
    <row r="814" spans="6:28" ht="14.25" customHeight="1" x14ac:dyDescent="0.3">
      <c r="F814" s="122"/>
      <c r="I814" s="46"/>
      <c r="J814" s="46"/>
      <c r="K814" s="46"/>
      <c r="L814" s="46"/>
      <c r="M814" s="46"/>
      <c r="N814" s="46"/>
      <c r="O814" s="128"/>
      <c r="P814" s="46"/>
      <c r="Q814" s="46"/>
      <c r="R814" s="46"/>
      <c r="S814" s="46"/>
      <c r="T814" s="46"/>
      <c r="U814" s="46"/>
      <c r="V814" s="46"/>
      <c r="W814" s="46"/>
      <c r="X814" s="46"/>
      <c r="Y814" s="46"/>
      <c r="Z814" s="46"/>
      <c r="AA814" s="46"/>
      <c r="AB814" s="46"/>
    </row>
    <row r="815" spans="6:28" ht="14.25" customHeight="1" x14ac:dyDescent="0.3">
      <c r="F815" s="122"/>
      <c r="I815" s="46"/>
      <c r="J815" s="46"/>
      <c r="K815" s="46"/>
      <c r="L815" s="46"/>
      <c r="M815" s="46"/>
      <c r="N815" s="46"/>
      <c r="O815" s="128"/>
      <c r="P815" s="46"/>
      <c r="Q815" s="46"/>
      <c r="R815" s="46"/>
      <c r="S815" s="46"/>
      <c r="T815" s="46"/>
      <c r="U815" s="46"/>
      <c r="V815" s="46"/>
      <c r="W815" s="46"/>
      <c r="X815" s="46"/>
      <c r="Y815" s="46"/>
      <c r="Z815" s="46"/>
      <c r="AA815" s="46"/>
      <c r="AB815" s="46"/>
    </row>
    <row r="816" spans="6:28" ht="14.25" customHeight="1" x14ac:dyDescent="0.3">
      <c r="F816" s="122"/>
      <c r="I816" s="46"/>
      <c r="J816" s="46"/>
      <c r="K816" s="46"/>
      <c r="L816" s="46"/>
      <c r="M816" s="46"/>
      <c r="N816" s="46"/>
      <c r="O816" s="128"/>
      <c r="P816" s="46"/>
      <c r="Q816" s="46"/>
      <c r="R816" s="46"/>
      <c r="S816" s="46"/>
      <c r="T816" s="46"/>
      <c r="U816" s="46"/>
      <c r="V816" s="46"/>
      <c r="W816" s="46"/>
      <c r="X816" s="46"/>
      <c r="Y816" s="46"/>
      <c r="Z816" s="46"/>
      <c r="AA816" s="46"/>
      <c r="AB816" s="46"/>
    </row>
    <row r="817" spans="6:28" ht="14.25" customHeight="1" x14ac:dyDescent="0.3">
      <c r="F817" s="122"/>
      <c r="I817" s="46"/>
      <c r="J817" s="46"/>
      <c r="K817" s="46"/>
      <c r="L817" s="46"/>
      <c r="M817" s="46"/>
      <c r="N817" s="46"/>
      <c r="O817" s="128"/>
      <c r="P817" s="46"/>
      <c r="Q817" s="46"/>
      <c r="R817" s="46"/>
      <c r="S817" s="46"/>
      <c r="T817" s="46"/>
      <c r="U817" s="46"/>
      <c r="V817" s="46"/>
      <c r="W817" s="46"/>
      <c r="X817" s="46"/>
      <c r="Y817" s="46"/>
      <c r="Z817" s="46"/>
      <c r="AA817" s="46"/>
      <c r="AB817" s="46"/>
    </row>
    <row r="818" spans="6:28" ht="14.25" customHeight="1" x14ac:dyDescent="0.3">
      <c r="F818" s="122"/>
      <c r="I818" s="46"/>
      <c r="J818" s="46"/>
      <c r="K818" s="46"/>
      <c r="L818" s="46"/>
      <c r="M818" s="46"/>
      <c r="N818" s="46"/>
      <c r="O818" s="128"/>
      <c r="P818" s="46"/>
      <c r="Q818" s="46"/>
      <c r="R818" s="46"/>
      <c r="S818" s="46"/>
      <c r="T818" s="46"/>
      <c r="U818" s="46"/>
      <c r="V818" s="46"/>
      <c r="W818" s="46"/>
      <c r="X818" s="46"/>
      <c r="Y818" s="46"/>
      <c r="Z818" s="46"/>
      <c r="AA818" s="46"/>
      <c r="AB818" s="46"/>
    </row>
    <row r="819" spans="6:28" ht="14.25" customHeight="1" x14ac:dyDescent="0.3">
      <c r="F819" s="122"/>
      <c r="I819" s="46"/>
      <c r="J819" s="46"/>
      <c r="K819" s="46"/>
      <c r="L819" s="46"/>
      <c r="M819" s="46"/>
      <c r="N819" s="46"/>
      <c r="O819" s="128"/>
      <c r="P819" s="46"/>
      <c r="Q819" s="46"/>
      <c r="R819" s="46"/>
      <c r="S819" s="46"/>
      <c r="T819" s="46"/>
      <c r="U819" s="46"/>
      <c r="V819" s="46"/>
      <c r="W819" s="46"/>
      <c r="X819" s="46"/>
      <c r="Y819" s="46"/>
      <c r="Z819" s="46"/>
      <c r="AA819" s="46"/>
      <c r="AB819" s="46"/>
    </row>
    <row r="820" spans="6:28" ht="14.25" customHeight="1" x14ac:dyDescent="0.3">
      <c r="F820" s="122"/>
      <c r="I820" s="46"/>
      <c r="J820" s="46"/>
      <c r="K820" s="46"/>
      <c r="L820" s="46"/>
      <c r="M820" s="46"/>
      <c r="N820" s="46"/>
      <c r="O820" s="128"/>
      <c r="P820" s="46"/>
      <c r="Q820" s="46"/>
      <c r="R820" s="46"/>
      <c r="S820" s="46"/>
      <c r="T820" s="46"/>
      <c r="U820" s="46"/>
      <c r="V820" s="46"/>
      <c r="W820" s="46"/>
      <c r="X820" s="46"/>
      <c r="Y820" s="46"/>
      <c r="Z820" s="46"/>
      <c r="AA820" s="46"/>
      <c r="AB820" s="46"/>
    </row>
    <row r="821" spans="6:28" ht="14.25" customHeight="1" x14ac:dyDescent="0.3">
      <c r="F821" s="122"/>
      <c r="I821" s="46"/>
      <c r="J821" s="46"/>
      <c r="K821" s="46"/>
      <c r="L821" s="46"/>
      <c r="M821" s="46"/>
      <c r="N821" s="46"/>
      <c r="O821" s="128"/>
      <c r="P821" s="46"/>
      <c r="Q821" s="46"/>
      <c r="R821" s="46"/>
      <c r="S821" s="46"/>
      <c r="T821" s="46"/>
      <c r="U821" s="46"/>
      <c r="V821" s="46"/>
      <c r="W821" s="46"/>
      <c r="X821" s="46"/>
      <c r="Y821" s="46"/>
      <c r="Z821" s="46"/>
      <c r="AA821" s="46"/>
      <c r="AB821" s="46"/>
    </row>
    <row r="822" spans="6:28" ht="14.25" customHeight="1" x14ac:dyDescent="0.3">
      <c r="F822" s="122"/>
      <c r="I822" s="46"/>
      <c r="J822" s="46"/>
      <c r="K822" s="46"/>
      <c r="L822" s="46"/>
      <c r="M822" s="46"/>
      <c r="N822" s="46"/>
      <c r="O822" s="128"/>
      <c r="P822" s="46"/>
      <c r="Q822" s="46"/>
      <c r="R822" s="46"/>
      <c r="S822" s="46"/>
      <c r="T822" s="46"/>
      <c r="U822" s="46"/>
      <c r="V822" s="46"/>
      <c r="W822" s="46"/>
      <c r="X822" s="46"/>
      <c r="Y822" s="46"/>
      <c r="Z822" s="46"/>
      <c r="AA822" s="46"/>
      <c r="AB822" s="46"/>
    </row>
    <row r="823" spans="6:28" ht="14.25" customHeight="1" x14ac:dyDescent="0.3">
      <c r="F823" s="122"/>
      <c r="I823" s="46"/>
      <c r="J823" s="46"/>
      <c r="K823" s="46"/>
      <c r="L823" s="46"/>
      <c r="M823" s="46"/>
      <c r="N823" s="46"/>
      <c r="O823" s="128"/>
      <c r="P823" s="46"/>
      <c r="Q823" s="46"/>
      <c r="R823" s="46"/>
      <c r="S823" s="46"/>
      <c r="T823" s="46"/>
      <c r="U823" s="46"/>
      <c r="V823" s="46"/>
      <c r="W823" s="46"/>
      <c r="X823" s="46"/>
      <c r="Y823" s="46"/>
      <c r="Z823" s="46"/>
      <c r="AA823" s="46"/>
      <c r="AB823" s="46"/>
    </row>
    <row r="824" spans="6:28" ht="14.25" customHeight="1" x14ac:dyDescent="0.3">
      <c r="F824" s="122"/>
      <c r="I824" s="46"/>
      <c r="J824" s="46"/>
      <c r="K824" s="46"/>
      <c r="L824" s="46"/>
      <c r="M824" s="46"/>
      <c r="N824" s="46"/>
      <c r="O824" s="128"/>
      <c r="P824" s="46"/>
      <c r="Q824" s="46"/>
      <c r="R824" s="46"/>
      <c r="S824" s="46"/>
      <c r="T824" s="46"/>
      <c r="U824" s="46"/>
      <c r="V824" s="46"/>
      <c r="W824" s="46"/>
      <c r="X824" s="46"/>
      <c r="Y824" s="46"/>
      <c r="Z824" s="46"/>
      <c r="AA824" s="46"/>
      <c r="AB824" s="46"/>
    </row>
    <row r="825" spans="6:28" ht="14.25" customHeight="1" x14ac:dyDescent="0.3">
      <c r="F825" s="122"/>
      <c r="I825" s="46"/>
      <c r="J825" s="46"/>
      <c r="K825" s="46"/>
      <c r="L825" s="46"/>
      <c r="M825" s="46"/>
      <c r="N825" s="46"/>
      <c r="O825" s="128"/>
      <c r="P825" s="46"/>
      <c r="Q825" s="46"/>
      <c r="R825" s="46"/>
      <c r="S825" s="46"/>
      <c r="T825" s="46"/>
      <c r="U825" s="46"/>
      <c r="V825" s="46"/>
      <c r="W825" s="46"/>
      <c r="X825" s="46"/>
      <c r="Y825" s="46"/>
      <c r="Z825" s="46"/>
      <c r="AA825" s="46"/>
      <c r="AB825" s="46"/>
    </row>
    <row r="826" spans="6:28" ht="14.25" customHeight="1" x14ac:dyDescent="0.3">
      <c r="F826" s="122"/>
      <c r="I826" s="46"/>
      <c r="J826" s="46"/>
      <c r="K826" s="46"/>
      <c r="L826" s="46"/>
      <c r="M826" s="46"/>
      <c r="N826" s="46"/>
      <c r="O826" s="128"/>
      <c r="P826" s="46"/>
      <c r="Q826" s="46"/>
      <c r="R826" s="46"/>
      <c r="S826" s="46"/>
      <c r="T826" s="46"/>
      <c r="U826" s="46"/>
      <c r="V826" s="46"/>
      <c r="W826" s="46"/>
      <c r="X826" s="46"/>
      <c r="Y826" s="46"/>
      <c r="Z826" s="46"/>
      <c r="AA826" s="46"/>
      <c r="AB826" s="46"/>
    </row>
    <row r="827" spans="6:28" ht="14.25" customHeight="1" x14ac:dyDescent="0.3">
      <c r="F827" s="122"/>
      <c r="I827" s="46"/>
      <c r="J827" s="46"/>
      <c r="K827" s="46"/>
      <c r="L827" s="46"/>
      <c r="M827" s="46"/>
      <c r="N827" s="46"/>
      <c r="O827" s="128"/>
      <c r="P827" s="46"/>
      <c r="Q827" s="46"/>
      <c r="R827" s="46"/>
      <c r="S827" s="46"/>
      <c r="T827" s="46"/>
      <c r="U827" s="46"/>
      <c r="V827" s="46"/>
      <c r="W827" s="46"/>
      <c r="X827" s="46"/>
      <c r="Y827" s="46"/>
      <c r="Z827" s="46"/>
      <c r="AA827" s="46"/>
      <c r="AB827" s="46"/>
    </row>
    <row r="828" spans="6:28" ht="14.25" customHeight="1" x14ac:dyDescent="0.3">
      <c r="F828" s="122"/>
      <c r="I828" s="46"/>
      <c r="J828" s="46"/>
      <c r="K828" s="46"/>
      <c r="L828" s="46"/>
      <c r="M828" s="46"/>
      <c r="N828" s="46"/>
      <c r="O828" s="128"/>
      <c r="P828" s="46"/>
      <c r="Q828" s="46"/>
      <c r="R828" s="46"/>
      <c r="S828" s="46"/>
      <c r="T828" s="46"/>
      <c r="U828" s="46"/>
      <c r="V828" s="46"/>
      <c r="W828" s="46"/>
      <c r="X828" s="46"/>
      <c r="Y828" s="46"/>
      <c r="Z828" s="46"/>
      <c r="AA828" s="46"/>
      <c r="AB828" s="46"/>
    </row>
    <row r="829" spans="6:28" ht="14.25" customHeight="1" x14ac:dyDescent="0.3">
      <c r="F829" s="122"/>
      <c r="I829" s="46"/>
      <c r="J829" s="46"/>
      <c r="K829" s="46"/>
      <c r="L829" s="46"/>
      <c r="M829" s="46"/>
      <c r="N829" s="46"/>
      <c r="O829" s="128"/>
      <c r="P829" s="46"/>
      <c r="Q829" s="46"/>
      <c r="R829" s="46"/>
      <c r="S829" s="46"/>
      <c r="T829" s="46"/>
      <c r="U829" s="46"/>
      <c r="V829" s="46"/>
      <c r="W829" s="46"/>
      <c r="X829" s="46"/>
      <c r="Y829" s="46"/>
      <c r="Z829" s="46"/>
      <c r="AA829" s="46"/>
      <c r="AB829" s="46"/>
    </row>
    <row r="830" spans="6:28" ht="14.25" customHeight="1" x14ac:dyDescent="0.3">
      <c r="F830" s="122"/>
      <c r="I830" s="46"/>
      <c r="J830" s="46"/>
      <c r="K830" s="46"/>
      <c r="L830" s="46"/>
      <c r="M830" s="46"/>
      <c r="N830" s="46"/>
      <c r="O830" s="128"/>
      <c r="P830" s="46"/>
      <c r="Q830" s="46"/>
      <c r="R830" s="46"/>
      <c r="S830" s="46"/>
      <c r="T830" s="46"/>
      <c r="U830" s="46"/>
      <c r="V830" s="46"/>
      <c r="W830" s="46"/>
      <c r="X830" s="46"/>
      <c r="Y830" s="46"/>
      <c r="Z830" s="46"/>
      <c r="AA830" s="46"/>
      <c r="AB830" s="46"/>
    </row>
    <row r="831" spans="6:28" ht="14.25" customHeight="1" x14ac:dyDescent="0.3">
      <c r="F831" s="122"/>
      <c r="I831" s="46"/>
      <c r="J831" s="46"/>
      <c r="K831" s="46"/>
      <c r="L831" s="46"/>
      <c r="M831" s="46"/>
      <c r="N831" s="46"/>
      <c r="O831" s="128"/>
      <c r="P831" s="46"/>
      <c r="Q831" s="46"/>
      <c r="R831" s="46"/>
      <c r="S831" s="46"/>
      <c r="T831" s="46"/>
      <c r="U831" s="46"/>
      <c r="V831" s="46"/>
      <c r="W831" s="46"/>
      <c r="X831" s="46"/>
      <c r="Y831" s="46"/>
      <c r="Z831" s="46"/>
      <c r="AA831" s="46"/>
      <c r="AB831" s="46"/>
    </row>
    <row r="832" spans="6:28" ht="14.25" customHeight="1" x14ac:dyDescent="0.3">
      <c r="F832" s="122"/>
      <c r="I832" s="46"/>
      <c r="J832" s="46"/>
      <c r="K832" s="46"/>
      <c r="L832" s="46"/>
      <c r="M832" s="46"/>
      <c r="N832" s="46"/>
      <c r="O832" s="128"/>
      <c r="P832" s="46"/>
      <c r="Q832" s="46"/>
      <c r="R832" s="46"/>
      <c r="S832" s="46"/>
      <c r="T832" s="46"/>
      <c r="U832" s="46"/>
      <c r="V832" s="46"/>
      <c r="W832" s="46"/>
      <c r="X832" s="46"/>
      <c r="Y832" s="46"/>
      <c r="Z832" s="46"/>
      <c r="AA832" s="46"/>
      <c r="AB832" s="46"/>
    </row>
    <row r="833" spans="6:28" ht="14.25" customHeight="1" x14ac:dyDescent="0.3">
      <c r="F833" s="122"/>
      <c r="I833" s="46"/>
      <c r="J833" s="46"/>
      <c r="K833" s="46"/>
      <c r="L833" s="46"/>
      <c r="M833" s="46"/>
      <c r="N833" s="46"/>
      <c r="O833" s="128"/>
      <c r="P833" s="46"/>
      <c r="Q833" s="46"/>
      <c r="R833" s="46"/>
      <c r="S833" s="46"/>
      <c r="T833" s="46"/>
      <c r="U833" s="46"/>
      <c r="V833" s="46"/>
      <c r="W833" s="46"/>
      <c r="X833" s="46"/>
      <c r="Y833" s="46"/>
      <c r="Z833" s="46"/>
      <c r="AA833" s="46"/>
      <c r="AB833" s="46"/>
    </row>
    <row r="834" spans="6:28" ht="14.25" customHeight="1" x14ac:dyDescent="0.3">
      <c r="F834" s="122"/>
      <c r="I834" s="46"/>
      <c r="J834" s="46"/>
      <c r="K834" s="46"/>
      <c r="L834" s="46"/>
      <c r="M834" s="46"/>
      <c r="N834" s="46"/>
      <c r="O834" s="128"/>
      <c r="P834" s="46"/>
      <c r="Q834" s="46"/>
      <c r="R834" s="46"/>
      <c r="S834" s="46"/>
      <c r="T834" s="46"/>
      <c r="U834" s="46"/>
      <c r="V834" s="46"/>
      <c r="W834" s="46"/>
      <c r="X834" s="46"/>
      <c r="Y834" s="46"/>
      <c r="Z834" s="46"/>
      <c r="AA834" s="46"/>
      <c r="AB834" s="46"/>
    </row>
    <row r="835" spans="6:28" ht="14.25" customHeight="1" x14ac:dyDescent="0.3">
      <c r="F835" s="122"/>
      <c r="I835" s="46"/>
      <c r="J835" s="46"/>
      <c r="K835" s="46"/>
      <c r="L835" s="46"/>
      <c r="M835" s="46"/>
      <c r="N835" s="46"/>
      <c r="O835" s="128"/>
      <c r="P835" s="46"/>
      <c r="Q835" s="46"/>
      <c r="R835" s="46"/>
      <c r="S835" s="46"/>
      <c r="T835" s="46"/>
      <c r="U835" s="46"/>
      <c r="V835" s="46"/>
      <c r="W835" s="46"/>
      <c r="X835" s="46"/>
      <c r="Y835" s="46"/>
      <c r="Z835" s="46"/>
      <c r="AA835" s="46"/>
      <c r="AB835" s="46"/>
    </row>
    <row r="836" spans="6:28" ht="14.25" customHeight="1" x14ac:dyDescent="0.3">
      <c r="F836" s="122"/>
      <c r="I836" s="46"/>
      <c r="J836" s="46"/>
      <c r="K836" s="46"/>
      <c r="L836" s="46"/>
      <c r="M836" s="46"/>
      <c r="N836" s="46"/>
      <c r="O836" s="128"/>
      <c r="P836" s="46"/>
      <c r="Q836" s="46"/>
      <c r="R836" s="46"/>
      <c r="S836" s="46"/>
      <c r="T836" s="46"/>
      <c r="U836" s="46"/>
      <c r="V836" s="46"/>
      <c r="W836" s="46"/>
      <c r="X836" s="46"/>
      <c r="Y836" s="46"/>
      <c r="Z836" s="46"/>
      <c r="AA836" s="46"/>
      <c r="AB836" s="46"/>
    </row>
    <row r="837" spans="6:28" ht="14.25" customHeight="1" x14ac:dyDescent="0.3">
      <c r="F837" s="122"/>
      <c r="I837" s="46"/>
      <c r="J837" s="46"/>
      <c r="K837" s="46"/>
      <c r="L837" s="46"/>
      <c r="M837" s="46"/>
      <c r="N837" s="46"/>
      <c r="O837" s="128"/>
      <c r="P837" s="46"/>
      <c r="Q837" s="46"/>
      <c r="R837" s="46"/>
      <c r="S837" s="46"/>
      <c r="T837" s="46"/>
      <c r="U837" s="46"/>
      <c r="V837" s="46"/>
      <c r="W837" s="46"/>
      <c r="X837" s="46"/>
      <c r="Y837" s="46"/>
      <c r="Z837" s="46"/>
      <c r="AA837" s="46"/>
      <c r="AB837" s="46"/>
    </row>
    <row r="838" spans="6:28" ht="14.25" customHeight="1" x14ac:dyDescent="0.3">
      <c r="F838" s="122"/>
      <c r="I838" s="46"/>
      <c r="J838" s="46"/>
      <c r="K838" s="46"/>
      <c r="L838" s="46"/>
      <c r="M838" s="46"/>
      <c r="N838" s="46"/>
      <c r="O838" s="128"/>
      <c r="P838" s="46"/>
      <c r="Q838" s="46"/>
      <c r="R838" s="46"/>
      <c r="S838" s="46"/>
      <c r="T838" s="46"/>
      <c r="U838" s="46"/>
      <c r="V838" s="46"/>
      <c r="W838" s="46"/>
      <c r="X838" s="46"/>
      <c r="Y838" s="46"/>
      <c r="Z838" s="46"/>
      <c r="AA838" s="46"/>
      <c r="AB838" s="46"/>
    </row>
    <row r="839" spans="6:28" ht="14.25" customHeight="1" x14ac:dyDescent="0.3">
      <c r="F839" s="122"/>
      <c r="I839" s="46"/>
      <c r="J839" s="46"/>
      <c r="K839" s="46"/>
      <c r="L839" s="46"/>
      <c r="M839" s="46"/>
      <c r="N839" s="46"/>
      <c r="O839" s="128"/>
      <c r="P839" s="46"/>
      <c r="Q839" s="46"/>
      <c r="R839" s="46"/>
      <c r="S839" s="46"/>
      <c r="T839" s="46"/>
      <c r="U839" s="46"/>
      <c r="V839" s="46"/>
      <c r="W839" s="46"/>
      <c r="X839" s="46"/>
      <c r="Y839" s="46"/>
      <c r="Z839" s="46"/>
      <c r="AA839" s="46"/>
      <c r="AB839" s="46"/>
    </row>
    <row r="840" spans="6:28" ht="14.25" customHeight="1" x14ac:dyDescent="0.3">
      <c r="F840" s="122"/>
      <c r="I840" s="46"/>
      <c r="J840" s="46"/>
      <c r="K840" s="46"/>
      <c r="L840" s="46"/>
      <c r="M840" s="46"/>
      <c r="N840" s="46"/>
      <c r="O840" s="128"/>
      <c r="P840" s="46"/>
      <c r="Q840" s="46"/>
      <c r="R840" s="46"/>
      <c r="S840" s="46"/>
      <c r="T840" s="46"/>
      <c r="U840" s="46"/>
      <c r="V840" s="46"/>
      <c r="W840" s="46"/>
      <c r="X840" s="46"/>
      <c r="Y840" s="46"/>
      <c r="Z840" s="46"/>
      <c r="AA840" s="46"/>
      <c r="AB840" s="46"/>
    </row>
    <row r="841" spans="6:28" ht="14.25" customHeight="1" x14ac:dyDescent="0.3">
      <c r="F841" s="122"/>
      <c r="I841" s="46"/>
      <c r="J841" s="46"/>
      <c r="K841" s="46"/>
      <c r="L841" s="46"/>
      <c r="M841" s="46"/>
      <c r="N841" s="46"/>
      <c r="O841" s="128"/>
      <c r="P841" s="46"/>
      <c r="Q841" s="46"/>
      <c r="R841" s="46"/>
      <c r="S841" s="46"/>
      <c r="T841" s="46"/>
      <c r="U841" s="46"/>
      <c r="V841" s="46"/>
      <c r="W841" s="46"/>
      <c r="X841" s="46"/>
      <c r="Y841" s="46"/>
      <c r="Z841" s="46"/>
      <c r="AA841" s="46"/>
      <c r="AB841" s="46"/>
    </row>
    <row r="842" spans="6:28" ht="14.25" customHeight="1" x14ac:dyDescent="0.3">
      <c r="F842" s="122"/>
      <c r="I842" s="46"/>
      <c r="J842" s="46"/>
      <c r="K842" s="46"/>
      <c r="L842" s="46"/>
      <c r="M842" s="46"/>
      <c r="N842" s="46"/>
      <c r="O842" s="128"/>
      <c r="P842" s="46"/>
      <c r="Q842" s="46"/>
      <c r="R842" s="46"/>
      <c r="S842" s="46"/>
      <c r="T842" s="46"/>
      <c r="U842" s="46"/>
      <c r="V842" s="46"/>
      <c r="W842" s="46"/>
      <c r="X842" s="46"/>
      <c r="Y842" s="46"/>
      <c r="Z842" s="46"/>
      <c r="AA842" s="46"/>
      <c r="AB842" s="46"/>
    </row>
    <row r="843" spans="6:28" ht="14.25" customHeight="1" x14ac:dyDescent="0.3">
      <c r="F843" s="122"/>
      <c r="I843" s="46"/>
      <c r="J843" s="46"/>
      <c r="K843" s="46"/>
      <c r="L843" s="46"/>
      <c r="M843" s="46"/>
      <c r="N843" s="46"/>
      <c r="O843" s="128"/>
      <c r="P843" s="46"/>
      <c r="Q843" s="46"/>
      <c r="R843" s="46"/>
      <c r="S843" s="46"/>
      <c r="T843" s="46"/>
      <c r="U843" s="46"/>
      <c r="V843" s="46"/>
      <c r="W843" s="46"/>
      <c r="X843" s="46"/>
      <c r="Y843" s="46"/>
      <c r="Z843" s="46"/>
      <c r="AA843" s="46"/>
      <c r="AB843" s="46"/>
    </row>
    <row r="844" spans="6:28" ht="14.25" customHeight="1" x14ac:dyDescent="0.3">
      <c r="F844" s="122"/>
      <c r="I844" s="46"/>
      <c r="J844" s="46"/>
      <c r="K844" s="46"/>
      <c r="L844" s="46"/>
      <c r="M844" s="46"/>
      <c r="N844" s="46"/>
      <c r="O844" s="128"/>
      <c r="P844" s="46"/>
      <c r="Q844" s="46"/>
      <c r="R844" s="46"/>
      <c r="S844" s="46"/>
      <c r="T844" s="46"/>
      <c r="U844" s="46"/>
      <c r="V844" s="46"/>
      <c r="W844" s="46"/>
      <c r="X844" s="46"/>
      <c r="Y844" s="46"/>
      <c r="Z844" s="46"/>
      <c r="AA844" s="46"/>
      <c r="AB844" s="46"/>
    </row>
    <row r="845" spans="6:28" ht="14.25" customHeight="1" x14ac:dyDescent="0.3">
      <c r="F845" s="122"/>
      <c r="I845" s="46"/>
      <c r="J845" s="46"/>
      <c r="K845" s="46"/>
      <c r="L845" s="46"/>
      <c r="M845" s="46"/>
      <c r="N845" s="46"/>
      <c r="O845" s="128"/>
      <c r="P845" s="46"/>
      <c r="Q845" s="46"/>
      <c r="R845" s="46"/>
      <c r="S845" s="46"/>
      <c r="T845" s="46"/>
      <c r="U845" s="46"/>
      <c r="V845" s="46"/>
      <c r="W845" s="46"/>
      <c r="X845" s="46"/>
      <c r="Y845" s="46"/>
      <c r="Z845" s="46"/>
      <c r="AA845" s="46"/>
      <c r="AB845" s="46"/>
    </row>
    <row r="846" spans="6:28" ht="14.25" customHeight="1" x14ac:dyDescent="0.3">
      <c r="F846" s="122"/>
      <c r="I846" s="46"/>
      <c r="J846" s="46"/>
      <c r="K846" s="46"/>
      <c r="L846" s="46"/>
      <c r="M846" s="46"/>
      <c r="N846" s="46"/>
      <c r="O846" s="128"/>
      <c r="P846" s="46"/>
      <c r="Q846" s="46"/>
      <c r="R846" s="46"/>
      <c r="S846" s="46"/>
      <c r="T846" s="46"/>
      <c r="U846" s="46"/>
      <c r="V846" s="46"/>
      <c r="W846" s="46"/>
      <c r="X846" s="46"/>
      <c r="Y846" s="46"/>
      <c r="Z846" s="46"/>
      <c r="AA846" s="46"/>
      <c r="AB846" s="46"/>
    </row>
    <row r="847" spans="6:28" ht="14.25" customHeight="1" x14ac:dyDescent="0.3">
      <c r="F847" s="122"/>
      <c r="I847" s="46"/>
      <c r="J847" s="46"/>
      <c r="K847" s="46"/>
      <c r="L847" s="46"/>
      <c r="M847" s="46"/>
      <c r="N847" s="46"/>
      <c r="O847" s="128"/>
      <c r="P847" s="46"/>
      <c r="Q847" s="46"/>
      <c r="R847" s="46"/>
      <c r="S847" s="46"/>
      <c r="T847" s="46"/>
      <c r="U847" s="46"/>
      <c r="V847" s="46"/>
      <c r="W847" s="46"/>
      <c r="X847" s="46"/>
      <c r="Y847" s="46"/>
      <c r="Z847" s="46"/>
      <c r="AA847" s="46"/>
      <c r="AB847" s="46"/>
    </row>
    <row r="848" spans="6:28" ht="14.25" customHeight="1" x14ac:dyDescent="0.3">
      <c r="F848" s="122"/>
      <c r="I848" s="46"/>
      <c r="J848" s="46"/>
      <c r="K848" s="46"/>
      <c r="L848" s="46"/>
      <c r="M848" s="46"/>
      <c r="N848" s="46"/>
      <c r="O848" s="128"/>
      <c r="P848" s="46"/>
      <c r="Q848" s="46"/>
      <c r="R848" s="46"/>
      <c r="S848" s="46"/>
      <c r="T848" s="46"/>
      <c r="U848" s="46"/>
      <c r="V848" s="46"/>
      <c r="W848" s="46"/>
      <c r="X848" s="46"/>
      <c r="Y848" s="46"/>
      <c r="Z848" s="46"/>
      <c r="AA848" s="46"/>
      <c r="AB848" s="46"/>
    </row>
    <row r="849" spans="6:28" ht="14.25" customHeight="1" x14ac:dyDescent="0.3">
      <c r="F849" s="122"/>
      <c r="I849" s="46"/>
      <c r="J849" s="46"/>
      <c r="K849" s="46"/>
      <c r="L849" s="46"/>
      <c r="M849" s="46"/>
      <c r="N849" s="46"/>
      <c r="O849" s="128"/>
      <c r="P849" s="46"/>
      <c r="Q849" s="46"/>
      <c r="R849" s="46"/>
      <c r="S849" s="46"/>
      <c r="T849" s="46"/>
      <c r="U849" s="46"/>
      <c r="V849" s="46"/>
      <c r="W849" s="46"/>
      <c r="X849" s="46"/>
      <c r="Y849" s="46"/>
      <c r="Z849" s="46"/>
      <c r="AA849" s="46"/>
      <c r="AB849" s="46"/>
    </row>
    <row r="850" spans="6:28" ht="14.25" customHeight="1" x14ac:dyDescent="0.3">
      <c r="F850" s="122"/>
      <c r="I850" s="46"/>
      <c r="J850" s="46"/>
      <c r="K850" s="46"/>
      <c r="L850" s="46"/>
      <c r="M850" s="46"/>
      <c r="N850" s="46"/>
      <c r="O850" s="128"/>
      <c r="P850" s="46"/>
      <c r="Q850" s="46"/>
      <c r="R850" s="46"/>
      <c r="S850" s="46"/>
      <c r="T850" s="46"/>
      <c r="U850" s="46"/>
      <c r="V850" s="46"/>
      <c r="W850" s="46"/>
      <c r="X850" s="46"/>
      <c r="Y850" s="46"/>
      <c r="Z850" s="46"/>
      <c r="AA850" s="46"/>
      <c r="AB850" s="46"/>
    </row>
    <row r="851" spans="6:28" ht="14.25" customHeight="1" x14ac:dyDescent="0.3">
      <c r="F851" s="122"/>
      <c r="I851" s="46"/>
      <c r="J851" s="46"/>
      <c r="K851" s="46"/>
      <c r="L851" s="46"/>
      <c r="M851" s="46"/>
      <c r="N851" s="46"/>
      <c r="O851" s="128"/>
      <c r="P851" s="46"/>
      <c r="Q851" s="46"/>
      <c r="R851" s="46"/>
      <c r="S851" s="46"/>
      <c r="T851" s="46"/>
      <c r="U851" s="46"/>
      <c r="V851" s="46"/>
      <c r="W851" s="46"/>
      <c r="X851" s="46"/>
      <c r="Y851" s="46"/>
      <c r="Z851" s="46"/>
      <c r="AA851" s="46"/>
      <c r="AB851" s="46"/>
    </row>
    <row r="852" spans="6:28" ht="14.25" customHeight="1" x14ac:dyDescent="0.3">
      <c r="F852" s="122"/>
      <c r="I852" s="46"/>
      <c r="J852" s="46"/>
      <c r="K852" s="46"/>
      <c r="L852" s="46"/>
      <c r="M852" s="46"/>
      <c r="N852" s="46"/>
      <c r="O852" s="128"/>
      <c r="P852" s="46"/>
      <c r="Q852" s="46"/>
      <c r="R852" s="46"/>
      <c r="S852" s="46"/>
      <c r="T852" s="46"/>
      <c r="U852" s="46"/>
      <c r="V852" s="46"/>
      <c r="W852" s="46"/>
      <c r="X852" s="46"/>
      <c r="Y852" s="46"/>
      <c r="Z852" s="46"/>
      <c r="AA852" s="46"/>
      <c r="AB852" s="46"/>
    </row>
    <row r="853" spans="6:28" ht="14.25" customHeight="1" x14ac:dyDescent="0.3">
      <c r="F853" s="122"/>
      <c r="I853" s="46"/>
      <c r="J853" s="46"/>
      <c r="K853" s="46"/>
      <c r="L853" s="46"/>
      <c r="M853" s="46"/>
      <c r="N853" s="46"/>
      <c r="O853" s="128"/>
      <c r="P853" s="46"/>
      <c r="Q853" s="46"/>
      <c r="R853" s="46"/>
      <c r="S853" s="46"/>
      <c r="T853" s="46"/>
      <c r="U853" s="46"/>
      <c r="V853" s="46"/>
      <c r="W853" s="46"/>
      <c r="X853" s="46"/>
      <c r="Y853" s="46"/>
      <c r="Z853" s="46"/>
      <c r="AA853" s="46"/>
      <c r="AB853" s="46"/>
    </row>
    <row r="854" spans="6:28" ht="14.25" customHeight="1" x14ac:dyDescent="0.3">
      <c r="F854" s="122"/>
      <c r="I854" s="46"/>
      <c r="J854" s="46"/>
      <c r="K854" s="46"/>
      <c r="L854" s="46"/>
      <c r="M854" s="46"/>
      <c r="N854" s="46"/>
      <c r="O854" s="128"/>
      <c r="P854" s="46"/>
      <c r="Q854" s="46"/>
      <c r="R854" s="46"/>
      <c r="S854" s="46"/>
      <c r="T854" s="46"/>
      <c r="U854" s="46"/>
      <c r="V854" s="46"/>
      <c r="W854" s="46"/>
      <c r="X854" s="46"/>
      <c r="Y854" s="46"/>
      <c r="Z854" s="46"/>
      <c r="AA854" s="46"/>
      <c r="AB854" s="46"/>
    </row>
    <row r="855" spans="6:28" ht="14.25" customHeight="1" x14ac:dyDescent="0.3">
      <c r="F855" s="122"/>
      <c r="I855" s="46"/>
      <c r="J855" s="46"/>
      <c r="K855" s="46"/>
      <c r="L855" s="46"/>
      <c r="M855" s="46"/>
      <c r="N855" s="46"/>
      <c r="O855" s="128"/>
      <c r="P855" s="46"/>
      <c r="Q855" s="46"/>
      <c r="R855" s="46"/>
      <c r="S855" s="46"/>
      <c r="T855" s="46"/>
      <c r="U855" s="46"/>
      <c r="V855" s="46"/>
      <c r="W855" s="46"/>
      <c r="X855" s="46"/>
      <c r="Y855" s="46"/>
      <c r="Z855" s="46"/>
      <c r="AA855" s="46"/>
      <c r="AB855" s="46"/>
    </row>
    <row r="856" spans="6:28" ht="14.25" customHeight="1" x14ac:dyDescent="0.3">
      <c r="F856" s="122"/>
      <c r="I856" s="46"/>
      <c r="J856" s="46"/>
      <c r="K856" s="46"/>
      <c r="L856" s="46"/>
      <c r="M856" s="46"/>
      <c r="N856" s="46"/>
      <c r="O856" s="128"/>
      <c r="P856" s="46"/>
      <c r="Q856" s="46"/>
      <c r="R856" s="46"/>
      <c r="S856" s="46"/>
      <c r="T856" s="46"/>
      <c r="U856" s="46"/>
      <c r="V856" s="46"/>
      <c r="W856" s="46"/>
      <c r="X856" s="46"/>
      <c r="Y856" s="46"/>
      <c r="Z856" s="46"/>
      <c r="AA856" s="46"/>
      <c r="AB856" s="46"/>
    </row>
    <row r="857" spans="6:28" ht="14.25" customHeight="1" x14ac:dyDescent="0.3">
      <c r="F857" s="122"/>
      <c r="I857" s="46"/>
      <c r="J857" s="46"/>
      <c r="K857" s="46"/>
      <c r="L857" s="46"/>
      <c r="M857" s="46"/>
      <c r="N857" s="46"/>
      <c r="O857" s="128"/>
      <c r="P857" s="46"/>
      <c r="Q857" s="46"/>
      <c r="R857" s="46"/>
      <c r="S857" s="46"/>
      <c r="T857" s="46"/>
      <c r="U857" s="46"/>
      <c r="V857" s="46"/>
      <c r="W857" s="46"/>
      <c r="X857" s="46"/>
      <c r="Y857" s="46"/>
      <c r="Z857" s="46"/>
      <c r="AA857" s="46"/>
      <c r="AB857" s="46"/>
    </row>
    <row r="858" spans="6:28" ht="14.25" customHeight="1" x14ac:dyDescent="0.3">
      <c r="F858" s="122"/>
      <c r="I858" s="46"/>
      <c r="J858" s="46"/>
      <c r="K858" s="46"/>
      <c r="L858" s="46"/>
      <c r="M858" s="46"/>
      <c r="N858" s="46"/>
      <c r="O858" s="128"/>
      <c r="P858" s="46"/>
      <c r="Q858" s="46"/>
      <c r="R858" s="46"/>
      <c r="S858" s="46"/>
      <c r="T858" s="46"/>
      <c r="U858" s="46"/>
      <c r="V858" s="46"/>
      <c r="W858" s="46"/>
      <c r="X858" s="46"/>
      <c r="Y858" s="46"/>
      <c r="Z858" s="46"/>
      <c r="AA858" s="46"/>
      <c r="AB858" s="46"/>
    </row>
    <row r="859" spans="6:28" ht="14.25" customHeight="1" x14ac:dyDescent="0.3">
      <c r="F859" s="122"/>
      <c r="I859" s="46"/>
      <c r="J859" s="46"/>
      <c r="K859" s="46"/>
      <c r="L859" s="46"/>
      <c r="M859" s="46"/>
      <c r="N859" s="46"/>
      <c r="O859" s="128"/>
      <c r="P859" s="46"/>
      <c r="Q859" s="46"/>
      <c r="R859" s="46"/>
      <c r="S859" s="46"/>
      <c r="T859" s="46"/>
      <c r="U859" s="46"/>
      <c r="V859" s="46"/>
      <c r="W859" s="46"/>
      <c r="X859" s="46"/>
      <c r="Y859" s="46"/>
      <c r="Z859" s="46"/>
      <c r="AA859" s="46"/>
      <c r="AB859" s="46"/>
    </row>
    <row r="860" spans="6:28" ht="14.25" customHeight="1" x14ac:dyDescent="0.3">
      <c r="F860" s="122"/>
      <c r="I860" s="46"/>
      <c r="J860" s="46"/>
      <c r="K860" s="46"/>
      <c r="L860" s="46"/>
      <c r="M860" s="46"/>
      <c r="N860" s="46"/>
      <c r="O860" s="128"/>
      <c r="P860" s="46"/>
      <c r="Q860" s="46"/>
      <c r="R860" s="46"/>
      <c r="S860" s="46"/>
      <c r="T860" s="46"/>
      <c r="U860" s="46"/>
      <c r="V860" s="46"/>
      <c r="W860" s="46"/>
      <c r="X860" s="46"/>
      <c r="Y860" s="46"/>
      <c r="Z860" s="46"/>
      <c r="AA860" s="46"/>
      <c r="AB860" s="46"/>
    </row>
    <row r="861" spans="6:28" ht="14.25" customHeight="1" x14ac:dyDescent="0.3">
      <c r="F861" s="122"/>
      <c r="I861" s="46"/>
      <c r="J861" s="46"/>
      <c r="K861" s="46"/>
      <c r="L861" s="46"/>
      <c r="M861" s="46"/>
      <c r="N861" s="46"/>
      <c r="O861" s="128"/>
      <c r="P861" s="46"/>
      <c r="Q861" s="46"/>
      <c r="R861" s="46"/>
      <c r="S861" s="46"/>
      <c r="T861" s="46"/>
      <c r="U861" s="46"/>
      <c r="V861" s="46"/>
      <c r="W861" s="46"/>
      <c r="X861" s="46"/>
      <c r="Y861" s="46"/>
      <c r="Z861" s="46"/>
      <c r="AA861" s="46"/>
      <c r="AB861" s="46"/>
    </row>
    <row r="862" spans="6:28" ht="14.25" customHeight="1" x14ac:dyDescent="0.3">
      <c r="F862" s="122"/>
      <c r="I862" s="46"/>
      <c r="J862" s="46"/>
      <c r="K862" s="46"/>
      <c r="L862" s="46"/>
      <c r="M862" s="46"/>
      <c r="N862" s="46"/>
      <c r="O862" s="128"/>
      <c r="P862" s="46"/>
      <c r="Q862" s="46"/>
      <c r="R862" s="46"/>
      <c r="S862" s="46"/>
      <c r="T862" s="46"/>
      <c r="U862" s="46"/>
      <c r="V862" s="46"/>
      <c r="W862" s="46"/>
      <c r="X862" s="46"/>
      <c r="Y862" s="46"/>
      <c r="Z862" s="46"/>
      <c r="AA862" s="46"/>
      <c r="AB862" s="46"/>
    </row>
    <row r="863" spans="6:28" ht="14.25" customHeight="1" x14ac:dyDescent="0.3">
      <c r="F863" s="122"/>
      <c r="I863" s="46"/>
      <c r="J863" s="46"/>
      <c r="K863" s="46"/>
      <c r="L863" s="46"/>
      <c r="M863" s="46"/>
      <c r="N863" s="46"/>
      <c r="O863" s="128"/>
      <c r="P863" s="46"/>
      <c r="Q863" s="46"/>
      <c r="R863" s="46"/>
      <c r="S863" s="46"/>
      <c r="T863" s="46"/>
      <c r="U863" s="46"/>
      <c r="V863" s="46"/>
      <c r="W863" s="46"/>
      <c r="X863" s="46"/>
      <c r="Y863" s="46"/>
      <c r="Z863" s="46"/>
      <c r="AA863" s="46"/>
      <c r="AB863" s="46"/>
    </row>
    <row r="864" spans="6:28" ht="14.25" customHeight="1" x14ac:dyDescent="0.3">
      <c r="F864" s="122"/>
      <c r="I864" s="46"/>
      <c r="J864" s="46"/>
      <c r="K864" s="46"/>
      <c r="L864" s="46"/>
      <c r="M864" s="46"/>
      <c r="N864" s="46"/>
      <c r="O864" s="128"/>
      <c r="P864" s="46"/>
      <c r="Q864" s="46"/>
      <c r="R864" s="46"/>
      <c r="S864" s="46"/>
      <c r="T864" s="46"/>
      <c r="U864" s="46"/>
      <c r="V864" s="46"/>
      <c r="W864" s="46"/>
      <c r="X864" s="46"/>
      <c r="Y864" s="46"/>
      <c r="Z864" s="46"/>
      <c r="AA864" s="46"/>
      <c r="AB864" s="46"/>
    </row>
    <row r="865" spans="6:28" ht="14.25" customHeight="1" x14ac:dyDescent="0.3">
      <c r="F865" s="122"/>
      <c r="I865" s="46"/>
      <c r="J865" s="46"/>
      <c r="K865" s="46"/>
      <c r="L865" s="46"/>
      <c r="M865" s="46"/>
      <c r="N865" s="46"/>
      <c r="O865" s="128"/>
      <c r="P865" s="46"/>
      <c r="Q865" s="46"/>
      <c r="R865" s="46"/>
      <c r="S865" s="46"/>
      <c r="T865" s="46"/>
      <c r="U865" s="46"/>
      <c r="V865" s="46"/>
      <c r="W865" s="46"/>
      <c r="X865" s="46"/>
      <c r="Y865" s="46"/>
      <c r="Z865" s="46"/>
      <c r="AA865" s="46"/>
      <c r="AB865" s="46"/>
    </row>
    <row r="866" spans="6:28" ht="14.25" customHeight="1" x14ac:dyDescent="0.3">
      <c r="F866" s="122"/>
      <c r="I866" s="46"/>
      <c r="J866" s="46"/>
      <c r="K866" s="46"/>
      <c r="L866" s="46"/>
      <c r="M866" s="46"/>
      <c r="N866" s="46"/>
      <c r="O866" s="128"/>
      <c r="P866" s="46"/>
      <c r="Q866" s="46"/>
      <c r="R866" s="46"/>
      <c r="S866" s="46"/>
      <c r="T866" s="46"/>
      <c r="U866" s="46"/>
      <c r="V866" s="46"/>
      <c r="W866" s="46"/>
      <c r="X866" s="46"/>
      <c r="Y866" s="46"/>
      <c r="Z866" s="46"/>
      <c r="AA866" s="46"/>
      <c r="AB866" s="46"/>
    </row>
    <row r="867" spans="6:28" ht="14.25" customHeight="1" x14ac:dyDescent="0.3">
      <c r="F867" s="122"/>
      <c r="I867" s="46"/>
      <c r="J867" s="46"/>
      <c r="K867" s="46"/>
      <c r="L867" s="46"/>
      <c r="M867" s="46"/>
      <c r="N867" s="46"/>
      <c r="O867" s="128"/>
      <c r="P867" s="46"/>
      <c r="Q867" s="46"/>
      <c r="R867" s="46"/>
      <c r="S867" s="46"/>
      <c r="T867" s="46"/>
      <c r="U867" s="46"/>
      <c r="V867" s="46"/>
      <c r="W867" s="46"/>
      <c r="X867" s="46"/>
      <c r="Y867" s="46"/>
      <c r="Z867" s="46"/>
      <c r="AA867" s="46"/>
      <c r="AB867" s="46"/>
    </row>
    <row r="868" spans="6:28" ht="14.25" customHeight="1" x14ac:dyDescent="0.3">
      <c r="F868" s="122"/>
      <c r="I868" s="46"/>
      <c r="J868" s="46"/>
      <c r="K868" s="46"/>
      <c r="L868" s="46"/>
      <c r="M868" s="46"/>
      <c r="N868" s="46"/>
      <c r="O868" s="128"/>
      <c r="P868" s="46"/>
      <c r="Q868" s="46"/>
      <c r="R868" s="46"/>
      <c r="S868" s="46"/>
      <c r="T868" s="46"/>
      <c r="U868" s="46"/>
      <c r="V868" s="46"/>
      <c r="W868" s="46"/>
      <c r="X868" s="46"/>
      <c r="Y868" s="46"/>
      <c r="Z868" s="46"/>
      <c r="AA868" s="46"/>
      <c r="AB868" s="46"/>
    </row>
    <row r="869" spans="6:28" ht="14.25" customHeight="1" x14ac:dyDescent="0.3">
      <c r="F869" s="122"/>
      <c r="I869" s="46"/>
      <c r="J869" s="46"/>
      <c r="K869" s="46"/>
      <c r="L869" s="46"/>
      <c r="M869" s="46"/>
      <c r="N869" s="46"/>
      <c r="O869" s="128"/>
      <c r="P869" s="46"/>
      <c r="Q869" s="46"/>
      <c r="R869" s="46"/>
      <c r="S869" s="46"/>
      <c r="T869" s="46"/>
      <c r="U869" s="46"/>
      <c r="V869" s="46"/>
      <c r="W869" s="46"/>
      <c r="X869" s="46"/>
      <c r="Y869" s="46"/>
      <c r="Z869" s="46"/>
      <c r="AA869" s="46"/>
      <c r="AB869" s="46"/>
    </row>
    <row r="870" spans="6:28" ht="14.25" customHeight="1" x14ac:dyDescent="0.3">
      <c r="F870" s="122"/>
      <c r="I870" s="46"/>
      <c r="J870" s="46"/>
      <c r="K870" s="46"/>
      <c r="L870" s="46"/>
      <c r="M870" s="46"/>
      <c r="N870" s="46"/>
      <c r="O870" s="128"/>
      <c r="P870" s="46"/>
      <c r="Q870" s="46"/>
      <c r="R870" s="46"/>
      <c r="S870" s="46"/>
      <c r="T870" s="46"/>
      <c r="U870" s="46"/>
      <c r="V870" s="46"/>
      <c r="W870" s="46"/>
      <c r="X870" s="46"/>
      <c r="Y870" s="46"/>
      <c r="Z870" s="46"/>
      <c r="AA870" s="46"/>
      <c r="AB870" s="46"/>
    </row>
    <row r="871" spans="6:28" ht="14.25" customHeight="1" x14ac:dyDescent="0.3">
      <c r="F871" s="122"/>
      <c r="I871" s="46"/>
      <c r="J871" s="46"/>
      <c r="K871" s="46"/>
      <c r="L871" s="46"/>
      <c r="M871" s="46"/>
      <c r="N871" s="46"/>
      <c r="O871" s="128"/>
      <c r="P871" s="46"/>
      <c r="Q871" s="46"/>
      <c r="R871" s="46"/>
      <c r="S871" s="46"/>
      <c r="T871" s="46"/>
      <c r="U871" s="46"/>
      <c r="V871" s="46"/>
      <c r="W871" s="46"/>
      <c r="X871" s="46"/>
      <c r="Y871" s="46"/>
      <c r="Z871" s="46"/>
      <c r="AA871" s="46"/>
      <c r="AB871" s="46"/>
    </row>
    <row r="872" spans="6:28" ht="14.25" customHeight="1" x14ac:dyDescent="0.3">
      <c r="F872" s="122"/>
      <c r="I872" s="46"/>
      <c r="J872" s="46"/>
      <c r="K872" s="46"/>
      <c r="L872" s="46"/>
      <c r="M872" s="46"/>
      <c r="N872" s="46"/>
      <c r="O872" s="128"/>
      <c r="P872" s="46"/>
      <c r="Q872" s="46"/>
      <c r="R872" s="46"/>
      <c r="S872" s="46"/>
      <c r="T872" s="46"/>
      <c r="U872" s="46"/>
      <c r="V872" s="46"/>
      <c r="W872" s="46"/>
      <c r="X872" s="46"/>
      <c r="Y872" s="46"/>
      <c r="Z872" s="46"/>
      <c r="AA872" s="46"/>
      <c r="AB872" s="46"/>
    </row>
    <row r="873" spans="6:28" ht="14.25" customHeight="1" x14ac:dyDescent="0.3">
      <c r="F873" s="122"/>
      <c r="I873" s="46"/>
      <c r="J873" s="46"/>
      <c r="K873" s="46"/>
      <c r="L873" s="46"/>
      <c r="M873" s="46"/>
      <c r="N873" s="46"/>
      <c r="O873" s="128"/>
      <c r="P873" s="46"/>
      <c r="Q873" s="46"/>
      <c r="R873" s="46"/>
      <c r="S873" s="46"/>
      <c r="T873" s="46"/>
      <c r="U873" s="46"/>
      <c r="V873" s="46"/>
      <c r="W873" s="46"/>
      <c r="X873" s="46"/>
      <c r="Y873" s="46"/>
      <c r="Z873" s="46"/>
      <c r="AA873" s="46"/>
      <c r="AB873" s="46"/>
    </row>
    <row r="874" spans="6:28" ht="14.25" customHeight="1" x14ac:dyDescent="0.3">
      <c r="F874" s="122"/>
      <c r="I874" s="46"/>
      <c r="J874" s="46"/>
      <c r="K874" s="46"/>
      <c r="L874" s="46"/>
      <c r="M874" s="46"/>
      <c r="N874" s="46"/>
      <c r="O874" s="128"/>
      <c r="P874" s="46"/>
      <c r="Q874" s="46"/>
      <c r="R874" s="46"/>
      <c r="S874" s="46"/>
      <c r="T874" s="46"/>
      <c r="U874" s="46"/>
      <c r="V874" s="46"/>
      <c r="W874" s="46"/>
      <c r="X874" s="46"/>
      <c r="Y874" s="46"/>
      <c r="Z874" s="46"/>
      <c r="AA874" s="46"/>
      <c r="AB874" s="46"/>
    </row>
    <row r="875" spans="6:28" ht="14.25" customHeight="1" x14ac:dyDescent="0.3">
      <c r="F875" s="122"/>
      <c r="I875" s="46"/>
      <c r="J875" s="46"/>
      <c r="K875" s="46"/>
      <c r="L875" s="46"/>
      <c r="M875" s="46"/>
      <c r="N875" s="46"/>
      <c r="O875" s="128"/>
      <c r="P875" s="46"/>
      <c r="Q875" s="46"/>
      <c r="R875" s="46"/>
      <c r="S875" s="46"/>
      <c r="T875" s="46"/>
      <c r="U875" s="46"/>
      <c r="V875" s="46"/>
      <c r="W875" s="46"/>
      <c r="X875" s="46"/>
      <c r="Y875" s="46"/>
      <c r="Z875" s="46"/>
      <c r="AA875" s="46"/>
      <c r="AB875" s="46"/>
    </row>
    <row r="876" spans="6:28" ht="14.25" customHeight="1" x14ac:dyDescent="0.3">
      <c r="F876" s="122"/>
      <c r="I876" s="46"/>
      <c r="J876" s="46"/>
      <c r="K876" s="46"/>
      <c r="L876" s="46"/>
      <c r="M876" s="46"/>
      <c r="N876" s="46"/>
      <c r="O876" s="128"/>
      <c r="P876" s="46"/>
      <c r="Q876" s="46"/>
      <c r="R876" s="46"/>
      <c r="S876" s="46"/>
      <c r="T876" s="46"/>
      <c r="U876" s="46"/>
      <c r="V876" s="46"/>
      <c r="W876" s="46"/>
      <c r="X876" s="46"/>
      <c r="Y876" s="46"/>
      <c r="Z876" s="46"/>
      <c r="AA876" s="46"/>
      <c r="AB876" s="46"/>
    </row>
    <row r="877" spans="6:28" ht="14.25" customHeight="1" x14ac:dyDescent="0.3">
      <c r="F877" s="122"/>
      <c r="I877" s="46"/>
      <c r="J877" s="46"/>
      <c r="K877" s="46"/>
      <c r="L877" s="46"/>
      <c r="M877" s="46"/>
      <c r="N877" s="46"/>
      <c r="O877" s="128"/>
      <c r="P877" s="46"/>
      <c r="Q877" s="46"/>
      <c r="R877" s="46"/>
      <c r="S877" s="46"/>
      <c r="T877" s="46"/>
      <c r="U877" s="46"/>
      <c r="V877" s="46"/>
      <c r="W877" s="46"/>
      <c r="X877" s="46"/>
      <c r="Y877" s="46"/>
      <c r="Z877" s="46"/>
      <c r="AA877" s="46"/>
      <c r="AB877" s="46"/>
    </row>
    <row r="878" spans="6:28" ht="14.25" customHeight="1" x14ac:dyDescent="0.3">
      <c r="F878" s="122"/>
      <c r="I878" s="46"/>
      <c r="J878" s="46"/>
      <c r="K878" s="46"/>
      <c r="L878" s="46"/>
      <c r="M878" s="46"/>
      <c r="N878" s="46"/>
      <c r="O878" s="128"/>
      <c r="P878" s="46"/>
      <c r="Q878" s="46"/>
      <c r="R878" s="46"/>
      <c r="S878" s="46"/>
      <c r="T878" s="46"/>
      <c r="U878" s="46"/>
      <c r="V878" s="46"/>
      <c r="W878" s="46"/>
      <c r="X878" s="46"/>
      <c r="Y878" s="46"/>
      <c r="Z878" s="46"/>
      <c r="AA878" s="46"/>
      <c r="AB878" s="46"/>
    </row>
    <row r="879" spans="6:28" ht="14.25" customHeight="1" x14ac:dyDescent="0.3">
      <c r="F879" s="122"/>
      <c r="I879" s="46"/>
      <c r="J879" s="46"/>
      <c r="K879" s="46"/>
      <c r="L879" s="46"/>
      <c r="M879" s="46"/>
      <c r="N879" s="46"/>
      <c r="O879" s="128"/>
      <c r="P879" s="46"/>
      <c r="Q879" s="46"/>
      <c r="R879" s="46"/>
      <c r="S879" s="46"/>
      <c r="T879" s="46"/>
      <c r="U879" s="46"/>
      <c r="V879" s="46"/>
      <c r="W879" s="46"/>
      <c r="X879" s="46"/>
      <c r="Y879" s="46"/>
      <c r="Z879" s="46"/>
      <c r="AA879" s="46"/>
      <c r="AB879" s="46"/>
    </row>
    <row r="880" spans="6:28" ht="14.25" customHeight="1" x14ac:dyDescent="0.3">
      <c r="F880" s="122"/>
      <c r="I880" s="46"/>
      <c r="J880" s="46"/>
      <c r="K880" s="46"/>
      <c r="L880" s="46"/>
      <c r="M880" s="46"/>
      <c r="N880" s="46"/>
      <c r="O880" s="128"/>
      <c r="P880" s="46"/>
      <c r="Q880" s="46"/>
      <c r="R880" s="46"/>
      <c r="S880" s="46"/>
      <c r="T880" s="46"/>
      <c r="U880" s="46"/>
      <c r="V880" s="46"/>
      <c r="W880" s="46"/>
      <c r="X880" s="46"/>
      <c r="Y880" s="46"/>
      <c r="Z880" s="46"/>
      <c r="AA880" s="46"/>
      <c r="AB880" s="46"/>
    </row>
    <row r="881" spans="6:28" ht="14.25" customHeight="1" x14ac:dyDescent="0.3">
      <c r="F881" s="122"/>
      <c r="I881" s="46"/>
      <c r="J881" s="46"/>
      <c r="K881" s="46"/>
      <c r="L881" s="46"/>
      <c r="M881" s="46"/>
      <c r="N881" s="46"/>
      <c r="O881" s="128"/>
      <c r="P881" s="46"/>
      <c r="Q881" s="46"/>
      <c r="R881" s="46"/>
      <c r="S881" s="46"/>
      <c r="T881" s="46"/>
      <c r="U881" s="46"/>
      <c r="V881" s="46"/>
      <c r="W881" s="46"/>
      <c r="X881" s="46"/>
      <c r="Y881" s="46"/>
      <c r="Z881" s="46"/>
      <c r="AA881" s="46"/>
      <c r="AB881" s="46"/>
    </row>
    <row r="882" spans="6:28" ht="14.25" customHeight="1" x14ac:dyDescent="0.3">
      <c r="F882" s="122"/>
      <c r="I882" s="46"/>
      <c r="J882" s="46"/>
      <c r="K882" s="46"/>
      <c r="L882" s="46"/>
      <c r="M882" s="46"/>
      <c r="N882" s="46"/>
      <c r="O882" s="128"/>
      <c r="P882" s="46"/>
      <c r="Q882" s="46"/>
      <c r="R882" s="46"/>
      <c r="S882" s="46"/>
      <c r="T882" s="46"/>
      <c r="U882" s="46"/>
      <c r="V882" s="46"/>
      <c r="W882" s="46"/>
      <c r="X882" s="46"/>
      <c r="Y882" s="46"/>
      <c r="Z882" s="46"/>
      <c r="AA882" s="46"/>
      <c r="AB882" s="46"/>
    </row>
    <row r="883" spans="6:28" ht="14.25" customHeight="1" x14ac:dyDescent="0.3">
      <c r="F883" s="122"/>
      <c r="I883" s="46"/>
      <c r="J883" s="46"/>
      <c r="K883" s="46"/>
      <c r="L883" s="46"/>
      <c r="M883" s="46"/>
      <c r="N883" s="46"/>
      <c r="O883" s="128"/>
      <c r="P883" s="46"/>
      <c r="Q883" s="46"/>
      <c r="R883" s="46"/>
      <c r="S883" s="46"/>
      <c r="T883" s="46"/>
      <c r="U883" s="46"/>
      <c r="V883" s="46"/>
      <c r="W883" s="46"/>
      <c r="X883" s="46"/>
      <c r="Y883" s="46"/>
      <c r="Z883" s="46"/>
      <c r="AA883" s="46"/>
      <c r="AB883" s="46"/>
    </row>
    <row r="884" spans="6:28" ht="14.25" customHeight="1" x14ac:dyDescent="0.3">
      <c r="F884" s="122"/>
      <c r="I884" s="46"/>
      <c r="J884" s="46"/>
      <c r="K884" s="46"/>
      <c r="L884" s="46"/>
      <c r="M884" s="46"/>
      <c r="N884" s="46"/>
      <c r="O884" s="128"/>
      <c r="P884" s="46"/>
      <c r="Q884" s="46"/>
      <c r="R884" s="46"/>
      <c r="S884" s="46"/>
      <c r="T884" s="46"/>
      <c r="U884" s="46"/>
      <c r="V884" s="46"/>
      <c r="W884" s="46"/>
      <c r="X884" s="46"/>
      <c r="Y884" s="46"/>
      <c r="Z884" s="46"/>
      <c r="AA884" s="46"/>
      <c r="AB884" s="46"/>
    </row>
    <row r="885" spans="6:28" ht="14.25" customHeight="1" x14ac:dyDescent="0.3">
      <c r="F885" s="122"/>
      <c r="I885" s="46"/>
      <c r="J885" s="46"/>
      <c r="K885" s="46"/>
      <c r="L885" s="46"/>
      <c r="M885" s="46"/>
      <c r="N885" s="46"/>
      <c r="O885" s="128"/>
      <c r="P885" s="46"/>
      <c r="Q885" s="46"/>
      <c r="R885" s="46"/>
      <c r="S885" s="46"/>
      <c r="T885" s="46"/>
      <c r="U885" s="46"/>
      <c r="V885" s="46"/>
      <c r="W885" s="46"/>
      <c r="X885" s="46"/>
      <c r="Y885" s="46"/>
      <c r="Z885" s="46"/>
      <c r="AA885" s="46"/>
      <c r="AB885" s="46"/>
    </row>
    <row r="886" spans="6:28" ht="14.25" customHeight="1" x14ac:dyDescent="0.3">
      <c r="F886" s="122"/>
      <c r="I886" s="46"/>
      <c r="J886" s="46"/>
      <c r="K886" s="46"/>
      <c r="L886" s="46"/>
      <c r="M886" s="46"/>
      <c r="N886" s="46"/>
      <c r="O886" s="128"/>
      <c r="P886" s="46"/>
      <c r="Q886" s="46"/>
      <c r="R886" s="46"/>
      <c r="S886" s="46"/>
      <c r="T886" s="46"/>
      <c r="U886" s="46"/>
      <c r="V886" s="46"/>
      <c r="W886" s="46"/>
      <c r="X886" s="46"/>
      <c r="Y886" s="46"/>
      <c r="Z886" s="46"/>
      <c r="AA886" s="46"/>
      <c r="AB886" s="46"/>
    </row>
    <row r="887" spans="6:28" ht="14.25" customHeight="1" x14ac:dyDescent="0.3">
      <c r="F887" s="122"/>
      <c r="I887" s="46"/>
      <c r="J887" s="46"/>
      <c r="K887" s="46"/>
      <c r="L887" s="46"/>
      <c r="M887" s="46"/>
      <c r="N887" s="46"/>
      <c r="O887" s="128"/>
      <c r="P887" s="46"/>
      <c r="Q887" s="46"/>
      <c r="R887" s="46"/>
      <c r="S887" s="46"/>
      <c r="T887" s="46"/>
      <c r="U887" s="46"/>
      <c r="V887" s="46"/>
      <c r="W887" s="46"/>
      <c r="X887" s="46"/>
      <c r="Y887" s="46"/>
      <c r="Z887" s="46"/>
      <c r="AA887" s="46"/>
      <c r="AB887" s="46"/>
    </row>
    <row r="888" spans="6:28" ht="14.25" customHeight="1" x14ac:dyDescent="0.3">
      <c r="F888" s="122"/>
      <c r="I888" s="46"/>
      <c r="J888" s="46"/>
      <c r="K888" s="46"/>
      <c r="L888" s="46"/>
      <c r="M888" s="46"/>
      <c r="N888" s="46"/>
      <c r="O888" s="128"/>
      <c r="P888" s="46"/>
      <c r="Q888" s="46"/>
      <c r="R888" s="46"/>
      <c r="S888" s="46"/>
      <c r="T888" s="46"/>
      <c r="U888" s="46"/>
      <c r="V888" s="46"/>
      <c r="W888" s="46"/>
      <c r="X888" s="46"/>
      <c r="Y888" s="46"/>
      <c r="Z888" s="46"/>
      <c r="AA888" s="46"/>
      <c r="AB888" s="46"/>
    </row>
    <row r="889" spans="6:28" ht="14.25" customHeight="1" x14ac:dyDescent="0.3">
      <c r="F889" s="122"/>
      <c r="I889" s="46"/>
      <c r="J889" s="46"/>
      <c r="K889" s="46"/>
      <c r="L889" s="46"/>
      <c r="M889" s="46"/>
      <c r="N889" s="46"/>
      <c r="O889" s="128"/>
      <c r="P889" s="46"/>
      <c r="Q889" s="46"/>
      <c r="R889" s="46"/>
      <c r="S889" s="46"/>
      <c r="T889" s="46"/>
      <c r="U889" s="46"/>
      <c r="V889" s="46"/>
      <c r="W889" s="46"/>
      <c r="X889" s="46"/>
      <c r="Y889" s="46"/>
      <c r="Z889" s="46"/>
      <c r="AA889" s="46"/>
      <c r="AB889" s="46"/>
    </row>
    <row r="890" spans="6:28" ht="14.25" customHeight="1" x14ac:dyDescent="0.3">
      <c r="F890" s="122"/>
      <c r="I890" s="46"/>
      <c r="J890" s="46"/>
      <c r="K890" s="46"/>
      <c r="L890" s="46"/>
      <c r="M890" s="46"/>
      <c r="N890" s="46"/>
      <c r="O890" s="128"/>
      <c r="P890" s="46"/>
      <c r="Q890" s="46"/>
      <c r="R890" s="46"/>
      <c r="S890" s="46"/>
      <c r="T890" s="46"/>
      <c r="U890" s="46"/>
      <c r="V890" s="46"/>
      <c r="W890" s="46"/>
      <c r="X890" s="46"/>
      <c r="Y890" s="46"/>
      <c r="Z890" s="46"/>
      <c r="AA890" s="46"/>
      <c r="AB890" s="46"/>
    </row>
    <row r="891" spans="6:28" ht="14.25" customHeight="1" x14ac:dyDescent="0.3">
      <c r="F891" s="122"/>
      <c r="I891" s="46"/>
      <c r="J891" s="46"/>
      <c r="K891" s="46"/>
      <c r="L891" s="46"/>
      <c r="M891" s="46"/>
      <c r="N891" s="46"/>
      <c r="O891" s="128"/>
      <c r="P891" s="46"/>
      <c r="Q891" s="46"/>
      <c r="R891" s="46"/>
      <c r="S891" s="46"/>
      <c r="T891" s="46"/>
      <c r="U891" s="46"/>
      <c r="V891" s="46"/>
      <c r="W891" s="46"/>
      <c r="X891" s="46"/>
      <c r="Y891" s="46"/>
      <c r="Z891" s="46"/>
      <c r="AA891" s="46"/>
      <c r="AB891" s="46"/>
    </row>
    <row r="892" spans="6:28" ht="14.25" customHeight="1" x14ac:dyDescent="0.3">
      <c r="F892" s="122"/>
      <c r="I892" s="46"/>
      <c r="J892" s="46"/>
      <c r="K892" s="46"/>
      <c r="L892" s="46"/>
      <c r="M892" s="46"/>
      <c r="N892" s="46"/>
      <c r="O892" s="128"/>
      <c r="P892" s="46"/>
      <c r="Q892" s="46"/>
      <c r="R892" s="46"/>
      <c r="S892" s="46"/>
      <c r="T892" s="46"/>
      <c r="U892" s="46"/>
      <c r="V892" s="46"/>
      <c r="W892" s="46"/>
      <c r="X892" s="46"/>
      <c r="Y892" s="46"/>
      <c r="Z892" s="46"/>
      <c r="AA892" s="46"/>
      <c r="AB892" s="46"/>
    </row>
    <row r="893" spans="6:28" ht="14.25" customHeight="1" x14ac:dyDescent="0.3">
      <c r="F893" s="122"/>
      <c r="I893" s="46"/>
      <c r="J893" s="46"/>
      <c r="K893" s="46"/>
      <c r="L893" s="46"/>
      <c r="M893" s="46"/>
      <c r="N893" s="46"/>
      <c r="O893" s="128"/>
      <c r="P893" s="46"/>
      <c r="Q893" s="46"/>
      <c r="R893" s="46"/>
      <c r="S893" s="46"/>
      <c r="T893" s="46"/>
      <c r="U893" s="46"/>
      <c r="V893" s="46"/>
      <c r="W893" s="46"/>
      <c r="X893" s="46"/>
      <c r="Y893" s="46"/>
      <c r="Z893" s="46"/>
      <c r="AA893" s="46"/>
      <c r="AB893" s="46"/>
    </row>
    <row r="894" spans="6:28" ht="14.25" customHeight="1" x14ac:dyDescent="0.3">
      <c r="F894" s="122"/>
      <c r="I894" s="46"/>
      <c r="J894" s="46"/>
      <c r="K894" s="46"/>
      <c r="L894" s="46"/>
      <c r="M894" s="46"/>
      <c r="N894" s="46"/>
      <c r="O894" s="128"/>
      <c r="P894" s="46"/>
      <c r="Q894" s="46"/>
      <c r="R894" s="46"/>
      <c r="S894" s="46"/>
      <c r="T894" s="46"/>
      <c r="U894" s="46"/>
      <c r="V894" s="46"/>
      <c r="W894" s="46"/>
      <c r="X894" s="46"/>
      <c r="Y894" s="46"/>
      <c r="Z894" s="46"/>
      <c r="AA894" s="46"/>
      <c r="AB894" s="46"/>
    </row>
    <row r="895" spans="6:28" ht="14.25" customHeight="1" x14ac:dyDescent="0.3">
      <c r="F895" s="122"/>
      <c r="I895" s="46"/>
      <c r="J895" s="46"/>
      <c r="K895" s="46"/>
      <c r="L895" s="46"/>
      <c r="M895" s="46"/>
      <c r="N895" s="46"/>
      <c r="O895" s="128"/>
      <c r="P895" s="46"/>
      <c r="Q895" s="46"/>
      <c r="R895" s="46"/>
      <c r="S895" s="46"/>
      <c r="T895" s="46"/>
      <c r="U895" s="46"/>
      <c r="V895" s="46"/>
      <c r="W895" s="46"/>
      <c r="X895" s="46"/>
      <c r="Y895" s="46"/>
      <c r="Z895" s="46"/>
      <c r="AA895" s="46"/>
      <c r="AB895" s="46"/>
    </row>
    <row r="896" spans="6:28" ht="14.25" customHeight="1" x14ac:dyDescent="0.3">
      <c r="F896" s="122"/>
      <c r="I896" s="46"/>
      <c r="J896" s="46"/>
      <c r="K896" s="46"/>
      <c r="L896" s="46"/>
      <c r="M896" s="46"/>
      <c r="N896" s="46"/>
      <c r="O896" s="128"/>
      <c r="P896" s="46"/>
      <c r="Q896" s="46"/>
      <c r="R896" s="46"/>
      <c r="S896" s="46"/>
      <c r="T896" s="46"/>
      <c r="U896" s="46"/>
      <c r="V896" s="46"/>
      <c r="W896" s="46"/>
      <c r="X896" s="46"/>
      <c r="Y896" s="46"/>
      <c r="Z896" s="46"/>
      <c r="AA896" s="46"/>
      <c r="AB896" s="46"/>
    </row>
    <row r="897" spans="6:28" ht="14.25" customHeight="1" x14ac:dyDescent="0.3">
      <c r="F897" s="122"/>
      <c r="I897" s="46"/>
      <c r="J897" s="46"/>
      <c r="K897" s="46"/>
      <c r="L897" s="46"/>
      <c r="M897" s="46"/>
      <c r="N897" s="46"/>
      <c r="O897" s="128"/>
      <c r="P897" s="46"/>
      <c r="Q897" s="46"/>
      <c r="R897" s="46"/>
      <c r="S897" s="46"/>
      <c r="T897" s="46"/>
      <c r="U897" s="46"/>
      <c r="V897" s="46"/>
      <c r="W897" s="46"/>
      <c r="X897" s="46"/>
      <c r="Y897" s="46"/>
      <c r="Z897" s="46"/>
      <c r="AA897" s="46"/>
      <c r="AB897" s="46"/>
    </row>
    <row r="898" spans="6:28" ht="14.25" customHeight="1" x14ac:dyDescent="0.3">
      <c r="F898" s="122"/>
      <c r="I898" s="46"/>
      <c r="J898" s="46"/>
      <c r="K898" s="46"/>
      <c r="L898" s="46"/>
      <c r="M898" s="46"/>
      <c r="N898" s="46"/>
      <c r="O898" s="128"/>
      <c r="P898" s="46"/>
      <c r="Q898" s="46"/>
      <c r="R898" s="46"/>
      <c r="S898" s="46"/>
      <c r="T898" s="46"/>
      <c r="U898" s="46"/>
      <c r="V898" s="46"/>
      <c r="W898" s="46"/>
      <c r="X898" s="46"/>
      <c r="Y898" s="46"/>
      <c r="Z898" s="46"/>
      <c r="AA898" s="46"/>
      <c r="AB898" s="46"/>
    </row>
    <row r="899" spans="6:28" ht="14.25" customHeight="1" x14ac:dyDescent="0.3">
      <c r="F899" s="122"/>
      <c r="I899" s="46"/>
      <c r="J899" s="46"/>
      <c r="K899" s="46"/>
      <c r="L899" s="46"/>
      <c r="M899" s="46"/>
      <c r="N899" s="46"/>
      <c r="O899" s="128"/>
      <c r="P899" s="46"/>
      <c r="Q899" s="46"/>
      <c r="R899" s="46"/>
      <c r="S899" s="46"/>
      <c r="T899" s="46"/>
      <c r="U899" s="46"/>
      <c r="V899" s="46"/>
      <c r="W899" s="46"/>
      <c r="X899" s="46"/>
      <c r="Y899" s="46"/>
      <c r="Z899" s="46"/>
      <c r="AA899" s="46"/>
      <c r="AB899" s="46"/>
    </row>
    <row r="900" spans="6:28" ht="14.25" customHeight="1" x14ac:dyDescent="0.3">
      <c r="F900" s="122"/>
      <c r="I900" s="46"/>
      <c r="J900" s="46"/>
      <c r="K900" s="46"/>
      <c r="L900" s="46"/>
      <c r="M900" s="46"/>
      <c r="N900" s="46"/>
      <c r="O900" s="128"/>
      <c r="P900" s="46"/>
      <c r="Q900" s="46"/>
      <c r="R900" s="46"/>
      <c r="S900" s="46"/>
      <c r="T900" s="46"/>
      <c r="U900" s="46"/>
      <c r="V900" s="46"/>
      <c r="W900" s="46"/>
      <c r="X900" s="46"/>
      <c r="Y900" s="46"/>
      <c r="Z900" s="46"/>
      <c r="AA900" s="46"/>
      <c r="AB900" s="46"/>
    </row>
    <row r="901" spans="6:28" ht="14.25" customHeight="1" x14ac:dyDescent="0.3">
      <c r="F901" s="122"/>
      <c r="I901" s="46"/>
      <c r="J901" s="46"/>
      <c r="K901" s="46"/>
      <c r="L901" s="46"/>
      <c r="M901" s="46"/>
      <c r="N901" s="46"/>
      <c r="O901" s="128"/>
      <c r="P901" s="46"/>
      <c r="Q901" s="46"/>
      <c r="R901" s="46"/>
      <c r="S901" s="46"/>
      <c r="T901" s="46"/>
      <c r="U901" s="46"/>
      <c r="V901" s="46"/>
      <c r="W901" s="46"/>
      <c r="X901" s="46"/>
      <c r="Y901" s="46"/>
      <c r="Z901" s="46"/>
      <c r="AA901" s="46"/>
      <c r="AB901" s="46"/>
    </row>
    <row r="902" spans="6:28" ht="14.25" customHeight="1" x14ac:dyDescent="0.3">
      <c r="F902" s="122"/>
      <c r="I902" s="46"/>
      <c r="J902" s="46"/>
      <c r="K902" s="46"/>
      <c r="L902" s="46"/>
      <c r="M902" s="46"/>
      <c r="N902" s="46"/>
      <c r="O902" s="128"/>
      <c r="P902" s="46"/>
      <c r="Q902" s="46"/>
      <c r="R902" s="46"/>
      <c r="S902" s="46"/>
      <c r="T902" s="46"/>
      <c r="U902" s="46"/>
      <c r="V902" s="46"/>
      <c r="W902" s="46"/>
      <c r="X902" s="46"/>
      <c r="Y902" s="46"/>
      <c r="Z902" s="46"/>
      <c r="AA902" s="46"/>
      <c r="AB902" s="46"/>
    </row>
    <row r="903" spans="6:28" ht="14.25" customHeight="1" x14ac:dyDescent="0.3">
      <c r="F903" s="122"/>
      <c r="I903" s="46"/>
      <c r="J903" s="46"/>
      <c r="K903" s="46"/>
      <c r="L903" s="46"/>
      <c r="M903" s="46"/>
      <c r="N903" s="46"/>
      <c r="O903" s="128"/>
      <c r="P903" s="46"/>
      <c r="Q903" s="46"/>
      <c r="R903" s="46"/>
      <c r="S903" s="46"/>
      <c r="T903" s="46"/>
      <c r="U903" s="46"/>
      <c r="V903" s="46"/>
      <c r="W903" s="46"/>
      <c r="X903" s="46"/>
      <c r="Y903" s="46"/>
      <c r="Z903" s="46"/>
      <c r="AA903" s="46"/>
      <c r="AB903" s="46"/>
    </row>
    <row r="904" spans="6:28" ht="14.25" customHeight="1" x14ac:dyDescent="0.3">
      <c r="F904" s="122"/>
      <c r="I904" s="46"/>
      <c r="J904" s="46"/>
      <c r="K904" s="46"/>
      <c r="L904" s="46"/>
      <c r="M904" s="46"/>
      <c r="N904" s="46"/>
      <c r="O904" s="128"/>
      <c r="P904" s="46"/>
      <c r="Q904" s="46"/>
      <c r="R904" s="46"/>
      <c r="S904" s="46"/>
      <c r="T904" s="46"/>
      <c r="U904" s="46"/>
      <c r="V904" s="46"/>
      <c r="W904" s="46"/>
      <c r="X904" s="46"/>
      <c r="Y904" s="46"/>
      <c r="Z904" s="46"/>
      <c r="AA904" s="46"/>
      <c r="AB904" s="46"/>
    </row>
    <row r="905" spans="6:28" ht="14.25" customHeight="1" x14ac:dyDescent="0.3">
      <c r="F905" s="122"/>
      <c r="I905" s="46"/>
      <c r="J905" s="46"/>
      <c r="K905" s="46"/>
      <c r="L905" s="46"/>
      <c r="M905" s="46"/>
      <c r="N905" s="46"/>
      <c r="O905" s="128"/>
      <c r="P905" s="46"/>
      <c r="Q905" s="46"/>
      <c r="R905" s="46"/>
      <c r="S905" s="46"/>
      <c r="T905" s="46"/>
      <c r="U905" s="46"/>
      <c r="V905" s="46"/>
      <c r="W905" s="46"/>
      <c r="X905" s="46"/>
      <c r="Y905" s="46"/>
      <c r="Z905" s="46"/>
      <c r="AA905" s="46"/>
      <c r="AB905" s="46"/>
    </row>
    <row r="906" spans="6:28" ht="14.25" customHeight="1" x14ac:dyDescent="0.3">
      <c r="F906" s="122"/>
      <c r="I906" s="46"/>
      <c r="J906" s="46"/>
      <c r="K906" s="46"/>
      <c r="L906" s="46"/>
      <c r="M906" s="46"/>
      <c r="N906" s="46"/>
      <c r="O906" s="128"/>
      <c r="P906" s="46"/>
      <c r="Q906" s="46"/>
      <c r="R906" s="46"/>
      <c r="S906" s="46"/>
      <c r="T906" s="46"/>
      <c r="U906" s="46"/>
      <c r="V906" s="46"/>
      <c r="W906" s="46"/>
      <c r="X906" s="46"/>
      <c r="Y906" s="46"/>
      <c r="Z906" s="46"/>
      <c r="AA906" s="46"/>
      <c r="AB906" s="46"/>
    </row>
    <row r="907" spans="6:28" ht="14.25" customHeight="1" x14ac:dyDescent="0.3">
      <c r="F907" s="122"/>
      <c r="I907" s="46"/>
      <c r="J907" s="46"/>
      <c r="K907" s="46"/>
      <c r="L907" s="46"/>
      <c r="M907" s="46"/>
      <c r="N907" s="46"/>
      <c r="O907" s="128"/>
      <c r="P907" s="46"/>
      <c r="Q907" s="46"/>
      <c r="R907" s="46"/>
      <c r="S907" s="46"/>
      <c r="T907" s="46"/>
      <c r="U907" s="46"/>
      <c r="V907" s="46"/>
      <c r="W907" s="46"/>
      <c r="X907" s="46"/>
      <c r="Y907" s="46"/>
      <c r="Z907" s="46"/>
      <c r="AA907" s="46"/>
      <c r="AB907" s="46"/>
    </row>
    <row r="908" spans="6:28" ht="14.25" customHeight="1" x14ac:dyDescent="0.3">
      <c r="F908" s="122"/>
      <c r="I908" s="46"/>
      <c r="J908" s="46"/>
      <c r="K908" s="46"/>
      <c r="L908" s="46"/>
      <c r="M908" s="46"/>
      <c r="N908" s="46"/>
      <c r="O908" s="128"/>
      <c r="P908" s="46"/>
      <c r="Q908" s="46"/>
      <c r="R908" s="46"/>
      <c r="S908" s="46"/>
      <c r="T908" s="46"/>
      <c r="U908" s="46"/>
      <c r="V908" s="46"/>
      <c r="W908" s="46"/>
      <c r="X908" s="46"/>
      <c r="Y908" s="46"/>
      <c r="Z908" s="46"/>
      <c r="AA908" s="46"/>
      <c r="AB908" s="46"/>
    </row>
    <row r="909" spans="6:28" ht="14.25" customHeight="1" x14ac:dyDescent="0.3">
      <c r="F909" s="122"/>
      <c r="I909" s="46"/>
      <c r="J909" s="46"/>
      <c r="K909" s="46"/>
      <c r="L909" s="46"/>
      <c r="M909" s="46"/>
      <c r="N909" s="46"/>
      <c r="O909" s="128"/>
      <c r="P909" s="46"/>
      <c r="Q909" s="46"/>
      <c r="R909" s="46"/>
      <c r="S909" s="46"/>
      <c r="T909" s="46"/>
      <c r="U909" s="46"/>
      <c r="V909" s="46"/>
      <c r="W909" s="46"/>
      <c r="X909" s="46"/>
      <c r="Y909" s="46"/>
      <c r="Z909" s="46"/>
      <c r="AA909" s="46"/>
      <c r="AB909" s="46"/>
    </row>
    <row r="910" spans="6:28" ht="14.25" customHeight="1" x14ac:dyDescent="0.3">
      <c r="F910" s="122"/>
      <c r="I910" s="46"/>
      <c r="J910" s="46"/>
      <c r="K910" s="46"/>
      <c r="L910" s="46"/>
      <c r="M910" s="46"/>
      <c r="N910" s="46"/>
      <c r="O910" s="128"/>
      <c r="P910" s="46"/>
      <c r="Q910" s="46"/>
      <c r="R910" s="46"/>
      <c r="S910" s="46"/>
      <c r="T910" s="46"/>
      <c r="U910" s="46"/>
      <c r="V910" s="46"/>
      <c r="W910" s="46"/>
      <c r="X910" s="46"/>
      <c r="Y910" s="46"/>
      <c r="Z910" s="46"/>
      <c r="AA910" s="46"/>
      <c r="AB910" s="46"/>
    </row>
    <row r="911" spans="6:28" ht="14.25" customHeight="1" x14ac:dyDescent="0.3">
      <c r="F911" s="122"/>
      <c r="I911" s="46"/>
      <c r="J911" s="46"/>
      <c r="K911" s="46"/>
      <c r="L911" s="46"/>
      <c r="M911" s="46"/>
      <c r="N911" s="46"/>
      <c r="O911" s="128"/>
      <c r="P911" s="46"/>
      <c r="Q911" s="46"/>
      <c r="R911" s="46"/>
      <c r="S911" s="46"/>
      <c r="T911" s="46"/>
      <c r="U911" s="46"/>
      <c r="V911" s="46"/>
      <c r="W911" s="46"/>
      <c r="X911" s="46"/>
      <c r="Y911" s="46"/>
      <c r="Z911" s="46"/>
      <c r="AA911" s="46"/>
      <c r="AB911" s="46"/>
    </row>
    <row r="912" spans="6:28" ht="14.25" customHeight="1" x14ac:dyDescent="0.3">
      <c r="F912" s="122"/>
      <c r="I912" s="46"/>
      <c r="J912" s="46"/>
      <c r="K912" s="46"/>
      <c r="L912" s="46"/>
      <c r="M912" s="46"/>
      <c r="N912" s="46"/>
      <c r="O912" s="128"/>
      <c r="P912" s="46"/>
      <c r="Q912" s="46"/>
      <c r="R912" s="46"/>
      <c r="S912" s="46"/>
      <c r="T912" s="46"/>
      <c r="U912" s="46"/>
      <c r="V912" s="46"/>
      <c r="W912" s="46"/>
      <c r="X912" s="46"/>
      <c r="Y912" s="46"/>
      <c r="Z912" s="46"/>
      <c r="AA912" s="46"/>
      <c r="AB912" s="46"/>
    </row>
    <row r="913" spans="6:28" ht="14.25" customHeight="1" x14ac:dyDescent="0.3">
      <c r="F913" s="122"/>
      <c r="I913" s="46"/>
      <c r="J913" s="46"/>
      <c r="K913" s="46"/>
      <c r="L913" s="46"/>
      <c r="M913" s="46"/>
      <c r="N913" s="46"/>
      <c r="O913" s="128"/>
      <c r="P913" s="46"/>
      <c r="Q913" s="46"/>
      <c r="R913" s="46"/>
      <c r="S913" s="46"/>
      <c r="T913" s="46"/>
      <c r="U913" s="46"/>
      <c r="V913" s="46"/>
      <c r="W913" s="46"/>
      <c r="X913" s="46"/>
      <c r="Y913" s="46"/>
      <c r="Z913" s="46"/>
      <c r="AA913" s="46"/>
      <c r="AB913" s="46"/>
    </row>
    <row r="914" spans="6:28" ht="14.25" customHeight="1" x14ac:dyDescent="0.3">
      <c r="F914" s="122"/>
      <c r="I914" s="46"/>
      <c r="J914" s="46"/>
      <c r="K914" s="46"/>
      <c r="L914" s="46"/>
      <c r="M914" s="46"/>
      <c r="N914" s="46"/>
      <c r="O914" s="128"/>
      <c r="P914" s="46"/>
      <c r="Q914" s="46"/>
      <c r="R914" s="46"/>
      <c r="S914" s="46"/>
      <c r="T914" s="46"/>
      <c r="U914" s="46"/>
      <c r="V914" s="46"/>
      <c r="W914" s="46"/>
      <c r="X914" s="46"/>
      <c r="Y914" s="46"/>
      <c r="Z914" s="46"/>
      <c r="AA914" s="46"/>
      <c r="AB914" s="46"/>
    </row>
    <row r="915" spans="6:28" ht="14.25" customHeight="1" x14ac:dyDescent="0.3">
      <c r="F915" s="122"/>
      <c r="I915" s="46"/>
      <c r="J915" s="46"/>
      <c r="K915" s="46"/>
      <c r="L915" s="46"/>
      <c r="M915" s="46"/>
      <c r="N915" s="46"/>
      <c r="O915" s="128"/>
      <c r="P915" s="46"/>
      <c r="Q915" s="46"/>
      <c r="R915" s="46"/>
      <c r="S915" s="46"/>
      <c r="T915" s="46"/>
      <c r="U915" s="46"/>
      <c r="V915" s="46"/>
      <c r="W915" s="46"/>
      <c r="X915" s="46"/>
      <c r="Y915" s="46"/>
      <c r="Z915" s="46"/>
      <c r="AA915" s="46"/>
      <c r="AB915" s="46"/>
    </row>
    <row r="916" spans="6:28" ht="14.25" customHeight="1" x14ac:dyDescent="0.3">
      <c r="F916" s="122"/>
      <c r="I916" s="46"/>
      <c r="J916" s="46"/>
      <c r="K916" s="46"/>
      <c r="L916" s="46"/>
      <c r="M916" s="46"/>
      <c r="N916" s="46"/>
      <c r="O916" s="128"/>
      <c r="P916" s="46"/>
      <c r="Q916" s="46"/>
      <c r="R916" s="46"/>
      <c r="S916" s="46"/>
      <c r="T916" s="46"/>
      <c r="U916" s="46"/>
      <c r="V916" s="46"/>
      <c r="W916" s="46"/>
      <c r="X916" s="46"/>
      <c r="Y916" s="46"/>
      <c r="Z916" s="46"/>
      <c r="AA916" s="46"/>
      <c r="AB916" s="46"/>
    </row>
    <row r="917" spans="6:28" ht="14.25" customHeight="1" x14ac:dyDescent="0.3">
      <c r="F917" s="122"/>
      <c r="I917" s="46"/>
      <c r="J917" s="46"/>
      <c r="K917" s="46"/>
      <c r="L917" s="46"/>
      <c r="M917" s="46"/>
      <c r="N917" s="46"/>
      <c r="O917" s="128"/>
      <c r="P917" s="46"/>
      <c r="Q917" s="46"/>
      <c r="R917" s="46"/>
      <c r="S917" s="46"/>
      <c r="T917" s="46"/>
      <c r="U917" s="46"/>
      <c r="V917" s="46"/>
      <c r="W917" s="46"/>
      <c r="X917" s="46"/>
      <c r="Y917" s="46"/>
      <c r="Z917" s="46"/>
      <c r="AA917" s="46"/>
      <c r="AB917" s="46"/>
    </row>
    <row r="918" spans="6:28" ht="14.25" customHeight="1" x14ac:dyDescent="0.3">
      <c r="F918" s="122"/>
      <c r="I918" s="46"/>
      <c r="J918" s="46"/>
      <c r="K918" s="46"/>
      <c r="L918" s="46"/>
      <c r="M918" s="46"/>
      <c r="N918" s="46"/>
      <c r="O918" s="128"/>
      <c r="P918" s="46"/>
      <c r="Q918" s="46"/>
      <c r="R918" s="46"/>
      <c r="S918" s="46"/>
      <c r="T918" s="46"/>
      <c r="U918" s="46"/>
      <c r="V918" s="46"/>
      <c r="W918" s="46"/>
      <c r="X918" s="46"/>
      <c r="Y918" s="46"/>
      <c r="Z918" s="46"/>
      <c r="AA918" s="46"/>
      <c r="AB918" s="46"/>
    </row>
    <row r="919" spans="6:28" ht="14.25" customHeight="1" x14ac:dyDescent="0.3">
      <c r="F919" s="122"/>
      <c r="I919" s="46"/>
      <c r="J919" s="46"/>
      <c r="K919" s="46"/>
      <c r="L919" s="46"/>
      <c r="M919" s="46"/>
      <c r="N919" s="46"/>
      <c r="O919" s="128"/>
      <c r="P919" s="46"/>
      <c r="Q919" s="46"/>
      <c r="R919" s="46"/>
      <c r="S919" s="46"/>
      <c r="T919" s="46"/>
      <c r="U919" s="46"/>
      <c r="V919" s="46"/>
      <c r="W919" s="46"/>
      <c r="X919" s="46"/>
      <c r="Y919" s="46"/>
      <c r="Z919" s="46"/>
      <c r="AA919" s="46"/>
      <c r="AB919" s="46"/>
    </row>
    <row r="920" spans="6:28" ht="14.25" customHeight="1" x14ac:dyDescent="0.3">
      <c r="F920" s="122"/>
      <c r="I920" s="46"/>
      <c r="J920" s="46"/>
      <c r="K920" s="46"/>
      <c r="L920" s="46"/>
      <c r="M920" s="46"/>
      <c r="N920" s="46"/>
      <c r="O920" s="128"/>
      <c r="P920" s="46"/>
      <c r="Q920" s="46"/>
      <c r="R920" s="46"/>
      <c r="S920" s="46"/>
      <c r="T920" s="46"/>
      <c r="U920" s="46"/>
      <c r="V920" s="46"/>
      <c r="W920" s="46"/>
      <c r="X920" s="46"/>
      <c r="Y920" s="46"/>
      <c r="Z920" s="46"/>
      <c r="AA920" s="46"/>
      <c r="AB920" s="46"/>
    </row>
    <row r="921" spans="6:28" ht="14.25" customHeight="1" x14ac:dyDescent="0.3">
      <c r="F921" s="122"/>
      <c r="I921" s="46"/>
      <c r="J921" s="46"/>
      <c r="K921" s="46"/>
      <c r="L921" s="46"/>
      <c r="M921" s="46"/>
      <c r="N921" s="46"/>
      <c r="O921" s="128"/>
      <c r="P921" s="46"/>
      <c r="Q921" s="46"/>
      <c r="R921" s="46"/>
      <c r="S921" s="46"/>
      <c r="T921" s="46"/>
      <c r="U921" s="46"/>
      <c r="V921" s="46"/>
      <c r="W921" s="46"/>
      <c r="X921" s="46"/>
      <c r="Y921" s="46"/>
      <c r="Z921" s="46"/>
      <c r="AA921" s="46"/>
      <c r="AB921" s="46"/>
    </row>
    <row r="922" spans="6:28" ht="14.25" customHeight="1" x14ac:dyDescent="0.3">
      <c r="F922" s="122"/>
      <c r="I922" s="46"/>
      <c r="J922" s="46"/>
      <c r="K922" s="46"/>
      <c r="L922" s="46"/>
      <c r="M922" s="46"/>
      <c r="N922" s="46"/>
      <c r="O922" s="128"/>
      <c r="P922" s="46"/>
      <c r="Q922" s="46"/>
      <c r="R922" s="46"/>
      <c r="S922" s="46"/>
      <c r="T922" s="46"/>
      <c r="U922" s="46"/>
      <c r="V922" s="46"/>
      <c r="W922" s="46"/>
      <c r="X922" s="46"/>
      <c r="Y922" s="46"/>
      <c r="Z922" s="46"/>
      <c r="AA922" s="46"/>
      <c r="AB922" s="46"/>
    </row>
    <row r="923" spans="6:28" ht="14.25" customHeight="1" x14ac:dyDescent="0.3">
      <c r="F923" s="122"/>
      <c r="I923" s="46"/>
      <c r="J923" s="46"/>
      <c r="K923" s="46"/>
      <c r="L923" s="46"/>
      <c r="M923" s="46"/>
      <c r="N923" s="46"/>
      <c r="O923" s="128"/>
      <c r="P923" s="46"/>
      <c r="Q923" s="46"/>
      <c r="R923" s="46"/>
      <c r="S923" s="46"/>
      <c r="T923" s="46"/>
      <c r="U923" s="46"/>
      <c r="V923" s="46"/>
      <c r="W923" s="46"/>
      <c r="X923" s="46"/>
      <c r="Y923" s="46"/>
      <c r="Z923" s="46"/>
      <c r="AA923" s="46"/>
      <c r="AB923" s="46"/>
    </row>
    <row r="924" spans="6:28" ht="14.25" customHeight="1" x14ac:dyDescent="0.3">
      <c r="F924" s="122"/>
      <c r="I924" s="46"/>
      <c r="J924" s="46"/>
      <c r="K924" s="46"/>
      <c r="L924" s="46"/>
      <c r="M924" s="46"/>
      <c r="N924" s="46"/>
      <c r="O924" s="128"/>
      <c r="P924" s="46"/>
      <c r="Q924" s="46"/>
      <c r="R924" s="46"/>
      <c r="S924" s="46"/>
      <c r="T924" s="46"/>
      <c r="U924" s="46"/>
      <c r="V924" s="46"/>
      <c r="W924" s="46"/>
      <c r="X924" s="46"/>
      <c r="Y924" s="46"/>
      <c r="Z924" s="46"/>
      <c r="AA924" s="46"/>
      <c r="AB924" s="46"/>
    </row>
    <row r="925" spans="6:28" ht="14.25" customHeight="1" x14ac:dyDescent="0.3">
      <c r="F925" s="122"/>
      <c r="I925" s="46"/>
      <c r="J925" s="46"/>
      <c r="K925" s="46"/>
      <c r="L925" s="46"/>
      <c r="M925" s="46"/>
      <c r="N925" s="46"/>
      <c r="O925" s="128"/>
      <c r="P925" s="46"/>
      <c r="Q925" s="46"/>
      <c r="R925" s="46"/>
      <c r="S925" s="46"/>
      <c r="T925" s="46"/>
      <c r="U925" s="46"/>
      <c r="V925" s="46"/>
      <c r="W925" s="46"/>
      <c r="X925" s="46"/>
      <c r="Y925" s="46"/>
      <c r="Z925" s="46"/>
      <c r="AA925" s="46"/>
      <c r="AB925" s="46"/>
    </row>
    <row r="926" spans="6:28" ht="14.25" customHeight="1" x14ac:dyDescent="0.3">
      <c r="F926" s="122"/>
      <c r="I926" s="46"/>
      <c r="J926" s="46"/>
      <c r="K926" s="46"/>
      <c r="L926" s="46"/>
      <c r="M926" s="46"/>
      <c r="N926" s="46"/>
      <c r="O926" s="128"/>
      <c r="P926" s="46"/>
      <c r="Q926" s="46"/>
      <c r="R926" s="46"/>
      <c r="S926" s="46"/>
      <c r="T926" s="46"/>
      <c r="U926" s="46"/>
      <c r="V926" s="46"/>
      <c r="W926" s="46"/>
      <c r="X926" s="46"/>
      <c r="Y926" s="46"/>
      <c r="Z926" s="46"/>
      <c r="AA926" s="46"/>
      <c r="AB926" s="46"/>
    </row>
    <row r="927" spans="6:28" ht="14.25" customHeight="1" x14ac:dyDescent="0.3">
      <c r="F927" s="122"/>
      <c r="I927" s="46"/>
      <c r="J927" s="46"/>
      <c r="K927" s="46"/>
      <c r="L927" s="46"/>
      <c r="M927" s="46"/>
      <c r="N927" s="46"/>
      <c r="O927" s="128"/>
      <c r="P927" s="46"/>
      <c r="Q927" s="46"/>
      <c r="R927" s="46"/>
      <c r="S927" s="46"/>
      <c r="T927" s="46"/>
      <c r="U927" s="46"/>
      <c r="V927" s="46"/>
      <c r="W927" s="46"/>
      <c r="X927" s="46"/>
      <c r="Y927" s="46"/>
      <c r="Z927" s="46"/>
      <c r="AA927" s="46"/>
      <c r="AB927" s="46"/>
    </row>
    <row r="928" spans="6:28" ht="14.25" customHeight="1" x14ac:dyDescent="0.3">
      <c r="F928" s="122"/>
      <c r="I928" s="46"/>
      <c r="J928" s="46"/>
      <c r="K928" s="46"/>
      <c r="L928" s="46"/>
      <c r="M928" s="46"/>
      <c r="N928" s="46"/>
      <c r="O928" s="128"/>
      <c r="P928" s="46"/>
      <c r="Q928" s="46"/>
      <c r="R928" s="46"/>
      <c r="S928" s="46"/>
      <c r="T928" s="46"/>
      <c r="U928" s="46"/>
      <c r="V928" s="46"/>
      <c r="W928" s="46"/>
      <c r="X928" s="46"/>
      <c r="Y928" s="46"/>
      <c r="Z928" s="46"/>
      <c r="AA928" s="46"/>
      <c r="AB928" s="46"/>
    </row>
    <row r="929" spans="6:28" ht="14.25" customHeight="1" x14ac:dyDescent="0.3">
      <c r="F929" s="122"/>
      <c r="I929" s="46"/>
      <c r="J929" s="46"/>
      <c r="K929" s="46"/>
      <c r="L929" s="46"/>
      <c r="M929" s="46"/>
      <c r="N929" s="46"/>
      <c r="O929" s="128"/>
      <c r="P929" s="46"/>
      <c r="Q929" s="46"/>
      <c r="R929" s="46"/>
      <c r="S929" s="46"/>
      <c r="T929" s="46"/>
      <c r="U929" s="46"/>
      <c r="V929" s="46"/>
      <c r="W929" s="46"/>
      <c r="X929" s="46"/>
      <c r="Y929" s="46"/>
      <c r="Z929" s="46"/>
      <c r="AA929" s="46"/>
      <c r="AB929" s="46"/>
    </row>
    <row r="930" spans="6:28" ht="14.25" customHeight="1" x14ac:dyDescent="0.3">
      <c r="F930" s="122"/>
      <c r="I930" s="46"/>
      <c r="J930" s="46"/>
      <c r="K930" s="46"/>
      <c r="L930" s="46"/>
      <c r="M930" s="46"/>
      <c r="N930" s="46"/>
      <c r="O930" s="128"/>
      <c r="P930" s="46"/>
      <c r="Q930" s="46"/>
      <c r="R930" s="46"/>
      <c r="S930" s="46"/>
      <c r="T930" s="46"/>
      <c r="U930" s="46"/>
      <c r="V930" s="46"/>
      <c r="W930" s="46"/>
      <c r="X930" s="46"/>
      <c r="Y930" s="46"/>
      <c r="Z930" s="46"/>
      <c r="AA930" s="46"/>
      <c r="AB930" s="46"/>
    </row>
    <row r="931" spans="6:28" ht="14.25" customHeight="1" x14ac:dyDescent="0.3">
      <c r="F931" s="122"/>
      <c r="I931" s="46"/>
      <c r="J931" s="46"/>
      <c r="K931" s="46"/>
      <c r="L931" s="46"/>
      <c r="M931" s="46"/>
      <c r="N931" s="46"/>
      <c r="O931" s="128"/>
      <c r="P931" s="46"/>
      <c r="Q931" s="46"/>
      <c r="R931" s="46"/>
      <c r="S931" s="46"/>
      <c r="T931" s="46"/>
      <c r="U931" s="46"/>
      <c r="V931" s="46"/>
      <c r="W931" s="46"/>
      <c r="X931" s="46"/>
      <c r="Y931" s="46"/>
      <c r="Z931" s="46"/>
      <c r="AA931" s="46"/>
      <c r="AB931" s="46"/>
    </row>
    <row r="932" spans="6:28" ht="14.25" customHeight="1" x14ac:dyDescent="0.3">
      <c r="F932" s="122"/>
      <c r="I932" s="46"/>
      <c r="J932" s="46"/>
      <c r="K932" s="46"/>
      <c r="L932" s="46"/>
      <c r="M932" s="46"/>
      <c r="N932" s="46"/>
      <c r="O932" s="128"/>
      <c r="P932" s="46"/>
      <c r="Q932" s="46"/>
      <c r="R932" s="46"/>
      <c r="S932" s="46"/>
      <c r="T932" s="46"/>
      <c r="U932" s="46"/>
      <c r="V932" s="46"/>
      <c r="W932" s="46"/>
      <c r="X932" s="46"/>
      <c r="Y932" s="46"/>
      <c r="Z932" s="46"/>
      <c r="AA932" s="46"/>
      <c r="AB932" s="46"/>
    </row>
    <row r="933" spans="6:28" ht="14.25" customHeight="1" x14ac:dyDescent="0.3">
      <c r="F933" s="122"/>
      <c r="I933" s="46"/>
      <c r="J933" s="46"/>
      <c r="K933" s="46"/>
      <c r="L933" s="46"/>
      <c r="M933" s="46"/>
      <c r="N933" s="46"/>
      <c r="O933" s="128"/>
      <c r="P933" s="46"/>
      <c r="Q933" s="46"/>
      <c r="R933" s="46"/>
      <c r="S933" s="46"/>
      <c r="T933" s="46"/>
      <c r="U933" s="46"/>
      <c r="V933" s="46"/>
      <c r="W933" s="46"/>
      <c r="X933" s="46"/>
      <c r="Y933" s="46"/>
      <c r="Z933" s="46"/>
      <c r="AA933" s="46"/>
      <c r="AB933" s="46"/>
    </row>
    <row r="934" spans="6:28" ht="14.25" customHeight="1" x14ac:dyDescent="0.3">
      <c r="F934" s="122"/>
      <c r="I934" s="46"/>
      <c r="J934" s="46"/>
      <c r="K934" s="46"/>
      <c r="L934" s="46"/>
      <c r="M934" s="46"/>
      <c r="N934" s="46"/>
      <c r="O934" s="128"/>
      <c r="P934" s="46"/>
      <c r="Q934" s="46"/>
      <c r="R934" s="46"/>
      <c r="S934" s="46"/>
      <c r="T934" s="46"/>
      <c r="U934" s="46"/>
      <c r="V934" s="46"/>
      <c r="W934" s="46"/>
      <c r="X934" s="46"/>
      <c r="Y934" s="46"/>
      <c r="Z934" s="46"/>
      <c r="AA934" s="46"/>
      <c r="AB934" s="46"/>
    </row>
    <row r="935" spans="6:28" ht="14.25" customHeight="1" x14ac:dyDescent="0.3">
      <c r="F935" s="122"/>
      <c r="I935" s="46"/>
      <c r="J935" s="46"/>
      <c r="K935" s="46"/>
      <c r="L935" s="46"/>
      <c r="M935" s="46"/>
      <c r="N935" s="46"/>
      <c r="O935" s="128"/>
      <c r="P935" s="46"/>
      <c r="Q935" s="46"/>
      <c r="R935" s="46"/>
      <c r="S935" s="46"/>
      <c r="T935" s="46"/>
      <c r="U935" s="46"/>
      <c r="V935" s="46"/>
      <c r="W935" s="46"/>
      <c r="X935" s="46"/>
      <c r="Y935" s="46"/>
      <c r="Z935" s="46"/>
      <c r="AA935" s="46"/>
      <c r="AB935" s="46"/>
    </row>
    <row r="936" spans="6:28" ht="14.25" customHeight="1" x14ac:dyDescent="0.3">
      <c r="F936" s="122"/>
      <c r="I936" s="46"/>
      <c r="J936" s="46"/>
      <c r="K936" s="46"/>
      <c r="L936" s="46"/>
      <c r="M936" s="46"/>
      <c r="N936" s="46"/>
      <c r="O936" s="128"/>
      <c r="P936" s="46"/>
      <c r="Q936" s="46"/>
      <c r="R936" s="46"/>
      <c r="S936" s="46"/>
      <c r="T936" s="46"/>
      <c r="U936" s="46"/>
      <c r="V936" s="46"/>
      <c r="W936" s="46"/>
      <c r="X936" s="46"/>
      <c r="Y936" s="46"/>
      <c r="Z936" s="46"/>
      <c r="AA936" s="46"/>
      <c r="AB936" s="46"/>
    </row>
    <row r="937" spans="6:28" ht="14.25" customHeight="1" x14ac:dyDescent="0.3">
      <c r="F937" s="122"/>
      <c r="I937" s="46"/>
      <c r="J937" s="46"/>
      <c r="K937" s="46"/>
      <c r="L937" s="46"/>
      <c r="M937" s="46"/>
      <c r="N937" s="46"/>
      <c r="O937" s="128"/>
      <c r="P937" s="46"/>
      <c r="Q937" s="46"/>
      <c r="R937" s="46"/>
      <c r="S937" s="46"/>
      <c r="T937" s="46"/>
      <c r="U937" s="46"/>
      <c r="V937" s="46"/>
      <c r="W937" s="46"/>
      <c r="X937" s="46"/>
      <c r="Y937" s="46"/>
      <c r="Z937" s="46"/>
      <c r="AA937" s="46"/>
      <c r="AB937" s="46"/>
    </row>
    <row r="938" spans="6:28" ht="14.25" customHeight="1" x14ac:dyDescent="0.3">
      <c r="F938" s="122"/>
      <c r="I938" s="46"/>
      <c r="J938" s="46"/>
      <c r="K938" s="46"/>
      <c r="L938" s="46"/>
      <c r="M938" s="46"/>
      <c r="N938" s="46"/>
      <c r="O938" s="128"/>
      <c r="P938" s="46"/>
      <c r="Q938" s="46"/>
      <c r="R938" s="46"/>
      <c r="S938" s="46"/>
      <c r="T938" s="46"/>
      <c r="U938" s="46"/>
      <c r="V938" s="46"/>
      <c r="W938" s="46"/>
      <c r="X938" s="46"/>
      <c r="Y938" s="46"/>
      <c r="Z938" s="46"/>
      <c r="AA938" s="46"/>
      <c r="AB938" s="46"/>
    </row>
    <row r="939" spans="6:28" ht="14.25" customHeight="1" x14ac:dyDescent="0.3">
      <c r="F939" s="122"/>
      <c r="I939" s="46"/>
      <c r="J939" s="46"/>
      <c r="K939" s="46"/>
      <c r="L939" s="46"/>
      <c r="M939" s="46"/>
      <c r="N939" s="46"/>
      <c r="O939" s="128"/>
      <c r="P939" s="46"/>
      <c r="Q939" s="46"/>
      <c r="R939" s="46"/>
      <c r="S939" s="46"/>
      <c r="T939" s="46"/>
      <c r="U939" s="46"/>
      <c r="V939" s="46"/>
      <c r="W939" s="46"/>
      <c r="X939" s="46"/>
      <c r="Y939" s="46"/>
      <c r="Z939" s="46"/>
      <c r="AA939" s="46"/>
      <c r="AB939" s="46"/>
    </row>
    <row r="940" spans="6:28" ht="14.25" customHeight="1" x14ac:dyDescent="0.3">
      <c r="F940" s="122"/>
      <c r="I940" s="46"/>
      <c r="J940" s="46"/>
      <c r="K940" s="46"/>
      <c r="L940" s="46"/>
      <c r="M940" s="46"/>
      <c r="N940" s="46"/>
      <c r="O940" s="128"/>
      <c r="P940" s="46"/>
      <c r="Q940" s="46"/>
      <c r="R940" s="46"/>
      <c r="S940" s="46"/>
      <c r="T940" s="46"/>
      <c r="U940" s="46"/>
      <c r="V940" s="46"/>
      <c r="W940" s="46"/>
      <c r="X940" s="46"/>
      <c r="Y940" s="46"/>
      <c r="Z940" s="46"/>
      <c r="AA940" s="46"/>
      <c r="AB940" s="46"/>
    </row>
    <row r="941" spans="6:28" ht="14.25" customHeight="1" x14ac:dyDescent="0.3">
      <c r="F941" s="122"/>
      <c r="I941" s="46"/>
      <c r="J941" s="46"/>
      <c r="K941" s="46"/>
      <c r="L941" s="46"/>
      <c r="M941" s="46"/>
      <c r="N941" s="46"/>
      <c r="O941" s="128"/>
      <c r="P941" s="46"/>
      <c r="Q941" s="46"/>
      <c r="R941" s="46"/>
      <c r="S941" s="46"/>
      <c r="T941" s="46"/>
      <c r="U941" s="46"/>
      <c r="V941" s="46"/>
      <c r="W941" s="46"/>
      <c r="X941" s="46"/>
      <c r="Y941" s="46"/>
      <c r="Z941" s="46"/>
      <c r="AA941" s="46"/>
      <c r="AB941" s="46"/>
    </row>
    <row r="942" spans="6:28" ht="14.25" customHeight="1" x14ac:dyDescent="0.3">
      <c r="F942" s="122"/>
      <c r="I942" s="46"/>
      <c r="J942" s="46"/>
      <c r="K942" s="46"/>
      <c r="L942" s="46"/>
      <c r="M942" s="46"/>
      <c r="N942" s="46"/>
      <c r="O942" s="128"/>
      <c r="P942" s="46"/>
      <c r="Q942" s="46"/>
      <c r="R942" s="46"/>
      <c r="S942" s="46"/>
      <c r="T942" s="46"/>
      <c r="U942" s="46"/>
      <c r="V942" s="46"/>
      <c r="W942" s="46"/>
      <c r="X942" s="46"/>
      <c r="Y942" s="46"/>
      <c r="Z942" s="46"/>
      <c r="AA942" s="46"/>
      <c r="AB942" s="46"/>
    </row>
    <row r="943" spans="6:28" ht="14.25" customHeight="1" x14ac:dyDescent="0.3">
      <c r="F943" s="122"/>
      <c r="I943" s="46"/>
      <c r="J943" s="46"/>
      <c r="K943" s="46"/>
      <c r="L943" s="46"/>
      <c r="M943" s="46"/>
      <c r="N943" s="46"/>
      <c r="O943" s="128"/>
      <c r="P943" s="46"/>
      <c r="Q943" s="46"/>
      <c r="R943" s="46"/>
      <c r="S943" s="46"/>
      <c r="T943" s="46"/>
      <c r="U943" s="46"/>
      <c r="V943" s="46"/>
      <c r="W943" s="46"/>
      <c r="X943" s="46"/>
      <c r="Y943" s="46"/>
      <c r="Z943" s="46"/>
      <c r="AA943" s="46"/>
      <c r="AB943" s="46"/>
    </row>
    <row r="944" spans="6:28" ht="14.25" customHeight="1" x14ac:dyDescent="0.3">
      <c r="F944" s="122"/>
      <c r="I944" s="46"/>
      <c r="J944" s="46"/>
      <c r="K944" s="46"/>
      <c r="L944" s="46"/>
      <c r="M944" s="46"/>
      <c r="N944" s="46"/>
      <c r="O944" s="128"/>
      <c r="P944" s="46"/>
      <c r="Q944" s="46"/>
      <c r="R944" s="46"/>
      <c r="S944" s="46"/>
      <c r="T944" s="46"/>
      <c r="U944" s="46"/>
      <c r="V944" s="46"/>
      <c r="W944" s="46"/>
      <c r="X944" s="46"/>
      <c r="Y944" s="46"/>
      <c r="Z944" s="46"/>
      <c r="AA944" s="46"/>
      <c r="AB944" s="46"/>
    </row>
    <row r="945" spans="6:28" ht="14.25" customHeight="1" x14ac:dyDescent="0.3">
      <c r="F945" s="122"/>
      <c r="I945" s="46"/>
      <c r="J945" s="46"/>
      <c r="K945" s="46"/>
      <c r="L945" s="46"/>
      <c r="M945" s="46"/>
      <c r="N945" s="46"/>
      <c r="O945" s="128"/>
      <c r="P945" s="46"/>
      <c r="Q945" s="46"/>
      <c r="R945" s="46"/>
      <c r="S945" s="46"/>
      <c r="T945" s="46"/>
      <c r="U945" s="46"/>
      <c r="V945" s="46"/>
      <c r="W945" s="46"/>
      <c r="X945" s="46"/>
      <c r="Y945" s="46"/>
      <c r="Z945" s="46"/>
      <c r="AA945" s="46"/>
      <c r="AB945" s="46"/>
    </row>
    <row r="946" spans="6:28" ht="14.25" customHeight="1" x14ac:dyDescent="0.3">
      <c r="F946" s="122"/>
      <c r="I946" s="46"/>
      <c r="J946" s="46"/>
      <c r="K946" s="46"/>
      <c r="L946" s="46"/>
      <c r="M946" s="46"/>
      <c r="N946" s="46"/>
      <c r="O946" s="128"/>
      <c r="P946" s="46"/>
      <c r="Q946" s="46"/>
      <c r="R946" s="46"/>
      <c r="S946" s="46"/>
      <c r="T946" s="46"/>
      <c r="U946" s="46"/>
      <c r="V946" s="46"/>
      <c r="W946" s="46"/>
      <c r="X946" s="46"/>
      <c r="Y946" s="46"/>
      <c r="Z946" s="46"/>
      <c r="AA946" s="46"/>
      <c r="AB946" s="46"/>
    </row>
    <row r="947" spans="6:28" ht="14.25" customHeight="1" x14ac:dyDescent="0.3">
      <c r="F947" s="122"/>
      <c r="I947" s="46"/>
      <c r="J947" s="46"/>
      <c r="K947" s="46"/>
      <c r="L947" s="46"/>
      <c r="M947" s="46"/>
      <c r="N947" s="46"/>
      <c r="O947" s="128"/>
      <c r="P947" s="46"/>
      <c r="Q947" s="46"/>
      <c r="R947" s="46"/>
      <c r="S947" s="46"/>
      <c r="T947" s="46"/>
      <c r="U947" s="46"/>
      <c r="V947" s="46"/>
      <c r="W947" s="46"/>
      <c r="X947" s="46"/>
      <c r="Y947" s="46"/>
      <c r="Z947" s="46"/>
      <c r="AA947" s="46"/>
      <c r="AB947" s="46"/>
    </row>
    <row r="948" spans="6:28" ht="14.25" customHeight="1" x14ac:dyDescent="0.3">
      <c r="F948" s="122"/>
      <c r="I948" s="46"/>
      <c r="J948" s="46"/>
      <c r="K948" s="46"/>
      <c r="L948" s="46"/>
      <c r="M948" s="46"/>
      <c r="N948" s="46"/>
      <c r="O948" s="128"/>
      <c r="P948" s="46"/>
      <c r="Q948" s="46"/>
      <c r="R948" s="46"/>
      <c r="S948" s="46"/>
      <c r="T948" s="46"/>
      <c r="U948" s="46"/>
      <c r="V948" s="46"/>
      <c r="W948" s="46"/>
      <c r="X948" s="46"/>
      <c r="Y948" s="46"/>
      <c r="Z948" s="46"/>
      <c r="AA948" s="46"/>
      <c r="AB948" s="46"/>
    </row>
    <row r="949" spans="6:28" ht="14.25" customHeight="1" x14ac:dyDescent="0.3">
      <c r="F949" s="122"/>
      <c r="I949" s="46"/>
      <c r="J949" s="46"/>
      <c r="K949" s="46"/>
      <c r="L949" s="46"/>
      <c r="M949" s="46"/>
      <c r="N949" s="46"/>
      <c r="O949" s="128"/>
      <c r="P949" s="46"/>
      <c r="Q949" s="46"/>
      <c r="R949" s="46"/>
      <c r="S949" s="46"/>
      <c r="T949" s="46"/>
      <c r="U949" s="46"/>
      <c r="V949" s="46"/>
      <c r="W949" s="46"/>
      <c r="X949" s="46"/>
      <c r="Y949" s="46"/>
      <c r="Z949" s="46"/>
      <c r="AA949" s="46"/>
      <c r="AB949" s="46"/>
    </row>
    <row r="950" spans="6:28" ht="14.25" customHeight="1" x14ac:dyDescent="0.3">
      <c r="F950" s="122"/>
      <c r="I950" s="46"/>
      <c r="J950" s="46"/>
      <c r="K950" s="46"/>
      <c r="L950" s="46"/>
      <c r="M950" s="46"/>
      <c r="N950" s="46"/>
      <c r="O950" s="128"/>
      <c r="P950" s="46"/>
      <c r="Q950" s="46"/>
      <c r="R950" s="46"/>
      <c r="S950" s="46"/>
      <c r="T950" s="46"/>
      <c r="U950" s="46"/>
      <c r="V950" s="46"/>
      <c r="W950" s="46"/>
      <c r="X950" s="46"/>
      <c r="Y950" s="46"/>
      <c r="Z950" s="46"/>
      <c r="AA950" s="46"/>
      <c r="AB950" s="46"/>
    </row>
    <row r="951" spans="6:28" ht="14.25" customHeight="1" x14ac:dyDescent="0.3">
      <c r="F951" s="122"/>
      <c r="I951" s="46"/>
      <c r="J951" s="46"/>
      <c r="K951" s="46"/>
      <c r="L951" s="46"/>
      <c r="M951" s="46"/>
      <c r="N951" s="46"/>
      <c r="O951" s="128"/>
      <c r="P951" s="46"/>
      <c r="Q951" s="46"/>
      <c r="R951" s="46"/>
      <c r="S951" s="46"/>
      <c r="T951" s="46"/>
      <c r="U951" s="46"/>
      <c r="V951" s="46"/>
      <c r="W951" s="46"/>
      <c r="X951" s="46"/>
      <c r="Y951" s="46"/>
      <c r="Z951" s="46"/>
      <c r="AA951" s="46"/>
      <c r="AB951" s="46"/>
    </row>
    <row r="952" spans="6:28" ht="14.25" customHeight="1" x14ac:dyDescent="0.3">
      <c r="F952" s="122"/>
      <c r="I952" s="46"/>
      <c r="J952" s="46"/>
      <c r="K952" s="46"/>
      <c r="L952" s="46"/>
      <c r="M952" s="46"/>
      <c r="N952" s="46"/>
      <c r="O952" s="128"/>
      <c r="P952" s="46"/>
      <c r="Q952" s="46"/>
      <c r="R952" s="46"/>
      <c r="S952" s="46"/>
      <c r="T952" s="46"/>
      <c r="U952" s="46"/>
      <c r="V952" s="46"/>
      <c r="W952" s="46"/>
      <c r="X952" s="46"/>
      <c r="Y952" s="46"/>
      <c r="Z952" s="46"/>
      <c r="AA952" s="46"/>
      <c r="AB952" s="46"/>
    </row>
    <row r="953" spans="6:28" ht="14.25" customHeight="1" x14ac:dyDescent="0.3">
      <c r="F953" s="122"/>
      <c r="I953" s="46"/>
      <c r="J953" s="46"/>
      <c r="K953" s="46"/>
      <c r="L953" s="46"/>
      <c r="M953" s="46"/>
      <c r="N953" s="46"/>
      <c r="O953" s="128"/>
      <c r="P953" s="46"/>
      <c r="Q953" s="46"/>
      <c r="R953" s="46"/>
      <c r="S953" s="46"/>
      <c r="T953" s="46"/>
      <c r="U953" s="46"/>
      <c r="V953" s="46"/>
      <c r="W953" s="46"/>
      <c r="X953" s="46"/>
      <c r="Y953" s="46"/>
      <c r="Z953" s="46"/>
      <c r="AA953" s="46"/>
      <c r="AB953" s="46"/>
    </row>
    <row r="954" spans="6:28" ht="14.25" customHeight="1" x14ac:dyDescent="0.3">
      <c r="F954" s="122"/>
      <c r="I954" s="46"/>
      <c r="J954" s="46"/>
      <c r="K954" s="46"/>
      <c r="L954" s="46"/>
      <c r="M954" s="46"/>
      <c r="N954" s="46"/>
      <c r="O954" s="128"/>
      <c r="P954" s="46"/>
      <c r="Q954" s="46"/>
      <c r="R954" s="46"/>
      <c r="S954" s="46"/>
      <c r="T954" s="46"/>
      <c r="U954" s="46"/>
      <c r="V954" s="46"/>
      <c r="W954" s="46"/>
      <c r="X954" s="46"/>
      <c r="Y954" s="46"/>
      <c r="Z954" s="46"/>
      <c r="AA954" s="46"/>
      <c r="AB954" s="46"/>
    </row>
    <row r="955" spans="6:28" ht="14.25" customHeight="1" x14ac:dyDescent="0.3">
      <c r="F955" s="122"/>
      <c r="I955" s="46"/>
      <c r="J955" s="46"/>
      <c r="K955" s="46"/>
      <c r="L955" s="46"/>
      <c r="M955" s="46"/>
      <c r="N955" s="46"/>
      <c r="O955" s="128"/>
      <c r="P955" s="46"/>
      <c r="Q955" s="46"/>
      <c r="R955" s="46"/>
      <c r="S955" s="46"/>
      <c r="T955" s="46"/>
      <c r="U955" s="46"/>
      <c r="V955" s="46"/>
      <c r="W955" s="46"/>
      <c r="X955" s="46"/>
      <c r="Y955" s="46"/>
      <c r="Z955" s="46"/>
      <c r="AA955" s="46"/>
      <c r="AB955" s="46"/>
    </row>
    <row r="956" spans="6:28" ht="14.25" customHeight="1" x14ac:dyDescent="0.3">
      <c r="F956" s="122"/>
      <c r="I956" s="46"/>
      <c r="J956" s="46"/>
      <c r="K956" s="46"/>
      <c r="L956" s="46"/>
      <c r="M956" s="46"/>
      <c r="N956" s="46"/>
      <c r="O956" s="128"/>
      <c r="P956" s="46"/>
      <c r="Q956" s="46"/>
      <c r="R956" s="46"/>
      <c r="S956" s="46"/>
      <c r="T956" s="46"/>
      <c r="U956" s="46"/>
      <c r="V956" s="46"/>
      <c r="W956" s="46"/>
      <c r="X956" s="46"/>
      <c r="Y956" s="46"/>
      <c r="Z956" s="46"/>
      <c r="AA956" s="46"/>
      <c r="AB956" s="46"/>
    </row>
    <row r="957" spans="6:28" ht="14.25" customHeight="1" x14ac:dyDescent="0.3">
      <c r="F957" s="122"/>
      <c r="I957" s="46"/>
      <c r="J957" s="46"/>
      <c r="K957" s="46"/>
      <c r="L957" s="46"/>
      <c r="M957" s="46"/>
      <c r="N957" s="46"/>
      <c r="O957" s="128"/>
      <c r="P957" s="46"/>
      <c r="Q957" s="46"/>
      <c r="R957" s="46"/>
      <c r="S957" s="46"/>
      <c r="T957" s="46"/>
      <c r="U957" s="46"/>
      <c r="V957" s="46"/>
      <c r="W957" s="46"/>
      <c r="X957" s="46"/>
      <c r="Y957" s="46"/>
      <c r="Z957" s="46"/>
      <c r="AA957" s="46"/>
      <c r="AB957" s="46"/>
    </row>
    <row r="958" spans="6:28" ht="14.25" customHeight="1" x14ac:dyDescent="0.3">
      <c r="F958" s="122"/>
      <c r="I958" s="46"/>
      <c r="J958" s="46"/>
      <c r="K958" s="46"/>
      <c r="L958" s="46"/>
      <c r="M958" s="46"/>
      <c r="N958" s="46"/>
      <c r="O958" s="128"/>
      <c r="P958" s="46"/>
      <c r="Q958" s="46"/>
      <c r="R958" s="46"/>
      <c r="S958" s="46"/>
      <c r="T958" s="46"/>
      <c r="U958" s="46"/>
      <c r="V958" s="46"/>
      <c r="W958" s="46"/>
      <c r="X958" s="46"/>
      <c r="Y958" s="46"/>
      <c r="Z958" s="46"/>
      <c r="AA958" s="46"/>
      <c r="AB958" s="46"/>
    </row>
    <row r="959" spans="6:28" ht="14.25" customHeight="1" x14ac:dyDescent="0.3">
      <c r="F959" s="122"/>
      <c r="I959" s="46"/>
      <c r="J959" s="46"/>
      <c r="K959" s="46"/>
      <c r="L959" s="46"/>
      <c r="M959" s="46"/>
      <c r="N959" s="46"/>
      <c r="O959" s="128"/>
      <c r="P959" s="46"/>
      <c r="Q959" s="46"/>
      <c r="R959" s="46"/>
      <c r="S959" s="46"/>
      <c r="T959" s="46"/>
      <c r="U959" s="46"/>
      <c r="V959" s="46"/>
      <c r="W959" s="46"/>
      <c r="X959" s="46"/>
      <c r="Y959" s="46"/>
      <c r="Z959" s="46"/>
      <c r="AA959" s="46"/>
      <c r="AB959" s="46"/>
    </row>
    <row r="960" spans="6:28" ht="14.25" customHeight="1" x14ac:dyDescent="0.3">
      <c r="F960" s="122"/>
      <c r="I960" s="46"/>
      <c r="J960" s="46"/>
      <c r="K960" s="46"/>
      <c r="L960" s="46"/>
      <c r="M960" s="46"/>
      <c r="N960" s="46"/>
      <c r="O960" s="128"/>
      <c r="P960" s="46"/>
      <c r="Q960" s="46"/>
      <c r="R960" s="46"/>
      <c r="S960" s="46"/>
      <c r="T960" s="46"/>
      <c r="U960" s="46"/>
      <c r="V960" s="46"/>
      <c r="W960" s="46"/>
      <c r="X960" s="46"/>
      <c r="Y960" s="46"/>
      <c r="Z960" s="46"/>
      <c r="AA960" s="46"/>
      <c r="AB960" s="46"/>
    </row>
    <row r="961" spans="6:28" ht="14.25" customHeight="1" x14ac:dyDescent="0.3">
      <c r="F961" s="122"/>
      <c r="I961" s="46"/>
      <c r="J961" s="46"/>
      <c r="K961" s="46"/>
      <c r="L961" s="46"/>
      <c r="M961" s="46"/>
      <c r="N961" s="46"/>
      <c r="O961" s="128"/>
      <c r="P961" s="46"/>
      <c r="Q961" s="46"/>
      <c r="R961" s="46"/>
      <c r="S961" s="46"/>
      <c r="T961" s="46"/>
      <c r="U961" s="46"/>
      <c r="V961" s="46"/>
      <c r="W961" s="46"/>
      <c r="X961" s="46"/>
      <c r="Y961" s="46"/>
      <c r="Z961" s="46"/>
      <c r="AA961" s="46"/>
      <c r="AB961" s="46"/>
    </row>
    <row r="962" spans="6:28" ht="14.25" customHeight="1" x14ac:dyDescent="0.3">
      <c r="F962" s="122"/>
      <c r="I962" s="46"/>
      <c r="J962" s="46"/>
      <c r="K962" s="46"/>
      <c r="L962" s="46"/>
      <c r="M962" s="46"/>
      <c r="N962" s="46"/>
      <c r="O962" s="128"/>
      <c r="P962" s="46"/>
      <c r="Q962" s="46"/>
      <c r="R962" s="46"/>
      <c r="S962" s="46"/>
      <c r="T962" s="46"/>
      <c r="U962" s="46"/>
      <c r="V962" s="46"/>
      <c r="W962" s="46"/>
      <c r="X962" s="46"/>
      <c r="Y962" s="46"/>
      <c r="Z962" s="46"/>
      <c r="AA962" s="46"/>
      <c r="AB962" s="46"/>
    </row>
    <row r="963" spans="6:28" ht="14.25" customHeight="1" x14ac:dyDescent="0.3">
      <c r="F963" s="122"/>
      <c r="I963" s="46"/>
      <c r="J963" s="46"/>
      <c r="K963" s="46"/>
      <c r="L963" s="46"/>
      <c r="M963" s="46"/>
      <c r="N963" s="46"/>
      <c r="O963" s="128"/>
      <c r="P963" s="46"/>
      <c r="Q963" s="46"/>
      <c r="R963" s="46"/>
      <c r="S963" s="46"/>
      <c r="T963" s="46"/>
      <c r="U963" s="46"/>
      <c r="V963" s="46"/>
      <c r="W963" s="46"/>
      <c r="X963" s="46"/>
      <c r="Y963" s="46"/>
      <c r="Z963" s="46"/>
      <c r="AA963" s="46"/>
      <c r="AB963" s="46"/>
    </row>
    <row r="964" spans="6:28" ht="14.25" customHeight="1" x14ac:dyDescent="0.3">
      <c r="F964" s="122"/>
      <c r="I964" s="46"/>
      <c r="J964" s="46"/>
      <c r="K964" s="46"/>
      <c r="L964" s="46"/>
      <c r="M964" s="46"/>
      <c r="N964" s="46"/>
      <c r="O964" s="128"/>
      <c r="P964" s="46"/>
      <c r="Q964" s="46"/>
      <c r="R964" s="46"/>
      <c r="S964" s="46"/>
      <c r="T964" s="46"/>
      <c r="U964" s="46"/>
      <c r="V964" s="46"/>
      <c r="W964" s="46"/>
      <c r="X964" s="46"/>
      <c r="Y964" s="46"/>
      <c r="Z964" s="46"/>
      <c r="AA964" s="46"/>
      <c r="AB964" s="46"/>
    </row>
    <row r="965" spans="6:28" ht="14.25" customHeight="1" x14ac:dyDescent="0.3">
      <c r="F965" s="122"/>
      <c r="I965" s="46"/>
      <c r="J965" s="46"/>
      <c r="K965" s="46"/>
      <c r="L965" s="46"/>
      <c r="M965" s="46"/>
      <c r="N965" s="46"/>
      <c r="O965" s="128"/>
      <c r="P965" s="46"/>
      <c r="Q965" s="46"/>
      <c r="R965" s="46"/>
      <c r="S965" s="46"/>
      <c r="T965" s="46"/>
      <c r="U965" s="46"/>
      <c r="V965" s="46"/>
      <c r="W965" s="46"/>
      <c r="X965" s="46"/>
      <c r="Y965" s="46"/>
      <c r="Z965" s="46"/>
      <c r="AA965" s="46"/>
      <c r="AB965" s="46"/>
    </row>
    <row r="966" spans="6:28" ht="14.25" customHeight="1" x14ac:dyDescent="0.3">
      <c r="F966" s="122"/>
      <c r="I966" s="46"/>
      <c r="J966" s="46"/>
      <c r="K966" s="46"/>
      <c r="L966" s="46"/>
      <c r="M966" s="46"/>
      <c r="N966" s="46"/>
      <c r="O966" s="128"/>
      <c r="P966" s="46"/>
      <c r="Q966" s="46"/>
      <c r="R966" s="46"/>
      <c r="S966" s="46"/>
      <c r="T966" s="46"/>
      <c r="U966" s="46"/>
      <c r="V966" s="46"/>
      <c r="W966" s="46"/>
      <c r="X966" s="46"/>
      <c r="Y966" s="46"/>
      <c r="Z966" s="46"/>
      <c r="AA966" s="46"/>
      <c r="AB966" s="46"/>
    </row>
    <row r="967" spans="6:28" ht="14.25" customHeight="1" x14ac:dyDescent="0.3">
      <c r="F967" s="122"/>
      <c r="I967" s="46"/>
      <c r="J967" s="46"/>
      <c r="K967" s="46"/>
      <c r="L967" s="46"/>
      <c r="M967" s="46"/>
      <c r="N967" s="46"/>
      <c r="O967" s="128"/>
      <c r="P967" s="46"/>
      <c r="Q967" s="46"/>
      <c r="R967" s="46"/>
      <c r="S967" s="46"/>
      <c r="T967" s="46"/>
      <c r="U967" s="46"/>
      <c r="V967" s="46"/>
      <c r="W967" s="46"/>
      <c r="X967" s="46"/>
      <c r="Y967" s="46"/>
      <c r="Z967" s="46"/>
      <c r="AA967" s="46"/>
      <c r="AB967" s="46"/>
    </row>
    <row r="968" spans="6:28" ht="14.25" customHeight="1" x14ac:dyDescent="0.3">
      <c r="F968" s="122"/>
      <c r="I968" s="46"/>
      <c r="J968" s="46"/>
      <c r="K968" s="46"/>
      <c r="L968" s="46"/>
      <c r="M968" s="46"/>
      <c r="N968" s="46"/>
      <c r="O968" s="128"/>
      <c r="P968" s="46"/>
      <c r="Q968" s="46"/>
      <c r="R968" s="46"/>
      <c r="S968" s="46"/>
      <c r="T968" s="46"/>
      <c r="U968" s="46"/>
      <c r="V968" s="46"/>
      <c r="W968" s="46"/>
      <c r="X968" s="46"/>
      <c r="Y968" s="46"/>
      <c r="Z968" s="46"/>
      <c r="AA968" s="46"/>
      <c r="AB968" s="46"/>
    </row>
    <row r="969" spans="6:28" ht="14.25" customHeight="1" x14ac:dyDescent="0.3">
      <c r="F969" s="122"/>
      <c r="I969" s="46"/>
      <c r="J969" s="46"/>
      <c r="K969" s="46"/>
      <c r="L969" s="46"/>
      <c r="M969" s="46"/>
      <c r="N969" s="46"/>
      <c r="O969" s="128"/>
      <c r="P969" s="46"/>
      <c r="Q969" s="46"/>
      <c r="R969" s="46"/>
      <c r="S969" s="46"/>
      <c r="T969" s="46"/>
      <c r="U969" s="46"/>
      <c r="V969" s="46"/>
      <c r="W969" s="46"/>
      <c r="X969" s="46"/>
      <c r="Y969" s="46"/>
      <c r="Z969" s="46"/>
      <c r="AA969" s="46"/>
      <c r="AB969" s="46"/>
    </row>
    <row r="970" spans="6:28" ht="14.25" customHeight="1" x14ac:dyDescent="0.3">
      <c r="F970" s="122"/>
      <c r="I970" s="46"/>
      <c r="J970" s="46"/>
      <c r="K970" s="46"/>
      <c r="L970" s="46"/>
      <c r="M970" s="46"/>
      <c r="N970" s="46"/>
      <c r="O970" s="128"/>
      <c r="P970" s="46"/>
      <c r="Q970" s="46"/>
      <c r="R970" s="46"/>
      <c r="S970" s="46"/>
      <c r="T970" s="46"/>
      <c r="U970" s="46"/>
      <c r="V970" s="46"/>
      <c r="W970" s="46"/>
      <c r="X970" s="46"/>
      <c r="Y970" s="46"/>
      <c r="Z970" s="46"/>
      <c r="AA970" s="46"/>
      <c r="AB970" s="46"/>
    </row>
    <row r="971" spans="6:28" ht="14.25" customHeight="1" x14ac:dyDescent="0.3">
      <c r="F971" s="122"/>
      <c r="I971" s="46"/>
      <c r="J971" s="46"/>
      <c r="K971" s="46"/>
      <c r="L971" s="46"/>
      <c r="M971" s="46"/>
      <c r="N971" s="46"/>
      <c r="O971" s="128"/>
      <c r="P971" s="46"/>
      <c r="Q971" s="46"/>
      <c r="R971" s="46"/>
      <c r="S971" s="46"/>
      <c r="T971" s="46"/>
      <c r="U971" s="46"/>
      <c r="V971" s="46"/>
      <c r="W971" s="46"/>
      <c r="X971" s="46"/>
      <c r="Y971" s="46"/>
      <c r="Z971" s="46"/>
      <c r="AA971" s="46"/>
      <c r="AB971" s="46"/>
    </row>
    <row r="972" spans="6:28" ht="14.25" customHeight="1" x14ac:dyDescent="0.3">
      <c r="F972" s="122"/>
      <c r="I972" s="46"/>
      <c r="J972" s="46"/>
      <c r="K972" s="46"/>
      <c r="L972" s="46"/>
      <c r="M972" s="46"/>
      <c r="N972" s="46"/>
      <c r="O972" s="128"/>
      <c r="P972" s="46"/>
      <c r="Q972" s="46"/>
      <c r="R972" s="46"/>
      <c r="S972" s="46"/>
      <c r="T972" s="46"/>
      <c r="U972" s="46"/>
      <c r="V972" s="46"/>
      <c r="W972" s="46"/>
      <c r="X972" s="46"/>
      <c r="Y972" s="46"/>
      <c r="Z972" s="46"/>
      <c r="AA972" s="46"/>
      <c r="AB972" s="46"/>
    </row>
    <row r="973" spans="6:28" ht="14.25" customHeight="1" x14ac:dyDescent="0.3">
      <c r="F973" s="122"/>
      <c r="I973" s="46"/>
      <c r="J973" s="46"/>
      <c r="K973" s="46"/>
      <c r="L973" s="46"/>
      <c r="M973" s="46"/>
      <c r="N973" s="46"/>
      <c r="O973" s="128"/>
      <c r="P973" s="46"/>
      <c r="Q973" s="46"/>
      <c r="R973" s="46"/>
      <c r="S973" s="46"/>
      <c r="T973" s="46"/>
      <c r="U973" s="46"/>
      <c r="V973" s="46"/>
      <c r="W973" s="46"/>
      <c r="X973" s="46"/>
      <c r="Y973" s="46"/>
      <c r="Z973" s="46"/>
      <c r="AA973" s="46"/>
      <c r="AB973" s="46"/>
    </row>
    <row r="974" spans="6:28" ht="14.25" customHeight="1" x14ac:dyDescent="0.3">
      <c r="F974" s="122"/>
      <c r="I974" s="46"/>
      <c r="J974" s="46"/>
      <c r="K974" s="46"/>
      <c r="L974" s="46"/>
      <c r="M974" s="46"/>
      <c r="N974" s="46"/>
      <c r="O974" s="128"/>
      <c r="P974" s="46"/>
      <c r="Q974" s="46"/>
      <c r="R974" s="46"/>
      <c r="S974" s="46"/>
      <c r="T974" s="46"/>
      <c r="U974" s="46"/>
      <c r="V974" s="46"/>
      <c r="W974" s="46"/>
      <c r="X974" s="46"/>
      <c r="Y974" s="46"/>
      <c r="Z974" s="46"/>
      <c r="AA974" s="46"/>
      <c r="AB974" s="46"/>
    </row>
    <row r="975" spans="6:28" ht="14.25" customHeight="1" x14ac:dyDescent="0.3">
      <c r="F975" s="122"/>
      <c r="I975" s="46"/>
      <c r="J975" s="46"/>
      <c r="K975" s="46"/>
      <c r="L975" s="46"/>
      <c r="M975" s="46"/>
      <c r="N975" s="46"/>
      <c r="O975" s="128"/>
      <c r="P975" s="46"/>
      <c r="Q975" s="46"/>
      <c r="R975" s="46"/>
      <c r="S975" s="46"/>
      <c r="T975" s="46"/>
      <c r="U975" s="46"/>
      <c r="V975" s="46"/>
      <c r="W975" s="46"/>
      <c r="X975" s="46"/>
      <c r="Y975" s="46"/>
      <c r="Z975" s="46"/>
      <c r="AA975" s="46"/>
      <c r="AB975" s="46"/>
    </row>
    <row r="976" spans="6:28" ht="14.25" customHeight="1" x14ac:dyDescent="0.3">
      <c r="F976" s="122"/>
      <c r="I976" s="46"/>
      <c r="J976" s="46"/>
      <c r="K976" s="46"/>
      <c r="L976" s="46"/>
      <c r="M976" s="46"/>
      <c r="N976" s="46"/>
      <c r="O976" s="128"/>
      <c r="P976" s="46"/>
      <c r="Q976" s="46"/>
      <c r="R976" s="46"/>
      <c r="S976" s="46"/>
      <c r="T976" s="46"/>
      <c r="U976" s="46"/>
      <c r="V976" s="46"/>
      <c r="W976" s="46"/>
      <c r="X976" s="46"/>
      <c r="Y976" s="46"/>
      <c r="Z976" s="46"/>
      <c r="AA976" s="46"/>
      <c r="AB976" s="46"/>
    </row>
    <row r="977" spans="6:28" ht="14.25" customHeight="1" x14ac:dyDescent="0.3">
      <c r="F977" s="122"/>
      <c r="I977" s="46"/>
      <c r="J977" s="46"/>
      <c r="K977" s="46"/>
      <c r="L977" s="46"/>
      <c r="M977" s="46"/>
      <c r="N977" s="46"/>
      <c r="O977" s="128"/>
      <c r="P977" s="46"/>
      <c r="Q977" s="46"/>
      <c r="R977" s="46"/>
      <c r="S977" s="46"/>
      <c r="T977" s="46"/>
      <c r="U977" s="46"/>
      <c r="V977" s="46"/>
      <c r="W977" s="46"/>
      <c r="X977" s="46"/>
      <c r="Y977" s="46"/>
      <c r="Z977" s="46"/>
      <c r="AA977" s="46"/>
      <c r="AB977" s="46"/>
    </row>
    <row r="978" spans="6:28" ht="14.25" customHeight="1" x14ac:dyDescent="0.3">
      <c r="F978" s="122"/>
      <c r="I978" s="46"/>
      <c r="J978" s="46"/>
      <c r="K978" s="46"/>
      <c r="L978" s="46"/>
      <c r="M978" s="46"/>
      <c r="N978" s="46"/>
      <c r="O978" s="128"/>
      <c r="P978" s="46"/>
      <c r="Q978" s="46"/>
      <c r="R978" s="46"/>
      <c r="S978" s="46"/>
      <c r="T978" s="46"/>
      <c r="U978" s="46"/>
      <c r="V978" s="46"/>
      <c r="W978" s="46"/>
      <c r="X978" s="46"/>
      <c r="Y978" s="46"/>
      <c r="Z978" s="46"/>
      <c r="AA978" s="46"/>
      <c r="AB978" s="46"/>
    </row>
    <row r="979" spans="6:28" ht="14.25" customHeight="1" x14ac:dyDescent="0.3">
      <c r="F979" s="122"/>
      <c r="I979" s="46"/>
      <c r="J979" s="46"/>
      <c r="K979" s="46"/>
      <c r="L979" s="46"/>
      <c r="M979" s="46"/>
      <c r="N979" s="46"/>
      <c r="O979" s="128"/>
      <c r="P979" s="46"/>
      <c r="Q979" s="46"/>
      <c r="R979" s="46"/>
      <c r="S979" s="46"/>
      <c r="T979" s="46"/>
      <c r="U979" s="46"/>
      <c r="V979" s="46"/>
      <c r="W979" s="46"/>
      <c r="X979" s="46"/>
      <c r="Y979" s="46"/>
      <c r="Z979" s="46"/>
      <c r="AA979" s="46"/>
      <c r="AB979" s="46"/>
    </row>
    <row r="980" spans="6:28" ht="14.25" customHeight="1" x14ac:dyDescent="0.3">
      <c r="F980" s="122"/>
      <c r="I980" s="46"/>
      <c r="J980" s="46"/>
      <c r="K980" s="46"/>
      <c r="L980" s="46"/>
      <c r="M980" s="46"/>
      <c r="N980" s="46"/>
      <c r="O980" s="128"/>
      <c r="P980" s="46"/>
      <c r="Q980" s="46"/>
      <c r="R980" s="46"/>
      <c r="S980" s="46"/>
      <c r="T980" s="46"/>
      <c r="U980" s="46"/>
      <c r="V980" s="46"/>
      <c r="W980" s="46"/>
      <c r="X980" s="46"/>
      <c r="Y980" s="46"/>
      <c r="Z980" s="46"/>
      <c r="AA980" s="46"/>
      <c r="AB980" s="46"/>
    </row>
    <row r="981" spans="6:28" ht="14.25" customHeight="1" x14ac:dyDescent="0.3">
      <c r="F981" s="122"/>
      <c r="I981" s="46"/>
      <c r="J981" s="46"/>
      <c r="K981" s="46"/>
      <c r="L981" s="46"/>
      <c r="M981" s="46"/>
      <c r="N981" s="46"/>
      <c r="O981" s="128"/>
      <c r="P981" s="46"/>
      <c r="Q981" s="46"/>
      <c r="R981" s="46"/>
      <c r="S981" s="46"/>
      <c r="T981" s="46"/>
      <c r="U981" s="46"/>
      <c r="V981" s="46"/>
      <c r="W981" s="46"/>
      <c r="X981" s="46"/>
      <c r="Y981" s="46"/>
      <c r="Z981" s="46"/>
      <c r="AA981" s="46"/>
      <c r="AB981" s="46"/>
    </row>
    <row r="982" spans="6:28" ht="14.25" customHeight="1" x14ac:dyDescent="0.3">
      <c r="F982" s="122"/>
      <c r="I982" s="46"/>
      <c r="J982" s="46"/>
      <c r="K982" s="46"/>
      <c r="L982" s="46"/>
      <c r="M982" s="46"/>
      <c r="N982" s="46"/>
      <c r="O982" s="128"/>
      <c r="P982" s="46"/>
      <c r="Q982" s="46"/>
      <c r="R982" s="46"/>
      <c r="S982" s="46"/>
      <c r="T982" s="46"/>
      <c r="U982" s="46"/>
      <c r="V982" s="46"/>
      <c r="W982" s="46"/>
      <c r="X982" s="46"/>
      <c r="Y982" s="46"/>
      <c r="Z982" s="46"/>
      <c r="AA982" s="46"/>
      <c r="AB982" s="46"/>
    </row>
    <row r="983" spans="6:28" ht="14.25" customHeight="1" x14ac:dyDescent="0.3">
      <c r="F983" s="122"/>
      <c r="I983" s="46"/>
      <c r="J983" s="46"/>
      <c r="K983" s="46"/>
      <c r="L983" s="46"/>
      <c r="M983" s="46"/>
      <c r="N983" s="46"/>
      <c r="O983" s="128"/>
      <c r="P983" s="46"/>
      <c r="Q983" s="46"/>
      <c r="R983" s="46"/>
      <c r="S983" s="46"/>
      <c r="T983" s="46"/>
      <c r="U983" s="46"/>
      <c r="V983" s="46"/>
      <c r="W983" s="46"/>
      <c r="X983" s="46"/>
      <c r="Y983" s="46"/>
      <c r="Z983" s="46"/>
      <c r="AA983" s="46"/>
      <c r="AB983" s="46"/>
    </row>
    <row r="984" spans="6:28" ht="14.25" customHeight="1" x14ac:dyDescent="0.3">
      <c r="F984" s="122"/>
      <c r="I984" s="46"/>
      <c r="J984" s="46"/>
      <c r="K984" s="46"/>
      <c r="L984" s="46"/>
      <c r="M984" s="46"/>
      <c r="N984" s="46"/>
      <c r="O984" s="128"/>
      <c r="P984" s="46"/>
      <c r="Q984" s="46"/>
      <c r="R984" s="46"/>
      <c r="S984" s="46"/>
      <c r="T984" s="46"/>
      <c r="U984" s="46"/>
      <c r="V984" s="46"/>
      <c r="W984" s="46"/>
      <c r="X984" s="46"/>
      <c r="Y984" s="46"/>
      <c r="Z984" s="46"/>
      <c r="AA984" s="46"/>
      <c r="AB984" s="46"/>
    </row>
    <row r="985" spans="6:28" ht="14.25" customHeight="1" x14ac:dyDescent="0.3">
      <c r="F985" s="122"/>
      <c r="I985" s="46"/>
      <c r="J985" s="46"/>
      <c r="K985" s="46"/>
      <c r="L985" s="46"/>
      <c r="M985" s="46"/>
      <c r="N985" s="46"/>
      <c r="O985" s="128"/>
      <c r="P985" s="46"/>
      <c r="Q985" s="46"/>
      <c r="R985" s="46"/>
      <c r="S985" s="46"/>
      <c r="T985" s="46"/>
      <c r="U985" s="46"/>
      <c r="V985" s="46"/>
      <c r="W985" s="46"/>
      <c r="X985" s="46"/>
      <c r="Y985" s="46"/>
      <c r="Z985" s="46"/>
      <c r="AA985" s="46"/>
      <c r="AB985" s="46"/>
    </row>
    <row r="986" spans="6:28" ht="14.25" customHeight="1" x14ac:dyDescent="0.3">
      <c r="F986" s="122"/>
      <c r="I986" s="46"/>
      <c r="J986" s="46"/>
      <c r="K986" s="46"/>
      <c r="L986" s="46"/>
      <c r="M986" s="46"/>
      <c r="N986" s="46"/>
      <c r="O986" s="128"/>
      <c r="P986" s="46"/>
      <c r="Q986" s="46"/>
      <c r="R986" s="46"/>
      <c r="S986" s="46"/>
      <c r="T986" s="46"/>
      <c r="U986" s="46"/>
      <c r="V986" s="46"/>
      <c r="W986" s="46"/>
      <c r="X986" s="46"/>
      <c r="Y986" s="46"/>
      <c r="Z986" s="46"/>
      <c r="AA986" s="46"/>
      <c r="AB986" s="46"/>
    </row>
    <row r="987" spans="6:28" ht="14.25" customHeight="1" x14ac:dyDescent="0.3">
      <c r="F987" s="122"/>
      <c r="I987" s="46"/>
      <c r="J987" s="46"/>
      <c r="K987" s="46"/>
      <c r="L987" s="46"/>
      <c r="M987" s="46"/>
      <c r="N987" s="46"/>
      <c r="O987" s="128"/>
      <c r="P987" s="46"/>
      <c r="Q987" s="46"/>
      <c r="R987" s="46"/>
      <c r="S987" s="46"/>
      <c r="T987" s="46"/>
      <c r="U987" s="46"/>
      <c r="V987" s="46"/>
      <c r="W987" s="46"/>
      <c r="X987" s="46"/>
      <c r="Y987" s="46"/>
      <c r="Z987" s="46"/>
      <c r="AA987" s="46"/>
      <c r="AB987" s="46"/>
    </row>
    <row r="988" spans="6:28" ht="14.25" customHeight="1" x14ac:dyDescent="0.3">
      <c r="F988" s="122"/>
      <c r="I988" s="46"/>
      <c r="J988" s="46"/>
      <c r="K988" s="46"/>
      <c r="L988" s="46"/>
      <c r="M988" s="46"/>
      <c r="N988" s="46"/>
      <c r="O988" s="128"/>
      <c r="P988" s="46"/>
      <c r="Q988" s="46"/>
      <c r="R988" s="46"/>
      <c r="S988" s="46"/>
      <c r="T988" s="46"/>
      <c r="U988" s="46"/>
      <c r="V988" s="46"/>
      <c r="W988" s="46"/>
      <c r="X988" s="46"/>
      <c r="Y988" s="46"/>
      <c r="Z988" s="46"/>
      <c r="AA988" s="46"/>
      <c r="AB988" s="46"/>
    </row>
    <row r="989" spans="6:28" ht="14.25" customHeight="1" x14ac:dyDescent="0.3">
      <c r="F989" s="122"/>
      <c r="I989" s="46"/>
      <c r="J989" s="46"/>
      <c r="K989" s="46"/>
      <c r="L989" s="46"/>
      <c r="M989" s="46"/>
      <c r="N989" s="46"/>
      <c r="O989" s="128"/>
      <c r="P989" s="46"/>
      <c r="Q989" s="46"/>
      <c r="R989" s="46"/>
      <c r="S989" s="46"/>
      <c r="T989" s="46"/>
      <c r="U989" s="46"/>
      <c r="V989" s="46"/>
      <c r="W989" s="46"/>
      <c r="X989" s="46"/>
      <c r="Y989" s="46"/>
      <c r="Z989" s="46"/>
      <c r="AA989" s="46"/>
      <c r="AB989" s="46"/>
    </row>
    <row r="990" spans="6:28" ht="14.25" customHeight="1" x14ac:dyDescent="0.3">
      <c r="F990" s="122"/>
      <c r="I990" s="46"/>
      <c r="J990" s="46"/>
      <c r="K990" s="46"/>
      <c r="L990" s="46"/>
      <c r="M990" s="46"/>
      <c r="N990" s="46"/>
      <c r="O990" s="128"/>
      <c r="P990" s="46"/>
      <c r="Q990" s="46"/>
      <c r="R990" s="46"/>
      <c r="S990" s="46"/>
      <c r="T990" s="46"/>
      <c r="U990" s="46"/>
      <c r="V990" s="46"/>
      <c r="W990" s="46"/>
      <c r="X990" s="46"/>
      <c r="Y990" s="46"/>
      <c r="Z990" s="46"/>
      <c r="AA990" s="46"/>
      <c r="AB990" s="46"/>
    </row>
    <row r="991" spans="6:28" ht="14.25" customHeight="1" x14ac:dyDescent="0.3">
      <c r="F991" s="122"/>
      <c r="I991" s="46"/>
      <c r="J991" s="46"/>
      <c r="K991" s="46"/>
      <c r="L991" s="46"/>
      <c r="M991" s="46"/>
      <c r="N991" s="46"/>
      <c r="O991" s="128"/>
      <c r="P991" s="46"/>
      <c r="Q991" s="46"/>
      <c r="R991" s="46"/>
      <c r="S991" s="46"/>
      <c r="T991" s="46"/>
      <c r="U991" s="46"/>
      <c r="V991" s="46"/>
      <c r="W991" s="46"/>
      <c r="X991" s="46"/>
      <c r="Y991" s="46"/>
      <c r="Z991" s="46"/>
      <c r="AA991" s="46"/>
      <c r="AB991" s="46"/>
    </row>
    <row r="992" spans="6:28" ht="14.25" customHeight="1" x14ac:dyDescent="0.3">
      <c r="F992" s="122"/>
      <c r="I992" s="46"/>
      <c r="J992" s="46"/>
      <c r="K992" s="46"/>
      <c r="L992" s="46"/>
      <c r="M992" s="46"/>
      <c r="N992" s="46"/>
      <c r="O992" s="128"/>
      <c r="P992" s="46"/>
      <c r="Q992" s="46"/>
      <c r="R992" s="46"/>
      <c r="S992" s="46"/>
      <c r="T992" s="46"/>
      <c r="U992" s="46"/>
      <c r="V992" s="46"/>
      <c r="W992" s="46"/>
      <c r="X992" s="46"/>
      <c r="Y992" s="46"/>
      <c r="Z992" s="46"/>
      <c r="AA992" s="46"/>
      <c r="AB992" s="46"/>
    </row>
    <row r="993" spans="6:28" ht="14.25" customHeight="1" x14ac:dyDescent="0.3">
      <c r="F993" s="122"/>
      <c r="I993" s="46"/>
      <c r="J993" s="46"/>
      <c r="K993" s="46"/>
      <c r="L993" s="46"/>
      <c r="M993" s="46"/>
      <c r="N993" s="46"/>
      <c r="O993" s="128"/>
      <c r="P993" s="46"/>
      <c r="Q993" s="46"/>
      <c r="R993" s="46"/>
      <c r="S993" s="46"/>
      <c r="T993" s="46"/>
      <c r="U993" s="46"/>
      <c r="V993" s="46"/>
      <c r="W993" s="46"/>
      <c r="X993" s="46"/>
      <c r="Y993" s="46"/>
      <c r="Z993" s="46"/>
      <c r="AA993" s="46"/>
      <c r="AB993" s="46"/>
    </row>
    <row r="994" spans="6:28" ht="14.25" customHeight="1" x14ac:dyDescent="0.3">
      <c r="F994" s="122"/>
      <c r="I994" s="46"/>
      <c r="J994" s="46"/>
      <c r="K994" s="46"/>
      <c r="L994" s="46"/>
      <c r="M994" s="46"/>
      <c r="N994" s="46"/>
      <c r="O994" s="128"/>
      <c r="P994" s="46"/>
      <c r="Q994" s="46"/>
      <c r="R994" s="46"/>
      <c r="S994" s="46"/>
      <c r="T994" s="46"/>
      <c r="U994" s="46"/>
      <c r="V994" s="46"/>
      <c r="W994" s="46"/>
      <c r="X994" s="46"/>
      <c r="Y994" s="46"/>
      <c r="Z994" s="46"/>
      <c r="AA994" s="46"/>
      <c r="AB994" s="46"/>
    </row>
    <row r="995" spans="6:28" ht="14.25" customHeight="1" x14ac:dyDescent="0.3">
      <c r="F995" s="122"/>
      <c r="I995" s="46"/>
      <c r="J995" s="46"/>
      <c r="K995" s="46"/>
      <c r="L995" s="46"/>
      <c r="M995" s="46"/>
      <c r="N995" s="46"/>
      <c r="O995" s="128"/>
      <c r="P995" s="46"/>
      <c r="Q995" s="46"/>
      <c r="R995" s="46"/>
      <c r="S995" s="46"/>
      <c r="T995" s="46"/>
      <c r="U995" s="46"/>
      <c r="V995" s="46"/>
      <c r="W995" s="46"/>
      <c r="X995" s="46"/>
      <c r="Y995" s="46"/>
      <c r="Z995" s="46"/>
      <c r="AA995" s="46"/>
      <c r="AB995" s="46"/>
    </row>
    <row r="996" spans="6:28" ht="14.25" customHeight="1" x14ac:dyDescent="0.3">
      <c r="F996" s="122"/>
      <c r="I996" s="46"/>
      <c r="J996" s="46"/>
      <c r="K996" s="46"/>
      <c r="L996" s="46"/>
      <c r="M996" s="46"/>
      <c r="N996" s="46"/>
      <c r="O996" s="128"/>
      <c r="P996" s="46"/>
      <c r="Q996" s="46"/>
      <c r="R996" s="46"/>
      <c r="S996" s="46"/>
      <c r="T996" s="46"/>
      <c r="U996" s="46"/>
      <c r="V996" s="46"/>
      <c r="W996" s="46"/>
      <c r="X996" s="46"/>
      <c r="Y996" s="46"/>
      <c r="Z996" s="46"/>
      <c r="AA996" s="46"/>
      <c r="AB996" s="46"/>
    </row>
    <row r="997" spans="6:28" ht="14.25" customHeight="1" x14ac:dyDescent="0.3">
      <c r="F997" s="122"/>
      <c r="I997" s="46"/>
      <c r="J997" s="46"/>
      <c r="K997" s="46"/>
      <c r="L997" s="46"/>
      <c r="M997" s="46"/>
      <c r="N997" s="46"/>
      <c r="O997" s="128"/>
      <c r="P997" s="46"/>
      <c r="Q997" s="46"/>
      <c r="R997" s="46"/>
      <c r="S997" s="46"/>
      <c r="T997" s="46"/>
      <c r="U997" s="46"/>
      <c r="V997" s="46"/>
      <c r="W997" s="46"/>
      <c r="X997" s="46"/>
      <c r="Y997" s="46"/>
      <c r="Z997" s="46"/>
      <c r="AA997" s="46"/>
      <c r="AB997" s="46"/>
    </row>
    <row r="998" spans="6:28" ht="14.25" customHeight="1" x14ac:dyDescent="0.3">
      <c r="F998" s="122"/>
      <c r="I998" s="46"/>
      <c r="J998" s="46"/>
      <c r="K998" s="46"/>
      <c r="L998" s="46"/>
      <c r="M998" s="46"/>
      <c r="N998" s="46"/>
      <c r="O998" s="128"/>
      <c r="P998" s="46"/>
      <c r="Q998" s="46"/>
      <c r="R998" s="46"/>
      <c r="S998" s="46"/>
      <c r="T998" s="46"/>
      <c r="U998" s="46"/>
      <c r="V998" s="46"/>
      <c r="W998" s="46"/>
      <c r="X998" s="46"/>
      <c r="Y998" s="46"/>
      <c r="Z998" s="46"/>
      <c r="AA998" s="46"/>
      <c r="AB998" s="46"/>
    </row>
    <row r="999" spans="6:28" ht="14.25" customHeight="1" x14ac:dyDescent="0.3">
      <c r="F999" s="122"/>
      <c r="I999" s="46"/>
      <c r="J999" s="46"/>
      <c r="K999" s="46"/>
      <c r="L999" s="46"/>
      <c r="M999" s="46"/>
      <c r="N999" s="46"/>
      <c r="O999" s="128"/>
      <c r="P999" s="46"/>
      <c r="Q999" s="46"/>
      <c r="R999" s="46"/>
      <c r="S999" s="46"/>
      <c r="T999" s="46"/>
      <c r="U999" s="46"/>
      <c r="V999" s="46"/>
      <c r="W999" s="46"/>
      <c r="X999" s="46"/>
      <c r="Y999" s="46"/>
      <c r="Z999" s="46"/>
      <c r="AA999" s="46"/>
      <c r="AB999" s="46"/>
    </row>
    <row r="1000" spans="6:28" ht="14.25" customHeight="1" x14ac:dyDescent="0.3">
      <c r="F1000" s="122"/>
      <c r="I1000" s="46"/>
      <c r="J1000" s="46"/>
      <c r="K1000" s="46"/>
      <c r="L1000" s="46"/>
      <c r="M1000" s="46"/>
      <c r="N1000" s="46"/>
      <c r="O1000" s="128"/>
      <c r="P1000" s="46"/>
      <c r="Q1000" s="46"/>
      <c r="R1000" s="46"/>
      <c r="S1000" s="46"/>
      <c r="T1000" s="46"/>
      <c r="U1000" s="46"/>
      <c r="V1000" s="46"/>
      <c r="W1000" s="46"/>
      <c r="X1000" s="46"/>
      <c r="Y1000" s="46"/>
      <c r="Z1000" s="46"/>
      <c r="AA1000" s="46"/>
      <c r="AB1000" s="46"/>
    </row>
  </sheetData>
  <pageMargins left="0.7" right="0.7" top="0.75" bottom="0.7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2"/>
  <sheetViews>
    <sheetView workbookViewId="0">
      <selection activeCell="A2" sqref="A2"/>
    </sheetView>
  </sheetViews>
  <sheetFormatPr defaultRowHeight="14.4" x14ac:dyDescent="0.3"/>
  <cols>
    <col min="1" max="1" width="9.69921875" style="192" bestFit="1" customWidth="1"/>
    <col min="2" max="16384" width="8.796875" style="192"/>
  </cols>
  <sheetData>
    <row r="1" spans="1:1" x14ac:dyDescent="0.3">
      <c r="A1" s="192" t="s">
        <v>28797</v>
      </c>
    </row>
    <row r="87" spans="1:11" x14ac:dyDescent="0.3">
      <c r="A87" s="192" t="s">
        <v>309</v>
      </c>
      <c r="B87" s="192" t="s">
        <v>28486</v>
      </c>
      <c r="C87" s="192" t="s">
        <v>28506</v>
      </c>
      <c r="D87" s="192" t="s">
        <v>28507</v>
      </c>
      <c r="E87" s="192" t="s">
        <v>28489</v>
      </c>
      <c r="F87" s="192" t="s">
        <v>28490</v>
      </c>
      <c r="G87" s="192" t="s">
        <v>28508</v>
      </c>
      <c r="H87" s="192">
        <v>-1982</v>
      </c>
      <c r="I87" s="192" t="s">
        <v>438</v>
      </c>
      <c r="J87" s="192" t="s">
        <v>28494</v>
      </c>
      <c r="K87" s="192" t="s">
        <v>28495</v>
      </c>
    </row>
    <row r="88" spans="1:11" x14ac:dyDescent="0.3">
      <c r="A88" s="192" t="s">
        <v>264</v>
      </c>
      <c r="B88" s="192" t="s">
        <v>28496</v>
      </c>
      <c r="C88" s="192" t="s">
        <v>189</v>
      </c>
      <c r="D88" s="192" t="s">
        <v>28497</v>
      </c>
      <c r="E88" s="192" t="s">
        <v>189</v>
      </c>
      <c r="F88" s="192" t="s">
        <v>28498</v>
      </c>
      <c r="G88" s="192" t="s">
        <v>28499</v>
      </c>
      <c r="H88" s="192" t="s">
        <v>28500</v>
      </c>
      <c r="I88" s="192" t="s">
        <v>28501</v>
      </c>
      <c r="J88" s="192" t="s">
        <v>28502</v>
      </c>
    </row>
    <row r="89" spans="1:11" x14ac:dyDescent="0.3">
      <c r="A89" s="192">
        <v>20</v>
      </c>
      <c r="B89" s="192">
        <v>10.5</v>
      </c>
      <c r="C89" s="192">
        <v>4.5999999999999996</v>
      </c>
      <c r="D89" s="192" t="s">
        <v>28465</v>
      </c>
    </row>
    <row r="90" spans="1:11" x14ac:dyDescent="0.3">
      <c r="A90" s="192">
        <v>30.5</v>
      </c>
      <c r="B90" s="192">
        <v>5.5</v>
      </c>
      <c r="C90" s="192">
        <v>4.5599999999999996</v>
      </c>
      <c r="D90" s="192" t="s">
        <v>28465</v>
      </c>
    </row>
    <row r="91" spans="1:11" x14ac:dyDescent="0.3">
      <c r="A91" s="192">
        <v>36</v>
      </c>
      <c r="B91" s="192">
        <v>34</v>
      </c>
      <c r="C91" s="192">
        <v>5.68</v>
      </c>
      <c r="D91" s="192" t="s">
        <v>28465</v>
      </c>
    </row>
    <row r="92" spans="1:11" x14ac:dyDescent="0.3">
      <c r="A92" s="192">
        <v>70</v>
      </c>
      <c r="B92" s="192">
        <v>5</v>
      </c>
      <c r="C92" s="192">
        <v>3.89</v>
      </c>
      <c r="D92" s="192" t="s">
        <v>28465</v>
      </c>
    </row>
    <row r="93" spans="1:11" x14ac:dyDescent="0.3">
      <c r="A93" s="192">
        <v>75</v>
      </c>
      <c r="B93" s="192">
        <v>5.3</v>
      </c>
      <c r="C93" s="192">
        <v>2.97</v>
      </c>
      <c r="D93" s="192" t="s">
        <v>28482</v>
      </c>
    </row>
    <row r="94" spans="1:11" x14ac:dyDescent="0.3">
      <c r="A94" s="192">
        <v>80.3</v>
      </c>
      <c r="B94" s="192">
        <v>6.7</v>
      </c>
      <c r="C94" s="192">
        <v>4.84</v>
      </c>
      <c r="D94" s="192" t="s">
        <v>28465</v>
      </c>
    </row>
    <row r="95" spans="1:11" x14ac:dyDescent="0.3">
      <c r="A95" s="192">
        <v>87</v>
      </c>
      <c r="B95" s="192">
        <v>5</v>
      </c>
      <c r="C95" s="192">
        <v>4.12</v>
      </c>
      <c r="D95" s="192" t="s">
        <v>28465</v>
      </c>
    </row>
    <row r="96" spans="1:11" x14ac:dyDescent="0.3">
      <c r="A96" s="192">
        <v>92</v>
      </c>
      <c r="B96" s="192">
        <v>5</v>
      </c>
      <c r="C96" s="192">
        <v>4.95</v>
      </c>
      <c r="D96" s="192" t="s">
        <v>28465</v>
      </c>
    </row>
    <row r="97" spans="1:4" x14ac:dyDescent="0.3">
      <c r="A97" s="192">
        <v>97</v>
      </c>
      <c r="B97" s="192">
        <v>4.0999999999999996</v>
      </c>
      <c r="C97" s="192">
        <v>4.24</v>
      </c>
      <c r="D97" s="192" t="s">
        <v>28465</v>
      </c>
    </row>
    <row r="98" spans="1:4" x14ac:dyDescent="0.3">
      <c r="A98" s="192">
        <v>101.1</v>
      </c>
      <c r="B98" s="192">
        <v>8.9</v>
      </c>
      <c r="C98" s="192">
        <v>5.0199999999999996</v>
      </c>
      <c r="D98" s="192" t="s">
        <v>28465</v>
      </c>
    </row>
    <row r="99" spans="1:4" x14ac:dyDescent="0.3">
      <c r="A99" s="192">
        <v>110</v>
      </c>
      <c r="B99" s="192">
        <v>5</v>
      </c>
      <c r="C99" s="192">
        <v>4.71</v>
      </c>
      <c r="D99" s="192" t="s">
        <v>28465</v>
      </c>
    </row>
    <row r="100" spans="1:4" x14ac:dyDescent="0.3">
      <c r="A100" s="192">
        <v>115</v>
      </c>
      <c r="B100" s="192">
        <v>5</v>
      </c>
      <c r="C100" s="192">
        <v>4.59</v>
      </c>
      <c r="D100" s="192" t="s">
        <v>28465</v>
      </c>
    </row>
    <row r="101" spans="1:4" x14ac:dyDescent="0.3">
      <c r="A101" s="192">
        <v>120</v>
      </c>
      <c r="B101" s="192">
        <v>10</v>
      </c>
      <c r="C101" s="192">
        <v>4.16</v>
      </c>
      <c r="D101" s="192" t="s">
        <v>28465</v>
      </c>
    </row>
    <row r="102" spans="1:4" x14ac:dyDescent="0.3">
      <c r="A102" s="192">
        <v>130</v>
      </c>
      <c r="B102" s="192">
        <v>5</v>
      </c>
      <c r="C102" s="192">
        <v>4.79</v>
      </c>
      <c r="D102" s="192" t="s">
        <v>28465</v>
      </c>
    </row>
    <row r="103" spans="1:4" x14ac:dyDescent="0.3">
      <c r="A103" s="192">
        <v>135</v>
      </c>
      <c r="B103" s="192">
        <v>5</v>
      </c>
      <c r="C103" s="192">
        <v>4.68</v>
      </c>
      <c r="D103" s="192" t="s">
        <v>28465</v>
      </c>
    </row>
    <row r="104" spans="1:4" x14ac:dyDescent="0.3">
      <c r="A104" s="192">
        <v>140</v>
      </c>
      <c r="B104" s="192">
        <v>15.3</v>
      </c>
      <c r="C104" s="192">
        <v>4.78</v>
      </c>
      <c r="D104" s="192" t="s">
        <v>28465</v>
      </c>
    </row>
    <row r="105" spans="1:4" x14ac:dyDescent="0.3">
      <c r="A105" s="192">
        <v>155.30000000000001</v>
      </c>
      <c r="B105" s="192">
        <v>4.7</v>
      </c>
      <c r="C105" s="192">
        <v>3.8</v>
      </c>
      <c r="D105" s="192" t="s">
        <v>28465</v>
      </c>
    </row>
    <row r="106" spans="1:4" x14ac:dyDescent="0.3">
      <c r="A106" s="192">
        <v>160</v>
      </c>
      <c r="B106" s="192">
        <v>10.5</v>
      </c>
      <c r="C106" s="192">
        <v>5.87</v>
      </c>
      <c r="D106" s="192" t="s">
        <v>28465</v>
      </c>
    </row>
    <row r="107" spans="1:4" x14ac:dyDescent="0.3">
      <c r="A107" s="192">
        <v>170.5</v>
      </c>
      <c r="B107" s="192">
        <v>4.5</v>
      </c>
      <c r="C107" s="192">
        <v>3.16</v>
      </c>
      <c r="D107" s="192" t="s">
        <v>28482</v>
      </c>
    </row>
    <row r="108" spans="1:4" x14ac:dyDescent="0.3">
      <c r="A108" s="192">
        <v>175</v>
      </c>
      <c r="B108" s="192">
        <v>5</v>
      </c>
      <c r="C108" s="192">
        <v>3.23</v>
      </c>
      <c r="D108" s="192" t="s">
        <v>28482</v>
      </c>
    </row>
    <row r="109" spans="1:4" x14ac:dyDescent="0.3">
      <c r="A109" s="192">
        <v>180</v>
      </c>
      <c r="B109" s="192">
        <v>5</v>
      </c>
      <c r="C109" s="192">
        <v>4.92</v>
      </c>
      <c r="D109" s="192" t="s">
        <v>28465</v>
      </c>
    </row>
    <row r="110" spans="1:4" x14ac:dyDescent="0.3">
      <c r="A110" s="192">
        <v>185</v>
      </c>
      <c r="B110" s="192">
        <v>5</v>
      </c>
      <c r="C110" s="192">
        <v>4.6399999999999997</v>
      </c>
      <c r="D110" s="192" t="s">
        <v>28465</v>
      </c>
    </row>
    <row r="111" spans="1:4" x14ac:dyDescent="0.3">
      <c r="A111" s="192">
        <v>190</v>
      </c>
      <c r="B111" s="192">
        <v>5</v>
      </c>
      <c r="C111" s="192">
        <v>4.7</v>
      </c>
      <c r="D111" s="192" t="s">
        <v>28465</v>
      </c>
    </row>
    <row r="112" spans="1:4" x14ac:dyDescent="0.3">
      <c r="A112" s="192">
        <v>195</v>
      </c>
      <c r="B112" s="192">
        <v>6</v>
      </c>
      <c r="C112" s="192">
        <v>2.73</v>
      </c>
      <c r="D112" s="192" t="s">
        <v>28482</v>
      </c>
    </row>
    <row r="113" spans="1:4" x14ac:dyDescent="0.3">
      <c r="A113" s="192">
        <v>201</v>
      </c>
      <c r="B113" s="192">
        <v>4</v>
      </c>
      <c r="C113" s="192">
        <v>4.96</v>
      </c>
      <c r="D113" s="192" t="s">
        <v>28465</v>
      </c>
    </row>
    <row r="114" spans="1:4" x14ac:dyDescent="0.3">
      <c r="A114" s="192">
        <v>205</v>
      </c>
      <c r="B114" s="192">
        <v>5</v>
      </c>
      <c r="C114" s="192" t="s">
        <v>28509</v>
      </c>
    </row>
    <row r="115" spans="1:4" x14ac:dyDescent="0.3">
      <c r="A115" s="192">
        <v>210</v>
      </c>
      <c r="B115" s="192">
        <v>10</v>
      </c>
      <c r="C115" s="192">
        <v>5.09</v>
      </c>
      <c r="D115" s="192" t="s">
        <v>28465</v>
      </c>
    </row>
    <row r="116" spans="1:4" x14ac:dyDescent="0.3">
      <c r="A116" s="192">
        <v>220</v>
      </c>
      <c r="B116" s="192">
        <v>5</v>
      </c>
      <c r="C116" s="192">
        <v>2.42</v>
      </c>
      <c r="D116" s="192" t="s">
        <v>28510</v>
      </c>
    </row>
    <row r="117" spans="1:4" x14ac:dyDescent="0.3">
      <c r="A117" s="192">
        <v>225</v>
      </c>
      <c r="B117" s="192">
        <v>5</v>
      </c>
      <c r="C117" s="192">
        <v>4.8899999999999997</v>
      </c>
      <c r="D117" s="192" t="s">
        <v>28465</v>
      </c>
    </row>
    <row r="118" spans="1:4" x14ac:dyDescent="0.3">
      <c r="A118" s="192">
        <v>230</v>
      </c>
      <c r="B118" s="192">
        <v>7</v>
      </c>
      <c r="C118" s="192">
        <v>4.9400000000000004</v>
      </c>
      <c r="D118" s="192" t="s">
        <v>28465</v>
      </c>
    </row>
    <row r="119" spans="1:4" x14ac:dyDescent="0.3">
      <c r="A119" s="192">
        <v>237</v>
      </c>
      <c r="B119" s="192">
        <v>6</v>
      </c>
      <c r="C119" s="192">
        <v>5.13</v>
      </c>
      <c r="D119" s="192" t="s">
        <v>28465</v>
      </c>
    </row>
    <row r="120" spans="1:4" x14ac:dyDescent="0.3">
      <c r="A120" s="192">
        <v>243</v>
      </c>
      <c r="B120" s="192">
        <v>4</v>
      </c>
      <c r="C120" s="192">
        <v>5.12</v>
      </c>
      <c r="D120" s="192" t="s">
        <v>28465</v>
      </c>
    </row>
    <row r="121" spans="1:4" x14ac:dyDescent="0.3">
      <c r="A121" s="192">
        <v>247</v>
      </c>
      <c r="B121" s="192">
        <v>3</v>
      </c>
      <c r="C121" s="192">
        <v>2.42</v>
      </c>
      <c r="D121" s="192" t="s">
        <v>28511</v>
      </c>
    </row>
    <row r="122" spans="1:4" x14ac:dyDescent="0.3">
      <c r="A122" s="192">
        <v>250</v>
      </c>
      <c r="B122" s="192">
        <v>15</v>
      </c>
      <c r="C122" s="192">
        <v>2.42</v>
      </c>
      <c r="D122" s="192" t="s">
        <v>28511</v>
      </c>
    </row>
    <row r="123" spans="1:4" x14ac:dyDescent="0.3">
      <c r="A123" s="192">
        <v>265</v>
      </c>
      <c r="B123" s="192">
        <v>5</v>
      </c>
      <c r="C123" s="192">
        <v>2.2000000000000002</v>
      </c>
      <c r="D123" s="192" t="s">
        <v>28511</v>
      </c>
    </row>
    <row r="124" spans="1:4" x14ac:dyDescent="0.3">
      <c r="A124" s="192">
        <v>270</v>
      </c>
      <c r="B124" s="192">
        <v>5</v>
      </c>
      <c r="C124" s="192">
        <v>2.4700000000000002</v>
      </c>
      <c r="D124" s="192" t="s">
        <v>28512</v>
      </c>
    </row>
    <row r="125" spans="1:4" x14ac:dyDescent="0.3">
      <c r="A125" s="192">
        <v>275</v>
      </c>
      <c r="B125" s="192">
        <v>5</v>
      </c>
      <c r="C125" s="192">
        <v>1.84</v>
      </c>
      <c r="D125" s="192" t="s">
        <v>28512</v>
      </c>
    </row>
    <row r="126" spans="1:4" x14ac:dyDescent="0.3">
      <c r="A126" s="192">
        <v>280</v>
      </c>
      <c r="B126" s="192">
        <v>10</v>
      </c>
      <c r="C126" s="192" t="s">
        <v>28513</v>
      </c>
    </row>
    <row r="127" spans="1:4" x14ac:dyDescent="0.3">
      <c r="A127" s="192">
        <v>290</v>
      </c>
      <c r="B127" s="192">
        <v>5</v>
      </c>
      <c r="C127" s="192">
        <v>1.67</v>
      </c>
      <c r="D127" s="192" t="s">
        <v>28512</v>
      </c>
    </row>
    <row r="128" spans="1:4" x14ac:dyDescent="0.3">
      <c r="A128" s="192">
        <v>295</v>
      </c>
      <c r="B128" s="192">
        <v>5</v>
      </c>
      <c r="C128" s="192">
        <v>2.4700000000000002</v>
      </c>
      <c r="D128" s="192" t="s">
        <v>28512</v>
      </c>
    </row>
    <row r="129" spans="1:15" x14ac:dyDescent="0.3">
      <c r="A129" s="192">
        <v>300</v>
      </c>
      <c r="B129" s="192">
        <v>1.84</v>
      </c>
      <c r="C129" s="192" t="s">
        <v>28512</v>
      </c>
    </row>
    <row r="131" spans="1:15" x14ac:dyDescent="0.3">
      <c r="A131" s="192" t="s">
        <v>28514</v>
      </c>
      <c r="B131" s="192" t="s">
        <v>28515</v>
      </c>
      <c r="C131" s="192" t="s">
        <v>28486</v>
      </c>
      <c r="D131" s="192" t="s">
        <v>28516</v>
      </c>
      <c r="E131" s="192" t="s">
        <v>28517</v>
      </c>
      <c r="F131" s="192" t="s">
        <v>28489</v>
      </c>
      <c r="G131" s="192" t="s">
        <v>28490</v>
      </c>
      <c r="H131" s="192" t="s">
        <v>28508</v>
      </c>
      <c r="I131" s="192">
        <v>-1982</v>
      </c>
      <c r="J131" s="192" t="s">
        <v>438</v>
      </c>
      <c r="K131" s="192" t="s">
        <v>581</v>
      </c>
      <c r="L131" s="192" t="s">
        <v>28518</v>
      </c>
      <c r="M131" s="192" t="s">
        <v>438</v>
      </c>
      <c r="N131" s="192" t="s">
        <v>28519</v>
      </c>
      <c r="O131" s="192">
        <v>-4.3941759999999999</v>
      </c>
    </row>
    <row r="132" spans="1:15" x14ac:dyDescent="0.3">
      <c r="A132" s="192" t="s">
        <v>264</v>
      </c>
      <c r="B132" s="192" t="s">
        <v>28496</v>
      </c>
      <c r="C132" s="192" t="s">
        <v>189</v>
      </c>
      <c r="D132" s="192" t="s">
        <v>28497</v>
      </c>
      <c r="E132" s="192" t="s">
        <v>189</v>
      </c>
      <c r="F132" s="192" t="s">
        <v>28498</v>
      </c>
      <c r="G132" s="192" t="s">
        <v>28499</v>
      </c>
      <c r="H132" s="192" t="s">
        <v>28500</v>
      </c>
      <c r="I132" s="192" t="s">
        <v>28501</v>
      </c>
      <c r="J132" s="192" t="s">
        <v>28502</v>
      </c>
    </row>
    <row r="133" spans="1:15" x14ac:dyDescent="0.3">
      <c r="A133" s="192">
        <v>32.1</v>
      </c>
      <c r="B133" s="192">
        <v>4.5</v>
      </c>
      <c r="C133" s="192">
        <v>2.13</v>
      </c>
      <c r="D133" s="192" t="s">
        <v>28512</v>
      </c>
    </row>
    <row r="134" spans="1:15" x14ac:dyDescent="0.3">
      <c r="A134" s="192">
        <v>36.6</v>
      </c>
      <c r="B134" s="192">
        <v>13.9</v>
      </c>
      <c r="C134" s="192">
        <v>2.13</v>
      </c>
      <c r="D134" s="192" t="s">
        <v>28512</v>
      </c>
    </row>
    <row r="135" spans="1:15" x14ac:dyDescent="0.3">
      <c r="A135" s="192">
        <v>50.5</v>
      </c>
      <c r="B135" s="192">
        <v>7.9</v>
      </c>
      <c r="C135" s="192">
        <v>2.63</v>
      </c>
      <c r="D135" s="192" t="s">
        <v>28520</v>
      </c>
    </row>
    <row r="136" spans="1:15" x14ac:dyDescent="0.3">
      <c r="A136" s="192">
        <v>58.4</v>
      </c>
      <c r="B136" s="192">
        <v>30.2</v>
      </c>
      <c r="C136" s="192">
        <v>2.13</v>
      </c>
      <c r="D136" s="192" t="s">
        <v>28512</v>
      </c>
    </row>
    <row r="137" spans="1:15" x14ac:dyDescent="0.3">
      <c r="A137" s="192">
        <v>88.6</v>
      </c>
      <c r="B137" s="192">
        <v>5.4</v>
      </c>
      <c r="C137" s="192">
        <v>2.63</v>
      </c>
      <c r="D137" s="192" t="s">
        <v>28520</v>
      </c>
    </row>
    <row r="138" spans="1:15" x14ac:dyDescent="0.3">
      <c r="A138" s="192">
        <v>94</v>
      </c>
      <c r="B138" s="192">
        <v>31.3</v>
      </c>
      <c r="C138" s="192">
        <v>2.63</v>
      </c>
      <c r="D138" s="192" t="s">
        <v>28520</v>
      </c>
    </row>
    <row r="139" spans="1:15" x14ac:dyDescent="0.3">
      <c r="A139" s="192">
        <v>125.3</v>
      </c>
      <c r="B139" s="192">
        <v>7.1</v>
      </c>
      <c r="C139" s="192">
        <v>2.79</v>
      </c>
      <c r="D139" s="192" t="s">
        <v>28521</v>
      </c>
      <c r="E139" s="192" t="s">
        <v>28522</v>
      </c>
      <c r="F139" s="192" t="s">
        <v>28523</v>
      </c>
      <c r="G139" s="192" t="s">
        <v>28524</v>
      </c>
      <c r="H139" s="192" t="s">
        <v>28525</v>
      </c>
    </row>
    <row r="140" spans="1:15" x14ac:dyDescent="0.3">
      <c r="A140" s="192">
        <v>132.4</v>
      </c>
      <c r="B140" s="192">
        <v>6</v>
      </c>
      <c r="C140" s="192">
        <v>2.79</v>
      </c>
      <c r="D140" s="192" t="s">
        <v>28521</v>
      </c>
      <c r="E140" s="192" t="s">
        <v>28522</v>
      </c>
      <c r="F140" s="192" t="s">
        <v>28523</v>
      </c>
      <c r="G140" s="192" t="s">
        <v>28524</v>
      </c>
      <c r="H140" s="192" t="s">
        <v>28525</v>
      </c>
    </row>
    <row r="141" spans="1:15" x14ac:dyDescent="0.3">
      <c r="A141" s="192">
        <v>138.4</v>
      </c>
      <c r="B141" s="192">
        <v>5.4</v>
      </c>
      <c r="C141" s="192">
        <v>2.68</v>
      </c>
      <c r="D141" s="192" t="s">
        <v>28468</v>
      </c>
    </row>
    <row r="142" spans="1:15" x14ac:dyDescent="0.3">
      <c r="A142" s="192">
        <v>143.80000000000001</v>
      </c>
      <c r="B142" s="192">
        <v>6.6</v>
      </c>
      <c r="C142" s="192">
        <v>2.63</v>
      </c>
      <c r="D142" s="192" t="s">
        <v>28520</v>
      </c>
    </row>
    <row r="143" spans="1:15" x14ac:dyDescent="0.3">
      <c r="A143" s="192">
        <v>150.4</v>
      </c>
      <c r="B143" s="192">
        <v>3.3</v>
      </c>
      <c r="C143" s="192">
        <v>2.64</v>
      </c>
      <c r="D143" s="192" t="s">
        <v>28526</v>
      </c>
    </row>
    <row r="144" spans="1:15" x14ac:dyDescent="0.3">
      <c r="A144" s="192">
        <v>153.69999999999999</v>
      </c>
      <c r="B144" s="192">
        <v>21.9</v>
      </c>
      <c r="C144" s="192">
        <v>2.63</v>
      </c>
      <c r="D144" s="192" t="s">
        <v>28520</v>
      </c>
    </row>
    <row r="145" spans="1:11" x14ac:dyDescent="0.3">
      <c r="A145" s="192">
        <v>175.6</v>
      </c>
      <c r="B145" s="192">
        <v>5.4</v>
      </c>
      <c r="C145" s="192">
        <v>2.63</v>
      </c>
      <c r="D145" s="192" t="s">
        <v>28520</v>
      </c>
    </row>
    <row r="146" spans="1:11" x14ac:dyDescent="0.3">
      <c r="A146" s="192">
        <v>181</v>
      </c>
      <c r="B146" s="192">
        <v>11</v>
      </c>
      <c r="C146" s="192">
        <v>2.63</v>
      </c>
      <c r="D146" s="192" t="s">
        <v>28520</v>
      </c>
    </row>
    <row r="147" spans="1:11" x14ac:dyDescent="0.3">
      <c r="A147" s="192">
        <v>192</v>
      </c>
      <c r="B147" s="192">
        <v>11.4</v>
      </c>
      <c r="C147" s="192">
        <v>2.68</v>
      </c>
      <c r="D147" s="192" t="s">
        <v>28468</v>
      </c>
    </row>
    <row r="148" spans="1:11" x14ac:dyDescent="0.3">
      <c r="A148" s="192">
        <v>203.4</v>
      </c>
      <c r="B148" s="192">
        <v>4.5999999999999996</v>
      </c>
      <c r="C148" s="192">
        <v>2.64</v>
      </c>
      <c r="D148" s="192" t="s">
        <v>28526</v>
      </c>
    </row>
    <row r="149" spans="1:11" x14ac:dyDescent="0.3">
      <c r="A149" s="192">
        <v>208</v>
      </c>
      <c r="B149" s="192">
        <v>10</v>
      </c>
      <c r="C149" s="192">
        <v>2.63</v>
      </c>
      <c r="D149" s="192" t="s">
        <v>28520</v>
      </c>
    </row>
    <row r="150" spans="1:11" x14ac:dyDescent="0.3">
      <c r="A150" s="192">
        <v>218</v>
      </c>
      <c r="B150" s="192">
        <v>9.3000000000000007</v>
      </c>
      <c r="C150" s="192">
        <v>2.63</v>
      </c>
      <c r="D150" s="192" t="s">
        <v>28520</v>
      </c>
    </row>
    <row r="151" spans="1:11" x14ac:dyDescent="0.3">
      <c r="A151" s="192">
        <v>227.3</v>
      </c>
      <c r="B151" s="192">
        <v>5.7</v>
      </c>
      <c r="C151" s="192">
        <v>2.13</v>
      </c>
      <c r="D151" s="192" t="s">
        <v>28512</v>
      </c>
    </row>
    <row r="152" spans="1:11" x14ac:dyDescent="0.3">
      <c r="A152" s="192">
        <v>233</v>
      </c>
      <c r="B152" s="192">
        <v>5.6</v>
      </c>
      <c r="C152" s="192">
        <v>2.13</v>
      </c>
      <c r="D152" s="192" t="s">
        <v>28504</v>
      </c>
    </row>
    <row r="153" spans="1:11" x14ac:dyDescent="0.3">
      <c r="A153" s="192">
        <v>238.6</v>
      </c>
      <c r="B153" s="192">
        <v>6</v>
      </c>
      <c r="C153" s="192">
        <v>2.63</v>
      </c>
      <c r="D153" s="192" t="s">
        <v>28520</v>
      </c>
    </row>
    <row r="154" spans="1:11" x14ac:dyDescent="0.3">
      <c r="A154" s="192">
        <v>244.6</v>
      </c>
      <c r="B154" s="192">
        <v>5.2</v>
      </c>
      <c r="C154" s="192">
        <v>2.79</v>
      </c>
      <c r="D154" s="192" t="s">
        <v>28521</v>
      </c>
      <c r="E154" s="192" t="s">
        <v>28522</v>
      </c>
      <c r="F154" s="192" t="s">
        <v>28523</v>
      </c>
      <c r="G154" s="192" t="s">
        <v>28524</v>
      </c>
      <c r="H154" s="192" t="s">
        <v>28525</v>
      </c>
    </row>
    <row r="155" spans="1:11" x14ac:dyDescent="0.3">
      <c r="A155" s="192">
        <v>249.8</v>
      </c>
      <c r="B155" s="192">
        <v>23.6</v>
      </c>
      <c r="C155" s="192">
        <v>2.79</v>
      </c>
      <c r="D155" s="192" t="s">
        <v>28521</v>
      </c>
      <c r="E155" s="192" t="s">
        <v>28522</v>
      </c>
      <c r="F155" s="192" t="s">
        <v>28523</v>
      </c>
      <c r="G155" s="192" t="s">
        <v>28524</v>
      </c>
      <c r="H155" s="192" t="s">
        <v>28525</v>
      </c>
    </row>
    <row r="156" spans="1:11" x14ac:dyDescent="0.3">
      <c r="A156" s="192">
        <v>273.39999999999998</v>
      </c>
      <c r="B156" s="192">
        <v>11.6</v>
      </c>
      <c r="C156" s="192">
        <v>2.63</v>
      </c>
      <c r="D156" s="192" t="s">
        <v>28520</v>
      </c>
    </row>
    <row r="157" spans="1:11" x14ac:dyDescent="0.3">
      <c r="A157" s="192">
        <v>285</v>
      </c>
      <c r="B157" s="192">
        <v>9.5</v>
      </c>
      <c r="C157" s="192">
        <v>3.51</v>
      </c>
      <c r="D157" s="192" t="s">
        <v>28520</v>
      </c>
      <c r="E157" s="192" t="s">
        <v>405</v>
      </c>
      <c r="F157" s="192" t="s">
        <v>28465</v>
      </c>
    </row>
    <row r="158" spans="1:11" x14ac:dyDescent="0.3">
      <c r="A158" s="192">
        <v>294.5</v>
      </c>
      <c r="B158" s="192">
        <v>2.63</v>
      </c>
      <c r="C158" s="192" t="s">
        <v>28520</v>
      </c>
    </row>
    <row r="160" spans="1:11" x14ac:dyDescent="0.3">
      <c r="A160" s="192" t="s">
        <v>308</v>
      </c>
      <c r="B160" s="192" t="s">
        <v>28486</v>
      </c>
      <c r="C160" s="192" t="s">
        <v>28527</v>
      </c>
      <c r="D160" s="192" t="s">
        <v>28528</v>
      </c>
      <c r="E160" s="192" t="s">
        <v>28489</v>
      </c>
      <c r="F160" s="192" t="s">
        <v>28490</v>
      </c>
      <c r="G160" s="192" t="s">
        <v>28508</v>
      </c>
      <c r="H160" s="192">
        <v>-1982</v>
      </c>
      <c r="I160" s="192" t="s">
        <v>438</v>
      </c>
      <c r="J160" s="192" t="s">
        <v>28529</v>
      </c>
      <c r="K160" s="192" t="s">
        <v>28494</v>
      </c>
    </row>
    <row r="161" spans="1:10" x14ac:dyDescent="0.3">
      <c r="A161" s="192" t="s">
        <v>264</v>
      </c>
      <c r="B161" s="192" t="s">
        <v>28496</v>
      </c>
      <c r="C161" s="192" t="s">
        <v>189</v>
      </c>
      <c r="D161" s="192" t="s">
        <v>28497</v>
      </c>
      <c r="E161" s="192" t="s">
        <v>189</v>
      </c>
      <c r="F161" s="192" t="s">
        <v>28498</v>
      </c>
      <c r="G161" s="192" t="s">
        <v>28499</v>
      </c>
      <c r="H161" s="192" t="s">
        <v>28500</v>
      </c>
      <c r="I161" s="192" t="s">
        <v>28501</v>
      </c>
      <c r="J161" s="192" t="s">
        <v>28502</v>
      </c>
    </row>
    <row r="162" spans="1:10" x14ac:dyDescent="0.3">
      <c r="A162" s="192">
        <v>27</v>
      </c>
      <c r="B162" s="192">
        <v>6</v>
      </c>
      <c r="C162" s="192">
        <v>2</v>
      </c>
      <c r="D162" s="192" t="s">
        <v>28530</v>
      </c>
    </row>
    <row r="163" spans="1:10" x14ac:dyDescent="0.3">
      <c r="A163" s="192">
        <v>33</v>
      </c>
      <c r="B163" s="192">
        <v>5</v>
      </c>
      <c r="C163" s="192">
        <v>1.7</v>
      </c>
      <c r="D163" s="192" t="s">
        <v>28530</v>
      </c>
    </row>
    <row r="164" spans="1:10" x14ac:dyDescent="0.3">
      <c r="A164" s="192">
        <v>38</v>
      </c>
      <c r="B164" s="192">
        <v>5</v>
      </c>
      <c r="C164" s="192">
        <v>2.08</v>
      </c>
      <c r="D164" s="192" t="s">
        <v>28530</v>
      </c>
    </row>
    <row r="165" spans="1:10" x14ac:dyDescent="0.3">
      <c r="A165" s="192">
        <v>43</v>
      </c>
      <c r="B165" s="192">
        <v>5</v>
      </c>
      <c r="C165" s="192">
        <v>1.93</v>
      </c>
      <c r="D165" s="192" t="s">
        <v>28530</v>
      </c>
    </row>
    <row r="166" spans="1:10" x14ac:dyDescent="0.3">
      <c r="A166" s="192">
        <v>48</v>
      </c>
      <c r="B166" s="192">
        <v>5</v>
      </c>
      <c r="C166" s="192">
        <v>2.56</v>
      </c>
      <c r="D166" s="192" t="s">
        <v>28530</v>
      </c>
    </row>
    <row r="167" spans="1:10" x14ac:dyDescent="0.3">
      <c r="A167" s="192">
        <v>53</v>
      </c>
      <c r="B167" s="192">
        <v>5</v>
      </c>
      <c r="C167" s="192">
        <v>2.75</v>
      </c>
      <c r="D167" s="192" t="s">
        <v>28530</v>
      </c>
    </row>
    <row r="168" spans="1:10" x14ac:dyDescent="0.3">
      <c r="A168" s="192">
        <v>58</v>
      </c>
      <c r="B168" s="192">
        <v>5</v>
      </c>
      <c r="C168" s="192">
        <v>1.89</v>
      </c>
      <c r="D168" s="192" t="s">
        <v>28530</v>
      </c>
    </row>
    <row r="169" spans="1:10" x14ac:dyDescent="0.3">
      <c r="A169" s="192">
        <v>63</v>
      </c>
      <c r="B169" s="192">
        <v>5</v>
      </c>
      <c r="C169" s="192">
        <v>1.86</v>
      </c>
      <c r="D169" s="192" t="s">
        <v>28530</v>
      </c>
    </row>
    <row r="170" spans="1:10" x14ac:dyDescent="0.3">
      <c r="A170" s="192">
        <v>68</v>
      </c>
      <c r="B170" s="192">
        <v>10</v>
      </c>
      <c r="C170" s="192">
        <v>1.96</v>
      </c>
      <c r="D170" s="192" t="s">
        <v>28530</v>
      </c>
    </row>
    <row r="171" spans="1:10" x14ac:dyDescent="0.3">
      <c r="A171" s="192">
        <v>78</v>
      </c>
      <c r="B171" s="192">
        <v>26.5</v>
      </c>
      <c r="C171" s="192">
        <v>2.2400000000000002</v>
      </c>
      <c r="D171" s="192" t="s">
        <v>28530</v>
      </c>
    </row>
    <row r="172" spans="1:10" x14ac:dyDescent="0.3">
      <c r="A172" s="192">
        <v>104.5</v>
      </c>
      <c r="B172" s="192">
        <v>4.5</v>
      </c>
      <c r="C172" s="192">
        <v>3.59</v>
      </c>
      <c r="D172" s="192" t="s">
        <v>28465</v>
      </c>
    </row>
    <row r="173" spans="1:10" x14ac:dyDescent="0.3">
      <c r="A173" s="192">
        <v>109</v>
      </c>
      <c r="B173" s="192">
        <v>5.5</v>
      </c>
      <c r="C173" s="192">
        <v>5.01</v>
      </c>
      <c r="D173" s="192" t="s">
        <v>28465</v>
      </c>
    </row>
    <row r="174" spans="1:10" x14ac:dyDescent="0.3">
      <c r="A174" s="192">
        <v>114.5</v>
      </c>
      <c r="B174" s="192">
        <v>4.5</v>
      </c>
      <c r="C174" s="192">
        <v>3.8</v>
      </c>
      <c r="D174" s="192" t="s">
        <v>28465</v>
      </c>
    </row>
    <row r="175" spans="1:10" x14ac:dyDescent="0.3">
      <c r="A175" s="192">
        <v>119</v>
      </c>
      <c r="B175" s="192">
        <v>5</v>
      </c>
      <c r="C175" s="192">
        <v>5.05</v>
      </c>
      <c r="D175" s="192" t="s">
        <v>28465</v>
      </c>
    </row>
    <row r="176" spans="1:10" x14ac:dyDescent="0.3">
      <c r="A176" s="192">
        <v>124</v>
      </c>
      <c r="B176" s="192">
        <v>5</v>
      </c>
      <c r="C176" s="192">
        <v>5.14</v>
      </c>
      <c r="D176" s="192" t="s">
        <v>28465</v>
      </c>
    </row>
    <row r="177" spans="1:4" x14ac:dyDescent="0.3">
      <c r="A177" s="192">
        <v>129</v>
      </c>
      <c r="B177" s="192">
        <v>5.5</v>
      </c>
      <c r="C177" s="192">
        <v>4.71</v>
      </c>
      <c r="D177" s="192" t="s">
        <v>28465</v>
      </c>
    </row>
    <row r="178" spans="1:4" x14ac:dyDescent="0.3">
      <c r="A178" s="192">
        <v>134.5</v>
      </c>
      <c r="B178" s="192">
        <v>14.5</v>
      </c>
      <c r="C178" s="192">
        <v>4.04</v>
      </c>
      <c r="D178" s="192" t="s">
        <v>28465</v>
      </c>
    </row>
    <row r="179" spans="1:4" x14ac:dyDescent="0.3">
      <c r="A179" s="192">
        <v>149</v>
      </c>
      <c r="B179" s="192">
        <v>6.6</v>
      </c>
      <c r="C179" s="192">
        <v>4.6900000000000004</v>
      </c>
      <c r="D179" s="192" t="s">
        <v>28465</v>
      </c>
    </row>
    <row r="180" spans="1:4" x14ac:dyDescent="0.3">
      <c r="A180" s="192">
        <v>155.6</v>
      </c>
      <c r="B180" s="192">
        <v>4.4000000000000004</v>
      </c>
      <c r="C180" s="192">
        <v>2.58</v>
      </c>
      <c r="D180" s="192" t="s">
        <v>28468</v>
      </c>
    </row>
    <row r="181" spans="1:4" x14ac:dyDescent="0.3">
      <c r="A181" s="192">
        <v>160</v>
      </c>
      <c r="B181" s="192">
        <v>14.4</v>
      </c>
      <c r="C181" s="192">
        <v>3.89</v>
      </c>
      <c r="D181" s="192" t="s">
        <v>28465</v>
      </c>
    </row>
    <row r="182" spans="1:4" x14ac:dyDescent="0.3">
      <c r="A182" s="192">
        <v>174.4</v>
      </c>
      <c r="B182" s="192">
        <v>4.5999999999999996</v>
      </c>
      <c r="C182" s="192">
        <v>3.83</v>
      </c>
      <c r="D182" s="192" t="s">
        <v>28526</v>
      </c>
    </row>
    <row r="183" spans="1:4" x14ac:dyDescent="0.3">
      <c r="A183" s="192">
        <v>179</v>
      </c>
      <c r="B183" s="192">
        <v>7.5</v>
      </c>
      <c r="C183" s="192">
        <v>2.34</v>
      </c>
      <c r="D183" s="192" t="s">
        <v>28468</v>
      </c>
    </row>
    <row r="184" spans="1:4" x14ac:dyDescent="0.3">
      <c r="A184" s="192">
        <v>186.5</v>
      </c>
      <c r="B184" s="192">
        <v>12</v>
      </c>
      <c r="C184" s="192">
        <v>4.1399999999999997</v>
      </c>
      <c r="D184" s="192" t="s">
        <v>28465</v>
      </c>
    </row>
    <row r="185" spans="1:4" x14ac:dyDescent="0.3">
      <c r="A185" s="192">
        <v>198.5</v>
      </c>
      <c r="B185" s="192">
        <v>92.5</v>
      </c>
      <c r="C185" s="192">
        <v>1.85</v>
      </c>
      <c r="D185" s="192" t="s">
        <v>28531</v>
      </c>
    </row>
    <row r="186" spans="1:4" x14ac:dyDescent="0.3">
      <c r="A186" s="192">
        <v>291</v>
      </c>
      <c r="B186" s="192">
        <v>4.2</v>
      </c>
      <c r="C186" s="192">
        <v>4.9000000000000004</v>
      </c>
      <c r="D186" s="192" t="s">
        <v>28465</v>
      </c>
    </row>
    <row r="187" spans="1:4" x14ac:dyDescent="0.3">
      <c r="A187" s="192">
        <v>295.2</v>
      </c>
      <c r="B187" s="192">
        <v>9.8000000000000007</v>
      </c>
      <c r="C187" s="192">
        <v>3.39</v>
      </c>
      <c r="D187" s="192" t="s">
        <v>28465</v>
      </c>
    </row>
    <row r="188" spans="1:4" x14ac:dyDescent="0.3">
      <c r="A188" s="192">
        <v>305</v>
      </c>
      <c r="B188" s="192">
        <v>10</v>
      </c>
      <c r="C188" s="192">
        <v>4.6900000000000004</v>
      </c>
      <c r="D188" s="192" t="s">
        <v>28532</v>
      </c>
    </row>
    <row r="189" spans="1:4" x14ac:dyDescent="0.3">
      <c r="A189" s="192">
        <v>315</v>
      </c>
      <c r="B189" s="192">
        <v>10</v>
      </c>
      <c r="C189" s="192">
        <v>4.42</v>
      </c>
      <c r="D189" s="192" t="s">
        <v>28465</v>
      </c>
    </row>
    <row r="190" spans="1:4" x14ac:dyDescent="0.3">
      <c r="A190" s="192">
        <v>325</v>
      </c>
      <c r="B190" s="192">
        <v>5</v>
      </c>
      <c r="C190" s="192">
        <v>4.2300000000000004</v>
      </c>
      <c r="D190" s="192" t="s">
        <v>28465</v>
      </c>
    </row>
    <row r="191" spans="1:4" x14ac:dyDescent="0.3">
      <c r="A191" s="192">
        <v>330</v>
      </c>
      <c r="B191" s="192">
        <v>5</v>
      </c>
      <c r="C191" s="192">
        <v>4.8</v>
      </c>
      <c r="D191" s="192" t="s">
        <v>28465</v>
      </c>
    </row>
    <row r="192" spans="1:4" x14ac:dyDescent="0.3">
      <c r="A192" s="192">
        <v>335</v>
      </c>
      <c r="B192" s="192">
        <v>5</v>
      </c>
      <c r="C192" s="192">
        <v>4.46</v>
      </c>
      <c r="D192" s="192" t="s">
        <v>28465</v>
      </c>
    </row>
    <row r="193" spans="1:11" x14ac:dyDescent="0.3">
      <c r="A193" s="192">
        <v>340</v>
      </c>
      <c r="B193" s="192">
        <v>5</v>
      </c>
      <c r="C193" s="192">
        <v>3.83</v>
      </c>
      <c r="D193" s="192" t="s">
        <v>28465</v>
      </c>
    </row>
    <row r="194" spans="1:11" x14ac:dyDescent="0.3">
      <c r="A194" s="192">
        <v>345</v>
      </c>
      <c r="B194" s="192">
        <v>5</v>
      </c>
      <c r="C194" s="192">
        <v>3.79</v>
      </c>
      <c r="D194" s="192" t="s">
        <v>28465</v>
      </c>
    </row>
    <row r="195" spans="1:11" x14ac:dyDescent="0.3">
      <c r="A195" s="192">
        <v>350</v>
      </c>
      <c r="B195" s="192">
        <v>5</v>
      </c>
      <c r="C195" s="192">
        <v>4.3099999999999996</v>
      </c>
      <c r="D195" s="192" t="s">
        <v>28465</v>
      </c>
    </row>
    <row r="196" spans="1:11" x14ac:dyDescent="0.3">
      <c r="A196" s="192">
        <v>355</v>
      </c>
      <c r="B196" s="192">
        <v>1.66</v>
      </c>
      <c r="C196" s="192" t="s">
        <v>28531</v>
      </c>
    </row>
    <row r="198" spans="1:11" x14ac:dyDescent="0.3">
      <c r="A198" s="192" t="s">
        <v>307</v>
      </c>
      <c r="B198" s="192" t="s">
        <v>28486</v>
      </c>
      <c r="C198" s="192" t="s">
        <v>28533</v>
      </c>
      <c r="D198" s="192" t="s">
        <v>28534</v>
      </c>
      <c r="E198" s="192" t="s">
        <v>28489</v>
      </c>
      <c r="F198" s="192" t="s">
        <v>28490</v>
      </c>
      <c r="G198" s="192" t="s">
        <v>28508</v>
      </c>
      <c r="H198" s="192">
        <v>-1982</v>
      </c>
      <c r="I198" s="192" t="s">
        <v>438</v>
      </c>
      <c r="J198" s="192" t="s">
        <v>28535</v>
      </c>
      <c r="K198" s="192" t="s">
        <v>28494</v>
      </c>
    </row>
    <row r="199" spans="1:11" x14ac:dyDescent="0.3">
      <c r="A199" s="192" t="s">
        <v>264</v>
      </c>
      <c r="B199" s="192" t="s">
        <v>28496</v>
      </c>
      <c r="C199" s="192" t="s">
        <v>189</v>
      </c>
      <c r="D199" s="192" t="s">
        <v>28497</v>
      </c>
      <c r="E199" s="192" t="s">
        <v>189</v>
      </c>
      <c r="F199" s="192" t="s">
        <v>28498</v>
      </c>
      <c r="G199" s="192" t="s">
        <v>28499</v>
      </c>
      <c r="H199" s="192" t="s">
        <v>28500</v>
      </c>
      <c r="I199" s="192" t="s">
        <v>28501</v>
      </c>
      <c r="J199" s="192" t="s">
        <v>28502</v>
      </c>
    </row>
    <row r="200" spans="1:11" x14ac:dyDescent="0.3">
      <c r="A200" s="192">
        <v>30</v>
      </c>
      <c r="B200" s="192">
        <v>5</v>
      </c>
      <c r="C200" s="192">
        <v>3.81</v>
      </c>
      <c r="D200" s="192" t="s">
        <v>28465</v>
      </c>
    </row>
    <row r="201" spans="1:11" x14ac:dyDescent="0.3">
      <c r="A201" s="192">
        <v>35</v>
      </c>
      <c r="B201" s="192">
        <v>5</v>
      </c>
      <c r="C201" s="192">
        <v>4.99</v>
      </c>
      <c r="D201" s="192" t="s">
        <v>28465</v>
      </c>
    </row>
    <row r="202" spans="1:11" x14ac:dyDescent="0.3">
      <c r="A202" s="192">
        <v>40</v>
      </c>
      <c r="B202" s="192">
        <v>5</v>
      </c>
      <c r="C202" s="192">
        <v>2.17</v>
      </c>
      <c r="D202" s="192" t="s">
        <v>28482</v>
      </c>
    </row>
    <row r="203" spans="1:11" x14ac:dyDescent="0.3">
      <c r="A203" s="192">
        <v>45</v>
      </c>
      <c r="B203" s="192">
        <v>5</v>
      </c>
      <c r="C203" s="192">
        <v>3.71</v>
      </c>
      <c r="D203" s="192" t="s">
        <v>28468</v>
      </c>
    </row>
    <row r="204" spans="1:11" x14ac:dyDescent="0.3">
      <c r="A204" s="192">
        <v>50</v>
      </c>
      <c r="B204" s="192">
        <v>5</v>
      </c>
      <c r="C204" s="192">
        <v>3.88</v>
      </c>
      <c r="D204" s="192" t="s">
        <v>28465</v>
      </c>
    </row>
    <row r="205" spans="1:11" x14ac:dyDescent="0.3">
      <c r="A205" s="192">
        <v>55</v>
      </c>
      <c r="B205" s="192">
        <v>5</v>
      </c>
      <c r="C205" s="192">
        <v>4</v>
      </c>
      <c r="D205" s="192" t="s">
        <v>28465</v>
      </c>
    </row>
    <row r="206" spans="1:11" x14ac:dyDescent="0.3">
      <c r="A206" s="192">
        <v>60</v>
      </c>
      <c r="B206" s="192">
        <v>5</v>
      </c>
      <c r="C206" s="192">
        <v>4.6900000000000004</v>
      </c>
      <c r="D206" s="192" t="s">
        <v>28465</v>
      </c>
    </row>
    <row r="207" spans="1:11" x14ac:dyDescent="0.3">
      <c r="A207" s="192">
        <v>65</v>
      </c>
      <c r="B207" s="192">
        <v>5</v>
      </c>
      <c r="C207" s="192">
        <v>3.39</v>
      </c>
      <c r="D207" s="192" t="s">
        <v>28465</v>
      </c>
    </row>
    <row r="208" spans="1:11" x14ac:dyDescent="0.3">
      <c r="A208" s="192">
        <v>70</v>
      </c>
      <c r="B208" s="192">
        <v>10</v>
      </c>
      <c r="C208" s="192">
        <v>3.82</v>
      </c>
      <c r="D208" s="192" t="s">
        <v>28465</v>
      </c>
    </row>
    <row r="209" spans="1:4" x14ac:dyDescent="0.3">
      <c r="A209" s="192">
        <v>80</v>
      </c>
      <c r="B209" s="192">
        <v>5</v>
      </c>
      <c r="C209" s="192">
        <v>3.72</v>
      </c>
      <c r="D209" s="192" t="s">
        <v>28465</v>
      </c>
    </row>
    <row r="210" spans="1:4" x14ac:dyDescent="0.3">
      <c r="A210" s="192">
        <v>85</v>
      </c>
      <c r="B210" s="192">
        <v>5</v>
      </c>
      <c r="C210" s="192">
        <v>4.76</v>
      </c>
      <c r="D210" s="192" t="s">
        <v>28465</v>
      </c>
    </row>
    <row r="211" spans="1:4" x14ac:dyDescent="0.3">
      <c r="A211" s="192">
        <v>90</v>
      </c>
      <c r="B211" s="192">
        <v>6</v>
      </c>
      <c r="C211" s="192">
        <v>3.05</v>
      </c>
      <c r="D211" s="192" t="s">
        <v>28468</v>
      </c>
    </row>
    <row r="212" spans="1:4" x14ac:dyDescent="0.3">
      <c r="A212" s="192">
        <v>96</v>
      </c>
      <c r="B212" s="192">
        <v>14</v>
      </c>
      <c r="C212" s="192">
        <v>4.58</v>
      </c>
      <c r="D212" s="192" t="s">
        <v>28532</v>
      </c>
    </row>
    <row r="213" spans="1:4" x14ac:dyDescent="0.3">
      <c r="A213" s="192">
        <v>110</v>
      </c>
      <c r="B213" s="192">
        <v>5</v>
      </c>
      <c r="C213" s="192">
        <v>5.07</v>
      </c>
      <c r="D213" s="192" t="s">
        <v>28465</v>
      </c>
    </row>
    <row r="214" spans="1:4" x14ac:dyDescent="0.3">
      <c r="A214" s="192">
        <v>115</v>
      </c>
      <c r="B214" s="192">
        <v>5</v>
      </c>
      <c r="C214" s="192">
        <v>4.16</v>
      </c>
      <c r="D214" s="192" t="s">
        <v>28465</v>
      </c>
    </row>
    <row r="215" spans="1:4" x14ac:dyDescent="0.3">
      <c r="A215" s="192">
        <v>120</v>
      </c>
      <c r="B215" s="192">
        <v>10</v>
      </c>
      <c r="C215" s="192">
        <v>3.75</v>
      </c>
      <c r="D215" s="192" t="s">
        <v>28465</v>
      </c>
    </row>
    <row r="216" spans="1:4" x14ac:dyDescent="0.3">
      <c r="A216" s="192">
        <v>130</v>
      </c>
      <c r="B216" s="192">
        <v>5</v>
      </c>
      <c r="C216" s="192">
        <v>4.9000000000000004</v>
      </c>
      <c r="D216" s="192" t="s">
        <v>28465</v>
      </c>
    </row>
    <row r="217" spans="1:4" x14ac:dyDescent="0.3">
      <c r="A217" s="192">
        <v>135</v>
      </c>
      <c r="B217" s="192">
        <v>5</v>
      </c>
      <c r="C217" s="192">
        <v>2.82</v>
      </c>
      <c r="D217" s="192" t="s">
        <v>28465</v>
      </c>
    </row>
    <row r="218" spans="1:4" x14ac:dyDescent="0.3">
      <c r="A218" s="192">
        <v>140</v>
      </c>
      <c r="B218" s="192">
        <v>5</v>
      </c>
      <c r="C218" s="192">
        <v>3.37</v>
      </c>
      <c r="D218" s="192" t="s">
        <v>28465</v>
      </c>
    </row>
    <row r="219" spans="1:4" x14ac:dyDescent="0.3">
      <c r="A219" s="192">
        <v>145</v>
      </c>
      <c r="B219" s="192">
        <v>5</v>
      </c>
      <c r="C219" s="192">
        <v>3.28</v>
      </c>
      <c r="D219" s="192" t="s">
        <v>28465</v>
      </c>
    </row>
    <row r="220" spans="1:4" x14ac:dyDescent="0.3">
      <c r="A220" s="192">
        <v>150</v>
      </c>
      <c r="B220" s="192">
        <v>5</v>
      </c>
      <c r="C220" s="192">
        <v>3.49</v>
      </c>
      <c r="D220" s="192" t="s">
        <v>28465</v>
      </c>
    </row>
    <row r="221" spans="1:4" x14ac:dyDescent="0.3">
      <c r="A221" s="192">
        <v>155</v>
      </c>
      <c r="B221" s="192">
        <v>5</v>
      </c>
      <c r="C221" s="192">
        <v>3.61</v>
      </c>
      <c r="D221" s="192" t="s">
        <v>28465</v>
      </c>
    </row>
    <row r="222" spans="1:4" x14ac:dyDescent="0.3">
      <c r="A222" s="192">
        <v>160</v>
      </c>
      <c r="B222" s="192">
        <v>5</v>
      </c>
      <c r="C222" s="192">
        <v>3.77</v>
      </c>
      <c r="D222" s="192" t="s">
        <v>28465</v>
      </c>
    </row>
    <row r="223" spans="1:4" x14ac:dyDescent="0.3">
      <c r="A223" s="192">
        <v>165</v>
      </c>
      <c r="B223" s="192">
        <v>5</v>
      </c>
      <c r="C223" s="192">
        <v>3.61</v>
      </c>
      <c r="D223" s="192" t="s">
        <v>28532</v>
      </c>
    </row>
    <row r="224" spans="1:4" x14ac:dyDescent="0.3">
      <c r="A224" s="192">
        <v>170</v>
      </c>
      <c r="B224" s="192">
        <v>6</v>
      </c>
      <c r="C224" s="192">
        <v>3</v>
      </c>
      <c r="D224" s="192" t="s">
        <v>28465</v>
      </c>
    </row>
    <row r="225" spans="1:4" x14ac:dyDescent="0.3">
      <c r="A225" s="192">
        <v>176</v>
      </c>
      <c r="B225" s="192">
        <v>9</v>
      </c>
      <c r="C225" s="192">
        <v>3.45</v>
      </c>
      <c r="D225" s="192" t="s">
        <v>28465</v>
      </c>
    </row>
    <row r="226" spans="1:4" x14ac:dyDescent="0.3">
      <c r="A226" s="192">
        <v>185</v>
      </c>
      <c r="B226" s="192">
        <v>5</v>
      </c>
      <c r="C226" s="192">
        <v>3.17</v>
      </c>
      <c r="D226" s="192" t="s">
        <v>28465</v>
      </c>
    </row>
    <row r="227" spans="1:4" x14ac:dyDescent="0.3">
      <c r="A227" s="192">
        <v>190</v>
      </c>
      <c r="B227" s="192">
        <v>5</v>
      </c>
      <c r="C227" s="192">
        <v>2.62</v>
      </c>
      <c r="D227" s="192" t="s">
        <v>28465</v>
      </c>
    </row>
    <row r="228" spans="1:4" x14ac:dyDescent="0.3">
      <c r="A228" s="192">
        <v>195</v>
      </c>
      <c r="B228" s="192">
        <v>5</v>
      </c>
      <c r="C228" s="192">
        <v>2.61</v>
      </c>
      <c r="D228" s="192" t="s">
        <v>28465</v>
      </c>
    </row>
    <row r="229" spans="1:4" x14ac:dyDescent="0.3">
      <c r="A229" s="192">
        <v>200</v>
      </c>
      <c r="B229" s="192">
        <v>5</v>
      </c>
      <c r="C229" s="192">
        <v>2.69</v>
      </c>
      <c r="D229" s="192" t="s">
        <v>28465</v>
      </c>
    </row>
    <row r="230" spans="1:4" x14ac:dyDescent="0.3">
      <c r="A230" s="192">
        <v>205</v>
      </c>
      <c r="B230" s="192">
        <v>5</v>
      </c>
      <c r="C230" s="192">
        <v>3.03</v>
      </c>
      <c r="D230" s="192" t="s">
        <v>28465</v>
      </c>
    </row>
    <row r="231" spans="1:4" x14ac:dyDescent="0.3">
      <c r="A231" s="192">
        <v>210</v>
      </c>
      <c r="B231" s="192">
        <v>5</v>
      </c>
      <c r="C231" s="192">
        <v>3.4</v>
      </c>
      <c r="D231" s="192" t="s">
        <v>28465</v>
      </c>
    </row>
    <row r="232" spans="1:4" x14ac:dyDescent="0.3">
      <c r="A232" s="192">
        <v>215</v>
      </c>
      <c r="B232" s="192">
        <v>5</v>
      </c>
      <c r="C232" s="192">
        <v>3.74</v>
      </c>
      <c r="D232" s="192" t="s">
        <v>28465</v>
      </c>
    </row>
    <row r="233" spans="1:4" x14ac:dyDescent="0.3">
      <c r="A233" s="192">
        <v>220</v>
      </c>
      <c r="B233" s="192">
        <v>5</v>
      </c>
      <c r="C233" s="192">
        <v>3.9</v>
      </c>
      <c r="D233" s="192" t="s">
        <v>28465</v>
      </c>
    </row>
    <row r="234" spans="1:4" x14ac:dyDescent="0.3">
      <c r="A234" s="192">
        <v>225</v>
      </c>
      <c r="B234" s="192">
        <v>5</v>
      </c>
      <c r="C234" s="192">
        <v>3.83</v>
      </c>
      <c r="D234" s="192" t="s">
        <v>28465</v>
      </c>
    </row>
    <row r="235" spans="1:4" x14ac:dyDescent="0.3">
      <c r="A235" s="192">
        <v>230</v>
      </c>
      <c r="B235" s="192">
        <v>5</v>
      </c>
      <c r="C235" s="192">
        <v>3.27</v>
      </c>
      <c r="D235" s="192" t="s">
        <v>28465</v>
      </c>
    </row>
    <row r="236" spans="1:4" x14ac:dyDescent="0.3">
      <c r="A236" s="192">
        <v>235</v>
      </c>
      <c r="B236" s="192">
        <v>10</v>
      </c>
      <c r="C236" s="192">
        <v>3.68</v>
      </c>
      <c r="D236" s="192" t="s">
        <v>28465</v>
      </c>
    </row>
    <row r="237" spans="1:4" x14ac:dyDescent="0.3">
      <c r="A237" s="192">
        <v>245</v>
      </c>
      <c r="B237" s="192">
        <v>5</v>
      </c>
      <c r="C237" s="192">
        <v>2.85</v>
      </c>
      <c r="D237" s="192" t="s">
        <v>28465</v>
      </c>
    </row>
    <row r="238" spans="1:4" x14ac:dyDescent="0.3">
      <c r="A238" s="192">
        <v>250</v>
      </c>
      <c r="B238" s="192">
        <v>5</v>
      </c>
      <c r="C238" s="192">
        <v>3.09</v>
      </c>
      <c r="D238" s="192" t="s">
        <v>28465</v>
      </c>
    </row>
    <row r="239" spans="1:4" x14ac:dyDescent="0.3">
      <c r="A239" s="192">
        <v>255</v>
      </c>
      <c r="B239" s="192">
        <v>5</v>
      </c>
      <c r="C239" s="192">
        <v>3.47</v>
      </c>
      <c r="D239" s="192" t="s">
        <v>28465</v>
      </c>
    </row>
    <row r="240" spans="1:4" x14ac:dyDescent="0.3">
      <c r="A240" s="192">
        <v>260</v>
      </c>
      <c r="B240" s="192">
        <v>15</v>
      </c>
      <c r="C240" s="192">
        <v>3.4</v>
      </c>
      <c r="D240" s="192" t="s">
        <v>28465</v>
      </c>
    </row>
    <row r="241" spans="1:13" x14ac:dyDescent="0.3">
      <c r="A241" s="192">
        <v>275</v>
      </c>
      <c r="B241" s="192">
        <v>5</v>
      </c>
      <c r="C241" s="192">
        <v>3.66</v>
      </c>
      <c r="D241" s="192" t="s">
        <v>28465</v>
      </c>
    </row>
    <row r="242" spans="1:13" x14ac:dyDescent="0.3">
      <c r="A242" s="192">
        <v>280</v>
      </c>
      <c r="B242" s="192">
        <v>5</v>
      </c>
      <c r="C242" s="192">
        <v>3.79</v>
      </c>
      <c r="D242" s="192" t="s">
        <v>28468</v>
      </c>
    </row>
    <row r="243" spans="1:13" x14ac:dyDescent="0.3">
      <c r="A243" s="192">
        <v>285</v>
      </c>
      <c r="B243" s="192">
        <v>5</v>
      </c>
      <c r="C243" s="192">
        <v>3.65</v>
      </c>
      <c r="D243" s="192" t="s">
        <v>28465</v>
      </c>
    </row>
    <row r="244" spans="1:13" x14ac:dyDescent="0.3">
      <c r="A244" s="192">
        <v>290</v>
      </c>
      <c r="B244" s="192">
        <v>5</v>
      </c>
      <c r="C244" s="192">
        <v>3.39</v>
      </c>
      <c r="D244" s="192" t="s">
        <v>28465</v>
      </c>
    </row>
    <row r="245" spans="1:13" x14ac:dyDescent="0.3">
      <c r="A245" s="192">
        <v>295</v>
      </c>
      <c r="B245" s="192">
        <v>3.05</v>
      </c>
      <c r="C245" s="192" t="s">
        <v>28465</v>
      </c>
    </row>
    <row r="247" spans="1:13" x14ac:dyDescent="0.3">
      <c r="A247" s="192" t="s">
        <v>296</v>
      </c>
      <c r="B247" s="192" t="s">
        <v>28486</v>
      </c>
      <c r="C247" s="192" t="s">
        <v>28536</v>
      </c>
      <c r="D247" s="192" t="s">
        <v>28537</v>
      </c>
      <c r="E247" s="192" t="s">
        <v>28489</v>
      </c>
      <c r="F247" s="192" t="s">
        <v>28490</v>
      </c>
      <c r="G247" s="192" t="s">
        <v>28538</v>
      </c>
      <c r="H247" s="192">
        <v>-1940</v>
      </c>
      <c r="I247" s="192" t="s">
        <v>438</v>
      </c>
      <c r="J247" s="192" t="s">
        <v>28539</v>
      </c>
      <c r="K247" s="192" t="s">
        <v>438</v>
      </c>
      <c r="L247" s="192" t="s">
        <v>28540</v>
      </c>
      <c r="M247" s="192">
        <v>-3.1215609999999998</v>
      </c>
    </row>
    <row r="248" spans="1:13" x14ac:dyDescent="0.3">
      <c r="A248" s="192" t="s">
        <v>264</v>
      </c>
      <c r="B248" s="192" t="s">
        <v>28496</v>
      </c>
      <c r="C248" s="192" t="s">
        <v>189</v>
      </c>
      <c r="D248" s="192" t="s">
        <v>28497</v>
      </c>
      <c r="E248" s="192" t="s">
        <v>189</v>
      </c>
      <c r="F248" s="192" t="s">
        <v>28498</v>
      </c>
      <c r="G248" s="192" t="s">
        <v>28499</v>
      </c>
      <c r="H248" s="192" t="s">
        <v>28500</v>
      </c>
      <c r="I248" s="192" t="s">
        <v>28501</v>
      </c>
      <c r="J248" s="192" t="s">
        <v>28502</v>
      </c>
    </row>
    <row r="249" spans="1:13" x14ac:dyDescent="0.3">
      <c r="A249" s="192">
        <v>516.34</v>
      </c>
      <c r="B249" s="192">
        <v>3.63</v>
      </c>
      <c r="C249" s="192">
        <v>4.18</v>
      </c>
      <c r="D249" s="192" t="s">
        <v>28465</v>
      </c>
    </row>
    <row r="250" spans="1:13" x14ac:dyDescent="0.3">
      <c r="A250" s="192">
        <v>519.97</v>
      </c>
      <c r="B250" s="192">
        <v>89.36</v>
      </c>
      <c r="C250" s="192">
        <v>4.18</v>
      </c>
      <c r="D250" s="192" t="s">
        <v>28465</v>
      </c>
    </row>
    <row r="251" spans="1:13" x14ac:dyDescent="0.3">
      <c r="A251" s="192">
        <v>609.33000000000004</v>
      </c>
      <c r="B251" s="192">
        <v>21.61</v>
      </c>
      <c r="C251" s="192">
        <v>1.35</v>
      </c>
      <c r="D251" s="192" t="s">
        <v>28481</v>
      </c>
    </row>
    <row r="252" spans="1:13" x14ac:dyDescent="0.3">
      <c r="A252" s="192">
        <v>630.94000000000005</v>
      </c>
      <c r="B252" s="192">
        <v>58.86</v>
      </c>
      <c r="C252" s="192">
        <v>1.37</v>
      </c>
      <c r="D252" s="192" t="s">
        <v>28481</v>
      </c>
    </row>
    <row r="253" spans="1:13" x14ac:dyDescent="0.3">
      <c r="A253" s="192">
        <v>689.8</v>
      </c>
      <c r="B253" s="192">
        <v>0.3</v>
      </c>
      <c r="C253" s="192">
        <v>0.59</v>
      </c>
      <c r="D253" s="192" t="s">
        <v>28541</v>
      </c>
    </row>
    <row r="254" spans="1:13" x14ac:dyDescent="0.3">
      <c r="A254" s="192">
        <v>690.1</v>
      </c>
      <c r="B254" s="192">
        <v>284.66000000000003</v>
      </c>
      <c r="C254" s="192">
        <v>1.83</v>
      </c>
      <c r="D254" s="192" t="s">
        <v>28481</v>
      </c>
    </row>
    <row r="255" spans="1:13" x14ac:dyDescent="0.3">
      <c r="A255" s="192">
        <v>974.76</v>
      </c>
      <c r="B255" s="192">
        <v>5.49</v>
      </c>
      <c r="C255" s="192">
        <v>1.44</v>
      </c>
      <c r="D255" s="192" t="s">
        <v>28481</v>
      </c>
    </row>
    <row r="256" spans="1:13" x14ac:dyDescent="0.3">
      <c r="A256" s="192">
        <v>980.25</v>
      </c>
      <c r="B256" s="192">
        <v>1.24</v>
      </c>
      <c r="C256" s="192" t="s">
        <v>28481</v>
      </c>
    </row>
    <row r="258" spans="1:10" x14ac:dyDescent="0.3">
      <c r="A258" s="192" t="s">
        <v>298</v>
      </c>
      <c r="B258" s="192" t="s">
        <v>28486</v>
      </c>
      <c r="C258" s="192" t="s">
        <v>28542</v>
      </c>
      <c r="D258" s="192" t="s">
        <v>28543</v>
      </c>
      <c r="E258" s="192" t="s">
        <v>28489</v>
      </c>
      <c r="F258" s="192" t="s">
        <v>28490</v>
      </c>
      <c r="G258" s="192" t="s">
        <v>28544</v>
      </c>
      <c r="H258" s="192" t="s">
        <v>28491</v>
      </c>
      <c r="I258" s="192" t="s">
        <v>28492</v>
      </c>
      <c r="J258" s="192">
        <v>-1987</v>
      </c>
    </row>
    <row r="259" spans="1:10" x14ac:dyDescent="0.3">
      <c r="A259" s="192" t="s">
        <v>264</v>
      </c>
      <c r="B259" s="192" t="s">
        <v>28496</v>
      </c>
      <c r="C259" s="192" t="s">
        <v>189</v>
      </c>
      <c r="D259" s="192" t="s">
        <v>28497</v>
      </c>
      <c r="E259" s="192" t="s">
        <v>189</v>
      </c>
      <c r="F259" s="192" t="s">
        <v>28498</v>
      </c>
      <c r="G259" s="192" t="s">
        <v>28499</v>
      </c>
      <c r="H259" s="192" t="s">
        <v>28500</v>
      </c>
      <c r="I259" s="192" t="s">
        <v>28501</v>
      </c>
      <c r="J259" s="192" t="s">
        <v>28502</v>
      </c>
    </row>
    <row r="260" spans="1:10" x14ac:dyDescent="0.3">
      <c r="A260" s="192">
        <v>135.13</v>
      </c>
      <c r="B260" s="192">
        <v>12.78</v>
      </c>
      <c r="C260" s="192">
        <v>2.08</v>
      </c>
      <c r="D260" s="192" t="s">
        <v>28480</v>
      </c>
    </row>
    <row r="261" spans="1:10" x14ac:dyDescent="0.3">
      <c r="A261" s="192">
        <v>147.9</v>
      </c>
      <c r="B261" s="192">
        <v>13.98</v>
      </c>
      <c r="C261" s="192">
        <v>2.06</v>
      </c>
      <c r="D261" s="192" t="s">
        <v>28480</v>
      </c>
    </row>
    <row r="262" spans="1:10" x14ac:dyDescent="0.3">
      <c r="A262" s="192">
        <v>151.88999999999999</v>
      </c>
      <c r="B262" s="192">
        <v>2.27</v>
      </c>
      <c r="C262" s="192">
        <v>2.16</v>
      </c>
      <c r="D262" s="192" t="s">
        <v>28480</v>
      </c>
    </row>
    <row r="263" spans="1:10" x14ac:dyDescent="0.3">
      <c r="A263" s="192">
        <v>154.16</v>
      </c>
      <c r="B263" s="192">
        <v>1.1000000000000001</v>
      </c>
      <c r="C263" s="192">
        <v>2.17</v>
      </c>
      <c r="D263" s="192" t="s">
        <v>28480</v>
      </c>
    </row>
    <row r="264" spans="1:10" x14ac:dyDescent="0.3">
      <c r="A264" s="192">
        <v>155.26</v>
      </c>
      <c r="B264" s="192">
        <v>2.2599999999999998</v>
      </c>
      <c r="C264" s="192">
        <v>1.96</v>
      </c>
      <c r="D264" s="192" t="s">
        <v>28480</v>
      </c>
    </row>
    <row r="265" spans="1:10" x14ac:dyDescent="0.3">
      <c r="A265" s="192">
        <v>157.52000000000001</v>
      </c>
      <c r="B265" s="192">
        <v>2.48</v>
      </c>
      <c r="C265" s="192">
        <v>2.38</v>
      </c>
      <c r="D265" s="192" t="s">
        <v>28465</v>
      </c>
    </row>
    <row r="266" spans="1:10" x14ac:dyDescent="0.3">
      <c r="A266" s="192">
        <v>160</v>
      </c>
      <c r="B266" s="192">
        <v>3.06</v>
      </c>
      <c r="C266" s="192">
        <v>2.52</v>
      </c>
      <c r="D266" s="192" t="s">
        <v>28479</v>
      </c>
    </row>
    <row r="267" spans="1:10" x14ac:dyDescent="0.3">
      <c r="A267" s="192">
        <v>163.06</v>
      </c>
      <c r="B267" s="192">
        <v>2.92</v>
      </c>
      <c r="C267" s="192">
        <v>3.65</v>
      </c>
      <c r="D267" s="192" t="s">
        <v>28479</v>
      </c>
    </row>
    <row r="268" spans="1:10" x14ac:dyDescent="0.3">
      <c r="A268" s="192">
        <v>165.98</v>
      </c>
      <c r="B268" s="192">
        <v>3.02</v>
      </c>
      <c r="C268" s="192">
        <v>2.15</v>
      </c>
      <c r="D268" s="192" t="s">
        <v>28468</v>
      </c>
    </row>
    <row r="269" spans="1:10" x14ac:dyDescent="0.3">
      <c r="A269" s="192">
        <v>169</v>
      </c>
      <c r="B269" s="192">
        <v>2.4700000000000002</v>
      </c>
      <c r="C269" s="192">
        <v>2.7</v>
      </c>
      <c r="D269" s="192" t="s">
        <v>28465</v>
      </c>
    </row>
    <row r="270" spans="1:10" x14ac:dyDescent="0.3">
      <c r="A270" s="192">
        <v>171.47</v>
      </c>
      <c r="B270" s="192">
        <v>2.58</v>
      </c>
      <c r="C270" s="192">
        <v>2.08</v>
      </c>
      <c r="D270" s="192" t="s">
        <v>28482</v>
      </c>
    </row>
    <row r="271" spans="1:10" x14ac:dyDescent="0.3">
      <c r="A271" s="192">
        <v>174.05</v>
      </c>
      <c r="B271" s="192">
        <v>2.95</v>
      </c>
      <c r="C271" s="192">
        <v>2.81</v>
      </c>
      <c r="D271" s="192" t="s">
        <v>28468</v>
      </c>
    </row>
    <row r="272" spans="1:10" x14ac:dyDescent="0.3">
      <c r="A272" s="192">
        <v>177</v>
      </c>
      <c r="B272" s="192">
        <v>3.34</v>
      </c>
      <c r="C272" s="192">
        <v>2.82</v>
      </c>
      <c r="D272" s="192" t="s">
        <v>28468</v>
      </c>
    </row>
    <row r="273" spans="1:4" x14ac:dyDescent="0.3">
      <c r="A273" s="192">
        <v>180.34</v>
      </c>
      <c r="B273" s="192">
        <v>3.23</v>
      </c>
      <c r="C273" s="192">
        <v>3.98</v>
      </c>
      <c r="D273" s="192" t="s">
        <v>28465</v>
      </c>
    </row>
    <row r="274" spans="1:4" x14ac:dyDescent="0.3">
      <c r="A274" s="192">
        <v>183.57</v>
      </c>
      <c r="B274" s="192">
        <v>2.93</v>
      </c>
      <c r="C274" s="192">
        <v>1.01</v>
      </c>
      <c r="D274" s="192" t="s">
        <v>28468</v>
      </c>
    </row>
    <row r="275" spans="1:4" x14ac:dyDescent="0.3">
      <c r="A275" s="192">
        <v>186.5</v>
      </c>
      <c r="B275" s="192">
        <v>3</v>
      </c>
      <c r="C275" s="192">
        <v>4.16</v>
      </c>
      <c r="D275" s="192" t="s">
        <v>28465</v>
      </c>
    </row>
    <row r="276" spans="1:4" x14ac:dyDescent="0.3">
      <c r="A276" s="192">
        <v>189.5</v>
      </c>
      <c r="B276" s="192">
        <v>11.8</v>
      </c>
      <c r="C276" s="192">
        <v>1.61</v>
      </c>
      <c r="D276" s="192" t="s">
        <v>28482</v>
      </c>
    </row>
    <row r="277" spans="1:4" x14ac:dyDescent="0.3">
      <c r="A277" s="192">
        <v>201.3</v>
      </c>
      <c r="B277" s="192">
        <v>2.7</v>
      </c>
      <c r="C277" s="192">
        <v>3.74</v>
      </c>
      <c r="D277" s="192" t="s">
        <v>28465</v>
      </c>
    </row>
    <row r="278" spans="1:4" x14ac:dyDescent="0.3">
      <c r="A278" s="192">
        <v>204</v>
      </c>
      <c r="B278" s="192">
        <v>6.15</v>
      </c>
      <c r="C278" s="192">
        <v>2.2000000000000002</v>
      </c>
      <c r="D278" s="192" t="s">
        <v>28465</v>
      </c>
    </row>
    <row r="279" spans="1:4" x14ac:dyDescent="0.3">
      <c r="A279" s="192">
        <v>210.15</v>
      </c>
      <c r="B279" s="192">
        <v>2.91</v>
      </c>
      <c r="C279" s="192">
        <v>2.95</v>
      </c>
      <c r="D279" s="192" t="s">
        <v>28468</v>
      </c>
    </row>
    <row r="280" spans="1:4" x14ac:dyDescent="0.3">
      <c r="A280" s="192">
        <v>213.06</v>
      </c>
      <c r="B280" s="192">
        <v>3.01</v>
      </c>
      <c r="C280" s="192">
        <v>2.6</v>
      </c>
      <c r="D280" s="192" t="s">
        <v>28465</v>
      </c>
    </row>
    <row r="281" spans="1:4" x14ac:dyDescent="0.3">
      <c r="A281" s="192">
        <v>216.07</v>
      </c>
      <c r="B281" s="192">
        <v>10.35</v>
      </c>
      <c r="C281" s="192">
        <v>2.94</v>
      </c>
      <c r="D281" s="192" t="s">
        <v>28465</v>
      </c>
    </row>
    <row r="282" spans="1:4" x14ac:dyDescent="0.3">
      <c r="A282" s="192">
        <v>226.42</v>
      </c>
      <c r="B282" s="192">
        <v>2.95</v>
      </c>
      <c r="C282" s="192">
        <v>2.02</v>
      </c>
      <c r="D282" s="192" t="s">
        <v>28482</v>
      </c>
    </row>
    <row r="283" spans="1:4" x14ac:dyDescent="0.3">
      <c r="A283" s="192">
        <v>229.37</v>
      </c>
      <c r="B283" s="192">
        <v>6.71</v>
      </c>
      <c r="C283" s="192">
        <v>1.93</v>
      </c>
      <c r="D283" s="192" t="s">
        <v>28465</v>
      </c>
    </row>
    <row r="284" spans="1:4" x14ac:dyDescent="0.3">
      <c r="A284" s="192">
        <v>236.08</v>
      </c>
      <c r="B284" s="192">
        <v>5.97</v>
      </c>
      <c r="C284" s="192">
        <v>1.34</v>
      </c>
      <c r="D284" s="192" t="s">
        <v>28482</v>
      </c>
    </row>
    <row r="285" spans="1:4" x14ac:dyDescent="0.3">
      <c r="A285" s="192">
        <v>242.05</v>
      </c>
      <c r="B285" s="192">
        <v>6.06</v>
      </c>
      <c r="C285" s="192">
        <v>2.41</v>
      </c>
      <c r="D285" s="192" t="s">
        <v>28468</v>
      </c>
    </row>
    <row r="286" spans="1:4" x14ac:dyDescent="0.3">
      <c r="A286" s="192">
        <v>248.11</v>
      </c>
      <c r="B286" s="192">
        <v>9.25</v>
      </c>
      <c r="C286" s="192">
        <v>3.55</v>
      </c>
      <c r="D286" s="192" t="s">
        <v>28465</v>
      </c>
    </row>
    <row r="287" spans="1:4" x14ac:dyDescent="0.3">
      <c r="A287" s="192">
        <v>257.36</v>
      </c>
      <c r="B287" s="192">
        <v>9.89</v>
      </c>
      <c r="C287" s="192">
        <v>2.41</v>
      </c>
      <c r="D287" s="192" t="s">
        <v>28468</v>
      </c>
    </row>
    <row r="288" spans="1:4" x14ac:dyDescent="0.3">
      <c r="A288" s="192">
        <v>267.25</v>
      </c>
      <c r="B288" s="192">
        <v>3.33</v>
      </c>
      <c r="C288" s="192">
        <v>2.11</v>
      </c>
      <c r="D288" s="192" t="s">
        <v>28465</v>
      </c>
    </row>
    <row r="289" spans="1:4" x14ac:dyDescent="0.3">
      <c r="A289" s="192">
        <v>270.58</v>
      </c>
      <c r="B289" s="192">
        <v>2.72</v>
      </c>
      <c r="C289" s="192">
        <v>1.27</v>
      </c>
      <c r="D289" s="192" t="s">
        <v>28468</v>
      </c>
    </row>
    <row r="290" spans="1:4" x14ac:dyDescent="0.3">
      <c r="A290" s="192">
        <v>273.3</v>
      </c>
      <c r="B290" s="192">
        <v>6.08</v>
      </c>
      <c r="C290" s="192">
        <v>2.19</v>
      </c>
      <c r="D290" s="192" t="s">
        <v>28482</v>
      </c>
    </row>
    <row r="291" spans="1:4" x14ac:dyDescent="0.3">
      <c r="A291" s="192">
        <v>279.38</v>
      </c>
      <c r="B291" s="192">
        <v>5.99</v>
      </c>
      <c r="C291" s="192">
        <v>1.24</v>
      </c>
      <c r="D291" s="192" t="s">
        <v>28482</v>
      </c>
    </row>
    <row r="292" spans="1:4" x14ac:dyDescent="0.3">
      <c r="A292" s="192">
        <v>285.37</v>
      </c>
      <c r="B292" s="192">
        <v>3.2</v>
      </c>
      <c r="C292" s="192">
        <v>1.56</v>
      </c>
      <c r="D292" s="192" t="s">
        <v>28482</v>
      </c>
    </row>
    <row r="293" spans="1:4" x14ac:dyDescent="0.3">
      <c r="A293" s="192">
        <v>288.57</v>
      </c>
      <c r="B293" s="192">
        <v>9.49</v>
      </c>
      <c r="C293" s="192">
        <v>2.06</v>
      </c>
      <c r="D293" s="192" t="s">
        <v>28468</v>
      </c>
    </row>
    <row r="294" spans="1:4" x14ac:dyDescent="0.3">
      <c r="A294" s="192">
        <v>298.06</v>
      </c>
      <c r="B294" s="192">
        <v>3.34</v>
      </c>
      <c r="C294" s="192">
        <v>2.09</v>
      </c>
      <c r="D294" s="192" t="s">
        <v>28468</v>
      </c>
    </row>
    <row r="295" spans="1:4" x14ac:dyDescent="0.3">
      <c r="A295" s="192">
        <v>301.39999999999998</v>
      </c>
      <c r="B295" s="192">
        <v>19.649999999999999</v>
      </c>
      <c r="C295" s="192">
        <v>2.25</v>
      </c>
      <c r="D295" s="192" t="s">
        <v>28482</v>
      </c>
    </row>
    <row r="296" spans="1:4" x14ac:dyDescent="0.3">
      <c r="A296" s="192">
        <v>321.05</v>
      </c>
      <c r="B296" s="192">
        <v>7.18</v>
      </c>
      <c r="C296" s="192">
        <v>1.87</v>
      </c>
      <c r="D296" s="192" t="s">
        <v>28468</v>
      </c>
    </row>
    <row r="297" spans="1:4" x14ac:dyDescent="0.3">
      <c r="A297" s="192">
        <v>328.23</v>
      </c>
      <c r="B297" s="192">
        <v>6.53</v>
      </c>
      <c r="C297" s="192">
        <v>1.69</v>
      </c>
      <c r="D297" s="192" t="s">
        <v>28468</v>
      </c>
    </row>
    <row r="298" spans="1:4" x14ac:dyDescent="0.3">
      <c r="A298" s="192">
        <v>334.76</v>
      </c>
      <c r="B298" s="192">
        <v>11.58</v>
      </c>
      <c r="C298" s="192">
        <v>2.1</v>
      </c>
      <c r="D298" s="192" t="s">
        <v>28468</v>
      </c>
    </row>
    <row r="299" spans="1:4" x14ac:dyDescent="0.3">
      <c r="A299" s="192">
        <v>346.34</v>
      </c>
      <c r="B299" s="192">
        <v>13.31</v>
      </c>
      <c r="C299" s="192">
        <v>2.13</v>
      </c>
      <c r="D299" s="192" t="s">
        <v>28468</v>
      </c>
    </row>
    <row r="300" spans="1:4" x14ac:dyDescent="0.3">
      <c r="A300" s="192">
        <v>359.65</v>
      </c>
      <c r="B300" s="192">
        <v>10.23</v>
      </c>
      <c r="C300" s="192">
        <v>4.29</v>
      </c>
      <c r="D300" s="192" t="s">
        <v>28465</v>
      </c>
    </row>
    <row r="301" spans="1:4" x14ac:dyDescent="0.3">
      <c r="A301" s="192">
        <v>369.88</v>
      </c>
      <c r="B301" s="192">
        <v>10.86</v>
      </c>
      <c r="C301" s="192">
        <v>3.2</v>
      </c>
      <c r="D301" s="192" t="s">
        <v>28465</v>
      </c>
    </row>
    <row r="302" spans="1:4" x14ac:dyDescent="0.3">
      <c r="A302" s="192">
        <v>380.74</v>
      </c>
      <c r="B302" s="192">
        <v>11.36</v>
      </c>
      <c r="C302" s="192">
        <v>3.68</v>
      </c>
      <c r="D302" s="192" t="s">
        <v>28545</v>
      </c>
    </row>
    <row r="303" spans="1:4" x14ac:dyDescent="0.3">
      <c r="A303" s="192">
        <v>392.1</v>
      </c>
      <c r="B303" s="192">
        <v>10.92</v>
      </c>
      <c r="C303" s="192">
        <v>3.68</v>
      </c>
      <c r="D303" s="192" t="s">
        <v>28465</v>
      </c>
    </row>
    <row r="304" spans="1:4" x14ac:dyDescent="0.3">
      <c r="A304" s="192">
        <v>403.02</v>
      </c>
      <c r="B304" s="192">
        <v>16.75</v>
      </c>
      <c r="C304" s="192">
        <v>3.06</v>
      </c>
      <c r="D304" s="192" t="s">
        <v>28465</v>
      </c>
    </row>
    <row r="305" spans="1:4" x14ac:dyDescent="0.3">
      <c r="A305" s="192">
        <v>419.77</v>
      </c>
      <c r="B305" s="192">
        <v>15.51</v>
      </c>
      <c r="C305" s="192">
        <v>3.46</v>
      </c>
      <c r="D305" s="192" t="s">
        <v>28465</v>
      </c>
    </row>
    <row r="306" spans="1:4" x14ac:dyDescent="0.3">
      <c r="A306" s="192">
        <v>435.28</v>
      </c>
      <c r="B306" s="192">
        <v>25.97</v>
      </c>
      <c r="C306" s="192">
        <v>3.75</v>
      </c>
      <c r="D306" s="192" t="s">
        <v>28465</v>
      </c>
    </row>
    <row r="307" spans="1:4" x14ac:dyDescent="0.3">
      <c r="A307" s="192">
        <v>461.25</v>
      </c>
      <c r="B307" s="192">
        <v>19.940000000000001</v>
      </c>
      <c r="C307" s="192">
        <v>3.15</v>
      </c>
      <c r="D307" s="192" t="s">
        <v>28465</v>
      </c>
    </row>
    <row r="308" spans="1:4" x14ac:dyDescent="0.3">
      <c r="A308" s="192">
        <v>481.19</v>
      </c>
      <c r="B308" s="192">
        <v>20.37</v>
      </c>
      <c r="C308" s="192">
        <v>3.59</v>
      </c>
      <c r="D308" s="192" t="s">
        <v>28465</v>
      </c>
    </row>
    <row r="309" spans="1:4" x14ac:dyDescent="0.3">
      <c r="A309" s="192">
        <v>501.56</v>
      </c>
      <c r="B309" s="192">
        <v>19.52</v>
      </c>
      <c r="C309" s="192">
        <v>2.94</v>
      </c>
      <c r="D309" s="192" t="s">
        <v>28465</v>
      </c>
    </row>
    <row r="310" spans="1:4" x14ac:dyDescent="0.3">
      <c r="A310" s="192">
        <v>521.08000000000004</v>
      </c>
      <c r="B310" s="192">
        <v>20.05</v>
      </c>
      <c r="C310" s="192">
        <v>3.61</v>
      </c>
      <c r="D310" s="192" t="s">
        <v>28465</v>
      </c>
    </row>
    <row r="311" spans="1:4" x14ac:dyDescent="0.3">
      <c r="A311" s="192">
        <v>541.13</v>
      </c>
      <c r="B311" s="192">
        <v>23.4</v>
      </c>
      <c r="C311" s="192">
        <v>4.2699999999999996</v>
      </c>
      <c r="D311" s="192" t="s">
        <v>28465</v>
      </c>
    </row>
    <row r="312" spans="1:4" x14ac:dyDescent="0.3">
      <c r="A312" s="192">
        <v>564.53</v>
      </c>
      <c r="B312" s="192">
        <v>4.21</v>
      </c>
      <c r="C312" s="192" t="s">
        <v>28465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J6" sqref="J6"/>
    </sheetView>
  </sheetViews>
  <sheetFormatPr defaultColWidth="12.59765625" defaultRowHeight="15" customHeight="1" x14ac:dyDescent="0.25"/>
  <cols>
    <col min="1" max="1" width="15.69921875" bestFit="1" customWidth="1"/>
    <col min="2" max="2" width="14.69921875" bestFit="1" customWidth="1"/>
    <col min="3" max="26" width="9.3984375" customWidth="1"/>
  </cols>
  <sheetData>
    <row r="1" spans="1:3" ht="14.25" customHeight="1" x14ac:dyDescent="0.3">
      <c r="A1" s="97" t="s">
        <v>281</v>
      </c>
      <c r="B1" s="97" t="s">
        <v>294</v>
      </c>
      <c r="C1" s="97">
        <v>46</v>
      </c>
    </row>
    <row r="2" spans="1:3" ht="14.25" customHeight="1" x14ac:dyDescent="0.3">
      <c r="A2" s="97" t="s">
        <v>281</v>
      </c>
      <c r="B2" s="97" t="s">
        <v>288</v>
      </c>
      <c r="C2" s="97">
        <v>37</v>
      </c>
    </row>
    <row r="3" spans="1:3" ht="14.25" customHeight="1" x14ac:dyDescent="0.3">
      <c r="A3" s="97" t="s">
        <v>281</v>
      </c>
      <c r="B3" s="97" t="s">
        <v>296</v>
      </c>
      <c r="C3" s="97">
        <v>40</v>
      </c>
    </row>
    <row r="4" spans="1:3" ht="14.25" customHeight="1" x14ac:dyDescent="0.3">
      <c r="A4" s="97" t="s">
        <v>281</v>
      </c>
      <c r="B4" s="97" t="s">
        <v>298</v>
      </c>
      <c r="C4" s="97">
        <v>56</v>
      </c>
    </row>
    <row r="5" spans="1:3" ht="14.25" customHeight="1" x14ac:dyDescent="0.3">
      <c r="A5" s="97" t="s">
        <v>281</v>
      </c>
      <c r="B5" s="97" t="s">
        <v>300</v>
      </c>
      <c r="C5" s="97">
        <v>51</v>
      </c>
    </row>
    <row r="6" spans="1:3" ht="14.25" customHeight="1" x14ac:dyDescent="0.3">
      <c r="A6" s="97" t="s">
        <v>281</v>
      </c>
      <c r="B6" s="97" t="s">
        <v>301</v>
      </c>
      <c r="C6" s="97">
        <v>62</v>
      </c>
    </row>
    <row r="7" spans="1:3" ht="14.25" customHeight="1" x14ac:dyDescent="0.3">
      <c r="A7" s="97" t="s">
        <v>297</v>
      </c>
      <c r="B7" s="97" t="s">
        <v>302</v>
      </c>
      <c r="C7" s="97">
        <v>55</v>
      </c>
    </row>
    <row r="8" spans="1:3" ht="14.25" customHeight="1" x14ac:dyDescent="0.3">
      <c r="A8" s="97" t="s">
        <v>297</v>
      </c>
      <c r="B8" s="97" t="s">
        <v>304</v>
      </c>
      <c r="C8" s="97">
        <v>72</v>
      </c>
    </row>
    <row r="9" spans="1:3" ht="14.25" customHeight="1" x14ac:dyDescent="0.3">
      <c r="A9" s="97" t="s">
        <v>297</v>
      </c>
      <c r="B9" s="97" t="s">
        <v>306</v>
      </c>
      <c r="C9" s="97">
        <v>59</v>
      </c>
    </row>
    <row r="10" spans="1:3" ht="14.25" customHeight="1" x14ac:dyDescent="0.3">
      <c r="A10" s="97" t="s">
        <v>297</v>
      </c>
      <c r="B10" s="97" t="s">
        <v>307</v>
      </c>
      <c r="C10" s="97">
        <v>54</v>
      </c>
    </row>
    <row r="11" spans="1:3" ht="14.25" customHeight="1" x14ac:dyDescent="0.3">
      <c r="A11" s="97" t="s">
        <v>297</v>
      </c>
      <c r="B11" s="97" t="s">
        <v>308</v>
      </c>
      <c r="C11" s="97">
        <v>60</v>
      </c>
    </row>
    <row r="12" spans="1:3" ht="14.25" customHeight="1" x14ac:dyDescent="0.3">
      <c r="A12" s="97" t="s">
        <v>297</v>
      </c>
      <c r="B12" s="97" t="s">
        <v>309</v>
      </c>
      <c r="C12" s="97">
        <v>60</v>
      </c>
    </row>
    <row r="13" spans="1:3" ht="14.25" customHeight="1" x14ac:dyDescent="0.3">
      <c r="A13" s="97" t="s">
        <v>297</v>
      </c>
      <c r="B13" s="97" t="s">
        <v>310</v>
      </c>
      <c r="C13" s="97">
        <v>63</v>
      </c>
    </row>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4"/>
  <sheetViews>
    <sheetView topLeftCell="A13" workbookViewId="0">
      <selection activeCell="O29" sqref="O29"/>
    </sheetView>
  </sheetViews>
  <sheetFormatPr defaultRowHeight="13.8" x14ac:dyDescent="0.3"/>
  <cols>
    <col min="1" max="16384" width="8.796875" style="219"/>
  </cols>
  <sheetData>
    <row r="1" spans="1:48" x14ac:dyDescent="0.3">
      <c r="A1" s="219" t="s">
        <v>28546</v>
      </c>
      <c r="B1" s="219" t="s">
        <v>28547</v>
      </c>
      <c r="C1" s="219" t="s">
        <v>28548</v>
      </c>
    </row>
    <row r="2" spans="1:48" x14ac:dyDescent="0.3">
      <c r="A2" s="219" t="s">
        <v>28549</v>
      </c>
      <c r="B2" s="219" t="s">
        <v>28550</v>
      </c>
      <c r="C2" s="219" t="s">
        <v>28551</v>
      </c>
      <c r="D2" s="219" t="s">
        <v>28552</v>
      </c>
      <c r="E2" s="219" t="s">
        <v>28553</v>
      </c>
      <c r="F2" s="219" t="s">
        <v>28554</v>
      </c>
      <c r="G2" s="219" t="s">
        <v>28555</v>
      </c>
      <c r="H2" s="219" t="s">
        <v>28556</v>
      </c>
      <c r="I2" s="219" t="s">
        <v>28557</v>
      </c>
      <c r="J2" s="219" t="s">
        <v>28558</v>
      </c>
      <c r="K2" s="219" t="s">
        <v>28559</v>
      </c>
      <c r="L2" s="219" t="s">
        <v>28560</v>
      </c>
      <c r="M2" s="219" t="s">
        <v>28561</v>
      </c>
      <c r="N2" s="219" t="s">
        <v>28562</v>
      </c>
      <c r="O2" s="219" t="s">
        <v>28563</v>
      </c>
      <c r="P2" s="219" t="s">
        <v>28564</v>
      </c>
      <c r="Q2" s="219" t="s">
        <v>28489</v>
      </c>
      <c r="R2" s="219" t="s">
        <v>28565</v>
      </c>
      <c r="S2" s="219" t="s">
        <v>28566</v>
      </c>
      <c r="T2" s="219" t="s">
        <v>28567</v>
      </c>
    </row>
    <row r="3" spans="1:48" x14ac:dyDescent="0.3">
      <c r="A3" s="219" t="s">
        <v>28568</v>
      </c>
      <c r="B3" s="219" t="s">
        <v>28569</v>
      </c>
      <c r="C3" s="219" t="s">
        <v>28550</v>
      </c>
      <c r="D3" s="219" t="s">
        <v>28551</v>
      </c>
      <c r="E3" s="219" t="s">
        <v>28552</v>
      </c>
      <c r="F3" s="219" t="s">
        <v>28553</v>
      </c>
      <c r="G3" s="219" t="s">
        <v>28554</v>
      </c>
      <c r="H3" s="219" t="s">
        <v>28555</v>
      </c>
      <c r="I3" s="219" t="s">
        <v>28556</v>
      </c>
      <c r="J3" s="219" t="s">
        <v>28557</v>
      </c>
      <c r="K3" s="219" t="s">
        <v>28570</v>
      </c>
      <c r="L3" s="219" t="s">
        <v>28560</v>
      </c>
      <c r="M3" s="219" t="s">
        <v>28561</v>
      </c>
      <c r="N3" s="219" t="s">
        <v>28571</v>
      </c>
      <c r="O3" s="219" t="s">
        <v>28572</v>
      </c>
      <c r="P3" s="219" t="s">
        <v>28573</v>
      </c>
      <c r="Q3" s="219" t="s">
        <v>28574</v>
      </c>
      <c r="R3" s="219" t="s">
        <v>28575</v>
      </c>
      <c r="S3" s="219" t="s">
        <v>28576</v>
      </c>
      <c r="T3" s="219" t="s">
        <v>28550</v>
      </c>
      <c r="U3" s="219" t="s">
        <v>28551</v>
      </c>
      <c r="V3" s="219" t="s">
        <v>28552</v>
      </c>
      <c r="W3" s="219" t="s">
        <v>28553</v>
      </c>
      <c r="X3" s="219" t="s">
        <v>28554</v>
      </c>
      <c r="Y3" s="219" t="s">
        <v>28555</v>
      </c>
      <c r="Z3" s="219" t="s">
        <v>28556</v>
      </c>
      <c r="AA3" s="219" t="s">
        <v>28577</v>
      </c>
      <c r="AB3" s="219" t="s">
        <v>28578</v>
      </c>
      <c r="AC3" s="219" t="s">
        <v>28579</v>
      </c>
      <c r="AD3" s="219" t="s">
        <v>28580</v>
      </c>
      <c r="AE3" s="219" t="s">
        <v>28581</v>
      </c>
      <c r="AF3" s="219" t="s">
        <v>28560</v>
      </c>
      <c r="AG3" s="219" t="s">
        <v>28561</v>
      </c>
      <c r="AH3" s="219" t="s">
        <v>28582</v>
      </c>
      <c r="AI3" s="219" t="s">
        <v>28583</v>
      </c>
      <c r="AJ3" s="219" t="s">
        <v>28560</v>
      </c>
      <c r="AK3" s="219" t="s">
        <v>28561</v>
      </c>
      <c r="AL3" s="219" t="s">
        <v>28584</v>
      </c>
      <c r="AM3" s="219" t="s">
        <v>28585</v>
      </c>
      <c r="AN3" s="219" t="s">
        <v>28560</v>
      </c>
      <c r="AO3" s="219" t="s">
        <v>28586</v>
      </c>
      <c r="AP3" s="219" t="s">
        <v>28578</v>
      </c>
      <c r="AQ3" s="219" t="s">
        <v>28579</v>
      </c>
      <c r="AR3" s="219" t="s">
        <v>28587</v>
      </c>
      <c r="AS3" s="219" t="s">
        <v>28588</v>
      </c>
      <c r="AT3" s="219" t="s">
        <v>28589</v>
      </c>
      <c r="AU3" s="219">
        <v>91</v>
      </c>
      <c r="AV3" s="219" t="s">
        <v>28590</v>
      </c>
    </row>
    <row r="4" spans="1:48" x14ac:dyDescent="0.3">
      <c r="B4" s="219" t="s">
        <v>28591</v>
      </c>
      <c r="C4" s="219" t="s">
        <v>28563</v>
      </c>
      <c r="D4" s="219" t="s">
        <v>28564</v>
      </c>
      <c r="E4" s="219" t="s">
        <v>28592</v>
      </c>
      <c r="F4" s="219" t="s">
        <v>28593</v>
      </c>
      <c r="G4" s="219" t="s">
        <v>28594</v>
      </c>
      <c r="H4" s="219" t="s">
        <v>28595</v>
      </c>
      <c r="I4" s="219" t="s">
        <v>28596</v>
      </c>
      <c r="J4" s="219" t="s">
        <v>28597</v>
      </c>
      <c r="K4" s="219" t="s">
        <v>28598</v>
      </c>
      <c r="L4" s="219" t="s">
        <v>28563</v>
      </c>
      <c r="M4" s="219" t="s">
        <v>28564</v>
      </c>
      <c r="N4" s="219" t="s">
        <v>28599</v>
      </c>
      <c r="O4" s="219" t="s">
        <v>28600</v>
      </c>
      <c r="P4" s="219" t="s">
        <v>28598</v>
      </c>
      <c r="Q4" s="219" t="s">
        <v>28563</v>
      </c>
      <c r="R4" s="219" t="s">
        <v>28564</v>
      </c>
      <c r="S4" s="219" t="s">
        <v>28601</v>
      </c>
      <c r="T4" s="219" t="s">
        <v>28560</v>
      </c>
      <c r="U4" s="219" t="s">
        <v>28561</v>
      </c>
      <c r="V4" s="219" t="s">
        <v>28591</v>
      </c>
      <c r="W4" s="219" t="s">
        <v>28563</v>
      </c>
      <c r="X4" s="219" t="s">
        <v>28564</v>
      </c>
      <c r="Y4" s="219" t="s">
        <v>28602</v>
      </c>
      <c r="Z4" s="219" t="s">
        <v>28603</v>
      </c>
      <c r="AA4" s="219" t="s">
        <v>28604</v>
      </c>
      <c r="AB4" s="219" t="s">
        <v>28560</v>
      </c>
      <c r="AC4" s="219" t="s">
        <v>28605</v>
      </c>
      <c r="AD4" s="219" t="s">
        <v>28606</v>
      </c>
      <c r="AE4" s="219" t="s">
        <v>28607</v>
      </c>
      <c r="AF4" s="219" t="s">
        <v>28608</v>
      </c>
      <c r="AG4" s="219" t="s">
        <v>28609</v>
      </c>
      <c r="AH4" s="219" t="s">
        <v>28610</v>
      </c>
      <c r="AI4" s="219" t="s">
        <v>28611</v>
      </c>
    </row>
    <row r="5" spans="1:48" x14ac:dyDescent="0.3">
      <c r="A5" s="219" t="s">
        <v>28612</v>
      </c>
      <c r="B5" s="219" t="s">
        <v>28613</v>
      </c>
      <c r="C5" s="219" t="s">
        <v>28614</v>
      </c>
      <c r="D5" s="219" t="s">
        <v>28615</v>
      </c>
      <c r="E5" s="219" t="s">
        <v>28616</v>
      </c>
      <c r="F5" s="219" t="s">
        <v>28617</v>
      </c>
      <c r="G5" s="219" t="s">
        <v>28618</v>
      </c>
      <c r="H5" s="219" t="s">
        <v>28619</v>
      </c>
      <c r="I5" s="219" t="s">
        <v>28620</v>
      </c>
      <c r="J5" s="219" t="s">
        <v>28621</v>
      </c>
      <c r="K5" s="219" t="s">
        <v>28622</v>
      </c>
      <c r="L5" s="219" t="s">
        <v>28623</v>
      </c>
      <c r="M5" s="219" t="s">
        <v>28600</v>
      </c>
      <c r="N5" s="219" t="s">
        <v>28562</v>
      </c>
      <c r="O5" s="219" t="s">
        <v>28563</v>
      </c>
      <c r="P5" s="219" t="s">
        <v>28564</v>
      </c>
      <c r="Q5" s="219" t="s">
        <v>28489</v>
      </c>
      <c r="R5" s="219" t="s">
        <v>28624</v>
      </c>
      <c r="S5" s="219" t="s">
        <v>438</v>
      </c>
      <c r="T5" s="219">
        <v>1975</v>
      </c>
      <c r="U5" s="219" t="s">
        <v>28579</v>
      </c>
      <c r="V5" s="219" t="s">
        <v>28587</v>
      </c>
      <c r="W5" s="219" t="s">
        <v>28560</v>
      </c>
      <c r="X5" s="219" t="s">
        <v>28625</v>
      </c>
      <c r="Y5" s="219" t="s">
        <v>28626</v>
      </c>
      <c r="Z5" s="219" t="s">
        <v>28627</v>
      </c>
      <c r="AA5" s="219" t="s">
        <v>28628</v>
      </c>
      <c r="AB5" s="219" t="s">
        <v>28582</v>
      </c>
      <c r="AC5" s="219" t="s">
        <v>28629</v>
      </c>
      <c r="AD5" s="219" t="s">
        <v>28630</v>
      </c>
      <c r="AE5" s="219">
        <v>10</v>
      </c>
      <c r="AF5" s="219" t="s">
        <v>28631</v>
      </c>
      <c r="AG5" s="219" t="s">
        <v>28632</v>
      </c>
    </row>
    <row r="6" spans="1:48" x14ac:dyDescent="0.3">
      <c r="A6" s="219" t="s">
        <v>28633</v>
      </c>
      <c r="B6" s="219" t="s">
        <v>28634</v>
      </c>
      <c r="C6" s="219" t="s">
        <v>28635</v>
      </c>
      <c r="D6" s="219">
        <v>53.653959</v>
      </c>
      <c r="E6" s="219" t="s">
        <v>28636</v>
      </c>
      <c r="F6" s="219" t="s">
        <v>28634</v>
      </c>
      <c r="G6" s="219" t="s">
        <v>28637</v>
      </c>
      <c r="H6" s="219">
        <v>-2.378714</v>
      </c>
      <c r="I6" s="219" t="s">
        <v>28636</v>
      </c>
      <c r="J6" s="219" t="s">
        <v>28638</v>
      </c>
      <c r="K6" s="219" t="s">
        <v>28635</v>
      </c>
      <c r="L6" s="219">
        <v>51.553800000000003</v>
      </c>
      <c r="M6" s="219" t="s">
        <v>28636</v>
      </c>
      <c r="N6" s="219" t="s">
        <v>28639</v>
      </c>
      <c r="O6" s="219" t="s">
        <v>28637</v>
      </c>
      <c r="P6" s="219">
        <v>-4.6295000000000002</v>
      </c>
      <c r="Q6" s="219" t="s">
        <v>28636</v>
      </c>
      <c r="R6" s="219" t="s">
        <v>28640</v>
      </c>
      <c r="S6" s="219" t="s">
        <v>28635</v>
      </c>
      <c r="T6" s="219">
        <v>56.215000000000003</v>
      </c>
      <c r="U6" s="219" t="s">
        <v>28636</v>
      </c>
      <c r="V6" s="219" t="s">
        <v>28641</v>
      </c>
      <c r="W6" s="219" t="s">
        <v>28637</v>
      </c>
      <c r="X6" s="219">
        <v>-3.4200000000000001E-2</v>
      </c>
    </row>
    <row r="7" spans="1:48" x14ac:dyDescent="0.3">
      <c r="B7" s="219" t="s">
        <v>28642</v>
      </c>
      <c r="C7" s="219" t="s">
        <v>28643</v>
      </c>
      <c r="D7" s="219">
        <v>3</v>
      </c>
      <c r="E7" s="219" t="s">
        <v>28644</v>
      </c>
      <c r="F7" s="219" t="s">
        <v>28645</v>
      </c>
      <c r="G7" s="219" t="s">
        <v>28636</v>
      </c>
      <c r="H7" s="219" t="s">
        <v>28646</v>
      </c>
      <c r="I7" s="219" t="s">
        <v>28643</v>
      </c>
      <c r="J7" s="219">
        <v>481</v>
      </c>
      <c r="K7" s="219" t="s">
        <v>28644</v>
      </c>
      <c r="L7" s="219" t="s">
        <v>28645</v>
      </c>
    </row>
    <row r="8" spans="1:48" x14ac:dyDescent="0.3">
      <c r="A8" s="219" t="s">
        <v>28647</v>
      </c>
      <c r="B8" s="219" t="s">
        <v>28648</v>
      </c>
      <c r="C8" s="219" t="s">
        <v>28649</v>
      </c>
      <c r="D8" s="219" t="s">
        <v>28636</v>
      </c>
      <c r="E8" s="219" t="s">
        <v>28650</v>
      </c>
      <c r="F8" s="219" t="s">
        <v>28550</v>
      </c>
      <c r="G8" s="219" t="s">
        <v>28551</v>
      </c>
      <c r="H8" s="219" t="s">
        <v>28651</v>
      </c>
    </row>
    <row r="9" spans="1:48" x14ac:dyDescent="0.3">
      <c r="B9" s="219" t="s">
        <v>28652</v>
      </c>
      <c r="C9" s="219" t="s">
        <v>28653</v>
      </c>
      <c r="D9" s="219" t="s">
        <v>28654</v>
      </c>
      <c r="E9" s="219" t="s">
        <v>28655</v>
      </c>
      <c r="F9" s="219" t="s">
        <v>28656</v>
      </c>
      <c r="G9" s="219" t="s">
        <v>28657</v>
      </c>
      <c r="H9" s="219" t="s">
        <v>28636</v>
      </c>
      <c r="I9" s="219" t="s">
        <v>28650</v>
      </c>
      <c r="J9" s="219" t="s">
        <v>28550</v>
      </c>
      <c r="K9" s="219" t="s">
        <v>28551</v>
      </c>
      <c r="L9" s="219" t="s">
        <v>28651</v>
      </c>
    </row>
    <row r="10" spans="1:48" x14ac:dyDescent="0.3">
      <c r="B10" s="219" t="s">
        <v>28658</v>
      </c>
      <c r="C10" s="219" t="s">
        <v>28659</v>
      </c>
      <c r="D10" s="219" t="s">
        <v>28636</v>
      </c>
      <c r="E10" s="219" t="s">
        <v>28660</v>
      </c>
    </row>
    <row r="11" spans="1:48" x14ac:dyDescent="0.3">
      <c r="B11" s="219" t="s">
        <v>28661</v>
      </c>
      <c r="C11" s="219" t="s">
        <v>28662</v>
      </c>
      <c r="D11" s="219" t="s">
        <v>28636</v>
      </c>
      <c r="E11" s="219" t="s">
        <v>28660</v>
      </c>
    </row>
    <row r="12" spans="1:48" x14ac:dyDescent="0.3">
      <c r="B12" s="219" t="s">
        <v>28663</v>
      </c>
      <c r="C12" s="219" t="s">
        <v>28664</v>
      </c>
      <c r="D12" s="219" t="s">
        <v>28665</v>
      </c>
      <c r="E12" s="219" t="s">
        <v>28666</v>
      </c>
      <c r="F12" s="219" t="s">
        <v>28636</v>
      </c>
      <c r="G12" s="219" t="s">
        <v>28660</v>
      </c>
    </row>
    <row r="13" spans="1:48" x14ac:dyDescent="0.3">
      <c r="B13" s="219" t="s">
        <v>28667</v>
      </c>
      <c r="C13" s="219" t="s">
        <v>28668</v>
      </c>
      <c r="D13" s="219" t="s">
        <v>28669</v>
      </c>
      <c r="E13" s="219" t="s">
        <v>28670</v>
      </c>
      <c r="F13" s="219" t="s">
        <v>28671</v>
      </c>
      <c r="G13" s="219" t="s">
        <v>28636</v>
      </c>
      <c r="H13" s="219" t="s">
        <v>28650</v>
      </c>
      <c r="I13" s="219" t="s">
        <v>28550</v>
      </c>
      <c r="J13" s="219" t="s">
        <v>28551</v>
      </c>
      <c r="K13" s="219" t="s">
        <v>28651</v>
      </c>
      <c r="L13" s="219" t="s">
        <v>28636</v>
      </c>
      <c r="M13" s="219" t="s">
        <v>28672</v>
      </c>
      <c r="N13" s="219" t="s">
        <v>28673</v>
      </c>
      <c r="O13" s="219" t="s">
        <v>28674</v>
      </c>
    </row>
    <row r="14" spans="1:48" x14ac:dyDescent="0.3">
      <c r="B14" s="219" t="s">
        <v>28667</v>
      </c>
      <c r="C14" s="219" t="s">
        <v>28675</v>
      </c>
      <c r="D14" s="219" t="s">
        <v>28669</v>
      </c>
      <c r="E14" s="219" t="s">
        <v>28670</v>
      </c>
      <c r="F14" s="219" t="s">
        <v>28676</v>
      </c>
      <c r="G14" s="219" t="s">
        <v>28636</v>
      </c>
      <c r="H14" s="219" t="s">
        <v>28650</v>
      </c>
      <c r="I14" s="219" t="s">
        <v>28550</v>
      </c>
      <c r="J14" s="219" t="s">
        <v>28551</v>
      </c>
      <c r="K14" s="219" t="s">
        <v>28651</v>
      </c>
      <c r="L14" s="219" t="s">
        <v>28636</v>
      </c>
      <c r="M14" s="219" t="s">
        <v>28672</v>
      </c>
      <c r="N14" s="219" t="s">
        <v>28677</v>
      </c>
      <c r="O14" s="219" t="s">
        <v>28674</v>
      </c>
    </row>
    <row r="15" spans="1:48" x14ac:dyDescent="0.3">
      <c r="B15" s="219" t="s">
        <v>28678</v>
      </c>
      <c r="C15" s="219" t="s">
        <v>28560</v>
      </c>
      <c r="D15" s="219" t="s">
        <v>28679</v>
      </c>
      <c r="E15" s="219" t="s">
        <v>28680</v>
      </c>
      <c r="F15" s="219" t="s">
        <v>28681</v>
      </c>
      <c r="G15" s="219" t="s">
        <v>28682</v>
      </c>
      <c r="H15" s="219" t="s">
        <v>28636</v>
      </c>
      <c r="I15" s="219" t="s">
        <v>28650</v>
      </c>
      <c r="J15" s="219" t="s">
        <v>28550</v>
      </c>
      <c r="K15" s="219" t="s">
        <v>28551</v>
      </c>
      <c r="L15" s="219" t="s">
        <v>28651</v>
      </c>
    </row>
    <row r="16" spans="1:48" x14ac:dyDescent="0.3">
      <c r="B16" s="219" t="s">
        <v>28678</v>
      </c>
      <c r="C16" s="219" t="s">
        <v>28560</v>
      </c>
      <c r="D16" s="219" t="s">
        <v>28683</v>
      </c>
      <c r="E16" s="219" t="s">
        <v>28684</v>
      </c>
      <c r="F16" s="219" t="s">
        <v>28681</v>
      </c>
      <c r="G16" s="219" t="s">
        <v>28685</v>
      </c>
      <c r="H16" s="219" t="s">
        <v>28636</v>
      </c>
      <c r="I16" s="219" t="s">
        <v>28650</v>
      </c>
      <c r="J16" s="219" t="s">
        <v>28550</v>
      </c>
      <c r="K16" s="219" t="s">
        <v>28551</v>
      </c>
      <c r="L16" s="219" t="s">
        <v>28651</v>
      </c>
    </row>
    <row r="17" spans="1:21" x14ac:dyDescent="0.3">
      <c r="B17" s="219" t="s">
        <v>28563</v>
      </c>
      <c r="C17" s="219" t="s">
        <v>28573</v>
      </c>
      <c r="D17" s="219" t="s">
        <v>28686</v>
      </c>
      <c r="E17" s="219" t="s">
        <v>28687</v>
      </c>
      <c r="F17" s="219" t="s">
        <v>28636</v>
      </c>
      <c r="G17" s="219" t="s">
        <v>28650</v>
      </c>
      <c r="H17" s="219" t="s">
        <v>28550</v>
      </c>
      <c r="I17" s="219" t="s">
        <v>28551</v>
      </c>
      <c r="J17" s="219" t="s">
        <v>28651</v>
      </c>
    </row>
    <row r="18" spans="1:21" x14ac:dyDescent="0.3">
      <c r="B18" s="219" t="s">
        <v>28678</v>
      </c>
      <c r="C18" s="219" t="s">
        <v>28688</v>
      </c>
      <c r="D18" s="219" t="s">
        <v>28636</v>
      </c>
      <c r="E18" s="219" t="s">
        <v>28650</v>
      </c>
      <c r="F18" s="219" t="s">
        <v>28550</v>
      </c>
      <c r="G18" s="219" t="s">
        <v>28551</v>
      </c>
      <c r="H18" s="219" t="s">
        <v>28651</v>
      </c>
      <c r="I18" s="219" t="s">
        <v>28636</v>
      </c>
      <c r="J18" s="219" t="s">
        <v>28672</v>
      </c>
      <c r="K18" s="219" t="s">
        <v>28678</v>
      </c>
      <c r="L18" s="219" t="s">
        <v>28560</v>
      </c>
      <c r="M18" s="219" t="s">
        <v>28689</v>
      </c>
      <c r="N18" s="219" t="s">
        <v>28690</v>
      </c>
    </row>
    <row r="19" spans="1:21" x14ac:dyDescent="0.3">
      <c r="A19" s="219" t="s">
        <v>28691</v>
      </c>
      <c r="B19" s="219" t="s">
        <v>28692</v>
      </c>
      <c r="C19" s="219" t="s">
        <v>28693</v>
      </c>
      <c r="D19" s="219" t="s">
        <v>28694</v>
      </c>
      <c r="E19" s="219">
        <v>3</v>
      </c>
      <c r="F19" s="219" t="s">
        <v>28695</v>
      </c>
      <c r="G19" s="219" t="s">
        <v>28696</v>
      </c>
    </row>
    <row r="20" spans="1:21" x14ac:dyDescent="0.3">
      <c r="A20" s="219" t="s">
        <v>28697</v>
      </c>
      <c r="B20" s="219">
        <v>153</v>
      </c>
      <c r="C20" s="219" t="s">
        <v>28680</v>
      </c>
      <c r="D20" s="219" t="s">
        <v>28698</v>
      </c>
    </row>
    <row r="21" spans="1:21" x14ac:dyDescent="0.3">
      <c r="A21" s="219" t="s">
        <v>28699</v>
      </c>
    </row>
    <row r="22" spans="1:21" x14ac:dyDescent="0.3">
      <c r="A22" s="219" t="s">
        <v>28700</v>
      </c>
      <c r="B22" s="219" t="s">
        <v>28701</v>
      </c>
      <c r="C22" s="219" t="s">
        <v>28655</v>
      </c>
      <c r="D22" s="219" t="s">
        <v>28702</v>
      </c>
      <c r="E22" s="219" t="s">
        <v>28703</v>
      </c>
      <c r="F22" s="219" t="s">
        <v>28704</v>
      </c>
      <c r="G22" s="219" t="s">
        <v>28664</v>
      </c>
      <c r="H22" s="219" t="s">
        <v>28665</v>
      </c>
      <c r="I22" s="219" t="s">
        <v>264</v>
      </c>
      <c r="J22" s="219" t="s">
        <v>28496</v>
      </c>
      <c r="K22" s="219" t="s">
        <v>28669</v>
      </c>
      <c r="L22" s="219" t="s">
        <v>264</v>
      </c>
      <c r="M22" s="219" t="s">
        <v>28705</v>
      </c>
      <c r="N22" s="219" t="s">
        <v>28669</v>
      </c>
      <c r="O22" s="219" t="s">
        <v>28706</v>
      </c>
      <c r="P22" s="219" t="s">
        <v>28707</v>
      </c>
      <c r="Q22" s="219" t="s">
        <v>28706</v>
      </c>
      <c r="R22" s="219" t="s">
        <v>28499</v>
      </c>
      <c r="S22" s="219" t="s">
        <v>28708</v>
      </c>
      <c r="T22" s="219" t="s">
        <v>28686</v>
      </c>
      <c r="U22" s="219" t="s">
        <v>28706</v>
      </c>
    </row>
    <row r="23" spans="1:21" x14ac:dyDescent="0.3">
      <c r="A23" s="219" t="s">
        <v>28709</v>
      </c>
      <c r="B23" s="219" t="s">
        <v>28710</v>
      </c>
      <c r="C23" s="219" t="s">
        <v>28711</v>
      </c>
      <c r="D23" s="219" t="s">
        <v>28712</v>
      </c>
      <c r="E23" s="219">
        <v>52.713700000000003</v>
      </c>
      <c r="F23" s="219">
        <v>-1.3287</v>
      </c>
      <c r="G23" s="219">
        <v>152</v>
      </c>
      <c r="H23" s="219">
        <v>5</v>
      </c>
      <c r="I23" s="219">
        <v>151</v>
      </c>
      <c r="J23" s="219">
        <v>25</v>
      </c>
      <c r="K23" s="219">
        <v>53</v>
      </c>
      <c r="L23" s="219">
        <v>1</v>
      </c>
    </row>
    <row r="24" spans="1:21" x14ac:dyDescent="0.3">
      <c r="A24" s="219" t="s">
        <v>28709</v>
      </c>
      <c r="B24" s="219" t="s">
        <v>28710</v>
      </c>
      <c r="C24" s="219" t="s">
        <v>28713</v>
      </c>
      <c r="D24" s="219" t="s">
        <v>28714</v>
      </c>
      <c r="E24" s="219">
        <v>51.688299999999998</v>
      </c>
      <c r="F24" s="219">
        <v>-3.6505000000000001</v>
      </c>
      <c r="G24" s="219">
        <v>365</v>
      </c>
      <c r="H24" s="219">
        <v>99</v>
      </c>
      <c r="I24" s="219">
        <v>352</v>
      </c>
      <c r="J24" s="219">
        <v>69</v>
      </c>
      <c r="K24" s="219">
        <v>35</v>
      </c>
      <c r="L24" s="219">
        <v>1</v>
      </c>
    </row>
    <row r="25" spans="1:21" x14ac:dyDescent="0.3">
      <c r="A25" s="219" t="s">
        <v>28709</v>
      </c>
      <c r="B25" s="219" t="s">
        <v>28710</v>
      </c>
      <c r="C25" s="219" t="s">
        <v>28715</v>
      </c>
      <c r="D25" s="219" t="s">
        <v>28716</v>
      </c>
      <c r="E25" s="219">
        <v>52.552799999999998</v>
      </c>
      <c r="F25" s="219">
        <v>-2.8546999999999998</v>
      </c>
      <c r="G25" s="219">
        <v>481</v>
      </c>
      <c r="H25" s="219">
        <v>30</v>
      </c>
      <c r="I25" s="219">
        <v>98</v>
      </c>
      <c r="J25" s="219">
        <v>32</v>
      </c>
      <c r="K25" s="219">
        <v>45</v>
      </c>
      <c r="L25" s="219">
        <v>1</v>
      </c>
    </row>
    <row r="26" spans="1:21" x14ac:dyDescent="0.3">
      <c r="A26" s="219" t="s">
        <v>28709</v>
      </c>
      <c r="B26" s="219" t="s">
        <v>28710</v>
      </c>
      <c r="C26" s="219" t="s">
        <v>28717</v>
      </c>
      <c r="D26" s="219" t="s">
        <v>28718</v>
      </c>
      <c r="E26" s="219">
        <v>1</v>
      </c>
      <c r="F26" s="219">
        <v>53.541200000000003</v>
      </c>
      <c r="G26" s="219">
        <v>-3.4200000000000001E-2</v>
      </c>
      <c r="H26" s="219">
        <v>5</v>
      </c>
      <c r="I26" s="219">
        <v>8</v>
      </c>
      <c r="J26" s="219">
        <v>1850</v>
      </c>
      <c r="K26" s="219">
        <v>89</v>
      </c>
      <c r="L26" s="219">
        <v>73</v>
      </c>
      <c r="M26" s="219">
        <v>1</v>
      </c>
    </row>
    <row r="27" spans="1:21" x14ac:dyDescent="0.3">
      <c r="A27" s="219" t="s">
        <v>28709</v>
      </c>
      <c r="B27" s="219" t="s">
        <v>28710</v>
      </c>
      <c r="C27" s="219" t="s">
        <v>28719</v>
      </c>
      <c r="D27" s="219" t="s">
        <v>28718</v>
      </c>
      <c r="E27" s="219">
        <v>2</v>
      </c>
      <c r="F27" s="219">
        <v>53.863799999999998</v>
      </c>
      <c r="G27" s="219">
        <v>-2.3719999999999999</v>
      </c>
      <c r="H27" s="219">
        <v>114</v>
      </c>
      <c r="I27" s="219">
        <v>81</v>
      </c>
      <c r="J27" s="219">
        <v>294</v>
      </c>
      <c r="K27" s="219">
        <v>69</v>
      </c>
      <c r="L27" s="219">
        <v>40</v>
      </c>
      <c r="M27" s="219">
        <v>1</v>
      </c>
    </row>
    <row r="28" spans="1:21" x14ac:dyDescent="0.3">
      <c r="A28" s="219" t="s">
        <v>28709</v>
      </c>
      <c r="B28" s="219" t="s">
        <v>28710</v>
      </c>
      <c r="C28" s="219" t="s">
        <v>28720</v>
      </c>
      <c r="D28" s="219">
        <v>54.619500000000002</v>
      </c>
      <c r="E28" s="219">
        <v>-2.4874999999999998</v>
      </c>
      <c r="F28" s="219">
        <v>179</v>
      </c>
      <c r="G28" s="219">
        <v>100</v>
      </c>
      <c r="H28" s="219">
        <v>224</v>
      </c>
      <c r="I28" s="219">
        <v>85</v>
      </c>
      <c r="J28" s="219">
        <v>1</v>
      </c>
    </row>
    <row r="29" spans="1:21" x14ac:dyDescent="0.3">
      <c r="A29" s="219" t="s">
        <v>28709</v>
      </c>
      <c r="B29" s="219" t="s">
        <v>28710</v>
      </c>
      <c r="C29" s="219" t="s">
        <v>28721</v>
      </c>
      <c r="D29" s="219">
        <v>55.971200000000003</v>
      </c>
      <c r="E29" s="219">
        <v>-3.1488</v>
      </c>
      <c r="F29" s="219">
        <v>215</v>
      </c>
      <c r="G29" s="219">
        <v>102</v>
      </c>
      <c r="H29" s="219">
        <v>215</v>
      </c>
      <c r="I29" s="219">
        <v>37</v>
      </c>
      <c r="J29" s="219">
        <v>53</v>
      </c>
      <c r="K29" s="219">
        <v>1</v>
      </c>
    </row>
    <row r="30" spans="1:21" x14ac:dyDescent="0.3">
      <c r="A30" s="219" t="s">
        <v>28709</v>
      </c>
      <c r="B30" s="219" t="s">
        <v>28710</v>
      </c>
      <c r="C30" s="219" t="s">
        <v>28722</v>
      </c>
      <c r="D30" s="219" t="s">
        <v>28723</v>
      </c>
      <c r="E30" s="219">
        <v>51.714700000000001</v>
      </c>
      <c r="F30" s="219">
        <v>-4.1913</v>
      </c>
      <c r="G30" s="219">
        <v>149</v>
      </c>
      <c r="H30" s="219">
        <v>105</v>
      </c>
      <c r="I30" s="219">
        <v>228</v>
      </c>
      <c r="J30" s="219">
        <v>25</v>
      </c>
      <c r="K30" s="219">
        <v>50</v>
      </c>
      <c r="L30" s="219">
        <v>1</v>
      </c>
    </row>
    <row r="31" spans="1:21" x14ac:dyDescent="0.3">
      <c r="A31" s="219" t="s">
        <v>28709</v>
      </c>
      <c r="B31" s="219" t="s">
        <v>28710</v>
      </c>
      <c r="C31" s="219" t="s">
        <v>298</v>
      </c>
      <c r="D31" s="219">
        <v>56.215000000000003</v>
      </c>
      <c r="E31" s="219">
        <v>-3.1995</v>
      </c>
      <c r="F31" s="219">
        <v>195</v>
      </c>
      <c r="G31" s="219">
        <v>135</v>
      </c>
      <c r="H31" s="219">
        <v>279</v>
      </c>
      <c r="I31" s="219">
        <v>32</v>
      </c>
      <c r="J31" s="219">
        <v>56</v>
      </c>
      <c r="K31" s="219">
        <v>1</v>
      </c>
    </row>
    <row r="32" spans="1:21" x14ac:dyDescent="0.3">
      <c r="A32" s="219" t="s">
        <v>28709</v>
      </c>
      <c r="B32" s="219" t="s">
        <v>28710</v>
      </c>
      <c r="C32" s="219" t="s">
        <v>28724</v>
      </c>
      <c r="D32" s="219">
        <v>53.891300000000001</v>
      </c>
      <c r="E32" s="219">
        <v>-1.5105</v>
      </c>
      <c r="F32" s="219">
        <v>92</v>
      </c>
      <c r="G32" s="219">
        <v>110</v>
      </c>
      <c r="H32" s="219">
        <v>271</v>
      </c>
      <c r="I32" s="219">
        <v>44</v>
      </c>
      <c r="J32" s="219">
        <v>65</v>
      </c>
      <c r="K32" s="219">
        <v>1</v>
      </c>
    </row>
    <row r="33" spans="1:12" x14ac:dyDescent="0.3">
      <c r="A33" s="219" t="s">
        <v>28709</v>
      </c>
      <c r="B33" s="219" t="s">
        <v>28710</v>
      </c>
      <c r="C33" s="219" t="s">
        <v>28725</v>
      </c>
      <c r="D33" s="219" t="s">
        <v>28726</v>
      </c>
      <c r="E33" s="219">
        <v>52.1295</v>
      </c>
      <c r="F33" s="219">
        <v>-3.6425000000000001</v>
      </c>
      <c r="G33" s="219">
        <v>294</v>
      </c>
      <c r="H33" s="219">
        <v>6</v>
      </c>
      <c r="I33" s="219">
        <v>205</v>
      </c>
      <c r="J33" s="219">
        <v>62</v>
      </c>
      <c r="K33" s="219">
        <v>58</v>
      </c>
      <c r="L33" s="219">
        <v>1</v>
      </c>
    </row>
    <row r="34" spans="1:12" x14ac:dyDescent="0.3">
      <c r="A34" s="219" t="s">
        <v>28709</v>
      </c>
      <c r="B34" s="219" t="s">
        <v>28710</v>
      </c>
      <c r="C34" s="219" t="s">
        <v>28727</v>
      </c>
      <c r="D34" s="219">
        <v>55.227499999999999</v>
      </c>
      <c r="E34" s="219">
        <v>-1.7727999999999999</v>
      </c>
      <c r="F34" s="219">
        <v>145</v>
      </c>
      <c r="G34" s="219">
        <v>100</v>
      </c>
      <c r="H34" s="219">
        <v>1828</v>
      </c>
      <c r="I34" s="219">
        <v>2</v>
      </c>
      <c r="J34" s="219">
        <v>111</v>
      </c>
      <c r="K34" s="219">
        <v>92</v>
      </c>
      <c r="L34" s="219">
        <v>1</v>
      </c>
    </row>
    <row r="35" spans="1:12" x14ac:dyDescent="0.3">
      <c r="A35" s="219" t="s">
        <v>28709</v>
      </c>
      <c r="B35" s="219" t="s">
        <v>28710</v>
      </c>
      <c r="C35" s="219" t="s">
        <v>28728</v>
      </c>
      <c r="D35" s="219" t="s">
        <v>28729</v>
      </c>
      <c r="E35" s="219">
        <v>53.802799999999998</v>
      </c>
      <c r="F35" s="219">
        <v>-0.69469999999999998</v>
      </c>
      <c r="G35" s="219">
        <v>3</v>
      </c>
      <c r="H35" s="219">
        <v>208</v>
      </c>
      <c r="I35" s="219">
        <v>299</v>
      </c>
      <c r="J35" s="219">
        <v>30</v>
      </c>
      <c r="K35" s="219">
        <v>57</v>
      </c>
      <c r="L35" s="219">
        <v>1</v>
      </c>
    </row>
    <row r="36" spans="1:12" x14ac:dyDescent="0.3">
      <c r="A36" s="219" t="s">
        <v>28709</v>
      </c>
      <c r="B36" s="219" t="s">
        <v>28710</v>
      </c>
      <c r="C36" s="219" t="s">
        <v>28730</v>
      </c>
      <c r="D36" s="219" t="s">
        <v>28731</v>
      </c>
      <c r="E36" s="219">
        <v>52.7562</v>
      </c>
      <c r="F36" s="219">
        <v>-0.29380000000000001</v>
      </c>
      <c r="G36" s="219">
        <v>129</v>
      </c>
      <c r="H36" s="219">
        <v>10</v>
      </c>
      <c r="I36" s="219">
        <v>823</v>
      </c>
      <c r="J36" s="219">
        <v>91</v>
      </c>
      <c r="K36" s="219">
        <v>54</v>
      </c>
      <c r="L36" s="219">
        <v>1</v>
      </c>
    </row>
    <row r="37" spans="1:12" x14ac:dyDescent="0.3">
      <c r="A37" s="219" t="s">
        <v>28709</v>
      </c>
      <c r="B37" s="219" t="s">
        <v>28710</v>
      </c>
      <c r="C37" s="219" t="s">
        <v>28732</v>
      </c>
      <c r="D37" s="219">
        <v>54.652999999999999</v>
      </c>
      <c r="E37" s="219">
        <v>-2.5453000000000001</v>
      </c>
      <c r="F37" s="219">
        <v>160</v>
      </c>
      <c r="G37" s="219">
        <v>100</v>
      </c>
      <c r="H37" s="219">
        <v>246</v>
      </c>
      <c r="I37" s="219">
        <v>85</v>
      </c>
      <c r="J37" s="219">
        <v>1</v>
      </c>
    </row>
    <row r="38" spans="1:12" x14ac:dyDescent="0.3">
      <c r="A38" s="219" t="s">
        <v>28709</v>
      </c>
      <c r="B38" s="219" t="s">
        <v>28710</v>
      </c>
      <c r="C38" s="219" t="s">
        <v>28733</v>
      </c>
      <c r="D38" s="219">
        <v>51.553800000000003</v>
      </c>
      <c r="E38" s="219">
        <v>-3.3422000000000001</v>
      </c>
      <c r="F38" s="219">
        <v>100</v>
      </c>
      <c r="G38" s="219">
        <v>37</v>
      </c>
      <c r="H38" s="219">
        <v>107</v>
      </c>
      <c r="I38" s="219">
        <v>15</v>
      </c>
      <c r="J38" s="219">
        <v>48</v>
      </c>
      <c r="K38" s="219">
        <v>1</v>
      </c>
    </row>
    <row r="39" spans="1:12" x14ac:dyDescent="0.3">
      <c r="A39" s="219" t="s">
        <v>28709</v>
      </c>
      <c r="B39" s="219" t="s">
        <v>28710</v>
      </c>
      <c r="C39" s="219" t="s">
        <v>28734</v>
      </c>
      <c r="D39" s="219">
        <v>52.833300000000001</v>
      </c>
      <c r="E39" s="219">
        <v>-4.6295000000000002</v>
      </c>
      <c r="F39" s="219">
        <v>294</v>
      </c>
      <c r="G39" s="219">
        <v>12</v>
      </c>
      <c r="H39" s="219">
        <v>57</v>
      </c>
      <c r="I39" s="219">
        <v>16</v>
      </c>
      <c r="J39" s="219">
        <v>39</v>
      </c>
      <c r="K39" s="219">
        <v>1</v>
      </c>
    </row>
    <row r="40" spans="1:12" x14ac:dyDescent="0.3">
      <c r="A40" s="219" t="s">
        <v>28709</v>
      </c>
      <c r="B40" s="219" t="s">
        <v>28710</v>
      </c>
      <c r="C40" s="219" t="s">
        <v>28735</v>
      </c>
      <c r="D40" s="219" t="s">
        <v>28736</v>
      </c>
      <c r="E40" s="219">
        <v>54.9178</v>
      </c>
      <c r="F40" s="219">
        <v>-1.7403</v>
      </c>
      <c r="G40" s="219">
        <v>43</v>
      </c>
      <c r="H40" s="219">
        <v>132</v>
      </c>
      <c r="I40" s="219">
        <v>237</v>
      </c>
      <c r="J40" s="219">
        <v>30</v>
      </c>
      <c r="K40" s="219">
        <v>103</v>
      </c>
      <c r="L40" s="219">
        <v>1</v>
      </c>
    </row>
    <row r="41" spans="1:12" x14ac:dyDescent="0.3">
      <c r="A41" s="219" t="s">
        <v>28709</v>
      </c>
      <c r="B41" s="219" t="s">
        <v>28710</v>
      </c>
      <c r="C41" s="219" t="s">
        <v>28737</v>
      </c>
      <c r="D41" s="219">
        <v>55.541699999999999</v>
      </c>
      <c r="E41" s="219">
        <v>-2.8250000000000002</v>
      </c>
      <c r="F41" s="219">
        <v>240</v>
      </c>
      <c r="G41" s="219">
        <v>6</v>
      </c>
      <c r="H41" s="219">
        <v>186</v>
      </c>
      <c r="I41" s="219">
        <v>61</v>
      </c>
      <c r="J41" s="219">
        <v>56</v>
      </c>
      <c r="K41" s="219">
        <v>1</v>
      </c>
    </row>
    <row r="42" spans="1:12" x14ac:dyDescent="0.3">
      <c r="A42" s="219" t="s">
        <v>28709</v>
      </c>
      <c r="B42" s="219" t="s">
        <v>28710</v>
      </c>
      <c r="C42" s="219" t="s">
        <v>28738</v>
      </c>
      <c r="D42" s="219">
        <v>54.020299999999999</v>
      </c>
      <c r="E42" s="219">
        <v>-1.1688000000000001</v>
      </c>
      <c r="F42" s="219">
        <v>15</v>
      </c>
      <c r="G42" s="219">
        <v>360</v>
      </c>
      <c r="H42" s="219">
        <v>490</v>
      </c>
      <c r="I42" s="219">
        <v>8</v>
      </c>
      <c r="J42" s="219">
        <v>57</v>
      </c>
      <c r="K42" s="219">
        <v>1</v>
      </c>
    </row>
    <row r="43" spans="1:12" x14ac:dyDescent="0.3">
      <c r="A43" s="219" t="s">
        <v>28709</v>
      </c>
      <c r="B43" s="219" t="s">
        <v>28710</v>
      </c>
      <c r="C43" s="219" t="s">
        <v>28739</v>
      </c>
      <c r="D43" s="219">
        <v>54.085500000000003</v>
      </c>
      <c r="E43" s="219">
        <v>-2.5632999999999999</v>
      </c>
      <c r="F43" s="219">
        <v>303</v>
      </c>
      <c r="G43" s="219">
        <v>100</v>
      </c>
      <c r="H43" s="219">
        <v>303</v>
      </c>
      <c r="I43" s="219">
        <v>68</v>
      </c>
      <c r="J43" s="219">
        <v>40</v>
      </c>
      <c r="K43" s="219">
        <v>1</v>
      </c>
    </row>
    <row r="44" spans="1:12" x14ac:dyDescent="0.3">
      <c r="A44" s="219" t="s">
        <v>28709</v>
      </c>
      <c r="B44" s="219" t="s">
        <v>28710</v>
      </c>
      <c r="C44" s="219" t="s">
        <v>28740</v>
      </c>
      <c r="D44" s="219">
        <v>52.094200000000001</v>
      </c>
      <c r="E44" s="219">
        <v>-2.3357999999999999</v>
      </c>
      <c r="F44" s="219">
        <v>234</v>
      </c>
      <c r="G44" s="219">
        <v>40</v>
      </c>
      <c r="H44" s="219">
        <v>80</v>
      </c>
      <c r="I44" s="219">
        <v>21</v>
      </c>
      <c r="J44" s="219">
        <v>39</v>
      </c>
      <c r="K44" s="219">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H20" sqref="H20"/>
    </sheetView>
  </sheetViews>
  <sheetFormatPr defaultColWidth="12.59765625" defaultRowHeight="15" customHeight="1" x14ac:dyDescent="0.25"/>
  <cols>
    <col min="1" max="9" width="9.3984375" customWidth="1"/>
    <col min="10" max="10" width="9.8984375" customWidth="1"/>
    <col min="11" max="11" width="10.09765625" customWidth="1"/>
    <col min="12" max="12" width="23.69921875" customWidth="1"/>
    <col min="13" max="13" width="10.09765625" customWidth="1"/>
    <col min="14" max="26" width="9.3984375" customWidth="1"/>
  </cols>
  <sheetData>
    <row r="1" spans="1:26" ht="14.25" customHeight="1" x14ac:dyDescent="0.3">
      <c r="A1" s="46" t="s">
        <v>315</v>
      </c>
      <c r="B1" s="46" t="s">
        <v>316</v>
      </c>
      <c r="C1" s="46" t="s">
        <v>317</v>
      </c>
      <c r="D1" s="46" t="s">
        <v>318</v>
      </c>
      <c r="E1" s="46" t="s">
        <v>319</v>
      </c>
      <c r="F1" s="46" t="s">
        <v>320</v>
      </c>
      <c r="G1" s="46" t="s">
        <v>321</v>
      </c>
      <c r="H1" s="46" t="s">
        <v>323</v>
      </c>
      <c r="I1" s="46" t="s">
        <v>324</v>
      </c>
      <c r="J1" s="46" t="s">
        <v>325</v>
      </c>
      <c r="K1" s="100" t="s">
        <v>326</v>
      </c>
      <c r="L1" s="46" t="s">
        <v>327</v>
      </c>
      <c r="M1" s="100" t="s">
        <v>328</v>
      </c>
      <c r="N1" s="46" t="s">
        <v>329</v>
      </c>
    </row>
    <row r="2" spans="1:26" ht="14.25" customHeight="1" x14ac:dyDescent="0.3">
      <c r="A2" s="46" t="s">
        <v>330</v>
      </c>
      <c r="B2" s="46">
        <v>81</v>
      </c>
      <c r="C2" s="46" t="s">
        <v>331</v>
      </c>
      <c r="D2" s="46" t="s">
        <v>332</v>
      </c>
      <c r="E2" s="46" t="s">
        <v>333</v>
      </c>
      <c r="F2" s="46">
        <v>324964</v>
      </c>
      <c r="G2" s="46">
        <v>661241</v>
      </c>
      <c r="H2" s="46">
        <v>324964</v>
      </c>
      <c r="I2" s="46">
        <v>661241</v>
      </c>
      <c r="J2" s="46" t="s">
        <v>93</v>
      </c>
      <c r="K2" s="100" t="s">
        <v>334</v>
      </c>
      <c r="L2" s="46" t="s">
        <v>335</v>
      </c>
      <c r="M2" s="100">
        <v>461</v>
      </c>
      <c r="N2" s="46">
        <v>785804</v>
      </c>
    </row>
    <row r="3" spans="1:26" ht="14.25" customHeight="1" x14ac:dyDescent="0.3">
      <c r="A3" s="46" t="s">
        <v>336</v>
      </c>
      <c r="B3" s="46">
        <v>99</v>
      </c>
      <c r="C3" s="46" t="s">
        <v>337</v>
      </c>
      <c r="D3" s="46" t="s">
        <v>332</v>
      </c>
      <c r="E3" s="46" t="s">
        <v>339</v>
      </c>
      <c r="F3" s="46">
        <v>332300</v>
      </c>
      <c r="G3" s="46">
        <v>700785</v>
      </c>
      <c r="H3" s="46">
        <v>332300</v>
      </c>
      <c r="I3" s="46">
        <v>700785</v>
      </c>
      <c r="J3" s="46" t="s">
        <v>93</v>
      </c>
      <c r="K3" s="100">
        <v>40</v>
      </c>
      <c r="L3" s="46" t="s">
        <v>342</v>
      </c>
      <c r="M3" s="100">
        <v>206</v>
      </c>
      <c r="N3" s="46">
        <v>784142</v>
      </c>
    </row>
    <row r="4" spans="1:26" ht="14.25" customHeight="1" x14ac:dyDescent="0.3">
      <c r="A4" s="46" t="s">
        <v>344</v>
      </c>
      <c r="B4" s="46">
        <v>38</v>
      </c>
      <c r="C4" s="46" t="s">
        <v>346</v>
      </c>
      <c r="D4" s="46" t="s">
        <v>332</v>
      </c>
      <c r="E4" s="46" t="s">
        <v>348</v>
      </c>
      <c r="F4" s="46">
        <v>251196</v>
      </c>
      <c r="G4" s="46">
        <v>620054</v>
      </c>
      <c r="H4" s="46">
        <v>251196</v>
      </c>
      <c r="I4" s="46">
        <v>620054</v>
      </c>
      <c r="J4" s="46" t="s">
        <v>93</v>
      </c>
      <c r="K4" s="100">
        <v>0</v>
      </c>
      <c r="L4" s="46" t="s">
        <v>350</v>
      </c>
      <c r="M4" s="100">
        <v>96</v>
      </c>
      <c r="N4" s="46">
        <v>735769</v>
      </c>
    </row>
    <row r="5" spans="1:26" ht="14.25" customHeight="1" x14ac:dyDescent="0.3">
      <c r="A5" s="46" t="s">
        <v>351</v>
      </c>
      <c r="B5" s="46">
        <v>209</v>
      </c>
      <c r="C5" s="46" t="s">
        <v>352</v>
      </c>
      <c r="D5" s="46" t="s">
        <v>332</v>
      </c>
      <c r="E5" s="46" t="s">
        <v>353</v>
      </c>
      <c r="F5" s="46">
        <v>327240</v>
      </c>
      <c r="G5" s="46">
        <v>664920</v>
      </c>
      <c r="H5" s="46">
        <v>327240</v>
      </c>
      <c r="I5" s="46">
        <v>664920</v>
      </c>
      <c r="J5" s="46" t="s">
        <v>93</v>
      </c>
      <c r="K5" s="100" t="s">
        <v>354</v>
      </c>
      <c r="L5" s="46" t="s">
        <v>355</v>
      </c>
      <c r="M5" s="100">
        <v>-2</v>
      </c>
      <c r="N5" s="46">
        <v>803293</v>
      </c>
    </row>
    <row r="6" spans="1:26" ht="14.25" customHeight="1" x14ac:dyDescent="0.3">
      <c r="A6" s="46" t="s">
        <v>351</v>
      </c>
      <c r="B6" s="46">
        <v>178</v>
      </c>
      <c r="C6" s="46" t="s">
        <v>356</v>
      </c>
      <c r="D6" s="46" t="s">
        <v>332</v>
      </c>
      <c r="E6" s="46" t="s">
        <v>357</v>
      </c>
      <c r="F6" s="46">
        <v>329180</v>
      </c>
      <c r="G6" s="46">
        <v>663041</v>
      </c>
      <c r="H6" s="46">
        <v>329180</v>
      </c>
      <c r="I6" s="46">
        <v>663041</v>
      </c>
      <c r="J6" s="46" t="s">
        <v>93</v>
      </c>
      <c r="K6" s="100">
        <v>-485</v>
      </c>
      <c r="L6" s="46" t="s">
        <v>358</v>
      </c>
      <c r="M6" s="100">
        <v>89</v>
      </c>
      <c r="N6" s="46">
        <v>803262</v>
      </c>
    </row>
    <row r="7" spans="1:26" ht="14.25" customHeight="1" x14ac:dyDescent="0.3">
      <c r="A7" s="46" t="s">
        <v>359</v>
      </c>
      <c r="B7" s="46">
        <v>9</v>
      </c>
      <c r="C7" s="46" t="s">
        <v>360</v>
      </c>
      <c r="D7" s="46" t="s">
        <v>332</v>
      </c>
      <c r="E7" s="46" t="s">
        <v>361</v>
      </c>
      <c r="F7" s="46">
        <v>375798</v>
      </c>
      <c r="G7" s="46">
        <v>673168</v>
      </c>
      <c r="H7" s="46">
        <v>375798</v>
      </c>
      <c r="I7" s="46">
        <v>673168</v>
      </c>
      <c r="J7" s="46" t="s">
        <v>93</v>
      </c>
      <c r="K7" s="100">
        <v>34</v>
      </c>
      <c r="L7" s="46" t="s">
        <v>362</v>
      </c>
      <c r="M7" s="100">
        <v>508</v>
      </c>
      <c r="N7" s="46">
        <v>656383</v>
      </c>
    </row>
    <row r="8" spans="1:26" ht="14.25" customHeight="1" x14ac:dyDescent="0.3">
      <c r="A8" s="46" t="s">
        <v>363</v>
      </c>
      <c r="B8" s="46">
        <v>58</v>
      </c>
      <c r="C8" s="46" t="s">
        <v>364</v>
      </c>
      <c r="D8" s="46" t="s">
        <v>332</v>
      </c>
      <c r="E8" s="46" t="s">
        <v>365</v>
      </c>
      <c r="F8" s="46">
        <v>250030</v>
      </c>
      <c r="G8" s="46">
        <v>668230</v>
      </c>
      <c r="H8" s="46">
        <v>250030</v>
      </c>
      <c r="I8" s="46">
        <v>668230</v>
      </c>
      <c r="J8" s="46" t="s">
        <v>93</v>
      </c>
      <c r="K8" s="100">
        <v>6</v>
      </c>
      <c r="L8" s="46" t="s">
        <v>366</v>
      </c>
      <c r="M8" s="100">
        <v>117</v>
      </c>
      <c r="N8" s="46">
        <v>1038725</v>
      </c>
    </row>
    <row r="9" spans="1:26" ht="14.25" customHeight="1" x14ac:dyDescent="0.3">
      <c r="A9" s="46" t="s">
        <v>368</v>
      </c>
      <c r="B9" s="46">
        <v>194</v>
      </c>
      <c r="C9" s="46" t="s">
        <v>369</v>
      </c>
      <c r="D9" s="46" t="s">
        <v>332</v>
      </c>
      <c r="E9" s="46" t="s">
        <v>370</v>
      </c>
      <c r="F9" s="46">
        <v>297800</v>
      </c>
      <c r="G9" s="46">
        <v>689100</v>
      </c>
      <c r="H9" s="46">
        <v>297800</v>
      </c>
      <c r="I9" s="46">
        <v>689100</v>
      </c>
      <c r="J9" s="46" t="s">
        <v>93</v>
      </c>
      <c r="K9" s="100">
        <v>41</v>
      </c>
      <c r="L9" s="46" t="s">
        <v>371</v>
      </c>
      <c r="M9" s="100">
        <v>-2</v>
      </c>
      <c r="N9" s="46">
        <v>784947</v>
      </c>
    </row>
    <row r="10" spans="1:26" ht="14.25" customHeight="1" x14ac:dyDescent="0.3">
      <c r="A10" s="46" t="s">
        <v>372</v>
      </c>
      <c r="B10" s="46">
        <v>44</v>
      </c>
      <c r="C10" s="46" t="s">
        <v>373</v>
      </c>
      <c r="D10" s="46" t="s">
        <v>332</v>
      </c>
      <c r="E10" s="46" t="s">
        <v>374</v>
      </c>
      <c r="F10" s="46">
        <v>330394</v>
      </c>
      <c r="G10" s="46">
        <v>694222</v>
      </c>
      <c r="H10" s="46">
        <v>330394</v>
      </c>
      <c r="I10" s="46">
        <v>694222</v>
      </c>
      <c r="J10" s="46" t="s">
        <v>93</v>
      </c>
      <c r="K10" s="100" t="s">
        <v>375</v>
      </c>
      <c r="L10" s="46" t="s">
        <v>376</v>
      </c>
      <c r="M10" s="100">
        <v>1006</v>
      </c>
      <c r="N10" s="46">
        <v>759201</v>
      </c>
    </row>
    <row r="11" spans="1:26" ht="14.25" customHeight="1" x14ac:dyDescent="0.3">
      <c r="A11" s="46" t="s">
        <v>377</v>
      </c>
      <c r="B11" s="46">
        <v>1</v>
      </c>
      <c r="C11" s="46" t="s">
        <v>378</v>
      </c>
      <c r="D11" s="46" t="s">
        <v>332</v>
      </c>
      <c r="E11" s="46" t="s">
        <v>379</v>
      </c>
      <c r="F11" s="46">
        <v>264475</v>
      </c>
      <c r="G11" s="46">
        <v>683680</v>
      </c>
      <c r="H11" s="46">
        <v>264475</v>
      </c>
      <c r="I11" s="46">
        <v>683680</v>
      </c>
      <c r="J11" s="46" t="s">
        <v>93</v>
      </c>
      <c r="K11" s="100" t="s">
        <v>381</v>
      </c>
      <c r="L11" s="46" t="s">
        <v>383</v>
      </c>
      <c r="M11" s="100">
        <v>300</v>
      </c>
      <c r="N11" s="46">
        <v>605098</v>
      </c>
      <c r="O11" s="46"/>
      <c r="P11" s="46"/>
      <c r="Q11" s="46"/>
      <c r="R11" s="46"/>
      <c r="S11" s="46"/>
      <c r="T11" s="46"/>
      <c r="U11" s="46"/>
      <c r="V11" s="46"/>
      <c r="W11" s="46"/>
      <c r="X11" s="46"/>
      <c r="Y11" s="46"/>
      <c r="Z11" s="46"/>
    </row>
    <row r="12" spans="1:26" ht="14.25" customHeight="1" x14ac:dyDescent="0.3">
      <c r="A12" s="46" t="s">
        <v>385</v>
      </c>
      <c r="B12" s="46">
        <v>126</v>
      </c>
      <c r="C12" s="46" t="s">
        <v>386</v>
      </c>
      <c r="D12" s="46" t="s">
        <v>332</v>
      </c>
      <c r="E12" s="46" t="s">
        <v>387</v>
      </c>
      <c r="F12" s="46">
        <v>297699</v>
      </c>
      <c r="G12" s="46">
        <v>695033</v>
      </c>
      <c r="H12" s="46">
        <v>297699</v>
      </c>
      <c r="I12" s="46">
        <v>695033</v>
      </c>
      <c r="J12" s="46" t="s">
        <v>93</v>
      </c>
      <c r="K12" s="100">
        <v>76</v>
      </c>
      <c r="L12" s="46" t="s">
        <v>388</v>
      </c>
      <c r="M12" s="100">
        <v>96</v>
      </c>
      <c r="N12" s="46">
        <v>744508</v>
      </c>
      <c r="O12" s="46"/>
      <c r="P12" s="46"/>
      <c r="Q12" s="46"/>
      <c r="R12" s="46"/>
      <c r="S12" s="46"/>
      <c r="T12" s="46"/>
      <c r="U12" s="46"/>
      <c r="V12" s="46"/>
      <c r="W12" s="46"/>
      <c r="X12" s="46"/>
      <c r="Y12" s="46"/>
      <c r="Z12" s="46"/>
    </row>
    <row r="13" spans="1:26" ht="14.25" customHeight="1" x14ac:dyDescent="0.3">
      <c r="A13" s="46" t="s">
        <v>390</v>
      </c>
      <c r="B13" s="46">
        <v>170</v>
      </c>
      <c r="C13" s="46" t="s">
        <v>392</v>
      </c>
      <c r="D13" s="46" t="s">
        <v>332</v>
      </c>
      <c r="E13" s="46" t="s">
        <v>393</v>
      </c>
      <c r="F13" s="46">
        <v>297659</v>
      </c>
      <c r="G13" s="46">
        <v>694643</v>
      </c>
      <c r="H13" s="46">
        <v>297659</v>
      </c>
      <c r="I13" s="46">
        <v>694643</v>
      </c>
      <c r="J13" s="46" t="s">
        <v>93</v>
      </c>
      <c r="K13" s="100">
        <v>68</v>
      </c>
      <c r="L13" s="46" t="s">
        <v>395</v>
      </c>
      <c r="M13" s="100">
        <v>90</v>
      </c>
      <c r="N13" s="46">
        <v>755948</v>
      </c>
    </row>
    <row r="14" spans="1:26" ht="14.25" customHeight="1" x14ac:dyDescent="0.3">
      <c r="A14" s="46" t="s">
        <v>397</v>
      </c>
      <c r="B14" s="46">
        <v>133</v>
      </c>
      <c r="C14" s="46" t="s">
        <v>398</v>
      </c>
      <c r="D14" s="46" t="s">
        <v>332</v>
      </c>
      <c r="E14" s="46" t="s">
        <v>399</v>
      </c>
      <c r="F14" s="46">
        <v>337740</v>
      </c>
      <c r="G14" s="46">
        <v>667740</v>
      </c>
      <c r="H14" s="46">
        <v>337740</v>
      </c>
      <c r="I14" s="46">
        <v>667740</v>
      </c>
      <c r="J14" s="46" t="s">
        <v>93</v>
      </c>
      <c r="K14" s="100">
        <v>166</v>
      </c>
      <c r="L14" s="46" t="s">
        <v>400</v>
      </c>
      <c r="M14" s="100" t="s">
        <v>401</v>
      </c>
      <c r="N14" s="46">
        <v>842690</v>
      </c>
    </row>
    <row r="15" spans="1:26" ht="14.25" customHeight="1" x14ac:dyDescent="0.3">
      <c r="A15" s="46" t="s">
        <v>397</v>
      </c>
      <c r="B15" s="46">
        <v>241</v>
      </c>
      <c r="C15" s="46" t="s">
        <v>402</v>
      </c>
      <c r="D15" s="46" t="s">
        <v>332</v>
      </c>
      <c r="E15" s="46" t="s">
        <v>403</v>
      </c>
      <c r="F15" s="46">
        <v>338345</v>
      </c>
      <c r="G15" s="46">
        <v>668035</v>
      </c>
      <c r="H15" s="46">
        <v>338345</v>
      </c>
      <c r="I15" s="46">
        <v>668035</v>
      </c>
      <c r="J15" s="46" t="s">
        <v>93</v>
      </c>
      <c r="K15" s="100" t="s">
        <v>406</v>
      </c>
      <c r="L15" s="46" t="s">
        <v>408</v>
      </c>
      <c r="M15" s="100">
        <v>582</v>
      </c>
      <c r="N15" s="46">
        <v>842798</v>
      </c>
    </row>
    <row r="16" spans="1:26" ht="14.25" customHeight="1" x14ac:dyDescent="0.3">
      <c r="A16" s="46" t="s">
        <v>409</v>
      </c>
      <c r="B16" s="46">
        <v>330</v>
      </c>
      <c r="C16" s="46" t="s">
        <v>410</v>
      </c>
      <c r="D16" s="46" t="s">
        <v>332</v>
      </c>
      <c r="E16" s="46" t="s">
        <v>411</v>
      </c>
      <c r="F16" s="46">
        <v>282670</v>
      </c>
      <c r="G16" s="46">
        <v>662120</v>
      </c>
      <c r="H16" s="46">
        <v>282670</v>
      </c>
      <c r="I16" s="46">
        <v>662120</v>
      </c>
      <c r="J16" s="46" t="s">
        <v>324</v>
      </c>
      <c r="K16" s="100" t="s">
        <v>413</v>
      </c>
      <c r="L16" s="46" t="s">
        <v>414</v>
      </c>
      <c r="M16" s="100">
        <v>-1</v>
      </c>
      <c r="N16" s="46">
        <v>876627</v>
      </c>
    </row>
    <row r="17" spans="1:14" ht="14.25" customHeight="1" x14ac:dyDescent="0.3">
      <c r="A17" s="46" t="s">
        <v>415</v>
      </c>
      <c r="B17" s="46">
        <v>98</v>
      </c>
      <c r="C17" s="46" t="s">
        <v>416</v>
      </c>
      <c r="D17" s="46" t="s">
        <v>332</v>
      </c>
      <c r="E17" s="46" t="s">
        <v>417</v>
      </c>
      <c r="F17" s="46">
        <v>286900</v>
      </c>
      <c r="G17" s="46">
        <v>635400</v>
      </c>
      <c r="H17" s="46">
        <v>286900</v>
      </c>
      <c r="I17" s="46">
        <v>635400</v>
      </c>
      <c r="J17" s="46" t="s">
        <v>93</v>
      </c>
      <c r="K17" s="100">
        <v>213</v>
      </c>
      <c r="L17" s="46" t="s">
        <v>418</v>
      </c>
      <c r="M17" s="100">
        <v>-2</v>
      </c>
      <c r="N17" s="46">
        <v>727960</v>
      </c>
    </row>
    <row r="18" spans="1:14" ht="14.25" customHeight="1" x14ac:dyDescent="0.3">
      <c r="A18" s="46" t="s">
        <v>419</v>
      </c>
      <c r="B18" s="46">
        <v>246</v>
      </c>
      <c r="C18" s="46" t="s">
        <v>420</v>
      </c>
      <c r="D18" s="46" t="s">
        <v>332</v>
      </c>
      <c r="E18" s="46" t="s">
        <v>421</v>
      </c>
      <c r="F18" s="46">
        <v>332647</v>
      </c>
      <c r="G18" s="46">
        <v>672971</v>
      </c>
      <c r="H18" s="46">
        <v>332647</v>
      </c>
      <c r="I18" s="46">
        <v>672971</v>
      </c>
      <c r="J18" s="46" t="s">
        <v>93</v>
      </c>
      <c r="K18" s="100">
        <v>9</v>
      </c>
      <c r="L18" s="46" t="s">
        <v>423</v>
      </c>
      <c r="M18" s="100">
        <v>1028</v>
      </c>
      <c r="N18" s="46">
        <v>971730</v>
      </c>
    </row>
    <row r="19" spans="1:14" ht="14.25" customHeight="1" x14ac:dyDescent="0.3">
      <c r="A19" s="46" t="s">
        <v>424</v>
      </c>
      <c r="B19" s="46">
        <v>39</v>
      </c>
      <c r="C19" s="46" t="s">
        <v>425</v>
      </c>
      <c r="D19" s="46" t="s">
        <v>332</v>
      </c>
      <c r="E19" s="46" t="s">
        <v>426</v>
      </c>
      <c r="F19" s="46">
        <v>285041</v>
      </c>
      <c r="G19" s="46">
        <v>631706</v>
      </c>
      <c r="H19" s="46">
        <v>285041</v>
      </c>
      <c r="I19" s="46">
        <v>631706</v>
      </c>
      <c r="J19" s="46" t="s">
        <v>93</v>
      </c>
      <c r="K19" s="100" t="s">
        <v>427</v>
      </c>
      <c r="L19" s="46" t="s">
        <v>428</v>
      </c>
      <c r="M19" s="100" t="s">
        <v>429</v>
      </c>
      <c r="N19" s="46">
        <v>748896</v>
      </c>
    </row>
    <row r="20" spans="1:14" ht="14.25" customHeight="1" x14ac:dyDescent="0.3">
      <c r="A20" s="46" t="s">
        <v>372</v>
      </c>
      <c r="B20" s="46">
        <v>50</v>
      </c>
      <c r="C20" s="46" t="s">
        <v>431</v>
      </c>
      <c r="D20" s="46" t="s">
        <v>332</v>
      </c>
      <c r="E20" s="46" t="s">
        <v>432</v>
      </c>
      <c r="F20" s="46">
        <v>332034</v>
      </c>
      <c r="G20" s="46">
        <v>692250</v>
      </c>
      <c r="H20" s="46">
        <v>332034</v>
      </c>
      <c r="I20" s="46">
        <v>692250</v>
      </c>
      <c r="J20" s="46" t="s">
        <v>93</v>
      </c>
      <c r="K20" s="100" t="s">
        <v>434</v>
      </c>
      <c r="L20" s="46" t="s">
        <v>435</v>
      </c>
      <c r="M20" s="100">
        <v>-2</v>
      </c>
      <c r="N20" s="46">
        <v>759207</v>
      </c>
    </row>
    <row r="21" spans="1:14" ht="14.25" customHeight="1" x14ac:dyDescent="0.3">
      <c r="A21" s="46" t="s">
        <v>372</v>
      </c>
      <c r="B21" s="46">
        <v>43</v>
      </c>
      <c r="C21" s="46" t="s">
        <v>437</v>
      </c>
      <c r="D21" s="46" t="s">
        <v>332</v>
      </c>
      <c r="E21" s="46" t="s">
        <v>439</v>
      </c>
      <c r="F21" s="46">
        <v>332065</v>
      </c>
      <c r="G21" s="46">
        <v>692415</v>
      </c>
      <c r="H21" s="46">
        <v>332065</v>
      </c>
      <c r="I21" s="46">
        <v>692415</v>
      </c>
      <c r="J21" s="46" t="s">
        <v>93</v>
      </c>
      <c r="K21" s="100">
        <v>-404</v>
      </c>
      <c r="L21" s="46" t="s">
        <v>440</v>
      </c>
      <c r="M21" s="100" t="s">
        <v>441</v>
      </c>
      <c r="N21" s="46">
        <v>759200</v>
      </c>
    </row>
    <row r="22" spans="1:14" ht="14.25" customHeight="1" x14ac:dyDescent="0.3">
      <c r="A22" s="46" t="s">
        <v>372</v>
      </c>
      <c r="B22" s="46">
        <v>41</v>
      </c>
      <c r="C22" s="46" t="s">
        <v>442</v>
      </c>
      <c r="D22" s="46" t="s">
        <v>332</v>
      </c>
      <c r="E22" s="46" t="s">
        <v>443</v>
      </c>
      <c r="F22" s="46">
        <v>332080</v>
      </c>
      <c r="G22" s="46">
        <v>692405</v>
      </c>
      <c r="H22" s="46">
        <v>332080</v>
      </c>
      <c r="I22" s="46">
        <v>692405</v>
      </c>
      <c r="J22" s="46" t="s">
        <v>93</v>
      </c>
      <c r="K22" s="100">
        <v>-280</v>
      </c>
      <c r="L22" s="46" t="s">
        <v>444</v>
      </c>
      <c r="M22" s="100" t="s">
        <v>445</v>
      </c>
      <c r="N22" s="46">
        <v>759198</v>
      </c>
    </row>
    <row r="23" spans="1:14" ht="14.25" customHeight="1" x14ac:dyDescent="0.3">
      <c r="A23" s="46" t="s">
        <v>446</v>
      </c>
      <c r="B23" s="46">
        <v>238</v>
      </c>
      <c r="C23" s="46" t="s">
        <v>447</v>
      </c>
      <c r="D23" s="46" t="s">
        <v>332</v>
      </c>
      <c r="E23" s="46" t="s">
        <v>448</v>
      </c>
      <c r="F23" s="46">
        <v>292512</v>
      </c>
      <c r="G23" s="46">
        <v>694835</v>
      </c>
      <c r="H23" s="46">
        <v>292512</v>
      </c>
      <c r="I23" s="46">
        <v>694835</v>
      </c>
      <c r="J23" s="46" t="s">
        <v>93</v>
      </c>
      <c r="K23" s="100">
        <v>72</v>
      </c>
      <c r="L23" s="46" t="s">
        <v>449</v>
      </c>
      <c r="M23" s="100">
        <v>33</v>
      </c>
      <c r="N23" s="46">
        <v>825570</v>
      </c>
    </row>
    <row r="24" spans="1:14" ht="14.25" customHeight="1" x14ac:dyDescent="0.3">
      <c r="A24" s="46" t="s">
        <v>450</v>
      </c>
      <c r="B24" s="46">
        <v>56</v>
      </c>
      <c r="C24" s="46" t="s">
        <v>451</v>
      </c>
      <c r="D24" s="46" t="s">
        <v>332</v>
      </c>
      <c r="E24" s="46" t="s">
        <v>452</v>
      </c>
      <c r="F24" s="46">
        <v>287170</v>
      </c>
      <c r="G24" s="46">
        <v>696325</v>
      </c>
      <c r="H24" s="46">
        <v>287170</v>
      </c>
      <c r="I24" s="46">
        <v>696325</v>
      </c>
      <c r="J24" s="46" t="s">
        <v>93</v>
      </c>
      <c r="K24" s="100">
        <v>0</v>
      </c>
      <c r="L24" s="46" t="s">
        <v>453</v>
      </c>
      <c r="M24" s="100">
        <v>30</v>
      </c>
      <c r="N24" s="46">
        <v>774696</v>
      </c>
    </row>
    <row r="25" spans="1:14" ht="14.25" customHeight="1" x14ac:dyDescent="0.3">
      <c r="A25" s="46" t="s">
        <v>450</v>
      </c>
      <c r="B25" s="46">
        <v>108</v>
      </c>
      <c r="C25" s="46" t="s">
        <v>454</v>
      </c>
      <c r="D25" s="46" t="s">
        <v>332</v>
      </c>
      <c r="E25" s="46" t="s">
        <v>455</v>
      </c>
      <c r="F25" s="46">
        <v>287400</v>
      </c>
      <c r="G25" s="46">
        <v>696000</v>
      </c>
      <c r="H25" s="46">
        <v>287400</v>
      </c>
      <c r="I25" s="46">
        <v>696000</v>
      </c>
      <c r="J25" s="46" t="s">
        <v>93</v>
      </c>
      <c r="K25" s="100">
        <v>16</v>
      </c>
      <c r="L25" s="46" t="s">
        <v>456</v>
      </c>
      <c r="M25" s="100">
        <v>-2</v>
      </c>
      <c r="N25" s="46">
        <v>774791</v>
      </c>
    </row>
    <row r="26" spans="1:14" ht="14.25" customHeight="1" x14ac:dyDescent="0.3">
      <c r="A26" s="46" t="s">
        <v>457</v>
      </c>
      <c r="B26" s="46">
        <v>385</v>
      </c>
      <c r="C26" s="46" t="s">
        <v>458</v>
      </c>
      <c r="D26" s="46" t="s">
        <v>332</v>
      </c>
      <c r="E26" s="46" t="s">
        <v>459</v>
      </c>
      <c r="F26" s="46">
        <v>325617</v>
      </c>
      <c r="G26" s="46">
        <v>703144</v>
      </c>
      <c r="H26" s="46">
        <v>325617</v>
      </c>
      <c r="I26" s="46">
        <v>703144</v>
      </c>
      <c r="J26" s="46" t="s">
        <v>93</v>
      </c>
      <c r="K26" s="100" t="s">
        <v>460</v>
      </c>
      <c r="L26" s="46" t="s">
        <v>461</v>
      </c>
      <c r="M26" s="100">
        <v>567</v>
      </c>
      <c r="N26" s="46">
        <v>1013133</v>
      </c>
    </row>
    <row r="27" spans="1:14" ht="14.25" customHeight="1" x14ac:dyDescent="0.3">
      <c r="A27" s="46" t="s">
        <v>462</v>
      </c>
      <c r="B27" s="46">
        <v>13</v>
      </c>
      <c r="C27" s="46" t="s">
        <v>463</v>
      </c>
      <c r="D27" s="46" t="s">
        <v>332</v>
      </c>
      <c r="E27" s="46" t="s">
        <v>464</v>
      </c>
      <c r="F27" s="46">
        <v>295135</v>
      </c>
      <c r="G27" s="46">
        <v>683866</v>
      </c>
      <c r="H27" s="46">
        <v>295135</v>
      </c>
      <c r="I27" s="46">
        <v>683866</v>
      </c>
      <c r="J27" s="46" t="s">
        <v>93</v>
      </c>
      <c r="K27" s="100">
        <v>-920</v>
      </c>
      <c r="L27" s="46" t="s">
        <v>465</v>
      </c>
      <c r="M27" s="100">
        <v>-2</v>
      </c>
      <c r="N27" s="46">
        <v>866500</v>
      </c>
    </row>
    <row r="28" spans="1:14" ht="14.25" customHeight="1" x14ac:dyDescent="0.3">
      <c r="A28" s="46" t="s">
        <v>467</v>
      </c>
      <c r="B28" s="46">
        <v>1</v>
      </c>
      <c r="C28" s="46" t="s">
        <v>468</v>
      </c>
      <c r="D28" s="46" t="s">
        <v>332</v>
      </c>
      <c r="E28" s="46" t="s">
        <v>469</v>
      </c>
      <c r="F28" s="46">
        <v>266960</v>
      </c>
      <c r="G28" s="46">
        <v>659680</v>
      </c>
      <c r="H28" s="46">
        <v>266960</v>
      </c>
      <c r="I28" s="46">
        <v>659680</v>
      </c>
      <c r="J28" s="46" t="s">
        <v>93</v>
      </c>
      <c r="K28" s="100">
        <v>39</v>
      </c>
      <c r="L28" s="46" t="s">
        <v>471</v>
      </c>
      <c r="M28" s="100">
        <v>451</v>
      </c>
      <c r="N28" s="46">
        <v>959113</v>
      </c>
    </row>
    <row r="29" spans="1:14" ht="14.25" customHeight="1" x14ac:dyDescent="0.3">
      <c r="A29" s="46" t="s">
        <v>344</v>
      </c>
      <c r="B29" s="46">
        <v>51</v>
      </c>
      <c r="C29" s="46" t="s">
        <v>472</v>
      </c>
      <c r="D29" s="46" t="s">
        <v>332</v>
      </c>
      <c r="E29" s="46" t="s">
        <v>473</v>
      </c>
      <c r="F29" s="46">
        <v>253461</v>
      </c>
      <c r="G29" s="46">
        <v>621280</v>
      </c>
      <c r="H29" s="46">
        <v>253461</v>
      </c>
      <c r="I29" s="46">
        <v>621280</v>
      </c>
      <c r="J29" s="46" t="s">
        <v>93</v>
      </c>
      <c r="K29" s="100">
        <v>0</v>
      </c>
      <c r="L29" s="46" t="s">
        <v>474</v>
      </c>
      <c r="M29" s="100">
        <v>51</v>
      </c>
      <c r="N29" s="46">
        <v>735782</v>
      </c>
    </row>
    <row r="30" spans="1:14" ht="14.25" customHeight="1" x14ac:dyDescent="0.3">
      <c r="A30" s="46" t="s">
        <v>475</v>
      </c>
      <c r="B30" s="46">
        <v>141</v>
      </c>
      <c r="C30" s="46" t="s">
        <v>477</v>
      </c>
      <c r="D30" s="46" t="s">
        <v>332</v>
      </c>
      <c r="E30" s="46" t="s">
        <v>478</v>
      </c>
      <c r="F30" s="46">
        <v>248842</v>
      </c>
      <c r="G30" s="46">
        <v>618908</v>
      </c>
      <c r="H30" s="46">
        <v>248842</v>
      </c>
      <c r="I30" s="46">
        <v>618908</v>
      </c>
      <c r="J30" s="46" t="s">
        <v>93</v>
      </c>
      <c r="K30" s="100" t="s">
        <v>480</v>
      </c>
      <c r="L30" s="46" t="s">
        <v>481</v>
      </c>
      <c r="M30" s="100">
        <v>31</v>
      </c>
      <c r="N30" s="46">
        <v>731901</v>
      </c>
    </row>
    <row r="31" spans="1:14" ht="14.25" customHeight="1" x14ac:dyDescent="0.3">
      <c r="A31" s="46" t="s">
        <v>483</v>
      </c>
      <c r="B31" s="46">
        <v>10</v>
      </c>
      <c r="C31" s="46" t="s">
        <v>484</v>
      </c>
      <c r="D31" s="46" t="s">
        <v>332</v>
      </c>
      <c r="E31" s="46" t="s">
        <v>485</v>
      </c>
      <c r="F31" s="46">
        <v>248000</v>
      </c>
      <c r="G31" s="46">
        <v>620480</v>
      </c>
      <c r="H31" s="46">
        <v>248000</v>
      </c>
      <c r="I31" s="46">
        <v>620480</v>
      </c>
      <c r="J31" s="46" t="s">
        <v>93</v>
      </c>
      <c r="K31" s="100">
        <v>157</v>
      </c>
      <c r="L31" s="46" t="s">
        <v>486</v>
      </c>
      <c r="M31" s="100">
        <v>737</v>
      </c>
      <c r="N31" s="46">
        <v>643105</v>
      </c>
    </row>
    <row r="32" spans="1:14" ht="14.25" customHeight="1" x14ac:dyDescent="0.3">
      <c r="A32" s="46" t="s">
        <v>475</v>
      </c>
      <c r="B32" s="46">
        <v>151</v>
      </c>
      <c r="C32" s="46" t="s">
        <v>487</v>
      </c>
      <c r="D32" s="46" t="s">
        <v>332</v>
      </c>
      <c r="E32" s="46" t="s">
        <v>488</v>
      </c>
      <c r="F32" s="46">
        <v>248184</v>
      </c>
      <c r="G32" s="46">
        <v>619658</v>
      </c>
      <c r="H32" s="46">
        <v>248184</v>
      </c>
      <c r="I32" s="46">
        <v>619658</v>
      </c>
      <c r="J32" s="46" t="s">
        <v>93</v>
      </c>
      <c r="K32" s="100" t="s">
        <v>489</v>
      </c>
      <c r="L32" s="46" t="s">
        <v>490</v>
      </c>
      <c r="M32" s="100">
        <v>-2</v>
      </c>
      <c r="N32" s="46">
        <v>731911</v>
      </c>
    </row>
    <row r="33" spans="1:14" ht="14.25" customHeight="1" x14ac:dyDescent="0.3">
      <c r="A33" s="46" t="s">
        <v>483</v>
      </c>
      <c r="B33" s="46">
        <v>46</v>
      </c>
      <c r="C33" s="46" t="s">
        <v>491</v>
      </c>
      <c r="D33" s="46" t="s">
        <v>332</v>
      </c>
      <c r="E33" s="46" t="s">
        <v>492</v>
      </c>
      <c r="F33" s="46">
        <v>248862</v>
      </c>
      <c r="G33" s="46">
        <v>621677</v>
      </c>
      <c r="H33" s="46">
        <v>248862</v>
      </c>
      <c r="I33" s="46">
        <v>621677</v>
      </c>
      <c r="J33" s="46" t="s">
        <v>93</v>
      </c>
      <c r="K33" s="100">
        <v>0</v>
      </c>
      <c r="L33" s="46" t="s">
        <v>495</v>
      </c>
      <c r="M33" s="100">
        <v>28</v>
      </c>
      <c r="N33" s="46">
        <v>643141</v>
      </c>
    </row>
    <row r="34" spans="1:14" ht="14.25" customHeight="1" x14ac:dyDescent="0.3">
      <c r="A34" s="46" t="s">
        <v>497</v>
      </c>
      <c r="B34" s="46">
        <v>191</v>
      </c>
      <c r="C34" s="46" t="s">
        <v>499</v>
      </c>
      <c r="D34" s="46" t="s">
        <v>332</v>
      </c>
      <c r="E34" s="46" t="s">
        <v>500</v>
      </c>
      <c r="F34" s="46">
        <v>332076</v>
      </c>
      <c r="G34" s="46">
        <v>663824</v>
      </c>
      <c r="H34" s="46">
        <v>332076</v>
      </c>
      <c r="I34" s="46">
        <v>663824</v>
      </c>
      <c r="J34" s="46" t="s">
        <v>93</v>
      </c>
      <c r="K34" s="100">
        <v>-489</v>
      </c>
      <c r="L34" s="46" t="s">
        <v>504</v>
      </c>
      <c r="M34" s="100">
        <v>50</v>
      </c>
      <c r="N34" s="46">
        <v>904823</v>
      </c>
    </row>
    <row r="35" spans="1:14" ht="14.25" customHeight="1" x14ac:dyDescent="0.3">
      <c r="A35" s="46" t="s">
        <v>508</v>
      </c>
      <c r="B35" s="46">
        <v>291</v>
      </c>
      <c r="C35" s="46" t="s">
        <v>510</v>
      </c>
      <c r="D35" s="46" t="s">
        <v>332</v>
      </c>
      <c r="E35" s="46" t="s">
        <v>512</v>
      </c>
      <c r="F35" s="46">
        <v>332836</v>
      </c>
      <c r="G35" s="46">
        <v>666431</v>
      </c>
      <c r="H35" s="46">
        <v>332836</v>
      </c>
      <c r="I35" s="46">
        <v>666431</v>
      </c>
      <c r="J35" s="46" t="s">
        <v>93</v>
      </c>
      <c r="K35" s="100">
        <v>-637</v>
      </c>
      <c r="L35" s="46" t="s">
        <v>514</v>
      </c>
      <c r="M35" s="100">
        <v>68</v>
      </c>
      <c r="N35" s="46">
        <v>951495</v>
      </c>
    </row>
    <row r="36" spans="1:14" ht="14.25" customHeight="1" x14ac:dyDescent="0.3">
      <c r="A36" s="46" t="s">
        <v>518</v>
      </c>
      <c r="B36" s="46">
        <v>1011</v>
      </c>
      <c r="C36" s="46" t="s">
        <v>520</v>
      </c>
      <c r="D36" s="46" t="s">
        <v>332</v>
      </c>
      <c r="E36" s="46" t="s">
        <v>522</v>
      </c>
      <c r="F36" s="46">
        <v>301866</v>
      </c>
      <c r="G36" s="46">
        <v>667936</v>
      </c>
      <c r="H36" s="46">
        <v>301866</v>
      </c>
      <c r="I36" s="46">
        <v>667936</v>
      </c>
      <c r="J36" s="46" t="s">
        <v>93</v>
      </c>
      <c r="K36" s="100" t="s">
        <v>525</v>
      </c>
      <c r="L36" s="46" t="s">
        <v>526</v>
      </c>
      <c r="M36" s="100" t="s">
        <v>527</v>
      </c>
      <c r="N36" s="46">
        <v>1047027</v>
      </c>
    </row>
    <row r="37" spans="1:14" ht="14.25" customHeight="1" x14ac:dyDescent="0.3">
      <c r="A37" s="46" t="s">
        <v>531</v>
      </c>
      <c r="B37" s="46">
        <v>170</v>
      </c>
      <c r="C37" s="46" t="s">
        <v>532</v>
      </c>
      <c r="D37" s="46" t="s">
        <v>332</v>
      </c>
      <c r="E37" s="46" t="s">
        <v>534</v>
      </c>
      <c r="F37" s="46">
        <v>307899</v>
      </c>
      <c r="G37" s="46">
        <v>690413</v>
      </c>
      <c r="H37" s="46">
        <v>307899</v>
      </c>
      <c r="I37" s="46">
        <v>690413</v>
      </c>
      <c r="J37" s="46" t="s">
        <v>93</v>
      </c>
      <c r="K37" s="100">
        <v>0</v>
      </c>
      <c r="L37" s="46" t="s">
        <v>537</v>
      </c>
      <c r="M37" s="100">
        <v>17</v>
      </c>
      <c r="N37" s="46">
        <v>830680</v>
      </c>
    </row>
    <row r="38" spans="1:14" ht="14.25" customHeight="1" x14ac:dyDescent="0.3">
      <c r="A38" s="46" t="s">
        <v>540</v>
      </c>
      <c r="B38" s="46">
        <v>134</v>
      </c>
      <c r="C38" s="46" t="s">
        <v>541</v>
      </c>
      <c r="D38" s="46" t="s">
        <v>332</v>
      </c>
      <c r="E38" s="46" t="s">
        <v>543</v>
      </c>
      <c r="F38" s="46">
        <v>330405</v>
      </c>
      <c r="G38" s="46">
        <v>697275</v>
      </c>
      <c r="H38" s="46">
        <v>330405</v>
      </c>
      <c r="I38" s="46">
        <v>697275</v>
      </c>
      <c r="J38" s="46" t="s">
        <v>324</v>
      </c>
      <c r="K38" s="100" t="s">
        <v>546</v>
      </c>
      <c r="L38" s="46" t="s">
        <v>549</v>
      </c>
      <c r="M38" s="100">
        <v>-1</v>
      </c>
      <c r="N38" s="46">
        <v>859051</v>
      </c>
    </row>
    <row r="39" spans="1:14" ht="14.25" customHeight="1" x14ac:dyDescent="0.3">
      <c r="A39" s="46" t="s">
        <v>550</v>
      </c>
      <c r="B39" s="46">
        <v>5</v>
      </c>
      <c r="C39" s="46" t="s">
        <v>553</v>
      </c>
      <c r="D39" s="46" t="s">
        <v>332</v>
      </c>
      <c r="E39" s="46" t="s">
        <v>556</v>
      </c>
      <c r="F39" s="46">
        <v>397973</v>
      </c>
      <c r="G39" s="46">
        <v>656858</v>
      </c>
      <c r="H39" s="46">
        <v>397973</v>
      </c>
      <c r="I39" s="46">
        <v>656858</v>
      </c>
      <c r="J39" s="46" t="s">
        <v>93</v>
      </c>
      <c r="K39" s="100">
        <v>67</v>
      </c>
      <c r="L39" s="46" t="s">
        <v>558</v>
      </c>
      <c r="M39" s="100" t="s">
        <v>560</v>
      </c>
      <c r="N39" s="46">
        <v>644206</v>
      </c>
    </row>
    <row r="40" spans="1:14" ht="14.25" customHeight="1" x14ac:dyDescent="0.3">
      <c r="A40" s="46" t="s">
        <v>562</v>
      </c>
      <c r="B40" s="46">
        <v>1755</v>
      </c>
      <c r="C40" s="46" t="s">
        <v>563</v>
      </c>
      <c r="D40" s="46" t="s">
        <v>332</v>
      </c>
      <c r="E40" s="46" t="s">
        <v>565</v>
      </c>
      <c r="F40" s="46">
        <v>257178</v>
      </c>
      <c r="G40" s="46">
        <v>668558</v>
      </c>
      <c r="H40" s="46">
        <v>257178</v>
      </c>
      <c r="I40" s="46">
        <v>668558</v>
      </c>
      <c r="J40" s="46" t="s">
        <v>93</v>
      </c>
      <c r="K40" s="100">
        <v>45</v>
      </c>
      <c r="L40" s="46" t="s">
        <v>568</v>
      </c>
      <c r="M40" s="100">
        <v>306</v>
      </c>
      <c r="N40" s="46">
        <v>1088944</v>
      </c>
    </row>
    <row r="41" spans="1:14" ht="14.25" customHeight="1" x14ac:dyDescent="0.3">
      <c r="A41" s="46" t="s">
        <v>570</v>
      </c>
      <c r="B41" s="46">
        <v>18</v>
      </c>
      <c r="C41" s="46" t="s">
        <v>571</v>
      </c>
      <c r="D41" s="46" t="s">
        <v>332</v>
      </c>
      <c r="E41" s="46" t="s">
        <v>573</v>
      </c>
      <c r="F41" s="46">
        <v>336396</v>
      </c>
      <c r="G41" s="46">
        <v>664619</v>
      </c>
      <c r="H41" s="46">
        <v>336396</v>
      </c>
      <c r="I41" s="46">
        <v>664619</v>
      </c>
      <c r="J41" s="46" t="s">
        <v>93</v>
      </c>
      <c r="K41" s="100" t="s">
        <v>576</v>
      </c>
      <c r="L41" s="46" t="s">
        <v>578</v>
      </c>
      <c r="M41" s="100">
        <v>696</v>
      </c>
      <c r="N41" s="46">
        <v>844496</v>
      </c>
    </row>
    <row r="42" spans="1:14" ht="14.25" customHeight="1" x14ac:dyDescent="0.3">
      <c r="A42" s="46" t="s">
        <v>508</v>
      </c>
      <c r="B42" s="46">
        <v>209</v>
      </c>
      <c r="C42" s="46" t="s">
        <v>584</v>
      </c>
      <c r="D42" s="46" t="s">
        <v>332</v>
      </c>
      <c r="E42" s="46" t="s">
        <v>585</v>
      </c>
      <c r="F42" s="46">
        <v>332421</v>
      </c>
      <c r="G42" s="46">
        <v>668808</v>
      </c>
      <c r="H42" s="46">
        <v>332421</v>
      </c>
      <c r="I42" s="46">
        <v>668808</v>
      </c>
      <c r="J42" s="46" t="s">
        <v>93</v>
      </c>
      <c r="K42" s="100">
        <v>-832</v>
      </c>
      <c r="L42" s="46" t="s">
        <v>587</v>
      </c>
      <c r="M42" s="100">
        <v>20</v>
      </c>
      <c r="N42" s="46">
        <v>951412</v>
      </c>
    </row>
    <row r="43" spans="1:14" ht="14.25" customHeight="1" x14ac:dyDescent="0.3">
      <c r="A43" s="46" t="s">
        <v>590</v>
      </c>
      <c r="B43" s="46">
        <v>195</v>
      </c>
      <c r="C43" s="46" t="s">
        <v>592</v>
      </c>
      <c r="D43" s="46" t="s">
        <v>332</v>
      </c>
      <c r="E43" s="46" t="s">
        <v>596</v>
      </c>
      <c r="F43" s="46">
        <v>293068</v>
      </c>
      <c r="G43" s="46">
        <v>689113</v>
      </c>
      <c r="H43" s="46">
        <v>293068</v>
      </c>
      <c r="I43" s="46">
        <v>689113</v>
      </c>
      <c r="J43" s="46" t="s">
        <v>93</v>
      </c>
      <c r="K43" s="100" t="s">
        <v>599</v>
      </c>
      <c r="L43" s="46" t="s">
        <v>600</v>
      </c>
      <c r="M43" s="100">
        <v>415</v>
      </c>
      <c r="N43" s="46">
        <v>877440</v>
      </c>
    </row>
    <row r="44" spans="1:14" ht="14.25" customHeight="1" x14ac:dyDescent="0.3">
      <c r="A44" s="46" t="s">
        <v>603</v>
      </c>
      <c r="B44" s="46">
        <v>464</v>
      </c>
      <c r="C44" s="46" t="s">
        <v>604</v>
      </c>
      <c r="D44" s="46" t="s">
        <v>605</v>
      </c>
      <c r="E44" s="46" t="s">
        <v>606</v>
      </c>
      <c r="F44" s="46">
        <v>291900</v>
      </c>
      <c r="G44" s="46">
        <v>665040</v>
      </c>
      <c r="H44" s="46">
        <v>291900</v>
      </c>
      <c r="I44" s="46">
        <v>665040</v>
      </c>
      <c r="J44" s="46" t="s">
        <v>93</v>
      </c>
      <c r="K44" s="100" t="s">
        <v>608</v>
      </c>
      <c r="L44" s="46" t="s">
        <v>609</v>
      </c>
      <c r="M44" s="100" t="s">
        <v>611</v>
      </c>
      <c r="N44" s="46">
        <v>910384</v>
      </c>
    </row>
    <row r="45" spans="1:14" ht="14.25" customHeight="1" x14ac:dyDescent="0.3">
      <c r="A45" s="46" t="s">
        <v>613</v>
      </c>
      <c r="B45" s="46">
        <v>74</v>
      </c>
      <c r="C45" s="46" t="s">
        <v>614</v>
      </c>
      <c r="D45" s="46" t="s">
        <v>332</v>
      </c>
      <c r="E45" s="46" t="s">
        <v>616</v>
      </c>
      <c r="F45" s="46">
        <v>291935</v>
      </c>
      <c r="G45" s="46">
        <v>663590</v>
      </c>
      <c r="H45" s="46">
        <v>291935</v>
      </c>
      <c r="I45" s="46">
        <v>663590</v>
      </c>
      <c r="J45" s="46" t="s">
        <v>93</v>
      </c>
      <c r="K45" s="100">
        <v>0</v>
      </c>
      <c r="L45" s="46" t="s">
        <v>619</v>
      </c>
      <c r="M45" s="100">
        <v>480</v>
      </c>
      <c r="N45" s="46">
        <v>842005</v>
      </c>
    </row>
    <row r="46" spans="1:14" ht="14.25" customHeight="1" x14ac:dyDescent="0.3">
      <c r="A46" s="46" t="s">
        <v>621</v>
      </c>
      <c r="B46" s="46">
        <v>227</v>
      </c>
      <c r="C46" s="46" t="s">
        <v>622</v>
      </c>
      <c r="D46" s="46" t="s">
        <v>332</v>
      </c>
      <c r="E46" s="46" t="s">
        <v>625</v>
      </c>
      <c r="F46" s="46">
        <v>307338</v>
      </c>
      <c r="G46" s="46">
        <v>669793</v>
      </c>
      <c r="H46" s="46">
        <v>307338</v>
      </c>
      <c r="I46" s="46">
        <v>669793</v>
      </c>
      <c r="J46" s="46" t="s">
        <v>93</v>
      </c>
      <c r="K46" s="100" t="s">
        <v>627</v>
      </c>
      <c r="L46" s="46" t="s">
        <v>628</v>
      </c>
      <c r="M46" s="100">
        <v>1173</v>
      </c>
      <c r="N46" s="46">
        <v>997583</v>
      </c>
    </row>
    <row r="47" spans="1:14" ht="14.25" customHeight="1" x14ac:dyDescent="0.3">
      <c r="A47" s="46" t="s">
        <v>633</v>
      </c>
      <c r="B47" s="46">
        <v>326</v>
      </c>
      <c r="C47" s="46" t="s">
        <v>635</v>
      </c>
      <c r="D47" s="46" t="s">
        <v>332</v>
      </c>
      <c r="E47" s="46" t="s">
        <v>637</v>
      </c>
      <c r="F47" s="46">
        <v>264640</v>
      </c>
      <c r="G47" s="46">
        <v>665975</v>
      </c>
      <c r="H47" s="46">
        <v>264640</v>
      </c>
      <c r="I47" s="46">
        <v>665975</v>
      </c>
      <c r="J47" s="46" t="s">
        <v>93</v>
      </c>
      <c r="K47" s="100" t="s">
        <v>640</v>
      </c>
      <c r="L47" s="46" t="s">
        <v>642</v>
      </c>
      <c r="M47" s="100">
        <v>732</v>
      </c>
      <c r="N47" s="46">
        <v>1073964</v>
      </c>
    </row>
    <row r="48" spans="1:14" ht="14.25" customHeight="1" x14ac:dyDescent="0.3">
      <c r="A48" s="46" t="s">
        <v>644</v>
      </c>
      <c r="B48" s="46">
        <v>22</v>
      </c>
      <c r="C48" s="46" t="s">
        <v>645</v>
      </c>
      <c r="D48" s="46" t="s">
        <v>332</v>
      </c>
      <c r="E48" s="46" t="s">
        <v>647</v>
      </c>
      <c r="F48" s="46">
        <v>283860</v>
      </c>
      <c r="G48" s="46">
        <v>673005</v>
      </c>
      <c r="H48" s="46">
        <v>283860</v>
      </c>
      <c r="I48" s="46">
        <v>673005</v>
      </c>
      <c r="J48" s="46" t="s">
        <v>93</v>
      </c>
      <c r="K48" s="100">
        <v>152</v>
      </c>
      <c r="L48" s="46" t="s">
        <v>652</v>
      </c>
      <c r="M48" s="100">
        <v>1176</v>
      </c>
      <c r="N48" s="46">
        <v>708606</v>
      </c>
    </row>
    <row r="49" spans="1:14" ht="14.25" customHeight="1" x14ac:dyDescent="0.3">
      <c r="A49" s="46" t="s">
        <v>409</v>
      </c>
      <c r="B49" s="46">
        <v>89</v>
      </c>
      <c r="C49" s="46" t="s">
        <v>656</v>
      </c>
      <c r="D49" s="46" t="s">
        <v>332</v>
      </c>
      <c r="E49" s="46" t="s">
        <v>659</v>
      </c>
      <c r="F49" s="46">
        <v>281660</v>
      </c>
      <c r="G49" s="46">
        <v>664860</v>
      </c>
      <c r="H49" s="46">
        <v>281660</v>
      </c>
      <c r="I49" s="46">
        <v>664860</v>
      </c>
      <c r="J49" s="46" t="s">
        <v>93</v>
      </c>
      <c r="K49" s="100" t="s">
        <v>662</v>
      </c>
      <c r="L49" s="46" t="s">
        <v>664</v>
      </c>
      <c r="M49" s="100" t="s">
        <v>665</v>
      </c>
      <c r="N49" s="46">
        <v>876383</v>
      </c>
    </row>
    <row r="50" spans="1:14" ht="14.25" customHeight="1" x14ac:dyDescent="0.3">
      <c r="A50" s="46" t="s">
        <v>668</v>
      </c>
      <c r="B50" s="46">
        <v>43</v>
      </c>
      <c r="C50" s="46" t="s">
        <v>669</v>
      </c>
      <c r="D50" s="46" t="s">
        <v>332</v>
      </c>
      <c r="E50" s="46" t="s">
        <v>670</v>
      </c>
      <c r="F50" s="46">
        <v>331508</v>
      </c>
      <c r="G50" s="46">
        <v>689241</v>
      </c>
      <c r="H50" s="46">
        <v>331508</v>
      </c>
      <c r="I50" s="46">
        <v>689241</v>
      </c>
      <c r="J50" s="46" t="s">
        <v>93</v>
      </c>
      <c r="K50" s="100" t="s">
        <v>671</v>
      </c>
      <c r="L50" s="46" t="s">
        <v>672</v>
      </c>
      <c r="M50" s="100">
        <v>43</v>
      </c>
      <c r="N50" s="46">
        <v>642900</v>
      </c>
    </row>
    <row r="51" spans="1:14" ht="14.25" customHeight="1" x14ac:dyDescent="0.3">
      <c r="A51" s="46" t="s">
        <v>674</v>
      </c>
      <c r="B51" s="46">
        <v>188</v>
      </c>
      <c r="C51" s="46" t="s">
        <v>676</v>
      </c>
      <c r="D51" s="46" t="s">
        <v>332</v>
      </c>
      <c r="E51" s="46" t="s">
        <v>678</v>
      </c>
      <c r="F51" s="46">
        <v>293385</v>
      </c>
      <c r="G51" s="46">
        <v>695520</v>
      </c>
      <c r="H51" s="46">
        <v>293385</v>
      </c>
      <c r="I51" s="46">
        <v>695520</v>
      </c>
      <c r="J51" s="46" t="s">
        <v>93</v>
      </c>
      <c r="K51" s="100" t="s">
        <v>683</v>
      </c>
      <c r="L51" s="46" t="s">
        <v>684</v>
      </c>
      <c r="M51" s="100">
        <v>494</v>
      </c>
      <c r="N51" s="46">
        <v>791095</v>
      </c>
    </row>
    <row r="52" spans="1:14" ht="14.25" customHeight="1" x14ac:dyDescent="0.3">
      <c r="A52" s="46" t="s">
        <v>483</v>
      </c>
      <c r="B52" s="46">
        <v>4</v>
      </c>
      <c r="C52" s="46" t="s">
        <v>688</v>
      </c>
      <c r="D52" s="46" t="s">
        <v>332</v>
      </c>
      <c r="E52" s="46" t="s">
        <v>691</v>
      </c>
      <c r="F52" s="46">
        <v>249070</v>
      </c>
      <c r="G52" s="46">
        <v>623430</v>
      </c>
      <c r="H52" s="46">
        <v>249070</v>
      </c>
      <c r="I52" s="46">
        <v>623430</v>
      </c>
      <c r="J52" s="46" t="s">
        <v>93</v>
      </c>
      <c r="K52" s="100" t="s">
        <v>695</v>
      </c>
      <c r="L52" s="46" t="s">
        <v>697</v>
      </c>
      <c r="M52" s="100">
        <v>1024</v>
      </c>
      <c r="N52" s="46">
        <v>643099</v>
      </c>
    </row>
    <row r="53" spans="1:14" ht="14.25" customHeight="1" x14ac:dyDescent="0.3">
      <c r="A53" s="46" t="s">
        <v>390</v>
      </c>
      <c r="B53" s="46">
        <v>146</v>
      </c>
      <c r="C53" s="46" t="s">
        <v>701</v>
      </c>
      <c r="D53" s="46" t="s">
        <v>332</v>
      </c>
      <c r="E53" s="46" t="s">
        <v>703</v>
      </c>
      <c r="F53" s="46">
        <v>297795</v>
      </c>
      <c r="G53" s="46">
        <v>693050</v>
      </c>
      <c r="H53" s="46">
        <v>297795</v>
      </c>
      <c r="I53" s="46">
        <v>693050</v>
      </c>
      <c r="J53" s="46" t="s">
        <v>93</v>
      </c>
      <c r="K53" s="100" t="s">
        <v>706</v>
      </c>
      <c r="L53" s="46" t="s">
        <v>708</v>
      </c>
      <c r="M53" s="100">
        <v>372</v>
      </c>
      <c r="N53" s="46">
        <v>755924</v>
      </c>
    </row>
    <row r="54" spans="1:14" ht="14.25" customHeight="1" x14ac:dyDescent="0.3">
      <c r="A54" s="46" t="s">
        <v>711</v>
      </c>
      <c r="B54" s="46">
        <v>73</v>
      </c>
      <c r="C54" s="46" t="s">
        <v>712</v>
      </c>
      <c r="D54" s="46" t="s">
        <v>332</v>
      </c>
      <c r="E54" s="46" t="s">
        <v>714</v>
      </c>
      <c r="F54" s="46">
        <v>345694</v>
      </c>
      <c r="G54" s="46">
        <v>669019</v>
      </c>
      <c r="H54" s="46">
        <v>345694</v>
      </c>
      <c r="I54" s="46">
        <v>669019</v>
      </c>
      <c r="J54" s="46" t="s">
        <v>93</v>
      </c>
      <c r="K54" s="100" t="s">
        <v>718</v>
      </c>
      <c r="L54" s="46" t="s">
        <v>719</v>
      </c>
      <c r="M54" s="100" t="s">
        <v>720</v>
      </c>
      <c r="N54" s="46">
        <v>700194</v>
      </c>
    </row>
    <row r="55" spans="1:14" ht="14.25" customHeight="1" x14ac:dyDescent="0.3">
      <c r="A55" s="46" t="s">
        <v>723</v>
      </c>
      <c r="B55" s="46">
        <v>369</v>
      </c>
      <c r="C55" s="46" t="s">
        <v>725</v>
      </c>
      <c r="D55" s="46" t="s">
        <v>332</v>
      </c>
      <c r="E55" s="46" t="s">
        <v>726</v>
      </c>
      <c r="F55" s="46">
        <v>308926</v>
      </c>
      <c r="G55" s="46">
        <v>673037</v>
      </c>
      <c r="H55" s="46">
        <v>308926</v>
      </c>
      <c r="I55" s="46">
        <v>673037</v>
      </c>
      <c r="J55" s="46" t="s">
        <v>93</v>
      </c>
      <c r="K55" s="100">
        <v>71</v>
      </c>
      <c r="L55" s="46" t="s">
        <v>730</v>
      </c>
      <c r="M55" s="100">
        <v>189</v>
      </c>
      <c r="N55" s="46">
        <v>975694</v>
      </c>
    </row>
    <row r="56" spans="1:14" ht="14.25" customHeight="1" x14ac:dyDescent="0.3">
      <c r="A56" s="46" t="s">
        <v>415</v>
      </c>
      <c r="B56" s="46">
        <v>83</v>
      </c>
      <c r="C56" s="46" t="s">
        <v>732</v>
      </c>
      <c r="D56" s="46" t="s">
        <v>332</v>
      </c>
      <c r="E56" s="46" t="s">
        <v>734</v>
      </c>
      <c r="F56" s="46">
        <v>288173</v>
      </c>
      <c r="G56" s="46">
        <v>635697</v>
      </c>
      <c r="H56" s="46">
        <v>288173</v>
      </c>
      <c r="I56" s="46">
        <v>635697</v>
      </c>
      <c r="J56" s="46" t="s">
        <v>93</v>
      </c>
      <c r="K56" s="100">
        <v>256</v>
      </c>
      <c r="L56" s="46" t="s">
        <v>737</v>
      </c>
      <c r="M56" s="100">
        <v>312</v>
      </c>
      <c r="N56" s="46">
        <v>727945</v>
      </c>
    </row>
    <row r="57" spans="1:14" ht="14.25" customHeight="1" x14ac:dyDescent="0.3">
      <c r="A57" s="46" t="s">
        <v>739</v>
      </c>
      <c r="B57" s="46">
        <v>69</v>
      </c>
      <c r="C57" s="46" t="s">
        <v>741</v>
      </c>
      <c r="D57" s="46" t="s">
        <v>332</v>
      </c>
      <c r="E57" s="46" t="s">
        <v>742</v>
      </c>
      <c r="F57" s="46">
        <v>328890</v>
      </c>
      <c r="G57" s="46">
        <v>697221</v>
      </c>
      <c r="H57" s="46">
        <v>328890</v>
      </c>
      <c r="I57" s="46">
        <v>697221</v>
      </c>
      <c r="J57" s="46" t="s">
        <v>93</v>
      </c>
      <c r="K57" s="100" t="s">
        <v>744</v>
      </c>
      <c r="L57" s="46" t="s">
        <v>746</v>
      </c>
      <c r="M57" s="100">
        <v>968</v>
      </c>
      <c r="N57" s="46">
        <v>981551</v>
      </c>
    </row>
    <row r="58" spans="1:14" ht="14.25" customHeight="1" x14ac:dyDescent="0.3">
      <c r="A58" s="46" t="s">
        <v>739</v>
      </c>
      <c r="B58" s="46">
        <v>68</v>
      </c>
      <c r="C58" s="46" t="s">
        <v>748</v>
      </c>
      <c r="D58" s="46" t="s">
        <v>332</v>
      </c>
      <c r="E58" s="46" t="s">
        <v>750</v>
      </c>
      <c r="F58" s="46">
        <v>329691</v>
      </c>
      <c r="G58" s="46">
        <v>697500</v>
      </c>
      <c r="H58" s="46">
        <v>329691</v>
      </c>
      <c r="I58" s="46">
        <v>697500</v>
      </c>
      <c r="J58" s="46" t="s">
        <v>93</v>
      </c>
      <c r="K58" s="100" t="s">
        <v>752</v>
      </c>
      <c r="L58" s="46" t="s">
        <v>754</v>
      </c>
      <c r="M58" s="100">
        <v>1154</v>
      </c>
      <c r="N58" s="46">
        <v>981550</v>
      </c>
    </row>
    <row r="59" spans="1:14" ht="14.25" customHeight="1" x14ac:dyDescent="0.3">
      <c r="A59" s="46" t="s">
        <v>674</v>
      </c>
      <c r="B59" s="46">
        <v>190</v>
      </c>
      <c r="C59" s="46" t="s">
        <v>756</v>
      </c>
      <c r="D59" s="46" t="s">
        <v>332</v>
      </c>
      <c r="E59" s="46" t="s">
        <v>759</v>
      </c>
      <c r="F59" s="46">
        <v>292765</v>
      </c>
      <c r="G59" s="46">
        <v>696525</v>
      </c>
      <c r="H59" s="46">
        <v>292765</v>
      </c>
      <c r="I59" s="46">
        <v>696525</v>
      </c>
      <c r="J59" s="46" t="s">
        <v>93</v>
      </c>
      <c r="K59" s="100" t="s">
        <v>762</v>
      </c>
      <c r="L59" s="46" t="s">
        <v>764</v>
      </c>
      <c r="M59" s="100">
        <v>513</v>
      </c>
      <c r="N59" s="46">
        <v>791097</v>
      </c>
    </row>
    <row r="60" spans="1:14" ht="14.25" customHeight="1" x14ac:dyDescent="0.3">
      <c r="A60" s="46" t="s">
        <v>450</v>
      </c>
      <c r="B60" s="46">
        <v>99</v>
      </c>
      <c r="C60" s="46" t="s">
        <v>766</v>
      </c>
      <c r="D60" s="46" t="s">
        <v>332</v>
      </c>
      <c r="E60" s="46" t="s">
        <v>770</v>
      </c>
      <c r="F60" s="46">
        <v>286008</v>
      </c>
      <c r="G60" s="46">
        <v>695939</v>
      </c>
      <c r="H60" s="46">
        <v>286008</v>
      </c>
      <c r="I60" s="46">
        <v>695939</v>
      </c>
      <c r="J60" s="46" t="s">
        <v>93</v>
      </c>
      <c r="K60" s="100" t="s">
        <v>772</v>
      </c>
      <c r="L60" s="46" t="s">
        <v>773</v>
      </c>
      <c r="M60" s="100">
        <v>328</v>
      </c>
      <c r="N60" s="46">
        <v>774782</v>
      </c>
    </row>
    <row r="61" spans="1:14" ht="14.25" customHeight="1" x14ac:dyDescent="0.3">
      <c r="A61" s="46" t="s">
        <v>540</v>
      </c>
      <c r="B61" s="46">
        <v>381</v>
      </c>
      <c r="C61" s="46" t="s">
        <v>778</v>
      </c>
      <c r="D61" s="46" t="s">
        <v>332</v>
      </c>
      <c r="E61" s="46" t="s">
        <v>781</v>
      </c>
      <c r="F61" s="46">
        <v>333421</v>
      </c>
      <c r="G61" s="46">
        <v>698330</v>
      </c>
      <c r="H61" s="46">
        <v>333421</v>
      </c>
      <c r="I61" s="46">
        <v>698330</v>
      </c>
      <c r="J61" s="46" t="s">
        <v>93</v>
      </c>
      <c r="K61" s="100" t="s">
        <v>785</v>
      </c>
      <c r="L61" s="46" t="s">
        <v>786</v>
      </c>
      <c r="M61" s="100">
        <v>1498</v>
      </c>
      <c r="N61" s="46">
        <v>859319</v>
      </c>
    </row>
    <row r="62" spans="1:14" ht="14.25" customHeight="1" x14ac:dyDescent="0.3">
      <c r="A62" s="46" t="s">
        <v>787</v>
      </c>
      <c r="B62" s="46">
        <v>195</v>
      </c>
      <c r="C62" s="46" t="s">
        <v>789</v>
      </c>
      <c r="D62" s="46" t="s">
        <v>332</v>
      </c>
      <c r="E62" s="46" t="s">
        <v>790</v>
      </c>
      <c r="F62" s="46">
        <v>335101</v>
      </c>
      <c r="G62" s="46">
        <v>700337</v>
      </c>
      <c r="H62" s="46">
        <v>335101</v>
      </c>
      <c r="I62" s="46">
        <v>700337</v>
      </c>
      <c r="J62" s="46" t="s">
        <v>93</v>
      </c>
      <c r="K62" s="100" t="s">
        <v>794</v>
      </c>
      <c r="L62" s="46" t="s">
        <v>797</v>
      </c>
      <c r="M62" s="100">
        <v>1305</v>
      </c>
      <c r="N62" s="46">
        <v>851526</v>
      </c>
    </row>
    <row r="63" spans="1:14" ht="14.25" customHeight="1" x14ac:dyDescent="0.3">
      <c r="K63" s="100"/>
      <c r="M63" s="100"/>
    </row>
    <row r="64" spans="1:14" ht="14.25" customHeight="1" x14ac:dyDescent="0.3">
      <c r="K64" s="100"/>
      <c r="M64" s="100"/>
    </row>
    <row r="65" spans="11:13" ht="14.25" customHeight="1" x14ac:dyDescent="0.3">
      <c r="K65" s="100"/>
      <c r="M65" s="100"/>
    </row>
    <row r="66" spans="11:13" ht="14.25" customHeight="1" x14ac:dyDescent="0.3">
      <c r="K66" s="100"/>
      <c r="M66" s="100"/>
    </row>
    <row r="67" spans="11:13" ht="14.25" customHeight="1" x14ac:dyDescent="0.3">
      <c r="K67" s="100"/>
      <c r="M67" s="100"/>
    </row>
    <row r="68" spans="11:13" ht="14.25" customHeight="1" x14ac:dyDescent="0.3">
      <c r="K68" s="100"/>
      <c r="M68" s="100"/>
    </row>
    <row r="69" spans="11:13" ht="14.25" customHeight="1" x14ac:dyDescent="0.3">
      <c r="K69" s="100"/>
      <c r="M69" s="100"/>
    </row>
    <row r="70" spans="11:13" ht="14.25" customHeight="1" x14ac:dyDescent="0.3">
      <c r="K70" s="100"/>
      <c r="M70" s="100"/>
    </row>
    <row r="71" spans="11:13" ht="14.25" customHeight="1" x14ac:dyDescent="0.3">
      <c r="K71" s="100"/>
      <c r="M71" s="100"/>
    </row>
    <row r="72" spans="11:13" ht="14.25" customHeight="1" x14ac:dyDescent="0.3">
      <c r="K72" s="100"/>
      <c r="M72" s="100"/>
    </row>
    <row r="73" spans="11:13" ht="14.25" customHeight="1" x14ac:dyDescent="0.3">
      <c r="K73" s="100"/>
      <c r="M73" s="100"/>
    </row>
    <row r="74" spans="11:13" ht="14.25" customHeight="1" x14ac:dyDescent="0.3">
      <c r="K74" s="100"/>
      <c r="M74" s="100"/>
    </row>
    <row r="75" spans="11:13" ht="14.25" customHeight="1" x14ac:dyDescent="0.3">
      <c r="K75" s="100"/>
      <c r="M75" s="100"/>
    </row>
    <row r="76" spans="11:13" ht="14.25" customHeight="1" x14ac:dyDescent="0.3">
      <c r="K76" s="100"/>
      <c r="M76" s="100"/>
    </row>
    <row r="77" spans="11:13" ht="14.25" customHeight="1" x14ac:dyDescent="0.3">
      <c r="K77" s="100"/>
      <c r="M77" s="100"/>
    </row>
    <row r="78" spans="11:13" ht="14.25" customHeight="1" x14ac:dyDescent="0.3">
      <c r="K78" s="100"/>
      <c r="M78" s="100"/>
    </row>
    <row r="79" spans="11:13" ht="14.25" customHeight="1" x14ac:dyDescent="0.3">
      <c r="K79" s="100"/>
      <c r="M79" s="100"/>
    </row>
    <row r="80" spans="11:13" ht="14.25" customHeight="1" x14ac:dyDescent="0.3">
      <c r="K80" s="100"/>
      <c r="M80" s="100"/>
    </row>
    <row r="81" spans="11:13" ht="14.25" customHeight="1" x14ac:dyDescent="0.3">
      <c r="K81" s="100"/>
      <c r="M81" s="100"/>
    </row>
    <row r="82" spans="11:13" ht="14.25" customHeight="1" x14ac:dyDescent="0.3">
      <c r="K82" s="100"/>
      <c r="M82" s="100"/>
    </row>
    <row r="83" spans="11:13" ht="14.25" customHeight="1" x14ac:dyDescent="0.3">
      <c r="K83" s="100"/>
      <c r="M83" s="100"/>
    </row>
    <row r="84" spans="11:13" ht="14.25" customHeight="1" x14ac:dyDescent="0.3">
      <c r="K84" s="100"/>
      <c r="M84" s="100"/>
    </row>
    <row r="85" spans="11:13" ht="14.25" customHeight="1" x14ac:dyDescent="0.3">
      <c r="K85" s="100"/>
      <c r="M85" s="100"/>
    </row>
    <row r="86" spans="11:13" ht="14.25" customHeight="1" x14ac:dyDescent="0.3">
      <c r="K86" s="100"/>
      <c r="M86" s="100"/>
    </row>
    <row r="87" spans="11:13" ht="14.25" customHeight="1" x14ac:dyDescent="0.3">
      <c r="K87" s="100"/>
      <c r="M87" s="100"/>
    </row>
    <row r="88" spans="11:13" ht="14.25" customHeight="1" x14ac:dyDescent="0.3">
      <c r="K88" s="100"/>
      <c r="M88" s="100"/>
    </row>
    <row r="89" spans="11:13" ht="14.25" customHeight="1" x14ac:dyDescent="0.3">
      <c r="K89" s="100"/>
      <c r="M89" s="100"/>
    </row>
    <row r="90" spans="11:13" ht="14.25" customHeight="1" x14ac:dyDescent="0.3">
      <c r="K90" s="100"/>
      <c r="M90" s="100"/>
    </row>
    <row r="91" spans="11:13" ht="14.25" customHeight="1" x14ac:dyDescent="0.3">
      <c r="K91" s="100"/>
      <c r="M91" s="100"/>
    </row>
    <row r="92" spans="11:13" ht="14.25" customHeight="1" x14ac:dyDescent="0.3">
      <c r="K92" s="100"/>
      <c r="M92" s="100"/>
    </row>
    <row r="93" spans="11:13" ht="14.25" customHeight="1" x14ac:dyDescent="0.3">
      <c r="K93" s="100"/>
      <c r="M93" s="100"/>
    </row>
    <row r="94" spans="11:13" ht="14.25" customHeight="1" x14ac:dyDescent="0.3">
      <c r="K94" s="100"/>
      <c r="M94" s="100"/>
    </row>
    <row r="95" spans="11:13" ht="14.25" customHeight="1" x14ac:dyDescent="0.3">
      <c r="K95" s="100"/>
      <c r="M95" s="100"/>
    </row>
    <row r="96" spans="11:13" ht="14.25" customHeight="1" x14ac:dyDescent="0.3">
      <c r="K96" s="100"/>
      <c r="M96" s="100"/>
    </row>
    <row r="97" spans="11:13" ht="14.25" customHeight="1" x14ac:dyDescent="0.3">
      <c r="K97" s="100"/>
      <c r="M97" s="100"/>
    </row>
    <row r="98" spans="11:13" ht="14.25" customHeight="1" x14ac:dyDescent="0.3">
      <c r="K98" s="100"/>
      <c r="M98" s="100"/>
    </row>
    <row r="99" spans="11:13" ht="14.25" customHeight="1" x14ac:dyDescent="0.3">
      <c r="K99" s="100"/>
      <c r="M99" s="100"/>
    </row>
    <row r="100" spans="11:13" ht="14.25" customHeight="1" x14ac:dyDescent="0.3">
      <c r="K100" s="100"/>
      <c r="M100" s="100"/>
    </row>
    <row r="101" spans="11:13" ht="14.25" customHeight="1" x14ac:dyDescent="0.3">
      <c r="K101" s="100"/>
      <c r="M101" s="100"/>
    </row>
    <row r="102" spans="11:13" ht="14.25" customHeight="1" x14ac:dyDescent="0.3">
      <c r="K102" s="100"/>
      <c r="M102" s="100"/>
    </row>
    <row r="103" spans="11:13" ht="14.25" customHeight="1" x14ac:dyDescent="0.3">
      <c r="K103" s="100"/>
      <c r="M103" s="100"/>
    </row>
    <row r="104" spans="11:13" ht="14.25" customHeight="1" x14ac:dyDescent="0.3">
      <c r="K104" s="100"/>
      <c r="M104" s="100"/>
    </row>
    <row r="105" spans="11:13" ht="14.25" customHeight="1" x14ac:dyDescent="0.3">
      <c r="K105" s="100"/>
      <c r="M105" s="100"/>
    </row>
    <row r="106" spans="11:13" ht="14.25" customHeight="1" x14ac:dyDescent="0.3">
      <c r="K106" s="100"/>
      <c r="M106" s="100"/>
    </row>
    <row r="107" spans="11:13" ht="14.25" customHeight="1" x14ac:dyDescent="0.3">
      <c r="K107" s="100"/>
      <c r="M107" s="100"/>
    </row>
    <row r="108" spans="11:13" ht="14.25" customHeight="1" x14ac:dyDescent="0.3">
      <c r="K108" s="100"/>
      <c r="M108" s="100"/>
    </row>
    <row r="109" spans="11:13" ht="14.25" customHeight="1" x14ac:dyDescent="0.3">
      <c r="K109" s="100"/>
      <c r="M109" s="100"/>
    </row>
    <row r="110" spans="11:13" ht="14.25" customHeight="1" x14ac:dyDescent="0.3">
      <c r="K110" s="100"/>
      <c r="M110" s="100"/>
    </row>
    <row r="111" spans="11:13" ht="14.25" customHeight="1" x14ac:dyDescent="0.3">
      <c r="K111" s="100"/>
      <c r="M111" s="100"/>
    </row>
    <row r="112" spans="11:13" ht="14.25" customHeight="1" x14ac:dyDescent="0.3">
      <c r="K112" s="100"/>
      <c r="M112" s="100"/>
    </row>
    <row r="113" spans="11:13" ht="14.25" customHeight="1" x14ac:dyDescent="0.3">
      <c r="K113" s="100"/>
      <c r="M113" s="100"/>
    </row>
    <row r="114" spans="11:13" ht="14.25" customHeight="1" x14ac:dyDescent="0.3">
      <c r="K114" s="100"/>
      <c r="M114" s="100"/>
    </row>
    <row r="115" spans="11:13" ht="14.25" customHeight="1" x14ac:dyDescent="0.3">
      <c r="K115" s="100"/>
      <c r="M115" s="100"/>
    </row>
    <row r="116" spans="11:13" ht="14.25" customHeight="1" x14ac:dyDescent="0.3">
      <c r="K116" s="100"/>
      <c r="M116" s="100"/>
    </row>
    <row r="117" spans="11:13" ht="14.25" customHeight="1" x14ac:dyDescent="0.3">
      <c r="K117" s="100"/>
      <c r="M117" s="100"/>
    </row>
    <row r="118" spans="11:13" ht="14.25" customHeight="1" x14ac:dyDescent="0.3">
      <c r="K118" s="100"/>
      <c r="M118" s="100"/>
    </row>
    <row r="119" spans="11:13" ht="14.25" customHeight="1" x14ac:dyDescent="0.3">
      <c r="K119" s="100"/>
      <c r="M119" s="100"/>
    </row>
    <row r="120" spans="11:13" ht="14.25" customHeight="1" x14ac:dyDescent="0.3">
      <c r="K120" s="100"/>
      <c r="M120" s="100"/>
    </row>
    <row r="121" spans="11:13" ht="14.25" customHeight="1" x14ac:dyDescent="0.3">
      <c r="K121" s="100"/>
      <c r="M121" s="100"/>
    </row>
    <row r="122" spans="11:13" ht="14.25" customHeight="1" x14ac:dyDescent="0.3">
      <c r="K122" s="100"/>
      <c r="M122" s="100"/>
    </row>
    <row r="123" spans="11:13" ht="14.25" customHeight="1" x14ac:dyDescent="0.3">
      <c r="K123" s="100"/>
      <c r="M123" s="100"/>
    </row>
    <row r="124" spans="11:13" ht="14.25" customHeight="1" x14ac:dyDescent="0.3">
      <c r="K124" s="100"/>
      <c r="M124" s="100"/>
    </row>
    <row r="125" spans="11:13" ht="14.25" customHeight="1" x14ac:dyDescent="0.3">
      <c r="K125" s="100"/>
      <c r="M125" s="100"/>
    </row>
    <row r="126" spans="11:13" ht="14.25" customHeight="1" x14ac:dyDescent="0.3">
      <c r="K126" s="100"/>
      <c r="M126" s="100"/>
    </row>
    <row r="127" spans="11:13" ht="14.25" customHeight="1" x14ac:dyDescent="0.3">
      <c r="K127" s="100"/>
      <c r="M127" s="100"/>
    </row>
    <row r="128" spans="11:13" ht="14.25" customHeight="1" x14ac:dyDescent="0.3">
      <c r="K128" s="100"/>
      <c r="M128" s="100"/>
    </row>
    <row r="129" spans="11:13" ht="14.25" customHeight="1" x14ac:dyDescent="0.3">
      <c r="K129" s="100"/>
      <c r="M129" s="100"/>
    </row>
    <row r="130" spans="11:13" ht="14.25" customHeight="1" x14ac:dyDescent="0.3">
      <c r="K130" s="100"/>
      <c r="M130" s="100"/>
    </row>
    <row r="131" spans="11:13" ht="14.25" customHeight="1" x14ac:dyDescent="0.3">
      <c r="K131" s="100"/>
      <c r="M131" s="100"/>
    </row>
    <row r="132" spans="11:13" ht="14.25" customHeight="1" x14ac:dyDescent="0.3">
      <c r="K132" s="100"/>
      <c r="M132" s="100"/>
    </row>
    <row r="133" spans="11:13" ht="14.25" customHeight="1" x14ac:dyDescent="0.3">
      <c r="K133" s="100"/>
      <c r="M133" s="100"/>
    </row>
    <row r="134" spans="11:13" ht="14.25" customHeight="1" x14ac:dyDescent="0.3">
      <c r="K134" s="100"/>
      <c r="M134" s="100"/>
    </row>
    <row r="135" spans="11:13" ht="14.25" customHeight="1" x14ac:dyDescent="0.3">
      <c r="K135" s="100"/>
      <c r="M135" s="100"/>
    </row>
    <row r="136" spans="11:13" ht="14.25" customHeight="1" x14ac:dyDescent="0.3">
      <c r="K136" s="100"/>
      <c r="M136" s="100"/>
    </row>
    <row r="137" spans="11:13" ht="14.25" customHeight="1" x14ac:dyDescent="0.3">
      <c r="K137" s="100"/>
      <c r="M137" s="100"/>
    </row>
    <row r="138" spans="11:13" ht="14.25" customHeight="1" x14ac:dyDescent="0.3">
      <c r="K138" s="100"/>
      <c r="M138" s="100"/>
    </row>
    <row r="139" spans="11:13" ht="14.25" customHeight="1" x14ac:dyDescent="0.3">
      <c r="K139" s="100"/>
      <c r="M139" s="100"/>
    </row>
    <row r="140" spans="11:13" ht="14.25" customHeight="1" x14ac:dyDescent="0.3">
      <c r="K140" s="100"/>
      <c r="M140" s="100"/>
    </row>
    <row r="141" spans="11:13" ht="14.25" customHeight="1" x14ac:dyDescent="0.3">
      <c r="K141" s="100"/>
      <c r="M141" s="100"/>
    </row>
    <row r="142" spans="11:13" ht="14.25" customHeight="1" x14ac:dyDescent="0.3">
      <c r="K142" s="100"/>
      <c r="M142" s="100"/>
    </row>
    <row r="143" spans="11:13" ht="14.25" customHeight="1" x14ac:dyDescent="0.3">
      <c r="K143" s="100"/>
      <c r="M143" s="100"/>
    </row>
    <row r="144" spans="11:13" ht="14.25" customHeight="1" x14ac:dyDescent="0.3">
      <c r="K144" s="100"/>
      <c r="M144" s="100"/>
    </row>
    <row r="145" spans="11:13" ht="14.25" customHeight="1" x14ac:dyDescent="0.3">
      <c r="K145" s="100"/>
      <c r="M145" s="100"/>
    </row>
    <row r="146" spans="11:13" ht="14.25" customHeight="1" x14ac:dyDescent="0.3">
      <c r="K146" s="100"/>
      <c r="M146" s="100"/>
    </row>
    <row r="147" spans="11:13" ht="14.25" customHeight="1" x14ac:dyDescent="0.3">
      <c r="K147" s="100"/>
      <c r="M147" s="100"/>
    </row>
    <row r="148" spans="11:13" ht="14.25" customHeight="1" x14ac:dyDescent="0.3">
      <c r="K148" s="100"/>
      <c r="M148" s="100"/>
    </row>
    <row r="149" spans="11:13" ht="14.25" customHeight="1" x14ac:dyDescent="0.3">
      <c r="K149" s="100"/>
      <c r="M149" s="100"/>
    </row>
    <row r="150" spans="11:13" ht="14.25" customHeight="1" x14ac:dyDescent="0.3">
      <c r="K150" s="100"/>
      <c r="M150" s="100"/>
    </row>
    <row r="151" spans="11:13" ht="14.25" customHeight="1" x14ac:dyDescent="0.3">
      <c r="K151" s="100"/>
      <c r="M151" s="100"/>
    </row>
    <row r="152" spans="11:13" ht="14.25" customHeight="1" x14ac:dyDescent="0.3">
      <c r="K152" s="100"/>
      <c r="M152" s="100"/>
    </row>
    <row r="153" spans="11:13" ht="14.25" customHeight="1" x14ac:dyDescent="0.3">
      <c r="K153" s="100"/>
      <c r="M153" s="100"/>
    </row>
    <row r="154" spans="11:13" ht="14.25" customHeight="1" x14ac:dyDescent="0.3">
      <c r="K154" s="100"/>
      <c r="M154" s="100"/>
    </row>
    <row r="155" spans="11:13" ht="14.25" customHeight="1" x14ac:dyDescent="0.3">
      <c r="K155" s="100"/>
      <c r="M155" s="100"/>
    </row>
    <row r="156" spans="11:13" ht="14.25" customHeight="1" x14ac:dyDescent="0.3">
      <c r="K156" s="100"/>
      <c r="M156" s="100"/>
    </row>
    <row r="157" spans="11:13" ht="14.25" customHeight="1" x14ac:dyDescent="0.3">
      <c r="K157" s="100"/>
      <c r="M157" s="100"/>
    </row>
    <row r="158" spans="11:13" ht="14.25" customHeight="1" x14ac:dyDescent="0.3">
      <c r="K158" s="100"/>
      <c r="M158" s="100"/>
    </row>
    <row r="159" spans="11:13" ht="14.25" customHeight="1" x14ac:dyDescent="0.3">
      <c r="K159" s="100"/>
      <c r="M159" s="100"/>
    </row>
    <row r="160" spans="11:13" ht="14.25" customHeight="1" x14ac:dyDescent="0.3">
      <c r="K160" s="100"/>
      <c r="M160" s="100"/>
    </row>
    <row r="161" spans="11:13" ht="14.25" customHeight="1" x14ac:dyDescent="0.3">
      <c r="K161" s="100"/>
      <c r="M161" s="100"/>
    </row>
    <row r="162" spans="11:13" ht="14.25" customHeight="1" x14ac:dyDescent="0.3">
      <c r="K162" s="100"/>
      <c r="M162" s="100"/>
    </row>
    <row r="163" spans="11:13" ht="14.25" customHeight="1" x14ac:dyDescent="0.3">
      <c r="K163" s="100"/>
      <c r="M163" s="100"/>
    </row>
    <row r="164" spans="11:13" ht="14.25" customHeight="1" x14ac:dyDescent="0.3">
      <c r="K164" s="100"/>
      <c r="M164" s="100"/>
    </row>
    <row r="165" spans="11:13" ht="14.25" customHeight="1" x14ac:dyDescent="0.3">
      <c r="K165" s="100"/>
      <c r="M165" s="100"/>
    </row>
    <row r="166" spans="11:13" ht="14.25" customHeight="1" x14ac:dyDescent="0.3">
      <c r="K166" s="100"/>
      <c r="M166" s="100"/>
    </row>
    <row r="167" spans="11:13" ht="14.25" customHeight="1" x14ac:dyDescent="0.3">
      <c r="K167" s="100"/>
      <c r="M167" s="100"/>
    </row>
    <row r="168" spans="11:13" ht="14.25" customHeight="1" x14ac:dyDescent="0.3">
      <c r="K168" s="100"/>
      <c r="M168" s="100"/>
    </row>
    <row r="169" spans="11:13" ht="14.25" customHeight="1" x14ac:dyDescent="0.3">
      <c r="K169" s="100"/>
      <c r="M169" s="100"/>
    </row>
    <row r="170" spans="11:13" ht="14.25" customHeight="1" x14ac:dyDescent="0.3">
      <c r="K170" s="100"/>
      <c r="M170" s="100"/>
    </row>
    <row r="171" spans="11:13" ht="14.25" customHeight="1" x14ac:dyDescent="0.3">
      <c r="K171" s="100"/>
      <c r="M171" s="100"/>
    </row>
    <row r="172" spans="11:13" ht="14.25" customHeight="1" x14ac:dyDescent="0.3">
      <c r="K172" s="100"/>
      <c r="M172" s="100"/>
    </row>
    <row r="173" spans="11:13" ht="14.25" customHeight="1" x14ac:dyDescent="0.3">
      <c r="K173" s="100"/>
      <c r="M173" s="100"/>
    </row>
    <row r="174" spans="11:13" ht="14.25" customHeight="1" x14ac:dyDescent="0.3">
      <c r="K174" s="100"/>
      <c r="M174" s="100"/>
    </row>
    <row r="175" spans="11:13" ht="14.25" customHeight="1" x14ac:dyDescent="0.3">
      <c r="K175" s="100"/>
      <c r="M175" s="100"/>
    </row>
    <row r="176" spans="11:13" ht="14.25" customHeight="1" x14ac:dyDescent="0.3">
      <c r="K176" s="100"/>
      <c r="M176" s="100"/>
    </row>
    <row r="177" spans="11:13" ht="14.25" customHeight="1" x14ac:dyDescent="0.3">
      <c r="K177" s="100"/>
      <c r="M177" s="100"/>
    </row>
    <row r="178" spans="11:13" ht="14.25" customHeight="1" x14ac:dyDescent="0.3">
      <c r="K178" s="100"/>
      <c r="M178" s="100"/>
    </row>
    <row r="179" spans="11:13" ht="14.25" customHeight="1" x14ac:dyDescent="0.3">
      <c r="K179" s="100"/>
      <c r="M179" s="100"/>
    </row>
    <row r="180" spans="11:13" ht="14.25" customHeight="1" x14ac:dyDescent="0.3">
      <c r="K180" s="100"/>
      <c r="M180" s="100"/>
    </row>
    <row r="181" spans="11:13" ht="14.25" customHeight="1" x14ac:dyDescent="0.3">
      <c r="K181" s="100"/>
      <c r="M181" s="100"/>
    </row>
    <row r="182" spans="11:13" ht="14.25" customHeight="1" x14ac:dyDescent="0.3">
      <c r="K182" s="100"/>
      <c r="M182" s="100"/>
    </row>
    <row r="183" spans="11:13" ht="14.25" customHeight="1" x14ac:dyDescent="0.3">
      <c r="K183" s="100"/>
      <c r="M183" s="100"/>
    </row>
    <row r="184" spans="11:13" ht="14.25" customHeight="1" x14ac:dyDescent="0.3">
      <c r="K184" s="100"/>
      <c r="M184" s="100"/>
    </row>
    <row r="185" spans="11:13" ht="14.25" customHeight="1" x14ac:dyDescent="0.3">
      <c r="K185" s="100"/>
      <c r="M185" s="100"/>
    </row>
    <row r="186" spans="11:13" ht="14.25" customHeight="1" x14ac:dyDescent="0.3">
      <c r="K186" s="100"/>
      <c r="M186" s="100"/>
    </row>
    <row r="187" spans="11:13" ht="14.25" customHeight="1" x14ac:dyDescent="0.3">
      <c r="K187" s="100"/>
      <c r="M187" s="100"/>
    </row>
    <row r="188" spans="11:13" ht="14.25" customHeight="1" x14ac:dyDescent="0.3">
      <c r="K188" s="100"/>
      <c r="M188" s="100"/>
    </row>
    <row r="189" spans="11:13" ht="14.25" customHeight="1" x14ac:dyDescent="0.3">
      <c r="K189" s="100"/>
      <c r="M189" s="100"/>
    </row>
    <row r="190" spans="11:13" ht="14.25" customHeight="1" x14ac:dyDescent="0.3">
      <c r="K190" s="100"/>
      <c r="M190" s="100"/>
    </row>
    <row r="191" spans="11:13" ht="14.25" customHeight="1" x14ac:dyDescent="0.3">
      <c r="K191" s="100"/>
      <c r="M191" s="100"/>
    </row>
    <row r="192" spans="11:13" ht="14.25" customHeight="1" x14ac:dyDescent="0.3">
      <c r="K192" s="100"/>
      <c r="M192" s="100"/>
    </row>
    <row r="193" spans="11:13" ht="14.25" customHeight="1" x14ac:dyDescent="0.3">
      <c r="K193" s="100"/>
      <c r="M193" s="100"/>
    </row>
    <row r="194" spans="11:13" ht="14.25" customHeight="1" x14ac:dyDescent="0.3">
      <c r="K194" s="100"/>
      <c r="M194" s="100"/>
    </row>
    <row r="195" spans="11:13" ht="14.25" customHeight="1" x14ac:dyDescent="0.3">
      <c r="K195" s="100"/>
      <c r="M195" s="100"/>
    </row>
    <row r="196" spans="11:13" ht="14.25" customHeight="1" x14ac:dyDescent="0.3">
      <c r="K196" s="100"/>
      <c r="M196" s="100"/>
    </row>
    <row r="197" spans="11:13" ht="14.25" customHeight="1" x14ac:dyDescent="0.3">
      <c r="K197" s="100"/>
      <c r="M197" s="100"/>
    </row>
    <row r="198" spans="11:13" ht="14.25" customHeight="1" x14ac:dyDescent="0.3">
      <c r="K198" s="100"/>
      <c r="M198" s="100"/>
    </row>
    <row r="199" spans="11:13" ht="14.25" customHeight="1" x14ac:dyDescent="0.3">
      <c r="K199" s="100"/>
      <c r="M199" s="100"/>
    </row>
    <row r="200" spans="11:13" ht="14.25" customHeight="1" x14ac:dyDescent="0.3">
      <c r="K200" s="100"/>
      <c r="M200" s="100"/>
    </row>
    <row r="201" spans="11:13" ht="14.25" customHeight="1" x14ac:dyDescent="0.3">
      <c r="K201" s="100"/>
      <c r="M201" s="100"/>
    </row>
    <row r="202" spans="11:13" ht="14.25" customHeight="1" x14ac:dyDescent="0.3">
      <c r="K202" s="100"/>
      <c r="M202" s="100"/>
    </row>
    <row r="203" spans="11:13" ht="14.25" customHeight="1" x14ac:dyDescent="0.3">
      <c r="K203" s="100"/>
      <c r="M203" s="100"/>
    </row>
    <row r="204" spans="11:13" ht="14.25" customHeight="1" x14ac:dyDescent="0.3">
      <c r="K204" s="100"/>
      <c r="M204" s="100"/>
    </row>
    <row r="205" spans="11:13" ht="14.25" customHeight="1" x14ac:dyDescent="0.3">
      <c r="K205" s="100"/>
      <c r="M205" s="100"/>
    </row>
    <row r="206" spans="11:13" ht="14.25" customHeight="1" x14ac:dyDescent="0.3">
      <c r="K206" s="100"/>
      <c r="M206" s="100"/>
    </row>
    <row r="207" spans="11:13" ht="14.25" customHeight="1" x14ac:dyDescent="0.3">
      <c r="K207" s="100"/>
      <c r="M207" s="100"/>
    </row>
    <row r="208" spans="11:13" ht="14.25" customHeight="1" x14ac:dyDescent="0.3">
      <c r="K208" s="100"/>
      <c r="M208" s="100"/>
    </row>
    <row r="209" spans="11:13" ht="14.25" customHeight="1" x14ac:dyDescent="0.3">
      <c r="K209" s="100"/>
      <c r="M209" s="100"/>
    </row>
    <row r="210" spans="11:13" ht="14.25" customHeight="1" x14ac:dyDescent="0.3">
      <c r="K210" s="100"/>
      <c r="M210" s="100"/>
    </row>
    <row r="211" spans="11:13" ht="14.25" customHeight="1" x14ac:dyDescent="0.3">
      <c r="K211" s="100"/>
      <c r="M211" s="100"/>
    </row>
    <row r="212" spans="11:13" ht="14.25" customHeight="1" x14ac:dyDescent="0.3">
      <c r="K212" s="100"/>
      <c r="M212" s="100"/>
    </row>
    <row r="213" spans="11:13" ht="14.25" customHeight="1" x14ac:dyDescent="0.3">
      <c r="K213" s="100"/>
      <c r="M213" s="100"/>
    </row>
    <row r="214" spans="11:13" ht="14.25" customHeight="1" x14ac:dyDescent="0.3">
      <c r="K214" s="100"/>
      <c r="M214" s="100"/>
    </row>
    <row r="215" spans="11:13" ht="14.25" customHeight="1" x14ac:dyDescent="0.3">
      <c r="K215" s="100"/>
      <c r="M215" s="100"/>
    </row>
    <row r="216" spans="11:13" ht="14.25" customHeight="1" x14ac:dyDescent="0.3">
      <c r="K216" s="100"/>
      <c r="M216" s="100"/>
    </row>
    <row r="217" spans="11:13" ht="14.25" customHeight="1" x14ac:dyDescent="0.3">
      <c r="K217" s="100"/>
      <c r="M217" s="100"/>
    </row>
    <row r="218" spans="11:13" ht="14.25" customHeight="1" x14ac:dyDescent="0.3">
      <c r="K218" s="100"/>
      <c r="M218" s="100"/>
    </row>
    <row r="219" spans="11:13" ht="14.25" customHeight="1" x14ac:dyDescent="0.3">
      <c r="K219" s="100"/>
      <c r="M219" s="100"/>
    </row>
    <row r="220" spans="11:13" ht="14.25" customHeight="1" x14ac:dyDescent="0.3">
      <c r="K220" s="100"/>
      <c r="M220" s="100"/>
    </row>
    <row r="221" spans="11:13" ht="14.25" customHeight="1" x14ac:dyDescent="0.3">
      <c r="K221" s="100"/>
      <c r="M221" s="100"/>
    </row>
    <row r="222" spans="11:13" ht="14.25" customHeight="1" x14ac:dyDescent="0.3">
      <c r="K222" s="100"/>
      <c r="M222" s="100"/>
    </row>
    <row r="223" spans="11:13" ht="14.25" customHeight="1" x14ac:dyDescent="0.3">
      <c r="K223" s="100"/>
      <c r="M223" s="100"/>
    </row>
    <row r="224" spans="11:13" ht="14.25" customHeight="1" x14ac:dyDescent="0.3">
      <c r="K224" s="100"/>
      <c r="M224" s="100"/>
    </row>
    <row r="225" spans="11:13" ht="14.25" customHeight="1" x14ac:dyDescent="0.3">
      <c r="K225" s="100"/>
      <c r="M225" s="100"/>
    </row>
    <row r="226" spans="11:13" ht="14.25" customHeight="1" x14ac:dyDescent="0.3">
      <c r="K226" s="100"/>
      <c r="M226" s="100"/>
    </row>
    <row r="227" spans="11:13" ht="14.25" customHeight="1" x14ac:dyDescent="0.3">
      <c r="K227" s="100"/>
      <c r="M227" s="100"/>
    </row>
    <row r="228" spans="11:13" ht="14.25" customHeight="1" x14ac:dyDescent="0.3">
      <c r="K228" s="100"/>
      <c r="M228" s="100"/>
    </row>
    <row r="229" spans="11:13" ht="14.25" customHeight="1" x14ac:dyDescent="0.3">
      <c r="K229" s="100"/>
      <c r="M229" s="100"/>
    </row>
    <row r="230" spans="11:13" ht="14.25" customHeight="1" x14ac:dyDescent="0.3">
      <c r="K230" s="100"/>
      <c r="M230" s="100"/>
    </row>
    <row r="231" spans="11:13" ht="14.25" customHeight="1" x14ac:dyDescent="0.3">
      <c r="K231" s="100"/>
      <c r="M231" s="100"/>
    </row>
    <row r="232" spans="11:13" ht="14.25" customHeight="1" x14ac:dyDescent="0.3">
      <c r="K232" s="100"/>
      <c r="M232" s="100"/>
    </row>
    <row r="233" spans="11:13" ht="14.25" customHeight="1" x14ac:dyDescent="0.3">
      <c r="K233" s="100"/>
      <c r="M233" s="100"/>
    </row>
    <row r="234" spans="11:13" ht="14.25" customHeight="1" x14ac:dyDescent="0.3">
      <c r="K234" s="100"/>
      <c r="M234" s="100"/>
    </row>
    <row r="235" spans="11:13" ht="14.25" customHeight="1" x14ac:dyDescent="0.3">
      <c r="K235" s="100"/>
      <c r="M235" s="100"/>
    </row>
    <row r="236" spans="11:13" ht="14.25" customHeight="1" x14ac:dyDescent="0.3">
      <c r="K236" s="100"/>
      <c r="M236" s="100"/>
    </row>
    <row r="237" spans="11:13" ht="14.25" customHeight="1" x14ac:dyDescent="0.3">
      <c r="K237" s="100"/>
      <c r="M237" s="100"/>
    </row>
    <row r="238" spans="11:13" ht="14.25" customHeight="1" x14ac:dyDescent="0.3">
      <c r="K238" s="100"/>
      <c r="M238" s="100"/>
    </row>
    <row r="239" spans="11:13" ht="14.25" customHeight="1" x14ac:dyDescent="0.3">
      <c r="K239" s="100"/>
      <c r="M239" s="100"/>
    </row>
    <row r="240" spans="11:13" ht="14.25" customHeight="1" x14ac:dyDescent="0.3">
      <c r="K240" s="100"/>
      <c r="M240" s="100"/>
    </row>
    <row r="241" spans="11:13" ht="14.25" customHeight="1" x14ac:dyDescent="0.3">
      <c r="K241" s="100"/>
      <c r="M241" s="100"/>
    </row>
    <row r="242" spans="11:13" ht="14.25" customHeight="1" x14ac:dyDescent="0.3">
      <c r="K242" s="100"/>
      <c r="M242" s="100"/>
    </row>
    <row r="243" spans="11:13" ht="14.25" customHeight="1" x14ac:dyDescent="0.3">
      <c r="K243" s="100"/>
      <c r="M243" s="100"/>
    </row>
    <row r="244" spans="11:13" ht="14.25" customHeight="1" x14ac:dyDescent="0.3">
      <c r="K244" s="100"/>
      <c r="M244" s="100"/>
    </row>
    <row r="245" spans="11:13" ht="14.25" customHeight="1" x14ac:dyDescent="0.3">
      <c r="K245" s="100"/>
      <c r="M245" s="100"/>
    </row>
    <row r="246" spans="11:13" ht="14.25" customHeight="1" x14ac:dyDescent="0.3">
      <c r="K246" s="100"/>
      <c r="M246" s="100"/>
    </row>
    <row r="247" spans="11:13" ht="14.25" customHeight="1" x14ac:dyDescent="0.3">
      <c r="K247" s="100"/>
      <c r="M247" s="100"/>
    </row>
    <row r="248" spans="11:13" ht="14.25" customHeight="1" x14ac:dyDescent="0.3">
      <c r="K248" s="100"/>
      <c r="M248" s="100"/>
    </row>
    <row r="249" spans="11:13" ht="14.25" customHeight="1" x14ac:dyDescent="0.3">
      <c r="K249" s="100"/>
      <c r="M249" s="100"/>
    </row>
    <row r="250" spans="11:13" ht="14.25" customHeight="1" x14ac:dyDescent="0.3">
      <c r="K250" s="100"/>
      <c r="M250" s="100"/>
    </row>
    <row r="251" spans="11:13" ht="14.25" customHeight="1" x14ac:dyDescent="0.3">
      <c r="K251" s="100"/>
      <c r="M251" s="100"/>
    </row>
    <row r="252" spans="11:13" ht="14.25" customHeight="1" x14ac:dyDescent="0.3">
      <c r="K252" s="100"/>
      <c r="M252" s="100"/>
    </row>
    <row r="253" spans="11:13" ht="14.25" customHeight="1" x14ac:dyDescent="0.3">
      <c r="K253" s="100"/>
      <c r="M253" s="100"/>
    </row>
    <row r="254" spans="11:13" ht="14.25" customHeight="1" x14ac:dyDescent="0.3">
      <c r="K254" s="100"/>
      <c r="M254" s="100"/>
    </row>
    <row r="255" spans="11:13" ht="14.25" customHeight="1" x14ac:dyDescent="0.3">
      <c r="K255" s="100"/>
      <c r="M255" s="100"/>
    </row>
    <row r="256" spans="11:13" ht="14.25" customHeight="1" x14ac:dyDescent="0.3">
      <c r="K256" s="100"/>
      <c r="M256" s="100"/>
    </row>
    <row r="257" spans="11:13" ht="14.25" customHeight="1" x14ac:dyDescent="0.3">
      <c r="K257" s="100"/>
      <c r="M257" s="100"/>
    </row>
    <row r="258" spans="11:13" ht="14.25" customHeight="1" x14ac:dyDescent="0.3">
      <c r="K258" s="100"/>
      <c r="M258" s="100"/>
    </row>
    <row r="259" spans="11:13" ht="14.25" customHeight="1" x14ac:dyDescent="0.3">
      <c r="K259" s="100"/>
      <c r="M259" s="100"/>
    </row>
    <row r="260" spans="11:13" ht="14.25" customHeight="1" x14ac:dyDescent="0.3">
      <c r="K260" s="100"/>
      <c r="M260" s="100"/>
    </row>
    <row r="261" spans="11:13" ht="14.25" customHeight="1" x14ac:dyDescent="0.3">
      <c r="K261" s="100"/>
      <c r="M261" s="100"/>
    </row>
    <row r="262" spans="11:13" ht="14.25" customHeight="1" x14ac:dyDescent="0.3">
      <c r="K262" s="100"/>
      <c r="M262" s="100"/>
    </row>
    <row r="263" spans="11:13" ht="14.25" customHeight="1" x14ac:dyDescent="0.3">
      <c r="K263" s="100"/>
      <c r="M263" s="100"/>
    </row>
    <row r="264" spans="11:13" ht="14.25" customHeight="1" x14ac:dyDescent="0.3">
      <c r="K264" s="100"/>
      <c r="M264" s="100"/>
    </row>
    <row r="265" spans="11:13" ht="14.25" customHeight="1" x14ac:dyDescent="0.3">
      <c r="K265" s="100"/>
      <c r="M265" s="100"/>
    </row>
    <row r="266" spans="11:13" ht="14.25" customHeight="1" x14ac:dyDescent="0.3">
      <c r="K266" s="100"/>
      <c r="M266" s="100"/>
    </row>
    <row r="267" spans="11:13" ht="14.25" customHeight="1" x14ac:dyDescent="0.3">
      <c r="K267" s="100"/>
      <c r="M267" s="100"/>
    </row>
    <row r="268" spans="11:13" ht="14.25" customHeight="1" x14ac:dyDescent="0.3">
      <c r="K268" s="100"/>
      <c r="M268" s="100"/>
    </row>
    <row r="269" spans="11:13" ht="14.25" customHeight="1" x14ac:dyDescent="0.3">
      <c r="K269" s="100"/>
      <c r="M269" s="100"/>
    </row>
    <row r="270" spans="11:13" ht="14.25" customHeight="1" x14ac:dyDescent="0.3">
      <c r="K270" s="100"/>
      <c r="M270" s="100"/>
    </row>
    <row r="271" spans="11:13" ht="14.25" customHeight="1" x14ac:dyDescent="0.3">
      <c r="K271" s="100"/>
      <c r="M271" s="100"/>
    </row>
    <row r="272" spans="11:13" ht="14.25" customHeight="1" x14ac:dyDescent="0.3">
      <c r="K272" s="100"/>
      <c r="M272" s="100"/>
    </row>
    <row r="273" spans="11:13" ht="14.25" customHeight="1" x14ac:dyDescent="0.3">
      <c r="K273" s="100"/>
      <c r="M273" s="100"/>
    </row>
    <row r="274" spans="11:13" ht="14.25" customHeight="1" x14ac:dyDescent="0.3">
      <c r="K274" s="100"/>
      <c r="M274" s="100"/>
    </row>
    <row r="275" spans="11:13" ht="14.25" customHeight="1" x14ac:dyDescent="0.3">
      <c r="K275" s="100"/>
      <c r="M275" s="100"/>
    </row>
    <row r="276" spans="11:13" ht="14.25" customHeight="1" x14ac:dyDescent="0.3">
      <c r="K276" s="100"/>
      <c r="M276" s="100"/>
    </row>
    <row r="277" spans="11:13" ht="14.25" customHeight="1" x14ac:dyDescent="0.3">
      <c r="K277" s="100"/>
      <c r="M277" s="100"/>
    </row>
    <row r="278" spans="11:13" ht="14.25" customHeight="1" x14ac:dyDescent="0.3">
      <c r="K278" s="100"/>
      <c r="M278" s="100"/>
    </row>
    <row r="279" spans="11:13" ht="14.25" customHeight="1" x14ac:dyDescent="0.3">
      <c r="K279" s="100"/>
      <c r="M279" s="100"/>
    </row>
    <row r="280" spans="11:13" ht="14.25" customHeight="1" x14ac:dyDescent="0.3">
      <c r="K280" s="100"/>
      <c r="M280" s="100"/>
    </row>
    <row r="281" spans="11:13" ht="14.25" customHeight="1" x14ac:dyDescent="0.3">
      <c r="K281" s="100"/>
      <c r="M281" s="100"/>
    </row>
    <row r="282" spans="11:13" ht="14.25" customHeight="1" x14ac:dyDescent="0.3">
      <c r="K282" s="100"/>
      <c r="M282" s="100"/>
    </row>
    <row r="283" spans="11:13" ht="14.25" customHeight="1" x14ac:dyDescent="0.3">
      <c r="K283" s="100"/>
      <c r="M283" s="100"/>
    </row>
    <row r="284" spans="11:13" ht="14.25" customHeight="1" x14ac:dyDescent="0.3">
      <c r="K284" s="100"/>
      <c r="M284" s="100"/>
    </row>
    <row r="285" spans="11:13" ht="14.25" customHeight="1" x14ac:dyDescent="0.3">
      <c r="K285" s="100"/>
      <c r="M285" s="100"/>
    </row>
    <row r="286" spans="11:13" ht="14.25" customHeight="1" x14ac:dyDescent="0.3">
      <c r="K286" s="100"/>
      <c r="M286" s="100"/>
    </row>
    <row r="287" spans="11:13" ht="14.25" customHeight="1" x14ac:dyDescent="0.3">
      <c r="K287" s="100"/>
      <c r="M287" s="100"/>
    </row>
    <row r="288" spans="11:13" ht="14.25" customHeight="1" x14ac:dyDescent="0.3">
      <c r="K288" s="100"/>
      <c r="M288" s="100"/>
    </row>
    <row r="289" spans="11:13" ht="14.25" customHeight="1" x14ac:dyDescent="0.3">
      <c r="K289" s="100"/>
      <c r="M289" s="100"/>
    </row>
    <row r="290" spans="11:13" ht="14.25" customHeight="1" x14ac:dyDescent="0.3">
      <c r="K290" s="100"/>
      <c r="M290" s="100"/>
    </row>
    <row r="291" spans="11:13" ht="14.25" customHeight="1" x14ac:dyDescent="0.3">
      <c r="K291" s="100"/>
      <c r="M291" s="100"/>
    </row>
    <row r="292" spans="11:13" ht="14.25" customHeight="1" x14ac:dyDescent="0.3">
      <c r="K292" s="100"/>
      <c r="M292" s="100"/>
    </row>
    <row r="293" spans="11:13" ht="14.25" customHeight="1" x14ac:dyDescent="0.3">
      <c r="K293" s="100"/>
      <c r="M293" s="100"/>
    </row>
    <row r="294" spans="11:13" ht="14.25" customHeight="1" x14ac:dyDescent="0.3">
      <c r="K294" s="100"/>
      <c r="M294" s="100"/>
    </row>
    <row r="295" spans="11:13" ht="14.25" customHeight="1" x14ac:dyDescent="0.3">
      <c r="K295" s="100"/>
      <c r="M295" s="100"/>
    </row>
    <row r="296" spans="11:13" ht="14.25" customHeight="1" x14ac:dyDescent="0.3">
      <c r="K296" s="100"/>
      <c r="M296" s="100"/>
    </row>
    <row r="297" spans="11:13" ht="14.25" customHeight="1" x14ac:dyDescent="0.3">
      <c r="K297" s="100"/>
      <c r="M297" s="100"/>
    </row>
    <row r="298" spans="11:13" ht="14.25" customHeight="1" x14ac:dyDescent="0.3">
      <c r="K298" s="100"/>
      <c r="M298" s="100"/>
    </row>
    <row r="299" spans="11:13" ht="14.25" customHeight="1" x14ac:dyDescent="0.3">
      <c r="K299" s="100"/>
      <c r="M299" s="100"/>
    </row>
    <row r="300" spans="11:13" ht="14.25" customHeight="1" x14ac:dyDescent="0.3">
      <c r="K300" s="100"/>
      <c r="M300" s="100"/>
    </row>
    <row r="301" spans="11:13" ht="14.25" customHeight="1" x14ac:dyDescent="0.3">
      <c r="K301" s="100"/>
      <c r="M301" s="100"/>
    </row>
    <row r="302" spans="11:13" ht="14.25" customHeight="1" x14ac:dyDescent="0.3">
      <c r="K302" s="100"/>
      <c r="M302" s="100"/>
    </row>
    <row r="303" spans="11:13" ht="14.25" customHeight="1" x14ac:dyDescent="0.3">
      <c r="K303" s="100"/>
      <c r="M303" s="100"/>
    </row>
    <row r="304" spans="11:13" ht="14.25" customHeight="1" x14ac:dyDescent="0.3">
      <c r="K304" s="100"/>
      <c r="M304" s="100"/>
    </row>
    <row r="305" spans="11:13" ht="14.25" customHeight="1" x14ac:dyDescent="0.3">
      <c r="K305" s="100"/>
      <c r="M305" s="100"/>
    </row>
    <row r="306" spans="11:13" ht="14.25" customHeight="1" x14ac:dyDescent="0.3">
      <c r="K306" s="100"/>
      <c r="M306" s="100"/>
    </row>
    <row r="307" spans="11:13" ht="14.25" customHeight="1" x14ac:dyDescent="0.3">
      <c r="K307" s="100"/>
      <c r="M307" s="100"/>
    </row>
    <row r="308" spans="11:13" ht="14.25" customHeight="1" x14ac:dyDescent="0.3">
      <c r="K308" s="100"/>
      <c r="M308" s="100"/>
    </row>
    <row r="309" spans="11:13" ht="14.25" customHeight="1" x14ac:dyDescent="0.3">
      <c r="K309" s="100"/>
      <c r="M309" s="100"/>
    </row>
    <row r="310" spans="11:13" ht="14.25" customHeight="1" x14ac:dyDescent="0.3">
      <c r="K310" s="100"/>
      <c r="M310" s="100"/>
    </row>
    <row r="311" spans="11:13" ht="14.25" customHeight="1" x14ac:dyDescent="0.3">
      <c r="K311" s="100"/>
      <c r="M311" s="100"/>
    </row>
    <row r="312" spans="11:13" ht="14.25" customHeight="1" x14ac:dyDescent="0.3">
      <c r="K312" s="100"/>
      <c r="M312" s="100"/>
    </row>
    <row r="313" spans="11:13" ht="14.25" customHeight="1" x14ac:dyDescent="0.3">
      <c r="K313" s="100"/>
      <c r="M313" s="100"/>
    </row>
    <row r="314" spans="11:13" ht="14.25" customHeight="1" x14ac:dyDescent="0.3">
      <c r="K314" s="100"/>
      <c r="M314" s="100"/>
    </row>
    <row r="315" spans="11:13" ht="14.25" customHeight="1" x14ac:dyDescent="0.3">
      <c r="K315" s="100"/>
      <c r="M315" s="100"/>
    </row>
    <row r="316" spans="11:13" ht="14.25" customHeight="1" x14ac:dyDescent="0.3">
      <c r="K316" s="100"/>
      <c r="M316" s="100"/>
    </row>
    <row r="317" spans="11:13" ht="14.25" customHeight="1" x14ac:dyDescent="0.3">
      <c r="K317" s="100"/>
      <c r="M317" s="100"/>
    </row>
    <row r="318" spans="11:13" ht="14.25" customHeight="1" x14ac:dyDescent="0.3">
      <c r="K318" s="100"/>
      <c r="M318" s="100"/>
    </row>
    <row r="319" spans="11:13" ht="14.25" customHeight="1" x14ac:dyDescent="0.3">
      <c r="K319" s="100"/>
      <c r="M319" s="100"/>
    </row>
    <row r="320" spans="11:13" ht="14.25" customHeight="1" x14ac:dyDescent="0.3">
      <c r="K320" s="100"/>
      <c r="M320" s="100"/>
    </row>
    <row r="321" spans="11:13" ht="14.25" customHeight="1" x14ac:dyDescent="0.3">
      <c r="K321" s="100"/>
      <c r="M321" s="100"/>
    </row>
    <row r="322" spans="11:13" ht="14.25" customHeight="1" x14ac:dyDescent="0.3">
      <c r="K322" s="100"/>
      <c r="M322" s="100"/>
    </row>
    <row r="323" spans="11:13" ht="14.25" customHeight="1" x14ac:dyDescent="0.3">
      <c r="K323" s="100"/>
      <c r="M323" s="100"/>
    </row>
    <row r="324" spans="11:13" ht="14.25" customHeight="1" x14ac:dyDescent="0.3">
      <c r="K324" s="100"/>
      <c r="M324" s="100"/>
    </row>
    <row r="325" spans="11:13" ht="14.25" customHeight="1" x14ac:dyDescent="0.3">
      <c r="K325" s="100"/>
      <c r="M325" s="100"/>
    </row>
    <row r="326" spans="11:13" ht="14.25" customHeight="1" x14ac:dyDescent="0.3">
      <c r="K326" s="100"/>
      <c r="M326" s="100"/>
    </row>
    <row r="327" spans="11:13" ht="14.25" customHeight="1" x14ac:dyDescent="0.3">
      <c r="K327" s="100"/>
      <c r="M327" s="100"/>
    </row>
    <row r="328" spans="11:13" ht="14.25" customHeight="1" x14ac:dyDescent="0.3">
      <c r="K328" s="100"/>
      <c r="M328" s="100"/>
    </row>
    <row r="329" spans="11:13" ht="14.25" customHeight="1" x14ac:dyDescent="0.3">
      <c r="K329" s="100"/>
      <c r="M329" s="100"/>
    </row>
    <row r="330" spans="11:13" ht="14.25" customHeight="1" x14ac:dyDescent="0.3">
      <c r="K330" s="100"/>
      <c r="M330" s="100"/>
    </row>
    <row r="331" spans="11:13" ht="14.25" customHeight="1" x14ac:dyDescent="0.3">
      <c r="K331" s="100"/>
      <c r="M331" s="100"/>
    </row>
    <row r="332" spans="11:13" ht="14.25" customHeight="1" x14ac:dyDescent="0.3">
      <c r="K332" s="100"/>
      <c r="M332" s="100"/>
    </row>
    <row r="333" spans="11:13" ht="14.25" customHeight="1" x14ac:dyDescent="0.3">
      <c r="K333" s="100"/>
      <c r="M333" s="100"/>
    </row>
    <row r="334" spans="11:13" ht="14.25" customHeight="1" x14ac:dyDescent="0.3">
      <c r="K334" s="100"/>
      <c r="M334" s="100"/>
    </row>
    <row r="335" spans="11:13" ht="14.25" customHeight="1" x14ac:dyDescent="0.3">
      <c r="K335" s="100"/>
      <c r="M335" s="100"/>
    </row>
    <row r="336" spans="11:13" ht="14.25" customHeight="1" x14ac:dyDescent="0.3">
      <c r="K336" s="100"/>
      <c r="M336" s="100"/>
    </row>
    <row r="337" spans="11:13" ht="14.25" customHeight="1" x14ac:dyDescent="0.3">
      <c r="K337" s="100"/>
      <c r="M337" s="100"/>
    </row>
    <row r="338" spans="11:13" ht="14.25" customHeight="1" x14ac:dyDescent="0.3">
      <c r="K338" s="100"/>
      <c r="M338" s="100"/>
    </row>
    <row r="339" spans="11:13" ht="14.25" customHeight="1" x14ac:dyDescent="0.3">
      <c r="K339" s="100"/>
      <c r="M339" s="100"/>
    </row>
    <row r="340" spans="11:13" ht="14.25" customHeight="1" x14ac:dyDescent="0.3">
      <c r="K340" s="100"/>
      <c r="M340" s="100"/>
    </row>
    <row r="341" spans="11:13" ht="14.25" customHeight="1" x14ac:dyDescent="0.3">
      <c r="K341" s="100"/>
      <c r="M341" s="100"/>
    </row>
    <row r="342" spans="11:13" ht="14.25" customHeight="1" x14ac:dyDescent="0.3">
      <c r="K342" s="100"/>
      <c r="M342" s="100"/>
    </row>
    <row r="343" spans="11:13" ht="14.25" customHeight="1" x14ac:dyDescent="0.3">
      <c r="K343" s="100"/>
      <c r="M343" s="100"/>
    </row>
    <row r="344" spans="11:13" ht="14.25" customHeight="1" x14ac:dyDescent="0.3">
      <c r="K344" s="100"/>
      <c r="M344" s="100"/>
    </row>
    <row r="345" spans="11:13" ht="14.25" customHeight="1" x14ac:dyDescent="0.3">
      <c r="K345" s="100"/>
      <c r="M345" s="100"/>
    </row>
    <row r="346" spans="11:13" ht="14.25" customHeight="1" x14ac:dyDescent="0.3">
      <c r="K346" s="100"/>
      <c r="M346" s="100"/>
    </row>
    <row r="347" spans="11:13" ht="14.25" customHeight="1" x14ac:dyDescent="0.3">
      <c r="K347" s="100"/>
      <c r="M347" s="100"/>
    </row>
    <row r="348" spans="11:13" ht="14.25" customHeight="1" x14ac:dyDescent="0.3">
      <c r="K348" s="100"/>
      <c r="M348" s="100"/>
    </row>
    <row r="349" spans="11:13" ht="14.25" customHeight="1" x14ac:dyDescent="0.3">
      <c r="K349" s="100"/>
      <c r="M349" s="100"/>
    </row>
    <row r="350" spans="11:13" ht="14.25" customHeight="1" x14ac:dyDescent="0.3">
      <c r="K350" s="100"/>
      <c r="M350" s="100"/>
    </row>
    <row r="351" spans="11:13" ht="14.25" customHeight="1" x14ac:dyDescent="0.3">
      <c r="K351" s="100"/>
      <c r="M351" s="100"/>
    </row>
    <row r="352" spans="11:13" ht="14.25" customHeight="1" x14ac:dyDescent="0.3">
      <c r="K352" s="100"/>
      <c r="M352" s="100"/>
    </row>
    <row r="353" spans="11:13" ht="14.25" customHeight="1" x14ac:dyDescent="0.3">
      <c r="K353" s="100"/>
      <c r="M353" s="100"/>
    </row>
    <row r="354" spans="11:13" ht="14.25" customHeight="1" x14ac:dyDescent="0.3">
      <c r="K354" s="100"/>
      <c r="M354" s="100"/>
    </row>
    <row r="355" spans="11:13" ht="14.25" customHeight="1" x14ac:dyDescent="0.3">
      <c r="K355" s="100"/>
      <c r="M355" s="100"/>
    </row>
    <row r="356" spans="11:13" ht="14.25" customHeight="1" x14ac:dyDescent="0.3">
      <c r="K356" s="100"/>
      <c r="M356" s="100"/>
    </row>
    <row r="357" spans="11:13" ht="14.25" customHeight="1" x14ac:dyDescent="0.3">
      <c r="K357" s="100"/>
      <c r="M357" s="100"/>
    </row>
    <row r="358" spans="11:13" ht="14.25" customHeight="1" x14ac:dyDescent="0.3">
      <c r="K358" s="100"/>
      <c r="M358" s="100"/>
    </row>
    <row r="359" spans="11:13" ht="14.25" customHeight="1" x14ac:dyDescent="0.3">
      <c r="K359" s="100"/>
      <c r="M359" s="100"/>
    </row>
    <row r="360" spans="11:13" ht="14.25" customHeight="1" x14ac:dyDescent="0.3">
      <c r="K360" s="100"/>
      <c r="M360" s="100"/>
    </row>
    <row r="361" spans="11:13" ht="14.25" customHeight="1" x14ac:dyDescent="0.3">
      <c r="K361" s="100"/>
      <c r="M361" s="100"/>
    </row>
    <row r="362" spans="11:13" ht="14.25" customHeight="1" x14ac:dyDescent="0.3">
      <c r="K362" s="100"/>
      <c r="M362" s="100"/>
    </row>
    <row r="363" spans="11:13" ht="14.25" customHeight="1" x14ac:dyDescent="0.3">
      <c r="K363" s="100"/>
      <c r="M363" s="100"/>
    </row>
    <row r="364" spans="11:13" ht="14.25" customHeight="1" x14ac:dyDescent="0.3">
      <c r="K364" s="100"/>
      <c r="M364" s="100"/>
    </row>
    <row r="365" spans="11:13" ht="14.25" customHeight="1" x14ac:dyDescent="0.3">
      <c r="K365" s="100"/>
      <c r="M365" s="100"/>
    </row>
    <row r="366" spans="11:13" ht="14.25" customHeight="1" x14ac:dyDescent="0.3">
      <c r="K366" s="100"/>
      <c r="M366" s="100"/>
    </row>
    <row r="367" spans="11:13" ht="14.25" customHeight="1" x14ac:dyDescent="0.3">
      <c r="K367" s="100"/>
      <c r="M367" s="100"/>
    </row>
    <row r="368" spans="11:13" ht="14.25" customHeight="1" x14ac:dyDescent="0.3">
      <c r="K368" s="100"/>
      <c r="M368" s="100"/>
    </row>
    <row r="369" spans="11:13" ht="14.25" customHeight="1" x14ac:dyDescent="0.3">
      <c r="K369" s="100"/>
      <c r="M369" s="100"/>
    </row>
    <row r="370" spans="11:13" ht="14.25" customHeight="1" x14ac:dyDescent="0.3">
      <c r="K370" s="100"/>
      <c r="M370" s="100"/>
    </row>
    <row r="371" spans="11:13" ht="14.25" customHeight="1" x14ac:dyDescent="0.3">
      <c r="K371" s="100"/>
      <c r="M371" s="100"/>
    </row>
    <row r="372" spans="11:13" ht="14.25" customHeight="1" x14ac:dyDescent="0.3">
      <c r="K372" s="100"/>
      <c r="M372" s="100"/>
    </row>
    <row r="373" spans="11:13" ht="14.25" customHeight="1" x14ac:dyDescent="0.3">
      <c r="K373" s="100"/>
      <c r="M373" s="100"/>
    </row>
    <row r="374" spans="11:13" ht="14.25" customHeight="1" x14ac:dyDescent="0.3">
      <c r="K374" s="100"/>
      <c r="M374" s="100"/>
    </row>
    <row r="375" spans="11:13" ht="14.25" customHeight="1" x14ac:dyDescent="0.3">
      <c r="K375" s="100"/>
      <c r="M375" s="100"/>
    </row>
    <row r="376" spans="11:13" ht="14.25" customHeight="1" x14ac:dyDescent="0.3">
      <c r="K376" s="100"/>
      <c r="M376" s="100"/>
    </row>
    <row r="377" spans="11:13" ht="14.25" customHeight="1" x14ac:dyDescent="0.3">
      <c r="K377" s="100"/>
      <c r="M377" s="100"/>
    </row>
    <row r="378" spans="11:13" ht="14.25" customHeight="1" x14ac:dyDescent="0.3">
      <c r="K378" s="100"/>
      <c r="M378" s="100"/>
    </row>
    <row r="379" spans="11:13" ht="14.25" customHeight="1" x14ac:dyDescent="0.3">
      <c r="K379" s="100"/>
      <c r="M379" s="100"/>
    </row>
    <row r="380" spans="11:13" ht="14.25" customHeight="1" x14ac:dyDescent="0.3">
      <c r="K380" s="100"/>
      <c r="M380" s="100"/>
    </row>
    <row r="381" spans="11:13" ht="14.25" customHeight="1" x14ac:dyDescent="0.3">
      <c r="K381" s="100"/>
      <c r="M381" s="100"/>
    </row>
    <row r="382" spans="11:13" ht="14.25" customHeight="1" x14ac:dyDescent="0.3">
      <c r="K382" s="100"/>
      <c r="M382" s="100"/>
    </row>
    <row r="383" spans="11:13" ht="14.25" customHeight="1" x14ac:dyDescent="0.3">
      <c r="K383" s="100"/>
      <c r="M383" s="100"/>
    </row>
    <row r="384" spans="11:13" ht="14.25" customHeight="1" x14ac:dyDescent="0.3">
      <c r="K384" s="100"/>
      <c r="M384" s="100"/>
    </row>
    <row r="385" spans="11:13" ht="14.25" customHeight="1" x14ac:dyDescent="0.3">
      <c r="K385" s="100"/>
      <c r="M385" s="100"/>
    </row>
    <row r="386" spans="11:13" ht="14.25" customHeight="1" x14ac:dyDescent="0.3">
      <c r="K386" s="100"/>
      <c r="M386" s="100"/>
    </row>
    <row r="387" spans="11:13" ht="14.25" customHeight="1" x14ac:dyDescent="0.3">
      <c r="K387" s="100"/>
      <c r="M387" s="100"/>
    </row>
    <row r="388" spans="11:13" ht="14.25" customHeight="1" x14ac:dyDescent="0.3">
      <c r="K388" s="100"/>
      <c r="M388" s="100"/>
    </row>
    <row r="389" spans="11:13" ht="14.25" customHeight="1" x14ac:dyDescent="0.3">
      <c r="K389" s="100"/>
      <c r="M389" s="100"/>
    </row>
    <row r="390" spans="11:13" ht="14.25" customHeight="1" x14ac:dyDescent="0.3">
      <c r="K390" s="100"/>
      <c r="M390" s="100"/>
    </row>
    <row r="391" spans="11:13" ht="14.25" customHeight="1" x14ac:dyDescent="0.3">
      <c r="K391" s="100"/>
      <c r="M391" s="100"/>
    </row>
    <row r="392" spans="11:13" ht="14.25" customHeight="1" x14ac:dyDescent="0.3">
      <c r="K392" s="100"/>
      <c r="M392" s="100"/>
    </row>
    <row r="393" spans="11:13" ht="14.25" customHeight="1" x14ac:dyDescent="0.3">
      <c r="K393" s="100"/>
      <c r="M393" s="100"/>
    </row>
    <row r="394" spans="11:13" ht="14.25" customHeight="1" x14ac:dyDescent="0.3">
      <c r="K394" s="100"/>
      <c r="M394" s="100"/>
    </row>
    <row r="395" spans="11:13" ht="14.25" customHeight="1" x14ac:dyDescent="0.3">
      <c r="K395" s="100"/>
      <c r="M395" s="100"/>
    </row>
    <row r="396" spans="11:13" ht="14.25" customHeight="1" x14ac:dyDescent="0.3">
      <c r="K396" s="100"/>
      <c r="M396" s="100"/>
    </row>
    <row r="397" spans="11:13" ht="14.25" customHeight="1" x14ac:dyDescent="0.3">
      <c r="K397" s="100"/>
      <c r="M397" s="100"/>
    </row>
    <row r="398" spans="11:13" ht="14.25" customHeight="1" x14ac:dyDescent="0.3">
      <c r="K398" s="100"/>
      <c r="M398" s="100"/>
    </row>
    <row r="399" spans="11:13" ht="14.25" customHeight="1" x14ac:dyDescent="0.3">
      <c r="K399" s="100"/>
      <c r="M399" s="100"/>
    </row>
    <row r="400" spans="11:13" ht="14.25" customHeight="1" x14ac:dyDescent="0.3">
      <c r="K400" s="100"/>
      <c r="M400" s="100"/>
    </row>
    <row r="401" spans="11:13" ht="14.25" customHeight="1" x14ac:dyDescent="0.3">
      <c r="K401" s="100"/>
      <c r="M401" s="100"/>
    </row>
    <row r="402" spans="11:13" ht="14.25" customHeight="1" x14ac:dyDescent="0.3">
      <c r="K402" s="100"/>
      <c r="M402" s="100"/>
    </row>
    <row r="403" spans="11:13" ht="14.25" customHeight="1" x14ac:dyDescent="0.3">
      <c r="K403" s="100"/>
      <c r="M403" s="100"/>
    </row>
    <row r="404" spans="11:13" ht="14.25" customHeight="1" x14ac:dyDescent="0.3">
      <c r="K404" s="100"/>
      <c r="M404" s="100"/>
    </row>
    <row r="405" spans="11:13" ht="14.25" customHeight="1" x14ac:dyDescent="0.3">
      <c r="K405" s="100"/>
      <c r="M405" s="100"/>
    </row>
    <row r="406" spans="11:13" ht="14.25" customHeight="1" x14ac:dyDescent="0.3">
      <c r="K406" s="100"/>
      <c r="M406" s="100"/>
    </row>
    <row r="407" spans="11:13" ht="14.25" customHeight="1" x14ac:dyDescent="0.3">
      <c r="K407" s="100"/>
      <c r="M407" s="100"/>
    </row>
    <row r="408" spans="11:13" ht="14.25" customHeight="1" x14ac:dyDescent="0.3">
      <c r="K408" s="100"/>
      <c r="M408" s="100"/>
    </row>
    <row r="409" spans="11:13" ht="14.25" customHeight="1" x14ac:dyDescent="0.3">
      <c r="K409" s="100"/>
      <c r="M409" s="100"/>
    </row>
    <row r="410" spans="11:13" ht="14.25" customHeight="1" x14ac:dyDescent="0.3">
      <c r="K410" s="100"/>
      <c r="M410" s="100"/>
    </row>
    <row r="411" spans="11:13" ht="14.25" customHeight="1" x14ac:dyDescent="0.3">
      <c r="K411" s="100"/>
      <c r="M411" s="100"/>
    </row>
    <row r="412" spans="11:13" ht="14.25" customHeight="1" x14ac:dyDescent="0.3">
      <c r="K412" s="100"/>
      <c r="M412" s="100"/>
    </row>
    <row r="413" spans="11:13" ht="14.25" customHeight="1" x14ac:dyDescent="0.3">
      <c r="K413" s="100"/>
      <c r="M413" s="100"/>
    </row>
    <row r="414" spans="11:13" ht="14.25" customHeight="1" x14ac:dyDescent="0.3">
      <c r="K414" s="100"/>
      <c r="M414" s="100"/>
    </row>
    <row r="415" spans="11:13" ht="14.25" customHeight="1" x14ac:dyDescent="0.3">
      <c r="K415" s="100"/>
      <c r="M415" s="100"/>
    </row>
    <row r="416" spans="11:13" ht="14.25" customHeight="1" x14ac:dyDescent="0.3">
      <c r="K416" s="100"/>
      <c r="M416" s="100"/>
    </row>
    <row r="417" spans="11:13" ht="14.25" customHeight="1" x14ac:dyDescent="0.3">
      <c r="K417" s="100"/>
      <c r="M417" s="100"/>
    </row>
    <row r="418" spans="11:13" ht="14.25" customHeight="1" x14ac:dyDescent="0.3">
      <c r="K418" s="100"/>
      <c r="M418" s="100"/>
    </row>
    <row r="419" spans="11:13" ht="14.25" customHeight="1" x14ac:dyDescent="0.3">
      <c r="K419" s="100"/>
      <c r="M419" s="100"/>
    </row>
    <row r="420" spans="11:13" ht="14.25" customHeight="1" x14ac:dyDescent="0.3">
      <c r="K420" s="100"/>
      <c r="M420" s="100"/>
    </row>
    <row r="421" spans="11:13" ht="14.25" customHeight="1" x14ac:dyDescent="0.3">
      <c r="K421" s="100"/>
      <c r="M421" s="100"/>
    </row>
    <row r="422" spans="11:13" ht="14.25" customHeight="1" x14ac:dyDescent="0.3">
      <c r="K422" s="100"/>
      <c r="M422" s="100"/>
    </row>
    <row r="423" spans="11:13" ht="14.25" customHeight="1" x14ac:dyDescent="0.3">
      <c r="K423" s="100"/>
      <c r="M423" s="100"/>
    </row>
    <row r="424" spans="11:13" ht="14.25" customHeight="1" x14ac:dyDescent="0.3">
      <c r="K424" s="100"/>
      <c r="M424" s="100"/>
    </row>
    <row r="425" spans="11:13" ht="14.25" customHeight="1" x14ac:dyDescent="0.3">
      <c r="K425" s="100"/>
      <c r="M425" s="100"/>
    </row>
    <row r="426" spans="11:13" ht="14.25" customHeight="1" x14ac:dyDescent="0.3">
      <c r="K426" s="100"/>
      <c r="M426" s="100"/>
    </row>
    <row r="427" spans="11:13" ht="14.25" customHeight="1" x14ac:dyDescent="0.3">
      <c r="K427" s="100"/>
      <c r="M427" s="100"/>
    </row>
    <row r="428" spans="11:13" ht="14.25" customHeight="1" x14ac:dyDescent="0.3">
      <c r="K428" s="100"/>
      <c r="M428" s="100"/>
    </row>
    <row r="429" spans="11:13" ht="14.25" customHeight="1" x14ac:dyDescent="0.3">
      <c r="K429" s="100"/>
      <c r="M429" s="100"/>
    </row>
    <row r="430" spans="11:13" ht="14.25" customHeight="1" x14ac:dyDescent="0.3">
      <c r="K430" s="100"/>
      <c r="M430" s="100"/>
    </row>
    <row r="431" spans="11:13" ht="14.25" customHeight="1" x14ac:dyDescent="0.3">
      <c r="K431" s="100"/>
      <c r="M431" s="100"/>
    </row>
    <row r="432" spans="11:13" ht="14.25" customHeight="1" x14ac:dyDescent="0.3">
      <c r="K432" s="100"/>
      <c r="M432" s="100"/>
    </row>
    <row r="433" spans="11:13" ht="14.25" customHeight="1" x14ac:dyDescent="0.3">
      <c r="K433" s="100"/>
      <c r="M433" s="100"/>
    </row>
    <row r="434" spans="11:13" ht="14.25" customHeight="1" x14ac:dyDescent="0.3">
      <c r="K434" s="100"/>
      <c r="M434" s="100"/>
    </row>
    <row r="435" spans="11:13" ht="14.25" customHeight="1" x14ac:dyDescent="0.3">
      <c r="K435" s="100"/>
      <c r="M435" s="100"/>
    </row>
    <row r="436" spans="11:13" ht="14.25" customHeight="1" x14ac:dyDescent="0.3">
      <c r="K436" s="100"/>
      <c r="M436" s="100"/>
    </row>
    <row r="437" spans="11:13" ht="14.25" customHeight="1" x14ac:dyDescent="0.3">
      <c r="K437" s="100"/>
      <c r="M437" s="100"/>
    </row>
    <row r="438" spans="11:13" ht="14.25" customHeight="1" x14ac:dyDescent="0.3">
      <c r="K438" s="100"/>
      <c r="M438" s="100"/>
    </row>
    <row r="439" spans="11:13" ht="14.25" customHeight="1" x14ac:dyDescent="0.3">
      <c r="K439" s="100"/>
      <c r="M439" s="100"/>
    </row>
    <row r="440" spans="11:13" ht="14.25" customHeight="1" x14ac:dyDescent="0.3">
      <c r="K440" s="100"/>
      <c r="M440" s="100"/>
    </row>
    <row r="441" spans="11:13" ht="14.25" customHeight="1" x14ac:dyDescent="0.3">
      <c r="K441" s="100"/>
      <c r="M441" s="100"/>
    </row>
    <row r="442" spans="11:13" ht="14.25" customHeight="1" x14ac:dyDescent="0.3">
      <c r="K442" s="100"/>
      <c r="M442" s="100"/>
    </row>
    <row r="443" spans="11:13" ht="14.25" customHeight="1" x14ac:dyDescent="0.3">
      <c r="K443" s="100"/>
      <c r="M443" s="100"/>
    </row>
    <row r="444" spans="11:13" ht="14.25" customHeight="1" x14ac:dyDescent="0.3">
      <c r="K444" s="100"/>
      <c r="M444" s="100"/>
    </row>
    <row r="445" spans="11:13" ht="14.25" customHeight="1" x14ac:dyDescent="0.3">
      <c r="K445" s="100"/>
      <c r="M445" s="100"/>
    </row>
    <row r="446" spans="11:13" ht="14.25" customHeight="1" x14ac:dyDescent="0.3">
      <c r="K446" s="100"/>
      <c r="M446" s="100"/>
    </row>
    <row r="447" spans="11:13" ht="14.25" customHeight="1" x14ac:dyDescent="0.3">
      <c r="K447" s="100"/>
      <c r="M447" s="100"/>
    </row>
    <row r="448" spans="11:13" ht="14.25" customHeight="1" x14ac:dyDescent="0.3">
      <c r="K448" s="100"/>
      <c r="M448" s="100"/>
    </row>
    <row r="449" spans="11:13" ht="14.25" customHeight="1" x14ac:dyDescent="0.3">
      <c r="K449" s="100"/>
      <c r="M449" s="100"/>
    </row>
    <row r="450" spans="11:13" ht="14.25" customHeight="1" x14ac:dyDescent="0.3">
      <c r="K450" s="100"/>
      <c r="M450" s="100"/>
    </row>
    <row r="451" spans="11:13" ht="14.25" customHeight="1" x14ac:dyDescent="0.3">
      <c r="K451" s="100"/>
      <c r="M451" s="100"/>
    </row>
    <row r="452" spans="11:13" ht="14.25" customHeight="1" x14ac:dyDescent="0.3">
      <c r="K452" s="100"/>
      <c r="M452" s="100"/>
    </row>
    <row r="453" spans="11:13" ht="14.25" customHeight="1" x14ac:dyDescent="0.3">
      <c r="K453" s="100"/>
      <c r="M453" s="100"/>
    </row>
    <row r="454" spans="11:13" ht="14.25" customHeight="1" x14ac:dyDescent="0.3">
      <c r="K454" s="100"/>
      <c r="M454" s="100"/>
    </row>
    <row r="455" spans="11:13" ht="14.25" customHeight="1" x14ac:dyDescent="0.3">
      <c r="K455" s="100"/>
      <c r="M455" s="100"/>
    </row>
    <row r="456" spans="11:13" ht="14.25" customHeight="1" x14ac:dyDescent="0.3">
      <c r="K456" s="100"/>
      <c r="M456" s="100"/>
    </row>
    <row r="457" spans="11:13" ht="14.25" customHeight="1" x14ac:dyDescent="0.3">
      <c r="K457" s="100"/>
      <c r="M457" s="100"/>
    </row>
    <row r="458" spans="11:13" ht="14.25" customHeight="1" x14ac:dyDescent="0.3">
      <c r="K458" s="100"/>
      <c r="M458" s="100"/>
    </row>
    <row r="459" spans="11:13" ht="14.25" customHeight="1" x14ac:dyDescent="0.3">
      <c r="K459" s="100"/>
      <c r="M459" s="100"/>
    </row>
    <row r="460" spans="11:13" ht="14.25" customHeight="1" x14ac:dyDescent="0.3">
      <c r="K460" s="100"/>
      <c r="M460" s="100"/>
    </row>
    <row r="461" spans="11:13" ht="14.25" customHeight="1" x14ac:dyDescent="0.3">
      <c r="K461" s="100"/>
      <c r="M461" s="100"/>
    </row>
    <row r="462" spans="11:13" ht="14.25" customHeight="1" x14ac:dyDescent="0.3">
      <c r="K462" s="100"/>
      <c r="M462" s="100"/>
    </row>
    <row r="463" spans="11:13" ht="14.25" customHeight="1" x14ac:dyDescent="0.3">
      <c r="K463" s="100"/>
      <c r="M463" s="100"/>
    </row>
    <row r="464" spans="11:13" ht="14.25" customHeight="1" x14ac:dyDescent="0.3">
      <c r="K464" s="100"/>
      <c r="M464" s="100"/>
    </row>
    <row r="465" spans="11:13" ht="14.25" customHeight="1" x14ac:dyDescent="0.3">
      <c r="K465" s="100"/>
      <c r="M465" s="100"/>
    </row>
    <row r="466" spans="11:13" ht="14.25" customHeight="1" x14ac:dyDescent="0.3">
      <c r="K466" s="100"/>
      <c r="M466" s="100"/>
    </row>
    <row r="467" spans="11:13" ht="14.25" customHeight="1" x14ac:dyDescent="0.3">
      <c r="K467" s="100"/>
      <c r="M467" s="100"/>
    </row>
    <row r="468" spans="11:13" ht="14.25" customHeight="1" x14ac:dyDescent="0.3">
      <c r="K468" s="100"/>
      <c r="M468" s="100"/>
    </row>
    <row r="469" spans="11:13" ht="14.25" customHeight="1" x14ac:dyDescent="0.3">
      <c r="K469" s="100"/>
      <c r="M469" s="100"/>
    </row>
    <row r="470" spans="11:13" ht="14.25" customHeight="1" x14ac:dyDescent="0.3">
      <c r="K470" s="100"/>
      <c r="M470" s="100"/>
    </row>
    <row r="471" spans="11:13" ht="14.25" customHeight="1" x14ac:dyDescent="0.3">
      <c r="K471" s="100"/>
      <c r="M471" s="100"/>
    </row>
    <row r="472" spans="11:13" ht="14.25" customHeight="1" x14ac:dyDescent="0.3">
      <c r="K472" s="100"/>
      <c r="M472" s="100"/>
    </row>
    <row r="473" spans="11:13" ht="14.25" customHeight="1" x14ac:dyDescent="0.3">
      <c r="K473" s="100"/>
      <c r="M473" s="100"/>
    </row>
    <row r="474" spans="11:13" ht="14.25" customHeight="1" x14ac:dyDescent="0.3">
      <c r="K474" s="100"/>
      <c r="M474" s="100"/>
    </row>
    <row r="475" spans="11:13" ht="14.25" customHeight="1" x14ac:dyDescent="0.3">
      <c r="K475" s="100"/>
      <c r="M475" s="100"/>
    </row>
    <row r="476" spans="11:13" ht="14.25" customHeight="1" x14ac:dyDescent="0.3">
      <c r="K476" s="100"/>
      <c r="M476" s="100"/>
    </row>
    <row r="477" spans="11:13" ht="14.25" customHeight="1" x14ac:dyDescent="0.3">
      <c r="K477" s="100"/>
      <c r="M477" s="100"/>
    </row>
    <row r="478" spans="11:13" ht="14.25" customHeight="1" x14ac:dyDescent="0.3">
      <c r="K478" s="100"/>
      <c r="M478" s="100"/>
    </row>
    <row r="479" spans="11:13" ht="14.25" customHeight="1" x14ac:dyDescent="0.3">
      <c r="K479" s="100"/>
      <c r="M479" s="100"/>
    </row>
    <row r="480" spans="11:13" ht="14.25" customHeight="1" x14ac:dyDescent="0.3">
      <c r="K480" s="100"/>
      <c r="M480" s="100"/>
    </row>
    <row r="481" spans="11:13" ht="14.25" customHeight="1" x14ac:dyDescent="0.3">
      <c r="K481" s="100"/>
      <c r="M481" s="100"/>
    </row>
    <row r="482" spans="11:13" ht="14.25" customHeight="1" x14ac:dyDescent="0.3">
      <c r="K482" s="100"/>
      <c r="M482" s="100"/>
    </row>
    <row r="483" spans="11:13" ht="14.25" customHeight="1" x14ac:dyDescent="0.3">
      <c r="K483" s="100"/>
      <c r="M483" s="100"/>
    </row>
    <row r="484" spans="11:13" ht="14.25" customHeight="1" x14ac:dyDescent="0.3">
      <c r="K484" s="100"/>
      <c r="M484" s="100"/>
    </row>
    <row r="485" spans="11:13" ht="14.25" customHeight="1" x14ac:dyDescent="0.3">
      <c r="K485" s="100"/>
      <c r="M485" s="100"/>
    </row>
    <row r="486" spans="11:13" ht="14.25" customHeight="1" x14ac:dyDescent="0.3">
      <c r="K486" s="100"/>
      <c r="M486" s="100"/>
    </row>
    <row r="487" spans="11:13" ht="14.25" customHeight="1" x14ac:dyDescent="0.3">
      <c r="K487" s="100"/>
      <c r="M487" s="100"/>
    </row>
    <row r="488" spans="11:13" ht="14.25" customHeight="1" x14ac:dyDescent="0.3">
      <c r="K488" s="100"/>
      <c r="M488" s="100"/>
    </row>
    <row r="489" spans="11:13" ht="14.25" customHeight="1" x14ac:dyDescent="0.3">
      <c r="K489" s="100"/>
      <c r="M489" s="100"/>
    </row>
    <row r="490" spans="11:13" ht="14.25" customHeight="1" x14ac:dyDescent="0.3">
      <c r="K490" s="100"/>
      <c r="M490" s="100"/>
    </row>
    <row r="491" spans="11:13" ht="14.25" customHeight="1" x14ac:dyDescent="0.3">
      <c r="K491" s="100"/>
      <c r="M491" s="100"/>
    </row>
    <row r="492" spans="11:13" ht="14.25" customHeight="1" x14ac:dyDescent="0.3">
      <c r="K492" s="100"/>
      <c r="M492" s="100"/>
    </row>
    <row r="493" spans="11:13" ht="14.25" customHeight="1" x14ac:dyDescent="0.3">
      <c r="K493" s="100"/>
      <c r="M493" s="100"/>
    </row>
    <row r="494" spans="11:13" ht="14.25" customHeight="1" x14ac:dyDescent="0.3">
      <c r="K494" s="100"/>
      <c r="M494" s="100"/>
    </row>
    <row r="495" spans="11:13" ht="14.25" customHeight="1" x14ac:dyDescent="0.3">
      <c r="K495" s="100"/>
      <c r="M495" s="100"/>
    </row>
    <row r="496" spans="11:13" ht="14.25" customHeight="1" x14ac:dyDescent="0.3">
      <c r="K496" s="100"/>
      <c r="M496" s="100"/>
    </row>
    <row r="497" spans="11:13" ht="14.25" customHeight="1" x14ac:dyDescent="0.3">
      <c r="K497" s="100"/>
      <c r="M497" s="100"/>
    </row>
    <row r="498" spans="11:13" ht="14.25" customHeight="1" x14ac:dyDescent="0.3">
      <c r="K498" s="100"/>
      <c r="M498" s="100"/>
    </row>
    <row r="499" spans="11:13" ht="14.25" customHeight="1" x14ac:dyDescent="0.3">
      <c r="K499" s="100"/>
      <c r="M499" s="100"/>
    </row>
    <row r="500" spans="11:13" ht="14.25" customHeight="1" x14ac:dyDescent="0.3">
      <c r="K500" s="100"/>
      <c r="M500" s="100"/>
    </row>
    <row r="501" spans="11:13" ht="14.25" customHeight="1" x14ac:dyDescent="0.3">
      <c r="K501" s="100"/>
      <c r="M501" s="100"/>
    </row>
    <row r="502" spans="11:13" ht="14.25" customHeight="1" x14ac:dyDescent="0.3">
      <c r="K502" s="100"/>
      <c r="M502" s="100"/>
    </row>
    <row r="503" spans="11:13" ht="14.25" customHeight="1" x14ac:dyDescent="0.3">
      <c r="K503" s="100"/>
      <c r="M503" s="100"/>
    </row>
    <row r="504" spans="11:13" ht="14.25" customHeight="1" x14ac:dyDescent="0.3">
      <c r="K504" s="100"/>
      <c r="M504" s="100"/>
    </row>
    <row r="505" spans="11:13" ht="14.25" customHeight="1" x14ac:dyDescent="0.3">
      <c r="K505" s="100"/>
      <c r="M505" s="100"/>
    </row>
    <row r="506" spans="11:13" ht="14.25" customHeight="1" x14ac:dyDescent="0.3">
      <c r="K506" s="100"/>
      <c r="M506" s="100"/>
    </row>
    <row r="507" spans="11:13" ht="14.25" customHeight="1" x14ac:dyDescent="0.3">
      <c r="K507" s="100"/>
      <c r="M507" s="100"/>
    </row>
    <row r="508" spans="11:13" ht="14.25" customHeight="1" x14ac:dyDescent="0.3">
      <c r="K508" s="100"/>
      <c r="M508" s="100"/>
    </row>
    <row r="509" spans="11:13" ht="14.25" customHeight="1" x14ac:dyDescent="0.3">
      <c r="K509" s="100"/>
      <c r="M509" s="100"/>
    </row>
    <row r="510" spans="11:13" ht="14.25" customHeight="1" x14ac:dyDescent="0.3">
      <c r="K510" s="100"/>
      <c r="M510" s="100"/>
    </row>
    <row r="511" spans="11:13" ht="14.25" customHeight="1" x14ac:dyDescent="0.3">
      <c r="K511" s="100"/>
      <c r="M511" s="100"/>
    </row>
    <row r="512" spans="11:13" ht="14.25" customHeight="1" x14ac:dyDescent="0.3">
      <c r="K512" s="100"/>
      <c r="M512" s="100"/>
    </row>
    <row r="513" spans="11:13" ht="14.25" customHeight="1" x14ac:dyDescent="0.3">
      <c r="K513" s="100"/>
      <c r="M513" s="100"/>
    </row>
    <row r="514" spans="11:13" ht="14.25" customHeight="1" x14ac:dyDescent="0.3">
      <c r="K514" s="100"/>
      <c r="M514" s="100"/>
    </row>
    <row r="515" spans="11:13" ht="14.25" customHeight="1" x14ac:dyDescent="0.3">
      <c r="K515" s="100"/>
      <c r="M515" s="100"/>
    </row>
    <row r="516" spans="11:13" ht="14.25" customHeight="1" x14ac:dyDescent="0.3">
      <c r="K516" s="100"/>
      <c r="M516" s="100"/>
    </row>
    <row r="517" spans="11:13" ht="14.25" customHeight="1" x14ac:dyDescent="0.3">
      <c r="K517" s="100"/>
      <c r="M517" s="100"/>
    </row>
    <row r="518" spans="11:13" ht="14.25" customHeight="1" x14ac:dyDescent="0.3">
      <c r="K518" s="100"/>
      <c r="M518" s="100"/>
    </row>
    <row r="519" spans="11:13" ht="14.25" customHeight="1" x14ac:dyDescent="0.3">
      <c r="K519" s="100"/>
      <c r="M519" s="100"/>
    </row>
    <row r="520" spans="11:13" ht="14.25" customHeight="1" x14ac:dyDescent="0.3">
      <c r="K520" s="100"/>
      <c r="M520" s="100"/>
    </row>
    <row r="521" spans="11:13" ht="14.25" customHeight="1" x14ac:dyDescent="0.3">
      <c r="K521" s="100"/>
      <c r="M521" s="100"/>
    </row>
    <row r="522" spans="11:13" ht="14.25" customHeight="1" x14ac:dyDescent="0.3">
      <c r="K522" s="100"/>
      <c r="M522" s="100"/>
    </row>
    <row r="523" spans="11:13" ht="14.25" customHeight="1" x14ac:dyDescent="0.3">
      <c r="K523" s="100"/>
      <c r="M523" s="100"/>
    </row>
    <row r="524" spans="11:13" ht="14.25" customHeight="1" x14ac:dyDescent="0.3">
      <c r="K524" s="100"/>
      <c r="M524" s="100"/>
    </row>
    <row r="525" spans="11:13" ht="14.25" customHeight="1" x14ac:dyDescent="0.3">
      <c r="K525" s="100"/>
      <c r="M525" s="100"/>
    </row>
    <row r="526" spans="11:13" ht="14.25" customHeight="1" x14ac:dyDescent="0.3">
      <c r="K526" s="100"/>
      <c r="M526" s="100"/>
    </row>
    <row r="527" spans="11:13" ht="14.25" customHeight="1" x14ac:dyDescent="0.3">
      <c r="K527" s="100"/>
      <c r="M527" s="100"/>
    </row>
    <row r="528" spans="11:13" ht="14.25" customHeight="1" x14ac:dyDescent="0.3">
      <c r="K528" s="100"/>
      <c r="M528" s="100"/>
    </row>
    <row r="529" spans="11:13" ht="14.25" customHeight="1" x14ac:dyDescent="0.3">
      <c r="K529" s="100"/>
      <c r="M529" s="100"/>
    </row>
    <row r="530" spans="11:13" ht="14.25" customHeight="1" x14ac:dyDescent="0.3">
      <c r="K530" s="100"/>
      <c r="M530" s="100"/>
    </row>
    <row r="531" spans="11:13" ht="14.25" customHeight="1" x14ac:dyDescent="0.3">
      <c r="K531" s="100"/>
      <c r="M531" s="100"/>
    </row>
    <row r="532" spans="11:13" ht="14.25" customHeight="1" x14ac:dyDescent="0.3">
      <c r="K532" s="100"/>
      <c r="M532" s="100"/>
    </row>
    <row r="533" spans="11:13" ht="14.25" customHeight="1" x14ac:dyDescent="0.3">
      <c r="K533" s="100"/>
      <c r="M533" s="100"/>
    </row>
    <row r="534" spans="11:13" ht="14.25" customHeight="1" x14ac:dyDescent="0.3">
      <c r="K534" s="100"/>
      <c r="M534" s="100"/>
    </row>
    <row r="535" spans="11:13" ht="14.25" customHeight="1" x14ac:dyDescent="0.3">
      <c r="K535" s="100"/>
      <c r="M535" s="100"/>
    </row>
    <row r="536" spans="11:13" ht="14.25" customHeight="1" x14ac:dyDescent="0.3">
      <c r="K536" s="100"/>
      <c r="M536" s="100"/>
    </row>
    <row r="537" spans="11:13" ht="14.25" customHeight="1" x14ac:dyDescent="0.3">
      <c r="K537" s="100"/>
      <c r="M537" s="100"/>
    </row>
    <row r="538" spans="11:13" ht="14.25" customHeight="1" x14ac:dyDescent="0.3">
      <c r="K538" s="100"/>
      <c r="M538" s="100"/>
    </row>
    <row r="539" spans="11:13" ht="14.25" customHeight="1" x14ac:dyDescent="0.3">
      <c r="K539" s="100"/>
      <c r="M539" s="100"/>
    </row>
    <row r="540" spans="11:13" ht="14.25" customHeight="1" x14ac:dyDescent="0.3">
      <c r="K540" s="100"/>
      <c r="M540" s="100"/>
    </row>
    <row r="541" spans="11:13" ht="14.25" customHeight="1" x14ac:dyDescent="0.3">
      <c r="K541" s="100"/>
      <c r="M541" s="100"/>
    </row>
    <row r="542" spans="11:13" ht="14.25" customHeight="1" x14ac:dyDescent="0.3">
      <c r="K542" s="100"/>
      <c r="M542" s="100"/>
    </row>
    <row r="543" spans="11:13" ht="14.25" customHeight="1" x14ac:dyDescent="0.3">
      <c r="K543" s="100"/>
      <c r="M543" s="100"/>
    </row>
    <row r="544" spans="11:13" ht="14.25" customHeight="1" x14ac:dyDescent="0.3">
      <c r="K544" s="100"/>
      <c r="M544" s="100"/>
    </row>
    <row r="545" spans="11:13" ht="14.25" customHeight="1" x14ac:dyDescent="0.3">
      <c r="K545" s="100"/>
      <c r="M545" s="100"/>
    </row>
    <row r="546" spans="11:13" ht="14.25" customHeight="1" x14ac:dyDescent="0.3">
      <c r="K546" s="100"/>
      <c r="M546" s="100"/>
    </row>
    <row r="547" spans="11:13" ht="14.25" customHeight="1" x14ac:dyDescent="0.3">
      <c r="K547" s="100"/>
      <c r="M547" s="100"/>
    </row>
    <row r="548" spans="11:13" ht="14.25" customHeight="1" x14ac:dyDescent="0.3">
      <c r="K548" s="100"/>
      <c r="M548" s="100"/>
    </row>
    <row r="549" spans="11:13" ht="14.25" customHeight="1" x14ac:dyDescent="0.3">
      <c r="K549" s="100"/>
      <c r="M549" s="100"/>
    </row>
    <row r="550" spans="11:13" ht="14.25" customHeight="1" x14ac:dyDescent="0.3">
      <c r="K550" s="100"/>
      <c r="M550" s="100"/>
    </row>
    <row r="551" spans="11:13" ht="14.25" customHeight="1" x14ac:dyDescent="0.3">
      <c r="K551" s="100"/>
      <c r="M551" s="100"/>
    </row>
    <row r="552" spans="11:13" ht="14.25" customHeight="1" x14ac:dyDescent="0.3">
      <c r="K552" s="100"/>
      <c r="M552" s="100"/>
    </row>
    <row r="553" spans="11:13" ht="14.25" customHeight="1" x14ac:dyDescent="0.3">
      <c r="K553" s="100"/>
      <c r="M553" s="100"/>
    </row>
    <row r="554" spans="11:13" ht="14.25" customHeight="1" x14ac:dyDescent="0.3">
      <c r="K554" s="100"/>
      <c r="M554" s="100"/>
    </row>
    <row r="555" spans="11:13" ht="14.25" customHeight="1" x14ac:dyDescent="0.3">
      <c r="K555" s="100"/>
      <c r="M555" s="100"/>
    </row>
    <row r="556" spans="11:13" ht="14.25" customHeight="1" x14ac:dyDescent="0.3">
      <c r="K556" s="100"/>
      <c r="M556" s="100"/>
    </row>
    <row r="557" spans="11:13" ht="14.25" customHeight="1" x14ac:dyDescent="0.3">
      <c r="K557" s="100"/>
      <c r="M557" s="100"/>
    </row>
    <row r="558" spans="11:13" ht="14.25" customHeight="1" x14ac:dyDescent="0.3">
      <c r="K558" s="100"/>
      <c r="M558" s="100"/>
    </row>
    <row r="559" spans="11:13" ht="14.25" customHeight="1" x14ac:dyDescent="0.3">
      <c r="K559" s="100"/>
      <c r="M559" s="100"/>
    </row>
    <row r="560" spans="11:13" ht="14.25" customHeight="1" x14ac:dyDescent="0.3">
      <c r="K560" s="100"/>
      <c r="M560" s="100"/>
    </row>
    <row r="561" spans="11:13" ht="14.25" customHeight="1" x14ac:dyDescent="0.3">
      <c r="K561" s="100"/>
      <c r="M561" s="100"/>
    </row>
    <row r="562" spans="11:13" ht="14.25" customHeight="1" x14ac:dyDescent="0.3">
      <c r="K562" s="100"/>
      <c r="M562" s="100"/>
    </row>
    <row r="563" spans="11:13" ht="14.25" customHeight="1" x14ac:dyDescent="0.3">
      <c r="K563" s="100"/>
      <c r="M563" s="100"/>
    </row>
    <row r="564" spans="11:13" ht="14.25" customHeight="1" x14ac:dyDescent="0.3">
      <c r="K564" s="100"/>
      <c r="M564" s="100"/>
    </row>
    <row r="565" spans="11:13" ht="14.25" customHeight="1" x14ac:dyDescent="0.3">
      <c r="K565" s="100"/>
      <c r="M565" s="100"/>
    </row>
    <row r="566" spans="11:13" ht="14.25" customHeight="1" x14ac:dyDescent="0.3">
      <c r="K566" s="100"/>
      <c r="M566" s="100"/>
    </row>
    <row r="567" spans="11:13" ht="14.25" customHeight="1" x14ac:dyDescent="0.3">
      <c r="K567" s="100"/>
      <c r="M567" s="100"/>
    </row>
    <row r="568" spans="11:13" ht="14.25" customHeight="1" x14ac:dyDescent="0.3">
      <c r="K568" s="100"/>
      <c r="M568" s="100"/>
    </row>
    <row r="569" spans="11:13" ht="14.25" customHeight="1" x14ac:dyDescent="0.3">
      <c r="K569" s="100"/>
      <c r="M569" s="100"/>
    </row>
    <row r="570" spans="11:13" ht="14.25" customHeight="1" x14ac:dyDescent="0.3">
      <c r="K570" s="100"/>
      <c r="M570" s="100"/>
    </row>
    <row r="571" spans="11:13" ht="14.25" customHeight="1" x14ac:dyDescent="0.3">
      <c r="K571" s="100"/>
      <c r="M571" s="100"/>
    </row>
    <row r="572" spans="11:13" ht="14.25" customHeight="1" x14ac:dyDescent="0.3">
      <c r="K572" s="100"/>
      <c r="M572" s="100"/>
    </row>
    <row r="573" spans="11:13" ht="14.25" customHeight="1" x14ac:dyDescent="0.3">
      <c r="K573" s="100"/>
      <c r="M573" s="100"/>
    </row>
    <row r="574" spans="11:13" ht="14.25" customHeight="1" x14ac:dyDescent="0.3">
      <c r="K574" s="100"/>
      <c r="M574" s="100"/>
    </row>
    <row r="575" spans="11:13" ht="14.25" customHeight="1" x14ac:dyDescent="0.3">
      <c r="K575" s="100"/>
      <c r="M575" s="100"/>
    </row>
    <row r="576" spans="11:13" ht="14.25" customHeight="1" x14ac:dyDescent="0.3">
      <c r="K576" s="100"/>
      <c r="M576" s="100"/>
    </row>
    <row r="577" spans="11:13" ht="14.25" customHeight="1" x14ac:dyDescent="0.3">
      <c r="K577" s="100"/>
      <c r="M577" s="100"/>
    </row>
    <row r="578" spans="11:13" ht="14.25" customHeight="1" x14ac:dyDescent="0.3">
      <c r="K578" s="100"/>
      <c r="M578" s="100"/>
    </row>
    <row r="579" spans="11:13" ht="14.25" customHeight="1" x14ac:dyDescent="0.3">
      <c r="K579" s="100"/>
      <c r="M579" s="100"/>
    </row>
    <row r="580" spans="11:13" ht="14.25" customHeight="1" x14ac:dyDescent="0.3">
      <c r="K580" s="100"/>
      <c r="M580" s="100"/>
    </row>
    <row r="581" spans="11:13" ht="14.25" customHeight="1" x14ac:dyDescent="0.3">
      <c r="K581" s="100"/>
      <c r="M581" s="100"/>
    </row>
    <row r="582" spans="11:13" ht="14.25" customHeight="1" x14ac:dyDescent="0.3">
      <c r="K582" s="100"/>
      <c r="M582" s="100"/>
    </row>
    <row r="583" spans="11:13" ht="14.25" customHeight="1" x14ac:dyDescent="0.3">
      <c r="K583" s="100"/>
      <c r="M583" s="100"/>
    </row>
    <row r="584" spans="11:13" ht="14.25" customHeight="1" x14ac:dyDescent="0.3">
      <c r="K584" s="100"/>
      <c r="M584" s="100"/>
    </row>
    <row r="585" spans="11:13" ht="14.25" customHeight="1" x14ac:dyDescent="0.3">
      <c r="K585" s="100"/>
      <c r="M585" s="100"/>
    </row>
    <row r="586" spans="11:13" ht="14.25" customHeight="1" x14ac:dyDescent="0.3">
      <c r="K586" s="100"/>
      <c r="M586" s="100"/>
    </row>
    <row r="587" spans="11:13" ht="14.25" customHeight="1" x14ac:dyDescent="0.3">
      <c r="K587" s="100"/>
      <c r="M587" s="100"/>
    </row>
    <row r="588" spans="11:13" ht="14.25" customHeight="1" x14ac:dyDescent="0.3">
      <c r="K588" s="100"/>
      <c r="M588" s="100"/>
    </row>
    <row r="589" spans="11:13" ht="14.25" customHeight="1" x14ac:dyDescent="0.3">
      <c r="K589" s="100"/>
      <c r="M589" s="100"/>
    </row>
    <row r="590" spans="11:13" ht="14.25" customHeight="1" x14ac:dyDescent="0.3">
      <c r="K590" s="100"/>
      <c r="M590" s="100"/>
    </row>
    <row r="591" spans="11:13" ht="14.25" customHeight="1" x14ac:dyDescent="0.3">
      <c r="K591" s="100"/>
      <c r="M591" s="100"/>
    </row>
    <row r="592" spans="11:13" ht="14.25" customHeight="1" x14ac:dyDescent="0.3">
      <c r="K592" s="100"/>
      <c r="M592" s="100"/>
    </row>
    <row r="593" spans="11:13" ht="14.25" customHeight="1" x14ac:dyDescent="0.3">
      <c r="K593" s="100"/>
      <c r="M593" s="100"/>
    </row>
    <row r="594" spans="11:13" ht="14.25" customHeight="1" x14ac:dyDescent="0.3">
      <c r="K594" s="100"/>
      <c r="M594" s="100"/>
    </row>
    <row r="595" spans="11:13" ht="14.25" customHeight="1" x14ac:dyDescent="0.3">
      <c r="K595" s="100"/>
      <c r="M595" s="100"/>
    </row>
    <row r="596" spans="11:13" ht="14.25" customHeight="1" x14ac:dyDescent="0.3">
      <c r="K596" s="100"/>
      <c r="M596" s="100"/>
    </row>
    <row r="597" spans="11:13" ht="14.25" customHeight="1" x14ac:dyDescent="0.3">
      <c r="K597" s="100"/>
      <c r="M597" s="100"/>
    </row>
    <row r="598" spans="11:13" ht="14.25" customHeight="1" x14ac:dyDescent="0.3">
      <c r="K598" s="100"/>
      <c r="M598" s="100"/>
    </row>
    <row r="599" spans="11:13" ht="14.25" customHeight="1" x14ac:dyDescent="0.3">
      <c r="K599" s="100"/>
      <c r="M599" s="100"/>
    </row>
    <row r="600" spans="11:13" ht="14.25" customHeight="1" x14ac:dyDescent="0.3">
      <c r="K600" s="100"/>
      <c r="M600" s="100"/>
    </row>
    <row r="601" spans="11:13" ht="14.25" customHeight="1" x14ac:dyDescent="0.3">
      <c r="K601" s="100"/>
      <c r="M601" s="100"/>
    </row>
    <row r="602" spans="11:13" ht="14.25" customHeight="1" x14ac:dyDescent="0.3">
      <c r="K602" s="100"/>
      <c r="M602" s="100"/>
    </row>
    <row r="603" spans="11:13" ht="14.25" customHeight="1" x14ac:dyDescent="0.3">
      <c r="K603" s="100"/>
      <c r="M603" s="100"/>
    </row>
    <row r="604" spans="11:13" ht="14.25" customHeight="1" x14ac:dyDescent="0.3">
      <c r="K604" s="100"/>
      <c r="M604" s="100"/>
    </row>
    <row r="605" spans="11:13" ht="14.25" customHeight="1" x14ac:dyDescent="0.3">
      <c r="K605" s="100"/>
      <c r="M605" s="100"/>
    </row>
    <row r="606" spans="11:13" ht="14.25" customHeight="1" x14ac:dyDescent="0.3">
      <c r="K606" s="100"/>
      <c r="M606" s="100"/>
    </row>
    <row r="607" spans="11:13" ht="14.25" customHeight="1" x14ac:dyDescent="0.3">
      <c r="K607" s="100"/>
      <c r="M607" s="100"/>
    </row>
    <row r="608" spans="11:13" ht="14.25" customHeight="1" x14ac:dyDescent="0.3">
      <c r="K608" s="100"/>
      <c r="M608" s="100"/>
    </row>
    <row r="609" spans="11:13" ht="14.25" customHeight="1" x14ac:dyDescent="0.3">
      <c r="K609" s="100"/>
      <c r="M609" s="100"/>
    </row>
    <row r="610" spans="11:13" ht="14.25" customHeight="1" x14ac:dyDescent="0.3">
      <c r="K610" s="100"/>
      <c r="M610" s="100"/>
    </row>
    <row r="611" spans="11:13" ht="14.25" customHeight="1" x14ac:dyDescent="0.3">
      <c r="K611" s="100"/>
      <c r="M611" s="100"/>
    </row>
    <row r="612" spans="11:13" ht="14.25" customHeight="1" x14ac:dyDescent="0.3">
      <c r="K612" s="100"/>
      <c r="M612" s="100"/>
    </row>
    <row r="613" spans="11:13" ht="14.25" customHeight="1" x14ac:dyDescent="0.3">
      <c r="K613" s="100"/>
      <c r="M613" s="100"/>
    </row>
    <row r="614" spans="11:13" ht="14.25" customHeight="1" x14ac:dyDescent="0.3">
      <c r="K614" s="100"/>
      <c r="M614" s="100"/>
    </row>
    <row r="615" spans="11:13" ht="14.25" customHeight="1" x14ac:dyDescent="0.3">
      <c r="K615" s="100"/>
      <c r="M615" s="100"/>
    </row>
    <row r="616" spans="11:13" ht="14.25" customHeight="1" x14ac:dyDescent="0.3">
      <c r="K616" s="100"/>
      <c r="M616" s="100"/>
    </row>
    <row r="617" spans="11:13" ht="14.25" customHeight="1" x14ac:dyDescent="0.3">
      <c r="K617" s="100"/>
      <c r="M617" s="100"/>
    </row>
    <row r="618" spans="11:13" ht="14.25" customHeight="1" x14ac:dyDescent="0.3">
      <c r="K618" s="100"/>
      <c r="M618" s="100"/>
    </row>
    <row r="619" spans="11:13" ht="14.25" customHeight="1" x14ac:dyDescent="0.3">
      <c r="K619" s="100"/>
      <c r="M619" s="100"/>
    </row>
    <row r="620" spans="11:13" ht="14.25" customHeight="1" x14ac:dyDescent="0.3">
      <c r="K620" s="100"/>
      <c r="M620" s="100"/>
    </row>
    <row r="621" spans="11:13" ht="14.25" customHeight="1" x14ac:dyDescent="0.3">
      <c r="K621" s="100"/>
      <c r="M621" s="100"/>
    </row>
    <row r="622" spans="11:13" ht="14.25" customHeight="1" x14ac:dyDescent="0.3">
      <c r="K622" s="100"/>
      <c r="M622" s="100"/>
    </row>
    <row r="623" spans="11:13" ht="14.25" customHeight="1" x14ac:dyDescent="0.3">
      <c r="K623" s="100"/>
      <c r="M623" s="100"/>
    </row>
    <row r="624" spans="11:13" ht="14.25" customHeight="1" x14ac:dyDescent="0.3">
      <c r="K624" s="100"/>
      <c r="M624" s="100"/>
    </row>
    <row r="625" spans="11:13" ht="14.25" customHeight="1" x14ac:dyDescent="0.3">
      <c r="K625" s="100"/>
      <c r="M625" s="100"/>
    </row>
    <row r="626" spans="11:13" ht="14.25" customHeight="1" x14ac:dyDescent="0.3">
      <c r="K626" s="100"/>
      <c r="M626" s="100"/>
    </row>
    <row r="627" spans="11:13" ht="14.25" customHeight="1" x14ac:dyDescent="0.3">
      <c r="K627" s="100"/>
      <c r="M627" s="100"/>
    </row>
    <row r="628" spans="11:13" ht="14.25" customHeight="1" x14ac:dyDescent="0.3">
      <c r="K628" s="100"/>
      <c r="M628" s="100"/>
    </row>
    <row r="629" spans="11:13" ht="14.25" customHeight="1" x14ac:dyDescent="0.3">
      <c r="K629" s="100"/>
      <c r="M629" s="100"/>
    </row>
    <row r="630" spans="11:13" ht="14.25" customHeight="1" x14ac:dyDescent="0.3">
      <c r="K630" s="100"/>
      <c r="M630" s="100"/>
    </row>
    <row r="631" spans="11:13" ht="14.25" customHeight="1" x14ac:dyDescent="0.3">
      <c r="K631" s="100"/>
      <c r="M631" s="100"/>
    </row>
    <row r="632" spans="11:13" ht="14.25" customHeight="1" x14ac:dyDescent="0.3">
      <c r="K632" s="100"/>
      <c r="M632" s="100"/>
    </row>
    <row r="633" spans="11:13" ht="14.25" customHeight="1" x14ac:dyDescent="0.3">
      <c r="K633" s="100"/>
      <c r="M633" s="100"/>
    </row>
    <row r="634" spans="11:13" ht="14.25" customHeight="1" x14ac:dyDescent="0.3">
      <c r="K634" s="100"/>
      <c r="M634" s="100"/>
    </row>
    <row r="635" spans="11:13" ht="14.25" customHeight="1" x14ac:dyDescent="0.3">
      <c r="K635" s="100"/>
      <c r="M635" s="100"/>
    </row>
    <row r="636" spans="11:13" ht="14.25" customHeight="1" x14ac:dyDescent="0.3">
      <c r="K636" s="100"/>
      <c r="M636" s="100"/>
    </row>
    <row r="637" spans="11:13" ht="14.25" customHeight="1" x14ac:dyDescent="0.3">
      <c r="K637" s="100"/>
      <c r="M637" s="100"/>
    </row>
    <row r="638" spans="11:13" ht="14.25" customHeight="1" x14ac:dyDescent="0.3">
      <c r="K638" s="100"/>
      <c r="M638" s="100"/>
    </row>
    <row r="639" spans="11:13" ht="14.25" customHeight="1" x14ac:dyDescent="0.3">
      <c r="K639" s="100"/>
      <c r="M639" s="100"/>
    </row>
    <row r="640" spans="11:13" ht="14.25" customHeight="1" x14ac:dyDescent="0.3">
      <c r="K640" s="100"/>
      <c r="M640" s="100"/>
    </row>
    <row r="641" spans="11:13" ht="14.25" customHeight="1" x14ac:dyDescent="0.3">
      <c r="K641" s="100"/>
      <c r="M641" s="100"/>
    </row>
    <row r="642" spans="11:13" ht="14.25" customHeight="1" x14ac:dyDescent="0.3">
      <c r="K642" s="100"/>
      <c r="M642" s="100"/>
    </row>
    <row r="643" spans="11:13" ht="14.25" customHeight="1" x14ac:dyDescent="0.3">
      <c r="K643" s="100"/>
      <c r="M643" s="100"/>
    </row>
    <row r="644" spans="11:13" ht="14.25" customHeight="1" x14ac:dyDescent="0.3">
      <c r="K644" s="100"/>
      <c r="M644" s="100"/>
    </row>
    <row r="645" spans="11:13" ht="14.25" customHeight="1" x14ac:dyDescent="0.3">
      <c r="K645" s="100"/>
      <c r="M645" s="100"/>
    </row>
    <row r="646" spans="11:13" ht="14.25" customHeight="1" x14ac:dyDescent="0.3">
      <c r="K646" s="100"/>
      <c r="M646" s="100"/>
    </row>
    <row r="647" spans="11:13" ht="14.25" customHeight="1" x14ac:dyDescent="0.3">
      <c r="K647" s="100"/>
      <c r="M647" s="100"/>
    </row>
    <row r="648" spans="11:13" ht="14.25" customHeight="1" x14ac:dyDescent="0.3">
      <c r="K648" s="100"/>
      <c r="M648" s="100"/>
    </row>
    <row r="649" spans="11:13" ht="14.25" customHeight="1" x14ac:dyDescent="0.3">
      <c r="K649" s="100"/>
      <c r="M649" s="100"/>
    </row>
    <row r="650" spans="11:13" ht="14.25" customHeight="1" x14ac:dyDescent="0.3">
      <c r="K650" s="100"/>
      <c r="M650" s="100"/>
    </row>
    <row r="651" spans="11:13" ht="14.25" customHeight="1" x14ac:dyDescent="0.3">
      <c r="K651" s="100"/>
      <c r="M651" s="100"/>
    </row>
    <row r="652" spans="11:13" ht="14.25" customHeight="1" x14ac:dyDescent="0.3">
      <c r="K652" s="100"/>
      <c r="M652" s="100"/>
    </row>
    <row r="653" spans="11:13" ht="14.25" customHeight="1" x14ac:dyDescent="0.3">
      <c r="K653" s="100"/>
      <c r="M653" s="100"/>
    </row>
    <row r="654" spans="11:13" ht="14.25" customHeight="1" x14ac:dyDescent="0.3">
      <c r="K654" s="100"/>
      <c r="M654" s="100"/>
    </row>
    <row r="655" spans="11:13" ht="14.25" customHeight="1" x14ac:dyDescent="0.3">
      <c r="K655" s="100"/>
      <c r="M655" s="100"/>
    </row>
    <row r="656" spans="11:13" ht="14.25" customHeight="1" x14ac:dyDescent="0.3">
      <c r="K656" s="100"/>
      <c r="M656" s="100"/>
    </row>
    <row r="657" spans="11:13" ht="14.25" customHeight="1" x14ac:dyDescent="0.3">
      <c r="K657" s="100"/>
      <c r="M657" s="100"/>
    </row>
    <row r="658" spans="11:13" ht="14.25" customHeight="1" x14ac:dyDescent="0.3">
      <c r="K658" s="100"/>
      <c r="M658" s="100"/>
    </row>
    <row r="659" spans="11:13" ht="14.25" customHeight="1" x14ac:dyDescent="0.3">
      <c r="K659" s="100"/>
      <c r="M659" s="100"/>
    </row>
    <row r="660" spans="11:13" ht="14.25" customHeight="1" x14ac:dyDescent="0.3">
      <c r="K660" s="100"/>
      <c r="M660" s="100"/>
    </row>
    <row r="661" spans="11:13" ht="14.25" customHeight="1" x14ac:dyDescent="0.3">
      <c r="K661" s="100"/>
      <c r="M661" s="100"/>
    </row>
    <row r="662" spans="11:13" ht="14.25" customHeight="1" x14ac:dyDescent="0.3">
      <c r="K662" s="100"/>
      <c r="M662" s="100"/>
    </row>
    <row r="663" spans="11:13" ht="14.25" customHeight="1" x14ac:dyDescent="0.3">
      <c r="K663" s="100"/>
      <c r="M663" s="100"/>
    </row>
    <row r="664" spans="11:13" ht="14.25" customHeight="1" x14ac:dyDescent="0.3">
      <c r="K664" s="100"/>
      <c r="M664" s="100"/>
    </row>
    <row r="665" spans="11:13" ht="14.25" customHeight="1" x14ac:dyDescent="0.3">
      <c r="K665" s="100"/>
      <c r="M665" s="100"/>
    </row>
    <row r="666" spans="11:13" ht="14.25" customHeight="1" x14ac:dyDescent="0.3">
      <c r="K666" s="100"/>
      <c r="M666" s="100"/>
    </row>
    <row r="667" spans="11:13" ht="14.25" customHeight="1" x14ac:dyDescent="0.3">
      <c r="K667" s="100"/>
      <c r="M667" s="100"/>
    </row>
    <row r="668" spans="11:13" ht="14.25" customHeight="1" x14ac:dyDescent="0.3">
      <c r="K668" s="100"/>
      <c r="M668" s="100"/>
    </row>
    <row r="669" spans="11:13" ht="14.25" customHeight="1" x14ac:dyDescent="0.3">
      <c r="K669" s="100"/>
      <c r="M669" s="100"/>
    </row>
    <row r="670" spans="11:13" ht="14.25" customHeight="1" x14ac:dyDescent="0.3">
      <c r="K670" s="100"/>
      <c r="M670" s="100"/>
    </row>
    <row r="671" spans="11:13" ht="14.25" customHeight="1" x14ac:dyDescent="0.3">
      <c r="K671" s="100"/>
      <c r="M671" s="100"/>
    </row>
    <row r="672" spans="11:13" ht="14.25" customHeight="1" x14ac:dyDescent="0.3">
      <c r="K672" s="100"/>
      <c r="M672" s="100"/>
    </row>
    <row r="673" spans="11:13" ht="14.25" customHeight="1" x14ac:dyDescent="0.3">
      <c r="K673" s="100"/>
      <c r="M673" s="100"/>
    </row>
    <row r="674" spans="11:13" ht="14.25" customHeight="1" x14ac:dyDescent="0.3">
      <c r="K674" s="100"/>
      <c r="M674" s="100"/>
    </row>
    <row r="675" spans="11:13" ht="14.25" customHeight="1" x14ac:dyDescent="0.3">
      <c r="K675" s="100"/>
      <c r="M675" s="100"/>
    </row>
    <row r="676" spans="11:13" ht="14.25" customHeight="1" x14ac:dyDescent="0.3">
      <c r="K676" s="100"/>
      <c r="M676" s="100"/>
    </row>
    <row r="677" spans="11:13" ht="14.25" customHeight="1" x14ac:dyDescent="0.3">
      <c r="K677" s="100"/>
      <c r="M677" s="100"/>
    </row>
    <row r="678" spans="11:13" ht="14.25" customHeight="1" x14ac:dyDescent="0.3">
      <c r="K678" s="100"/>
      <c r="M678" s="100"/>
    </row>
    <row r="679" spans="11:13" ht="14.25" customHeight="1" x14ac:dyDescent="0.3">
      <c r="K679" s="100"/>
      <c r="M679" s="100"/>
    </row>
    <row r="680" spans="11:13" ht="14.25" customHeight="1" x14ac:dyDescent="0.3">
      <c r="K680" s="100"/>
      <c r="M680" s="100"/>
    </row>
    <row r="681" spans="11:13" ht="14.25" customHeight="1" x14ac:dyDescent="0.3">
      <c r="K681" s="100"/>
      <c r="M681" s="100"/>
    </row>
    <row r="682" spans="11:13" ht="14.25" customHeight="1" x14ac:dyDescent="0.3">
      <c r="K682" s="100"/>
      <c r="M682" s="100"/>
    </row>
    <row r="683" spans="11:13" ht="14.25" customHeight="1" x14ac:dyDescent="0.3">
      <c r="K683" s="100"/>
      <c r="M683" s="100"/>
    </row>
    <row r="684" spans="11:13" ht="14.25" customHeight="1" x14ac:dyDescent="0.3">
      <c r="K684" s="100"/>
      <c r="M684" s="100"/>
    </row>
    <row r="685" spans="11:13" ht="14.25" customHeight="1" x14ac:dyDescent="0.3">
      <c r="K685" s="100"/>
      <c r="M685" s="100"/>
    </row>
    <row r="686" spans="11:13" ht="14.25" customHeight="1" x14ac:dyDescent="0.3">
      <c r="K686" s="100"/>
      <c r="M686" s="100"/>
    </row>
    <row r="687" spans="11:13" ht="14.25" customHeight="1" x14ac:dyDescent="0.3">
      <c r="K687" s="100"/>
      <c r="M687" s="100"/>
    </row>
    <row r="688" spans="11:13" ht="14.25" customHeight="1" x14ac:dyDescent="0.3">
      <c r="K688" s="100"/>
      <c r="M688" s="100"/>
    </row>
    <row r="689" spans="11:13" ht="14.25" customHeight="1" x14ac:dyDescent="0.3">
      <c r="K689" s="100"/>
      <c r="M689" s="100"/>
    </row>
    <row r="690" spans="11:13" ht="14.25" customHeight="1" x14ac:dyDescent="0.3">
      <c r="K690" s="100"/>
      <c r="M690" s="100"/>
    </row>
    <row r="691" spans="11:13" ht="14.25" customHeight="1" x14ac:dyDescent="0.3">
      <c r="K691" s="100"/>
      <c r="M691" s="100"/>
    </row>
    <row r="692" spans="11:13" ht="14.25" customHeight="1" x14ac:dyDescent="0.3">
      <c r="K692" s="100"/>
      <c r="M692" s="100"/>
    </row>
    <row r="693" spans="11:13" ht="14.25" customHeight="1" x14ac:dyDescent="0.3">
      <c r="K693" s="100"/>
      <c r="M693" s="100"/>
    </row>
    <row r="694" spans="11:13" ht="14.25" customHeight="1" x14ac:dyDescent="0.3">
      <c r="K694" s="100"/>
      <c r="M694" s="100"/>
    </row>
    <row r="695" spans="11:13" ht="14.25" customHeight="1" x14ac:dyDescent="0.3">
      <c r="K695" s="100"/>
      <c r="M695" s="100"/>
    </row>
    <row r="696" spans="11:13" ht="14.25" customHeight="1" x14ac:dyDescent="0.3">
      <c r="K696" s="100"/>
      <c r="M696" s="100"/>
    </row>
    <row r="697" spans="11:13" ht="14.25" customHeight="1" x14ac:dyDescent="0.3">
      <c r="K697" s="100"/>
      <c r="M697" s="100"/>
    </row>
    <row r="698" spans="11:13" ht="14.25" customHeight="1" x14ac:dyDescent="0.3">
      <c r="K698" s="100"/>
      <c r="M698" s="100"/>
    </row>
    <row r="699" spans="11:13" ht="14.25" customHeight="1" x14ac:dyDescent="0.3">
      <c r="K699" s="100"/>
      <c r="M699" s="100"/>
    </row>
    <row r="700" spans="11:13" ht="14.25" customHeight="1" x14ac:dyDescent="0.3">
      <c r="K700" s="100"/>
      <c r="M700" s="100"/>
    </row>
    <row r="701" spans="11:13" ht="14.25" customHeight="1" x14ac:dyDescent="0.3">
      <c r="K701" s="100"/>
      <c r="M701" s="100"/>
    </row>
    <row r="702" spans="11:13" ht="14.25" customHeight="1" x14ac:dyDescent="0.3">
      <c r="K702" s="100"/>
      <c r="M702" s="100"/>
    </row>
    <row r="703" spans="11:13" ht="14.25" customHeight="1" x14ac:dyDescent="0.3">
      <c r="K703" s="100"/>
      <c r="M703" s="100"/>
    </row>
    <row r="704" spans="11:13" ht="14.25" customHeight="1" x14ac:dyDescent="0.3">
      <c r="K704" s="100"/>
      <c r="M704" s="100"/>
    </row>
    <row r="705" spans="11:13" ht="14.25" customHeight="1" x14ac:dyDescent="0.3">
      <c r="K705" s="100"/>
      <c r="M705" s="100"/>
    </row>
    <row r="706" spans="11:13" ht="14.25" customHeight="1" x14ac:dyDescent="0.3">
      <c r="K706" s="100"/>
      <c r="M706" s="100"/>
    </row>
    <row r="707" spans="11:13" ht="14.25" customHeight="1" x14ac:dyDescent="0.3">
      <c r="K707" s="100"/>
      <c r="M707" s="100"/>
    </row>
    <row r="708" spans="11:13" ht="14.25" customHeight="1" x14ac:dyDescent="0.3">
      <c r="K708" s="100"/>
      <c r="M708" s="100"/>
    </row>
    <row r="709" spans="11:13" ht="14.25" customHeight="1" x14ac:dyDescent="0.3">
      <c r="K709" s="100"/>
      <c r="M709" s="100"/>
    </row>
    <row r="710" spans="11:13" ht="14.25" customHeight="1" x14ac:dyDescent="0.3">
      <c r="K710" s="100"/>
      <c r="M710" s="100"/>
    </row>
    <row r="711" spans="11:13" ht="14.25" customHeight="1" x14ac:dyDescent="0.3">
      <c r="K711" s="100"/>
      <c r="M711" s="100"/>
    </row>
    <row r="712" spans="11:13" ht="14.25" customHeight="1" x14ac:dyDescent="0.3">
      <c r="K712" s="100"/>
      <c r="M712" s="100"/>
    </row>
    <row r="713" spans="11:13" ht="14.25" customHeight="1" x14ac:dyDescent="0.3">
      <c r="K713" s="100"/>
      <c r="M713" s="100"/>
    </row>
    <row r="714" spans="11:13" ht="14.25" customHeight="1" x14ac:dyDescent="0.3">
      <c r="K714" s="100"/>
      <c r="M714" s="100"/>
    </row>
    <row r="715" spans="11:13" ht="14.25" customHeight="1" x14ac:dyDescent="0.3">
      <c r="K715" s="100"/>
      <c r="M715" s="100"/>
    </row>
    <row r="716" spans="11:13" ht="14.25" customHeight="1" x14ac:dyDescent="0.3">
      <c r="K716" s="100"/>
      <c r="M716" s="100"/>
    </row>
    <row r="717" spans="11:13" ht="14.25" customHeight="1" x14ac:dyDescent="0.3">
      <c r="K717" s="100"/>
      <c r="M717" s="100"/>
    </row>
    <row r="718" spans="11:13" ht="14.25" customHeight="1" x14ac:dyDescent="0.3">
      <c r="K718" s="100"/>
      <c r="M718" s="100"/>
    </row>
    <row r="719" spans="11:13" ht="14.25" customHeight="1" x14ac:dyDescent="0.3">
      <c r="K719" s="100"/>
      <c r="M719" s="100"/>
    </row>
    <row r="720" spans="11:13" ht="14.25" customHeight="1" x14ac:dyDescent="0.3">
      <c r="K720" s="100"/>
      <c r="M720" s="100"/>
    </row>
    <row r="721" spans="11:13" ht="14.25" customHeight="1" x14ac:dyDescent="0.3">
      <c r="K721" s="100"/>
      <c r="M721" s="100"/>
    </row>
    <row r="722" spans="11:13" ht="14.25" customHeight="1" x14ac:dyDescent="0.3">
      <c r="K722" s="100"/>
      <c r="M722" s="100"/>
    </row>
    <row r="723" spans="11:13" ht="14.25" customHeight="1" x14ac:dyDescent="0.3">
      <c r="K723" s="100"/>
      <c r="M723" s="100"/>
    </row>
    <row r="724" spans="11:13" ht="14.25" customHeight="1" x14ac:dyDescent="0.3">
      <c r="K724" s="100"/>
      <c r="M724" s="100"/>
    </row>
    <row r="725" spans="11:13" ht="14.25" customHeight="1" x14ac:dyDescent="0.3">
      <c r="K725" s="100"/>
      <c r="M725" s="100"/>
    </row>
    <row r="726" spans="11:13" ht="14.25" customHeight="1" x14ac:dyDescent="0.3">
      <c r="K726" s="100"/>
      <c r="M726" s="100"/>
    </row>
    <row r="727" spans="11:13" ht="14.25" customHeight="1" x14ac:dyDescent="0.3">
      <c r="K727" s="100"/>
      <c r="M727" s="100"/>
    </row>
    <row r="728" spans="11:13" ht="14.25" customHeight="1" x14ac:dyDescent="0.3">
      <c r="K728" s="100"/>
      <c r="M728" s="100"/>
    </row>
    <row r="729" spans="11:13" ht="14.25" customHeight="1" x14ac:dyDescent="0.3">
      <c r="K729" s="100"/>
      <c r="M729" s="100"/>
    </row>
    <row r="730" spans="11:13" ht="14.25" customHeight="1" x14ac:dyDescent="0.3">
      <c r="K730" s="100"/>
      <c r="M730" s="100"/>
    </row>
    <row r="731" spans="11:13" ht="14.25" customHeight="1" x14ac:dyDescent="0.3">
      <c r="K731" s="100"/>
      <c r="M731" s="100"/>
    </row>
    <row r="732" spans="11:13" ht="14.25" customHeight="1" x14ac:dyDescent="0.3">
      <c r="K732" s="100"/>
      <c r="M732" s="100"/>
    </row>
    <row r="733" spans="11:13" ht="14.25" customHeight="1" x14ac:dyDescent="0.3">
      <c r="K733" s="100"/>
      <c r="M733" s="100"/>
    </row>
    <row r="734" spans="11:13" ht="14.25" customHeight="1" x14ac:dyDescent="0.3">
      <c r="K734" s="100"/>
      <c r="M734" s="100"/>
    </row>
    <row r="735" spans="11:13" ht="14.25" customHeight="1" x14ac:dyDescent="0.3">
      <c r="K735" s="100"/>
      <c r="M735" s="100"/>
    </row>
    <row r="736" spans="11:13" ht="14.25" customHeight="1" x14ac:dyDescent="0.3">
      <c r="K736" s="100"/>
      <c r="M736" s="100"/>
    </row>
    <row r="737" spans="11:13" ht="14.25" customHeight="1" x14ac:dyDescent="0.3">
      <c r="K737" s="100"/>
      <c r="M737" s="100"/>
    </row>
    <row r="738" spans="11:13" ht="14.25" customHeight="1" x14ac:dyDescent="0.3">
      <c r="K738" s="100"/>
      <c r="M738" s="100"/>
    </row>
    <row r="739" spans="11:13" ht="14.25" customHeight="1" x14ac:dyDescent="0.3">
      <c r="K739" s="100"/>
      <c r="M739" s="100"/>
    </row>
    <row r="740" spans="11:13" ht="14.25" customHeight="1" x14ac:dyDescent="0.3">
      <c r="K740" s="100"/>
      <c r="M740" s="100"/>
    </row>
    <row r="741" spans="11:13" ht="14.25" customHeight="1" x14ac:dyDescent="0.3">
      <c r="K741" s="100"/>
      <c r="M741" s="100"/>
    </row>
    <row r="742" spans="11:13" ht="14.25" customHeight="1" x14ac:dyDescent="0.3">
      <c r="K742" s="100"/>
      <c r="M742" s="100"/>
    </row>
    <row r="743" spans="11:13" ht="14.25" customHeight="1" x14ac:dyDescent="0.3">
      <c r="K743" s="100"/>
      <c r="M743" s="100"/>
    </row>
    <row r="744" spans="11:13" ht="14.25" customHeight="1" x14ac:dyDescent="0.3">
      <c r="K744" s="100"/>
      <c r="M744" s="100"/>
    </row>
    <row r="745" spans="11:13" ht="14.25" customHeight="1" x14ac:dyDescent="0.3">
      <c r="K745" s="100"/>
      <c r="M745" s="100"/>
    </row>
    <row r="746" spans="11:13" ht="14.25" customHeight="1" x14ac:dyDescent="0.3">
      <c r="K746" s="100"/>
      <c r="M746" s="100"/>
    </row>
    <row r="747" spans="11:13" ht="14.25" customHeight="1" x14ac:dyDescent="0.3">
      <c r="K747" s="100"/>
      <c r="M747" s="100"/>
    </row>
    <row r="748" spans="11:13" ht="14.25" customHeight="1" x14ac:dyDescent="0.3">
      <c r="K748" s="100"/>
      <c r="M748" s="100"/>
    </row>
    <row r="749" spans="11:13" ht="14.25" customHeight="1" x14ac:dyDescent="0.3">
      <c r="K749" s="100"/>
      <c r="M749" s="100"/>
    </row>
    <row r="750" spans="11:13" ht="14.25" customHeight="1" x14ac:dyDescent="0.3">
      <c r="K750" s="100"/>
      <c r="M750" s="100"/>
    </row>
    <row r="751" spans="11:13" ht="14.25" customHeight="1" x14ac:dyDescent="0.3">
      <c r="K751" s="100"/>
      <c r="M751" s="100"/>
    </row>
    <row r="752" spans="11:13" ht="14.25" customHeight="1" x14ac:dyDescent="0.3">
      <c r="K752" s="100"/>
      <c r="M752" s="100"/>
    </row>
    <row r="753" spans="11:13" ht="14.25" customHeight="1" x14ac:dyDescent="0.3">
      <c r="K753" s="100"/>
      <c r="M753" s="100"/>
    </row>
    <row r="754" spans="11:13" ht="14.25" customHeight="1" x14ac:dyDescent="0.3">
      <c r="K754" s="100"/>
      <c r="M754" s="100"/>
    </row>
    <row r="755" spans="11:13" ht="14.25" customHeight="1" x14ac:dyDescent="0.3">
      <c r="K755" s="100"/>
      <c r="M755" s="100"/>
    </row>
    <row r="756" spans="11:13" ht="14.25" customHeight="1" x14ac:dyDescent="0.3">
      <c r="K756" s="100"/>
      <c r="M756" s="100"/>
    </row>
    <row r="757" spans="11:13" ht="14.25" customHeight="1" x14ac:dyDescent="0.3">
      <c r="K757" s="100"/>
      <c r="M757" s="100"/>
    </row>
    <row r="758" spans="11:13" ht="14.25" customHeight="1" x14ac:dyDescent="0.3">
      <c r="K758" s="100"/>
      <c r="M758" s="100"/>
    </row>
    <row r="759" spans="11:13" ht="14.25" customHeight="1" x14ac:dyDescent="0.3">
      <c r="K759" s="100"/>
      <c r="M759" s="100"/>
    </row>
    <row r="760" spans="11:13" ht="14.25" customHeight="1" x14ac:dyDescent="0.3">
      <c r="K760" s="100"/>
      <c r="M760" s="100"/>
    </row>
    <row r="761" spans="11:13" ht="14.25" customHeight="1" x14ac:dyDescent="0.3">
      <c r="K761" s="100"/>
      <c r="M761" s="100"/>
    </row>
    <row r="762" spans="11:13" ht="14.25" customHeight="1" x14ac:dyDescent="0.3">
      <c r="K762" s="100"/>
      <c r="M762" s="100"/>
    </row>
    <row r="763" spans="11:13" ht="14.25" customHeight="1" x14ac:dyDescent="0.3">
      <c r="K763" s="100"/>
      <c r="M763" s="100"/>
    </row>
    <row r="764" spans="11:13" ht="14.25" customHeight="1" x14ac:dyDescent="0.3">
      <c r="K764" s="100"/>
      <c r="M764" s="100"/>
    </row>
    <row r="765" spans="11:13" ht="14.25" customHeight="1" x14ac:dyDescent="0.3">
      <c r="K765" s="100"/>
      <c r="M765" s="100"/>
    </row>
    <row r="766" spans="11:13" ht="14.25" customHeight="1" x14ac:dyDescent="0.3">
      <c r="K766" s="100"/>
      <c r="M766" s="100"/>
    </row>
    <row r="767" spans="11:13" ht="14.25" customHeight="1" x14ac:dyDescent="0.3">
      <c r="K767" s="100"/>
      <c r="M767" s="100"/>
    </row>
    <row r="768" spans="11:13" ht="14.25" customHeight="1" x14ac:dyDescent="0.3">
      <c r="K768" s="100"/>
      <c r="M768" s="100"/>
    </row>
    <row r="769" spans="11:13" ht="14.25" customHeight="1" x14ac:dyDescent="0.3">
      <c r="K769" s="100"/>
      <c r="M769" s="100"/>
    </row>
    <row r="770" spans="11:13" ht="14.25" customHeight="1" x14ac:dyDescent="0.3">
      <c r="K770" s="100"/>
      <c r="M770" s="100"/>
    </row>
    <row r="771" spans="11:13" ht="14.25" customHeight="1" x14ac:dyDescent="0.3">
      <c r="K771" s="100"/>
      <c r="M771" s="100"/>
    </row>
    <row r="772" spans="11:13" ht="14.25" customHeight="1" x14ac:dyDescent="0.3">
      <c r="K772" s="100"/>
      <c r="M772" s="100"/>
    </row>
    <row r="773" spans="11:13" ht="14.25" customHeight="1" x14ac:dyDescent="0.3">
      <c r="K773" s="100"/>
      <c r="M773" s="100"/>
    </row>
    <row r="774" spans="11:13" ht="14.25" customHeight="1" x14ac:dyDescent="0.3">
      <c r="K774" s="100"/>
      <c r="M774" s="100"/>
    </row>
    <row r="775" spans="11:13" ht="14.25" customHeight="1" x14ac:dyDescent="0.3">
      <c r="K775" s="100"/>
      <c r="M775" s="100"/>
    </row>
    <row r="776" spans="11:13" ht="14.25" customHeight="1" x14ac:dyDescent="0.3">
      <c r="K776" s="100"/>
      <c r="M776" s="100"/>
    </row>
    <row r="777" spans="11:13" ht="14.25" customHeight="1" x14ac:dyDescent="0.3">
      <c r="K777" s="100"/>
      <c r="M777" s="100"/>
    </row>
    <row r="778" spans="11:13" ht="14.25" customHeight="1" x14ac:dyDescent="0.3">
      <c r="K778" s="100"/>
      <c r="M778" s="100"/>
    </row>
    <row r="779" spans="11:13" ht="14.25" customHeight="1" x14ac:dyDescent="0.3">
      <c r="K779" s="100"/>
      <c r="M779" s="100"/>
    </row>
    <row r="780" spans="11:13" ht="14.25" customHeight="1" x14ac:dyDescent="0.3">
      <c r="K780" s="100"/>
      <c r="M780" s="100"/>
    </row>
    <row r="781" spans="11:13" ht="14.25" customHeight="1" x14ac:dyDescent="0.3">
      <c r="K781" s="100"/>
      <c r="M781" s="100"/>
    </row>
    <row r="782" spans="11:13" ht="14.25" customHeight="1" x14ac:dyDescent="0.3">
      <c r="K782" s="100"/>
      <c r="M782" s="100"/>
    </row>
    <row r="783" spans="11:13" ht="14.25" customHeight="1" x14ac:dyDescent="0.3">
      <c r="K783" s="100"/>
      <c r="M783" s="100"/>
    </row>
    <row r="784" spans="11:13" ht="14.25" customHeight="1" x14ac:dyDescent="0.3">
      <c r="K784" s="100"/>
      <c r="M784" s="100"/>
    </row>
    <row r="785" spans="11:13" ht="14.25" customHeight="1" x14ac:dyDescent="0.3">
      <c r="K785" s="100"/>
      <c r="M785" s="100"/>
    </row>
    <row r="786" spans="11:13" ht="14.25" customHeight="1" x14ac:dyDescent="0.3">
      <c r="K786" s="100"/>
      <c r="M786" s="100"/>
    </row>
    <row r="787" spans="11:13" ht="14.25" customHeight="1" x14ac:dyDescent="0.3">
      <c r="K787" s="100"/>
      <c r="M787" s="100"/>
    </row>
    <row r="788" spans="11:13" ht="14.25" customHeight="1" x14ac:dyDescent="0.3">
      <c r="K788" s="100"/>
      <c r="M788" s="100"/>
    </row>
    <row r="789" spans="11:13" ht="14.25" customHeight="1" x14ac:dyDescent="0.3">
      <c r="K789" s="100"/>
      <c r="M789" s="100"/>
    </row>
    <row r="790" spans="11:13" ht="14.25" customHeight="1" x14ac:dyDescent="0.3">
      <c r="K790" s="100"/>
      <c r="M790" s="100"/>
    </row>
    <row r="791" spans="11:13" ht="14.25" customHeight="1" x14ac:dyDescent="0.3">
      <c r="K791" s="100"/>
      <c r="M791" s="100"/>
    </row>
    <row r="792" spans="11:13" ht="14.25" customHeight="1" x14ac:dyDescent="0.3">
      <c r="K792" s="100"/>
      <c r="M792" s="100"/>
    </row>
    <row r="793" spans="11:13" ht="14.25" customHeight="1" x14ac:dyDescent="0.3">
      <c r="K793" s="100"/>
      <c r="M793" s="100"/>
    </row>
    <row r="794" spans="11:13" ht="14.25" customHeight="1" x14ac:dyDescent="0.3">
      <c r="K794" s="100"/>
      <c r="M794" s="100"/>
    </row>
    <row r="795" spans="11:13" ht="14.25" customHeight="1" x14ac:dyDescent="0.3">
      <c r="K795" s="100"/>
      <c r="M795" s="100"/>
    </row>
    <row r="796" spans="11:13" ht="14.25" customHeight="1" x14ac:dyDescent="0.3">
      <c r="K796" s="100"/>
      <c r="M796" s="100"/>
    </row>
    <row r="797" spans="11:13" ht="14.25" customHeight="1" x14ac:dyDescent="0.3">
      <c r="K797" s="100"/>
      <c r="M797" s="100"/>
    </row>
    <row r="798" spans="11:13" ht="14.25" customHeight="1" x14ac:dyDescent="0.3">
      <c r="K798" s="100"/>
      <c r="M798" s="100"/>
    </row>
    <row r="799" spans="11:13" ht="14.25" customHeight="1" x14ac:dyDescent="0.3">
      <c r="K799" s="100"/>
      <c r="M799" s="100"/>
    </row>
    <row r="800" spans="11:13" ht="14.25" customHeight="1" x14ac:dyDescent="0.3">
      <c r="K800" s="100"/>
      <c r="M800" s="100"/>
    </row>
    <row r="801" spans="11:13" ht="14.25" customHeight="1" x14ac:dyDescent="0.3">
      <c r="K801" s="100"/>
      <c r="M801" s="100"/>
    </row>
    <row r="802" spans="11:13" ht="14.25" customHeight="1" x14ac:dyDescent="0.3">
      <c r="K802" s="100"/>
      <c r="M802" s="100"/>
    </row>
    <row r="803" spans="11:13" ht="14.25" customHeight="1" x14ac:dyDescent="0.3">
      <c r="K803" s="100"/>
      <c r="M803" s="100"/>
    </row>
    <row r="804" spans="11:13" ht="14.25" customHeight="1" x14ac:dyDescent="0.3">
      <c r="K804" s="100"/>
      <c r="M804" s="100"/>
    </row>
    <row r="805" spans="11:13" ht="14.25" customHeight="1" x14ac:dyDescent="0.3">
      <c r="K805" s="100"/>
      <c r="M805" s="100"/>
    </row>
    <row r="806" spans="11:13" ht="14.25" customHeight="1" x14ac:dyDescent="0.3">
      <c r="K806" s="100"/>
      <c r="M806" s="100"/>
    </row>
    <row r="807" spans="11:13" ht="14.25" customHeight="1" x14ac:dyDescent="0.3">
      <c r="K807" s="100"/>
      <c r="M807" s="100"/>
    </row>
    <row r="808" spans="11:13" ht="14.25" customHeight="1" x14ac:dyDescent="0.3">
      <c r="K808" s="100"/>
      <c r="M808" s="100"/>
    </row>
    <row r="809" spans="11:13" ht="14.25" customHeight="1" x14ac:dyDescent="0.3">
      <c r="K809" s="100"/>
      <c r="M809" s="100"/>
    </row>
    <row r="810" spans="11:13" ht="14.25" customHeight="1" x14ac:dyDescent="0.3">
      <c r="K810" s="100"/>
      <c r="M810" s="100"/>
    </row>
    <row r="811" spans="11:13" ht="14.25" customHeight="1" x14ac:dyDescent="0.3">
      <c r="K811" s="100"/>
      <c r="M811" s="100"/>
    </row>
    <row r="812" spans="11:13" ht="14.25" customHeight="1" x14ac:dyDescent="0.3">
      <c r="K812" s="100"/>
      <c r="M812" s="100"/>
    </row>
    <row r="813" spans="11:13" ht="14.25" customHeight="1" x14ac:dyDescent="0.3">
      <c r="K813" s="100"/>
      <c r="M813" s="100"/>
    </row>
    <row r="814" spans="11:13" ht="14.25" customHeight="1" x14ac:dyDescent="0.3">
      <c r="K814" s="100"/>
      <c r="M814" s="100"/>
    </row>
    <row r="815" spans="11:13" ht="14.25" customHeight="1" x14ac:dyDescent="0.3">
      <c r="K815" s="100"/>
      <c r="M815" s="100"/>
    </row>
    <row r="816" spans="11:13" ht="14.25" customHeight="1" x14ac:dyDescent="0.3">
      <c r="K816" s="100"/>
      <c r="M816" s="100"/>
    </row>
    <row r="817" spans="11:13" ht="14.25" customHeight="1" x14ac:dyDescent="0.3">
      <c r="K817" s="100"/>
      <c r="M817" s="100"/>
    </row>
    <row r="818" spans="11:13" ht="14.25" customHeight="1" x14ac:dyDescent="0.3">
      <c r="K818" s="100"/>
      <c r="M818" s="100"/>
    </row>
    <row r="819" spans="11:13" ht="14.25" customHeight="1" x14ac:dyDescent="0.3">
      <c r="K819" s="100"/>
      <c r="M819" s="100"/>
    </row>
    <row r="820" spans="11:13" ht="14.25" customHeight="1" x14ac:dyDescent="0.3">
      <c r="K820" s="100"/>
      <c r="M820" s="100"/>
    </row>
    <row r="821" spans="11:13" ht="14.25" customHeight="1" x14ac:dyDescent="0.3">
      <c r="K821" s="100"/>
      <c r="M821" s="100"/>
    </row>
    <row r="822" spans="11:13" ht="14.25" customHeight="1" x14ac:dyDescent="0.3">
      <c r="K822" s="100"/>
      <c r="M822" s="100"/>
    </row>
    <row r="823" spans="11:13" ht="14.25" customHeight="1" x14ac:dyDescent="0.3">
      <c r="K823" s="100"/>
      <c r="M823" s="100"/>
    </row>
    <row r="824" spans="11:13" ht="14.25" customHeight="1" x14ac:dyDescent="0.3">
      <c r="K824" s="100"/>
      <c r="M824" s="100"/>
    </row>
    <row r="825" spans="11:13" ht="14.25" customHeight="1" x14ac:dyDescent="0.3">
      <c r="K825" s="100"/>
      <c r="M825" s="100"/>
    </row>
    <row r="826" spans="11:13" ht="14.25" customHeight="1" x14ac:dyDescent="0.3">
      <c r="K826" s="100"/>
      <c r="M826" s="100"/>
    </row>
    <row r="827" spans="11:13" ht="14.25" customHeight="1" x14ac:dyDescent="0.3">
      <c r="K827" s="100"/>
      <c r="M827" s="100"/>
    </row>
    <row r="828" spans="11:13" ht="14.25" customHeight="1" x14ac:dyDescent="0.3">
      <c r="K828" s="100"/>
      <c r="M828" s="100"/>
    </row>
    <row r="829" spans="11:13" ht="14.25" customHeight="1" x14ac:dyDescent="0.3">
      <c r="K829" s="100"/>
      <c r="M829" s="100"/>
    </row>
    <row r="830" spans="11:13" ht="14.25" customHeight="1" x14ac:dyDescent="0.3">
      <c r="K830" s="100"/>
      <c r="M830" s="100"/>
    </row>
    <row r="831" spans="11:13" ht="14.25" customHeight="1" x14ac:dyDescent="0.3">
      <c r="K831" s="100"/>
      <c r="M831" s="100"/>
    </row>
    <row r="832" spans="11:13" ht="14.25" customHeight="1" x14ac:dyDescent="0.3">
      <c r="K832" s="100"/>
      <c r="M832" s="100"/>
    </row>
    <row r="833" spans="11:13" ht="14.25" customHeight="1" x14ac:dyDescent="0.3">
      <c r="K833" s="100"/>
      <c r="M833" s="100"/>
    </row>
    <row r="834" spans="11:13" ht="14.25" customHeight="1" x14ac:dyDescent="0.3">
      <c r="K834" s="100"/>
      <c r="M834" s="100"/>
    </row>
    <row r="835" spans="11:13" ht="14.25" customHeight="1" x14ac:dyDescent="0.3">
      <c r="K835" s="100"/>
      <c r="M835" s="100"/>
    </row>
    <row r="836" spans="11:13" ht="14.25" customHeight="1" x14ac:dyDescent="0.3">
      <c r="K836" s="100"/>
      <c r="M836" s="100"/>
    </row>
    <row r="837" spans="11:13" ht="14.25" customHeight="1" x14ac:dyDescent="0.3">
      <c r="K837" s="100"/>
      <c r="M837" s="100"/>
    </row>
    <row r="838" spans="11:13" ht="14.25" customHeight="1" x14ac:dyDescent="0.3">
      <c r="K838" s="100"/>
      <c r="M838" s="100"/>
    </row>
    <row r="839" spans="11:13" ht="14.25" customHeight="1" x14ac:dyDescent="0.3">
      <c r="K839" s="100"/>
      <c r="M839" s="100"/>
    </row>
    <row r="840" spans="11:13" ht="14.25" customHeight="1" x14ac:dyDescent="0.3">
      <c r="K840" s="100"/>
      <c r="M840" s="100"/>
    </row>
    <row r="841" spans="11:13" ht="14.25" customHeight="1" x14ac:dyDescent="0.3">
      <c r="K841" s="100"/>
      <c r="M841" s="100"/>
    </row>
    <row r="842" spans="11:13" ht="14.25" customHeight="1" x14ac:dyDescent="0.3">
      <c r="K842" s="100"/>
      <c r="M842" s="100"/>
    </row>
    <row r="843" spans="11:13" ht="14.25" customHeight="1" x14ac:dyDescent="0.3">
      <c r="K843" s="100"/>
      <c r="M843" s="100"/>
    </row>
    <row r="844" spans="11:13" ht="14.25" customHeight="1" x14ac:dyDescent="0.3">
      <c r="K844" s="100"/>
      <c r="M844" s="100"/>
    </row>
    <row r="845" spans="11:13" ht="14.25" customHeight="1" x14ac:dyDescent="0.3">
      <c r="K845" s="100"/>
      <c r="M845" s="100"/>
    </row>
    <row r="846" spans="11:13" ht="14.25" customHeight="1" x14ac:dyDescent="0.3">
      <c r="K846" s="100"/>
      <c r="M846" s="100"/>
    </row>
    <row r="847" spans="11:13" ht="14.25" customHeight="1" x14ac:dyDescent="0.3">
      <c r="K847" s="100"/>
      <c r="M847" s="100"/>
    </row>
    <row r="848" spans="11:13" ht="14.25" customHeight="1" x14ac:dyDescent="0.3">
      <c r="K848" s="100"/>
      <c r="M848" s="100"/>
    </row>
    <row r="849" spans="11:13" ht="14.25" customHeight="1" x14ac:dyDescent="0.3">
      <c r="K849" s="100"/>
      <c r="M849" s="100"/>
    </row>
    <row r="850" spans="11:13" ht="14.25" customHeight="1" x14ac:dyDescent="0.3">
      <c r="K850" s="100"/>
      <c r="M850" s="100"/>
    </row>
    <row r="851" spans="11:13" ht="14.25" customHeight="1" x14ac:dyDescent="0.3">
      <c r="K851" s="100"/>
      <c r="M851" s="100"/>
    </row>
    <row r="852" spans="11:13" ht="14.25" customHeight="1" x14ac:dyDescent="0.3">
      <c r="K852" s="100"/>
      <c r="M852" s="100"/>
    </row>
    <row r="853" spans="11:13" ht="14.25" customHeight="1" x14ac:dyDescent="0.3">
      <c r="K853" s="100"/>
      <c r="M853" s="100"/>
    </row>
    <row r="854" spans="11:13" ht="14.25" customHeight="1" x14ac:dyDescent="0.3">
      <c r="K854" s="100"/>
      <c r="M854" s="100"/>
    </row>
    <row r="855" spans="11:13" ht="14.25" customHeight="1" x14ac:dyDescent="0.3">
      <c r="K855" s="100"/>
      <c r="M855" s="100"/>
    </row>
    <row r="856" spans="11:13" ht="14.25" customHeight="1" x14ac:dyDescent="0.3">
      <c r="K856" s="100"/>
      <c r="M856" s="100"/>
    </row>
    <row r="857" spans="11:13" ht="14.25" customHeight="1" x14ac:dyDescent="0.3">
      <c r="K857" s="100"/>
      <c r="M857" s="100"/>
    </row>
    <row r="858" spans="11:13" ht="14.25" customHeight="1" x14ac:dyDescent="0.3">
      <c r="K858" s="100"/>
      <c r="M858" s="100"/>
    </row>
    <row r="859" spans="11:13" ht="14.25" customHeight="1" x14ac:dyDescent="0.3">
      <c r="K859" s="100"/>
      <c r="M859" s="100"/>
    </row>
    <row r="860" spans="11:13" ht="14.25" customHeight="1" x14ac:dyDescent="0.3">
      <c r="K860" s="100"/>
      <c r="M860" s="100"/>
    </row>
    <row r="861" spans="11:13" ht="14.25" customHeight="1" x14ac:dyDescent="0.3">
      <c r="K861" s="100"/>
      <c r="M861" s="100"/>
    </row>
    <row r="862" spans="11:13" ht="14.25" customHeight="1" x14ac:dyDescent="0.3">
      <c r="K862" s="100"/>
      <c r="M862" s="100"/>
    </row>
    <row r="863" spans="11:13" ht="14.25" customHeight="1" x14ac:dyDescent="0.3">
      <c r="K863" s="100"/>
      <c r="M863" s="100"/>
    </row>
    <row r="864" spans="11:13" ht="14.25" customHeight="1" x14ac:dyDescent="0.3">
      <c r="K864" s="100"/>
      <c r="M864" s="100"/>
    </row>
    <row r="865" spans="11:13" ht="14.25" customHeight="1" x14ac:dyDescent="0.3">
      <c r="K865" s="100"/>
      <c r="M865" s="100"/>
    </row>
    <row r="866" spans="11:13" ht="14.25" customHeight="1" x14ac:dyDescent="0.3">
      <c r="K866" s="100"/>
      <c r="M866" s="100"/>
    </row>
    <row r="867" spans="11:13" ht="14.25" customHeight="1" x14ac:dyDescent="0.3">
      <c r="K867" s="100"/>
      <c r="M867" s="100"/>
    </row>
    <row r="868" spans="11:13" ht="14.25" customHeight="1" x14ac:dyDescent="0.3">
      <c r="K868" s="100"/>
      <c r="M868" s="100"/>
    </row>
    <row r="869" spans="11:13" ht="14.25" customHeight="1" x14ac:dyDescent="0.3">
      <c r="K869" s="100"/>
      <c r="M869" s="100"/>
    </row>
    <row r="870" spans="11:13" ht="14.25" customHeight="1" x14ac:dyDescent="0.3">
      <c r="K870" s="100"/>
      <c r="M870" s="100"/>
    </row>
    <row r="871" spans="11:13" ht="14.25" customHeight="1" x14ac:dyDescent="0.3">
      <c r="K871" s="100"/>
      <c r="M871" s="100"/>
    </row>
    <row r="872" spans="11:13" ht="14.25" customHeight="1" x14ac:dyDescent="0.3">
      <c r="K872" s="100"/>
      <c r="M872" s="100"/>
    </row>
    <row r="873" spans="11:13" ht="14.25" customHeight="1" x14ac:dyDescent="0.3">
      <c r="K873" s="100"/>
      <c r="M873" s="100"/>
    </row>
    <row r="874" spans="11:13" ht="14.25" customHeight="1" x14ac:dyDescent="0.3">
      <c r="K874" s="100"/>
      <c r="M874" s="100"/>
    </row>
    <row r="875" spans="11:13" ht="14.25" customHeight="1" x14ac:dyDescent="0.3">
      <c r="K875" s="100"/>
      <c r="M875" s="100"/>
    </row>
    <row r="876" spans="11:13" ht="14.25" customHeight="1" x14ac:dyDescent="0.3">
      <c r="K876" s="100"/>
      <c r="M876" s="100"/>
    </row>
    <row r="877" spans="11:13" ht="14.25" customHeight="1" x14ac:dyDescent="0.3">
      <c r="K877" s="100"/>
      <c r="M877" s="100"/>
    </row>
    <row r="878" spans="11:13" ht="14.25" customHeight="1" x14ac:dyDescent="0.3">
      <c r="K878" s="100"/>
      <c r="M878" s="100"/>
    </row>
    <row r="879" spans="11:13" ht="14.25" customHeight="1" x14ac:dyDescent="0.3">
      <c r="K879" s="100"/>
      <c r="M879" s="100"/>
    </row>
    <row r="880" spans="11:13" ht="14.25" customHeight="1" x14ac:dyDescent="0.3">
      <c r="K880" s="100"/>
      <c r="M880" s="100"/>
    </row>
    <row r="881" spans="11:13" ht="14.25" customHeight="1" x14ac:dyDescent="0.3">
      <c r="K881" s="100"/>
      <c r="M881" s="100"/>
    </row>
    <row r="882" spans="11:13" ht="14.25" customHeight="1" x14ac:dyDescent="0.3">
      <c r="K882" s="100"/>
      <c r="M882" s="100"/>
    </row>
    <row r="883" spans="11:13" ht="14.25" customHeight="1" x14ac:dyDescent="0.3">
      <c r="K883" s="100"/>
      <c r="M883" s="100"/>
    </row>
    <row r="884" spans="11:13" ht="14.25" customHeight="1" x14ac:dyDescent="0.3">
      <c r="K884" s="100"/>
      <c r="M884" s="100"/>
    </row>
    <row r="885" spans="11:13" ht="14.25" customHeight="1" x14ac:dyDescent="0.3">
      <c r="K885" s="100"/>
      <c r="M885" s="100"/>
    </row>
    <row r="886" spans="11:13" ht="14.25" customHeight="1" x14ac:dyDescent="0.3">
      <c r="K886" s="100"/>
      <c r="M886" s="100"/>
    </row>
    <row r="887" spans="11:13" ht="14.25" customHeight="1" x14ac:dyDescent="0.3">
      <c r="K887" s="100"/>
      <c r="M887" s="100"/>
    </row>
    <row r="888" spans="11:13" ht="14.25" customHeight="1" x14ac:dyDescent="0.3">
      <c r="K888" s="100"/>
      <c r="M888" s="100"/>
    </row>
    <row r="889" spans="11:13" ht="14.25" customHeight="1" x14ac:dyDescent="0.3">
      <c r="K889" s="100"/>
      <c r="M889" s="100"/>
    </row>
    <row r="890" spans="11:13" ht="14.25" customHeight="1" x14ac:dyDescent="0.3">
      <c r="K890" s="100"/>
      <c r="M890" s="100"/>
    </row>
    <row r="891" spans="11:13" ht="14.25" customHeight="1" x14ac:dyDescent="0.3">
      <c r="K891" s="100"/>
      <c r="M891" s="100"/>
    </row>
    <row r="892" spans="11:13" ht="14.25" customHeight="1" x14ac:dyDescent="0.3">
      <c r="K892" s="100"/>
      <c r="M892" s="100"/>
    </row>
    <row r="893" spans="11:13" ht="14.25" customHeight="1" x14ac:dyDescent="0.3">
      <c r="K893" s="100"/>
      <c r="M893" s="100"/>
    </row>
    <row r="894" spans="11:13" ht="14.25" customHeight="1" x14ac:dyDescent="0.3">
      <c r="K894" s="100"/>
      <c r="M894" s="100"/>
    </row>
    <row r="895" spans="11:13" ht="14.25" customHeight="1" x14ac:dyDescent="0.3">
      <c r="K895" s="100"/>
      <c r="M895" s="100"/>
    </row>
    <row r="896" spans="11:13" ht="14.25" customHeight="1" x14ac:dyDescent="0.3">
      <c r="K896" s="100"/>
      <c r="M896" s="100"/>
    </row>
    <row r="897" spans="11:13" ht="14.25" customHeight="1" x14ac:dyDescent="0.3">
      <c r="K897" s="100"/>
      <c r="M897" s="100"/>
    </row>
    <row r="898" spans="11:13" ht="14.25" customHeight="1" x14ac:dyDescent="0.3">
      <c r="K898" s="100"/>
      <c r="M898" s="100"/>
    </row>
    <row r="899" spans="11:13" ht="14.25" customHeight="1" x14ac:dyDescent="0.3">
      <c r="K899" s="100"/>
      <c r="M899" s="100"/>
    </row>
    <row r="900" spans="11:13" ht="14.25" customHeight="1" x14ac:dyDescent="0.3">
      <c r="K900" s="100"/>
      <c r="M900" s="100"/>
    </row>
    <row r="901" spans="11:13" ht="14.25" customHeight="1" x14ac:dyDescent="0.3">
      <c r="K901" s="100"/>
      <c r="M901" s="100"/>
    </row>
    <row r="902" spans="11:13" ht="14.25" customHeight="1" x14ac:dyDescent="0.3">
      <c r="K902" s="100"/>
      <c r="M902" s="100"/>
    </row>
    <row r="903" spans="11:13" ht="14.25" customHeight="1" x14ac:dyDescent="0.3">
      <c r="K903" s="100"/>
      <c r="M903" s="100"/>
    </row>
    <row r="904" spans="11:13" ht="14.25" customHeight="1" x14ac:dyDescent="0.3">
      <c r="K904" s="100"/>
      <c r="M904" s="100"/>
    </row>
    <row r="905" spans="11:13" ht="14.25" customHeight="1" x14ac:dyDescent="0.3">
      <c r="K905" s="100"/>
      <c r="M905" s="100"/>
    </row>
    <row r="906" spans="11:13" ht="14.25" customHeight="1" x14ac:dyDescent="0.3">
      <c r="K906" s="100"/>
      <c r="M906" s="100"/>
    </row>
    <row r="907" spans="11:13" ht="14.25" customHeight="1" x14ac:dyDescent="0.3">
      <c r="K907" s="100"/>
      <c r="M907" s="100"/>
    </row>
    <row r="908" spans="11:13" ht="14.25" customHeight="1" x14ac:dyDescent="0.3">
      <c r="K908" s="100"/>
      <c r="M908" s="100"/>
    </row>
    <row r="909" spans="11:13" ht="14.25" customHeight="1" x14ac:dyDescent="0.3">
      <c r="K909" s="100"/>
      <c r="M909" s="100"/>
    </row>
    <row r="910" spans="11:13" ht="14.25" customHeight="1" x14ac:dyDescent="0.3">
      <c r="K910" s="100"/>
      <c r="M910" s="100"/>
    </row>
    <row r="911" spans="11:13" ht="14.25" customHeight="1" x14ac:dyDescent="0.3">
      <c r="K911" s="100"/>
      <c r="M911" s="100"/>
    </row>
    <row r="912" spans="11:13" ht="14.25" customHeight="1" x14ac:dyDescent="0.3">
      <c r="K912" s="100"/>
      <c r="M912" s="100"/>
    </row>
    <row r="913" spans="11:13" ht="14.25" customHeight="1" x14ac:dyDescent="0.3">
      <c r="K913" s="100"/>
      <c r="M913" s="100"/>
    </row>
    <row r="914" spans="11:13" ht="14.25" customHeight="1" x14ac:dyDescent="0.3">
      <c r="K914" s="100"/>
      <c r="M914" s="100"/>
    </row>
    <row r="915" spans="11:13" ht="14.25" customHeight="1" x14ac:dyDescent="0.3">
      <c r="K915" s="100"/>
      <c r="M915" s="100"/>
    </row>
    <row r="916" spans="11:13" ht="14.25" customHeight="1" x14ac:dyDescent="0.3">
      <c r="K916" s="100"/>
      <c r="M916" s="100"/>
    </row>
    <row r="917" spans="11:13" ht="14.25" customHeight="1" x14ac:dyDescent="0.3">
      <c r="K917" s="100"/>
      <c r="M917" s="100"/>
    </row>
    <row r="918" spans="11:13" ht="14.25" customHeight="1" x14ac:dyDescent="0.3">
      <c r="K918" s="100"/>
      <c r="M918" s="100"/>
    </row>
    <row r="919" spans="11:13" ht="14.25" customHeight="1" x14ac:dyDescent="0.3">
      <c r="K919" s="100"/>
      <c r="M919" s="100"/>
    </row>
    <row r="920" spans="11:13" ht="14.25" customHeight="1" x14ac:dyDescent="0.3">
      <c r="K920" s="100"/>
      <c r="M920" s="100"/>
    </row>
    <row r="921" spans="11:13" ht="14.25" customHeight="1" x14ac:dyDescent="0.3">
      <c r="K921" s="100"/>
      <c r="M921" s="100"/>
    </row>
    <row r="922" spans="11:13" ht="14.25" customHeight="1" x14ac:dyDescent="0.3">
      <c r="K922" s="100"/>
      <c r="M922" s="100"/>
    </row>
    <row r="923" spans="11:13" ht="14.25" customHeight="1" x14ac:dyDescent="0.3">
      <c r="K923" s="100"/>
      <c r="M923" s="100"/>
    </row>
    <row r="924" spans="11:13" ht="14.25" customHeight="1" x14ac:dyDescent="0.3">
      <c r="K924" s="100"/>
      <c r="M924" s="100"/>
    </row>
    <row r="925" spans="11:13" ht="14.25" customHeight="1" x14ac:dyDescent="0.3">
      <c r="K925" s="100"/>
      <c r="M925" s="100"/>
    </row>
    <row r="926" spans="11:13" ht="14.25" customHeight="1" x14ac:dyDescent="0.3">
      <c r="K926" s="100"/>
      <c r="M926" s="100"/>
    </row>
    <row r="927" spans="11:13" ht="14.25" customHeight="1" x14ac:dyDescent="0.3">
      <c r="K927" s="100"/>
      <c r="M927" s="100"/>
    </row>
    <row r="928" spans="11:13" ht="14.25" customHeight="1" x14ac:dyDescent="0.3">
      <c r="K928" s="100"/>
      <c r="M928" s="100"/>
    </row>
    <row r="929" spans="11:13" ht="14.25" customHeight="1" x14ac:dyDescent="0.3">
      <c r="K929" s="100"/>
      <c r="M929" s="100"/>
    </row>
    <row r="930" spans="11:13" ht="14.25" customHeight="1" x14ac:dyDescent="0.3">
      <c r="K930" s="100"/>
      <c r="M930" s="100"/>
    </row>
    <row r="931" spans="11:13" ht="14.25" customHeight="1" x14ac:dyDescent="0.3">
      <c r="K931" s="100"/>
      <c r="M931" s="100"/>
    </row>
    <row r="932" spans="11:13" ht="14.25" customHeight="1" x14ac:dyDescent="0.3">
      <c r="K932" s="100"/>
      <c r="M932" s="100"/>
    </row>
    <row r="933" spans="11:13" ht="14.25" customHeight="1" x14ac:dyDescent="0.3">
      <c r="K933" s="100"/>
      <c r="M933" s="100"/>
    </row>
    <row r="934" spans="11:13" ht="14.25" customHeight="1" x14ac:dyDescent="0.3">
      <c r="K934" s="100"/>
      <c r="M934" s="100"/>
    </row>
    <row r="935" spans="11:13" ht="14.25" customHeight="1" x14ac:dyDescent="0.3">
      <c r="K935" s="100"/>
      <c r="M935" s="100"/>
    </row>
    <row r="936" spans="11:13" ht="14.25" customHeight="1" x14ac:dyDescent="0.3">
      <c r="K936" s="100"/>
      <c r="M936" s="100"/>
    </row>
    <row r="937" spans="11:13" ht="14.25" customHeight="1" x14ac:dyDescent="0.3">
      <c r="K937" s="100"/>
      <c r="M937" s="100"/>
    </row>
    <row r="938" spans="11:13" ht="14.25" customHeight="1" x14ac:dyDescent="0.3">
      <c r="K938" s="100"/>
      <c r="M938" s="100"/>
    </row>
    <row r="939" spans="11:13" ht="14.25" customHeight="1" x14ac:dyDescent="0.3">
      <c r="K939" s="100"/>
      <c r="M939" s="100"/>
    </row>
    <row r="940" spans="11:13" ht="14.25" customHeight="1" x14ac:dyDescent="0.3">
      <c r="K940" s="100"/>
      <c r="M940" s="100"/>
    </row>
    <row r="941" spans="11:13" ht="14.25" customHeight="1" x14ac:dyDescent="0.3">
      <c r="K941" s="100"/>
      <c r="M941" s="100"/>
    </row>
    <row r="942" spans="11:13" ht="14.25" customHeight="1" x14ac:dyDescent="0.3">
      <c r="K942" s="100"/>
      <c r="M942" s="100"/>
    </row>
    <row r="943" spans="11:13" ht="14.25" customHeight="1" x14ac:dyDescent="0.3">
      <c r="K943" s="100"/>
      <c r="M943" s="100"/>
    </row>
    <row r="944" spans="11:13" ht="14.25" customHeight="1" x14ac:dyDescent="0.3">
      <c r="K944" s="100"/>
      <c r="M944" s="100"/>
    </row>
    <row r="945" spans="11:13" ht="14.25" customHeight="1" x14ac:dyDescent="0.3">
      <c r="K945" s="100"/>
      <c r="M945" s="100"/>
    </row>
    <row r="946" spans="11:13" ht="14.25" customHeight="1" x14ac:dyDescent="0.3">
      <c r="K946" s="100"/>
      <c r="M946" s="100"/>
    </row>
    <row r="947" spans="11:13" ht="14.25" customHeight="1" x14ac:dyDescent="0.3">
      <c r="K947" s="100"/>
      <c r="M947" s="100"/>
    </row>
    <row r="948" spans="11:13" ht="14.25" customHeight="1" x14ac:dyDescent="0.3">
      <c r="K948" s="100"/>
      <c r="M948" s="100"/>
    </row>
    <row r="949" spans="11:13" ht="14.25" customHeight="1" x14ac:dyDescent="0.3">
      <c r="K949" s="100"/>
      <c r="M949" s="100"/>
    </row>
    <row r="950" spans="11:13" ht="14.25" customHeight="1" x14ac:dyDescent="0.3">
      <c r="K950" s="100"/>
      <c r="M950" s="100"/>
    </row>
    <row r="951" spans="11:13" ht="14.25" customHeight="1" x14ac:dyDescent="0.3">
      <c r="K951" s="100"/>
      <c r="M951" s="100"/>
    </row>
    <row r="952" spans="11:13" ht="14.25" customHeight="1" x14ac:dyDescent="0.3">
      <c r="K952" s="100"/>
      <c r="M952" s="100"/>
    </row>
    <row r="953" spans="11:13" ht="14.25" customHeight="1" x14ac:dyDescent="0.3">
      <c r="K953" s="100"/>
      <c r="M953" s="100"/>
    </row>
    <row r="954" spans="11:13" ht="14.25" customHeight="1" x14ac:dyDescent="0.3">
      <c r="K954" s="100"/>
      <c r="M954" s="100"/>
    </row>
    <row r="955" spans="11:13" ht="14.25" customHeight="1" x14ac:dyDescent="0.3">
      <c r="K955" s="100"/>
      <c r="M955" s="100"/>
    </row>
    <row r="956" spans="11:13" ht="14.25" customHeight="1" x14ac:dyDescent="0.3">
      <c r="K956" s="100"/>
      <c r="M956" s="100"/>
    </row>
    <row r="957" spans="11:13" ht="14.25" customHeight="1" x14ac:dyDescent="0.3">
      <c r="K957" s="100"/>
      <c r="M957" s="100"/>
    </row>
    <row r="958" spans="11:13" ht="14.25" customHeight="1" x14ac:dyDescent="0.3">
      <c r="K958" s="100"/>
      <c r="M958" s="100"/>
    </row>
    <row r="959" spans="11:13" ht="14.25" customHeight="1" x14ac:dyDescent="0.3">
      <c r="K959" s="100"/>
      <c r="M959" s="100"/>
    </row>
    <row r="960" spans="11:13" ht="14.25" customHeight="1" x14ac:dyDescent="0.3">
      <c r="K960" s="100"/>
      <c r="M960" s="100"/>
    </row>
    <row r="961" spans="11:13" ht="14.25" customHeight="1" x14ac:dyDescent="0.3">
      <c r="K961" s="100"/>
      <c r="M961" s="100"/>
    </row>
    <row r="962" spans="11:13" ht="14.25" customHeight="1" x14ac:dyDescent="0.3">
      <c r="K962" s="100"/>
      <c r="M962" s="100"/>
    </row>
    <row r="963" spans="11:13" ht="14.25" customHeight="1" x14ac:dyDescent="0.3">
      <c r="K963" s="100"/>
      <c r="M963" s="100"/>
    </row>
    <row r="964" spans="11:13" ht="14.25" customHeight="1" x14ac:dyDescent="0.3">
      <c r="K964" s="100"/>
      <c r="M964" s="100"/>
    </row>
    <row r="965" spans="11:13" ht="14.25" customHeight="1" x14ac:dyDescent="0.3">
      <c r="K965" s="100"/>
      <c r="M965" s="100"/>
    </row>
    <row r="966" spans="11:13" ht="14.25" customHeight="1" x14ac:dyDescent="0.3">
      <c r="K966" s="100"/>
      <c r="M966" s="100"/>
    </row>
    <row r="967" spans="11:13" ht="14.25" customHeight="1" x14ac:dyDescent="0.3">
      <c r="K967" s="100"/>
      <c r="M967" s="100"/>
    </row>
    <row r="968" spans="11:13" ht="14.25" customHeight="1" x14ac:dyDescent="0.3">
      <c r="K968" s="100"/>
      <c r="M968" s="100"/>
    </row>
    <row r="969" spans="11:13" ht="14.25" customHeight="1" x14ac:dyDescent="0.3">
      <c r="K969" s="100"/>
      <c r="M969" s="100"/>
    </row>
    <row r="970" spans="11:13" ht="14.25" customHeight="1" x14ac:dyDescent="0.3">
      <c r="K970" s="100"/>
      <c r="M970" s="100"/>
    </row>
    <row r="971" spans="11:13" ht="14.25" customHeight="1" x14ac:dyDescent="0.3">
      <c r="K971" s="100"/>
      <c r="M971" s="100"/>
    </row>
    <row r="972" spans="11:13" ht="14.25" customHeight="1" x14ac:dyDescent="0.3">
      <c r="K972" s="100"/>
      <c r="M972" s="100"/>
    </row>
    <row r="973" spans="11:13" ht="14.25" customHeight="1" x14ac:dyDescent="0.3">
      <c r="K973" s="100"/>
      <c r="M973" s="100"/>
    </row>
    <row r="974" spans="11:13" ht="14.25" customHeight="1" x14ac:dyDescent="0.3">
      <c r="K974" s="100"/>
      <c r="M974" s="100"/>
    </row>
    <row r="975" spans="11:13" ht="14.25" customHeight="1" x14ac:dyDescent="0.3">
      <c r="K975" s="100"/>
      <c r="M975" s="100"/>
    </row>
    <row r="976" spans="11:13" ht="14.25" customHeight="1" x14ac:dyDescent="0.3">
      <c r="K976" s="100"/>
      <c r="M976" s="100"/>
    </row>
    <row r="977" spans="11:13" ht="14.25" customHeight="1" x14ac:dyDescent="0.3">
      <c r="K977" s="100"/>
      <c r="M977" s="100"/>
    </row>
    <row r="978" spans="11:13" ht="14.25" customHeight="1" x14ac:dyDescent="0.3">
      <c r="K978" s="100"/>
      <c r="M978" s="100"/>
    </row>
    <row r="979" spans="11:13" ht="14.25" customHeight="1" x14ac:dyDescent="0.3">
      <c r="K979" s="100"/>
      <c r="M979" s="100"/>
    </row>
    <row r="980" spans="11:13" ht="14.25" customHeight="1" x14ac:dyDescent="0.3">
      <c r="K980" s="100"/>
      <c r="M980" s="100"/>
    </row>
    <row r="981" spans="11:13" ht="14.25" customHeight="1" x14ac:dyDescent="0.3">
      <c r="K981" s="100"/>
      <c r="M981" s="100"/>
    </row>
    <row r="982" spans="11:13" ht="14.25" customHeight="1" x14ac:dyDescent="0.3">
      <c r="K982" s="100"/>
      <c r="M982" s="100"/>
    </row>
    <row r="983" spans="11:13" ht="14.25" customHeight="1" x14ac:dyDescent="0.3">
      <c r="K983" s="100"/>
      <c r="M983" s="100"/>
    </row>
    <row r="984" spans="11:13" ht="14.25" customHeight="1" x14ac:dyDescent="0.3">
      <c r="K984" s="100"/>
      <c r="M984" s="100"/>
    </row>
    <row r="985" spans="11:13" ht="14.25" customHeight="1" x14ac:dyDescent="0.3">
      <c r="K985" s="100"/>
      <c r="M985" s="100"/>
    </row>
    <row r="986" spans="11:13" ht="14.25" customHeight="1" x14ac:dyDescent="0.3">
      <c r="K986" s="100"/>
      <c r="M986" s="100"/>
    </row>
    <row r="987" spans="11:13" ht="14.25" customHeight="1" x14ac:dyDescent="0.3">
      <c r="K987" s="100"/>
      <c r="M987" s="100"/>
    </row>
    <row r="988" spans="11:13" ht="14.25" customHeight="1" x14ac:dyDescent="0.3">
      <c r="K988" s="100"/>
      <c r="M988" s="100"/>
    </row>
    <row r="989" spans="11:13" ht="14.25" customHeight="1" x14ac:dyDescent="0.3">
      <c r="K989" s="100"/>
      <c r="M989" s="100"/>
    </row>
    <row r="990" spans="11:13" ht="14.25" customHeight="1" x14ac:dyDescent="0.3">
      <c r="K990" s="100"/>
      <c r="M990" s="100"/>
    </row>
    <row r="991" spans="11:13" ht="14.25" customHeight="1" x14ac:dyDescent="0.3">
      <c r="K991" s="100"/>
      <c r="M991" s="100"/>
    </row>
    <row r="992" spans="11:13" ht="14.25" customHeight="1" x14ac:dyDescent="0.3">
      <c r="K992" s="100"/>
      <c r="M992" s="100"/>
    </row>
    <row r="993" spans="11:13" ht="14.25" customHeight="1" x14ac:dyDescent="0.3">
      <c r="K993" s="100"/>
      <c r="M993" s="100"/>
    </row>
    <row r="994" spans="11:13" ht="14.25" customHeight="1" x14ac:dyDescent="0.3">
      <c r="K994" s="100"/>
      <c r="M994" s="100"/>
    </row>
    <row r="995" spans="11:13" ht="14.25" customHeight="1" x14ac:dyDescent="0.3">
      <c r="K995" s="100"/>
      <c r="M995" s="100"/>
    </row>
    <row r="996" spans="11:13" ht="14.25" customHeight="1" x14ac:dyDescent="0.3">
      <c r="K996" s="100"/>
      <c r="M996" s="100"/>
    </row>
    <row r="997" spans="11:13" ht="14.25" customHeight="1" x14ac:dyDescent="0.3">
      <c r="K997" s="100"/>
      <c r="M997" s="100"/>
    </row>
    <row r="998" spans="11:13" ht="14.25" customHeight="1" x14ac:dyDescent="0.3">
      <c r="K998" s="100"/>
      <c r="M998" s="100"/>
    </row>
    <row r="999" spans="11:13" ht="14.25" customHeight="1" x14ac:dyDescent="0.3">
      <c r="K999" s="100"/>
      <c r="M999" s="100"/>
    </row>
    <row r="1000" spans="11:13" ht="14.25" customHeight="1" x14ac:dyDescent="0.3">
      <c r="K1000" s="100"/>
      <c r="M1000" s="100"/>
    </row>
  </sheetData>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293"/>
  <sheetViews>
    <sheetView workbookViewId="0">
      <selection activeCell="L22" sqref="L22"/>
    </sheetView>
  </sheetViews>
  <sheetFormatPr defaultColWidth="12.59765625" defaultRowHeight="15" customHeight="1" x14ac:dyDescent="0.25"/>
  <cols>
    <col min="1" max="1" width="2.3984375" customWidth="1"/>
    <col min="2" max="2" width="4.3984375" customWidth="1"/>
    <col min="3" max="3" width="1.8984375" customWidth="1"/>
    <col min="4" max="4" width="9" customWidth="1"/>
    <col min="5" max="11" width="9.3984375" customWidth="1"/>
    <col min="12" max="12" width="25.8984375" customWidth="1"/>
    <col min="13" max="14" width="9.3984375" customWidth="1"/>
  </cols>
  <sheetData>
    <row r="1" spans="1:14" ht="14.25" customHeight="1" x14ac:dyDescent="0.3">
      <c r="A1" s="97" t="s">
        <v>315</v>
      </c>
      <c r="B1" s="97" t="s">
        <v>316</v>
      </c>
      <c r="C1" s="97" t="s">
        <v>317</v>
      </c>
      <c r="D1" s="97" t="s">
        <v>318</v>
      </c>
      <c r="E1" s="97" t="s">
        <v>319</v>
      </c>
      <c r="F1" s="97" t="s">
        <v>320</v>
      </c>
      <c r="G1" s="97" t="s">
        <v>321</v>
      </c>
      <c r="H1" s="97" t="s">
        <v>323</v>
      </c>
      <c r="I1" s="97" t="s">
        <v>324</v>
      </c>
      <c r="J1" s="97" t="s">
        <v>325</v>
      </c>
      <c r="K1" s="97" t="s">
        <v>326</v>
      </c>
      <c r="L1" s="97" t="s">
        <v>327</v>
      </c>
      <c r="M1" s="97" t="s">
        <v>328</v>
      </c>
      <c r="N1" s="97" t="s">
        <v>329</v>
      </c>
    </row>
    <row r="2" spans="1:14" ht="14.25" customHeight="1" x14ac:dyDescent="0.3">
      <c r="A2" s="97" t="s">
        <v>493</v>
      </c>
      <c r="B2" s="97">
        <v>456</v>
      </c>
      <c r="C2" s="97" t="s">
        <v>494</v>
      </c>
      <c r="D2" s="97" t="s">
        <v>332</v>
      </c>
      <c r="E2" s="97" t="s">
        <v>496</v>
      </c>
      <c r="F2" s="97">
        <v>329870</v>
      </c>
      <c r="G2" s="97">
        <v>671930</v>
      </c>
      <c r="H2" s="97">
        <v>329870</v>
      </c>
      <c r="I2" s="97">
        <v>671930</v>
      </c>
      <c r="J2" s="97" t="s">
        <v>93</v>
      </c>
      <c r="K2" s="97">
        <v>0</v>
      </c>
      <c r="L2" s="97" t="s">
        <v>498</v>
      </c>
      <c r="M2" s="97">
        <v>3</v>
      </c>
      <c r="N2" s="97">
        <v>1035922</v>
      </c>
    </row>
    <row r="3" spans="1:14" ht="14.25" customHeight="1" x14ac:dyDescent="0.3">
      <c r="A3" s="97" t="s">
        <v>493</v>
      </c>
      <c r="B3" s="97">
        <v>458</v>
      </c>
      <c r="C3" s="97" t="s">
        <v>501</v>
      </c>
      <c r="D3" s="97" t="s">
        <v>332</v>
      </c>
      <c r="E3" s="97" t="s">
        <v>502</v>
      </c>
      <c r="F3" s="97">
        <v>329850</v>
      </c>
      <c r="G3" s="97">
        <v>672010</v>
      </c>
      <c r="H3" s="97">
        <v>329850</v>
      </c>
      <c r="I3" s="97">
        <v>672010</v>
      </c>
      <c r="J3" s="97" t="s">
        <v>93</v>
      </c>
      <c r="K3" s="97">
        <v>0</v>
      </c>
      <c r="L3" s="97" t="s">
        <v>505</v>
      </c>
      <c r="M3" s="97">
        <v>3</v>
      </c>
      <c r="N3" s="97">
        <v>1035924</v>
      </c>
    </row>
    <row r="4" spans="1:14" ht="14.25" customHeight="1" x14ac:dyDescent="0.3">
      <c r="A4" s="97" t="s">
        <v>506</v>
      </c>
      <c r="B4" s="97">
        <v>464</v>
      </c>
      <c r="C4" s="97" t="s">
        <v>509</v>
      </c>
      <c r="D4" s="97" t="s">
        <v>332</v>
      </c>
      <c r="E4" s="97" t="s">
        <v>511</v>
      </c>
      <c r="F4" s="97">
        <v>329190</v>
      </c>
      <c r="G4" s="97">
        <v>669140</v>
      </c>
      <c r="H4" s="97">
        <v>329190</v>
      </c>
      <c r="I4" s="97">
        <v>669140</v>
      </c>
      <c r="J4" s="97" t="s">
        <v>93</v>
      </c>
      <c r="K4" s="97">
        <v>0</v>
      </c>
      <c r="L4" s="97" t="s">
        <v>513</v>
      </c>
      <c r="M4" s="97">
        <v>3</v>
      </c>
      <c r="N4" s="97">
        <v>1002956</v>
      </c>
    </row>
    <row r="5" spans="1:14" ht="14.25" customHeight="1" x14ac:dyDescent="0.3">
      <c r="A5" s="97" t="s">
        <v>506</v>
      </c>
      <c r="B5" s="97">
        <v>468</v>
      </c>
      <c r="C5" s="97" t="s">
        <v>516</v>
      </c>
      <c r="D5" s="97" t="s">
        <v>332</v>
      </c>
      <c r="E5" s="97" t="s">
        <v>517</v>
      </c>
      <c r="F5" s="97">
        <v>329160</v>
      </c>
      <c r="G5" s="97">
        <v>669190</v>
      </c>
      <c r="H5" s="97">
        <v>329160</v>
      </c>
      <c r="I5" s="97">
        <v>669190</v>
      </c>
      <c r="J5" s="97" t="s">
        <v>93</v>
      </c>
      <c r="K5" s="97">
        <v>0</v>
      </c>
      <c r="L5" s="97" t="s">
        <v>521</v>
      </c>
      <c r="M5" s="97">
        <v>3</v>
      </c>
      <c r="N5" s="97">
        <v>1002960</v>
      </c>
    </row>
    <row r="6" spans="1:14" ht="14.25" customHeight="1" x14ac:dyDescent="0.3">
      <c r="A6" s="97" t="s">
        <v>506</v>
      </c>
      <c r="B6" s="97">
        <v>507</v>
      </c>
      <c r="C6" s="97" t="s">
        <v>523</v>
      </c>
      <c r="D6" s="97" t="s">
        <v>332</v>
      </c>
      <c r="E6" s="97" t="s">
        <v>524</v>
      </c>
      <c r="F6" s="97">
        <v>328700</v>
      </c>
      <c r="G6" s="97">
        <v>668460</v>
      </c>
      <c r="H6" s="97">
        <v>328700</v>
      </c>
      <c r="I6" s="97">
        <v>668460</v>
      </c>
      <c r="J6" s="97" t="s">
        <v>93</v>
      </c>
      <c r="K6" s="97">
        <v>0</v>
      </c>
      <c r="L6" s="97" t="s">
        <v>528</v>
      </c>
      <c r="M6" s="97">
        <v>3</v>
      </c>
      <c r="N6" s="97">
        <v>1002999</v>
      </c>
    </row>
    <row r="7" spans="1:14" ht="14.25" customHeight="1" x14ac:dyDescent="0.3">
      <c r="A7" s="97" t="s">
        <v>506</v>
      </c>
      <c r="B7" s="97">
        <v>519</v>
      </c>
      <c r="C7" s="97" t="s">
        <v>529</v>
      </c>
      <c r="D7" s="97" t="s">
        <v>332</v>
      </c>
      <c r="E7" s="97" t="s">
        <v>530</v>
      </c>
      <c r="F7" s="97">
        <v>328760</v>
      </c>
      <c r="G7" s="97">
        <v>668770</v>
      </c>
      <c r="H7" s="97">
        <v>328760</v>
      </c>
      <c r="I7" s="97">
        <v>668770</v>
      </c>
      <c r="J7" s="97" t="s">
        <v>93</v>
      </c>
      <c r="K7" s="97">
        <v>0</v>
      </c>
      <c r="L7" s="97" t="s">
        <v>533</v>
      </c>
      <c r="M7" s="97">
        <v>3</v>
      </c>
      <c r="N7" s="97">
        <v>1003011</v>
      </c>
    </row>
    <row r="8" spans="1:14" ht="14.25" customHeight="1" x14ac:dyDescent="0.3">
      <c r="A8" s="97" t="s">
        <v>506</v>
      </c>
      <c r="B8" s="97">
        <v>544</v>
      </c>
      <c r="C8" s="97" t="s">
        <v>535</v>
      </c>
      <c r="D8" s="97" t="s">
        <v>332</v>
      </c>
      <c r="E8" s="97" t="s">
        <v>536</v>
      </c>
      <c r="F8" s="97">
        <v>328510</v>
      </c>
      <c r="G8" s="97">
        <v>669030</v>
      </c>
      <c r="H8" s="97">
        <v>328510</v>
      </c>
      <c r="I8" s="97">
        <v>669030</v>
      </c>
      <c r="J8" s="97" t="s">
        <v>93</v>
      </c>
      <c r="K8" s="97">
        <v>0</v>
      </c>
      <c r="L8" s="97" t="s">
        <v>538</v>
      </c>
      <c r="M8" s="97">
        <v>3</v>
      </c>
      <c r="N8" s="97">
        <v>1003036</v>
      </c>
    </row>
    <row r="9" spans="1:14" ht="14.25" customHeight="1" x14ac:dyDescent="0.3">
      <c r="A9" s="97" t="s">
        <v>506</v>
      </c>
      <c r="B9" s="97">
        <v>514</v>
      </c>
      <c r="C9" s="97" t="s">
        <v>542</v>
      </c>
      <c r="D9" s="97" t="s">
        <v>332</v>
      </c>
      <c r="E9" s="97" t="s">
        <v>544</v>
      </c>
      <c r="F9" s="97">
        <v>328700</v>
      </c>
      <c r="G9" s="97">
        <v>668590</v>
      </c>
      <c r="H9" s="97">
        <v>328700</v>
      </c>
      <c r="I9" s="97">
        <v>668590</v>
      </c>
      <c r="J9" s="97" t="s">
        <v>93</v>
      </c>
      <c r="K9" s="97">
        <v>0</v>
      </c>
      <c r="L9" s="97" t="s">
        <v>548</v>
      </c>
      <c r="M9" s="97">
        <v>3</v>
      </c>
      <c r="N9" s="97">
        <v>1003006</v>
      </c>
    </row>
    <row r="10" spans="1:14" ht="14.25" customHeight="1" x14ac:dyDescent="0.3">
      <c r="A10" s="97" t="s">
        <v>506</v>
      </c>
      <c r="B10" s="97">
        <v>508</v>
      </c>
      <c r="C10" s="97" t="s">
        <v>551</v>
      </c>
      <c r="D10" s="97" t="s">
        <v>332</v>
      </c>
      <c r="E10" s="97" t="s">
        <v>554</v>
      </c>
      <c r="F10" s="97">
        <v>328690</v>
      </c>
      <c r="G10" s="97">
        <v>668500</v>
      </c>
      <c r="H10" s="97">
        <v>328690</v>
      </c>
      <c r="I10" s="97">
        <v>668500</v>
      </c>
      <c r="J10" s="97" t="s">
        <v>93</v>
      </c>
      <c r="K10" s="97">
        <v>0</v>
      </c>
      <c r="L10" s="97" t="s">
        <v>557</v>
      </c>
      <c r="M10" s="97">
        <v>3</v>
      </c>
      <c r="N10" s="97">
        <v>1003000</v>
      </c>
    </row>
    <row r="11" spans="1:14" ht="14.25" customHeight="1" x14ac:dyDescent="0.3">
      <c r="A11" s="97" t="s">
        <v>493</v>
      </c>
      <c r="B11" s="97">
        <v>459</v>
      </c>
      <c r="C11" s="97" t="s">
        <v>559</v>
      </c>
      <c r="D11" s="97" t="s">
        <v>332</v>
      </c>
      <c r="E11" s="97" t="s">
        <v>561</v>
      </c>
      <c r="F11" s="97">
        <v>329840</v>
      </c>
      <c r="G11" s="97">
        <v>672000</v>
      </c>
      <c r="H11" s="97">
        <v>329840</v>
      </c>
      <c r="I11" s="97">
        <v>672000</v>
      </c>
      <c r="J11" s="97" t="s">
        <v>93</v>
      </c>
      <c r="K11" s="97">
        <v>0</v>
      </c>
      <c r="L11" s="97" t="s">
        <v>564</v>
      </c>
      <c r="M11" s="97">
        <v>3</v>
      </c>
      <c r="N11" s="97">
        <v>1035925</v>
      </c>
    </row>
    <row r="12" spans="1:14" ht="14.25" customHeight="1" x14ac:dyDescent="0.3">
      <c r="A12" s="97" t="s">
        <v>506</v>
      </c>
      <c r="B12" s="97">
        <v>509</v>
      </c>
      <c r="C12" s="97" t="s">
        <v>566</v>
      </c>
      <c r="D12" s="97" t="s">
        <v>332</v>
      </c>
      <c r="E12" s="97" t="s">
        <v>567</v>
      </c>
      <c r="F12" s="97">
        <v>328690</v>
      </c>
      <c r="G12" s="97">
        <v>668530</v>
      </c>
      <c r="H12" s="97">
        <v>328690</v>
      </c>
      <c r="I12" s="97">
        <v>668530</v>
      </c>
      <c r="J12" s="97" t="s">
        <v>93</v>
      </c>
      <c r="K12" s="97">
        <v>0</v>
      </c>
      <c r="L12" s="97" t="s">
        <v>569</v>
      </c>
      <c r="M12" s="97">
        <v>3</v>
      </c>
      <c r="N12" s="97">
        <v>1003001</v>
      </c>
    </row>
    <row r="13" spans="1:14" ht="14.25" customHeight="1" x14ac:dyDescent="0.3">
      <c r="A13" s="97" t="s">
        <v>506</v>
      </c>
      <c r="B13" s="97">
        <v>513</v>
      </c>
      <c r="C13" s="97" t="s">
        <v>572</v>
      </c>
      <c r="D13" s="97" t="s">
        <v>332</v>
      </c>
      <c r="E13" s="97" t="s">
        <v>574</v>
      </c>
      <c r="F13" s="97">
        <v>328720</v>
      </c>
      <c r="G13" s="97">
        <v>668560</v>
      </c>
      <c r="H13" s="97">
        <v>328720</v>
      </c>
      <c r="I13" s="97">
        <v>668560</v>
      </c>
      <c r="J13" s="97" t="s">
        <v>93</v>
      </c>
      <c r="K13" s="97">
        <v>0</v>
      </c>
      <c r="L13" s="97" t="s">
        <v>577</v>
      </c>
      <c r="M13" s="97">
        <v>3</v>
      </c>
      <c r="N13" s="97">
        <v>1003005</v>
      </c>
    </row>
    <row r="14" spans="1:14" ht="14.25" customHeight="1" x14ac:dyDescent="0.3">
      <c r="A14" s="97" t="s">
        <v>579</v>
      </c>
      <c r="B14" s="97">
        <v>366</v>
      </c>
      <c r="C14" s="97" t="s">
        <v>580</v>
      </c>
      <c r="D14" s="97" t="s">
        <v>581</v>
      </c>
      <c r="E14" s="97" t="s">
        <v>583</v>
      </c>
      <c r="F14" s="97">
        <v>339467</v>
      </c>
      <c r="G14" s="97">
        <v>675550</v>
      </c>
      <c r="H14" s="97">
        <v>339467</v>
      </c>
      <c r="I14" s="97">
        <v>675550</v>
      </c>
      <c r="J14" s="97" t="s">
        <v>93</v>
      </c>
      <c r="K14" s="97">
        <v>0</v>
      </c>
      <c r="L14" s="97" t="s">
        <v>586</v>
      </c>
      <c r="M14" s="97">
        <v>3</v>
      </c>
      <c r="N14" s="97">
        <v>731486</v>
      </c>
    </row>
    <row r="15" spans="1:14" ht="14.25" customHeight="1" x14ac:dyDescent="0.3">
      <c r="A15" s="97" t="s">
        <v>506</v>
      </c>
      <c r="B15" s="97">
        <v>1224</v>
      </c>
      <c r="C15" s="97" t="s">
        <v>588</v>
      </c>
      <c r="D15" s="97" t="s">
        <v>581</v>
      </c>
      <c r="E15" s="97" t="s">
        <v>589</v>
      </c>
      <c r="F15" s="97">
        <v>328976</v>
      </c>
      <c r="G15" s="97">
        <v>668978</v>
      </c>
      <c r="H15" s="97">
        <v>328976</v>
      </c>
      <c r="I15" s="97">
        <v>668978</v>
      </c>
      <c r="J15" s="97" t="s">
        <v>93</v>
      </c>
      <c r="K15" s="97">
        <v>0</v>
      </c>
      <c r="L15" s="97" t="s">
        <v>593</v>
      </c>
      <c r="M15" s="97">
        <v>3</v>
      </c>
      <c r="N15" s="97">
        <v>1003365</v>
      </c>
    </row>
    <row r="16" spans="1:14" ht="14.25" customHeight="1" x14ac:dyDescent="0.3">
      <c r="A16" s="97" t="s">
        <v>506</v>
      </c>
      <c r="B16" s="97">
        <v>16</v>
      </c>
      <c r="C16" s="97" t="s">
        <v>594</v>
      </c>
      <c r="D16" s="97" t="s">
        <v>332</v>
      </c>
      <c r="E16" s="97" t="s">
        <v>595</v>
      </c>
      <c r="F16" s="97">
        <v>327550</v>
      </c>
      <c r="G16" s="97">
        <v>666590</v>
      </c>
      <c r="H16" s="97">
        <v>327550</v>
      </c>
      <c r="I16" s="97">
        <v>666590</v>
      </c>
      <c r="J16" s="97" t="s">
        <v>93</v>
      </c>
      <c r="K16" s="97">
        <v>0</v>
      </c>
      <c r="L16" s="97" t="s">
        <v>598</v>
      </c>
      <c r="M16" s="97">
        <v>3</v>
      </c>
      <c r="N16" s="97">
        <v>1002386</v>
      </c>
    </row>
    <row r="17" spans="1:14" ht="14.25" customHeight="1" x14ac:dyDescent="0.3">
      <c r="A17" s="97" t="s">
        <v>397</v>
      </c>
      <c r="B17" s="97">
        <v>10303</v>
      </c>
      <c r="C17" s="97" t="s">
        <v>601</v>
      </c>
      <c r="D17" s="97" t="s">
        <v>581</v>
      </c>
      <c r="E17" s="97" t="s">
        <v>602</v>
      </c>
      <c r="F17" s="97">
        <v>335684</v>
      </c>
      <c r="G17" s="97">
        <v>668276</v>
      </c>
      <c r="H17" s="97">
        <v>335684</v>
      </c>
      <c r="I17" s="97">
        <v>668276</v>
      </c>
      <c r="J17" s="97" t="s">
        <v>93</v>
      </c>
      <c r="K17" s="97">
        <v>0</v>
      </c>
      <c r="L17" s="97" t="s">
        <v>607</v>
      </c>
      <c r="M17" s="97">
        <v>3</v>
      </c>
      <c r="N17" s="97">
        <v>843110</v>
      </c>
    </row>
    <row r="18" spans="1:14" ht="14.25" customHeight="1" x14ac:dyDescent="0.3">
      <c r="A18" s="97" t="s">
        <v>397</v>
      </c>
      <c r="B18" s="97">
        <v>10303</v>
      </c>
      <c r="C18" s="97" t="s">
        <v>610</v>
      </c>
      <c r="D18" s="97" t="s">
        <v>581</v>
      </c>
      <c r="E18" s="97" t="s">
        <v>612</v>
      </c>
      <c r="F18" s="97">
        <v>337348</v>
      </c>
      <c r="G18" s="97">
        <v>667207</v>
      </c>
      <c r="H18" s="97">
        <v>337348</v>
      </c>
      <c r="I18" s="97">
        <v>667207</v>
      </c>
      <c r="J18" s="97" t="s">
        <v>93</v>
      </c>
      <c r="K18" s="97">
        <v>0</v>
      </c>
      <c r="L18" s="97" t="s">
        <v>615</v>
      </c>
      <c r="M18" s="97">
        <v>3</v>
      </c>
      <c r="N18" s="97">
        <v>843002</v>
      </c>
    </row>
    <row r="19" spans="1:14" ht="14.25" customHeight="1" x14ac:dyDescent="0.3">
      <c r="A19" s="97" t="s">
        <v>493</v>
      </c>
      <c r="B19" s="97">
        <v>14961</v>
      </c>
      <c r="C19" s="97" t="s">
        <v>617</v>
      </c>
      <c r="D19" s="97" t="s">
        <v>581</v>
      </c>
      <c r="E19" s="97" t="s">
        <v>618</v>
      </c>
      <c r="F19" s="97">
        <v>329827</v>
      </c>
      <c r="G19" s="97">
        <v>671555</v>
      </c>
      <c r="H19" s="97">
        <v>329827</v>
      </c>
      <c r="I19" s="97">
        <v>671555</v>
      </c>
      <c r="J19" s="97" t="s">
        <v>93</v>
      </c>
      <c r="K19" s="97">
        <v>0</v>
      </c>
      <c r="L19" s="97" t="s">
        <v>620</v>
      </c>
      <c r="M19" s="97">
        <v>3</v>
      </c>
      <c r="N19" s="97">
        <v>1038306</v>
      </c>
    </row>
    <row r="20" spans="1:14" ht="14.25" customHeight="1" x14ac:dyDescent="0.3">
      <c r="A20" s="97" t="s">
        <v>506</v>
      </c>
      <c r="B20" s="97">
        <v>39</v>
      </c>
      <c r="C20" s="97" t="s">
        <v>623</v>
      </c>
      <c r="D20" s="97" t="s">
        <v>332</v>
      </c>
      <c r="E20" s="97" t="s">
        <v>624</v>
      </c>
      <c r="F20" s="97">
        <v>328170</v>
      </c>
      <c r="G20" s="97">
        <v>666620</v>
      </c>
      <c r="H20" s="97">
        <v>328170</v>
      </c>
      <c r="I20" s="97">
        <v>666620</v>
      </c>
      <c r="J20" s="97" t="s">
        <v>93</v>
      </c>
      <c r="K20" s="97">
        <v>0</v>
      </c>
      <c r="L20" s="97" t="s">
        <v>626</v>
      </c>
      <c r="M20" s="97">
        <v>3</v>
      </c>
      <c r="N20" s="97">
        <v>1002452</v>
      </c>
    </row>
    <row r="21" spans="1:14" ht="14.25" customHeight="1" x14ac:dyDescent="0.3">
      <c r="A21" s="97" t="s">
        <v>508</v>
      </c>
      <c r="B21" s="97">
        <v>10303</v>
      </c>
      <c r="C21" s="97" t="s">
        <v>629</v>
      </c>
      <c r="D21" s="97" t="s">
        <v>581</v>
      </c>
      <c r="E21" s="97" t="s">
        <v>630</v>
      </c>
      <c r="F21" s="97">
        <v>334851</v>
      </c>
      <c r="G21" s="97">
        <v>669125</v>
      </c>
      <c r="H21" s="97">
        <v>334851</v>
      </c>
      <c r="I21" s="97">
        <v>669125</v>
      </c>
      <c r="J21" s="97" t="s">
        <v>93</v>
      </c>
      <c r="K21" s="97">
        <v>0</v>
      </c>
      <c r="L21" s="97" t="s">
        <v>631</v>
      </c>
      <c r="M21" s="97">
        <v>3</v>
      </c>
      <c r="N21" s="97">
        <v>952260</v>
      </c>
    </row>
    <row r="22" spans="1:14" ht="14.25" customHeight="1" x14ac:dyDescent="0.3">
      <c r="A22" s="97" t="s">
        <v>632</v>
      </c>
      <c r="B22" s="97">
        <v>111</v>
      </c>
      <c r="C22" s="97" t="s">
        <v>634</v>
      </c>
      <c r="D22" s="97" t="s">
        <v>332</v>
      </c>
      <c r="E22" s="97" t="s">
        <v>636</v>
      </c>
      <c r="F22" s="97">
        <v>343749</v>
      </c>
      <c r="G22" s="97">
        <v>668590</v>
      </c>
      <c r="H22" s="97">
        <v>343749</v>
      </c>
      <c r="I22" s="97">
        <v>668590</v>
      </c>
      <c r="J22" s="97" t="s">
        <v>93</v>
      </c>
      <c r="K22" s="97">
        <v>0</v>
      </c>
      <c r="L22" s="97" t="s">
        <v>638</v>
      </c>
      <c r="M22" s="97">
        <v>3</v>
      </c>
      <c r="N22" s="97">
        <v>770389</v>
      </c>
    </row>
    <row r="23" spans="1:14" ht="14.25" customHeight="1" x14ac:dyDescent="0.3">
      <c r="A23" s="97" t="s">
        <v>639</v>
      </c>
      <c r="B23" s="97">
        <v>8614</v>
      </c>
      <c r="C23" s="97" t="s">
        <v>641</v>
      </c>
      <c r="D23" s="97" t="s">
        <v>581</v>
      </c>
      <c r="E23" s="97" t="s">
        <v>643</v>
      </c>
      <c r="F23" s="97">
        <v>335610</v>
      </c>
      <c r="G23" s="97">
        <v>658900</v>
      </c>
      <c r="H23" s="97">
        <v>335610</v>
      </c>
      <c r="I23" s="97">
        <v>658900</v>
      </c>
      <c r="J23" s="97" t="s">
        <v>93</v>
      </c>
      <c r="K23" s="97">
        <v>0</v>
      </c>
      <c r="L23" s="97" t="s">
        <v>646</v>
      </c>
      <c r="M23" s="97">
        <v>3</v>
      </c>
      <c r="N23" s="97">
        <v>695955</v>
      </c>
    </row>
    <row r="24" spans="1:14" ht="14.25" customHeight="1" x14ac:dyDescent="0.3">
      <c r="A24" s="97" t="s">
        <v>648</v>
      </c>
      <c r="B24" s="97">
        <v>5</v>
      </c>
      <c r="C24" s="97" t="s">
        <v>649</v>
      </c>
      <c r="D24" s="97" t="s">
        <v>332</v>
      </c>
      <c r="E24" s="97" t="s">
        <v>651</v>
      </c>
      <c r="F24" s="97">
        <v>346824</v>
      </c>
      <c r="G24" s="97">
        <v>677154</v>
      </c>
      <c r="H24" s="97">
        <v>346824</v>
      </c>
      <c r="I24" s="97">
        <v>677154</v>
      </c>
      <c r="J24" s="97" t="s">
        <v>93</v>
      </c>
      <c r="K24" s="97">
        <v>0</v>
      </c>
      <c r="L24" s="97" t="s">
        <v>653</v>
      </c>
      <c r="M24" s="97">
        <v>3</v>
      </c>
      <c r="N24" s="97">
        <v>638300</v>
      </c>
    </row>
    <row r="25" spans="1:14" ht="14.25" customHeight="1" x14ac:dyDescent="0.3">
      <c r="A25" s="97" t="s">
        <v>655</v>
      </c>
      <c r="B25" s="97">
        <v>1020</v>
      </c>
      <c r="C25" s="97" t="s">
        <v>657</v>
      </c>
      <c r="D25" s="97" t="s">
        <v>581</v>
      </c>
      <c r="E25" s="97" t="s">
        <v>660</v>
      </c>
      <c r="F25" s="97">
        <v>339252</v>
      </c>
      <c r="G25" s="97">
        <v>674149</v>
      </c>
      <c r="H25" s="97">
        <v>339252</v>
      </c>
      <c r="I25" s="97">
        <v>674149</v>
      </c>
      <c r="J25" s="97" t="s">
        <v>93</v>
      </c>
      <c r="K25" s="97">
        <v>0</v>
      </c>
      <c r="L25" s="97" t="s">
        <v>661</v>
      </c>
      <c r="M25" s="97">
        <v>3</v>
      </c>
      <c r="N25" s="97">
        <v>950580</v>
      </c>
    </row>
    <row r="26" spans="1:14" ht="14.25" customHeight="1" x14ac:dyDescent="0.3">
      <c r="A26" s="97" t="s">
        <v>419</v>
      </c>
      <c r="B26" s="97">
        <v>12527</v>
      </c>
      <c r="C26" s="97" t="s">
        <v>666</v>
      </c>
      <c r="D26" s="97" t="s">
        <v>581</v>
      </c>
      <c r="E26" s="97" t="s">
        <v>667</v>
      </c>
      <c r="F26" s="97">
        <v>331734</v>
      </c>
      <c r="G26" s="97">
        <v>671762</v>
      </c>
      <c r="H26" s="97">
        <v>331734</v>
      </c>
      <c r="I26" s="97">
        <v>671762</v>
      </c>
      <c r="J26" s="97" t="s">
        <v>93</v>
      </c>
      <c r="K26" s="97">
        <v>0</v>
      </c>
      <c r="L26" s="97" t="s">
        <v>673</v>
      </c>
      <c r="M26" s="97">
        <v>3</v>
      </c>
      <c r="N26" s="97">
        <v>973196</v>
      </c>
    </row>
    <row r="27" spans="1:14" ht="14.25" customHeight="1" x14ac:dyDescent="0.3">
      <c r="A27" s="97" t="s">
        <v>330</v>
      </c>
      <c r="B27" s="97">
        <v>7443</v>
      </c>
      <c r="C27" s="97" t="s">
        <v>675</v>
      </c>
      <c r="D27" s="97" t="s">
        <v>581</v>
      </c>
      <c r="E27" s="97" t="s">
        <v>677</v>
      </c>
      <c r="F27" s="97">
        <v>324111</v>
      </c>
      <c r="G27" s="97">
        <v>661502</v>
      </c>
      <c r="H27" s="97">
        <v>324111</v>
      </c>
      <c r="I27" s="97">
        <v>661502</v>
      </c>
      <c r="J27" s="97" t="s">
        <v>93</v>
      </c>
      <c r="K27" s="97">
        <v>0</v>
      </c>
      <c r="L27" s="97" t="s">
        <v>679</v>
      </c>
      <c r="M27" s="97">
        <v>3</v>
      </c>
      <c r="N27" s="97">
        <v>785995</v>
      </c>
    </row>
    <row r="28" spans="1:14" ht="14.25" customHeight="1" x14ac:dyDescent="0.3">
      <c r="A28" s="97" t="s">
        <v>506</v>
      </c>
      <c r="B28" s="97">
        <v>15090</v>
      </c>
      <c r="C28" s="97" t="s">
        <v>680</v>
      </c>
      <c r="D28" s="97" t="s">
        <v>581</v>
      </c>
      <c r="E28" s="97" t="s">
        <v>681</v>
      </c>
      <c r="F28" s="97">
        <v>325945</v>
      </c>
      <c r="G28" s="97">
        <v>665618</v>
      </c>
      <c r="H28" s="97">
        <v>325945</v>
      </c>
      <c r="I28" s="97">
        <v>665618</v>
      </c>
      <c r="J28" s="97" t="s">
        <v>93</v>
      </c>
      <c r="K28" s="97">
        <v>0</v>
      </c>
      <c r="L28" s="97" t="s">
        <v>682</v>
      </c>
      <c r="M28" s="97">
        <v>3</v>
      </c>
      <c r="N28" s="97">
        <v>1004525</v>
      </c>
    </row>
    <row r="29" spans="1:14" ht="14.25" customHeight="1" x14ac:dyDescent="0.3">
      <c r="A29" s="97" t="s">
        <v>506</v>
      </c>
      <c r="B29" s="97">
        <v>12826</v>
      </c>
      <c r="C29" s="97" t="s">
        <v>686</v>
      </c>
      <c r="D29" s="97" t="s">
        <v>581</v>
      </c>
      <c r="E29" s="97" t="s">
        <v>687</v>
      </c>
      <c r="F29" s="97">
        <v>328627</v>
      </c>
      <c r="G29" s="97">
        <v>669009</v>
      </c>
      <c r="H29" s="97">
        <v>328627</v>
      </c>
      <c r="I29" s="97">
        <v>669009</v>
      </c>
      <c r="J29" s="97" t="s">
        <v>93</v>
      </c>
      <c r="K29" s="97">
        <v>0</v>
      </c>
      <c r="L29" s="97" t="s">
        <v>689</v>
      </c>
      <c r="M29" s="97">
        <v>3</v>
      </c>
      <c r="N29" s="97">
        <v>1004489</v>
      </c>
    </row>
    <row r="30" spans="1:14" ht="14.25" customHeight="1" x14ac:dyDescent="0.3">
      <c r="A30" s="97" t="s">
        <v>506</v>
      </c>
      <c r="B30" s="97">
        <v>12826</v>
      </c>
      <c r="C30" s="97" t="s">
        <v>692</v>
      </c>
      <c r="D30" s="97" t="s">
        <v>581</v>
      </c>
      <c r="E30" s="97" t="s">
        <v>693</v>
      </c>
      <c r="F30" s="97">
        <v>328676</v>
      </c>
      <c r="G30" s="97">
        <v>668971</v>
      </c>
      <c r="H30" s="97">
        <v>328676</v>
      </c>
      <c r="I30" s="97">
        <v>668971</v>
      </c>
      <c r="J30" s="97" t="s">
        <v>93</v>
      </c>
      <c r="K30" s="97">
        <v>0</v>
      </c>
      <c r="L30" s="97" t="s">
        <v>696</v>
      </c>
      <c r="M30" s="97">
        <v>3</v>
      </c>
      <c r="N30" s="97">
        <v>1004492</v>
      </c>
    </row>
    <row r="31" spans="1:14" ht="14.25" customHeight="1" x14ac:dyDescent="0.3">
      <c r="A31" s="97" t="s">
        <v>351</v>
      </c>
      <c r="B31" s="97">
        <v>1870</v>
      </c>
      <c r="C31" s="97" t="s">
        <v>699</v>
      </c>
      <c r="D31" s="97" t="s">
        <v>581</v>
      </c>
      <c r="E31" s="97" t="s">
        <v>700</v>
      </c>
      <c r="F31" s="97">
        <v>328704</v>
      </c>
      <c r="G31" s="97">
        <v>662925</v>
      </c>
      <c r="H31" s="97">
        <v>328704</v>
      </c>
      <c r="I31" s="97">
        <v>662925</v>
      </c>
      <c r="J31" s="97" t="s">
        <v>93</v>
      </c>
      <c r="K31" s="97">
        <v>0</v>
      </c>
      <c r="L31" s="97" t="s">
        <v>702</v>
      </c>
      <c r="M31" s="97">
        <v>3</v>
      </c>
      <c r="N31" s="97">
        <v>803318</v>
      </c>
    </row>
    <row r="32" spans="1:14" ht="14.25" customHeight="1" x14ac:dyDescent="0.3">
      <c r="A32" s="97" t="s">
        <v>397</v>
      </c>
      <c r="B32" s="97">
        <v>10303</v>
      </c>
      <c r="C32" s="97" t="s">
        <v>704</v>
      </c>
      <c r="D32" s="97" t="s">
        <v>581</v>
      </c>
      <c r="E32" s="97" t="s">
        <v>705</v>
      </c>
      <c r="F32" s="97">
        <v>337344</v>
      </c>
      <c r="G32" s="97">
        <v>667206</v>
      </c>
      <c r="H32" s="97">
        <v>337344</v>
      </c>
      <c r="I32" s="97">
        <v>667206</v>
      </c>
      <c r="J32" s="97" t="s">
        <v>93</v>
      </c>
      <c r="K32" s="97">
        <v>0</v>
      </c>
      <c r="L32" s="97" t="s">
        <v>707</v>
      </c>
      <c r="M32" s="97">
        <v>3</v>
      </c>
      <c r="N32" s="97">
        <v>843001</v>
      </c>
    </row>
    <row r="33" spans="1:14" ht="14.25" customHeight="1" x14ac:dyDescent="0.3">
      <c r="A33" s="97" t="s">
        <v>506</v>
      </c>
      <c r="B33" s="97">
        <v>15726</v>
      </c>
      <c r="C33" s="97" t="s">
        <v>709</v>
      </c>
      <c r="D33" s="97" t="s">
        <v>581</v>
      </c>
      <c r="E33" s="97" t="s">
        <v>710</v>
      </c>
      <c r="F33" s="97">
        <v>328960</v>
      </c>
      <c r="G33" s="97">
        <v>669690</v>
      </c>
      <c r="H33" s="97">
        <v>328960</v>
      </c>
      <c r="I33" s="97">
        <v>669690</v>
      </c>
      <c r="J33" s="97" t="s">
        <v>93</v>
      </c>
      <c r="K33" s="97">
        <v>0</v>
      </c>
      <c r="L33" s="97" t="s">
        <v>713</v>
      </c>
      <c r="M33" s="97">
        <v>3</v>
      </c>
      <c r="N33" s="97">
        <v>1004626</v>
      </c>
    </row>
    <row r="34" spans="1:14" ht="14.25" customHeight="1" x14ac:dyDescent="0.3">
      <c r="A34" s="97" t="s">
        <v>506</v>
      </c>
      <c r="B34" s="97">
        <v>1420</v>
      </c>
      <c r="C34" s="97" t="s">
        <v>715</v>
      </c>
      <c r="D34" s="97" t="s">
        <v>581</v>
      </c>
      <c r="E34" s="97" t="s">
        <v>716</v>
      </c>
      <c r="F34" s="97">
        <v>328742</v>
      </c>
      <c r="G34" s="97">
        <v>668846</v>
      </c>
      <c r="H34" s="97">
        <v>328742</v>
      </c>
      <c r="I34" s="97">
        <v>668846</v>
      </c>
      <c r="J34" s="97" t="s">
        <v>93</v>
      </c>
      <c r="K34" s="97">
        <v>0</v>
      </c>
      <c r="L34" s="97" t="s">
        <v>717</v>
      </c>
      <c r="M34" s="97">
        <v>3</v>
      </c>
      <c r="N34" s="97">
        <v>1003375</v>
      </c>
    </row>
    <row r="35" spans="1:14" ht="14.25" customHeight="1" x14ac:dyDescent="0.3">
      <c r="A35" s="97" t="s">
        <v>419</v>
      </c>
      <c r="B35" s="97">
        <v>1424</v>
      </c>
      <c r="C35" s="97" t="s">
        <v>722</v>
      </c>
      <c r="D35" s="97" t="s">
        <v>581</v>
      </c>
      <c r="E35" s="97" t="s">
        <v>724</v>
      </c>
      <c r="F35" s="97">
        <v>330084</v>
      </c>
      <c r="G35" s="97">
        <v>671327</v>
      </c>
      <c r="H35" s="97">
        <v>330084</v>
      </c>
      <c r="I35" s="97">
        <v>671327</v>
      </c>
      <c r="J35" s="97" t="s">
        <v>93</v>
      </c>
      <c r="K35" s="97">
        <v>0</v>
      </c>
      <c r="L35" s="97" t="s">
        <v>727</v>
      </c>
      <c r="M35" s="97">
        <v>3</v>
      </c>
      <c r="N35" s="97">
        <v>972318</v>
      </c>
    </row>
    <row r="36" spans="1:14" ht="14.25" customHeight="1" x14ac:dyDescent="0.3">
      <c r="A36" s="97" t="s">
        <v>655</v>
      </c>
      <c r="B36" s="97">
        <v>310</v>
      </c>
      <c r="C36" s="97" t="s">
        <v>729</v>
      </c>
      <c r="D36" s="97" t="s">
        <v>581</v>
      </c>
      <c r="E36" s="97" t="s">
        <v>731</v>
      </c>
      <c r="F36" s="97">
        <v>339517</v>
      </c>
      <c r="G36" s="97">
        <v>674417</v>
      </c>
      <c r="H36" s="97">
        <v>339517</v>
      </c>
      <c r="I36" s="97">
        <v>674417</v>
      </c>
      <c r="J36" s="97" t="s">
        <v>93</v>
      </c>
      <c r="K36" s="97">
        <v>0</v>
      </c>
      <c r="L36" s="97" t="s">
        <v>733</v>
      </c>
      <c r="M36" s="97">
        <v>3</v>
      </c>
      <c r="N36" s="97">
        <v>950398</v>
      </c>
    </row>
    <row r="37" spans="1:14" ht="14.25" customHeight="1" x14ac:dyDescent="0.3">
      <c r="A37" s="97" t="s">
        <v>493</v>
      </c>
      <c r="B37" s="97">
        <v>9458</v>
      </c>
      <c r="C37" s="97" t="s">
        <v>735</v>
      </c>
      <c r="D37" s="97" t="s">
        <v>581</v>
      </c>
      <c r="E37" s="97" t="s">
        <v>736</v>
      </c>
      <c r="F37" s="97">
        <v>329959</v>
      </c>
      <c r="G37" s="97">
        <v>672163</v>
      </c>
      <c r="H37" s="97">
        <v>329959</v>
      </c>
      <c r="I37" s="97">
        <v>672163</v>
      </c>
      <c r="J37" s="97" t="s">
        <v>93</v>
      </c>
      <c r="K37" s="97">
        <v>0</v>
      </c>
      <c r="L37" s="97" t="s">
        <v>740</v>
      </c>
      <c r="M37" s="97">
        <v>3</v>
      </c>
      <c r="N37" s="97">
        <v>1037890</v>
      </c>
    </row>
    <row r="38" spans="1:14" ht="14.25" customHeight="1" x14ac:dyDescent="0.3">
      <c r="A38" s="97" t="s">
        <v>506</v>
      </c>
      <c r="B38" s="97">
        <v>39</v>
      </c>
      <c r="C38" s="97" t="s">
        <v>743</v>
      </c>
      <c r="D38" s="97" t="s">
        <v>332</v>
      </c>
      <c r="E38" s="97" t="s">
        <v>745</v>
      </c>
      <c r="F38" s="97">
        <v>327830</v>
      </c>
      <c r="G38" s="97">
        <v>666480</v>
      </c>
      <c r="H38" s="97">
        <v>327830</v>
      </c>
      <c r="I38" s="97">
        <v>666480</v>
      </c>
      <c r="J38" s="97" t="s">
        <v>93</v>
      </c>
      <c r="K38" s="97">
        <v>0</v>
      </c>
      <c r="L38" s="97" t="s">
        <v>749</v>
      </c>
      <c r="M38" s="97">
        <v>3</v>
      </c>
      <c r="N38" s="97">
        <v>1002434</v>
      </c>
    </row>
    <row r="39" spans="1:14" ht="14.25" customHeight="1" x14ac:dyDescent="0.3">
      <c r="A39" s="97" t="s">
        <v>497</v>
      </c>
      <c r="B39" s="97">
        <v>1617</v>
      </c>
      <c r="C39" s="97" t="s">
        <v>751</v>
      </c>
      <c r="D39" s="97" t="s">
        <v>581</v>
      </c>
      <c r="E39" s="97" t="s">
        <v>753</v>
      </c>
      <c r="F39" s="97">
        <v>334851</v>
      </c>
      <c r="G39" s="97">
        <v>664502</v>
      </c>
      <c r="H39" s="97">
        <v>334851</v>
      </c>
      <c r="I39" s="97">
        <v>664502</v>
      </c>
      <c r="J39" s="97" t="s">
        <v>93</v>
      </c>
      <c r="K39" s="97">
        <v>0</v>
      </c>
      <c r="L39" s="97" t="s">
        <v>755</v>
      </c>
      <c r="M39" s="97">
        <v>3</v>
      </c>
      <c r="N39" s="97">
        <v>905191</v>
      </c>
    </row>
    <row r="40" spans="1:14" ht="14.25" customHeight="1" x14ac:dyDescent="0.3">
      <c r="A40" s="97" t="s">
        <v>397</v>
      </c>
      <c r="B40" s="97">
        <v>10303</v>
      </c>
      <c r="C40" s="97" t="s">
        <v>757</v>
      </c>
      <c r="D40" s="97" t="s">
        <v>581</v>
      </c>
      <c r="E40" s="97" t="s">
        <v>758</v>
      </c>
      <c r="F40" s="97">
        <v>336257</v>
      </c>
      <c r="G40" s="97">
        <v>667918</v>
      </c>
      <c r="H40" s="97">
        <v>336257</v>
      </c>
      <c r="I40" s="97">
        <v>667918</v>
      </c>
      <c r="J40" s="97" t="s">
        <v>93</v>
      </c>
      <c r="K40" s="97">
        <v>0</v>
      </c>
      <c r="L40" s="97" t="s">
        <v>760</v>
      </c>
      <c r="M40" s="97">
        <v>3</v>
      </c>
      <c r="N40" s="97">
        <v>843117</v>
      </c>
    </row>
    <row r="41" spans="1:14" ht="14.25" customHeight="1" x14ac:dyDescent="0.3">
      <c r="A41" s="97" t="s">
        <v>397</v>
      </c>
      <c r="B41" s="97">
        <v>10303</v>
      </c>
      <c r="C41" s="97" t="s">
        <v>761</v>
      </c>
      <c r="D41" s="97" t="s">
        <v>581</v>
      </c>
      <c r="E41" s="97" t="s">
        <v>763</v>
      </c>
      <c r="F41" s="97">
        <v>336760</v>
      </c>
      <c r="G41" s="97">
        <v>667595</v>
      </c>
      <c r="H41" s="97">
        <v>336760</v>
      </c>
      <c r="I41" s="97">
        <v>667595</v>
      </c>
      <c r="J41" s="97" t="s">
        <v>93</v>
      </c>
      <c r="K41" s="97">
        <v>0</v>
      </c>
      <c r="L41" s="97" t="s">
        <v>765</v>
      </c>
      <c r="M41" s="97">
        <v>3</v>
      </c>
      <c r="N41" s="97">
        <v>843124</v>
      </c>
    </row>
    <row r="42" spans="1:14" ht="14.25" customHeight="1" x14ac:dyDescent="0.3">
      <c r="A42" s="97" t="s">
        <v>508</v>
      </c>
      <c r="B42" s="97">
        <v>10303</v>
      </c>
      <c r="C42" s="97" t="s">
        <v>767</v>
      </c>
      <c r="D42" s="97" t="s">
        <v>581</v>
      </c>
      <c r="E42" s="97" t="s">
        <v>769</v>
      </c>
      <c r="F42" s="97">
        <v>334267</v>
      </c>
      <c r="G42" s="97">
        <v>669247</v>
      </c>
      <c r="H42" s="97">
        <v>334267</v>
      </c>
      <c r="I42" s="97">
        <v>669247</v>
      </c>
      <c r="J42" s="97" t="s">
        <v>93</v>
      </c>
      <c r="K42" s="97">
        <v>0</v>
      </c>
      <c r="L42" s="97" t="s">
        <v>771</v>
      </c>
      <c r="M42" s="97">
        <v>3</v>
      </c>
      <c r="N42" s="97">
        <v>952262</v>
      </c>
    </row>
    <row r="43" spans="1:14" ht="14.25" customHeight="1" x14ac:dyDescent="0.3">
      <c r="A43" s="97" t="s">
        <v>419</v>
      </c>
      <c r="B43" s="97">
        <v>10701</v>
      </c>
      <c r="C43" s="97" t="s">
        <v>774</v>
      </c>
      <c r="D43" s="97" t="s">
        <v>581</v>
      </c>
      <c r="E43" s="97" t="s">
        <v>776</v>
      </c>
      <c r="F43" s="97">
        <v>330884</v>
      </c>
      <c r="G43" s="97">
        <v>671695</v>
      </c>
      <c r="H43" s="97">
        <v>330884</v>
      </c>
      <c r="I43" s="97">
        <v>671695</v>
      </c>
      <c r="J43" s="97" t="s">
        <v>93</v>
      </c>
      <c r="K43" s="97">
        <v>0</v>
      </c>
      <c r="L43" s="97" t="s">
        <v>777</v>
      </c>
      <c r="M43" s="97">
        <v>3</v>
      </c>
      <c r="N43" s="97">
        <v>972804</v>
      </c>
    </row>
    <row r="44" spans="1:14" ht="14.25" customHeight="1" x14ac:dyDescent="0.3">
      <c r="A44" s="97" t="s">
        <v>419</v>
      </c>
      <c r="B44" s="97">
        <v>871</v>
      </c>
      <c r="C44" s="97" t="s">
        <v>779</v>
      </c>
      <c r="D44" s="97" t="s">
        <v>581</v>
      </c>
      <c r="E44" s="97" t="s">
        <v>780</v>
      </c>
      <c r="F44" s="97">
        <v>331612</v>
      </c>
      <c r="G44" s="97">
        <v>673037</v>
      </c>
      <c r="H44" s="97">
        <v>331612</v>
      </c>
      <c r="I44" s="97">
        <v>673037</v>
      </c>
      <c r="J44" s="97" t="s">
        <v>93</v>
      </c>
      <c r="K44" s="97">
        <v>0</v>
      </c>
      <c r="L44" s="97" t="s">
        <v>782</v>
      </c>
      <c r="M44" s="97">
        <v>3</v>
      </c>
      <c r="N44" s="97">
        <v>972244</v>
      </c>
    </row>
    <row r="45" spans="1:14" ht="14.25" customHeight="1" x14ac:dyDescent="0.3">
      <c r="A45" s="97" t="s">
        <v>655</v>
      </c>
      <c r="B45" s="97">
        <v>1020</v>
      </c>
      <c r="C45" s="97" t="s">
        <v>783</v>
      </c>
      <c r="D45" s="97" t="s">
        <v>581</v>
      </c>
      <c r="E45" s="97" t="s">
        <v>784</v>
      </c>
      <c r="F45" s="97">
        <v>339276</v>
      </c>
      <c r="G45" s="97">
        <v>674148</v>
      </c>
      <c r="H45" s="97">
        <v>339276</v>
      </c>
      <c r="I45" s="97">
        <v>674148</v>
      </c>
      <c r="J45" s="97" t="s">
        <v>93</v>
      </c>
      <c r="K45" s="97">
        <v>0</v>
      </c>
      <c r="L45" s="97" t="s">
        <v>788</v>
      </c>
      <c r="M45" s="97">
        <v>3</v>
      </c>
      <c r="N45" s="97">
        <v>950576</v>
      </c>
    </row>
    <row r="46" spans="1:14" ht="14.25" customHeight="1" x14ac:dyDescent="0.3">
      <c r="A46" s="97" t="s">
        <v>497</v>
      </c>
      <c r="B46" s="97">
        <v>9763</v>
      </c>
      <c r="C46" s="97" t="s">
        <v>791</v>
      </c>
      <c r="D46" s="97" t="s">
        <v>581</v>
      </c>
      <c r="E46" s="97" t="s">
        <v>792</v>
      </c>
      <c r="F46" s="97">
        <v>334536</v>
      </c>
      <c r="G46" s="97">
        <v>662910</v>
      </c>
      <c r="H46" s="97">
        <v>334536</v>
      </c>
      <c r="I46" s="97">
        <v>662910</v>
      </c>
      <c r="J46" s="97" t="s">
        <v>93</v>
      </c>
      <c r="K46" s="97">
        <v>0</v>
      </c>
      <c r="L46" s="97" t="s">
        <v>793</v>
      </c>
      <c r="M46" s="97">
        <v>3</v>
      </c>
      <c r="N46" s="97">
        <v>905274</v>
      </c>
    </row>
    <row r="47" spans="1:14" ht="14.25" customHeight="1" x14ac:dyDescent="0.3">
      <c r="A47" s="97" t="s">
        <v>508</v>
      </c>
      <c r="B47" s="97">
        <v>10303</v>
      </c>
      <c r="C47" s="97" t="s">
        <v>795</v>
      </c>
      <c r="D47" s="97" t="s">
        <v>581</v>
      </c>
      <c r="E47" s="97" t="s">
        <v>798</v>
      </c>
      <c r="F47" s="97">
        <v>333885</v>
      </c>
      <c r="G47" s="97">
        <v>669366</v>
      </c>
      <c r="H47" s="97">
        <v>333885</v>
      </c>
      <c r="I47" s="97">
        <v>669366</v>
      </c>
      <c r="J47" s="97" t="s">
        <v>93</v>
      </c>
      <c r="K47" s="97">
        <v>0</v>
      </c>
      <c r="L47" s="97" t="s">
        <v>800</v>
      </c>
      <c r="M47" s="97">
        <v>3</v>
      </c>
      <c r="N47" s="97">
        <v>952224</v>
      </c>
    </row>
    <row r="48" spans="1:14" ht="14.25" customHeight="1" x14ac:dyDescent="0.3">
      <c r="A48" s="97" t="s">
        <v>508</v>
      </c>
      <c r="B48" s="97">
        <v>10303</v>
      </c>
      <c r="C48" s="97" t="s">
        <v>801</v>
      </c>
      <c r="D48" s="97" t="s">
        <v>581</v>
      </c>
      <c r="E48" s="97" t="s">
        <v>802</v>
      </c>
      <c r="F48" s="97">
        <v>334166</v>
      </c>
      <c r="G48" s="97">
        <v>669281</v>
      </c>
      <c r="H48" s="97">
        <v>334166</v>
      </c>
      <c r="I48" s="97">
        <v>669281</v>
      </c>
      <c r="J48" s="97" t="s">
        <v>93</v>
      </c>
      <c r="K48" s="97">
        <v>0</v>
      </c>
      <c r="L48" s="97" t="s">
        <v>803</v>
      </c>
      <c r="M48" s="97">
        <v>3</v>
      </c>
      <c r="N48" s="97">
        <v>952227</v>
      </c>
    </row>
    <row r="49" spans="1:14" ht="14.25" customHeight="1" x14ac:dyDescent="0.3">
      <c r="A49" s="97" t="s">
        <v>397</v>
      </c>
      <c r="B49" s="97">
        <v>10303</v>
      </c>
      <c r="C49" s="97" t="s">
        <v>804</v>
      </c>
      <c r="D49" s="97" t="s">
        <v>581</v>
      </c>
      <c r="E49" s="97" t="s">
        <v>805</v>
      </c>
      <c r="F49" s="97">
        <v>336860</v>
      </c>
      <c r="G49" s="97">
        <v>667535</v>
      </c>
      <c r="H49" s="97">
        <v>336860</v>
      </c>
      <c r="I49" s="97">
        <v>667535</v>
      </c>
      <c r="J49" s="97" t="s">
        <v>93</v>
      </c>
      <c r="K49" s="97">
        <v>0</v>
      </c>
      <c r="L49" s="97" t="s">
        <v>806</v>
      </c>
      <c r="M49" s="97">
        <v>3</v>
      </c>
      <c r="N49" s="97">
        <v>843126</v>
      </c>
    </row>
    <row r="50" spans="1:14" ht="14.25" customHeight="1" x14ac:dyDescent="0.3">
      <c r="A50" s="97" t="s">
        <v>493</v>
      </c>
      <c r="B50" s="97">
        <v>17080</v>
      </c>
      <c r="C50" s="97" t="s">
        <v>807</v>
      </c>
      <c r="D50" s="97" t="s">
        <v>581</v>
      </c>
      <c r="E50" s="97" t="s">
        <v>808</v>
      </c>
      <c r="F50" s="97">
        <v>329820</v>
      </c>
      <c r="G50" s="97">
        <v>672050</v>
      </c>
      <c r="H50" s="97">
        <v>329820</v>
      </c>
      <c r="I50" s="97">
        <v>672050</v>
      </c>
      <c r="J50" s="97" t="s">
        <v>93</v>
      </c>
      <c r="K50" s="97">
        <v>0</v>
      </c>
      <c r="L50" s="97" t="s">
        <v>809</v>
      </c>
      <c r="M50" s="97">
        <v>3</v>
      </c>
      <c r="N50" s="97">
        <v>1038525</v>
      </c>
    </row>
    <row r="51" spans="1:14" ht="14.25" customHeight="1" x14ac:dyDescent="0.3">
      <c r="A51" s="97" t="s">
        <v>419</v>
      </c>
      <c r="B51" s="97">
        <v>739</v>
      </c>
      <c r="C51" s="97" t="s">
        <v>810</v>
      </c>
      <c r="D51" s="97" t="s">
        <v>332</v>
      </c>
      <c r="E51" s="97" t="s">
        <v>811</v>
      </c>
      <c r="F51" s="97">
        <v>332362</v>
      </c>
      <c r="G51" s="97">
        <v>672105</v>
      </c>
      <c r="H51" s="97">
        <v>332362</v>
      </c>
      <c r="I51" s="97">
        <v>672105</v>
      </c>
      <c r="J51" s="97" t="s">
        <v>93</v>
      </c>
      <c r="K51" s="97">
        <v>0</v>
      </c>
      <c r="L51" s="97" t="s">
        <v>812</v>
      </c>
      <c r="M51" s="97">
        <v>3</v>
      </c>
      <c r="N51" s="97">
        <v>17115172</v>
      </c>
    </row>
    <row r="52" spans="1:14" ht="14.25" customHeight="1" x14ac:dyDescent="0.3">
      <c r="A52" s="97" t="s">
        <v>497</v>
      </c>
      <c r="B52" s="97">
        <v>1617</v>
      </c>
      <c r="C52" s="97" t="s">
        <v>813</v>
      </c>
      <c r="D52" s="97" t="s">
        <v>581</v>
      </c>
      <c r="E52" s="97" t="s">
        <v>814</v>
      </c>
      <c r="F52" s="97">
        <v>334861</v>
      </c>
      <c r="G52" s="97">
        <v>664489</v>
      </c>
      <c r="H52" s="97">
        <v>334861</v>
      </c>
      <c r="I52" s="97">
        <v>664489</v>
      </c>
      <c r="J52" s="97" t="s">
        <v>93</v>
      </c>
      <c r="K52" s="97">
        <v>0</v>
      </c>
      <c r="L52" s="97" t="s">
        <v>815</v>
      </c>
      <c r="M52" s="97">
        <v>3</v>
      </c>
      <c r="N52" s="97">
        <v>905192</v>
      </c>
    </row>
    <row r="53" spans="1:14" ht="14.25" customHeight="1" x14ac:dyDescent="0.3">
      <c r="A53" s="97" t="s">
        <v>351</v>
      </c>
      <c r="B53" s="97">
        <v>1429</v>
      </c>
      <c r="C53" s="97" t="s">
        <v>816</v>
      </c>
      <c r="D53" s="97" t="s">
        <v>581</v>
      </c>
      <c r="E53" s="97" t="s">
        <v>817</v>
      </c>
      <c r="F53" s="97">
        <v>329222</v>
      </c>
      <c r="G53" s="97">
        <v>663951</v>
      </c>
      <c r="H53" s="97">
        <v>329222</v>
      </c>
      <c r="I53" s="97">
        <v>663951</v>
      </c>
      <c r="J53" s="97" t="s">
        <v>93</v>
      </c>
      <c r="K53" s="97">
        <v>0</v>
      </c>
      <c r="L53" s="97" t="s">
        <v>818</v>
      </c>
      <c r="M53" s="97">
        <v>3</v>
      </c>
      <c r="N53" s="97">
        <v>803315</v>
      </c>
    </row>
    <row r="54" spans="1:14" ht="14.25" customHeight="1" x14ac:dyDescent="0.3">
      <c r="A54" s="97" t="s">
        <v>506</v>
      </c>
      <c r="B54" s="97">
        <v>12826</v>
      </c>
      <c r="C54" s="97" t="s">
        <v>819</v>
      </c>
      <c r="D54" s="97" t="s">
        <v>581</v>
      </c>
      <c r="E54" s="97" t="s">
        <v>820</v>
      </c>
      <c r="F54" s="97">
        <v>328607</v>
      </c>
      <c r="G54" s="97">
        <v>669053</v>
      </c>
      <c r="H54" s="97">
        <v>328607</v>
      </c>
      <c r="I54" s="97">
        <v>669053</v>
      </c>
      <c r="J54" s="97" t="s">
        <v>93</v>
      </c>
      <c r="K54" s="97">
        <v>0</v>
      </c>
      <c r="L54" s="97" t="s">
        <v>821</v>
      </c>
      <c r="M54" s="97">
        <v>3</v>
      </c>
      <c r="N54" s="97">
        <v>1004486</v>
      </c>
    </row>
    <row r="55" spans="1:14" ht="14.25" customHeight="1" x14ac:dyDescent="0.3">
      <c r="A55" s="97" t="s">
        <v>822</v>
      </c>
      <c r="B55" s="97">
        <v>2536</v>
      </c>
      <c r="C55" s="97" t="s">
        <v>823</v>
      </c>
      <c r="D55" s="97" t="s">
        <v>581</v>
      </c>
      <c r="E55" s="97" t="s">
        <v>824</v>
      </c>
      <c r="F55" s="97">
        <v>340340</v>
      </c>
      <c r="G55" s="97">
        <v>671410</v>
      </c>
      <c r="H55" s="97">
        <v>340340</v>
      </c>
      <c r="I55" s="97">
        <v>671410</v>
      </c>
      <c r="J55" s="97" t="s">
        <v>93</v>
      </c>
      <c r="K55" s="97">
        <v>0</v>
      </c>
      <c r="L55" s="97" t="s">
        <v>825</v>
      </c>
      <c r="M55" s="97">
        <v>3</v>
      </c>
      <c r="N55" s="97">
        <v>931578</v>
      </c>
    </row>
    <row r="56" spans="1:14" ht="14.25" customHeight="1" x14ac:dyDescent="0.3">
      <c r="A56" s="97" t="s">
        <v>822</v>
      </c>
      <c r="B56" s="97">
        <v>2536</v>
      </c>
      <c r="C56" s="97" t="s">
        <v>826</v>
      </c>
      <c r="D56" s="97" t="s">
        <v>581</v>
      </c>
      <c r="E56" s="97" t="s">
        <v>827</v>
      </c>
      <c r="F56" s="97">
        <v>340180</v>
      </c>
      <c r="G56" s="97">
        <v>671290</v>
      </c>
      <c r="H56" s="97">
        <v>340180</v>
      </c>
      <c r="I56" s="97">
        <v>671290</v>
      </c>
      <c r="J56" s="97" t="s">
        <v>93</v>
      </c>
      <c r="K56" s="97">
        <v>0</v>
      </c>
      <c r="L56" s="97" t="s">
        <v>828</v>
      </c>
      <c r="M56" s="97">
        <v>3</v>
      </c>
      <c r="N56" s="97">
        <v>931579</v>
      </c>
    </row>
    <row r="57" spans="1:14" ht="14.25" customHeight="1" x14ac:dyDescent="0.3">
      <c r="A57" s="97" t="s">
        <v>493</v>
      </c>
      <c r="B57" s="97">
        <v>17072</v>
      </c>
      <c r="C57" s="97" t="s">
        <v>829</v>
      </c>
      <c r="D57" s="97" t="s">
        <v>581</v>
      </c>
      <c r="E57" s="97" t="s">
        <v>831</v>
      </c>
      <c r="F57" s="97">
        <v>329820</v>
      </c>
      <c r="G57" s="97">
        <v>671550</v>
      </c>
      <c r="H57" s="97">
        <v>329820</v>
      </c>
      <c r="I57" s="97">
        <v>671550</v>
      </c>
      <c r="J57" s="97" t="s">
        <v>93</v>
      </c>
      <c r="K57" s="97">
        <v>0</v>
      </c>
      <c r="L57" s="97" t="s">
        <v>832</v>
      </c>
      <c r="M57" s="97">
        <v>3</v>
      </c>
      <c r="N57" s="97">
        <v>1038517</v>
      </c>
    </row>
    <row r="58" spans="1:14" ht="14.25" customHeight="1" x14ac:dyDescent="0.3">
      <c r="A58" s="97" t="s">
        <v>508</v>
      </c>
      <c r="B58" s="97">
        <v>10303</v>
      </c>
      <c r="C58" s="97" t="s">
        <v>834</v>
      </c>
      <c r="D58" s="97" t="s">
        <v>581</v>
      </c>
      <c r="E58" s="97" t="s">
        <v>835</v>
      </c>
      <c r="F58" s="97">
        <v>334748</v>
      </c>
      <c r="G58" s="97">
        <v>669201</v>
      </c>
      <c r="H58" s="97">
        <v>334748</v>
      </c>
      <c r="I58" s="97">
        <v>669201</v>
      </c>
      <c r="J58" s="97" t="s">
        <v>93</v>
      </c>
      <c r="K58" s="97">
        <v>0</v>
      </c>
      <c r="L58" s="97" t="s">
        <v>836</v>
      </c>
      <c r="M58" s="97">
        <v>3</v>
      </c>
      <c r="N58" s="97">
        <v>952259</v>
      </c>
    </row>
    <row r="59" spans="1:14" ht="14.25" customHeight="1" x14ac:dyDescent="0.3">
      <c r="A59" s="97" t="s">
        <v>508</v>
      </c>
      <c r="B59" s="97">
        <v>10303</v>
      </c>
      <c r="C59" s="97" t="s">
        <v>837</v>
      </c>
      <c r="D59" s="97" t="s">
        <v>581</v>
      </c>
      <c r="E59" s="97" t="s">
        <v>838</v>
      </c>
      <c r="F59" s="97">
        <v>334432</v>
      </c>
      <c r="G59" s="97">
        <v>669199</v>
      </c>
      <c r="H59" s="97">
        <v>334432</v>
      </c>
      <c r="I59" s="97">
        <v>669199</v>
      </c>
      <c r="J59" s="97" t="s">
        <v>93</v>
      </c>
      <c r="K59" s="97">
        <v>0</v>
      </c>
      <c r="L59" s="97" t="s">
        <v>840</v>
      </c>
      <c r="M59" s="97">
        <v>3</v>
      </c>
      <c r="N59" s="97">
        <v>952228</v>
      </c>
    </row>
    <row r="60" spans="1:14" ht="14.25" customHeight="1" x14ac:dyDescent="0.3">
      <c r="A60" s="97" t="s">
        <v>506</v>
      </c>
      <c r="B60" s="97">
        <v>429</v>
      </c>
      <c r="C60" s="97" t="s">
        <v>841</v>
      </c>
      <c r="D60" s="97" t="s">
        <v>332</v>
      </c>
      <c r="E60" s="97" t="s">
        <v>842</v>
      </c>
      <c r="F60" s="97">
        <v>328360</v>
      </c>
      <c r="G60" s="97">
        <v>665710</v>
      </c>
      <c r="H60" s="97">
        <v>328360</v>
      </c>
      <c r="I60" s="97">
        <v>665710</v>
      </c>
      <c r="J60" s="97" t="s">
        <v>93</v>
      </c>
      <c r="K60" s="97">
        <v>0</v>
      </c>
      <c r="L60" s="97" t="s">
        <v>843</v>
      </c>
      <c r="M60" s="97">
        <v>3</v>
      </c>
      <c r="N60" s="97">
        <v>1002921</v>
      </c>
    </row>
    <row r="61" spans="1:14" ht="14.25" customHeight="1" x14ac:dyDescent="0.3">
      <c r="A61" s="97" t="s">
        <v>419</v>
      </c>
      <c r="B61" s="97">
        <v>737</v>
      </c>
      <c r="C61" s="97" t="s">
        <v>844</v>
      </c>
      <c r="D61" s="97" t="s">
        <v>332</v>
      </c>
      <c r="E61" s="97" t="s">
        <v>845</v>
      </c>
      <c r="F61" s="97">
        <v>332323</v>
      </c>
      <c r="G61" s="97">
        <v>672086</v>
      </c>
      <c r="H61" s="97">
        <v>332323</v>
      </c>
      <c r="I61" s="97">
        <v>672086</v>
      </c>
      <c r="J61" s="97" t="s">
        <v>93</v>
      </c>
      <c r="K61" s="97">
        <v>0</v>
      </c>
      <c r="L61" s="97" t="s">
        <v>846</v>
      </c>
      <c r="M61" s="97">
        <v>3</v>
      </c>
      <c r="N61" s="97">
        <v>17115170</v>
      </c>
    </row>
    <row r="62" spans="1:14" ht="14.25" customHeight="1" x14ac:dyDescent="0.3">
      <c r="A62" s="97" t="s">
        <v>508</v>
      </c>
      <c r="B62" s="97">
        <v>10303</v>
      </c>
      <c r="C62" s="97" t="s">
        <v>847</v>
      </c>
      <c r="D62" s="97" t="s">
        <v>581</v>
      </c>
      <c r="E62" s="97" t="s">
        <v>848</v>
      </c>
      <c r="F62" s="97">
        <v>333613</v>
      </c>
      <c r="G62" s="97">
        <v>669427</v>
      </c>
      <c r="H62" s="97">
        <v>333613</v>
      </c>
      <c r="I62" s="97">
        <v>669427</v>
      </c>
      <c r="J62" s="97" t="s">
        <v>93</v>
      </c>
      <c r="K62" s="97">
        <v>0</v>
      </c>
      <c r="L62" s="97" t="s">
        <v>849</v>
      </c>
      <c r="M62" s="97">
        <v>3</v>
      </c>
      <c r="N62" s="97">
        <v>952223</v>
      </c>
    </row>
    <row r="63" spans="1:14" ht="14.25" customHeight="1" x14ac:dyDescent="0.3">
      <c r="A63" s="97" t="s">
        <v>351</v>
      </c>
      <c r="B63" s="97">
        <v>1429</v>
      </c>
      <c r="C63" s="97" t="s">
        <v>850</v>
      </c>
      <c r="D63" s="97" t="s">
        <v>581</v>
      </c>
      <c r="E63" s="97" t="s">
        <v>851</v>
      </c>
      <c r="F63" s="97">
        <v>329284</v>
      </c>
      <c r="G63" s="97">
        <v>663893</v>
      </c>
      <c r="H63" s="97">
        <v>329284</v>
      </c>
      <c r="I63" s="97">
        <v>663893</v>
      </c>
      <c r="J63" s="97" t="s">
        <v>93</v>
      </c>
      <c r="K63" s="97">
        <v>0</v>
      </c>
      <c r="L63" s="97" t="s">
        <v>852</v>
      </c>
      <c r="M63" s="97">
        <v>3</v>
      </c>
      <c r="N63" s="97">
        <v>803313</v>
      </c>
    </row>
    <row r="64" spans="1:14" ht="14.25" customHeight="1" x14ac:dyDescent="0.3">
      <c r="A64" s="97" t="s">
        <v>493</v>
      </c>
      <c r="B64" s="97">
        <v>1464</v>
      </c>
      <c r="C64" s="97" t="s">
        <v>853</v>
      </c>
      <c r="D64" s="97" t="s">
        <v>581</v>
      </c>
      <c r="E64" s="97" t="s">
        <v>854</v>
      </c>
      <c r="F64" s="97">
        <v>329286</v>
      </c>
      <c r="G64" s="97">
        <v>671331</v>
      </c>
      <c r="H64" s="97">
        <v>329286</v>
      </c>
      <c r="I64" s="97">
        <v>671331</v>
      </c>
      <c r="J64" s="97" t="s">
        <v>93</v>
      </c>
      <c r="K64" s="97">
        <v>0</v>
      </c>
      <c r="L64" s="97" t="s">
        <v>855</v>
      </c>
      <c r="M64" s="97">
        <v>3</v>
      </c>
      <c r="N64" s="97">
        <v>1037177</v>
      </c>
    </row>
    <row r="65" spans="1:14" ht="14.25" customHeight="1" x14ac:dyDescent="0.3">
      <c r="A65" s="97" t="s">
        <v>506</v>
      </c>
      <c r="B65" s="97">
        <v>39</v>
      </c>
      <c r="C65" s="97" t="s">
        <v>856</v>
      </c>
      <c r="D65" s="97" t="s">
        <v>332</v>
      </c>
      <c r="E65" s="97" t="s">
        <v>857</v>
      </c>
      <c r="F65" s="97">
        <v>327760</v>
      </c>
      <c r="G65" s="97">
        <v>666440</v>
      </c>
      <c r="H65" s="97">
        <v>327760</v>
      </c>
      <c r="I65" s="97">
        <v>666440</v>
      </c>
      <c r="J65" s="97" t="s">
        <v>93</v>
      </c>
      <c r="K65" s="97">
        <v>0</v>
      </c>
      <c r="L65" s="97" t="s">
        <v>858</v>
      </c>
      <c r="M65" s="97">
        <v>3</v>
      </c>
      <c r="N65" s="97">
        <v>1002437</v>
      </c>
    </row>
    <row r="66" spans="1:14" ht="14.25" customHeight="1" x14ac:dyDescent="0.3">
      <c r="A66" s="97" t="s">
        <v>419</v>
      </c>
      <c r="B66" s="97">
        <v>10710</v>
      </c>
      <c r="C66" s="97" t="s">
        <v>860</v>
      </c>
      <c r="D66" s="97" t="s">
        <v>581</v>
      </c>
      <c r="E66" s="97" t="s">
        <v>861</v>
      </c>
      <c r="F66" s="97">
        <v>331917</v>
      </c>
      <c r="G66" s="97">
        <v>671576</v>
      </c>
      <c r="H66" s="97">
        <v>331917</v>
      </c>
      <c r="I66" s="97">
        <v>671576</v>
      </c>
      <c r="J66" s="97" t="s">
        <v>93</v>
      </c>
      <c r="K66" s="97">
        <v>0</v>
      </c>
      <c r="L66" s="97" t="s">
        <v>862</v>
      </c>
      <c r="M66" s="97">
        <v>3</v>
      </c>
      <c r="N66" s="97">
        <v>972852</v>
      </c>
    </row>
    <row r="67" spans="1:14" ht="14.25" customHeight="1" x14ac:dyDescent="0.3">
      <c r="A67" s="97" t="s">
        <v>419</v>
      </c>
      <c r="B67" s="97">
        <v>1424</v>
      </c>
      <c r="C67" s="97" t="s">
        <v>864</v>
      </c>
      <c r="D67" s="97" t="s">
        <v>581</v>
      </c>
      <c r="E67" s="97" t="s">
        <v>865</v>
      </c>
      <c r="F67" s="97">
        <v>330088</v>
      </c>
      <c r="G67" s="97">
        <v>671429</v>
      </c>
      <c r="H67" s="97">
        <v>330088</v>
      </c>
      <c r="I67" s="97">
        <v>671429</v>
      </c>
      <c r="J67" s="97" t="s">
        <v>93</v>
      </c>
      <c r="K67" s="97">
        <v>0</v>
      </c>
      <c r="L67" s="97" t="s">
        <v>866</v>
      </c>
      <c r="M67" s="97">
        <v>3</v>
      </c>
      <c r="N67" s="97">
        <v>972313</v>
      </c>
    </row>
    <row r="68" spans="1:14" ht="14.25" customHeight="1" x14ac:dyDescent="0.3">
      <c r="A68" s="97" t="s">
        <v>506</v>
      </c>
      <c r="B68" s="97">
        <v>1420</v>
      </c>
      <c r="C68" s="97" t="s">
        <v>867</v>
      </c>
      <c r="D68" s="97" t="s">
        <v>581</v>
      </c>
      <c r="E68" s="97" t="s">
        <v>868</v>
      </c>
      <c r="F68" s="97">
        <v>328741</v>
      </c>
      <c r="G68" s="97">
        <v>668866</v>
      </c>
      <c r="H68" s="97">
        <v>328741</v>
      </c>
      <c r="I68" s="97">
        <v>668866</v>
      </c>
      <c r="J68" s="97" t="s">
        <v>93</v>
      </c>
      <c r="K68" s="97">
        <v>0</v>
      </c>
      <c r="L68" s="97" t="s">
        <v>869</v>
      </c>
      <c r="M68" s="97">
        <v>3</v>
      </c>
      <c r="N68" s="97">
        <v>1003377</v>
      </c>
    </row>
    <row r="69" spans="1:14" ht="14.25" customHeight="1" x14ac:dyDescent="0.3">
      <c r="A69" s="97" t="s">
        <v>506</v>
      </c>
      <c r="B69" s="97">
        <v>427</v>
      </c>
      <c r="C69" s="97" t="s">
        <v>870</v>
      </c>
      <c r="D69" s="97" t="s">
        <v>332</v>
      </c>
      <c r="E69" s="97" t="s">
        <v>871</v>
      </c>
      <c r="F69" s="97">
        <v>328340</v>
      </c>
      <c r="G69" s="97">
        <v>665670</v>
      </c>
      <c r="H69" s="97">
        <v>328340</v>
      </c>
      <c r="I69" s="97">
        <v>665670</v>
      </c>
      <c r="J69" s="97" t="s">
        <v>93</v>
      </c>
      <c r="K69" s="97">
        <v>0</v>
      </c>
      <c r="L69" s="97" t="s">
        <v>874</v>
      </c>
      <c r="M69" s="97">
        <v>3</v>
      </c>
      <c r="N69" s="97">
        <v>1002919</v>
      </c>
    </row>
    <row r="70" spans="1:14" ht="14.25" customHeight="1" x14ac:dyDescent="0.3">
      <c r="A70" s="97" t="s">
        <v>506</v>
      </c>
      <c r="B70" s="97">
        <v>430</v>
      </c>
      <c r="C70" s="97" t="s">
        <v>875</v>
      </c>
      <c r="D70" s="97" t="s">
        <v>332</v>
      </c>
      <c r="E70" s="97" t="s">
        <v>876</v>
      </c>
      <c r="F70" s="97">
        <v>328410</v>
      </c>
      <c r="G70" s="97">
        <v>665730</v>
      </c>
      <c r="H70" s="97">
        <v>328410</v>
      </c>
      <c r="I70" s="97">
        <v>665730</v>
      </c>
      <c r="J70" s="97" t="s">
        <v>93</v>
      </c>
      <c r="K70" s="97">
        <v>0</v>
      </c>
      <c r="L70" s="97" t="s">
        <v>877</v>
      </c>
      <c r="M70" s="97">
        <v>3</v>
      </c>
      <c r="N70" s="97">
        <v>1002922</v>
      </c>
    </row>
    <row r="71" spans="1:14" ht="14.25" customHeight="1" x14ac:dyDescent="0.3">
      <c r="A71" s="97" t="s">
        <v>878</v>
      </c>
      <c r="B71" s="97">
        <v>345</v>
      </c>
      <c r="C71" s="97" t="s">
        <v>879</v>
      </c>
      <c r="D71" s="97" t="s">
        <v>581</v>
      </c>
      <c r="E71" s="97" t="s">
        <v>880</v>
      </c>
      <c r="F71" s="97">
        <v>329410</v>
      </c>
      <c r="G71" s="97">
        <v>658170</v>
      </c>
      <c r="H71" s="97">
        <v>329410</v>
      </c>
      <c r="I71" s="97">
        <v>658170</v>
      </c>
      <c r="J71" s="97" t="s">
        <v>93</v>
      </c>
      <c r="K71" s="97">
        <v>0</v>
      </c>
      <c r="L71" s="97" t="s">
        <v>881</v>
      </c>
      <c r="M71" s="97">
        <v>3</v>
      </c>
      <c r="N71" s="97">
        <v>737369</v>
      </c>
    </row>
    <row r="72" spans="1:14" ht="14.25" customHeight="1" x14ac:dyDescent="0.3">
      <c r="A72" s="97" t="s">
        <v>506</v>
      </c>
      <c r="B72" s="97">
        <v>9947</v>
      </c>
      <c r="C72" s="97" t="s">
        <v>882</v>
      </c>
      <c r="D72" s="97" t="s">
        <v>581</v>
      </c>
      <c r="E72" s="97" t="s">
        <v>883</v>
      </c>
      <c r="F72" s="97">
        <v>328743</v>
      </c>
      <c r="G72" s="97">
        <v>669276</v>
      </c>
      <c r="H72" s="97">
        <v>328743</v>
      </c>
      <c r="I72" s="97">
        <v>669276</v>
      </c>
      <c r="J72" s="97" t="s">
        <v>93</v>
      </c>
      <c r="K72" s="97">
        <v>0</v>
      </c>
      <c r="L72" s="97" t="s">
        <v>884</v>
      </c>
      <c r="M72" s="97">
        <v>3</v>
      </c>
      <c r="N72" s="97">
        <v>1003953</v>
      </c>
    </row>
    <row r="73" spans="1:14" ht="14.25" customHeight="1" x14ac:dyDescent="0.3">
      <c r="A73" s="97" t="s">
        <v>493</v>
      </c>
      <c r="B73" s="97">
        <v>1464</v>
      </c>
      <c r="C73" s="97" t="s">
        <v>885</v>
      </c>
      <c r="D73" s="97" t="s">
        <v>581</v>
      </c>
      <c r="E73" s="97" t="s">
        <v>886</v>
      </c>
      <c r="F73" s="97">
        <v>329308</v>
      </c>
      <c r="G73" s="97">
        <v>671267</v>
      </c>
      <c r="H73" s="97">
        <v>329308</v>
      </c>
      <c r="I73" s="97">
        <v>671267</v>
      </c>
      <c r="J73" s="97" t="s">
        <v>93</v>
      </c>
      <c r="K73" s="97">
        <v>0</v>
      </c>
      <c r="L73" s="97" t="s">
        <v>887</v>
      </c>
      <c r="M73" s="97">
        <v>3</v>
      </c>
      <c r="N73" s="97">
        <v>1037185</v>
      </c>
    </row>
    <row r="74" spans="1:14" ht="14.25" customHeight="1" x14ac:dyDescent="0.3">
      <c r="A74" s="97" t="s">
        <v>888</v>
      </c>
      <c r="B74" s="97">
        <v>13110</v>
      </c>
      <c r="C74" s="97" t="s">
        <v>889</v>
      </c>
      <c r="D74" s="97" t="s">
        <v>581</v>
      </c>
      <c r="E74" s="97" t="s">
        <v>890</v>
      </c>
      <c r="F74" s="97">
        <v>348916</v>
      </c>
      <c r="G74" s="97">
        <v>673896</v>
      </c>
      <c r="H74" s="97">
        <v>348916</v>
      </c>
      <c r="I74" s="97">
        <v>673896</v>
      </c>
      <c r="J74" s="97" t="s">
        <v>93</v>
      </c>
      <c r="K74" s="97">
        <v>0</v>
      </c>
      <c r="L74" s="97" t="s">
        <v>891</v>
      </c>
      <c r="M74" s="97">
        <v>3</v>
      </c>
      <c r="N74" s="97">
        <v>747696</v>
      </c>
    </row>
    <row r="75" spans="1:14" ht="14.25" customHeight="1" x14ac:dyDescent="0.3">
      <c r="A75" s="97" t="s">
        <v>822</v>
      </c>
      <c r="B75" s="97">
        <v>5999</v>
      </c>
      <c r="C75" s="97" t="s">
        <v>892</v>
      </c>
      <c r="D75" s="97" t="s">
        <v>581</v>
      </c>
      <c r="E75" s="97" t="s">
        <v>893</v>
      </c>
      <c r="F75" s="97">
        <v>340640</v>
      </c>
      <c r="G75" s="97">
        <v>674260</v>
      </c>
      <c r="H75" s="97">
        <v>340640</v>
      </c>
      <c r="I75" s="97">
        <v>674260</v>
      </c>
      <c r="J75" s="97" t="s">
        <v>93</v>
      </c>
      <c r="K75" s="97">
        <v>0</v>
      </c>
      <c r="L75" s="97" t="s">
        <v>894</v>
      </c>
      <c r="M75" s="97">
        <v>3</v>
      </c>
      <c r="N75" s="97">
        <v>931687</v>
      </c>
    </row>
    <row r="76" spans="1:14" ht="14.25" customHeight="1" x14ac:dyDescent="0.3">
      <c r="A76" s="97" t="s">
        <v>506</v>
      </c>
      <c r="B76" s="97">
        <v>1224</v>
      </c>
      <c r="C76" s="97" t="s">
        <v>896</v>
      </c>
      <c r="D76" s="97" t="s">
        <v>581</v>
      </c>
      <c r="E76" s="97" t="s">
        <v>897</v>
      </c>
      <c r="F76" s="97">
        <v>328952</v>
      </c>
      <c r="G76" s="97">
        <v>668936</v>
      </c>
      <c r="H76" s="97">
        <v>328952</v>
      </c>
      <c r="I76" s="97">
        <v>668936</v>
      </c>
      <c r="J76" s="97" t="s">
        <v>93</v>
      </c>
      <c r="K76" s="97">
        <v>0</v>
      </c>
      <c r="L76" s="97" t="s">
        <v>899</v>
      </c>
      <c r="M76" s="97">
        <v>3</v>
      </c>
      <c r="N76" s="97">
        <v>1003362</v>
      </c>
    </row>
    <row r="77" spans="1:14" ht="14.25" customHeight="1" x14ac:dyDescent="0.3">
      <c r="A77" s="97" t="s">
        <v>508</v>
      </c>
      <c r="B77" s="97">
        <v>10303</v>
      </c>
      <c r="C77" s="97" t="s">
        <v>900</v>
      </c>
      <c r="D77" s="97" t="s">
        <v>581</v>
      </c>
      <c r="E77" s="97" t="s">
        <v>901</v>
      </c>
      <c r="F77" s="97">
        <v>334868</v>
      </c>
      <c r="G77" s="97">
        <v>668969</v>
      </c>
      <c r="H77" s="97">
        <v>334868</v>
      </c>
      <c r="I77" s="97">
        <v>668969</v>
      </c>
      <c r="J77" s="97" t="s">
        <v>93</v>
      </c>
      <c r="K77" s="97">
        <v>0</v>
      </c>
      <c r="L77" s="97" t="s">
        <v>902</v>
      </c>
      <c r="M77" s="97">
        <v>3</v>
      </c>
      <c r="N77" s="97">
        <v>952261</v>
      </c>
    </row>
    <row r="78" spans="1:14" ht="14.25" customHeight="1" x14ac:dyDescent="0.3">
      <c r="A78" s="97" t="s">
        <v>506</v>
      </c>
      <c r="B78" s="97">
        <v>1224</v>
      </c>
      <c r="C78" s="97" t="s">
        <v>903</v>
      </c>
      <c r="D78" s="97" t="s">
        <v>581</v>
      </c>
      <c r="E78" s="97" t="s">
        <v>904</v>
      </c>
      <c r="F78" s="97">
        <v>328958</v>
      </c>
      <c r="G78" s="97">
        <v>668955</v>
      </c>
      <c r="H78" s="97">
        <v>328958</v>
      </c>
      <c r="I78" s="97">
        <v>668955</v>
      </c>
      <c r="J78" s="97" t="s">
        <v>93</v>
      </c>
      <c r="K78" s="97">
        <v>0</v>
      </c>
      <c r="L78" s="97" t="s">
        <v>906</v>
      </c>
      <c r="M78" s="97">
        <v>3</v>
      </c>
      <c r="N78" s="97">
        <v>1003364</v>
      </c>
    </row>
    <row r="79" spans="1:14" ht="14.25" customHeight="1" x14ac:dyDescent="0.3">
      <c r="A79" s="97" t="s">
        <v>497</v>
      </c>
      <c r="B79" s="97">
        <v>1617</v>
      </c>
      <c r="C79" s="97" t="s">
        <v>907</v>
      </c>
      <c r="D79" s="97" t="s">
        <v>581</v>
      </c>
      <c r="E79" s="97" t="s">
        <v>908</v>
      </c>
      <c r="F79" s="97">
        <v>334868</v>
      </c>
      <c r="G79" s="97">
        <v>664510</v>
      </c>
      <c r="H79" s="97">
        <v>334868</v>
      </c>
      <c r="I79" s="97">
        <v>664510</v>
      </c>
      <c r="J79" s="97" t="s">
        <v>93</v>
      </c>
      <c r="K79" s="97">
        <v>0</v>
      </c>
      <c r="L79" s="97" t="s">
        <v>909</v>
      </c>
      <c r="M79" s="97">
        <v>3</v>
      </c>
      <c r="N79" s="97">
        <v>905194</v>
      </c>
    </row>
    <row r="80" spans="1:14" ht="14.25" customHeight="1" x14ac:dyDescent="0.3">
      <c r="A80" s="97" t="s">
        <v>570</v>
      </c>
      <c r="B80" s="97">
        <v>470</v>
      </c>
      <c r="C80" s="97" t="s">
        <v>910</v>
      </c>
      <c r="D80" s="97" t="s">
        <v>332</v>
      </c>
      <c r="E80" s="97" t="s">
        <v>911</v>
      </c>
      <c r="F80" s="97">
        <v>335370</v>
      </c>
      <c r="G80" s="97">
        <v>660600</v>
      </c>
      <c r="H80" s="97">
        <v>335370</v>
      </c>
      <c r="I80" s="97">
        <v>660600</v>
      </c>
      <c r="J80" s="97" t="s">
        <v>93</v>
      </c>
      <c r="K80" s="97">
        <v>0</v>
      </c>
      <c r="L80" s="97" t="s">
        <v>912</v>
      </c>
      <c r="M80" s="97">
        <v>3</v>
      </c>
      <c r="N80" s="97">
        <v>844962</v>
      </c>
    </row>
    <row r="81" spans="1:14" ht="14.25" customHeight="1" x14ac:dyDescent="0.3">
      <c r="A81" s="97" t="s">
        <v>508</v>
      </c>
      <c r="B81" s="97">
        <v>9786</v>
      </c>
      <c r="C81" s="97" t="s">
        <v>914</v>
      </c>
      <c r="D81" s="97" t="s">
        <v>581</v>
      </c>
      <c r="E81" s="97" t="s">
        <v>915</v>
      </c>
      <c r="F81" s="97">
        <v>334558</v>
      </c>
      <c r="G81" s="97">
        <v>666070</v>
      </c>
      <c r="H81" s="97">
        <v>334558</v>
      </c>
      <c r="I81" s="97">
        <v>666070</v>
      </c>
      <c r="J81" s="97" t="s">
        <v>93</v>
      </c>
      <c r="K81" s="97">
        <v>0</v>
      </c>
      <c r="L81" s="97" t="s">
        <v>917</v>
      </c>
      <c r="M81" s="97">
        <v>3</v>
      </c>
      <c r="N81" s="97">
        <v>952041</v>
      </c>
    </row>
    <row r="82" spans="1:14" ht="14.25" customHeight="1" x14ac:dyDescent="0.3">
      <c r="A82" s="97" t="s">
        <v>506</v>
      </c>
      <c r="B82" s="97">
        <v>39</v>
      </c>
      <c r="C82" s="97" t="s">
        <v>918</v>
      </c>
      <c r="D82" s="97" t="s">
        <v>332</v>
      </c>
      <c r="E82" s="97" t="s">
        <v>919</v>
      </c>
      <c r="F82" s="97">
        <v>326600</v>
      </c>
      <c r="G82" s="97">
        <v>665270</v>
      </c>
      <c r="H82" s="97">
        <v>326600</v>
      </c>
      <c r="I82" s="97">
        <v>665270</v>
      </c>
      <c r="J82" s="97" t="s">
        <v>93</v>
      </c>
      <c r="K82" s="97">
        <v>0</v>
      </c>
      <c r="L82" s="97" t="s">
        <v>920</v>
      </c>
      <c r="M82" s="97">
        <v>3</v>
      </c>
      <c r="N82" s="97">
        <v>1002410</v>
      </c>
    </row>
    <row r="83" spans="1:14" ht="14.25" customHeight="1" x14ac:dyDescent="0.3">
      <c r="A83" s="97" t="s">
        <v>397</v>
      </c>
      <c r="B83" s="97">
        <v>10303</v>
      </c>
      <c r="C83" s="97" t="s">
        <v>921</v>
      </c>
      <c r="D83" s="97" t="s">
        <v>581</v>
      </c>
      <c r="E83" s="97" t="s">
        <v>923</v>
      </c>
      <c r="F83" s="97">
        <v>337770</v>
      </c>
      <c r="G83" s="97">
        <v>666861</v>
      </c>
      <c r="H83" s="97">
        <v>337770</v>
      </c>
      <c r="I83" s="97">
        <v>666861</v>
      </c>
      <c r="J83" s="97" t="s">
        <v>93</v>
      </c>
      <c r="K83" s="97">
        <v>0</v>
      </c>
      <c r="L83" s="97" t="s">
        <v>924</v>
      </c>
      <c r="M83" s="97">
        <v>3</v>
      </c>
      <c r="N83" s="97">
        <v>843132</v>
      </c>
    </row>
    <row r="84" spans="1:14" ht="14.25" customHeight="1" x14ac:dyDescent="0.3">
      <c r="A84" s="97" t="s">
        <v>506</v>
      </c>
      <c r="B84" s="97">
        <v>39</v>
      </c>
      <c r="C84" s="97" t="s">
        <v>925</v>
      </c>
      <c r="D84" s="97" t="s">
        <v>332</v>
      </c>
      <c r="E84" s="97" t="s">
        <v>926</v>
      </c>
      <c r="F84" s="97">
        <v>327040</v>
      </c>
      <c r="G84" s="97">
        <v>666260</v>
      </c>
      <c r="H84" s="97">
        <v>327040</v>
      </c>
      <c r="I84" s="97">
        <v>666260</v>
      </c>
      <c r="J84" s="97" t="s">
        <v>93</v>
      </c>
      <c r="K84" s="97">
        <v>0</v>
      </c>
      <c r="L84" s="97" t="s">
        <v>927</v>
      </c>
      <c r="M84" s="97">
        <v>3</v>
      </c>
      <c r="N84" s="97">
        <v>1002418</v>
      </c>
    </row>
    <row r="85" spans="1:14" ht="14.25" customHeight="1" x14ac:dyDescent="0.3">
      <c r="A85" s="97" t="s">
        <v>506</v>
      </c>
      <c r="B85" s="97">
        <v>39</v>
      </c>
      <c r="C85" s="97" t="s">
        <v>928</v>
      </c>
      <c r="D85" s="97" t="s">
        <v>332</v>
      </c>
      <c r="E85" s="97" t="s">
        <v>929</v>
      </c>
      <c r="F85" s="97">
        <v>327850</v>
      </c>
      <c r="G85" s="97">
        <v>666490</v>
      </c>
      <c r="H85" s="97">
        <v>327850</v>
      </c>
      <c r="I85" s="97">
        <v>666490</v>
      </c>
      <c r="J85" s="97" t="s">
        <v>93</v>
      </c>
      <c r="K85" s="97">
        <v>0</v>
      </c>
      <c r="L85" s="97" t="s">
        <v>930</v>
      </c>
      <c r="M85" s="97">
        <v>3</v>
      </c>
      <c r="N85" s="97">
        <v>1002426</v>
      </c>
    </row>
    <row r="86" spans="1:14" ht="14.25" customHeight="1" x14ac:dyDescent="0.3">
      <c r="A86" s="97" t="s">
        <v>506</v>
      </c>
      <c r="B86" s="97">
        <v>18484</v>
      </c>
      <c r="C86" s="97" t="s">
        <v>931</v>
      </c>
      <c r="D86" s="97" t="s">
        <v>581</v>
      </c>
      <c r="E86" s="97" t="s">
        <v>932</v>
      </c>
      <c r="F86" s="97">
        <v>328930</v>
      </c>
      <c r="G86" s="97">
        <v>669600</v>
      </c>
      <c r="H86" s="97">
        <v>328930</v>
      </c>
      <c r="I86" s="97">
        <v>669600</v>
      </c>
      <c r="J86" s="97" t="s">
        <v>93</v>
      </c>
      <c r="K86" s="97">
        <v>0</v>
      </c>
      <c r="L86" s="97" t="s">
        <v>933</v>
      </c>
      <c r="M86" s="97">
        <v>3</v>
      </c>
      <c r="N86" s="97">
        <v>1004875</v>
      </c>
    </row>
    <row r="87" spans="1:14" ht="14.25" customHeight="1" x14ac:dyDescent="0.3">
      <c r="A87" s="97" t="s">
        <v>419</v>
      </c>
      <c r="B87" s="97">
        <v>1424</v>
      </c>
      <c r="C87" s="97" t="s">
        <v>935</v>
      </c>
      <c r="D87" s="97" t="s">
        <v>581</v>
      </c>
      <c r="E87" s="97" t="s">
        <v>936</v>
      </c>
      <c r="F87" s="97">
        <v>330096</v>
      </c>
      <c r="G87" s="97">
        <v>671348</v>
      </c>
      <c r="H87" s="97">
        <v>330096</v>
      </c>
      <c r="I87" s="97">
        <v>671348</v>
      </c>
      <c r="J87" s="97" t="s">
        <v>93</v>
      </c>
      <c r="K87" s="97">
        <v>0</v>
      </c>
      <c r="L87" s="97" t="s">
        <v>937</v>
      </c>
      <c r="M87" s="97">
        <v>3</v>
      </c>
      <c r="N87" s="97">
        <v>972319</v>
      </c>
    </row>
    <row r="88" spans="1:14" ht="14.25" customHeight="1" x14ac:dyDescent="0.3">
      <c r="A88" s="97" t="s">
        <v>497</v>
      </c>
      <c r="B88" s="97">
        <v>1617</v>
      </c>
      <c r="C88" s="97" t="s">
        <v>938</v>
      </c>
      <c r="D88" s="97" t="s">
        <v>581</v>
      </c>
      <c r="E88" s="97" t="s">
        <v>939</v>
      </c>
      <c r="F88" s="97">
        <v>334885</v>
      </c>
      <c r="G88" s="97">
        <v>664496</v>
      </c>
      <c r="H88" s="97">
        <v>334885</v>
      </c>
      <c r="I88" s="97">
        <v>664496</v>
      </c>
      <c r="J88" s="97" t="s">
        <v>93</v>
      </c>
      <c r="K88" s="97">
        <v>0</v>
      </c>
      <c r="L88" s="97" t="s">
        <v>940</v>
      </c>
      <c r="M88" s="97">
        <v>3</v>
      </c>
      <c r="N88" s="97">
        <v>905193</v>
      </c>
    </row>
    <row r="89" spans="1:14" ht="14.25" customHeight="1" x14ac:dyDescent="0.3">
      <c r="A89" s="97" t="s">
        <v>878</v>
      </c>
      <c r="B89" s="97">
        <v>345</v>
      </c>
      <c r="C89" s="97" t="s">
        <v>941</v>
      </c>
      <c r="D89" s="97" t="s">
        <v>581</v>
      </c>
      <c r="E89" s="97" t="s">
        <v>942</v>
      </c>
      <c r="F89" s="97">
        <v>329450</v>
      </c>
      <c r="G89" s="97">
        <v>658120</v>
      </c>
      <c r="H89" s="97">
        <v>329450</v>
      </c>
      <c r="I89" s="97">
        <v>658120</v>
      </c>
      <c r="J89" s="97" t="s">
        <v>93</v>
      </c>
      <c r="K89" s="97">
        <v>0</v>
      </c>
      <c r="L89" s="97" t="s">
        <v>944</v>
      </c>
      <c r="M89" s="97">
        <v>3</v>
      </c>
      <c r="N89" s="97">
        <v>737368</v>
      </c>
    </row>
    <row r="90" spans="1:14" ht="14.25" customHeight="1" x14ac:dyDescent="0.3">
      <c r="A90" s="97" t="s">
        <v>419</v>
      </c>
      <c r="B90" s="97">
        <v>17078</v>
      </c>
      <c r="C90" s="97" t="s">
        <v>946</v>
      </c>
      <c r="D90" s="97" t="s">
        <v>581</v>
      </c>
      <c r="E90" s="97" t="s">
        <v>947</v>
      </c>
      <c r="F90" s="97">
        <v>334060</v>
      </c>
      <c r="G90" s="97">
        <v>672270</v>
      </c>
      <c r="H90" s="97">
        <v>334060</v>
      </c>
      <c r="I90" s="97">
        <v>672270</v>
      </c>
      <c r="J90" s="97" t="s">
        <v>93</v>
      </c>
      <c r="K90" s="97">
        <v>0</v>
      </c>
      <c r="L90" s="97" t="s">
        <v>949</v>
      </c>
      <c r="M90" s="97">
        <v>3</v>
      </c>
      <c r="N90" s="97">
        <v>973351</v>
      </c>
    </row>
    <row r="91" spans="1:14" ht="14.25" customHeight="1" x14ac:dyDescent="0.3">
      <c r="A91" s="97" t="s">
        <v>397</v>
      </c>
      <c r="B91" s="97">
        <v>10303</v>
      </c>
      <c r="C91" s="97" t="s">
        <v>950</v>
      </c>
      <c r="D91" s="97" t="s">
        <v>581</v>
      </c>
      <c r="E91" s="97" t="s">
        <v>951</v>
      </c>
      <c r="F91" s="97">
        <v>336360</v>
      </c>
      <c r="G91" s="97">
        <v>667921</v>
      </c>
      <c r="H91" s="97">
        <v>336360</v>
      </c>
      <c r="I91" s="97">
        <v>667921</v>
      </c>
      <c r="J91" s="97" t="s">
        <v>93</v>
      </c>
      <c r="K91" s="97">
        <v>0</v>
      </c>
      <c r="L91" s="97" t="s">
        <v>952</v>
      </c>
      <c r="M91" s="97">
        <v>3</v>
      </c>
      <c r="N91" s="97">
        <v>843118</v>
      </c>
    </row>
    <row r="92" spans="1:14" ht="14.25" customHeight="1" x14ac:dyDescent="0.3">
      <c r="A92" s="97" t="s">
        <v>397</v>
      </c>
      <c r="B92" s="97">
        <v>10303</v>
      </c>
      <c r="C92" s="97" t="s">
        <v>953</v>
      </c>
      <c r="D92" s="97" t="s">
        <v>581</v>
      </c>
      <c r="E92" s="97" t="s">
        <v>954</v>
      </c>
      <c r="F92" s="97">
        <v>336944</v>
      </c>
      <c r="G92" s="97">
        <v>667539</v>
      </c>
      <c r="H92" s="97">
        <v>336944</v>
      </c>
      <c r="I92" s="97">
        <v>667539</v>
      </c>
      <c r="J92" s="97" t="s">
        <v>93</v>
      </c>
      <c r="K92" s="97">
        <v>0</v>
      </c>
      <c r="L92" s="97" t="s">
        <v>955</v>
      </c>
      <c r="M92" s="97">
        <v>3</v>
      </c>
      <c r="N92" s="97">
        <v>843128</v>
      </c>
    </row>
    <row r="93" spans="1:14" ht="14.25" customHeight="1" x14ac:dyDescent="0.3">
      <c r="A93" s="97" t="s">
        <v>397</v>
      </c>
      <c r="B93" s="97">
        <v>10303</v>
      </c>
      <c r="C93" s="97" t="s">
        <v>956</v>
      </c>
      <c r="D93" s="97" t="s">
        <v>581</v>
      </c>
      <c r="E93" s="97" t="s">
        <v>957</v>
      </c>
      <c r="F93" s="97">
        <v>337376</v>
      </c>
      <c r="G93" s="97">
        <v>667217</v>
      </c>
      <c r="H93" s="97">
        <v>337376</v>
      </c>
      <c r="I93" s="97">
        <v>667217</v>
      </c>
      <c r="J93" s="97" t="s">
        <v>93</v>
      </c>
      <c r="K93" s="97">
        <v>0</v>
      </c>
      <c r="L93" s="97" t="s">
        <v>958</v>
      </c>
      <c r="M93" s="97">
        <v>3</v>
      </c>
      <c r="N93" s="97">
        <v>843000</v>
      </c>
    </row>
    <row r="94" spans="1:14" ht="14.25" customHeight="1" x14ac:dyDescent="0.3">
      <c r="A94" s="97" t="s">
        <v>655</v>
      </c>
      <c r="B94" s="97">
        <v>310</v>
      </c>
      <c r="C94" s="97" t="s">
        <v>959</v>
      </c>
      <c r="D94" s="97" t="s">
        <v>581</v>
      </c>
      <c r="E94" s="97" t="s">
        <v>960</v>
      </c>
      <c r="F94" s="97">
        <v>339525</v>
      </c>
      <c r="G94" s="97">
        <v>674405</v>
      </c>
      <c r="H94" s="97">
        <v>339525</v>
      </c>
      <c r="I94" s="97">
        <v>674405</v>
      </c>
      <c r="J94" s="97" t="s">
        <v>93</v>
      </c>
      <c r="K94" s="97">
        <v>0</v>
      </c>
      <c r="L94" s="97" t="s">
        <v>961</v>
      </c>
      <c r="M94" s="97">
        <v>3</v>
      </c>
      <c r="N94" s="97">
        <v>950390</v>
      </c>
    </row>
    <row r="95" spans="1:14" ht="14.25" customHeight="1" x14ac:dyDescent="0.3">
      <c r="A95" s="97" t="s">
        <v>962</v>
      </c>
      <c r="B95" s="97">
        <v>75</v>
      </c>
      <c r="C95" s="97" t="s">
        <v>963</v>
      </c>
      <c r="D95" s="97" t="s">
        <v>332</v>
      </c>
      <c r="E95" s="97" t="s">
        <v>964</v>
      </c>
      <c r="F95" s="97">
        <v>316913</v>
      </c>
      <c r="G95" s="97">
        <v>654003</v>
      </c>
      <c r="H95" s="97">
        <v>316913</v>
      </c>
      <c r="I95" s="97">
        <v>654003</v>
      </c>
      <c r="J95" s="97" t="s">
        <v>93</v>
      </c>
      <c r="K95" s="97">
        <v>0</v>
      </c>
      <c r="L95" s="97" t="s">
        <v>965</v>
      </c>
      <c r="M95" s="97">
        <v>3</v>
      </c>
      <c r="N95" s="97">
        <v>712329</v>
      </c>
    </row>
    <row r="96" spans="1:14" ht="14.25" customHeight="1" x14ac:dyDescent="0.3">
      <c r="A96" s="97" t="s">
        <v>508</v>
      </c>
      <c r="B96" s="97">
        <v>10541</v>
      </c>
      <c r="C96" s="97" t="s">
        <v>966</v>
      </c>
      <c r="D96" s="97" t="s">
        <v>581</v>
      </c>
      <c r="E96" s="97" t="s">
        <v>967</v>
      </c>
      <c r="F96" s="97">
        <v>333150</v>
      </c>
      <c r="G96" s="97">
        <v>667107</v>
      </c>
      <c r="H96" s="97">
        <v>333150</v>
      </c>
      <c r="I96" s="97">
        <v>667107</v>
      </c>
      <c r="J96" s="97" t="s">
        <v>93</v>
      </c>
      <c r="K96" s="97">
        <v>0</v>
      </c>
      <c r="L96" s="97" t="s">
        <v>968</v>
      </c>
      <c r="M96" s="97">
        <v>3</v>
      </c>
      <c r="N96" s="97">
        <v>952278</v>
      </c>
    </row>
    <row r="97" spans="1:14" ht="14.25" customHeight="1" x14ac:dyDescent="0.3">
      <c r="A97" s="97" t="s">
        <v>397</v>
      </c>
      <c r="B97" s="97">
        <v>10303</v>
      </c>
      <c r="C97" s="97" t="s">
        <v>969</v>
      </c>
      <c r="D97" s="97" t="s">
        <v>581</v>
      </c>
      <c r="E97" s="97" t="s">
        <v>971</v>
      </c>
      <c r="F97" s="97">
        <v>336169</v>
      </c>
      <c r="G97" s="97">
        <v>667961</v>
      </c>
      <c r="H97" s="97">
        <v>336169</v>
      </c>
      <c r="I97" s="97">
        <v>667961</v>
      </c>
      <c r="J97" s="97" t="s">
        <v>93</v>
      </c>
      <c r="K97" s="97">
        <v>0</v>
      </c>
      <c r="L97" s="97" t="s">
        <v>972</v>
      </c>
      <c r="M97" s="97">
        <v>3</v>
      </c>
      <c r="N97" s="97">
        <v>843116</v>
      </c>
    </row>
    <row r="98" spans="1:14" ht="14.25" customHeight="1" x14ac:dyDescent="0.3">
      <c r="A98" s="97" t="s">
        <v>397</v>
      </c>
      <c r="B98" s="97">
        <v>10303</v>
      </c>
      <c r="C98" s="97" t="s">
        <v>973</v>
      </c>
      <c r="D98" s="97" t="s">
        <v>581</v>
      </c>
      <c r="E98" s="97" t="s">
        <v>974</v>
      </c>
      <c r="F98" s="97">
        <v>335816</v>
      </c>
      <c r="G98" s="97">
        <v>668174</v>
      </c>
      <c r="H98" s="97">
        <v>335816</v>
      </c>
      <c r="I98" s="97">
        <v>668174</v>
      </c>
      <c r="J98" s="97" t="s">
        <v>93</v>
      </c>
      <c r="K98" s="97">
        <v>0</v>
      </c>
      <c r="L98" s="97" t="s">
        <v>976</v>
      </c>
      <c r="M98" s="97">
        <v>3</v>
      </c>
      <c r="N98" s="97">
        <v>843015</v>
      </c>
    </row>
    <row r="99" spans="1:14" ht="14.25" customHeight="1" x14ac:dyDescent="0.3">
      <c r="A99" s="97" t="s">
        <v>351</v>
      </c>
      <c r="B99" s="97">
        <v>1870</v>
      </c>
      <c r="C99" s="97" t="s">
        <v>977</v>
      </c>
      <c r="D99" s="97" t="s">
        <v>581</v>
      </c>
      <c r="E99" s="97" t="s">
        <v>979</v>
      </c>
      <c r="F99" s="97">
        <v>328679</v>
      </c>
      <c r="G99" s="97">
        <v>662867</v>
      </c>
      <c r="H99" s="97">
        <v>328679</v>
      </c>
      <c r="I99" s="97">
        <v>662867</v>
      </c>
      <c r="J99" s="97" t="s">
        <v>93</v>
      </c>
      <c r="K99" s="97">
        <v>0</v>
      </c>
      <c r="L99" s="97" t="s">
        <v>980</v>
      </c>
      <c r="M99" s="97">
        <v>3</v>
      </c>
      <c r="N99" s="97">
        <v>803316</v>
      </c>
    </row>
    <row r="100" spans="1:14" ht="14.25" customHeight="1" x14ac:dyDescent="0.3">
      <c r="A100" s="97" t="s">
        <v>655</v>
      </c>
      <c r="B100" s="97">
        <v>310</v>
      </c>
      <c r="C100" s="97" t="s">
        <v>981</v>
      </c>
      <c r="D100" s="97" t="s">
        <v>581</v>
      </c>
      <c r="E100" s="97" t="s">
        <v>983</v>
      </c>
      <c r="F100" s="97">
        <v>339454</v>
      </c>
      <c r="G100" s="97">
        <v>674336</v>
      </c>
      <c r="H100" s="97">
        <v>339454</v>
      </c>
      <c r="I100" s="97">
        <v>674336</v>
      </c>
      <c r="J100" s="97" t="s">
        <v>93</v>
      </c>
      <c r="K100" s="97">
        <v>0</v>
      </c>
      <c r="L100" s="97" t="s">
        <v>984</v>
      </c>
      <c r="M100" s="97">
        <v>3</v>
      </c>
      <c r="N100" s="97">
        <v>950396</v>
      </c>
    </row>
    <row r="101" spans="1:14" ht="14.25" customHeight="1" x14ac:dyDescent="0.3">
      <c r="A101" s="97" t="s">
        <v>508</v>
      </c>
      <c r="B101" s="97">
        <v>10303</v>
      </c>
      <c r="C101" s="97" t="s">
        <v>986</v>
      </c>
      <c r="D101" s="97" t="s">
        <v>581</v>
      </c>
      <c r="E101" s="97" t="s">
        <v>987</v>
      </c>
      <c r="F101" s="97">
        <v>334053</v>
      </c>
      <c r="G101" s="97">
        <v>669325</v>
      </c>
      <c r="H101" s="97">
        <v>334053</v>
      </c>
      <c r="I101" s="97">
        <v>669325</v>
      </c>
      <c r="J101" s="97" t="s">
        <v>93</v>
      </c>
      <c r="K101" s="97">
        <v>0</v>
      </c>
      <c r="L101" s="97" t="s">
        <v>988</v>
      </c>
      <c r="M101" s="97">
        <v>3</v>
      </c>
      <c r="N101" s="97">
        <v>952226</v>
      </c>
    </row>
    <row r="102" spans="1:14" ht="14.25" customHeight="1" x14ac:dyDescent="0.3">
      <c r="A102" s="97" t="s">
        <v>506</v>
      </c>
      <c r="B102" s="97">
        <v>18493</v>
      </c>
      <c r="C102" s="97" t="s">
        <v>989</v>
      </c>
      <c r="D102" s="97" t="s">
        <v>581</v>
      </c>
      <c r="E102" s="97" t="s">
        <v>990</v>
      </c>
      <c r="F102" s="97">
        <v>328250</v>
      </c>
      <c r="G102" s="97">
        <v>669640</v>
      </c>
      <c r="H102" s="97">
        <v>328250</v>
      </c>
      <c r="I102" s="97">
        <v>669640</v>
      </c>
      <c r="J102" s="97" t="s">
        <v>93</v>
      </c>
      <c r="K102" s="97">
        <v>0</v>
      </c>
      <c r="L102" s="97" t="s">
        <v>991</v>
      </c>
      <c r="M102" s="97">
        <v>3</v>
      </c>
      <c r="N102" s="97">
        <v>1004922</v>
      </c>
    </row>
    <row r="103" spans="1:14" ht="14.25" customHeight="1" x14ac:dyDescent="0.3">
      <c r="A103" s="97" t="s">
        <v>506</v>
      </c>
      <c r="B103" s="97">
        <v>39</v>
      </c>
      <c r="C103" s="97" t="s">
        <v>992</v>
      </c>
      <c r="D103" s="97" t="s">
        <v>332</v>
      </c>
      <c r="E103" s="97" t="s">
        <v>993</v>
      </c>
      <c r="F103" s="97">
        <v>327750</v>
      </c>
      <c r="G103" s="97">
        <v>666410</v>
      </c>
      <c r="H103" s="97">
        <v>327750</v>
      </c>
      <c r="I103" s="97">
        <v>666410</v>
      </c>
      <c r="J103" s="97" t="s">
        <v>93</v>
      </c>
      <c r="K103" s="97">
        <v>0</v>
      </c>
      <c r="L103" s="97" t="s">
        <v>994</v>
      </c>
      <c r="M103" s="97">
        <v>3</v>
      </c>
      <c r="N103" s="97">
        <v>1002438</v>
      </c>
    </row>
    <row r="104" spans="1:14" ht="14.25" customHeight="1" x14ac:dyDescent="0.3">
      <c r="A104" s="97" t="s">
        <v>351</v>
      </c>
      <c r="B104" s="97">
        <v>1870</v>
      </c>
      <c r="C104" s="97" t="s">
        <v>995</v>
      </c>
      <c r="D104" s="97" t="s">
        <v>581</v>
      </c>
      <c r="E104" s="97" t="s">
        <v>996</v>
      </c>
      <c r="F104" s="97">
        <v>328745</v>
      </c>
      <c r="G104" s="97">
        <v>662928</v>
      </c>
      <c r="H104" s="97">
        <v>328745</v>
      </c>
      <c r="I104" s="97">
        <v>662928</v>
      </c>
      <c r="J104" s="97" t="s">
        <v>93</v>
      </c>
      <c r="K104" s="97">
        <v>0</v>
      </c>
      <c r="L104" s="97" t="s">
        <v>997</v>
      </c>
      <c r="M104" s="97">
        <v>3</v>
      </c>
      <c r="N104" s="97">
        <v>803319</v>
      </c>
    </row>
    <row r="105" spans="1:14" ht="14.25" customHeight="1" x14ac:dyDescent="0.3">
      <c r="A105" s="97" t="s">
        <v>822</v>
      </c>
      <c r="B105" s="97">
        <v>2536</v>
      </c>
      <c r="C105" s="97" t="s">
        <v>999</v>
      </c>
      <c r="D105" s="97" t="s">
        <v>581</v>
      </c>
      <c r="E105" s="97" t="s">
        <v>1000</v>
      </c>
      <c r="F105" s="97">
        <v>340320</v>
      </c>
      <c r="G105" s="97">
        <v>671290</v>
      </c>
      <c r="H105" s="97">
        <v>340320</v>
      </c>
      <c r="I105" s="97">
        <v>671290</v>
      </c>
      <c r="J105" s="97" t="s">
        <v>93</v>
      </c>
      <c r="K105" s="97">
        <v>0</v>
      </c>
      <c r="L105" s="97" t="s">
        <v>1001</v>
      </c>
      <c r="M105" s="97">
        <v>3</v>
      </c>
      <c r="N105" s="97">
        <v>931568</v>
      </c>
    </row>
    <row r="106" spans="1:14" ht="14.25" customHeight="1" x14ac:dyDescent="0.3">
      <c r="A106" s="97" t="s">
        <v>506</v>
      </c>
      <c r="B106" s="97">
        <v>18484</v>
      </c>
      <c r="C106" s="97" t="s">
        <v>1003</v>
      </c>
      <c r="D106" s="97" t="s">
        <v>581</v>
      </c>
      <c r="E106" s="97" t="s">
        <v>1004</v>
      </c>
      <c r="F106" s="97">
        <v>328960</v>
      </c>
      <c r="G106" s="97">
        <v>669590</v>
      </c>
      <c r="H106" s="97">
        <v>328960</v>
      </c>
      <c r="I106" s="97">
        <v>669590</v>
      </c>
      <c r="J106" s="97" t="s">
        <v>93</v>
      </c>
      <c r="K106" s="97">
        <v>0</v>
      </c>
      <c r="L106" s="97" t="s">
        <v>1006</v>
      </c>
      <c r="M106" s="97">
        <v>3</v>
      </c>
      <c r="N106" s="97">
        <v>1004872</v>
      </c>
    </row>
    <row r="107" spans="1:14" ht="14.25" customHeight="1" x14ac:dyDescent="0.3">
      <c r="A107" s="97" t="s">
        <v>506</v>
      </c>
      <c r="B107" s="97">
        <v>39</v>
      </c>
      <c r="C107" s="97" t="s">
        <v>1008</v>
      </c>
      <c r="D107" s="97" t="s">
        <v>332</v>
      </c>
      <c r="E107" s="97" t="s">
        <v>1009</v>
      </c>
      <c r="F107" s="97">
        <v>327870</v>
      </c>
      <c r="G107" s="97">
        <v>666480</v>
      </c>
      <c r="H107" s="97">
        <v>327870</v>
      </c>
      <c r="I107" s="97">
        <v>666480</v>
      </c>
      <c r="J107" s="97" t="s">
        <v>93</v>
      </c>
      <c r="K107" s="97">
        <v>0</v>
      </c>
      <c r="L107" s="97" t="s">
        <v>1011</v>
      </c>
      <c r="M107" s="97">
        <v>3</v>
      </c>
      <c r="N107" s="97">
        <v>1002425</v>
      </c>
    </row>
    <row r="108" spans="1:14" ht="14.25" customHeight="1" x14ac:dyDescent="0.3">
      <c r="A108" s="97" t="s">
        <v>506</v>
      </c>
      <c r="B108" s="97">
        <v>39</v>
      </c>
      <c r="C108" s="97" t="s">
        <v>1012</v>
      </c>
      <c r="D108" s="97" t="s">
        <v>332</v>
      </c>
      <c r="E108" s="97" t="s">
        <v>1013</v>
      </c>
      <c r="F108" s="97">
        <v>327760</v>
      </c>
      <c r="G108" s="97">
        <v>666470</v>
      </c>
      <c r="H108" s="97">
        <v>327760</v>
      </c>
      <c r="I108" s="97">
        <v>666470</v>
      </c>
      <c r="J108" s="97" t="s">
        <v>93</v>
      </c>
      <c r="K108" s="97">
        <v>0</v>
      </c>
      <c r="L108" s="97" t="s">
        <v>1015</v>
      </c>
      <c r="M108" s="97">
        <v>3</v>
      </c>
      <c r="N108" s="97">
        <v>1002431</v>
      </c>
    </row>
    <row r="109" spans="1:14" ht="14.25" customHeight="1" x14ac:dyDescent="0.3">
      <c r="A109" s="97" t="s">
        <v>419</v>
      </c>
      <c r="B109" s="97">
        <v>617</v>
      </c>
      <c r="C109" s="97" t="s">
        <v>1016</v>
      </c>
      <c r="D109" s="97" t="s">
        <v>581</v>
      </c>
      <c r="E109" s="97" t="s">
        <v>1017</v>
      </c>
      <c r="F109" s="97">
        <v>330596</v>
      </c>
      <c r="G109" s="97">
        <v>671532</v>
      </c>
      <c r="H109" s="97">
        <v>330596</v>
      </c>
      <c r="I109" s="97">
        <v>671532</v>
      </c>
      <c r="J109" s="97" t="s">
        <v>93</v>
      </c>
      <c r="K109" s="97">
        <v>0</v>
      </c>
      <c r="L109" s="97" t="s">
        <v>1018</v>
      </c>
      <c r="M109" s="97">
        <v>3</v>
      </c>
      <c r="N109" s="97">
        <v>972190</v>
      </c>
    </row>
    <row r="110" spans="1:14" ht="14.25" customHeight="1" x14ac:dyDescent="0.3">
      <c r="A110" s="97" t="s">
        <v>493</v>
      </c>
      <c r="B110" s="97">
        <v>17081</v>
      </c>
      <c r="C110" s="97" t="s">
        <v>1019</v>
      </c>
      <c r="D110" s="97" t="s">
        <v>581</v>
      </c>
      <c r="E110" s="97" t="s">
        <v>496</v>
      </c>
      <c r="F110" s="97">
        <v>329870</v>
      </c>
      <c r="G110" s="97">
        <v>671930</v>
      </c>
      <c r="H110" s="97">
        <v>329870</v>
      </c>
      <c r="I110" s="97">
        <v>671930</v>
      </c>
      <c r="J110" s="97" t="s">
        <v>93</v>
      </c>
      <c r="K110" s="97">
        <v>0</v>
      </c>
      <c r="L110" s="97" t="s">
        <v>1020</v>
      </c>
      <c r="M110" s="97">
        <v>3</v>
      </c>
      <c r="N110" s="97">
        <v>1038547</v>
      </c>
    </row>
    <row r="111" spans="1:14" ht="14.25" customHeight="1" x14ac:dyDescent="0.3">
      <c r="A111" s="97" t="s">
        <v>506</v>
      </c>
      <c r="B111" s="97">
        <v>39</v>
      </c>
      <c r="C111" s="97" t="s">
        <v>1021</v>
      </c>
      <c r="D111" s="97" t="s">
        <v>332</v>
      </c>
      <c r="E111" s="97" t="s">
        <v>1022</v>
      </c>
      <c r="F111" s="97">
        <v>328190</v>
      </c>
      <c r="G111" s="97">
        <v>666590</v>
      </c>
      <c r="H111" s="97">
        <v>328190</v>
      </c>
      <c r="I111" s="97">
        <v>666590</v>
      </c>
      <c r="J111" s="97" t="s">
        <v>93</v>
      </c>
      <c r="K111" s="97">
        <v>0</v>
      </c>
      <c r="L111" s="97" t="s">
        <v>1023</v>
      </c>
      <c r="M111" s="97">
        <v>3</v>
      </c>
      <c r="N111" s="97">
        <v>1002451</v>
      </c>
    </row>
    <row r="112" spans="1:14" ht="14.25" customHeight="1" x14ac:dyDescent="0.3">
      <c r="A112" s="97" t="s">
        <v>419</v>
      </c>
      <c r="B112" s="97">
        <v>617</v>
      </c>
      <c r="C112" s="97" t="s">
        <v>1024</v>
      </c>
      <c r="D112" s="97" t="s">
        <v>581</v>
      </c>
      <c r="E112" s="97" t="s">
        <v>1025</v>
      </c>
      <c r="F112" s="97">
        <v>330697</v>
      </c>
      <c r="G112" s="97">
        <v>671718</v>
      </c>
      <c r="H112" s="97">
        <v>330697</v>
      </c>
      <c r="I112" s="97">
        <v>671718</v>
      </c>
      <c r="J112" s="97" t="s">
        <v>93</v>
      </c>
      <c r="K112" s="97">
        <v>0</v>
      </c>
      <c r="L112" s="97" t="s">
        <v>1026</v>
      </c>
      <c r="M112" s="97">
        <v>3</v>
      </c>
      <c r="N112" s="97">
        <v>972189</v>
      </c>
    </row>
    <row r="113" spans="1:14" ht="14.25" customHeight="1" x14ac:dyDescent="0.3">
      <c r="A113" s="97" t="s">
        <v>655</v>
      </c>
      <c r="B113" s="97">
        <v>1020</v>
      </c>
      <c r="C113" s="97" t="s">
        <v>1027</v>
      </c>
      <c r="D113" s="97" t="s">
        <v>581</v>
      </c>
      <c r="E113" s="97" t="s">
        <v>1028</v>
      </c>
      <c r="F113" s="97">
        <v>339264</v>
      </c>
      <c r="G113" s="97">
        <v>674190</v>
      </c>
      <c r="H113" s="97">
        <v>339264</v>
      </c>
      <c r="I113" s="97">
        <v>674190</v>
      </c>
      <c r="J113" s="97" t="s">
        <v>93</v>
      </c>
      <c r="K113" s="97">
        <v>0</v>
      </c>
      <c r="L113" s="97" t="s">
        <v>1031</v>
      </c>
      <c r="M113" s="97">
        <v>3</v>
      </c>
      <c r="N113" s="97">
        <v>950586</v>
      </c>
    </row>
    <row r="114" spans="1:14" ht="14.25" customHeight="1" x14ac:dyDescent="0.3">
      <c r="A114" s="97" t="s">
        <v>655</v>
      </c>
      <c r="B114" s="97">
        <v>1020</v>
      </c>
      <c r="C114" s="97" t="s">
        <v>1032</v>
      </c>
      <c r="D114" s="97" t="s">
        <v>581</v>
      </c>
      <c r="E114" s="97" t="s">
        <v>1033</v>
      </c>
      <c r="F114" s="97">
        <v>339274</v>
      </c>
      <c r="G114" s="97">
        <v>674155</v>
      </c>
      <c r="H114" s="97">
        <v>339274</v>
      </c>
      <c r="I114" s="97">
        <v>674155</v>
      </c>
      <c r="J114" s="97" t="s">
        <v>93</v>
      </c>
      <c r="K114" s="97">
        <v>0</v>
      </c>
      <c r="L114" s="97" t="s">
        <v>1035</v>
      </c>
      <c r="M114" s="97">
        <v>3</v>
      </c>
      <c r="N114" s="97">
        <v>950577</v>
      </c>
    </row>
    <row r="115" spans="1:14" ht="14.25" customHeight="1" x14ac:dyDescent="0.3">
      <c r="A115" s="97" t="s">
        <v>506</v>
      </c>
      <c r="B115" s="97">
        <v>39</v>
      </c>
      <c r="C115" s="97" t="s">
        <v>1037</v>
      </c>
      <c r="D115" s="97" t="s">
        <v>332</v>
      </c>
      <c r="E115" s="97" t="s">
        <v>1038</v>
      </c>
      <c r="F115" s="97">
        <v>327700</v>
      </c>
      <c r="G115" s="97">
        <v>666490</v>
      </c>
      <c r="H115" s="97">
        <v>327700</v>
      </c>
      <c r="I115" s="97">
        <v>666490</v>
      </c>
      <c r="J115" s="97" t="s">
        <v>93</v>
      </c>
      <c r="K115" s="97">
        <v>0</v>
      </c>
      <c r="L115" s="97" t="s">
        <v>1039</v>
      </c>
      <c r="M115" s="97">
        <v>3</v>
      </c>
      <c r="N115" s="97">
        <v>1002440</v>
      </c>
    </row>
    <row r="116" spans="1:14" ht="14.25" customHeight="1" x14ac:dyDescent="0.3">
      <c r="A116" s="97" t="s">
        <v>506</v>
      </c>
      <c r="B116" s="97">
        <v>39</v>
      </c>
      <c r="C116" s="97" t="s">
        <v>1040</v>
      </c>
      <c r="D116" s="97" t="s">
        <v>332</v>
      </c>
      <c r="E116" s="97" t="s">
        <v>1041</v>
      </c>
      <c r="F116" s="97">
        <v>328070</v>
      </c>
      <c r="G116" s="97">
        <v>666530</v>
      </c>
      <c r="H116" s="97">
        <v>328070</v>
      </c>
      <c r="I116" s="97">
        <v>666530</v>
      </c>
      <c r="J116" s="97" t="s">
        <v>93</v>
      </c>
      <c r="K116" s="97">
        <v>0</v>
      </c>
      <c r="L116" s="97" t="s">
        <v>1042</v>
      </c>
      <c r="M116" s="97">
        <v>3</v>
      </c>
      <c r="N116" s="97">
        <v>1002460</v>
      </c>
    </row>
    <row r="117" spans="1:14" ht="14.25" customHeight="1" x14ac:dyDescent="0.3">
      <c r="A117" s="97" t="s">
        <v>508</v>
      </c>
      <c r="B117" s="97">
        <v>10303</v>
      </c>
      <c r="C117" s="97" t="s">
        <v>1044</v>
      </c>
      <c r="D117" s="97" t="s">
        <v>581</v>
      </c>
      <c r="E117" s="97" t="s">
        <v>1045</v>
      </c>
      <c r="F117" s="97">
        <v>334267</v>
      </c>
      <c r="G117" s="97">
        <v>669243</v>
      </c>
      <c r="H117" s="97">
        <v>334267</v>
      </c>
      <c r="I117" s="97">
        <v>669243</v>
      </c>
      <c r="J117" s="97" t="s">
        <v>93</v>
      </c>
      <c r="K117" s="97">
        <v>0</v>
      </c>
      <c r="L117" s="97" t="s">
        <v>1047</v>
      </c>
      <c r="M117" s="97">
        <v>3</v>
      </c>
      <c r="N117" s="97">
        <v>952263</v>
      </c>
    </row>
    <row r="118" spans="1:14" ht="14.25" customHeight="1" x14ac:dyDescent="0.3">
      <c r="A118" s="97" t="s">
        <v>419</v>
      </c>
      <c r="B118" s="97">
        <v>10710</v>
      </c>
      <c r="C118" s="97" t="s">
        <v>1050</v>
      </c>
      <c r="D118" s="97" t="s">
        <v>581</v>
      </c>
      <c r="E118" s="97" t="s">
        <v>1051</v>
      </c>
      <c r="F118" s="97">
        <v>331820</v>
      </c>
      <c r="G118" s="97">
        <v>671520</v>
      </c>
      <c r="H118" s="97">
        <v>331820</v>
      </c>
      <c r="I118" s="97">
        <v>671520</v>
      </c>
      <c r="J118" s="97" t="s">
        <v>93</v>
      </c>
      <c r="K118" s="97">
        <v>0</v>
      </c>
      <c r="L118" s="97" t="s">
        <v>1053</v>
      </c>
      <c r="M118" s="97">
        <v>3</v>
      </c>
      <c r="N118" s="97">
        <v>972851</v>
      </c>
    </row>
    <row r="119" spans="1:14" ht="14.25" customHeight="1" x14ac:dyDescent="0.3">
      <c r="A119" s="97" t="s">
        <v>419</v>
      </c>
      <c r="B119" s="97">
        <v>1424</v>
      </c>
      <c r="C119" s="97" t="s">
        <v>1054</v>
      </c>
      <c r="D119" s="97" t="s">
        <v>581</v>
      </c>
      <c r="E119" s="97" t="s">
        <v>1055</v>
      </c>
      <c r="F119" s="97">
        <v>330050</v>
      </c>
      <c r="G119" s="97">
        <v>671354</v>
      </c>
      <c r="H119" s="97">
        <v>330050</v>
      </c>
      <c r="I119" s="97">
        <v>671354</v>
      </c>
      <c r="J119" s="97" t="s">
        <v>93</v>
      </c>
      <c r="K119" s="97">
        <v>0</v>
      </c>
      <c r="L119" s="97" t="s">
        <v>1056</v>
      </c>
      <c r="M119" s="97">
        <v>3</v>
      </c>
      <c r="N119" s="97">
        <v>972317</v>
      </c>
    </row>
    <row r="120" spans="1:14" ht="14.25" customHeight="1" x14ac:dyDescent="0.3">
      <c r="A120" s="97" t="s">
        <v>397</v>
      </c>
      <c r="B120" s="97">
        <v>14791</v>
      </c>
      <c r="C120" s="97" t="s">
        <v>1057</v>
      </c>
      <c r="D120" s="97" t="s">
        <v>581</v>
      </c>
      <c r="E120" s="97" t="s">
        <v>1058</v>
      </c>
      <c r="F120" s="97">
        <v>335430</v>
      </c>
      <c r="G120" s="97">
        <v>665057</v>
      </c>
      <c r="H120" s="97">
        <v>335430</v>
      </c>
      <c r="I120" s="97">
        <v>665057</v>
      </c>
      <c r="J120" s="97" t="s">
        <v>93</v>
      </c>
      <c r="K120" s="97">
        <v>0</v>
      </c>
      <c r="L120" s="97" t="s">
        <v>1060</v>
      </c>
      <c r="M120" s="97">
        <v>3</v>
      </c>
      <c r="N120" s="97">
        <v>843156</v>
      </c>
    </row>
    <row r="121" spans="1:14" ht="14.25" customHeight="1" x14ac:dyDescent="0.3">
      <c r="A121" s="97" t="s">
        <v>397</v>
      </c>
      <c r="B121" s="97">
        <v>10303</v>
      </c>
      <c r="C121" s="97" t="s">
        <v>1061</v>
      </c>
      <c r="D121" s="97" t="s">
        <v>581</v>
      </c>
      <c r="E121" s="97" t="s">
        <v>1062</v>
      </c>
      <c r="F121" s="97">
        <v>337541</v>
      </c>
      <c r="G121" s="97">
        <v>667167</v>
      </c>
      <c r="H121" s="97">
        <v>337541</v>
      </c>
      <c r="I121" s="97">
        <v>667167</v>
      </c>
      <c r="J121" s="97" t="s">
        <v>93</v>
      </c>
      <c r="K121" s="97">
        <v>0</v>
      </c>
      <c r="L121" s="97" t="s">
        <v>1063</v>
      </c>
      <c r="M121" s="97">
        <v>3</v>
      </c>
      <c r="N121" s="97">
        <v>843083</v>
      </c>
    </row>
    <row r="122" spans="1:14" ht="14.25" customHeight="1" x14ac:dyDescent="0.3">
      <c r="A122" s="97" t="s">
        <v>397</v>
      </c>
      <c r="B122" s="97">
        <v>10303</v>
      </c>
      <c r="C122" s="97" t="s">
        <v>1066</v>
      </c>
      <c r="D122" s="97" t="s">
        <v>581</v>
      </c>
      <c r="E122" s="97" t="s">
        <v>1067</v>
      </c>
      <c r="F122" s="97">
        <v>335498</v>
      </c>
      <c r="G122" s="97">
        <v>668455</v>
      </c>
      <c r="H122" s="97">
        <v>335498</v>
      </c>
      <c r="I122" s="97">
        <v>668455</v>
      </c>
      <c r="J122" s="97" t="s">
        <v>93</v>
      </c>
      <c r="K122" s="97">
        <v>0</v>
      </c>
      <c r="L122" s="97" t="s">
        <v>1068</v>
      </c>
      <c r="M122" s="97">
        <v>3</v>
      </c>
      <c r="N122" s="97">
        <v>843109</v>
      </c>
    </row>
    <row r="123" spans="1:14" ht="14.25" customHeight="1" x14ac:dyDescent="0.3">
      <c r="A123" s="97" t="s">
        <v>506</v>
      </c>
      <c r="B123" s="97">
        <v>19</v>
      </c>
      <c r="C123" s="97" t="s">
        <v>1069</v>
      </c>
      <c r="D123" s="97" t="s">
        <v>332</v>
      </c>
      <c r="E123" s="97" t="s">
        <v>1071</v>
      </c>
      <c r="F123" s="97">
        <v>327720</v>
      </c>
      <c r="G123" s="97">
        <v>666620</v>
      </c>
      <c r="H123" s="97">
        <v>327720</v>
      </c>
      <c r="I123" s="97">
        <v>666620</v>
      </c>
      <c r="J123" s="97" t="s">
        <v>93</v>
      </c>
      <c r="K123" s="97">
        <v>0</v>
      </c>
      <c r="L123" s="97" t="s">
        <v>1072</v>
      </c>
      <c r="M123" s="97">
        <v>3</v>
      </c>
      <c r="N123" s="97">
        <v>1002389</v>
      </c>
    </row>
    <row r="124" spans="1:14" ht="14.25" customHeight="1" x14ac:dyDescent="0.3">
      <c r="A124" s="97" t="s">
        <v>878</v>
      </c>
      <c r="B124" s="97">
        <v>345</v>
      </c>
      <c r="C124" s="97" t="s">
        <v>1073</v>
      </c>
      <c r="D124" s="97" t="s">
        <v>581</v>
      </c>
      <c r="E124" s="97" t="s">
        <v>1075</v>
      </c>
      <c r="F124" s="97">
        <v>329360</v>
      </c>
      <c r="G124" s="97">
        <v>658260</v>
      </c>
      <c r="H124" s="97">
        <v>329360</v>
      </c>
      <c r="I124" s="97">
        <v>658260</v>
      </c>
      <c r="J124" s="97" t="s">
        <v>93</v>
      </c>
      <c r="K124" s="97">
        <v>0</v>
      </c>
      <c r="L124" s="97" t="s">
        <v>1076</v>
      </c>
      <c r="M124" s="97">
        <v>3</v>
      </c>
      <c r="N124" s="97">
        <v>737370</v>
      </c>
    </row>
    <row r="125" spans="1:14" ht="14.25" customHeight="1" x14ac:dyDescent="0.3">
      <c r="A125" s="97" t="s">
        <v>506</v>
      </c>
      <c r="B125" s="97">
        <v>1485</v>
      </c>
      <c r="C125" s="97" t="s">
        <v>1077</v>
      </c>
      <c r="D125" s="97" t="s">
        <v>581</v>
      </c>
      <c r="E125" s="97" t="s">
        <v>1078</v>
      </c>
      <c r="F125" s="97">
        <v>328995</v>
      </c>
      <c r="G125" s="97">
        <v>668901</v>
      </c>
      <c r="H125" s="97">
        <v>328995</v>
      </c>
      <c r="I125" s="97">
        <v>668901</v>
      </c>
      <c r="J125" s="97" t="s">
        <v>93</v>
      </c>
      <c r="K125" s="97">
        <v>0</v>
      </c>
      <c r="L125" s="97" t="s">
        <v>1079</v>
      </c>
      <c r="M125" s="97">
        <v>3</v>
      </c>
      <c r="N125" s="97">
        <v>1003397</v>
      </c>
    </row>
    <row r="126" spans="1:14" ht="14.25" customHeight="1" x14ac:dyDescent="0.3">
      <c r="A126" s="97" t="s">
        <v>506</v>
      </c>
      <c r="B126" s="97">
        <v>1224</v>
      </c>
      <c r="C126" s="97" t="s">
        <v>1080</v>
      </c>
      <c r="D126" s="97" t="s">
        <v>581</v>
      </c>
      <c r="E126" s="97" t="s">
        <v>1081</v>
      </c>
      <c r="F126" s="97">
        <v>329012</v>
      </c>
      <c r="G126" s="97">
        <v>668894</v>
      </c>
      <c r="H126" s="97">
        <v>329012</v>
      </c>
      <c r="I126" s="97">
        <v>668894</v>
      </c>
      <c r="J126" s="97" t="s">
        <v>93</v>
      </c>
      <c r="K126" s="97">
        <v>0</v>
      </c>
      <c r="L126" s="97" t="s">
        <v>906</v>
      </c>
      <c r="M126" s="97">
        <v>3</v>
      </c>
      <c r="N126" s="97">
        <v>1003363</v>
      </c>
    </row>
    <row r="127" spans="1:14" ht="14.25" customHeight="1" x14ac:dyDescent="0.3">
      <c r="A127" s="97" t="s">
        <v>351</v>
      </c>
      <c r="B127" s="97">
        <v>1870</v>
      </c>
      <c r="C127" s="97" t="s">
        <v>1083</v>
      </c>
      <c r="D127" s="97" t="s">
        <v>581</v>
      </c>
      <c r="E127" s="97" t="s">
        <v>1084</v>
      </c>
      <c r="F127" s="97">
        <v>328699</v>
      </c>
      <c r="G127" s="97">
        <v>662885</v>
      </c>
      <c r="H127" s="97">
        <v>328699</v>
      </c>
      <c r="I127" s="97">
        <v>662885</v>
      </c>
      <c r="J127" s="97" t="s">
        <v>93</v>
      </c>
      <c r="K127" s="97">
        <v>0</v>
      </c>
      <c r="L127" s="97" t="s">
        <v>1085</v>
      </c>
      <c r="M127" s="97">
        <v>3</v>
      </c>
      <c r="N127" s="97">
        <v>803317</v>
      </c>
    </row>
    <row r="128" spans="1:14" ht="14.25" customHeight="1" x14ac:dyDescent="0.3">
      <c r="A128" s="97" t="s">
        <v>493</v>
      </c>
      <c r="B128" s="97">
        <v>17081</v>
      </c>
      <c r="C128" s="97" t="s">
        <v>1087</v>
      </c>
      <c r="D128" s="97" t="s">
        <v>581</v>
      </c>
      <c r="E128" s="97" t="s">
        <v>1089</v>
      </c>
      <c r="F128" s="97">
        <v>329770</v>
      </c>
      <c r="G128" s="97">
        <v>671930</v>
      </c>
      <c r="H128" s="97">
        <v>329770</v>
      </c>
      <c r="I128" s="97">
        <v>671930</v>
      </c>
      <c r="J128" s="97" t="s">
        <v>93</v>
      </c>
      <c r="K128" s="97">
        <v>0</v>
      </c>
      <c r="L128" s="97" t="s">
        <v>1090</v>
      </c>
      <c r="M128" s="97">
        <v>3</v>
      </c>
      <c r="N128" s="97">
        <v>1038560</v>
      </c>
    </row>
    <row r="129" spans="1:14" ht="14.25" customHeight="1" x14ac:dyDescent="0.3">
      <c r="A129" s="97" t="s">
        <v>506</v>
      </c>
      <c r="B129" s="97">
        <v>39</v>
      </c>
      <c r="C129" s="97" t="s">
        <v>1091</v>
      </c>
      <c r="D129" s="97" t="s">
        <v>332</v>
      </c>
      <c r="E129" s="97" t="s">
        <v>1092</v>
      </c>
      <c r="F129" s="97">
        <v>327940</v>
      </c>
      <c r="G129" s="97">
        <v>666450</v>
      </c>
      <c r="H129" s="97">
        <v>327940</v>
      </c>
      <c r="I129" s="97">
        <v>666450</v>
      </c>
      <c r="J129" s="97" t="s">
        <v>93</v>
      </c>
      <c r="K129" s="97">
        <v>0</v>
      </c>
      <c r="L129" s="97" t="s">
        <v>1093</v>
      </c>
      <c r="M129" s="97">
        <v>3</v>
      </c>
      <c r="N129" s="97">
        <v>1002462</v>
      </c>
    </row>
    <row r="130" spans="1:14" ht="14.25" customHeight="1" x14ac:dyDescent="0.3">
      <c r="A130" s="97" t="s">
        <v>493</v>
      </c>
      <c r="B130" s="97">
        <v>17081</v>
      </c>
      <c r="C130" s="97" t="s">
        <v>1094</v>
      </c>
      <c r="D130" s="97" t="s">
        <v>581</v>
      </c>
      <c r="E130" s="97" t="s">
        <v>502</v>
      </c>
      <c r="F130" s="97">
        <v>329850</v>
      </c>
      <c r="G130" s="97">
        <v>672010</v>
      </c>
      <c r="H130" s="97">
        <v>329850</v>
      </c>
      <c r="I130" s="97">
        <v>672010</v>
      </c>
      <c r="J130" s="97" t="s">
        <v>93</v>
      </c>
      <c r="K130" s="97">
        <v>0</v>
      </c>
      <c r="L130" s="97" t="s">
        <v>1096</v>
      </c>
      <c r="M130" s="97">
        <v>3</v>
      </c>
      <c r="N130" s="97">
        <v>1038549</v>
      </c>
    </row>
    <row r="131" spans="1:14" ht="14.25" customHeight="1" x14ac:dyDescent="0.3">
      <c r="A131" s="97" t="s">
        <v>493</v>
      </c>
      <c r="B131" s="97">
        <v>17081</v>
      </c>
      <c r="C131" s="97" t="s">
        <v>1098</v>
      </c>
      <c r="D131" s="97" t="s">
        <v>581</v>
      </c>
      <c r="E131" s="97" t="s">
        <v>1099</v>
      </c>
      <c r="F131" s="97">
        <v>329810</v>
      </c>
      <c r="G131" s="97">
        <v>671890</v>
      </c>
      <c r="H131" s="97">
        <v>329810</v>
      </c>
      <c r="I131" s="97">
        <v>671890</v>
      </c>
      <c r="J131" s="97" t="s">
        <v>93</v>
      </c>
      <c r="K131" s="97">
        <v>0</v>
      </c>
      <c r="L131" s="97" t="s">
        <v>1101</v>
      </c>
      <c r="M131" s="97">
        <v>3</v>
      </c>
      <c r="N131" s="97">
        <v>1038545</v>
      </c>
    </row>
    <row r="132" spans="1:14" ht="14.25" customHeight="1" x14ac:dyDescent="0.3">
      <c r="A132" s="97" t="s">
        <v>493</v>
      </c>
      <c r="B132" s="97">
        <v>17081</v>
      </c>
      <c r="C132" s="97" t="s">
        <v>1103</v>
      </c>
      <c r="D132" s="97" t="s">
        <v>581</v>
      </c>
      <c r="E132" s="97" t="s">
        <v>561</v>
      </c>
      <c r="F132" s="97">
        <v>329840</v>
      </c>
      <c r="G132" s="97">
        <v>672000</v>
      </c>
      <c r="H132" s="97">
        <v>329840</v>
      </c>
      <c r="I132" s="97">
        <v>672000</v>
      </c>
      <c r="J132" s="97" t="s">
        <v>93</v>
      </c>
      <c r="K132" s="97">
        <v>0</v>
      </c>
      <c r="L132" s="97" t="s">
        <v>1104</v>
      </c>
      <c r="M132" s="97">
        <v>3</v>
      </c>
      <c r="N132" s="97">
        <v>1038550</v>
      </c>
    </row>
    <row r="133" spans="1:14" ht="14.25" customHeight="1" x14ac:dyDescent="0.3">
      <c r="A133" s="97" t="s">
        <v>419</v>
      </c>
      <c r="B133" s="97">
        <v>740</v>
      </c>
      <c r="C133" s="97" t="s">
        <v>1105</v>
      </c>
      <c r="D133" s="97" t="s">
        <v>332</v>
      </c>
      <c r="E133" s="97" t="s">
        <v>1107</v>
      </c>
      <c r="F133" s="97">
        <v>332370</v>
      </c>
      <c r="G133" s="97">
        <v>672084</v>
      </c>
      <c r="H133" s="97">
        <v>332370</v>
      </c>
      <c r="I133" s="97">
        <v>672084</v>
      </c>
      <c r="J133" s="97" t="s">
        <v>93</v>
      </c>
      <c r="K133" s="97">
        <v>0</v>
      </c>
      <c r="L133" s="97" t="s">
        <v>1109</v>
      </c>
      <c r="M133" s="97">
        <v>3</v>
      </c>
      <c r="N133" s="97">
        <v>17115173</v>
      </c>
    </row>
    <row r="134" spans="1:14" ht="14.25" customHeight="1" x14ac:dyDescent="0.3">
      <c r="A134" s="97" t="s">
        <v>506</v>
      </c>
      <c r="B134" s="97">
        <v>39</v>
      </c>
      <c r="C134" s="97" t="s">
        <v>1111</v>
      </c>
      <c r="D134" s="97" t="s">
        <v>332</v>
      </c>
      <c r="E134" s="97" t="s">
        <v>1112</v>
      </c>
      <c r="F134" s="97">
        <v>327810</v>
      </c>
      <c r="G134" s="97">
        <v>666490</v>
      </c>
      <c r="H134" s="97">
        <v>327810</v>
      </c>
      <c r="I134" s="97">
        <v>666490</v>
      </c>
      <c r="J134" s="97" t="s">
        <v>93</v>
      </c>
      <c r="K134" s="97">
        <v>0</v>
      </c>
      <c r="L134" s="97" t="s">
        <v>1114</v>
      </c>
      <c r="M134" s="97">
        <v>3</v>
      </c>
      <c r="N134" s="97">
        <v>1002433</v>
      </c>
    </row>
    <row r="135" spans="1:14" ht="14.25" customHeight="1" x14ac:dyDescent="0.3">
      <c r="A135" s="97" t="s">
        <v>508</v>
      </c>
      <c r="B135" s="97">
        <v>10303</v>
      </c>
      <c r="C135" s="97" t="s">
        <v>1115</v>
      </c>
      <c r="D135" s="97" t="s">
        <v>581</v>
      </c>
      <c r="E135" s="97" t="s">
        <v>1116</v>
      </c>
      <c r="F135" s="97">
        <v>333628</v>
      </c>
      <c r="G135" s="97">
        <v>669483</v>
      </c>
      <c r="H135" s="97">
        <v>333628</v>
      </c>
      <c r="I135" s="97">
        <v>669483</v>
      </c>
      <c r="J135" s="97" t="s">
        <v>93</v>
      </c>
      <c r="K135" s="97">
        <v>0</v>
      </c>
      <c r="L135" s="97" t="s">
        <v>1117</v>
      </c>
      <c r="M135" s="97">
        <v>3</v>
      </c>
      <c r="N135" s="97">
        <v>952222</v>
      </c>
    </row>
    <row r="136" spans="1:14" ht="14.25" customHeight="1" x14ac:dyDescent="0.3">
      <c r="A136" s="97" t="s">
        <v>419</v>
      </c>
      <c r="B136" s="97">
        <v>617</v>
      </c>
      <c r="C136" s="97" t="s">
        <v>1118</v>
      </c>
      <c r="D136" s="97" t="s">
        <v>581</v>
      </c>
      <c r="E136" s="97" t="s">
        <v>1119</v>
      </c>
      <c r="F136" s="97">
        <v>330732</v>
      </c>
      <c r="G136" s="97">
        <v>672151</v>
      </c>
      <c r="H136" s="97">
        <v>330732</v>
      </c>
      <c r="I136" s="97">
        <v>672151</v>
      </c>
      <c r="J136" s="97" t="s">
        <v>93</v>
      </c>
      <c r="K136" s="97">
        <v>0</v>
      </c>
      <c r="L136" s="97" t="s">
        <v>1120</v>
      </c>
      <c r="M136" s="97">
        <v>3</v>
      </c>
      <c r="N136" s="97">
        <v>972182</v>
      </c>
    </row>
    <row r="137" spans="1:14" ht="14.25" customHeight="1" x14ac:dyDescent="0.3">
      <c r="A137" s="97" t="s">
        <v>397</v>
      </c>
      <c r="B137" s="97">
        <v>10303</v>
      </c>
      <c r="C137" s="97" t="s">
        <v>1121</v>
      </c>
      <c r="D137" s="97" t="s">
        <v>581</v>
      </c>
      <c r="E137" s="97" t="s">
        <v>1122</v>
      </c>
      <c r="F137" s="97">
        <v>336907</v>
      </c>
      <c r="G137" s="97">
        <v>667553</v>
      </c>
      <c r="H137" s="97">
        <v>336907</v>
      </c>
      <c r="I137" s="97">
        <v>667553</v>
      </c>
      <c r="J137" s="97" t="s">
        <v>93</v>
      </c>
      <c r="K137" s="97">
        <v>0</v>
      </c>
      <c r="L137" s="97" t="s">
        <v>1124</v>
      </c>
      <c r="M137" s="97">
        <v>3</v>
      </c>
      <c r="N137" s="97">
        <v>843081</v>
      </c>
    </row>
    <row r="138" spans="1:14" ht="14.25" customHeight="1" x14ac:dyDescent="0.3">
      <c r="A138" s="97" t="s">
        <v>397</v>
      </c>
      <c r="B138" s="97">
        <v>10303</v>
      </c>
      <c r="C138" s="97" t="s">
        <v>1127</v>
      </c>
      <c r="D138" s="97" t="s">
        <v>581</v>
      </c>
      <c r="E138" s="97" t="s">
        <v>1128</v>
      </c>
      <c r="F138" s="97">
        <v>337841</v>
      </c>
      <c r="G138" s="97">
        <v>666801</v>
      </c>
      <c r="H138" s="97">
        <v>337841</v>
      </c>
      <c r="I138" s="97">
        <v>666801</v>
      </c>
      <c r="J138" s="97" t="s">
        <v>93</v>
      </c>
      <c r="K138" s="97">
        <v>0</v>
      </c>
      <c r="L138" s="97" t="s">
        <v>1130</v>
      </c>
      <c r="M138" s="97">
        <v>3</v>
      </c>
      <c r="N138" s="97">
        <v>843133</v>
      </c>
    </row>
    <row r="139" spans="1:14" ht="14.25" customHeight="1" x14ac:dyDescent="0.3">
      <c r="A139" s="97" t="s">
        <v>397</v>
      </c>
      <c r="B139" s="97">
        <v>10303</v>
      </c>
      <c r="C139" s="97" t="s">
        <v>1132</v>
      </c>
      <c r="D139" s="97" t="s">
        <v>581</v>
      </c>
      <c r="E139" s="97" t="s">
        <v>1133</v>
      </c>
      <c r="F139" s="97">
        <v>337335</v>
      </c>
      <c r="G139" s="97">
        <v>667195</v>
      </c>
      <c r="H139" s="97">
        <v>337335</v>
      </c>
      <c r="I139" s="97">
        <v>667195</v>
      </c>
      <c r="J139" s="97" t="s">
        <v>93</v>
      </c>
      <c r="K139" s="97">
        <v>0</v>
      </c>
      <c r="L139" s="97" t="s">
        <v>1134</v>
      </c>
      <c r="M139" s="97">
        <v>3</v>
      </c>
      <c r="N139" s="97">
        <v>843003</v>
      </c>
    </row>
    <row r="140" spans="1:14" ht="14.25" customHeight="1" x14ac:dyDescent="0.3">
      <c r="A140" s="97" t="s">
        <v>506</v>
      </c>
      <c r="B140" s="97">
        <v>39</v>
      </c>
      <c r="C140" s="97" t="s">
        <v>1135</v>
      </c>
      <c r="D140" s="97" t="s">
        <v>332</v>
      </c>
      <c r="E140" s="97" t="s">
        <v>1136</v>
      </c>
      <c r="F140" s="97">
        <v>328030</v>
      </c>
      <c r="G140" s="97">
        <v>666480</v>
      </c>
      <c r="H140" s="97">
        <v>328030</v>
      </c>
      <c r="I140" s="97">
        <v>666480</v>
      </c>
      <c r="J140" s="97" t="s">
        <v>93</v>
      </c>
      <c r="K140" s="97">
        <v>0</v>
      </c>
      <c r="L140" s="97" t="s">
        <v>1137</v>
      </c>
      <c r="M140" s="97">
        <v>3</v>
      </c>
      <c r="N140" s="97">
        <v>1002461</v>
      </c>
    </row>
    <row r="141" spans="1:14" ht="14.25" customHeight="1" x14ac:dyDescent="0.3">
      <c r="A141" s="97" t="s">
        <v>1138</v>
      </c>
      <c r="B141" s="97">
        <v>96</v>
      </c>
      <c r="C141" s="97" t="s">
        <v>1139</v>
      </c>
      <c r="D141" s="97" t="s">
        <v>332</v>
      </c>
      <c r="E141" s="97" t="s">
        <v>1141</v>
      </c>
      <c r="F141" s="97">
        <v>323660</v>
      </c>
      <c r="G141" s="97">
        <v>659660</v>
      </c>
      <c r="H141" s="97">
        <v>323660</v>
      </c>
      <c r="I141" s="97">
        <v>659660</v>
      </c>
      <c r="J141" s="97" t="s">
        <v>93</v>
      </c>
      <c r="K141" s="97">
        <v>0</v>
      </c>
      <c r="L141" s="97" t="s">
        <v>1143</v>
      </c>
      <c r="M141" s="97">
        <v>3</v>
      </c>
      <c r="N141" s="97">
        <v>17295194</v>
      </c>
    </row>
    <row r="142" spans="1:14" ht="14.25" customHeight="1" x14ac:dyDescent="0.3">
      <c r="A142" s="97" t="s">
        <v>1138</v>
      </c>
      <c r="B142" s="97">
        <v>103</v>
      </c>
      <c r="C142" s="97" t="s">
        <v>1145</v>
      </c>
      <c r="D142" s="97" t="s">
        <v>332</v>
      </c>
      <c r="E142" s="97" t="s">
        <v>1146</v>
      </c>
      <c r="F142" s="97">
        <v>323730</v>
      </c>
      <c r="G142" s="97">
        <v>659670</v>
      </c>
      <c r="H142" s="97">
        <v>323730</v>
      </c>
      <c r="I142" s="97">
        <v>659670</v>
      </c>
      <c r="J142" s="97" t="s">
        <v>93</v>
      </c>
      <c r="K142" s="97">
        <v>0</v>
      </c>
      <c r="L142" s="97" t="s">
        <v>1147</v>
      </c>
      <c r="M142" s="97">
        <v>3</v>
      </c>
      <c r="N142" s="97">
        <v>17295357</v>
      </c>
    </row>
    <row r="143" spans="1:14" ht="14.25" customHeight="1" x14ac:dyDescent="0.3">
      <c r="A143" s="97" t="s">
        <v>493</v>
      </c>
      <c r="B143" s="97">
        <v>1464</v>
      </c>
      <c r="C143" s="97" t="s">
        <v>1148</v>
      </c>
      <c r="D143" s="97" t="s">
        <v>581</v>
      </c>
      <c r="E143" s="97" t="s">
        <v>1149</v>
      </c>
      <c r="F143" s="97">
        <v>329171</v>
      </c>
      <c r="G143" s="97">
        <v>671268</v>
      </c>
      <c r="H143" s="97">
        <v>329171</v>
      </c>
      <c r="I143" s="97">
        <v>671268</v>
      </c>
      <c r="J143" s="97" t="s">
        <v>93</v>
      </c>
      <c r="K143" s="97">
        <v>0</v>
      </c>
      <c r="L143" s="97" t="s">
        <v>1150</v>
      </c>
      <c r="M143" s="97">
        <v>3</v>
      </c>
      <c r="N143" s="97">
        <v>1037179</v>
      </c>
    </row>
    <row r="144" spans="1:14" ht="14.25" customHeight="1" x14ac:dyDescent="0.3">
      <c r="A144" s="97" t="s">
        <v>506</v>
      </c>
      <c r="B144" s="97">
        <v>39</v>
      </c>
      <c r="C144" s="97" t="s">
        <v>1151</v>
      </c>
      <c r="D144" s="97" t="s">
        <v>332</v>
      </c>
      <c r="E144" s="97" t="s">
        <v>1152</v>
      </c>
      <c r="F144" s="97">
        <v>328090</v>
      </c>
      <c r="G144" s="97">
        <v>666530</v>
      </c>
      <c r="H144" s="97">
        <v>328090</v>
      </c>
      <c r="I144" s="97">
        <v>666530</v>
      </c>
      <c r="J144" s="97" t="s">
        <v>93</v>
      </c>
      <c r="K144" s="97">
        <v>0</v>
      </c>
      <c r="L144" s="97" t="s">
        <v>1154</v>
      </c>
      <c r="M144" s="97">
        <v>3</v>
      </c>
      <c r="N144" s="97">
        <v>1002459</v>
      </c>
    </row>
    <row r="145" spans="1:14" ht="14.25" customHeight="1" x14ac:dyDescent="0.3">
      <c r="A145" s="97" t="s">
        <v>506</v>
      </c>
      <c r="B145" s="97">
        <v>1420</v>
      </c>
      <c r="C145" s="97" t="s">
        <v>1156</v>
      </c>
      <c r="D145" s="97" t="s">
        <v>581</v>
      </c>
      <c r="E145" s="97" t="s">
        <v>1158</v>
      </c>
      <c r="F145" s="97">
        <v>328728</v>
      </c>
      <c r="G145" s="97">
        <v>668879</v>
      </c>
      <c r="H145" s="97">
        <v>328728</v>
      </c>
      <c r="I145" s="97">
        <v>668879</v>
      </c>
      <c r="J145" s="97" t="s">
        <v>93</v>
      </c>
      <c r="K145" s="97">
        <v>0</v>
      </c>
      <c r="L145" s="97" t="s">
        <v>1159</v>
      </c>
      <c r="M145" s="97">
        <v>3</v>
      </c>
      <c r="N145" s="97">
        <v>1003378</v>
      </c>
    </row>
    <row r="146" spans="1:14" ht="14.25" customHeight="1" x14ac:dyDescent="0.3">
      <c r="A146" s="97" t="s">
        <v>508</v>
      </c>
      <c r="B146" s="97">
        <v>10303</v>
      </c>
      <c r="C146" s="97" t="s">
        <v>1161</v>
      </c>
      <c r="D146" s="97" t="s">
        <v>581</v>
      </c>
      <c r="E146" s="97" t="s">
        <v>1163</v>
      </c>
      <c r="F146" s="97">
        <v>334879</v>
      </c>
      <c r="G146" s="97">
        <v>669105</v>
      </c>
      <c r="H146" s="97">
        <v>334879</v>
      </c>
      <c r="I146" s="97">
        <v>669105</v>
      </c>
      <c r="J146" s="97" t="s">
        <v>93</v>
      </c>
      <c r="K146" s="97">
        <v>0</v>
      </c>
      <c r="L146" s="97" t="s">
        <v>1164</v>
      </c>
      <c r="M146" s="97">
        <v>3</v>
      </c>
      <c r="N146" s="97">
        <v>952233</v>
      </c>
    </row>
    <row r="147" spans="1:14" ht="14.25" customHeight="1" x14ac:dyDescent="0.3">
      <c r="A147" s="97" t="s">
        <v>506</v>
      </c>
      <c r="B147" s="97">
        <v>710</v>
      </c>
      <c r="C147" s="97" t="s">
        <v>1165</v>
      </c>
      <c r="D147" s="97" t="s">
        <v>332</v>
      </c>
      <c r="E147" s="97" t="s">
        <v>1166</v>
      </c>
      <c r="F147" s="97">
        <v>328200</v>
      </c>
      <c r="G147" s="97">
        <v>666050</v>
      </c>
      <c r="H147" s="97">
        <v>328200</v>
      </c>
      <c r="I147" s="97">
        <v>666050</v>
      </c>
      <c r="J147" s="97" t="s">
        <v>93</v>
      </c>
      <c r="K147" s="97">
        <v>0</v>
      </c>
      <c r="L147" s="97" t="s">
        <v>1167</v>
      </c>
      <c r="M147" s="97">
        <v>3</v>
      </c>
      <c r="N147" s="97">
        <v>15620591</v>
      </c>
    </row>
    <row r="148" spans="1:14" ht="14.25" customHeight="1" x14ac:dyDescent="0.3">
      <c r="A148" s="97" t="s">
        <v>506</v>
      </c>
      <c r="B148" s="97">
        <v>1224</v>
      </c>
      <c r="C148" s="97" t="s">
        <v>1168</v>
      </c>
      <c r="D148" s="97" t="s">
        <v>581</v>
      </c>
      <c r="E148" s="97" t="s">
        <v>1169</v>
      </c>
      <c r="F148" s="97">
        <v>328997</v>
      </c>
      <c r="G148" s="97">
        <v>668904</v>
      </c>
      <c r="H148" s="97">
        <v>328997</v>
      </c>
      <c r="I148" s="97">
        <v>668904</v>
      </c>
      <c r="J148" s="97" t="s">
        <v>93</v>
      </c>
      <c r="K148" s="97">
        <v>0</v>
      </c>
      <c r="L148" s="97" t="s">
        <v>899</v>
      </c>
      <c r="M148" s="97">
        <v>3</v>
      </c>
      <c r="N148" s="97">
        <v>1003361</v>
      </c>
    </row>
    <row r="149" spans="1:14" ht="14.25" customHeight="1" x14ac:dyDescent="0.3">
      <c r="A149" s="97" t="s">
        <v>506</v>
      </c>
      <c r="B149" s="97">
        <v>1485</v>
      </c>
      <c r="C149" s="97" t="s">
        <v>1171</v>
      </c>
      <c r="D149" s="97" t="s">
        <v>581</v>
      </c>
      <c r="E149" s="97" t="s">
        <v>1172</v>
      </c>
      <c r="F149" s="97">
        <v>328975</v>
      </c>
      <c r="G149" s="97">
        <v>668975</v>
      </c>
      <c r="H149" s="97">
        <v>328975</v>
      </c>
      <c r="I149" s="97">
        <v>668975</v>
      </c>
      <c r="J149" s="97" t="s">
        <v>93</v>
      </c>
      <c r="K149" s="97">
        <v>0</v>
      </c>
      <c r="L149" s="97" t="s">
        <v>1174</v>
      </c>
      <c r="M149" s="97">
        <v>3</v>
      </c>
      <c r="N149" s="97">
        <v>1003396</v>
      </c>
    </row>
    <row r="150" spans="1:14" ht="14.25" customHeight="1" x14ac:dyDescent="0.3">
      <c r="A150" s="97" t="s">
        <v>655</v>
      </c>
      <c r="B150" s="97">
        <v>310</v>
      </c>
      <c r="C150" s="97" t="s">
        <v>1175</v>
      </c>
      <c r="D150" s="97" t="s">
        <v>581</v>
      </c>
      <c r="E150" s="97" t="s">
        <v>1176</v>
      </c>
      <c r="F150" s="97">
        <v>339539</v>
      </c>
      <c r="G150" s="97">
        <v>674371</v>
      </c>
      <c r="H150" s="97">
        <v>339539</v>
      </c>
      <c r="I150" s="97">
        <v>674371</v>
      </c>
      <c r="J150" s="97" t="s">
        <v>93</v>
      </c>
      <c r="K150" s="97">
        <v>0</v>
      </c>
      <c r="L150" s="97" t="s">
        <v>1178</v>
      </c>
      <c r="M150" s="97">
        <v>3</v>
      </c>
      <c r="N150" s="97">
        <v>950392</v>
      </c>
    </row>
    <row r="151" spans="1:14" ht="14.25" customHeight="1" x14ac:dyDescent="0.3">
      <c r="A151" s="97" t="s">
        <v>419</v>
      </c>
      <c r="B151" s="97">
        <v>1424</v>
      </c>
      <c r="C151" s="97" t="s">
        <v>1180</v>
      </c>
      <c r="D151" s="97" t="s">
        <v>581</v>
      </c>
      <c r="E151" s="97" t="s">
        <v>1181</v>
      </c>
      <c r="F151" s="97">
        <v>330082</v>
      </c>
      <c r="G151" s="97">
        <v>671411</v>
      </c>
      <c r="H151" s="97">
        <v>330082</v>
      </c>
      <c r="I151" s="97">
        <v>671411</v>
      </c>
      <c r="J151" s="97" t="s">
        <v>93</v>
      </c>
      <c r="K151" s="97">
        <v>0</v>
      </c>
      <c r="L151" s="97" t="s">
        <v>1182</v>
      </c>
      <c r="M151" s="97">
        <v>3</v>
      </c>
      <c r="N151" s="97">
        <v>972314</v>
      </c>
    </row>
    <row r="152" spans="1:14" ht="14.25" customHeight="1" x14ac:dyDescent="0.3">
      <c r="A152" s="97" t="s">
        <v>419</v>
      </c>
      <c r="B152" s="97">
        <v>871</v>
      </c>
      <c r="C152" s="97" t="s">
        <v>1183</v>
      </c>
      <c r="D152" s="97" t="s">
        <v>581</v>
      </c>
      <c r="E152" s="97" t="s">
        <v>1184</v>
      </c>
      <c r="F152" s="97">
        <v>331557</v>
      </c>
      <c r="G152" s="97">
        <v>673036</v>
      </c>
      <c r="H152" s="97">
        <v>331557</v>
      </c>
      <c r="I152" s="97">
        <v>673036</v>
      </c>
      <c r="J152" s="97" t="s">
        <v>93</v>
      </c>
      <c r="K152" s="97">
        <v>0</v>
      </c>
      <c r="L152" s="97" t="s">
        <v>1186</v>
      </c>
      <c r="M152" s="97">
        <v>3</v>
      </c>
      <c r="N152" s="97">
        <v>972245</v>
      </c>
    </row>
    <row r="153" spans="1:14" ht="14.25" customHeight="1" x14ac:dyDescent="0.3">
      <c r="A153" s="97" t="s">
        <v>419</v>
      </c>
      <c r="B153" s="97">
        <v>617</v>
      </c>
      <c r="C153" s="97" t="s">
        <v>1188</v>
      </c>
      <c r="D153" s="97" t="s">
        <v>581</v>
      </c>
      <c r="E153" s="97" t="s">
        <v>1189</v>
      </c>
      <c r="F153" s="97">
        <v>330845</v>
      </c>
      <c r="G153" s="97">
        <v>671991</v>
      </c>
      <c r="H153" s="97">
        <v>330845</v>
      </c>
      <c r="I153" s="97">
        <v>671991</v>
      </c>
      <c r="J153" s="97" t="s">
        <v>93</v>
      </c>
      <c r="K153" s="97">
        <v>0</v>
      </c>
      <c r="L153" s="97" t="s">
        <v>1191</v>
      </c>
      <c r="M153" s="97">
        <v>3</v>
      </c>
      <c r="N153" s="97">
        <v>972184</v>
      </c>
    </row>
    <row r="154" spans="1:14" ht="14.25" customHeight="1" x14ac:dyDescent="0.3">
      <c r="A154" s="97" t="s">
        <v>506</v>
      </c>
      <c r="B154" s="97">
        <v>12826</v>
      </c>
      <c r="C154" s="97" t="s">
        <v>1192</v>
      </c>
      <c r="D154" s="97" t="s">
        <v>581</v>
      </c>
      <c r="E154" s="97" t="s">
        <v>1193</v>
      </c>
      <c r="F154" s="97">
        <v>328600</v>
      </c>
      <c r="G154" s="97">
        <v>669027</v>
      </c>
      <c r="H154" s="97">
        <v>328600</v>
      </c>
      <c r="I154" s="97">
        <v>669027</v>
      </c>
      <c r="J154" s="97" t="s">
        <v>93</v>
      </c>
      <c r="K154" s="97">
        <v>0</v>
      </c>
      <c r="L154" s="97" t="s">
        <v>1194</v>
      </c>
      <c r="M154" s="97">
        <v>3</v>
      </c>
      <c r="N154" s="97">
        <v>1004487</v>
      </c>
    </row>
    <row r="155" spans="1:14" ht="14.25" customHeight="1" x14ac:dyDescent="0.3">
      <c r="A155" s="97" t="s">
        <v>506</v>
      </c>
      <c r="B155" s="97">
        <v>39</v>
      </c>
      <c r="C155" s="97" t="s">
        <v>1195</v>
      </c>
      <c r="D155" s="97" t="s">
        <v>332</v>
      </c>
      <c r="E155" s="97" t="s">
        <v>1196</v>
      </c>
      <c r="F155" s="97">
        <v>327810</v>
      </c>
      <c r="G155" s="97">
        <v>666730</v>
      </c>
      <c r="H155" s="97">
        <v>327810</v>
      </c>
      <c r="I155" s="97">
        <v>666730</v>
      </c>
      <c r="J155" s="97" t="s">
        <v>93</v>
      </c>
      <c r="K155" s="97">
        <v>0</v>
      </c>
      <c r="L155" s="97" t="s">
        <v>1197</v>
      </c>
      <c r="M155" s="97">
        <v>3</v>
      </c>
      <c r="N155" s="97">
        <v>1002423</v>
      </c>
    </row>
    <row r="156" spans="1:14" ht="14.25" customHeight="1" x14ac:dyDescent="0.3">
      <c r="A156" s="97" t="s">
        <v>506</v>
      </c>
      <c r="B156" s="97">
        <v>39</v>
      </c>
      <c r="C156" s="97" t="s">
        <v>1198</v>
      </c>
      <c r="D156" s="97" t="s">
        <v>332</v>
      </c>
      <c r="E156" s="97" t="s">
        <v>1199</v>
      </c>
      <c r="F156" s="97">
        <v>328080</v>
      </c>
      <c r="G156" s="97">
        <v>666510</v>
      </c>
      <c r="H156" s="97">
        <v>328080</v>
      </c>
      <c r="I156" s="97">
        <v>666510</v>
      </c>
      <c r="J156" s="97" t="s">
        <v>93</v>
      </c>
      <c r="K156" s="97">
        <v>0</v>
      </c>
      <c r="L156" s="97" t="s">
        <v>1200</v>
      </c>
      <c r="M156" s="97">
        <v>3</v>
      </c>
      <c r="N156" s="97">
        <v>1002449</v>
      </c>
    </row>
    <row r="157" spans="1:14" ht="14.25" customHeight="1" x14ac:dyDescent="0.3">
      <c r="A157" s="97" t="s">
        <v>506</v>
      </c>
      <c r="B157" s="97">
        <v>1420</v>
      </c>
      <c r="C157" s="97" t="s">
        <v>1202</v>
      </c>
      <c r="D157" s="97" t="s">
        <v>581</v>
      </c>
      <c r="E157" s="97" t="s">
        <v>1203</v>
      </c>
      <c r="F157" s="97">
        <v>328751</v>
      </c>
      <c r="G157" s="97">
        <v>668857</v>
      </c>
      <c r="H157" s="97">
        <v>328751</v>
      </c>
      <c r="I157" s="97">
        <v>668857</v>
      </c>
      <c r="J157" s="97" t="s">
        <v>93</v>
      </c>
      <c r="K157" s="97">
        <v>0</v>
      </c>
      <c r="L157" s="97" t="s">
        <v>1205</v>
      </c>
      <c r="M157" s="97">
        <v>3</v>
      </c>
      <c r="N157" s="97">
        <v>1003376</v>
      </c>
    </row>
    <row r="158" spans="1:14" ht="14.25" customHeight="1" x14ac:dyDescent="0.3">
      <c r="A158" s="97" t="s">
        <v>506</v>
      </c>
      <c r="B158" s="97">
        <v>1485</v>
      </c>
      <c r="C158" s="97" t="s">
        <v>1206</v>
      </c>
      <c r="D158" s="97" t="s">
        <v>581</v>
      </c>
      <c r="E158" s="97" t="s">
        <v>1207</v>
      </c>
      <c r="F158" s="97">
        <v>328958</v>
      </c>
      <c r="G158" s="97">
        <v>668949</v>
      </c>
      <c r="H158" s="97">
        <v>328958</v>
      </c>
      <c r="I158" s="97">
        <v>668949</v>
      </c>
      <c r="J158" s="97" t="s">
        <v>93</v>
      </c>
      <c r="K158" s="97">
        <v>0</v>
      </c>
      <c r="L158" s="97" t="s">
        <v>1208</v>
      </c>
      <c r="M158" s="97">
        <v>3</v>
      </c>
      <c r="N158" s="97">
        <v>1003395</v>
      </c>
    </row>
    <row r="159" spans="1:14" ht="14.25" customHeight="1" x14ac:dyDescent="0.3">
      <c r="A159" s="97" t="s">
        <v>419</v>
      </c>
      <c r="B159" s="97">
        <v>1424</v>
      </c>
      <c r="C159" s="97" t="s">
        <v>1210</v>
      </c>
      <c r="D159" s="97" t="s">
        <v>581</v>
      </c>
      <c r="E159" s="97" t="s">
        <v>1211</v>
      </c>
      <c r="F159" s="97">
        <v>330113</v>
      </c>
      <c r="G159" s="97">
        <v>671419</v>
      </c>
      <c r="H159" s="97">
        <v>330113</v>
      </c>
      <c r="I159" s="97">
        <v>671419</v>
      </c>
      <c r="J159" s="97" t="s">
        <v>93</v>
      </c>
      <c r="K159" s="97">
        <v>0</v>
      </c>
      <c r="L159" s="97" t="s">
        <v>1212</v>
      </c>
      <c r="M159" s="97">
        <v>3</v>
      </c>
      <c r="N159" s="97">
        <v>972315</v>
      </c>
    </row>
    <row r="160" spans="1:14" ht="14.25" customHeight="1" x14ac:dyDescent="0.3">
      <c r="A160" s="97" t="s">
        <v>506</v>
      </c>
      <c r="B160" s="97">
        <v>1485</v>
      </c>
      <c r="C160" s="97" t="s">
        <v>1213</v>
      </c>
      <c r="D160" s="97" t="s">
        <v>581</v>
      </c>
      <c r="E160" s="97" t="s">
        <v>1214</v>
      </c>
      <c r="F160" s="97">
        <v>328953</v>
      </c>
      <c r="G160" s="97">
        <v>668934</v>
      </c>
      <c r="H160" s="97">
        <v>328953</v>
      </c>
      <c r="I160" s="97">
        <v>668934</v>
      </c>
      <c r="J160" s="97" t="s">
        <v>93</v>
      </c>
      <c r="K160" s="97">
        <v>0</v>
      </c>
      <c r="L160" s="97" t="s">
        <v>1079</v>
      </c>
      <c r="M160" s="97">
        <v>3</v>
      </c>
      <c r="N160" s="97">
        <v>1003394</v>
      </c>
    </row>
    <row r="161" spans="1:14" ht="14.25" customHeight="1" x14ac:dyDescent="0.3">
      <c r="A161" s="97" t="s">
        <v>570</v>
      </c>
      <c r="B161" s="97">
        <v>398</v>
      </c>
      <c r="C161" s="97" t="s">
        <v>1215</v>
      </c>
      <c r="D161" s="97" t="s">
        <v>332</v>
      </c>
      <c r="E161" s="97" t="s">
        <v>1216</v>
      </c>
      <c r="F161" s="97">
        <v>335220</v>
      </c>
      <c r="G161" s="97">
        <v>661260</v>
      </c>
      <c r="H161" s="97">
        <v>335220</v>
      </c>
      <c r="I161" s="97">
        <v>661260</v>
      </c>
      <c r="J161" s="97" t="s">
        <v>93</v>
      </c>
      <c r="K161" s="97">
        <v>0</v>
      </c>
      <c r="L161" s="97" t="s">
        <v>1218</v>
      </c>
      <c r="M161" s="97">
        <v>3</v>
      </c>
      <c r="N161" s="97">
        <v>844878</v>
      </c>
    </row>
    <row r="162" spans="1:14" ht="14.25" customHeight="1" x14ac:dyDescent="0.3">
      <c r="A162" s="97" t="s">
        <v>397</v>
      </c>
      <c r="B162" s="97">
        <v>10303</v>
      </c>
      <c r="C162" s="97" t="s">
        <v>1220</v>
      </c>
      <c r="D162" s="97" t="s">
        <v>581</v>
      </c>
      <c r="E162" s="97" t="s">
        <v>1221</v>
      </c>
      <c r="F162" s="97">
        <v>336928</v>
      </c>
      <c r="G162" s="97">
        <v>667545</v>
      </c>
      <c r="H162" s="97">
        <v>336928</v>
      </c>
      <c r="I162" s="97">
        <v>667545</v>
      </c>
      <c r="J162" s="97" t="s">
        <v>93</v>
      </c>
      <c r="K162" s="97">
        <v>0</v>
      </c>
      <c r="L162" s="97" t="s">
        <v>1222</v>
      </c>
      <c r="M162" s="97">
        <v>3</v>
      </c>
      <c r="N162" s="97">
        <v>843082</v>
      </c>
    </row>
    <row r="163" spans="1:14" ht="14.25" customHeight="1" x14ac:dyDescent="0.3">
      <c r="A163" s="97" t="s">
        <v>397</v>
      </c>
      <c r="B163" s="97">
        <v>2187</v>
      </c>
      <c r="C163" s="97" t="s">
        <v>1224</v>
      </c>
      <c r="D163" s="97" t="s">
        <v>581</v>
      </c>
      <c r="E163" s="97" t="s">
        <v>1225</v>
      </c>
      <c r="F163" s="97">
        <v>335402</v>
      </c>
      <c r="G163" s="97">
        <v>665012</v>
      </c>
      <c r="H163" s="97">
        <v>335402</v>
      </c>
      <c r="I163" s="97">
        <v>665012</v>
      </c>
      <c r="J163" s="97" t="s">
        <v>93</v>
      </c>
      <c r="K163" s="97">
        <v>0</v>
      </c>
      <c r="L163" s="97" t="s">
        <v>1227</v>
      </c>
      <c r="M163" s="97">
        <v>3</v>
      </c>
      <c r="N163" s="97">
        <v>842946</v>
      </c>
    </row>
    <row r="164" spans="1:14" ht="14.25" customHeight="1" x14ac:dyDescent="0.3">
      <c r="A164" s="97" t="s">
        <v>506</v>
      </c>
      <c r="B164" s="97">
        <v>39</v>
      </c>
      <c r="C164" s="97" t="s">
        <v>1228</v>
      </c>
      <c r="D164" s="97" t="s">
        <v>332</v>
      </c>
      <c r="E164" s="97" t="s">
        <v>1229</v>
      </c>
      <c r="F164" s="97">
        <v>327800</v>
      </c>
      <c r="G164" s="97">
        <v>666500</v>
      </c>
      <c r="H164" s="97">
        <v>327800</v>
      </c>
      <c r="I164" s="97">
        <v>666500</v>
      </c>
      <c r="J164" s="97" t="s">
        <v>93</v>
      </c>
      <c r="K164" s="97">
        <v>0</v>
      </c>
      <c r="L164" s="97" t="s">
        <v>1230</v>
      </c>
      <c r="M164" s="97">
        <v>3</v>
      </c>
      <c r="N164" s="97">
        <v>1002432</v>
      </c>
    </row>
    <row r="165" spans="1:14" ht="14.25" customHeight="1" x14ac:dyDescent="0.3">
      <c r="A165" s="97" t="s">
        <v>508</v>
      </c>
      <c r="B165" s="97">
        <v>10303</v>
      </c>
      <c r="C165" s="97" t="s">
        <v>1231</v>
      </c>
      <c r="D165" s="97" t="s">
        <v>581</v>
      </c>
      <c r="E165" s="97" t="s">
        <v>1232</v>
      </c>
      <c r="F165" s="97">
        <v>333961</v>
      </c>
      <c r="G165" s="97">
        <v>669353</v>
      </c>
      <c r="H165" s="97">
        <v>333961</v>
      </c>
      <c r="I165" s="97">
        <v>669353</v>
      </c>
      <c r="J165" s="97" t="s">
        <v>93</v>
      </c>
      <c r="K165" s="97">
        <v>0</v>
      </c>
      <c r="L165" s="97" t="s">
        <v>1233</v>
      </c>
      <c r="M165" s="97">
        <v>3</v>
      </c>
      <c r="N165" s="97">
        <v>952225</v>
      </c>
    </row>
    <row r="166" spans="1:14" ht="14.25" customHeight="1" x14ac:dyDescent="0.3">
      <c r="A166" s="97" t="s">
        <v>506</v>
      </c>
      <c r="B166" s="97">
        <v>12826</v>
      </c>
      <c r="C166" s="97" t="s">
        <v>1235</v>
      </c>
      <c r="D166" s="97" t="s">
        <v>581</v>
      </c>
      <c r="E166" s="97" t="s">
        <v>1236</v>
      </c>
      <c r="F166" s="97">
        <v>328651</v>
      </c>
      <c r="G166" s="97">
        <v>668991</v>
      </c>
      <c r="H166" s="97">
        <v>328651</v>
      </c>
      <c r="I166" s="97">
        <v>668991</v>
      </c>
      <c r="J166" s="97" t="s">
        <v>93</v>
      </c>
      <c r="K166" s="97">
        <v>0</v>
      </c>
      <c r="L166" s="97" t="s">
        <v>1237</v>
      </c>
      <c r="M166" s="97">
        <v>3</v>
      </c>
      <c r="N166" s="97">
        <v>1004491</v>
      </c>
    </row>
    <row r="167" spans="1:14" ht="14.25" customHeight="1" x14ac:dyDescent="0.3">
      <c r="A167" s="97" t="s">
        <v>506</v>
      </c>
      <c r="B167" s="97">
        <v>39</v>
      </c>
      <c r="C167" s="97" t="s">
        <v>1239</v>
      </c>
      <c r="D167" s="97" t="s">
        <v>332</v>
      </c>
      <c r="E167" s="97" t="s">
        <v>1240</v>
      </c>
      <c r="F167" s="97">
        <v>327020</v>
      </c>
      <c r="G167" s="97">
        <v>666290</v>
      </c>
      <c r="H167" s="97">
        <v>327020</v>
      </c>
      <c r="I167" s="97">
        <v>666290</v>
      </c>
      <c r="J167" s="97" t="s">
        <v>93</v>
      </c>
      <c r="K167" s="97">
        <v>0</v>
      </c>
      <c r="L167" s="97" t="s">
        <v>1241</v>
      </c>
      <c r="M167" s="97">
        <v>3</v>
      </c>
      <c r="N167" s="97">
        <v>1002420</v>
      </c>
    </row>
    <row r="168" spans="1:14" ht="14.25" customHeight="1" x14ac:dyDescent="0.3">
      <c r="A168" s="97" t="s">
        <v>508</v>
      </c>
      <c r="B168" s="97">
        <v>10303</v>
      </c>
      <c r="C168" s="97" t="s">
        <v>1242</v>
      </c>
      <c r="D168" s="97" t="s">
        <v>581</v>
      </c>
      <c r="E168" s="97" t="s">
        <v>1244</v>
      </c>
      <c r="F168" s="97">
        <v>334709</v>
      </c>
      <c r="G168" s="97">
        <v>668853</v>
      </c>
      <c r="H168" s="97">
        <v>334709</v>
      </c>
      <c r="I168" s="97">
        <v>668853</v>
      </c>
      <c r="J168" s="97" t="s">
        <v>93</v>
      </c>
      <c r="K168" s="97">
        <v>0</v>
      </c>
      <c r="L168" s="97" t="s">
        <v>1245</v>
      </c>
      <c r="M168" s="97">
        <v>3</v>
      </c>
      <c r="N168" s="97">
        <v>952257</v>
      </c>
    </row>
    <row r="169" spans="1:14" ht="14.25" customHeight="1" x14ac:dyDescent="0.3">
      <c r="A169" s="97" t="s">
        <v>508</v>
      </c>
      <c r="B169" s="97">
        <v>2184</v>
      </c>
      <c r="C169" s="97" t="s">
        <v>1246</v>
      </c>
      <c r="D169" s="97" t="s">
        <v>581</v>
      </c>
      <c r="E169" s="97" t="s">
        <v>1247</v>
      </c>
      <c r="F169" s="97">
        <v>332500</v>
      </c>
      <c r="G169" s="97">
        <v>665220</v>
      </c>
      <c r="H169" s="97">
        <v>332500</v>
      </c>
      <c r="I169" s="97">
        <v>665220</v>
      </c>
      <c r="J169" s="97" t="s">
        <v>93</v>
      </c>
      <c r="K169" s="97">
        <v>0</v>
      </c>
      <c r="L169" s="97" t="s">
        <v>1248</v>
      </c>
      <c r="M169" s="97">
        <v>3</v>
      </c>
      <c r="N169" s="97">
        <v>951903</v>
      </c>
    </row>
    <row r="170" spans="1:14" ht="14.25" customHeight="1" x14ac:dyDescent="0.3">
      <c r="A170" s="97" t="s">
        <v>655</v>
      </c>
      <c r="B170" s="97">
        <v>1020</v>
      </c>
      <c r="C170" s="97" t="s">
        <v>1249</v>
      </c>
      <c r="D170" s="97" t="s">
        <v>581</v>
      </c>
      <c r="E170" s="97" t="s">
        <v>1250</v>
      </c>
      <c r="F170" s="97">
        <v>339274</v>
      </c>
      <c r="G170" s="97">
        <v>674153</v>
      </c>
      <c r="H170" s="97">
        <v>339274</v>
      </c>
      <c r="I170" s="97">
        <v>674153</v>
      </c>
      <c r="J170" s="97" t="s">
        <v>93</v>
      </c>
      <c r="K170" s="97">
        <v>0</v>
      </c>
      <c r="L170" s="97" t="s">
        <v>1251</v>
      </c>
      <c r="M170" s="97">
        <v>3</v>
      </c>
      <c r="N170" s="97">
        <v>950578</v>
      </c>
    </row>
    <row r="171" spans="1:14" ht="14.25" customHeight="1" x14ac:dyDescent="0.3">
      <c r="A171" s="97" t="s">
        <v>397</v>
      </c>
      <c r="B171" s="97">
        <v>10303</v>
      </c>
      <c r="C171" s="97" t="s">
        <v>1252</v>
      </c>
      <c r="D171" s="97" t="s">
        <v>581</v>
      </c>
      <c r="E171" s="97" t="s">
        <v>1253</v>
      </c>
      <c r="F171" s="97">
        <v>336832</v>
      </c>
      <c r="G171" s="97">
        <v>667578</v>
      </c>
      <c r="H171" s="97">
        <v>336832</v>
      </c>
      <c r="I171" s="97">
        <v>667578</v>
      </c>
      <c r="J171" s="97" t="s">
        <v>93</v>
      </c>
      <c r="K171" s="97">
        <v>0</v>
      </c>
      <c r="L171" s="97" t="s">
        <v>1254</v>
      </c>
      <c r="M171" s="97">
        <v>3</v>
      </c>
      <c r="N171" s="97">
        <v>843079</v>
      </c>
    </row>
    <row r="172" spans="1:14" ht="14.25" customHeight="1" x14ac:dyDescent="0.3">
      <c r="A172" s="97" t="s">
        <v>397</v>
      </c>
      <c r="B172" s="97">
        <v>10303</v>
      </c>
      <c r="C172" s="97" t="s">
        <v>1255</v>
      </c>
      <c r="D172" s="97" t="s">
        <v>581</v>
      </c>
      <c r="E172" s="97" t="s">
        <v>1256</v>
      </c>
      <c r="F172" s="97">
        <v>337542</v>
      </c>
      <c r="G172" s="97">
        <v>667115</v>
      </c>
      <c r="H172" s="97">
        <v>337542</v>
      </c>
      <c r="I172" s="97">
        <v>667115</v>
      </c>
      <c r="J172" s="97" t="s">
        <v>93</v>
      </c>
      <c r="K172" s="97">
        <v>0</v>
      </c>
      <c r="L172" s="97" t="s">
        <v>1258</v>
      </c>
      <c r="M172" s="97">
        <v>3</v>
      </c>
      <c r="N172" s="97">
        <v>843084</v>
      </c>
    </row>
    <row r="173" spans="1:14" ht="14.25" customHeight="1" x14ac:dyDescent="0.3">
      <c r="A173" s="97" t="s">
        <v>397</v>
      </c>
      <c r="B173" s="97">
        <v>10303</v>
      </c>
      <c r="C173" s="97" t="s">
        <v>1259</v>
      </c>
      <c r="D173" s="97" t="s">
        <v>581</v>
      </c>
      <c r="E173" s="97" t="s">
        <v>1260</v>
      </c>
      <c r="F173" s="97">
        <v>337474</v>
      </c>
      <c r="G173" s="97">
        <v>667141</v>
      </c>
      <c r="H173" s="97">
        <v>337474</v>
      </c>
      <c r="I173" s="97">
        <v>667141</v>
      </c>
      <c r="J173" s="97" t="s">
        <v>93</v>
      </c>
      <c r="K173" s="97">
        <v>0</v>
      </c>
      <c r="L173" s="97" t="s">
        <v>1262</v>
      </c>
      <c r="M173" s="97">
        <v>3</v>
      </c>
      <c r="N173" s="97">
        <v>843046</v>
      </c>
    </row>
    <row r="174" spans="1:14" ht="14.25" customHeight="1" x14ac:dyDescent="0.3">
      <c r="A174" s="97" t="s">
        <v>397</v>
      </c>
      <c r="B174" s="97">
        <v>10303</v>
      </c>
      <c r="C174" s="97" t="s">
        <v>1263</v>
      </c>
      <c r="D174" s="97" t="s">
        <v>581</v>
      </c>
      <c r="E174" s="97" t="s">
        <v>1264</v>
      </c>
      <c r="F174" s="97">
        <v>336916</v>
      </c>
      <c r="G174" s="97">
        <v>667484</v>
      </c>
      <c r="H174" s="97">
        <v>336916</v>
      </c>
      <c r="I174" s="97">
        <v>667484</v>
      </c>
      <c r="J174" s="97" t="s">
        <v>93</v>
      </c>
      <c r="K174" s="97">
        <v>0</v>
      </c>
      <c r="L174" s="97" t="s">
        <v>1265</v>
      </c>
      <c r="M174" s="97">
        <v>3</v>
      </c>
      <c r="N174" s="97">
        <v>843038</v>
      </c>
    </row>
    <row r="175" spans="1:14" ht="14.25" customHeight="1" x14ac:dyDescent="0.3">
      <c r="A175" s="97" t="s">
        <v>506</v>
      </c>
      <c r="B175" s="97">
        <v>1485</v>
      </c>
      <c r="C175" s="97" t="s">
        <v>1266</v>
      </c>
      <c r="D175" s="97" t="s">
        <v>581</v>
      </c>
      <c r="E175" s="97" t="s">
        <v>1267</v>
      </c>
      <c r="F175" s="97">
        <v>329011</v>
      </c>
      <c r="G175" s="97">
        <v>668891</v>
      </c>
      <c r="H175" s="97">
        <v>329011</v>
      </c>
      <c r="I175" s="97">
        <v>668891</v>
      </c>
      <c r="J175" s="97" t="s">
        <v>93</v>
      </c>
      <c r="K175" s="97">
        <v>0</v>
      </c>
      <c r="L175" s="97" t="s">
        <v>1208</v>
      </c>
      <c r="M175" s="97">
        <v>3</v>
      </c>
      <c r="N175" s="97">
        <v>1003398</v>
      </c>
    </row>
    <row r="176" spans="1:14" ht="14.25" customHeight="1" x14ac:dyDescent="0.3">
      <c r="A176" s="97" t="s">
        <v>419</v>
      </c>
      <c r="B176" s="97">
        <v>2530</v>
      </c>
      <c r="C176" s="97" t="s">
        <v>1270</v>
      </c>
      <c r="D176" s="97" t="s">
        <v>581</v>
      </c>
      <c r="E176" s="97" t="s">
        <v>1271</v>
      </c>
      <c r="F176" s="97">
        <v>334042</v>
      </c>
      <c r="G176" s="97">
        <v>672035</v>
      </c>
      <c r="H176" s="97">
        <v>334042</v>
      </c>
      <c r="I176" s="97">
        <v>672035</v>
      </c>
      <c r="J176" s="97" t="s">
        <v>93</v>
      </c>
      <c r="K176" s="97">
        <v>6.7</v>
      </c>
      <c r="L176" s="97" t="s">
        <v>1272</v>
      </c>
      <c r="M176" s="97">
        <v>3</v>
      </c>
      <c r="N176" s="97">
        <v>972375</v>
      </c>
    </row>
    <row r="177" spans="1:14" ht="14.25" customHeight="1" x14ac:dyDescent="0.3">
      <c r="A177" s="97" t="s">
        <v>419</v>
      </c>
      <c r="B177" s="97">
        <v>14542</v>
      </c>
      <c r="C177" s="97" t="s">
        <v>1273</v>
      </c>
      <c r="D177" s="97" t="s">
        <v>581</v>
      </c>
      <c r="E177" s="97" t="s">
        <v>1275</v>
      </c>
      <c r="F177" s="97">
        <v>333458</v>
      </c>
      <c r="G177" s="97">
        <v>672646</v>
      </c>
      <c r="H177" s="97">
        <v>333458</v>
      </c>
      <c r="I177" s="97">
        <v>672646</v>
      </c>
      <c r="J177" s="97" t="s">
        <v>93</v>
      </c>
      <c r="K177" s="97">
        <v>8.99</v>
      </c>
      <c r="L177" s="97" t="s">
        <v>1276</v>
      </c>
      <c r="M177" s="97">
        <v>3</v>
      </c>
      <c r="N177" s="97">
        <v>973250</v>
      </c>
    </row>
    <row r="178" spans="1:14" ht="14.25" customHeight="1" x14ac:dyDescent="0.3">
      <c r="A178" s="97" t="s">
        <v>506</v>
      </c>
      <c r="B178" s="97">
        <v>1024</v>
      </c>
      <c r="C178" s="97" t="s">
        <v>1277</v>
      </c>
      <c r="D178" s="97" t="s">
        <v>332</v>
      </c>
      <c r="E178" s="97" t="s">
        <v>1278</v>
      </c>
      <c r="F178" s="97">
        <v>328436</v>
      </c>
      <c r="G178" s="97">
        <v>669436</v>
      </c>
      <c r="H178" s="97">
        <v>328436</v>
      </c>
      <c r="I178" s="97">
        <v>669436</v>
      </c>
      <c r="J178" s="97" t="s">
        <v>93</v>
      </c>
      <c r="K178" s="97">
        <v>9.8000000000000007</v>
      </c>
      <c r="L178" s="97" t="s">
        <v>1279</v>
      </c>
      <c r="M178" s="97">
        <v>3</v>
      </c>
      <c r="N178" s="97">
        <v>18946642</v>
      </c>
    </row>
    <row r="179" spans="1:14" ht="14.25" customHeight="1" x14ac:dyDescent="0.3">
      <c r="A179" s="97" t="s">
        <v>419</v>
      </c>
      <c r="B179" s="97">
        <v>14542</v>
      </c>
      <c r="C179" s="97" t="s">
        <v>1280</v>
      </c>
      <c r="D179" s="97" t="s">
        <v>581</v>
      </c>
      <c r="E179" s="97" t="s">
        <v>1281</v>
      </c>
      <c r="F179" s="97">
        <v>333570</v>
      </c>
      <c r="G179" s="97">
        <v>672578</v>
      </c>
      <c r="H179" s="97">
        <v>333570</v>
      </c>
      <c r="I179" s="97">
        <v>672578</v>
      </c>
      <c r="J179" s="97" t="s">
        <v>93</v>
      </c>
      <c r="K179" s="97">
        <v>9.84</v>
      </c>
      <c r="L179" s="97" t="s">
        <v>1283</v>
      </c>
      <c r="M179" s="97">
        <v>3</v>
      </c>
      <c r="N179" s="97">
        <v>973244</v>
      </c>
    </row>
    <row r="180" spans="1:14" ht="14.25" customHeight="1" x14ac:dyDescent="0.3">
      <c r="A180" s="97" t="s">
        <v>655</v>
      </c>
      <c r="B180" s="97">
        <v>9688</v>
      </c>
      <c r="C180" s="97" t="s">
        <v>1284</v>
      </c>
      <c r="D180" s="97" t="s">
        <v>581</v>
      </c>
      <c r="E180" s="97" t="s">
        <v>1286</v>
      </c>
      <c r="F180" s="97">
        <v>338784</v>
      </c>
      <c r="G180" s="97">
        <v>674364</v>
      </c>
      <c r="H180" s="97">
        <v>338784</v>
      </c>
      <c r="I180" s="97">
        <v>674364</v>
      </c>
      <c r="J180" s="97" t="s">
        <v>93</v>
      </c>
      <c r="K180" s="97">
        <v>15.5</v>
      </c>
      <c r="L180" s="97" t="s">
        <v>1288</v>
      </c>
      <c r="M180" s="97">
        <v>3</v>
      </c>
      <c r="N180" s="97">
        <v>950921</v>
      </c>
    </row>
    <row r="181" spans="1:14" ht="14.25" customHeight="1" x14ac:dyDescent="0.3">
      <c r="A181" s="97" t="s">
        <v>655</v>
      </c>
      <c r="B181" s="97">
        <v>14012</v>
      </c>
      <c r="C181" s="97" t="s">
        <v>1289</v>
      </c>
      <c r="D181" s="97" t="s">
        <v>581</v>
      </c>
      <c r="E181" s="97" t="s">
        <v>1290</v>
      </c>
      <c r="F181" s="97">
        <v>338790</v>
      </c>
      <c r="G181" s="97">
        <v>674350</v>
      </c>
      <c r="H181" s="97">
        <v>338790</v>
      </c>
      <c r="I181" s="97">
        <v>674350</v>
      </c>
      <c r="J181" s="97" t="s">
        <v>93</v>
      </c>
      <c r="K181" s="97">
        <v>15.5</v>
      </c>
      <c r="L181" s="97" t="s">
        <v>1288</v>
      </c>
      <c r="M181" s="97">
        <v>3</v>
      </c>
      <c r="N181" s="97">
        <v>951098</v>
      </c>
    </row>
    <row r="182" spans="1:14" ht="14.25" customHeight="1" x14ac:dyDescent="0.3">
      <c r="A182" s="97" t="s">
        <v>655</v>
      </c>
      <c r="B182" s="97">
        <v>9688</v>
      </c>
      <c r="C182" s="97" t="s">
        <v>1291</v>
      </c>
      <c r="D182" s="97" t="s">
        <v>581</v>
      </c>
      <c r="E182" s="97" t="s">
        <v>1292</v>
      </c>
      <c r="F182" s="97">
        <v>338824</v>
      </c>
      <c r="G182" s="97">
        <v>674372</v>
      </c>
      <c r="H182" s="97">
        <v>338824</v>
      </c>
      <c r="I182" s="97">
        <v>674372</v>
      </c>
      <c r="J182" s="97" t="s">
        <v>93</v>
      </c>
      <c r="K182" s="97">
        <v>15.9</v>
      </c>
      <c r="L182" s="97" t="s">
        <v>1293</v>
      </c>
      <c r="M182" s="97">
        <v>3</v>
      </c>
      <c r="N182" s="97">
        <v>950920</v>
      </c>
    </row>
    <row r="183" spans="1:14" ht="14.25" customHeight="1" x14ac:dyDescent="0.3">
      <c r="A183" s="97" t="s">
        <v>655</v>
      </c>
      <c r="B183" s="97">
        <v>14012</v>
      </c>
      <c r="C183" s="97" t="s">
        <v>1294</v>
      </c>
      <c r="D183" s="97" t="s">
        <v>581</v>
      </c>
      <c r="E183" s="97" t="s">
        <v>1295</v>
      </c>
      <c r="F183" s="97">
        <v>338810</v>
      </c>
      <c r="G183" s="97">
        <v>674330</v>
      </c>
      <c r="H183" s="97">
        <v>338810</v>
      </c>
      <c r="I183" s="97">
        <v>674330</v>
      </c>
      <c r="J183" s="97" t="s">
        <v>93</v>
      </c>
      <c r="K183" s="97">
        <v>16.03</v>
      </c>
      <c r="L183" s="97" t="s">
        <v>1296</v>
      </c>
      <c r="M183" s="97">
        <v>3</v>
      </c>
      <c r="N183" s="97">
        <v>951096</v>
      </c>
    </row>
    <row r="184" spans="1:14" ht="14.25" customHeight="1" x14ac:dyDescent="0.3">
      <c r="A184" s="97" t="s">
        <v>655</v>
      </c>
      <c r="B184" s="97">
        <v>9688</v>
      </c>
      <c r="C184" s="97" t="s">
        <v>1297</v>
      </c>
      <c r="D184" s="97" t="s">
        <v>581</v>
      </c>
      <c r="E184" s="97" t="s">
        <v>1298</v>
      </c>
      <c r="F184" s="97">
        <v>338807</v>
      </c>
      <c r="G184" s="97">
        <v>674338</v>
      </c>
      <c r="H184" s="97">
        <v>338807</v>
      </c>
      <c r="I184" s="97">
        <v>674338</v>
      </c>
      <c r="J184" s="97" t="s">
        <v>93</v>
      </c>
      <c r="K184" s="97">
        <v>16.03</v>
      </c>
      <c r="L184" s="97" t="s">
        <v>1296</v>
      </c>
      <c r="M184" s="97">
        <v>3</v>
      </c>
      <c r="N184" s="97">
        <v>950919</v>
      </c>
    </row>
    <row r="185" spans="1:14" ht="14.25" customHeight="1" x14ac:dyDescent="0.3">
      <c r="A185" s="97" t="s">
        <v>419</v>
      </c>
      <c r="B185" s="97">
        <v>2530</v>
      </c>
      <c r="C185" s="97" t="s">
        <v>1300</v>
      </c>
      <c r="D185" s="97" t="s">
        <v>581</v>
      </c>
      <c r="E185" s="97" t="s">
        <v>1301</v>
      </c>
      <c r="F185" s="97">
        <v>334006</v>
      </c>
      <c r="G185" s="97">
        <v>672137</v>
      </c>
      <c r="H185" s="97">
        <v>334006</v>
      </c>
      <c r="I185" s="97">
        <v>672137</v>
      </c>
      <c r="J185" s="97" t="s">
        <v>93</v>
      </c>
      <c r="K185" s="97">
        <v>17.7</v>
      </c>
      <c r="L185" s="97" t="s">
        <v>1303</v>
      </c>
      <c r="M185" s="97">
        <v>3</v>
      </c>
      <c r="N185" s="97">
        <v>972380</v>
      </c>
    </row>
    <row r="186" spans="1:14" ht="14.25" customHeight="1" x14ac:dyDescent="0.3">
      <c r="A186" s="97" t="s">
        <v>419</v>
      </c>
      <c r="B186" s="97">
        <v>10715</v>
      </c>
      <c r="C186" s="97" t="s">
        <v>1304</v>
      </c>
      <c r="D186" s="97" t="s">
        <v>581</v>
      </c>
      <c r="E186" s="97" t="s">
        <v>1305</v>
      </c>
      <c r="F186" s="97">
        <v>333394</v>
      </c>
      <c r="G186" s="97">
        <v>670991</v>
      </c>
      <c r="H186" s="97">
        <v>333394</v>
      </c>
      <c r="I186" s="97">
        <v>670991</v>
      </c>
      <c r="J186" s="97" t="s">
        <v>93</v>
      </c>
      <c r="K186" s="97">
        <v>24.8</v>
      </c>
      <c r="L186" s="97" t="s">
        <v>1307</v>
      </c>
      <c r="M186" s="97">
        <v>3</v>
      </c>
      <c r="N186" s="97">
        <v>972922</v>
      </c>
    </row>
    <row r="187" spans="1:14" ht="14.25" customHeight="1" x14ac:dyDescent="0.3">
      <c r="A187" s="97" t="s">
        <v>419</v>
      </c>
      <c r="B187" s="97">
        <v>10715</v>
      </c>
      <c r="C187" s="97" t="s">
        <v>1308</v>
      </c>
      <c r="D187" s="97" t="s">
        <v>581</v>
      </c>
      <c r="E187" s="97" t="s">
        <v>1309</v>
      </c>
      <c r="F187" s="97">
        <v>333502</v>
      </c>
      <c r="G187" s="97">
        <v>670868</v>
      </c>
      <c r="H187" s="97">
        <v>333502</v>
      </c>
      <c r="I187" s="97">
        <v>670868</v>
      </c>
      <c r="J187" s="97" t="s">
        <v>93</v>
      </c>
      <c r="K187" s="97">
        <v>24.95</v>
      </c>
      <c r="L187" s="97" t="s">
        <v>1310</v>
      </c>
      <c r="M187" s="97">
        <v>3</v>
      </c>
      <c r="N187" s="97">
        <v>972909</v>
      </c>
    </row>
    <row r="188" spans="1:14" ht="14.25" customHeight="1" x14ac:dyDescent="0.3">
      <c r="A188" s="97" t="s">
        <v>419</v>
      </c>
      <c r="B188" s="97">
        <v>856</v>
      </c>
      <c r="C188" s="97" t="s">
        <v>1311</v>
      </c>
      <c r="D188" s="97" t="s">
        <v>332</v>
      </c>
      <c r="E188" s="97" t="s">
        <v>1312</v>
      </c>
      <c r="F188" s="97">
        <v>331048</v>
      </c>
      <c r="G188" s="97">
        <v>672412</v>
      </c>
      <c r="H188" s="97">
        <v>331048</v>
      </c>
      <c r="I188" s="97">
        <v>672412</v>
      </c>
      <c r="J188" s="97" t="s">
        <v>93</v>
      </c>
      <c r="K188" s="97">
        <v>27.55</v>
      </c>
      <c r="L188" s="97" t="s">
        <v>1315</v>
      </c>
      <c r="M188" s="97">
        <v>3</v>
      </c>
      <c r="N188" s="97">
        <v>18946588</v>
      </c>
    </row>
    <row r="189" spans="1:14" ht="14.25" customHeight="1" x14ac:dyDescent="0.3">
      <c r="A189" s="97" t="s">
        <v>822</v>
      </c>
      <c r="B189" s="97">
        <v>5999</v>
      </c>
      <c r="C189" s="97" t="s">
        <v>1316</v>
      </c>
      <c r="D189" s="97" t="s">
        <v>581</v>
      </c>
      <c r="E189" s="97" t="s">
        <v>1317</v>
      </c>
      <c r="F189" s="97">
        <v>340380</v>
      </c>
      <c r="G189" s="97">
        <v>674590</v>
      </c>
      <c r="H189" s="97">
        <v>340380</v>
      </c>
      <c r="I189" s="97">
        <v>674590</v>
      </c>
      <c r="J189" s="97" t="s">
        <v>93</v>
      </c>
      <c r="K189" s="97">
        <v>28.5</v>
      </c>
      <c r="L189" s="97" t="s">
        <v>1319</v>
      </c>
      <c r="M189" s="97">
        <v>3</v>
      </c>
      <c r="N189" s="97">
        <v>931682</v>
      </c>
    </row>
    <row r="190" spans="1:14" ht="14.25" customHeight="1" x14ac:dyDescent="0.3">
      <c r="A190" s="97" t="s">
        <v>419</v>
      </c>
      <c r="B190" s="97">
        <v>853</v>
      </c>
      <c r="C190" s="97" t="s">
        <v>1320</v>
      </c>
      <c r="D190" s="97" t="s">
        <v>332</v>
      </c>
      <c r="E190" s="97" t="s">
        <v>1321</v>
      </c>
      <c r="F190" s="97">
        <v>331002</v>
      </c>
      <c r="G190" s="97">
        <v>672405</v>
      </c>
      <c r="H190" s="97">
        <v>331002</v>
      </c>
      <c r="I190" s="97">
        <v>672405</v>
      </c>
      <c r="J190" s="97" t="s">
        <v>93</v>
      </c>
      <c r="K190" s="97">
        <v>28.7</v>
      </c>
      <c r="L190" s="97" t="s">
        <v>1322</v>
      </c>
      <c r="M190" s="97">
        <v>3</v>
      </c>
      <c r="N190" s="97">
        <v>18946585</v>
      </c>
    </row>
    <row r="191" spans="1:14" ht="14.25" customHeight="1" x14ac:dyDescent="0.3">
      <c r="A191" s="97" t="s">
        <v>419</v>
      </c>
      <c r="B191" s="97">
        <v>586</v>
      </c>
      <c r="C191" s="97" t="s">
        <v>1323</v>
      </c>
      <c r="D191" s="97" t="s">
        <v>332</v>
      </c>
      <c r="E191" s="97" t="s">
        <v>1324</v>
      </c>
      <c r="F191" s="97">
        <v>332900</v>
      </c>
      <c r="G191" s="97">
        <v>671660</v>
      </c>
      <c r="H191" s="97">
        <v>332900</v>
      </c>
      <c r="I191" s="97">
        <v>671660</v>
      </c>
      <c r="J191" s="97" t="s">
        <v>93</v>
      </c>
      <c r="K191" s="97">
        <v>28.9</v>
      </c>
      <c r="L191" s="97" t="s">
        <v>1326</v>
      </c>
      <c r="M191" s="97">
        <v>3</v>
      </c>
      <c r="N191" s="97">
        <v>13081378</v>
      </c>
    </row>
    <row r="192" spans="1:14" ht="14.25" customHeight="1" x14ac:dyDescent="0.3">
      <c r="A192" s="97" t="s">
        <v>822</v>
      </c>
      <c r="B192" s="97">
        <v>5999</v>
      </c>
      <c r="C192" s="97" t="s">
        <v>1328</v>
      </c>
      <c r="D192" s="97" t="s">
        <v>581</v>
      </c>
      <c r="E192" s="97" t="s">
        <v>1329</v>
      </c>
      <c r="F192" s="97">
        <v>341020</v>
      </c>
      <c r="G192" s="97">
        <v>674480</v>
      </c>
      <c r="H192" s="97">
        <v>341020</v>
      </c>
      <c r="I192" s="97">
        <v>674480</v>
      </c>
      <c r="J192" s="97" t="s">
        <v>93</v>
      </c>
      <c r="K192" s="97">
        <v>31</v>
      </c>
      <c r="L192" s="97" t="s">
        <v>1330</v>
      </c>
      <c r="M192" s="97">
        <v>3</v>
      </c>
      <c r="N192" s="97">
        <v>931684</v>
      </c>
    </row>
    <row r="193" spans="1:14" ht="14.25" customHeight="1" x14ac:dyDescent="0.3">
      <c r="A193" s="97" t="s">
        <v>419</v>
      </c>
      <c r="B193" s="97">
        <v>587</v>
      </c>
      <c r="C193" s="97" t="s">
        <v>1331</v>
      </c>
      <c r="D193" s="97" t="s">
        <v>332</v>
      </c>
      <c r="E193" s="97" t="s">
        <v>1332</v>
      </c>
      <c r="F193" s="97">
        <v>333000</v>
      </c>
      <c r="G193" s="97">
        <v>671630</v>
      </c>
      <c r="H193" s="97">
        <v>333000</v>
      </c>
      <c r="I193" s="97">
        <v>671630</v>
      </c>
      <c r="J193" s="97" t="s">
        <v>93</v>
      </c>
      <c r="K193" s="97">
        <v>31.7</v>
      </c>
      <c r="L193" s="97" t="s">
        <v>1333</v>
      </c>
      <c r="M193" s="97">
        <v>3</v>
      </c>
      <c r="N193" s="97">
        <v>13081379</v>
      </c>
    </row>
    <row r="194" spans="1:14" ht="14.25" customHeight="1" x14ac:dyDescent="0.3">
      <c r="A194" s="97" t="s">
        <v>419</v>
      </c>
      <c r="B194" s="97">
        <v>599</v>
      </c>
      <c r="C194" s="97" t="s">
        <v>1334</v>
      </c>
      <c r="D194" s="97" t="s">
        <v>332</v>
      </c>
      <c r="E194" s="97" t="s">
        <v>1335</v>
      </c>
      <c r="F194" s="97">
        <v>332940</v>
      </c>
      <c r="G194" s="97">
        <v>671600</v>
      </c>
      <c r="H194" s="97">
        <v>332940</v>
      </c>
      <c r="I194" s="97">
        <v>671600</v>
      </c>
      <c r="J194" s="97" t="s">
        <v>93</v>
      </c>
      <c r="K194" s="97">
        <v>31.7</v>
      </c>
      <c r="L194" s="97" t="s">
        <v>1336</v>
      </c>
      <c r="M194" s="97">
        <v>3</v>
      </c>
      <c r="N194" s="97">
        <v>13081391</v>
      </c>
    </row>
    <row r="195" spans="1:14" ht="14.25" customHeight="1" x14ac:dyDescent="0.3">
      <c r="A195" s="97" t="s">
        <v>822</v>
      </c>
      <c r="B195" s="97">
        <v>5999</v>
      </c>
      <c r="C195" s="97" t="s">
        <v>1337</v>
      </c>
      <c r="D195" s="97" t="s">
        <v>581</v>
      </c>
      <c r="E195" s="97" t="s">
        <v>1338</v>
      </c>
      <c r="F195" s="97">
        <v>340850</v>
      </c>
      <c r="G195" s="97">
        <v>674390</v>
      </c>
      <c r="H195" s="97">
        <v>340850</v>
      </c>
      <c r="I195" s="97">
        <v>674390</v>
      </c>
      <c r="J195" s="97" t="s">
        <v>93</v>
      </c>
      <c r="K195" s="97">
        <v>31.9</v>
      </c>
      <c r="L195" s="97" t="s">
        <v>1339</v>
      </c>
      <c r="M195" s="97">
        <v>3</v>
      </c>
      <c r="N195" s="97">
        <v>931686</v>
      </c>
    </row>
    <row r="196" spans="1:14" ht="14.25" customHeight="1" x14ac:dyDescent="0.3">
      <c r="A196" s="97" t="s">
        <v>419</v>
      </c>
      <c r="B196" s="97">
        <v>593</v>
      </c>
      <c r="C196" s="97" t="s">
        <v>1341</v>
      </c>
      <c r="D196" s="97" t="s">
        <v>332</v>
      </c>
      <c r="E196" s="97" t="s">
        <v>1342</v>
      </c>
      <c r="F196" s="97">
        <v>333100</v>
      </c>
      <c r="G196" s="97">
        <v>671410</v>
      </c>
      <c r="H196" s="97">
        <v>333100</v>
      </c>
      <c r="I196" s="97">
        <v>671410</v>
      </c>
      <c r="J196" s="97" t="s">
        <v>93</v>
      </c>
      <c r="K196" s="97">
        <v>32.1</v>
      </c>
      <c r="L196" s="97" t="s">
        <v>1344</v>
      </c>
      <c r="M196" s="97">
        <v>3</v>
      </c>
      <c r="N196" s="97">
        <v>13081385</v>
      </c>
    </row>
    <row r="197" spans="1:14" ht="14.25" customHeight="1" x14ac:dyDescent="0.3">
      <c r="A197" s="97" t="s">
        <v>419</v>
      </c>
      <c r="B197" s="97">
        <v>824</v>
      </c>
      <c r="C197" s="97" t="s">
        <v>1345</v>
      </c>
      <c r="D197" s="97" t="s">
        <v>332</v>
      </c>
      <c r="E197" s="97" t="s">
        <v>1346</v>
      </c>
      <c r="F197" s="97">
        <v>331230</v>
      </c>
      <c r="G197" s="97">
        <v>672658</v>
      </c>
      <c r="H197" s="97">
        <v>331230</v>
      </c>
      <c r="I197" s="97">
        <v>672658</v>
      </c>
      <c r="J197" s="97" t="s">
        <v>93</v>
      </c>
      <c r="K197" s="97">
        <v>33.4</v>
      </c>
      <c r="L197" s="97" t="s">
        <v>1348</v>
      </c>
      <c r="M197" s="97">
        <v>3</v>
      </c>
      <c r="N197" s="97">
        <v>18946503</v>
      </c>
    </row>
    <row r="198" spans="1:14" ht="14.25" customHeight="1" x14ac:dyDescent="0.3">
      <c r="A198" s="97" t="s">
        <v>419</v>
      </c>
      <c r="B198" s="97">
        <v>743</v>
      </c>
      <c r="C198" s="97" t="s">
        <v>1349</v>
      </c>
      <c r="D198" s="97" t="s">
        <v>332</v>
      </c>
      <c r="E198" s="97" t="s">
        <v>1350</v>
      </c>
      <c r="F198" s="97">
        <v>331204</v>
      </c>
      <c r="G198" s="97">
        <v>672818</v>
      </c>
      <c r="H198" s="97">
        <v>331204</v>
      </c>
      <c r="I198" s="97">
        <v>672818</v>
      </c>
      <c r="J198" s="97" t="s">
        <v>93</v>
      </c>
      <c r="K198" s="97">
        <v>33.549999999999997</v>
      </c>
      <c r="L198" s="97" t="s">
        <v>1351</v>
      </c>
      <c r="M198" s="97">
        <v>3</v>
      </c>
      <c r="N198" s="97">
        <v>17117496</v>
      </c>
    </row>
    <row r="199" spans="1:14" ht="14.25" customHeight="1" x14ac:dyDescent="0.3">
      <c r="A199" s="97" t="s">
        <v>419</v>
      </c>
      <c r="B199" s="97">
        <v>827</v>
      </c>
      <c r="C199" s="97" t="s">
        <v>1352</v>
      </c>
      <c r="D199" s="97" t="s">
        <v>332</v>
      </c>
      <c r="E199" s="97" t="s">
        <v>1353</v>
      </c>
      <c r="F199" s="97">
        <v>331201</v>
      </c>
      <c r="G199" s="97">
        <v>672953</v>
      </c>
      <c r="H199" s="97">
        <v>331201</v>
      </c>
      <c r="I199" s="97">
        <v>672953</v>
      </c>
      <c r="J199" s="97" t="s">
        <v>93</v>
      </c>
      <c r="K199" s="97">
        <v>33.799999999999997</v>
      </c>
      <c r="L199" s="97" t="s">
        <v>1354</v>
      </c>
      <c r="M199" s="97">
        <v>3</v>
      </c>
      <c r="N199" s="97">
        <v>18946506</v>
      </c>
    </row>
    <row r="200" spans="1:14" ht="14.25" customHeight="1" x14ac:dyDescent="0.3">
      <c r="A200" s="97" t="s">
        <v>419</v>
      </c>
      <c r="B200" s="97">
        <v>591</v>
      </c>
      <c r="C200" s="97" t="s">
        <v>1355</v>
      </c>
      <c r="D200" s="97" t="s">
        <v>332</v>
      </c>
      <c r="E200" s="97" t="s">
        <v>1356</v>
      </c>
      <c r="F200" s="97">
        <v>332990</v>
      </c>
      <c r="G200" s="97">
        <v>671480</v>
      </c>
      <c r="H200" s="97">
        <v>332990</v>
      </c>
      <c r="I200" s="97">
        <v>671480</v>
      </c>
      <c r="J200" s="97" t="s">
        <v>93</v>
      </c>
      <c r="K200" s="97">
        <v>34.15</v>
      </c>
      <c r="L200" s="97" t="s">
        <v>1358</v>
      </c>
      <c r="M200" s="97">
        <v>3</v>
      </c>
      <c r="N200" s="97">
        <v>13081383</v>
      </c>
    </row>
    <row r="201" spans="1:14" ht="14.25" customHeight="1" x14ac:dyDescent="0.3">
      <c r="A201" s="97" t="s">
        <v>508</v>
      </c>
      <c r="B201" s="97">
        <v>343</v>
      </c>
      <c r="C201" s="97" t="s">
        <v>1359</v>
      </c>
      <c r="D201" s="97" t="s">
        <v>332</v>
      </c>
      <c r="E201" s="97" t="s">
        <v>1360</v>
      </c>
      <c r="F201" s="97">
        <v>332590</v>
      </c>
      <c r="G201" s="97">
        <v>667030</v>
      </c>
      <c r="H201" s="97">
        <v>332590</v>
      </c>
      <c r="I201" s="97">
        <v>667030</v>
      </c>
      <c r="J201" s="97" t="s">
        <v>93</v>
      </c>
      <c r="K201" s="97">
        <v>40.1</v>
      </c>
      <c r="L201" s="97" t="s">
        <v>1362</v>
      </c>
      <c r="M201" s="97">
        <v>3</v>
      </c>
      <c r="N201" s="97">
        <v>951547</v>
      </c>
    </row>
    <row r="202" spans="1:14" ht="14.25" customHeight="1" x14ac:dyDescent="0.3">
      <c r="A202" s="97" t="s">
        <v>493</v>
      </c>
      <c r="B202" s="97">
        <v>1424</v>
      </c>
      <c r="C202" s="97" t="s">
        <v>1364</v>
      </c>
      <c r="D202" s="97" t="s">
        <v>581</v>
      </c>
      <c r="E202" s="97" t="s">
        <v>1365</v>
      </c>
      <c r="F202" s="97">
        <v>329973</v>
      </c>
      <c r="G202" s="97">
        <v>671307</v>
      </c>
      <c r="H202" s="97">
        <v>329973</v>
      </c>
      <c r="I202" s="97">
        <v>671307</v>
      </c>
      <c r="J202" s="97" t="s">
        <v>93</v>
      </c>
      <c r="K202" s="97">
        <v>43.61</v>
      </c>
      <c r="L202" s="97" t="s">
        <v>1366</v>
      </c>
      <c r="M202" s="97">
        <v>3</v>
      </c>
      <c r="N202" s="97">
        <v>1037134</v>
      </c>
    </row>
    <row r="203" spans="1:14" ht="14.25" customHeight="1" x14ac:dyDescent="0.3">
      <c r="A203" s="97" t="s">
        <v>493</v>
      </c>
      <c r="B203" s="97">
        <v>1424</v>
      </c>
      <c r="C203" s="97" t="s">
        <v>1367</v>
      </c>
      <c r="D203" s="97" t="s">
        <v>581</v>
      </c>
      <c r="E203" s="97" t="s">
        <v>1368</v>
      </c>
      <c r="F203" s="97">
        <v>329987</v>
      </c>
      <c r="G203" s="97">
        <v>671185</v>
      </c>
      <c r="H203" s="97">
        <v>329987</v>
      </c>
      <c r="I203" s="97">
        <v>671185</v>
      </c>
      <c r="J203" s="97" t="s">
        <v>93</v>
      </c>
      <c r="K203" s="97">
        <v>46.5</v>
      </c>
      <c r="L203" s="97" t="s">
        <v>1369</v>
      </c>
      <c r="M203" s="97">
        <v>3</v>
      </c>
      <c r="N203" s="97">
        <v>1037135</v>
      </c>
    </row>
    <row r="204" spans="1:14" ht="14.25" customHeight="1" x14ac:dyDescent="0.3">
      <c r="A204" s="97" t="s">
        <v>419</v>
      </c>
      <c r="B204" s="97">
        <v>10701</v>
      </c>
      <c r="C204" s="97" t="s">
        <v>1370</v>
      </c>
      <c r="D204" s="97" t="s">
        <v>581</v>
      </c>
      <c r="E204" s="97" t="s">
        <v>1371</v>
      </c>
      <c r="F204" s="97">
        <v>330871</v>
      </c>
      <c r="G204" s="97">
        <v>671641</v>
      </c>
      <c r="H204" s="97">
        <v>330871</v>
      </c>
      <c r="I204" s="97">
        <v>671641</v>
      </c>
      <c r="J204" s="97" t="s">
        <v>93</v>
      </c>
      <c r="K204" s="97">
        <v>47.7</v>
      </c>
      <c r="L204" s="97" t="s">
        <v>1373</v>
      </c>
      <c r="M204" s="97">
        <v>3</v>
      </c>
      <c r="N204" s="97">
        <v>972794</v>
      </c>
    </row>
    <row r="205" spans="1:14" ht="14.25" customHeight="1" x14ac:dyDescent="0.3">
      <c r="A205" s="97" t="s">
        <v>822</v>
      </c>
      <c r="B205" s="97">
        <v>12759</v>
      </c>
      <c r="C205" s="97" t="s">
        <v>1375</v>
      </c>
      <c r="D205" s="97" t="s">
        <v>581</v>
      </c>
      <c r="E205" s="97" t="s">
        <v>1376</v>
      </c>
      <c r="F205" s="97">
        <v>340762</v>
      </c>
      <c r="G205" s="97">
        <v>673747</v>
      </c>
      <c r="H205" s="97">
        <v>340762</v>
      </c>
      <c r="I205" s="97">
        <v>673747</v>
      </c>
      <c r="J205" s="97" t="s">
        <v>93</v>
      </c>
      <c r="K205" s="97">
        <v>47.8</v>
      </c>
      <c r="L205" s="97" t="s">
        <v>1377</v>
      </c>
      <c r="M205" s="97">
        <v>3</v>
      </c>
      <c r="N205" s="97">
        <v>931898</v>
      </c>
    </row>
    <row r="206" spans="1:14" ht="14.25" customHeight="1" x14ac:dyDescent="0.3">
      <c r="A206" s="97" t="s">
        <v>655</v>
      </c>
      <c r="B206" s="97">
        <v>1442</v>
      </c>
      <c r="C206" s="97" t="s">
        <v>1379</v>
      </c>
      <c r="D206" s="97" t="s">
        <v>581</v>
      </c>
      <c r="E206" s="97" t="s">
        <v>1380</v>
      </c>
      <c r="F206" s="97">
        <v>336957</v>
      </c>
      <c r="G206" s="97">
        <v>671794</v>
      </c>
      <c r="H206" s="97">
        <v>336957</v>
      </c>
      <c r="I206" s="97">
        <v>671794</v>
      </c>
      <c r="J206" s="97" t="s">
        <v>93</v>
      </c>
      <c r="K206" s="97">
        <v>48.6</v>
      </c>
      <c r="L206" s="97" t="s">
        <v>1382</v>
      </c>
      <c r="M206" s="97">
        <v>3</v>
      </c>
      <c r="N206" s="97">
        <v>950780</v>
      </c>
    </row>
    <row r="207" spans="1:14" ht="14.25" customHeight="1" x14ac:dyDescent="0.3">
      <c r="A207" s="97" t="s">
        <v>1383</v>
      </c>
      <c r="B207" s="97">
        <v>43</v>
      </c>
      <c r="C207" s="97" t="s">
        <v>1384</v>
      </c>
      <c r="D207" s="97" t="s">
        <v>332</v>
      </c>
      <c r="E207" s="97" t="s">
        <v>1385</v>
      </c>
      <c r="F207" s="97">
        <v>352260</v>
      </c>
      <c r="G207" s="97">
        <v>674730</v>
      </c>
      <c r="H207" s="97">
        <v>352260</v>
      </c>
      <c r="I207" s="97">
        <v>674730</v>
      </c>
      <c r="J207" s="97" t="s">
        <v>93</v>
      </c>
      <c r="K207" s="97">
        <v>49</v>
      </c>
      <c r="L207" s="97" t="s">
        <v>1386</v>
      </c>
      <c r="M207" s="97">
        <v>3</v>
      </c>
      <c r="N207" s="97">
        <v>12080700</v>
      </c>
    </row>
    <row r="208" spans="1:14" ht="14.25" customHeight="1" x14ac:dyDescent="0.3">
      <c r="A208" s="97" t="s">
        <v>1383</v>
      </c>
      <c r="B208" s="97">
        <v>56</v>
      </c>
      <c r="C208" s="97" t="s">
        <v>1387</v>
      </c>
      <c r="D208" s="97" t="s">
        <v>332</v>
      </c>
      <c r="E208" s="97" t="s">
        <v>1388</v>
      </c>
      <c r="F208" s="97">
        <v>352266</v>
      </c>
      <c r="G208" s="97">
        <v>674736</v>
      </c>
      <c r="H208" s="97">
        <v>352266</v>
      </c>
      <c r="I208" s="97">
        <v>674736</v>
      </c>
      <c r="J208" s="97" t="s">
        <v>93</v>
      </c>
      <c r="K208" s="97">
        <v>49.81</v>
      </c>
      <c r="L208" s="97" t="s">
        <v>1389</v>
      </c>
      <c r="M208" s="97">
        <v>3</v>
      </c>
      <c r="N208" s="97">
        <v>19909136</v>
      </c>
    </row>
    <row r="209" spans="1:14" ht="14.25" customHeight="1" x14ac:dyDescent="0.3">
      <c r="A209" s="97" t="s">
        <v>822</v>
      </c>
      <c r="B209" s="97">
        <v>13063</v>
      </c>
      <c r="C209" s="97" t="s">
        <v>1391</v>
      </c>
      <c r="D209" s="97" t="s">
        <v>581</v>
      </c>
      <c r="E209" s="97" t="s">
        <v>1392</v>
      </c>
      <c r="F209" s="97">
        <v>340411</v>
      </c>
      <c r="G209" s="97">
        <v>673576</v>
      </c>
      <c r="H209" s="97">
        <v>340411</v>
      </c>
      <c r="I209" s="97">
        <v>673576</v>
      </c>
      <c r="J209" s="97" t="s">
        <v>93</v>
      </c>
      <c r="K209" s="97">
        <v>50.6</v>
      </c>
      <c r="L209" s="97" t="s">
        <v>1394</v>
      </c>
      <c r="M209" s="97">
        <v>3</v>
      </c>
      <c r="N209" s="97">
        <v>931987</v>
      </c>
    </row>
    <row r="210" spans="1:14" ht="14.25" customHeight="1" x14ac:dyDescent="0.3">
      <c r="A210" s="97" t="s">
        <v>822</v>
      </c>
      <c r="B210" s="97">
        <v>12759</v>
      </c>
      <c r="C210" s="97" t="s">
        <v>1396</v>
      </c>
      <c r="D210" s="97" t="s">
        <v>581</v>
      </c>
      <c r="E210" s="97" t="s">
        <v>1399</v>
      </c>
      <c r="F210" s="97">
        <v>340837</v>
      </c>
      <c r="G210" s="97">
        <v>673719</v>
      </c>
      <c r="H210" s="97">
        <v>340837</v>
      </c>
      <c r="I210" s="97">
        <v>673719</v>
      </c>
      <c r="J210" s="97" t="s">
        <v>93</v>
      </c>
      <c r="K210" s="97">
        <v>51.25</v>
      </c>
      <c r="L210" s="97" t="s">
        <v>1400</v>
      </c>
      <c r="M210" s="97">
        <v>3</v>
      </c>
      <c r="N210" s="97">
        <v>931889</v>
      </c>
    </row>
    <row r="211" spans="1:14" ht="14.25" customHeight="1" x14ac:dyDescent="0.3">
      <c r="A211" s="97" t="s">
        <v>822</v>
      </c>
      <c r="B211" s="97">
        <v>13110</v>
      </c>
      <c r="C211" s="97" t="s">
        <v>1401</v>
      </c>
      <c r="D211" s="97" t="s">
        <v>581</v>
      </c>
      <c r="E211" s="97" t="s">
        <v>1402</v>
      </c>
      <c r="F211" s="97">
        <v>340496</v>
      </c>
      <c r="G211" s="97">
        <v>673592</v>
      </c>
      <c r="H211" s="97">
        <v>340496</v>
      </c>
      <c r="I211" s="97">
        <v>673592</v>
      </c>
      <c r="J211" s="97" t="s">
        <v>93</v>
      </c>
      <c r="K211" s="97">
        <v>51.97</v>
      </c>
      <c r="L211" s="97" t="s">
        <v>1403</v>
      </c>
      <c r="M211" s="97">
        <v>3</v>
      </c>
      <c r="N211" s="97">
        <v>932026</v>
      </c>
    </row>
    <row r="212" spans="1:14" ht="14.25" customHeight="1" x14ac:dyDescent="0.3">
      <c r="A212" s="97" t="s">
        <v>493</v>
      </c>
      <c r="B212" s="97">
        <v>595</v>
      </c>
      <c r="C212" s="97" t="s">
        <v>1404</v>
      </c>
      <c r="D212" s="97" t="s">
        <v>581</v>
      </c>
      <c r="E212" s="97" t="s">
        <v>1406</v>
      </c>
      <c r="F212" s="97">
        <v>329032</v>
      </c>
      <c r="G212" s="97">
        <v>670273</v>
      </c>
      <c r="H212" s="97">
        <v>329032</v>
      </c>
      <c r="I212" s="97">
        <v>670273</v>
      </c>
      <c r="J212" s="97" t="s">
        <v>93</v>
      </c>
      <c r="K212" s="97">
        <v>52.98</v>
      </c>
      <c r="L212" s="97" t="s">
        <v>1407</v>
      </c>
      <c r="M212" s="97">
        <v>3</v>
      </c>
      <c r="N212" s="97">
        <v>1036798</v>
      </c>
    </row>
    <row r="213" spans="1:14" ht="14.25" customHeight="1" x14ac:dyDescent="0.3">
      <c r="A213" s="97" t="s">
        <v>493</v>
      </c>
      <c r="B213" s="97">
        <v>595</v>
      </c>
      <c r="C213" s="97" t="s">
        <v>1409</v>
      </c>
      <c r="D213" s="97" t="s">
        <v>581</v>
      </c>
      <c r="E213" s="97" t="s">
        <v>1410</v>
      </c>
      <c r="F213" s="97">
        <v>328906</v>
      </c>
      <c r="G213" s="97">
        <v>670096</v>
      </c>
      <c r="H213" s="97">
        <v>328906</v>
      </c>
      <c r="I213" s="97">
        <v>670096</v>
      </c>
      <c r="J213" s="97" t="s">
        <v>93</v>
      </c>
      <c r="K213" s="97">
        <v>55.64</v>
      </c>
      <c r="L213" s="97" t="s">
        <v>1412</v>
      </c>
      <c r="M213" s="97">
        <v>3</v>
      </c>
      <c r="N213" s="97">
        <v>1036799</v>
      </c>
    </row>
    <row r="214" spans="1:14" ht="14.25" customHeight="1" x14ac:dyDescent="0.3">
      <c r="A214" s="97" t="s">
        <v>822</v>
      </c>
      <c r="B214" s="97">
        <v>697</v>
      </c>
      <c r="C214" s="97" t="s">
        <v>1414</v>
      </c>
      <c r="D214" s="97" t="s">
        <v>332</v>
      </c>
      <c r="E214" s="97" t="s">
        <v>1415</v>
      </c>
      <c r="F214" s="97">
        <v>340680</v>
      </c>
      <c r="G214" s="97">
        <v>673585</v>
      </c>
      <c r="H214" s="97">
        <v>340680</v>
      </c>
      <c r="I214" s="97">
        <v>673585</v>
      </c>
      <c r="J214" s="97" t="s">
        <v>93</v>
      </c>
      <c r="K214" s="97">
        <v>55.95</v>
      </c>
      <c r="L214" s="97" t="s">
        <v>1416</v>
      </c>
      <c r="M214" s="97">
        <v>3</v>
      </c>
      <c r="N214" s="97">
        <v>18930756</v>
      </c>
    </row>
    <row r="215" spans="1:14" ht="14.25" customHeight="1" x14ac:dyDescent="0.3">
      <c r="A215" s="97" t="s">
        <v>508</v>
      </c>
      <c r="B215" s="97">
        <v>12933</v>
      </c>
      <c r="C215" s="97" t="s">
        <v>1417</v>
      </c>
      <c r="D215" s="97" t="s">
        <v>581</v>
      </c>
      <c r="E215" s="97" t="s">
        <v>1418</v>
      </c>
      <c r="F215" s="97">
        <v>332392</v>
      </c>
      <c r="G215" s="97">
        <v>665263</v>
      </c>
      <c r="H215" s="97">
        <v>332392</v>
      </c>
      <c r="I215" s="97">
        <v>665263</v>
      </c>
      <c r="J215" s="97" t="s">
        <v>93</v>
      </c>
      <c r="K215" s="97">
        <v>56.6</v>
      </c>
      <c r="L215" s="97" t="s">
        <v>1419</v>
      </c>
      <c r="M215" s="97">
        <v>3</v>
      </c>
      <c r="N215" s="97">
        <v>952604</v>
      </c>
    </row>
    <row r="216" spans="1:14" ht="14.25" customHeight="1" x14ac:dyDescent="0.3">
      <c r="A216" s="97" t="s">
        <v>508</v>
      </c>
      <c r="B216" s="97">
        <v>12933</v>
      </c>
      <c r="C216" s="97" t="s">
        <v>1420</v>
      </c>
      <c r="D216" s="97" t="s">
        <v>581</v>
      </c>
      <c r="E216" s="97" t="s">
        <v>1421</v>
      </c>
      <c r="F216" s="97">
        <v>332372</v>
      </c>
      <c r="G216" s="97">
        <v>665355</v>
      </c>
      <c r="H216" s="97">
        <v>332372</v>
      </c>
      <c r="I216" s="97">
        <v>665355</v>
      </c>
      <c r="J216" s="97" t="s">
        <v>93</v>
      </c>
      <c r="K216" s="97">
        <v>57.19</v>
      </c>
      <c r="L216" s="97" t="s">
        <v>1423</v>
      </c>
      <c r="M216" s="97">
        <v>3</v>
      </c>
      <c r="N216" s="97">
        <v>952603</v>
      </c>
    </row>
    <row r="217" spans="1:14" ht="14.25" customHeight="1" x14ac:dyDescent="0.3">
      <c r="A217" s="97" t="s">
        <v>508</v>
      </c>
      <c r="B217" s="97">
        <v>10695</v>
      </c>
      <c r="C217" s="97" t="s">
        <v>1425</v>
      </c>
      <c r="D217" s="97" t="s">
        <v>581</v>
      </c>
      <c r="E217" s="97" t="s">
        <v>1426</v>
      </c>
      <c r="F217" s="97">
        <v>331535</v>
      </c>
      <c r="G217" s="97">
        <v>667913</v>
      </c>
      <c r="H217" s="97">
        <v>331535</v>
      </c>
      <c r="I217" s="97">
        <v>667913</v>
      </c>
      <c r="J217" s="97" t="s">
        <v>93</v>
      </c>
      <c r="K217" s="97">
        <v>62</v>
      </c>
      <c r="L217" s="97" t="s">
        <v>1427</v>
      </c>
      <c r="M217" s="97">
        <v>3</v>
      </c>
      <c r="N217" s="97">
        <v>952369</v>
      </c>
    </row>
    <row r="218" spans="1:14" ht="14.25" customHeight="1" x14ac:dyDescent="0.3">
      <c r="A218" s="97" t="s">
        <v>1383</v>
      </c>
      <c r="B218" s="97">
        <v>36</v>
      </c>
      <c r="C218" s="97" t="s">
        <v>1429</v>
      </c>
      <c r="D218" s="97" t="s">
        <v>332</v>
      </c>
      <c r="E218" s="97" t="s">
        <v>1430</v>
      </c>
      <c r="F218" s="97">
        <v>351930</v>
      </c>
      <c r="G218" s="97">
        <v>674790</v>
      </c>
      <c r="H218" s="97">
        <v>351930</v>
      </c>
      <c r="I218" s="97">
        <v>674790</v>
      </c>
      <c r="J218" s="97" t="s">
        <v>93</v>
      </c>
      <c r="K218" s="97">
        <v>62.68</v>
      </c>
      <c r="L218" s="97" t="s">
        <v>1431</v>
      </c>
      <c r="M218" s="97">
        <v>3</v>
      </c>
      <c r="N218" s="97">
        <v>12080693</v>
      </c>
    </row>
    <row r="219" spans="1:14" ht="14.25" customHeight="1" x14ac:dyDescent="0.3">
      <c r="A219" s="97" t="s">
        <v>508</v>
      </c>
      <c r="B219" s="97">
        <v>10695</v>
      </c>
      <c r="C219" s="97" t="s">
        <v>1432</v>
      </c>
      <c r="D219" s="97" t="s">
        <v>581</v>
      </c>
      <c r="E219" s="97" t="s">
        <v>1433</v>
      </c>
      <c r="F219" s="97">
        <v>331386</v>
      </c>
      <c r="G219" s="97">
        <v>667883</v>
      </c>
      <c r="H219" s="97">
        <v>331386</v>
      </c>
      <c r="I219" s="97">
        <v>667883</v>
      </c>
      <c r="J219" s="97" t="s">
        <v>93</v>
      </c>
      <c r="K219" s="97">
        <v>63.55</v>
      </c>
      <c r="L219" s="97" t="s">
        <v>1434</v>
      </c>
      <c r="M219" s="97">
        <v>3</v>
      </c>
      <c r="N219" s="97">
        <v>952449</v>
      </c>
    </row>
    <row r="220" spans="1:14" ht="14.25" customHeight="1" x14ac:dyDescent="0.3">
      <c r="A220" s="97" t="s">
        <v>508</v>
      </c>
      <c r="B220" s="97">
        <v>10695</v>
      </c>
      <c r="C220" s="97" t="s">
        <v>1435</v>
      </c>
      <c r="D220" s="97" t="s">
        <v>581</v>
      </c>
      <c r="E220" s="97" t="s">
        <v>1436</v>
      </c>
      <c r="F220" s="97">
        <v>331385</v>
      </c>
      <c r="G220" s="97">
        <v>667923</v>
      </c>
      <c r="H220" s="97">
        <v>331385</v>
      </c>
      <c r="I220" s="97">
        <v>667923</v>
      </c>
      <c r="J220" s="97" t="s">
        <v>93</v>
      </c>
      <c r="K220" s="97">
        <v>63.62</v>
      </c>
      <c r="L220" s="97" t="s">
        <v>1438</v>
      </c>
      <c r="M220" s="97">
        <v>3</v>
      </c>
      <c r="N220" s="97">
        <v>952448</v>
      </c>
    </row>
    <row r="221" spans="1:14" ht="14.25" customHeight="1" x14ac:dyDescent="0.3">
      <c r="A221" s="97" t="s">
        <v>1383</v>
      </c>
      <c r="B221" s="97">
        <v>13110</v>
      </c>
      <c r="C221" s="97" t="s">
        <v>1440</v>
      </c>
      <c r="D221" s="97" t="s">
        <v>581</v>
      </c>
      <c r="E221" s="97" t="s">
        <v>1441</v>
      </c>
      <c r="F221" s="97">
        <v>351614</v>
      </c>
      <c r="G221" s="97">
        <v>674714</v>
      </c>
      <c r="H221" s="97">
        <v>351614</v>
      </c>
      <c r="I221" s="97">
        <v>674714</v>
      </c>
      <c r="J221" s="97" t="s">
        <v>93</v>
      </c>
      <c r="K221" s="97">
        <v>65.87</v>
      </c>
      <c r="L221" s="97" t="s">
        <v>1442</v>
      </c>
      <c r="M221" s="97">
        <v>3</v>
      </c>
      <c r="N221" s="97">
        <v>701739</v>
      </c>
    </row>
    <row r="222" spans="1:14" ht="14.25" customHeight="1" x14ac:dyDescent="0.3">
      <c r="A222" s="97" t="s">
        <v>508</v>
      </c>
      <c r="B222" s="97">
        <v>12933</v>
      </c>
      <c r="C222" s="97" t="s">
        <v>1443</v>
      </c>
      <c r="D222" s="97" t="s">
        <v>581</v>
      </c>
      <c r="E222" s="97" t="s">
        <v>1444</v>
      </c>
      <c r="F222" s="97">
        <v>332265</v>
      </c>
      <c r="G222" s="97">
        <v>665508</v>
      </c>
      <c r="H222" s="97">
        <v>332265</v>
      </c>
      <c r="I222" s="97">
        <v>665508</v>
      </c>
      <c r="J222" s="97" t="s">
        <v>93</v>
      </c>
      <c r="K222" s="97">
        <v>68.03</v>
      </c>
      <c r="L222" s="97" t="s">
        <v>1445</v>
      </c>
      <c r="M222" s="97">
        <v>3</v>
      </c>
      <c r="N222" s="97">
        <v>952602</v>
      </c>
    </row>
    <row r="223" spans="1:14" ht="14.25" customHeight="1" x14ac:dyDescent="0.3">
      <c r="A223" s="97" t="s">
        <v>508</v>
      </c>
      <c r="B223" s="97">
        <v>12933</v>
      </c>
      <c r="C223" s="97" t="s">
        <v>1446</v>
      </c>
      <c r="D223" s="97" t="s">
        <v>581</v>
      </c>
      <c r="E223" s="97" t="s">
        <v>1448</v>
      </c>
      <c r="F223" s="97">
        <v>331656</v>
      </c>
      <c r="G223" s="97">
        <v>667637</v>
      </c>
      <c r="H223" s="97">
        <v>331656</v>
      </c>
      <c r="I223" s="97">
        <v>667637</v>
      </c>
      <c r="J223" s="97" t="s">
        <v>93</v>
      </c>
      <c r="K223" s="97">
        <v>68.92</v>
      </c>
      <c r="L223" s="97" t="s">
        <v>1449</v>
      </c>
      <c r="M223" s="97">
        <v>3</v>
      </c>
      <c r="N223" s="97">
        <v>952594</v>
      </c>
    </row>
    <row r="224" spans="1:14" ht="14.25" customHeight="1" x14ac:dyDescent="0.3">
      <c r="A224" s="97" t="s">
        <v>508</v>
      </c>
      <c r="B224" s="97">
        <v>12933</v>
      </c>
      <c r="C224" s="97" t="s">
        <v>1450</v>
      </c>
      <c r="D224" s="97" t="s">
        <v>581</v>
      </c>
      <c r="E224" s="97" t="s">
        <v>1451</v>
      </c>
      <c r="F224" s="97">
        <v>331541</v>
      </c>
      <c r="G224" s="97">
        <v>667203</v>
      </c>
      <c r="H224" s="97">
        <v>331541</v>
      </c>
      <c r="I224" s="97">
        <v>667203</v>
      </c>
      <c r="J224" s="97" t="s">
        <v>93</v>
      </c>
      <c r="K224" s="97">
        <v>69.2</v>
      </c>
      <c r="L224" s="97" t="s">
        <v>1452</v>
      </c>
      <c r="M224" s="97">
        <v>3</v>
      </c>
      <c r="N224" s="97">
        <v>952595</v>
      </c>
    </row>
    <row r="225" spans="1:14" ht="14.25" customHeight="1" x14ac:dyDescent="0.3">
      <c r="A225" s="97" t="s">
        <v>508</v>
      </c>
      <c r="B225" s="97">
        <v>253</v>
      </c>
      <c r="C225" s="97" t="s">
        <v>1453</v>
      </c>
      <c r="D225" s="97" t="s">
        <v>332</v>
      </c>
      <c r="E225" s="97" t="s">
        <v>1454</v>
      </c>
      <c r="F225" s="97">
        <v>330980</v>
      </c>
      <c r="G225" s="97">
        <v>669890</v>
      </c>
      <c r="H225" s="97">
        <v>330980</v>
      </c>
      <c r="I225" s="97">
        <v>669890</v>
      </c>
      <c r="J225" s="97" t="s">
        <v>93</v>
      </c>
      <c r="K225" s="97">
        <v>71</v>
      </c>
      <c r="L225" s="97" t="s">
        <v>1455</v>
      </c>
      <c r="M225" s="97">
        <v>3</v>
      </c>
      <c r="N225" s="97">
        <v>951457</v>
      </c>
    </row>
    <row r="226" spans="1:14" ht="14.25" customHeight="1" x14ac:dyDescent="0.3">
      <c r="A226" s="97" t="s">
        <v>508</v>
      </c>
      <c r="B226" s="97">
        <v>12933</v>
      </c>
      <c r="C226" s="97" t="s">
        <v>1457</v>
      </c>
      <c r="D226" s="97" t="s">
        <v>581</v>
      </c>
      <c r="E226" s="97" t="s">
        <v>1458</v>
      </c>
      <c r="F226" s="97">
        <v>332013</v>
      </c>
      <c r="G226" s="97">
        <v>666070</v>
      </c>
      <c r="H226" s="97">
        <v>332013</v>
      </c>
      <c r="I226" s="97">
        <v>666070</v>
      </c>
      <c r="J226" s="97" t="s">
        <v>93</v>
      </c>
      <c r="K226" s="97">
        <v>71.36</v>
      </c>
      <c r="L226" s="97" t="s">
        <v>1459</v>
      </c>
      <c r="M226" s="97">
        <v>3</v>
      </c>
      <c r="N226" s="97">
        <v>952600</v>
      </c>
    </row>
    <row r="227" spans="1:14" ht="14.25" customHeight="1" x14ac:dyDescent="0.3">
      <c r="A227" s="97" t="s">
        <v>508</v>
      </c>
      <c r="B227" s="97">
        <v>12933</v>
      </c>
      <c r="C227" s="97" t="s">
        <v>1460</v>
      </c>
      <c r="D227" s="97" t="s">
        <v>581</v>
      </c>
      <c r="E227" s="97" t="s">
        <v>1462</v>
      </c>
      <c r="F227" s="97">
        <v>331946</v>
      </c>
      <c r="G227" s="97">
        <v>666147</v>
      </c>
      <c r="H227" s="97">
        <v>331946</v>
      </c>
      <c r="I227" s="97">
        <v>666147</v>
      </c>
      <c r="J227" s="97" t="s">
        <v>93</v>
      </c>
      <c r="K227" s="97">
        <v>72.23</v>
      </c>
      <c r="L227" s="97" t="s">
        <v>1463</v>
      </c>
      <c r="M227" s="97">
        <v>3</v>
      </c>
      <c r="N227" s="97">
        <v>952598</v>
      </c>
    </row>
    <row r="228" spans="1:14" ht="14.25" customHeight="1" x14ac:dyDescent="0.3">
      <c r="A228" s="97" t="s">
        <v>508</v>
      </c>
      <c r="B228" s="97">
        <v>12933</v>
      </c>
      <c r="C228" s="97" t="s">
        <v>1464</v>
      </c>
      <c r="D228" s="97" t="s">
        <v>581</v>
      </c>
      <c r="E228" s="97" t="s">
        <v>1466</v>
      </c>
      <c r="F228" s="97">
        <v>331978</v>
      </c>
      <c r="G228" s="97">
        <v>665977</v>
      </c>
      <c r="H228" s="97">
        <v>331978</v>
      </c>
      <c r="I228" s="97">
        <v>665977</v>
      </c>
      <c r="J228" s="97" t="s">
        <v>93</v>
      </c>
      <c r="K228" s="97">
        <v>72.790000000000006</v>
      </c>
      <c r="L228" s="97" t="s">
        <v>1467</v>
      </c>
      <c r="M228" s="97">
        <v>3</v>
      </c>
      <c r="N228" s="97">
        <v>952601</v>
      </c>
    </row>
    <row r="229" spans="1:14" ht="14.25" customHeight="1" x14ac:dyDescent="0.3">
      <c r="A229" s="97" t="s">
        <v>508</v>
      </c>
      <c r="B229" s="97">
        <v>12933</v>
      </c>
      <c r="C229" s="97" t="s">
        <v>1468</v>
      </c>
      <c r="D229" s="97" t="s">
        <v>581</v>
      </c>
      <c r="E229" s="97" t="s">
        <v>1469</v>
      </c>
      <c r="F229" s="97">
        <v>331926</v>
      </c>
      <c r="G229" s="97">
        <v>666018</v>
      </c>
      <c r="H229" s="97">
        <v>331926</v>
      </c>
      <c r="I229" s="97">
        <v>666018</v>
      </c>
      <c r="J229" s="97" t="s">
        <v>93</v>
      </c>
      <c r="K229" s="97">
        <v>73.55</v>
      </c>
      <c r="L229" s="97" t="s">
        <v>1470</v>
      </c>
      <c r="M229" s="97">
        <v>3</v>
      </c>
      <c r="N229" s="97">
        <v>952599</v>
      </c>
    </row>
    <row r="230" spans="1:14" ht="14.25" customHeight="1" x14ac:dyDescent="0.3">
      <c r="A230" s="97" t="s">
        <v>506</v>
      </c>
      <c r="B230" s="97">
        <v>18484</v>
      </c>
      <c r="C230" s="97" t="s">
        <v>1471</v>
      </c>
      <c r="D230" s="97" t="s">
        <v>581</v>
      </c>
      <c r="E230" s="97" t="s">
        <v>1472</v>
      </c>
      <c r="F230" s="97">
        <v>328960</v>
      </c>
      <c r="G230" s="97">
        <v>669700</v>
      </c>
      <c r="H230" s="97">
        <v>328960</v>
      </c>
      <c r="I230" s="97">
        <v>669700</v>
      </c>
      <c r="J230" s="97" t="s">
        <v>93</v>
      </c>
      <c r="K230" s="97">
        <v>75</v>
      </c>
      <c r="L230" s="97" t="s">
        <v>1473</v>
      </c>
      <c r="M230" s="97">
        <v>3</v>
      </c>
      <c r="N230" s="97">
        <v>1004896</v>
      </c>
    </row>
    <row r="231" spans="1:14" ht="14.25" customHeight="1" x14ac:dyDescent="0.3">
      <c r="A231" s="97" t="s">
        <v>888</v>
      </c>
      <c r="B231" s="97">
        <v>9663</v>
      </c>
      <c r="C231" s="97" t="s">
        <v>1475</v>
      </c>
      <c r="D231" s="97" t="s">
        <v>581</v>
      </c>
      <c r="E231" s="97" t="s">
        <v>1476</v>
      </c>
      <c r="F231" s="97">
        <v>349660</v>
      </c>
      <c r="G231" s="97">
        <v>673900</v>
      </c>
      <c r="H231" s="97">
        <v>349660</v>
      </c>
      <c r="I231" s="97">
        <v>673900</v>
      </c>
      <c r="J231" s="97" t="s">
        <v>93</v>
      </c>
      <c r="K231" s="97">
        <v>75.75</v>
      </c>
      <c r="L231" s="97" t="s">
        <v>1478</v>
      </c>
      <c r="M231" s="97">
        <v>3</v>
      </c>
      <c r="N231" s="97">
        <v>747604</v>
      </c>
    </row>
    <row r="232" spans="1:14" ht="14.25" customHeight="1" x14ac:dyDescent="0.3">
      <c r="A232" s="97" t="s">
        <v>888</v>
      </c>
      <c r="B232" s="97">
        <v>9663</v>
      </c>
      <c r="C232" s="97" t="s">
        <v>1479</v>
      </c>
      <c r="D232" s="97" t="s">
        <v>581</v>
      </c>
      <c r="E232" s="97" t="s">
        <v>1480</v>
      </c>
      <c r="F232" s="97">
        <v>349620</v>
      </c>
      <c r="G232" s="97">
        <v>673870</v>
      </c>
      <c r="H232" s="97">
        <v>349620</v>
      </c>
      <c r="I232" s="97">
        <v>673870</v>
      </c>
      <c r="J232" s="97" t="s">
        <v>93</v>
      </c>
      <c r="K232" s="97">
        <v>76</v>
      </c>
      <c r="L232" s="97" t="s">
        <v>1482</v>
      </c>
      <c r="M232" s="97">
        <v>3</v>
      </c>
      <c r="N232" s="97">
        <v>747603</v>
      </c>
    </row>
    <row r="233" spans="1:14" ht="14.25" customHeight="1" x14ac:dyDescent="0.3">
      <c r="A233" s="97" t="s">
        <v>508</v>
      </c>
      <c r="B233" s="97">
        <v>10695</v>
      </c>
      <c r="C233" s="97" t="s">
        <v>1483</v>
      </c>
      <c r="D233" s="97" t="s">
        <v>581</v>
      </c>
      <c r="E233" s="97" t="s">
        <v>1484</v>
      </c>
      <c r="F233" s="97">
        <v>330506</v>
      </c>
      <c r="G233" s="97">
        <v>667787</v>
      </c>
      <c r="H233" s="97">
        <v>330506</v>
      </c>
      <c r="I233" s="97">
        <v>667787</v>
      </c>
      <c r="J233" s="97" t="s">
        <v>93</v>
      </c>
      <c r="K233" s="97">
        <v>76.27</v>
      </c>
      <c r="L233" s="97" t="s">
        <v>1485</v>
      </c>
      <c r="M233" s="97">
        <v>3</v>
      </c>
      <c r="N233" s="97">
        <v>952435</v>
      </c>
    </row>
    <row r="234" spans="1:14" ht="14.25" customHeight="1" x14ac:dyDescent="0.3">
      <c r="A234" s="97" t="s">
        <v>888</v>
      </c>
      <c r="B234" s="97">
        <v>9663</v>
      </c>
      <c r="C234" s="97" t="s">
        <v>1486</v>
      </c>
      <c r="D234" s="97" t="s">
        <v>581</v>
      </c>
      <c r="E234" s="97" t="s">
        <v>1487</v>
      </c>
      <c r="F234" s="97">
        <v>349600</v>
      </c>
      <c r="G234" s="97">
        <v>673890</v>
      </c>
      <c r="H234" s="97">
        <v>349600</v>
      </c>
      <c r="I234" s="97">
        <v>673890</v>
      </c>
      <c r="J234" s="97" t="s">
        <v>93</v>
      </c>
      <c r="K234" s="97">
        <v>76.7</v>
      </c>
      <c r="L234" s="97" t="s">
        <v>1488</v>
      </c>
      <c r="M234" s="97">
        <v>3</v>
      </c>
      <c r="N234" s="97">
        <v>747601</v>
      </c>
    </row>
    <row r="235" spans="1:14" ht="14.25" customHeight="1" x14ac:dyDescent="0.3">
      <c r="A235" s="97" t="s">
        <v>888</v>
      </c>
      <c r="B235" s="97">
        <v>9663</v>
      </c>
      <c r="C235" s="97" t="s">
        <v>1489</v>
      </c>
      <c r="D235" s="97" t="s">
        <v>581</v>
      </c>
      <c r="E235" s="97" t="s">
        <v>1490</v>
      </c>
      <c r="F235" s="97">
        <v>349590</v>
      </c>
      <c r="G235" s="97">
        <v>673850</v>
      </c>
      <c r="H235" s="97">
        <v>349590</v>
      </c>
      <c r="I235" s="97">
        <v>673850</v>
      </c>
      <c r="J235" s="97" t="s">
        <v>93</v>
      </c>
      <c r="K235" s="97">
        <v>77.349999999999994</v>
      </c>
      <c r="L235" s="97" t="s">
        <v>1491</v>
      </c>
      <c r="M235" s="97">
        <v>3</v>
      </c>
      <c r="N235" s="97">
        <v>747600</v>
      </c>
    </row>
    <row r="236" spans="1:14" ht="14.25" customHeight="1" x14ac:dyDescent="0.3">
      <c r="A236" s="97" t="s">
        <v>888</v>
      </c>
      <c r="B236" s="97">
        <v>9663</v>
      </c>
      <c r="C236" s="97" t="s">
        <v>1492</v>
      </c>
      <c r="D236" s="97" t="s">
        <v>581</v>
      </c>
      <c r="E236" s="97" t="s">
        <v>1493</v>
      </c>
      <c r="F236" s="97">
        <v>349610</v>
      </c>
      <c r="G236" s="97">
        <v>673830</v>
      </c>
      <c r="H236" s="97">
        <v>349610</v>
      </c>
      <c r="I236" s="97">
        <v>673830</v>
      </c>
      <c r="J236" s="97" t="s">
        <v>93</v>
      </c>
      <c r="K236" s="97">
        <v>77.900000000000006</v>
      </c>
      <c r="L236" s="97" t="s">
        <v>1495</v>
      </c>
      <c r="M236" s="97">
        <v>3</v>
      </c>
      <c r="N236" s="97">
        <v>747608</v>
      </c>
    </row>
    <row r="237" spans="1:14" ht="14.25" customHeight="1" x14ac:dyDescent="0.3">
      <c r="A237" s="97" t="s">
        <v>508</v>
      </c>
      <c r="B237" s="97">
        <v>12933</v>
      </c>
      <c r="C237" s="97" t="s">
        <v>1497</v>
      </c>
      <c r="D237" s="97" t="s">
        <v>581</v>
      </c>
      <c r="E237" s="97" t="s">
        <v>1498</v>
      </c>
      <c r="F237" s="97">
        <v>331754</v>
      </c>
      <c r="G237" s="97">
        <v>666522</v>
      </c>
      <c r="H237" s="97">
        <v>331754</v>
      </c>
      <c r="I237" s="97">
        <v>666522</v>
      </c>
      <c r="J237" s="97" t="s">
        <v>93</v>
      </c>
      <c r="K237" s="97">
        <v>78.180000000000007</v>
      </c>
      <c r="L237" s="97" t="s">
        <v>1499</v>
      </c>
      <c r="M237" s="97">
        <v>3</v>
      </c>
      <c r="N237" s="97">
        <v>952576</v>
      </c>
    </row>
    <row r="238" spans="1:14" ht="14.25" customHeight="1" x14ac:dyDescent="0.3">
      <c r="A238" s="97" t="s">
        <v>888</v>
      </c>
      <c r="B238" s="97">
        <v>9663</v>
      </c>
      <c r="C238" s="97" t="s">
        <v>1502</v>
      </c>
      <c r="D238" s="97" t="s">
        <v>581</v>
      </c>
      <c r="E238" s="97" t="s">
        <v>1503</v>
      </c>
      <c r="F238" s="97">
        <v>349420</v>
      </c>
      <c r="G238" s="97">
        <v>673880</v>
      </c>
      <c r="H238" s="97">
        <v>349420</v>
      </c>
      <c r="I238" s="97">
        <v>673880</v>
      </c>
      <c r="J238" s="97" t="s">
        <v>93</v>
      </c>
      <c r="K238" s="97">
        <v>79.05</v>
      </c>
      <c r="L238" s="97" t="s">
        <v>1504</v>
      </c>
      <c r="M238" s="97">
        <v>3</v>
      </c>
      <c r="N238" s="97">
        <v>747597</v>
      </c>
    </row>
    <row r="239" spans="1:14" ht="14.25" customHeight="1" x14ac:dyDescent="0.3">
      <c r="A239" s="97" t="s">
        <v>822</v>
      </c>
      <c r="B239" s="97">
        <v>13110</v>
      </c>
      <c r="C239" s="97" t="s">
        <v>1505</v>
      </c>
      <c r="D239" s="97" t="s">
        <v>581</v>
      </c>
      <c r="E239" s="97" t="s">
        <v>1506</v>
      </c>
      <c r="F239" s="97">
        <v>342701</v>
      </c>
      <c r="G239" s="97">
        <v>673262</v>
      </c>
      <c r="H239" s="97">
        <v>342701</v>
      </c>
      <c r="I239" s="97">
        <v>673262</v>
      </c>
      <c r="J239" s="97" t="s">
        <v>93</v>
      </c>
      <c r="K239" s="97">
        <v>80.44</v>
      </c>
      <c r="L239" s="97" t="s">
        <v>1507</v>
      </c>
      <c r="M239" s="97">
        <v>3</v>
      </c>
      <c r="N239" s="97">
        <v>932056</v>
      </c>
    </row>
    <row r="240" spans="1:14" ht="14.25" customHeight="1" x14ac:dyDescent="0.3">
      <c r="A240" s="97" t="s">
        <v>508</v>
      </c>
      <c r="B240" s="97">
        <v>10695</v>
      </c>
      <c r="C240" s="97" t="s">
        <v>1508</v>
      </c>
      <c r="D240" s="97" t="s">
        <v>581</v>
      </c>
      <c r="E240" s="97" t="s">
        <v>1509</v>
      </c>
      <c r="F240" s="97">
        <v>330452</v>
      </c>
      <c r="G240" s="97">
        <v>667801</v>
      </c>
      <c r="H240" s="97">
        <v>330452</v>
      </c>
      <c r="I240" s="97">
        <v>667801</v>
      </c>
      <c r="J240" s="97" t="s">
        <v>93</v>
      </c>
      <c r="K240" s="97">
        <v>82.85</v>
      </c>
      <c r="L240" s="97" t="s">
        <v>1511</v>
      </c>
      <c r="M240" s="97">
        <v>3</v>
      </c>
      <c r="N240" s="97">
        <v>952403</v>
      </c>
    </row>
    <row r="241" spans="1:14" ht="14.25" customHeight="1" x14ac:dyDescent="0.3">
      <c r="A241" s="97" t="s">
        <v>497</v>
      </c>
      <c r="B241" s="97">
        <v>252</v>
      </c>
      <c r="C241" s="97" t="s">
        <v>1512</v>
      </c>
      <c r="D241" s="97" t="s">
        <v>332</v>
      </c>
      <c r="E241" s="97" t="s">
        <v>1514</v>
      </c>
      <c r="F241" s="97">
        <v>332290</v>
      </c>
      <c r="G241" s="97">
        <v>662975</v>
      </c>
      <c r="H241" s="97">
        <v>332290</v>
      </c>
      <c r="I241" s="97">
        <v>662975</v>
      </c>
      <c r="J241" s="97" t="s">
        <v>93</v>
      </c>
      <c r="K241" s="97">
        <v>83</v>
      </c>
      <c r="L241" s="97" t="s">
        <v>1515</v>
      </c>
      <c r="M241" s="97">
        <v>3</v>
      </c>
      <c r="N241" s="97">
        <v>904889</v>
      </c>
    </row>
    <row r="242" spans="1:14" ht="14.25" customHeight="1" x14ac:dyDescent="0.3">
      <c r="A242" s="97" t="s">
        <v>822</v>
      </c>
      <c r="B242" s="97">
        <v>13110</v>
      </c>
      <c r="C242" s="97" t="s">
        <v>1516</v>
      </c>
      <c r="D242" s="97" t="s">
        <v>581</v>
      </c>
      <c r="E242" s="97" t="s">
        <v>1517</v>
      </c>
      <c r="F242" s="97">
        <v>343143</v>
      </c>
      <c r="G242" s="97">
        <v>673087</v>
      </c>
      <c r="H242" s="97">
        <v>343143</v>
      </c>
      <c r="I242" s="97">
        <v>673087</v>
      </c>
      <c r="J242" s="97" t="s">
        <v>93</v>
      </c>
      <c r="K242" s="97">
        <v>83.42</v>
      </c>
      <c r="L242" s="97" t="s">
        <v>1519</v>
      </c>
      <c r="M242" s="97">
        <v>3</v>
      </c>
      <c r="N242" s="97">
        <v>932051</v>
      </c>
    </row>
    <row r="243" spans="1:14" ht="14.25" customHeight="1" x14ac:dyDescent="0.3">
      <c r="A243" s="97" t="s">
        <v>508</v>
      </c>
      <c r="B243" s="97">
        <v>10695</v>
      </c>
      <c r="C243" s="97" t="s">
        <v>1520</v>
      </c>
      <c r="D243" s="97" t="s">
        <v>581</v>
      </c>
      <c r="E243" s="97" t="s">
        <v>1521</v>
      </c>
      <c r="F243" s="97">
        <v>330437</v>
      </c>
      <c r="G243" s="97">
        <v>667859</v>
      </c>
      <c r="H243" s="97">
        <v>330437</v>
      </c>
      <c r="I243" s="97">
        <v>667859</v>
      </c>
      <c r="J243" s="97" t="s">
        <v>93</v>
      </c>
      <c r="K243" s="97">
        <v>84.24</v>
      </c>
      <c r="L243" s="97" t="s">
        <v>1522</v>
      </c>
      <c r="M243" s="97">
        <v>3</v>
      </c>
      <c r="N243" s="97">
        <v>952329</v>
      </c>
    </row>
    <row r="244" spans="1:14" ht="14.25" customHeight="1" x14ac:dyDescent="0.3">
      <c r="A244" s="97" t="s">
        <v>508</v>
      </c>
      <c r="B244" s="97">
        <v>25</v>
      </c>
      <c r="C244" s="97" t="s">
        <v>1523</v>
      </c>
      <c r="D244" s="97" t="s">
        <v>332</v>
      </c>
      <c r="E244" s="97" t="s">
        <v>1524</v>
      </c>
      <c r="F244" s="97">
        <v>330420</v>
      </c>
      <c r="G244" s="97">
        <v>668190</v>
      </c>
      <c r="H244" s="97">
        <v>330420</v>
      </c>
      <c r="I244" s="97">
        <v>668190</v>
      </c>
      <c r="J244" s="97" t="s">
        <v>93</v>
      </c>
      <c r="K244" s="97">
        <v>86</v>
      </c>
      <c r="L244" s="97" t="s">
        <v>1525</v>
      </c>
      <c r="M244" s="97">
        <v>3</v>
      </c>
      <c r="N244" s="97">
        <v>951224</v>
      </c>
    </row>
    <row r="245" spans="1:14" ht="14.25" customHeight="1" x14ac:dyDescent="0.3">
      <c r="A245" s="97" t="s">
        <v>508</v>
      </c>
      <c r="B245" s="97">
        <v>26</v>
      </c>
      <c r="C245" s="97" t="s">
        <v>1526</v>
      </c>
      <c r="D245" s="97" t="s">
        <v>332</v>
      </c>
      <c r="E245" s="97" t="s">
        <v>1527</v>
      </c>
      <c r="F245" s="97">
        <v>330435</v>
      </c>
      <c r="G245" s="97">
        <v>668180</v>
      </c>
      <c r="H245" s="97">
        <v>330435</v>
      </c>
      <c r="I245" s="97">
        <v>668180</v>
      </c>
      <c r="J245" s="97" t="s">
        <v>93</v>
      </c>
      <c r="K245" s="97">
        <v>86</v>
      </c>
      <c r="L245" s="97" t="s">
        <v>1528</v>
      </c>
      <c r="M245" s="97">
        <v>3</v>
      </c>
      <c r="N245" s="97">
        <v>951225</v>
      </c>
    </row>
    <row r="246" spans="1:14" ht="14.25" customHeight="1" x14ac:dyDescent="0.3">
      <c r="A246" s="97" t="s">
        <v>508</v>
      </c>
      <c r="B246" s="97">
        <v>10695</v>
      </c>
      <c r="C246" s="97" t="s">
        <v>1529</v>
      </c>
      <c r="D246" s="97" t="s">
        <v>581</v>
      </c>
      <c r="E246" s="97" t="s">
        <v>1530</v>
      </c>
      <c r="F246" s="97">
        <v>330310</v>
      </c>
      <c r="G246" s="97">
        <v>667759</v>
      </c>
      <c r="H246" s="97">
        <v>330310</v>
      </c>
      <c r="I246" s="97">
        <v>667759</v>
      </c>
      <c r="J246" s="97" t="s">
        <v>93</v>
      </c>
      <c r="K246" s="97">
        <v>86.5</v>
      </c>
      <c r="L246" s="97" t="s">
        <v>1531</v>
      </c>
      <c r="M246" s="97">
        <v>3</v>
      </c>
      <c r="N246" s="97">
        <v>952317</v>
      </c>
    </row>
    <row r="247" spans="1:14" ht="14.25" customHeight="1" x14ac:dyDescent="0.3">
      <c r="A247" s="97" t="s">
        <v>822</v>
      </c>
      <c r="B247" s="97">
        <v>12759</v>
      </c>
      <c r="C247" s="97" t="s">
        <v>1532</v>
      </c>
      <c r="D247" s="97" t="s">
        <v>581</v>
      </c>
      <c r="E247" s="97" t="s">
        <v>1533</v>
      </c>
      <c r="F247" s="97">
        <v>344364</v>
      </c>
      <c r="G247" s="97">
        <v>673062</v>
      </c>
      <c r="H247" s="97">
        <v>344364</v>
      </c>
      <c r="I247" s="97">
        <v>673062</v>
      </c>
      <c r="J247" s="97" t="s">
        <v>93</v>
      </c>
      <c r="K247" s="97">
        <v>90.12</v>
      </c>
      <c r="L247" s="97" t="s">
        <v>1534</v>
      </c>
      <c r="M247" s="97">
        <v>3</v>
      </c>
      <c r="N247" s="97">
        <v>931903</v>
      </c>
    </row>
    <row r="248" spans="1:14" ht="14.25" customHeight="1" x14ac:dyDescent="0.3">
      <c r="A248" s="97" t="s">
        <v>506</v>
      </c>
      <c r="B248" s="97">
        <v>3636</v>
      </c>
      <c r="C248" s="97" t="s">
        <v>1535</v>
      </c>
      <c r="D248" s="97" t="s">
        <v>581</v>
      </c>
      <c r="E248" s="97" t="s">
        <v>1536</v>
      </c>
      <c r="F248" s="97">
        <v>329080</v>
      </c>
      <c r="G248" s="97">
        <v>669383</v>
      </c>
      <c r="H248" s="97">
        <v>329080</v>
      </c>
      <c r="I248" s="97">
        <v>669383</v>
      </c>
      <c r="J248" s="97" t="s">
        <v>93</v>
      </c>
      <c r="K248" s="97">
        <v>90.4</v>
      </c>
      <c r="L248" s="97" t="s">
        <v>1537</v>
      </c>
      <c r="M248" s="97">
        <v>3</v>
      </c>
      <c r="N248" s="97">
        <v>1003467</v>
      </c>
    </row>
    <row r="249" spans="1:14" ht="14.25" customHeight="1" x14ac:dyDescent="0.3">
      <c r="A249" s="97" t="s">
        <v>506</v>
      </c>
      <c r="B249" s="97">
        <v>7410</v>
      </c>
      <c r="C249" s="97" t="s">
        <v>1538</v>
      </c>
      <c r="D249" s="97" t="s">
        <v>581</v>
      </c>
      <c r="E249" s="97" t="s">
        <v>1539</v>
      </c>
      <c r="F249" s="97">
        <v>329081</v>
      </c>
      <c r="G249" s="97">
        <v>669383</v>
      </c>
      <c r="H249" s="97">
        <v>329081</v>
      </c>
      <c r="I249" s="97">
        <v>669383</v>
      </c>
      <c r="J249" s="97" t="s">
        <v>93</v>
      </c>
      <c r="K249" s="97">
        <v>90.4</v>
      </c>
      <c r="L249" s="97" t="s">
        <v>1540</v>
      </c>
      <c r="M249" s="97">
        <v>3</v>
      </c>
      <c r="N249" s="97">
        <v>1003511</v>
      </c>
    </row>
    <row r="250" spans="1:14" ht="14.25" customHeight="1" x14ac:dyDescent="0.3">
      <c r="A250" s="97" t="s">
        <v>506</v>
      </c>
      <c r="B250" s="97">
        <v>3636</v>
      </c>
      <c r="C250" s="97" t="s">
        <v>1541</v>
      </c>
      <c r="D250" s="97" t="s">
        <v>581</v>
      </c>
      <c r="E250" s="97" t="s">
        <v>1542</v>
      </c>
      <c r="F250" s="97">
        <v>329047</v>
      </c>
      <c r="G250" s="97">
        <v>669364</v>
      </c>
      <c r="H250" s="97">
        <v>329047</v>
      </c>
      <c r="I250" s="97">
        <v>669364</v>
      </c>
      <c r="J250" s="97" t="s">
        <v>93</v>
      </c>
      <c r="K250" s="97">
        <v>91.3</v>
      </c>
      <c r="L250" s="97" t="s">
        <v>1543</v>
      </c>
      <c r="M250" s="97">
        <v>3</v>
      </c>
      <c r="N250" s="97">
        <v>1003466</v>
      </c>
    </row>
    <row r="251" spans="1:14" ht="14.25" customHeight="1" x14ac:dyDescent="0.3">
      <c r="A251" s="97" t="s">
        <v>506</v>
      </c>
      <c r="B251" s="97">
        <v>7410</v>
      </c>
      <c r="C251" s="97" t="s">
        <v>1544</v>
      </c>
      <c r="D251" s="97" t="s">
        <v>581</v>
      </c>
      <c r="E251" s="97" t="s">
        <v>1542</v>
      </c>
      <c r="F251" s="97">
        <v>329047</v>
      </c>
      <c r="G251" s="97">
        <v>669364</v>
      </c>
      <c r="H251" s="97">
        <v>329047</v>
      </c>
      <c r="I251" s="97">
        <v>669364</v>
      </c>
      <c r="J251" s="97" t="s">
        <v>93</v>
      </c>
      <c r="K251" s="97">
        <v>91.3</v>
      </c>
      <c r="L251" s="97" t="s">
        <v>1545</v>
      </c>
      <c r="M251" s="97">
        <v>3</v>
      </c>
      <c r="N251" s="97">
        <v>1003510</v>
      </c>
    </row>
    <row r="252" spans="1:14" ht="14.25" customHeight="1" x14ac:dyDescent="0.3">
      <c r="A252" s="97" t="s">
        <v>506</v>
      </c>
      <c r="B252" s="97">
        <v>10695</v>
      </c>
      <c r="C252" s="97" t="s">
        <v>1546</v>
      </c>
      <c r="D252" s="97" t="s">
        <v>581</v>
      </c>
      <c r="E252" s="97" t="s">
        <v>1547</v>
      </c>
      <c r="F252" s="97">
        <v>329942</v>
      </c>
      <c r="G252" s="97">
        <v>667606</v>
      </c>
      <c r="H252" s="97">
        <v>329942</v>
      </c>
      <c r="I252" s="97">
        <v>667606</v>
      </c>
      <c r="J252" s="97" t="s">
        <v>93</v>
      </c>
      <c r="K252" s="97">
        <v>92.2</v>
      </c>
      <c r="L252" s="97" t="s">
        <v>1548</v>
      </c>
      <c r="M252" s="97">
        <v>3</v>
      </c>
      <c r="N252" s="97">
        <v>1004065</v>
      </c>
    </row>
    <row r="253" spans="1:14" ht="14.25" customHeight="1" x14ac:dyDescent="0.3">
      <c r="A253" s="97" t="s">
        <v>506</v>
      </c>
      <c r="B253" s="97">
        <v>595</v>
      </c>
      <c r="C253" s="97" t="s">
        <v>1549</v>
      </c>
      <c r="D253" s="97" t="s">
        <v>581</v>
      </c>
      <c r="E253" s="97" t="s">
        <v>1550</v>
      </c>
      <c r="F253" s="97">
        <v>328560</v>
      </c>
      <c r="G253" s="97">
        <v>668889</v>
      </c>
      <c r="H253" s="97">
        <v>328560</v>
      </c>
      <c r="I253" s="97">
        <v>668889</v>
      </c>
      <c r="J253" s="97" t="s">
        <v>93</v>
      </c>
      <c r="K253" s="97">
        <v>92.72</v>
      </c>
      <c r="L253" s="97" t="s">
        <v>1551</v>
      </c>
      <c r="M253" s="97">
        <v>3</v>
      </c>
      <c r="N253" s="97">
        <v>1003291</v>
      </c>
    </row>
    <row r="254" spans="1:14" ht="14.25" customHeight="1" x14ac:dyDescent="0.3">
      <c r="A254" s="97" t="s">
        <v>506</v>
      </c>
      <c r="B254" s="97">
        <v>10695</v>
      </c>
      <c r="C254" s="97" t="s">
        <v>1552</v>
      </c>
      <c r="D254" s="97" t="s">
        <v>581</v>
      </c>
      <c r="E254" s="97" t="s">
        <v>1553</v>
      </c>
      <c r="F254" s="97">
        <v>329809</v>
      </c>
      <c r="G254" s="97">
        <v>667539</v>
      </c>
      <c r="H254" s="97">
        <v>329809</v>
      </c>
      <c r="I254" s="97">
        <v>667539</v>
      </c>
      <c r="J254" s="97" t="s">
        <v>93</v>
      </c>
      <c r="K254" s="97">
        <v>93.5</v>
      </c>
      <c r="L254" s="97" t="s">
        <v>1554</v>
      </c>
      <c r="M254" s="97">
        <v>3</v>
      </c>
      <c r="N254" s="97">
        <v>1004340</v>
      </c>
    </row>
    <row r="255" spans="1:14" ht="14.25" customHeight="1" x14ac:dyDescent="0.3">
      <c r="A255" s="97" t="s">
        <v>506</v>
      </c>
      <c r="B255" s="97">
        <v>595</v>
      </c>
      <c r="C255" s="97" t="s">
        <v>1555</v>
      </c>
      <c r="D255" s="97" t="s">
        <v>581</v>
      </c>
      <c r="E255" s="97" t="s">
        <v>1556</v>
      </c>
      <c r="F255" s="97">
        <v>328585</v>
      </c>
      <c r="G255" s="97">
        <v>668790</v>
      </c>
      <c r="H255" s="97">
        <v>328585</v>
      </c>
      <c r="I255" s="97">
        <v>668790</v>
      </c>
      <c r="J255" s="97" t="s">
        <v>93</v>
      </c>
      <c r="K255" s="97">
        <v>93.85</v>
      </c>
      <c r="L255" s="97" t="s">
        <v>1557</v>
      </c>
      <c r="M255" s="97">
        <v>3</v>
      </c>
      <c r="N255" s="97">
        <v>1003292</v>
      </c>
    </row>
    <row r="256" spans="1:14" ht="14.25" customHeight="1" x14ac:dyDescent="0.3">
      <c r="A256" s="97" t="s">
        <v>506</v>
      </c>
      <c r="B256" s="97">
        <v>10695</v>
      </c>
      <c r="C256" s="97" t="s">
        <v>1558</v>
      </c>
      <c r="D256" s="97" t="s">
        <v>581</v>
      </c>
      <c r="E256" s="97" t="s">
        <v>1559</v>
      </c>
      <c r="F256" s="97">
        <v>329777</v>
      </c>
      <c r="G256" s="97">
        <v>667519</v>
      </c>
      <c r="H256" s="97">
        <v>329777</v>
      </c>
      <c r="I256" s="97">
        <v>667519</v>
      </c>
      <c r="J256" s="97" t="s">
        <v>93</v>
      </c>
      <c r="K256" s="97">
        <v>93.87</v>
      </c>
      <c r="L256" s="97" t="s">
        <v>1560</v>
      </c>
      <c r="M256" s="97">
        <v>3</v>
      </c>
      <c r="N256" s="97">
        <v>1004059</v>
      </c>
    </row>
    <row r="257" spans="1:14" ht="14.25" customHeight="1" x14ac:dyDescent="0.3">
      <c r="A257" s="97" t="s">
        <v>506</v>
      </c>
      <c r="B257" s="97">
        <v>10695</v>
      </c>
      <c r="C257" s="97" t="s">
        <v>1561</v>
      </c>
      <c r="D257" s="97" t="s">
        <v>581</v>
      </c>
      <c r="E257" s="97" t="s">
        <v>1562</v>
      </c>
      <c r="F257" s="97">
        <v>329793</v>
      </c>
      <c r="G257" s="97">
        <v>667564</v>
      </c>
      <c r="H257" s="97">
        <v>329793</v>
      </c>
      <c r="I257" s="97">
        <v>667564</v>
      </c>
      <c r="J257" s="97" t="s">
        <v>93</v>
      </c>
      <c r="K257" s="97">
        <v>94.3</v>
      </c>
      <c r="L257" s="97" t="s">
        <v>1563</v>
      </c>
      <c r="M257" s="97">
        <v>3</v>
      </c>
      <c r="N257" s="97">
        <v>1004061</v>
      </c>
    </row>
    <row r="258" spans="1:14" ht="14.25" customHeight="1" x14ac:dyDescent="0.3">
      <c r="A258" s="97" t="s">
        <v>506</v>
      </c>
      <c r="B258" s="97">
        <v>10695</v>
      </c>
      <c r="C258" s="97" t="s">
        <v>1564</v>
      </c>
      <c r="D258" s="97" t="s">
        <v>581</v>
      </c>
      <c r="E258" s="97" t="s">
        <v>1565</v>
      </c>
      <c r="F258" s="97">
        <v>329712</v>
      </c>
      <c r="G258" s="97">
        <v>667514</v>
      </c>
      <c r="H258" s="97">
        <v>329712</v>
      </c>
      <c r="I258" s="97">
        <v>667514</v>
      </c>
      <c r="J258" s="97" t="s">
        <v>93</v>
      </c>
      <c r="K258" s="97">
        <v>95.2</v>
      </c>
      <c r="L258" s="97" t="s">
        <v>1566</v>
      </c>
      <c r="M258" s="97">
        <v>3</v>
      </c>
      <c r="N258" s="97">
        <v>1004058</v>
      </c>
    </row>
    <row r="259" spans="1:14" ht="14.25" customHeight="1" x14ac:dyDescent="0.3">
      <c r="A259" s="97" t="s">
        <v>506</v>
      </c>
      <c r="B259" s="97">
        <v>595</v>
      </c>
      <c r="C259" s="97" t="s">
        <v>1567</v>
      </c>
      <c r="D259" s="97" t="s">
        <v>581</v>
      </c>
      <c r="E259" s="97" t="s">
        <v>1568</v>
      </c>
      <c r="F259" s="97">
        <v>328564</v>
      </c>
      <c r="G259" s="97">
        <v>668684</v>
      </c>
      <c r="H259" s="97">
        <v>328564</v>
      </c>
      <c r="I259" s="97">
        <v>668684</v>
      </c>
      <c r="J259" s="97" t="s">
        <v>93</v>
      </c>
      <c r="K259" s="97">
        <v>95.78</v>
      </c>
      <c r="L259" s="97" t="s">
        <v>1569</v>
      </c>
      <c r="M259" s="97">
        <v>3</v>
      </c>
      <c r="N259" s="97">
        <v>1003293</v>
      </c>
    </row>
    <row r="260" spans="1:14" ht="14.25" customHeight="1" x14ac:dyDescent="0.3">
      <c r="A260" s="97" t="s">
        <v>506</v>
      </c>
      <c r="B260" s="97">
        <v>10695</v>
      </c>
      <c r="C260" s="97" t="s">
        <v>1570</v>
      </c>
      <c r="D260" s="97" t="s">
        <v>581</v>
      </c>
      <c r="E260" s="97" t="s">
        <v>1571</v>
      </c>
      <c r="F260" s="97">
        <v>329610</v>
      </c>
      <c r="G260" s="97">
        <v>667489</v>
      </c>
      <c r="H260" s="97">
        <v>329610</v>
      </c>
      <c r="I260" s="97">
        <v>667489</v>
      </c>
      <c r="J260" s="97" t="s">
        <v>93</v>
      </c>
      <c r="K260" s="97">
        <v>98.67</v>
      </c>
      <c r="L260" s="97" t="s">
        <v>1572</v>
      </c>
      <c r="M260" s="97">
        <v>3</v>
      </c>
      <c r="N260" s="97">
        <v>1004339</v>
      </c>
    </row>
    <row r="261" spans="1:14" ht="14.25" customHeight="1" x14ac:dyDescent="0.3">
      <c r="A261" s="97" t="s">
        <v>506</v>
      </c>
      <c r="B261" s="97">
        <v>595</v>
      </c>
      <c r="C261" s="97" t="s">
        <v>1573</v>
      </c>
      <c r="D261" s="97" t="s">
        <v>581</v>
      </c>
      <c r="E261" s="97" t="s">
        <v>1574</v>
      </c>
      <c r="F261" s="97">
        <v>328500</v>
      </c>
      <c r="G261" s="97">
        <v>668526</v>
      </c>
      <c r="H261" s="97">
        <v>328500</v>
      </c>
      <c r="I261" s="97">
        <v>668526</v>
      </c>
      <c r="J261" s="97" t="s">
        <v>93</v>
      </c>
      <c r="K261" s="97">
        <v>98.82</v>
      </c>
      <c r="L261" s="97" t="s">
        <v>1575</v>
      </c>
      <c r="M261" s="97">
        <v>3</v>
      </c>
      <c r="N261" s="97">
        <v>1003294</v>
      </c>
    </row>
    <row r="262" spans="1:14" ht="14.25" customHeight="1" x14ac:dyDescent="0.3">
      <c r="A262" s="97" t="s">
        <v>397</v>
      </c>
      <c r="B262" s="97">
        <v>275</v>
      </c>
      <c r="C262" s="97" t="s">
        <v>1576</v>
      </c>
      <c r="D262" s="97" t="s">
        <v>332</v>
      </c>
      <c r="E262" s="97" t="s">
        <v>1577</v>
      </c>
      <c r="F262" s="97">
        <v>337790</v>
      </c>
      <c r="G262" s="97">
        <v>669330</v>
      </c>
      <c r="H262" s="97">
        <v>337790</v>
      </c>
      <c r="I262" s="97">
        <v>669330</v>
      </c>
      <c r="J262" s="97" t="s">
        <v>93</v>
      </c>
      <c r="K262" s="97">
        <v>110</v>
      </c>
      <c r="L262" s="97" t="s">
        <v>1578</v>
      </c>
      <c r="M262" s="97">
        <v>3</v>
      </c>
      <c r="N262" s="97">
        <v>842834</v>
      </c>
    </row>
    <row r="263" spans="1:14" ht="14.25" customHeight="1" x14ac:dyDescent="0.3">
      <c r="A263" s="97" t="s">
        <v>351</v>
      </c>
      <c r="B263" s="97">
        <v>43</v>
      </c>
      <c r="C263" s="97" t="s">
        <v>1579</v>
      </c>
      <c r="D263" s="97" t="s">
        <v>332</v>
      </c>
      <c r="E263" s="97" t="s">
        <v>1580</v>
      </c>
      <c r="F263" s="97">
        <v>327510</v>
      </c>
      <c r="G263" s="97">
        <v>662880</v>
      </c>
      <c r="H263" s="97">
        <v>327510</v>
      </c>
      <c r="I263" s="97">
        <v>662880</v>
      </c>
      <c r="J263" s="97" t="s">
        <v>93</v>
      </c>
      <c r="K263" s="97">
        <v>113</v>
      </c>
      <c r="L263" s="97" t="s">
        <v>1581</v>
      </c>
      <c r="M263" s="97">
        <v>3</v>
      </c>
      <c r="N263" s="97">
        <v>803126</v>
      </c>
    </row>
    <row r="264" spans="1:14" ht="14.25" customHeight="1" x14ac:dyDescent="0.3">
      <c r="A264" s="97" t="s">
        <v>497</v>
      </c>
      <c r="B264" s="97">
        <v>60</v>
      </c>
      <c r="C264" s="97" t="s">
        <v>1582</v>
      </c>
      <c r="D264" s="97" t="s">
        <v>332</v>
      </c>
      <c r="E264" s="97" t="s">
        <v>1583</v>
      </c>
      <c r="F264" s="97">
        <v>334030</v>
      </c>
      <c r="G264" s="97">
        <v>664190</v>
      </c>
      <c r="H264" s="97">
        <v>334030</v>
      </c>
      <c r="I264" s="97">
        <v>664190</v>
      </c>
      <c r="J264" s="97" t="s">
        <v>93</v>
      </c>
      <c r="K264" s="97">
        <v>120.5</v>
      </c>
      <c r="L264" s="97" t="s">
        <v>1584</v>
      </c>
      <c r="M264" s="97">
        <v>3</v>
      </c>
      <c r="N264" s="97">
        <v>904687</v>
      </c>
    </row>
    <row r="265" spans="1:14" ht="14.25" customHeight="1" x14ac:dyDescent="0.3">
      <c r="A265" s="97" t="s">
        <v>497</v>
      </c>
      <c r="B265" s="97">
        <v>1433</v>
      </c>
      <c r="C265" s="97" t="s">
        <v>1585</v>
      </c>
      <c r="D265" s="97" t="s">
        <v>581</v>
      </c>
      <c r="E265" s="97" t="s">
        <v>1586</v>
      </c>
      <c r="F265" s="97">
        <v>334131</v>
      </c>
      <c r="G265" s="97">
        <v>664344</v>
      </c>
      <c r="H265" s="97">
        <v>334131</v>
      </c>
      <c r="I265" s="97">
        <v>664344</v>
      </c>
      <c r="J265" s="97" t="s">
        <v>93</v>
      </c>
      <c r="K265" s="97">
        <v>121.33</v>
      </c>
      <c r="L265" s="97" t="s">
        <v>1587</v>
      </c>
      <c r="M265" s="97">
        <v>3</v>
      </c>
      <c r="N265" s="97">
        <v>905159</v>
      </c>
    </row>
    <row r="266" spans="1:14" ht="14.25" customHeight="1" x14ac:dyDescent="0.3">
      <c r="A266" s="97" t="s">
        <v>497</v>
      </c>
      <c r="B266" s="97">
        <v>60</v>
      </c>
      <c r="C266" s="97" t="s">
        <v>1588</v>
      </c>
      <c r="D266" s="97" t="s">
        <v>332</v>
      </c>
      <c r="E266" s="97" t="s">
        <v>1589</v>
      </c>
      <c r="F266" s="97">
        <v>333975</v>
      </c>
      <c r="G266" s="97">
        <v>663950</v>
      </c>
      <c r="H266" s="97">
        <v>333975</v>
      </c>
      <c r="I266" s="97">
        <v>663950</v>
      </c>
      <c r="J266" s="97" t="s">
        <v>93</v>
      </c>
      <c r="K266" s="97">
        <v>123.3</v>
      </c>
      <c r="L266" s="97" t="s">
        <v>1584</v>
      </c>
      <c r="M266" s="97">
        <v>3</v>
      </c>
      <c r="N266" s="97">
        <v>904676</v>
      </c>
    </row>
    <row r="267" spans="1:14" ht="14.25" customHeight="1" x14ac:dyDescent="0.3">
      <c r="A267" s="97" t="s">
        <v>497</v>
      </c>
      <c r="B267" s="97">
        <v>60</v>
      </c>
      <c r="C267" s="97" t="s">
        <v>1590</v>
      </c>
      <c r="D267" s="97" t="s">
        <v>332</v>
      </c>
      <c r="E267" s="97" t="s">
        <v>1591</v>
      </c>
      <c r="F267" s="97">
        <v>333990</v>
      </c>
      <c r="G267" s="97">
        <v>663940</v>
      </c>
      <c r="H267" s="97">
        <v>333990</v>
      </c>
      <c r="I267" s="97">
        <v>663940</v>
      </c>
      <c r="J267" s="97" t="s">
        <v>93</v>
      </c>
      <c r="K267" s="97">
        <v>124.2</v>
      </c>
      <c r="L267" s="97" t="s">
        <v>1584</v>
      </c>
      <c r="M267" s="97">
        <v>3</v>
      </c>
      <c r="N267" s="97">
        <v>904675</v>
      </c>
    </row>
    <row r="268" spans="1:14" ht="14.25" customHeight="1" x14ac:dyDescent="0.3">
      <c r="A268" s="97" t="s">
        <v>506</v>
      </c>
      <c r="B268" s="97">
        <v>9258</v>
      </c>
      <c r="C268" s="97" t="s">
        <v>1592</v>
      </c>
      <c r="D268" s="97" t="s">
        <v>581</v>
      </c>
      <c r="E268" s="97" t="s">
        <v>1593</v>
      </c>
      <c r="F268" s="97">
        <v>326543</v>
      </c>
      <c r="G268" s="97">
        <v>667062</v>
      </c>
      <c r="H268" s="97">
        <v>326543</v>
      </c>
      <c r="I268" s="97">
        <v>667062</v>
      </c>
      <c r="J268" s="97" t="s">
        <v>93</v>
      </c>
      <c r="K268" s="97">
        <v>125.81</v>
      </c>
      <c r="L268" s="97" t="s">
        <v>1594</v>
      </c>
      <c r="M268" s="97">
        <v>3</v>
      </c>
      <c r="N268" s="97">
        <v>1003659</v>
      </c>
    </row>
    <row r="269" spans="1:14" ht="14.25" customHeight="1" x14ac:dyDescent="0.3">
      <c r="A269" s="97" t="s">
        <v>506</v>
      </c>
      <c r="B269" s="97">
        <v>10695</v>
      </c>
      <c r="C269" s="97" t="s">
        <v>1595</v>
      </c>
      <c r="D269" s="97" t="s">
        <v>581</v>
      </c>
      <c r="E269" s="97" t="s">
        <v>1596</v>
      </c>
      <c r="F269" s="97">
        <v>328299</v>
      </c>
      <c r="G269" s="97">
        <v>666907</v>
      </c>
      <c r="H269" s="97">
        <v>328299</v>
      </c>
      <c r="I269" s="97">
        <v>666907</v>
      </c>
      <c r="J269" s="97" t="s">
        <v>93</v>
      </c>
      <c r="K269" s="97">
        <v>131.05000000000001</v>
      </c>
      <c r="L269" s="97" t="s">
        <v>1597</v>
      </c>
      <c r="M269" s="97">
        <v>3</v>
      </c>
      <c r="N269" s="97">
        <v>1004044</v>
      </c>
    </row>
    <row r="270" spans="1:14" ht="14.25" customHeight="1" x14ac:dyDescent="0.3">
      <c r="A270" s="97" t="s">
        <v>506</v>
      </c>
      <c r="B270" s="97">
        <v>10695</v>
      </c>
      <c r="C270" s="97" t="s">
        <v>1598</v>
      </c>
      <c r="D270" s="97" t="s">
        <v>581</v>
      </c>
      <c r="E270" s="97" t="s">
        <v>1599</v>
      </c>
      <c r="F270" s="97">
        <v>327550</v>
      </c>
      <c r="G270" s="97">
        <v>666952</v>
      </c>
      <c r="H270" s="97">
        <v>327550</v>
      </c>
      <c r="I270" s="97">
        <v>666952</v>
      </c>
      <c r="J270" s="97" t="s">
        <v>93</v>
      </c>
      <c r="K270" s="97">
        <v>133.88999999999999</v>
      </c>
      <c r="L270" s="97" t="s">
        <v>1600</v>
      </c>
      <c r="M270" s="97">
        <v>3</v>
      </c>
      <c r="N270" s="97">
        <v>1004025</v>
      </c>
    </row>
    <row r="271" spans="1:14" ht="14.25" customHeight="1" x14ac:dyDescent="0.3">
      <c r="A271" s="97" t="s">
        <v>506</v>
      </c>
      <c r="B271" s="97">
        <v>10695</v>
      </c>
      <c r="C271" s="97" t="s">
        <v>1601</v>
      </c>
      <c r="D271" s="97" t="s">
        <v>581</v>
      </c>
      <c r="E271" s="97" t="s">
        <v>1602</v>
      </c>
      <c r="F271" s="97">
        <v>327627</v>
      </c>
      <c r="G271" s="97">
        <v>666968</v>
      </c>
      <c r="H271" s="97">
        <v>327627</v>
      </c>
      <c r="I271" s="97">
        <v>666968</v>
      </c>
      <c r="J271" s="97" t="s">
        <v>93</v>
      </c>
      <c r="K271" s="97">
        <v>136.11000000000001</v>
      </c>
      <c r="L271" s="97" t="s">
        <v>1603</v>
      </c>
      <c r="M271" s="97">
        <v>3</v>
      </c>
      <c r="N271" s="97">
        <v>1004077</v>
      </c>
    </row>
    <row r="272" spans="1:14" ht="14.25" customHeight="1" x14ac:dyDescent="0.3">
      <c r="A272" s="97" t="s">
        <v>506</v>
      </c>
      <c r="B272" s="97">
        <v>10695</v>
      </c>
      <c r="C272" s="97" t="s">
        <v>1604</v>
      </c>
      <c r="D272" s="97" t="s">
        <v>581</v>
      </c>
      <c r="E272" s="97" t="s">
        <v>1605</v>
      </c>
      <c r="F272" s="97">
        <v>327600</v>
      </c>
      <c r="G272" s="97">
        <v>666949</v>
      </c>
      <c r="H272" s="97">
        <v>327600</v>
      </c>
      <c r="I272" s="97">
        <v>666949</v>
      </c>
      <c r="J272" s="97" t="s">
        <v>93</v>
      </c>
      <c r="K272" s="97">
        <v>136.13999999999999</v>
      </c>
      <c r="L272" s="97" t="s">
        <v>1606</v>
      </c>
      <c r="M272" s="97">
        <v>3</v>
      </c>
      <c r="N272" s="97">
        <v>1004026</v>
      </c>
    </row>
    <row r="273" spans="1:14" ht="14.25" customHeight="1" x14ac:dyDescent="0.3">
      <c r="A273" s="97" t="s">
        <v>506</v>
      </c>
      <c r="B273" s="97">
        <v>10695</v>
      </c>
      <c r="C273" s="97" t="s">
        <v>1607</v>
      </c>
      <c r="D273" s="97" t="s">
        <v>581</v>
      </c>
      <c r="E273" s="97" t="s">
        <v>1608</v>
      </c>
      <c r="F273" s="97">
        <v>328161</v>
      </c>
      <c r="G273" s="97">
        <v>666898</v>
      </c>
      <c r="H273" s="97">
        <v>328161</v>
      </c>
      <c r="I273" s="97">
        <v>666898</v>
      </c>
      <c r="J273" s="97" t="s">
        <v>93</v>
      </c>
      <c r="K273" s="97">
        <v>136.26</v>
      </c>
      <c r="L273" s="97" t="s">
        <v>1609</v>
      </c>
      <c r="M273" s="97">
        <v>3</v>
      </c>
      <c r="N273" s="97">
        <v>1004280</v>
      </c>
    </row>
    <row r="274" spans="1:14" ht="14.25" customHeight="1" x14ac:dyDescent="0.3">
      <c r="A274" s="97" t="s">
        <v>506</v>
      </c>
      <c r="B274" s="97">
        <v>10695</v>
      </c>
      <c r="C274" s="97" t="s">
        <v>1610</v>
      </c>
      <c r="D274" s="97" t="s">
        <v>581</v>
      </c>
      <c r="E274" s="97" t="s">
        <v>1611</v>
      </c>
      <c r="F274" s="97">
        <v>327496</v>
      </c>
      <c r="G274" s="97">
        <v>666887</v>
      </c>
      <c r="H274" s="97">
        <v>327496</v>
      </c>
      <c r="I274" s="97">
        <v>666887</v>
      </c>
      <c r="J274" s="97" t="s">
        <v>93</v>
      </c>
      <c r="K274" s="97">
        <v>137.22</v>
      </c>
      <c r="L274" s="97" t="s">
        <v>1612</v>
      </c>
      <c r="M274" s="97">
        <v>3</v>
      </c>
      <c r="N274" s="97">
        <v>1004273</v>
      </c>
    </row>
    <row r="275" spans="1:14" ht="14.25" customHeight="1" x14ac:dyDescent="0.3">
      <c r="A275" s="97" t="s">
        <v>506</v>
      </c>
      <c r="B275" s="97">
        <v>426</v>
      </c>
      <c r="C275" s="97" t="s">
        <v>1613</v>
      </c>
      <c r="D275" s="97" t="s">
        <v>332</v>
      </c>
      <c r="E275" s="97" t="s">
        <v>1614</v>
      </c>
      <c r="F275" s="97">
        <v>328370</v>
      </c>
      <c r="G275" s="97">
        <v>665690</v>
      </c>
      <c r="H275" s="97">
        <v>328370</v>
      </c>
      <c r="I275" s="97">
        <v>665690</v>
      </c>
      <c r="J275" s="97" t="s">
        <v>93</v>
      </c>
      <c r="K275" s="97">
        <v>138</v>
      </c>
      <c r="L275" s="97" t="s">
        <v>1615</v>
      </c>
      <c r="M275" s="97">
        <v>3</v>
      </c>
      <c r="N275" s="97">
        <v>1002918</v>
      </c>
    </row>
    <row r="276" spans="1:14" ht="14.25" customHeight="1" x14ac:dyDescent="0.3">
      <c r="A276" s="97" t="s">
        <v>506</v>
      </c>
      <c r="B276" s="97">
        <v>10695</v>
      </c>
      <c r="C276" s="97" t="s">
        <v>1616</v>
      </c>
      <c r="D276" s="97" t="s">
        <v>581</v>
      </c>
      <c r="E276" s="97" t="s">
        <v>1617</v>
      </c>
      <c r="F276" s="97">
        <v>327551</v>
      </c>
      <c r="G276" s="97">
        <v>666858</v>
      </c>
      <c r="H276" s="97">
        <v>327551</v>
      </c>
      <c r="I276" s="97">
        <v>666858</v>
      </c>
      <c r="J276" s="97" t="s">
        <v>93</v>
      </c>
      <c r="K276" s="97">
        <v>138.76</v>
      </c>
      <c r="L276" s="97" t="s">
        <v>1618</v>
      </c>
      <c r="M276" s="97">
        <v>3</v>
      </c>
      <c r="N276" s="97">
        <v>1004274</v>
      </c>
    </row>
    <row r="277" spans="1:14" ht="14.25" customHeight="1" x14ac:dyDescent="0.3">
      <c r="A277" s="97" t="s">
        <v>506</v>
      </c>
      <c r="B277" s="97">
        <v>17123</v>
      </c>
      <c r="C277" s="97" t="s">
        <v>1619</v>
      </c>
      <c r="D277" s="97" t="s">
        <v>581</v>
      </c>
      <c r="E277" s="97" t="s">
        <v>1620</v>
      </c>
      <c r="F277" s="97">
        <v>327139</v>
      </c>
      <c r="G277" s="97">
        <v>666698</v>
      </c>
      <c r="H277" s="97">
        <v>327139</v>
      </c>
      <c r="I277" s="97">
        <v>666698</v>
      </c>
      <c r="J277" s="97" t="s">
        <v>93</v>
      </c>
      <c r="K277" s="97">
        <v>138.87</v>
      </c>
      <c r="L277" s="97" t="s">
        <v>1621</v>
      </c>
      <c r="M277" s="97">
        <v>3</v>
      </c>
      <c r="N277" s="97">
        <v>1004784</v>
      </c>
    </row>
    <row r="278" spans="1:14" ht="14.25" customHeight="1" x14ac:dyDescent="0.3">
      <c r="A278" s="97" t="s">
        <v>506</v>
      </c>
      <c r="B278" s="97">
        <v>425</v>
      </c>
      <c r="C278" s="97" t="s">
        <v>1622</v>
      </c>
      <c r="D278" s="97" t="s">
        <v>332</v>
      </c>
      <c r="E278" s="97" t="s">
        <v>1623</v>
      </c>
      <c r="F278" s="97">
        <v>328380</v>
      </c>
      <c r="G278" s="97">
        <v>665740</v>
      </c>
      <c r="H278" s="97">
        <v>328380</v>
      </c>
      <c r="I278" s="97">
        <v>665740</v>
      </c>
      <c r="J278" s="97" t="s">
        <v>93</v>
      </c>
      <c r="K278" s="97">
        <v>139</v>
      </c>
      <c r="L278" s="97" t="s">
        <v>1624</v>
      </c>
      <c r="M278" s="97">
        <v>3</v>
      </c>
      <c r="N278" s="97">
        <v>1002917</v>
      </c>
    </row>
    <row r="279" spans="1:14" ht="14.25" customHeight="1" x14ac:dyDescent="0.3">
      <c r="A279" s="97" t="s">
        <v>506</v>
      </c>
      <c r="B279" s="97">
        <v>10695</v>
      </c>
      <c r="C279" s="97" t="s">
        <v>1625</v>
      </c>
      <c r="D279" s="97" t="s">
        <v>581</v>
      </c>
      <c r="E279" s="97" t="s">
        <v>1626</v>
      </c>
      <c r="F279" s="97">
        <v>328079</v>
      </c>
      <c r="G279" s="97">
        <v>666913</v>
      </c>
      <c r="H279" s="97">
        <v>328079</v>
      </c>
      <c r="I279" s="97">
        <v>666913</v>
      </c>
      <c r="J279" s="97" t="s">
        <v>93</v>
      </c>
      <c r="K279" s="97">
        <v>142.29</v>
      </c>
      <c r="L279" s="97" t="s">
        <v>1627</v>
      </c>
      <c r="M279" s="97">
        <v>3</v>
      </c>
      <c r="N279" s="97">
        <v>1004343</v>
      </c>
    </row>
    <row r="280" spans="1:14" ht="14.25" customHeight="1" x14ac:dyDescent="0.3">
      <c r="A280" s="97" t="s">
        <v>506</v>
      </c>
      <c r="B280" s="97">
        <v>10695</v>
      </c>
      <c r="C280" s="97" t="s">
        <v>1628</v>
      </c>
      <c r="D280" s="97" t="s">
        <v>581</v>
      </c>
      <c r="E280" s="97" t="s">
        <v>1629</v>
      </c>
      <c r="F280" s="97">
        <v>328041</v>
      </c>
      <c r="G280" s="97">
        <v>666883</v>
      </c>
      <c r="H280" s="97">
        <v>328041</v>
      </c>
      <c r="I280" s="97">
        <v>666883</v>
      </c>
      <c r="J280" s="97" t="s">
        <v>93</v>
      </c>
      <c r="K280" s="97">
        <v>143.68</v>
      </c>
      <c r="L280" s="97" t="s">
        <v>1630</v>
      </c>
      <c r="M280" s="97">
        <v>3</v>
      </c>
      <c r="N280" s="97">
        <v>1004342</v>
      </c>
    </row>
    <row r="281" spans="1:14" ht="14.25" customHeight="1" x14ac:dyDescent="0.3">
      <c r="A281" s="97" t="s">
        <v>497</v>
      </c>
      <c r="B281" s="97">
        <v>12834</v>
      </c>
      <c r="C281" s="97" t="s">
        <v>1631</v>
      </c>
      <c r="D281" s="97" t="s">
        <v>581</v>
      </c>
      <c r="E281" s="97" t="s">
        <v>1632</v>
      </c>
      <c r="F281" s="97">
        <v>334913</v>
      </c>
      <c r="G281" s="97">
        <v>664975</v>
      </c>
      <c r="H281" s="97">
        <v>334913</v>
      </c>
      <c r="I281" s="97">
        <v>664975</v>
      </c>
      <c r="J281" s="97" t="s">
        <v>93</v>
      </c>
      <c r="K281" s="97">
        <v>143.9</v>
      </c>
      <c r="L281" s="97" t="s">
        <v>1633</v>
      </c>
      <c r="M281" s="97">
        <v>3</v>
      </c>
      <c r="N281" s="97">
        <v>905453</v>
      </c>
    </row>
    <row r="282" spans="1:14" ht="14.25" customHeight="1" x14ac:dyDescent="0.3">
      <c r="A282" s="97" t="s">
        <v>506</v>
      </c>
      <c r="B282" s="97">
        <v>10621</v>
      </c>
      <c r="C282" s="97" t="s">
        <v>1634</v>
      </c>
      <c r="D282" s="97" t="s">
        <v>581</v>
      </c>
      <c r="E282" s="97" t="s">
        <v>1635</v>
      </c>
      <c r="F282" s="97">
        <v>327953</v>
      </c>
      <c r="G282" s="97">
        <v>665764</v>
      </c>
      <c r="H282" s="97">
        <v>327953</v>
      </c>
      <c r="I282" s="97">
        <v>665764</v>
      </c>
      <c r="J282" s="97" t="s">
        <v>93</v>
      </c>
      <c r="K282" s="97">
        <v>149.22999999999999</v>
      </c>
      <c r="L282" s="97" t="s">
        <v>1636</v>
      </c>
      <c r="M282" s="97">
        <v>3</v>
      </c>
      <c r="N282" s="97">
        <v>1004008</v>
      </c>
    </row>
    <row r="283" spans="1:14" ht="14.25" customHeight="1" x14ac:dyDescent="0.3">
      <c r="A283" s="97" t="s">
        <v>506</v>
      </c>
      <c r="B283" s="97">
        <v>10621</v>
      </c>
      <c r="C283" s="97" t="s">
        <v>1637</v>
      </c>
      <c r="D283" s="97" t="s">
        <v>581</v>
      </c>
      <c r="E283" s="97" t="s">
        <v>1638</v>
      </c>
      <c r="F283" s="97">
        <v>327893</v>
      </c>
      <c r="G283" s="97">
        <v>665717</v>
      </c>
      <c r="H283" s="97">
        <v>327893</v>
      </c>
      <c r="I283" s="97">
        <v>665717</v>
      </c>
      <c r="J283" s="97" t="s">
        <v>93</v>
      </c>
      <c r="K283" s="97">
        <v>149.44</v>
      </c>
      <c r="L283" s="97" t="s">
        <v>1639</v>
      </c>
      <c r="M283" s="97">
        <v>3</v>
      </c>
      <c r="N283" s="97">
        <v>1004011</v>
      </c>
    </row>
    <row r="284" spans="1:14" ht="14.25" customHeight="1" x14ac:dyDescent="0.3">
      <c r="A284" s="97" t="s">
        <v>497</v>
      </c>
      <c r="B284" s="97">
        <v>166</v>
      </c>
      <c r="C284" s="97" t="s">
        <v>1640</v>
      </c>
      <c r="D284" s="97" t="s">
        <v>332</v>
      </c>
      <c r="E284" s="97" t="s">
        <v>1641</v>
      </c>
      <c r="F284" s="97">
        <v>334770</v>
      </c>
      <c r="G284" s="97">
        <v>664230</v>
      </c>
      <c r="H284" s="97">
        <v>334770</v>
      </c>
      <c r="I284" s="97">
        <v>664230</v>
      </c>
      <c r="J284" s="97" t="s">
        <v>93</v>
      </c>
      <c r="K284" s="97">
        <v>155</v>
      </c>
      <c r="L284" s="97" t="s">
        <v>1642</v>
      </c>
      <c r="M284" s="97">
        <v>3</v>
      </c>
      <c r="N284" s="97">
        <v>904798</v>
      </c>
    </row>
    <row r="285" spans="1:14" ht="14.25" customHeight="1" x14ac:dyDescent="0.3">
      <c r="A285" s="97" t="s">
        <v>351</v>
      </c>
      <c r="B285" s="97">
        <v>17123</v>
      </c>
      <c r="C285" s="97" t="s">
        <v>1643</v>
      </c>
      <c r="D285" s="97" t="s">
        <v>581</v>
      </c>
      <c r="E285" s="97" t="s">
        <v>1644</v>
      </c>
      <c r="F285" s="97">
        <v>326185</v>
      </c>
      <c r="G285" s="97">
        <v>663820</v>
      </c>
      <c r="H285" s="97">
        <v>326185</v>
      </c>
      <c r="I285" s="97">
        <v>663820</v>
      </c>
      <c r="J285" s="97" t="s">
        <v>93</v>
      </c>
      <c r="K285" s="97">
        <v>158.99</v>
      </c>
      <c r="L285" s="97" t="s">
        <v>1645</v>
      </c>
      <c r="M285" s="97">
        <v>3</v>
      </c>
      <c r="N285" s="97">
        <v>803474</v>
      </c>
    </row>
    <row r="286" spans="1:14" ht="14.25" customHeight="1" x14ac:dyDescent="0.3">
      <c r="A286" s="97" t="s">
        <v>351</v>
      </c>
      <c r="B286" s="97">
        <v>17123</v>
      </c>
      <c r="C286" s="97" t="s">
        <v>1646</v>
      </c>
      <c r="D286" s="97" t="s">
        <v>581</v>
      </c>
      <c r="E286" s="97" t="s">
        <v>1647</v>
      </c>
      <c r="F286" s="97">
        <v>326665</v>
      </c>
      <c r="G286" s="97">
        <v>664949</v>
      </c>
      <c r="H286" s="97">
        <v>326665</v>
      </c>
      <c r="I286" s="97">
        <v>664949</v>
      </c>
      <c r="J286" s="97" t="s">
        <v>93</v>
      </c>
      <c r="K286" s="97">
        <v>159.5</v>
      </c>
      <c r="L286" s="97" t="s">
        <v>1648</v>
      </c>
      <c r="M286" s="97">
        <v>3</v>
      </c>
      <c r="N286" s="97">
        <v>803488</v>
      </c>
    </row>
    <row r="287" spans="1:14" ht="14.25" customHeight="1" x14ac:dyDescent="0.3">
      <c r="A287" s="97" t="s">
        <v>351</v>
      </c>
      <c r="B287" s="97">
        <v>17123</v>
      </c>
      <c r="C287" s="97" t="s">
        <v>1649</v>
      </c>
      <c r="D287" s="97" t="s">
        <v>581</v>
      </c>
      <c r="E287" s="97" t="s">
        <v>1650</v>
      </c>
      <c r="F287" s="97">
        <v>326225</v>
      </c>
      <c r="G287" s="97">
        <v>663793</v>
      </c>
      <c r="H287" s="97">
        <v>326225</v>
      </c>
      <c r="I287" s="97">
        <v>663793</v>
      </c>
      <c r="J287" s="97" t="s">
        <v>93</v>
      </c>
      <c r="K287" s="97">
        <v>160.27000000000001</v>
      </c>
      <c r="L287" s="97" t="s">
        <v>1651</v>
      </c>
      <c r="M287" s="97">
        <v>3</v>
      </c>
      <c r="N287" s="97">
        <v>803473</v>
      </c>
    </row>
    <row r="288" spans="1:14" ht="14.25" customHeight="1" x14ac:dyDescent="0.3">
      <c r="A288" s="97" t="s">
        <v>506</v>
      </c>
      <c r="B288" s="97">
        <v>17123</v>
      </c>
      <c r="C288" s="97" t="s">
        <v>1652</v>
      </c>
      <c r="D288" s="97" t="s">
        <v>581</v>
      </c>
      <c r="E288" s="97" t="s">
        <v>1653</v>
      </c>
      <c r="F288" s="97">
        <v>326721</v>
      </c>
      <c r="G288" s="97">
        <v>665195</v>
      </c>
      <c r="H288" s="97">
        <v>326721</v>
      </c>
      <c r="I288" s="97">
        <v>665195</v>
      </c>
      <c r="J288" s="97" t="s">
        <v>93</v>
      </c>
      <c r="K288" s="97">
        <v>161.77000000000001</v>
      </c>
      <c r="L288" s="97" t="s">
        <v>1654</v>
      </c>
      <c r="M288" s="97">
        <v>3</v>
      </c>
      <c r="N288" s="97">
        <v>1004763</v>
      </c>
    </row>
    <row r="289" spans="1:14" ht="14.25" customHeight="1" x14ac:dyDescent="0.3">
      <c r="A289" s="97" t="s">
        <v>506</v>
      </c>
      <c r="B289" s="97">
        <v>17123</v>
      </c>
      <c r="C289" s="97" t="s">
        <v>1655</v>
      </c>
      <c r="D289" s="97" t="s">
        <v>581</v>
      </c>
      <c r="E289" s="97" t="s">
        <v>1656</v>
      </c>
      <c r="F289" s="97">
        <v>326747</v>
      </c>
      <c r="G289" s="97">
        <v>665254</v>
      </c>
      <c r="H289" s="97">
        <v>326747</v>
      </c>
      <c r="I289" s="97">
        <v>665254</v>
      </c>
      <c r="J289" s="97" t="s">
        <v>93</v>
      </c>
      <c r="K289" s="97">
        <v>162.6</v>
      </c>
      <c r="L289" s="97" t="s">
        <v>1657</v>
      </c>
      <c r="M289" s="97">
        <v>3</v>
      </c>
      <c r="N289" s="97">
        <v>1004764</v>
      </c>
    </row>
    <row r="290" spans="1:14" ht="14.25" customHeight="1" x14ac:dyDescent="0.3">
      <c r="A290" s="97" t="s">
        <v>497</v>
      </c>
      <c r="B290" s="97">
        <v>539</v>
      </c>
      <c r="C290" s="97" t="s">
        <v>1658</v>
      </c>
      <c r="D290" s="97" t="s">
        <v>332</v>
      </c>
      <c r="E290" s="97" t="s">
        <v>1659</v>
      </c>
      <c r="F290" s="97">
        <v>334360</v>
      </c>
      <c r="G290" s="97">
        <v>661840</v>
      </c>
      <c r="H290" s="97">
        <v>334360</v>
      </c>
      <c r="I290" s="97">
        <v>661840</v>
      </c>
      <c r="J290" s="97" t="s">
        <v>93</v>
      </c>
      <c r="K290" s="97">
        <v>169.6</v>
      </c>
      <c r="L290" s="97" t="s">
        <v>1660</v>
      </c>
      <c r="M290" s="97">
        <v>3</v>
      </c>
      <c r="N290" s="97">
        <v>16024540</v>
      </c>
    </row>
    <row r="291" spans="1:14" ht="14.25" customHeight="1" x14ac:dyDescent="0.3">
      <c r="A291" s="97" t="s">
        <v>570</v>
      </c>
      <c r="B291" s="97">
        <v>76</v>
      </c>
      <c r="C291" s="97" t="s">
        <v>1661</v>
      </c>
      <c r="D291" s="97" t="s">
        <v>332</v>
      </c>
      <c r="E291" s="97" t="s">
        <v>1662</v>
      </c>
      <c r="F291" s="97">
        <v>336755</v>
      </c>
      <c r="G291" s="97">
        <v>664245</v>
      </c>
      <c r="H291" s="97">
        <v>336755</v>
      </c>
      <c r="I291" s="97">
        <v>664245</v>
      </c>
      <c r="J291" s="97" t="s">
        <v>93</v>
      </c>
      <c r="K291" s="97">
        <v>216</v>
      </c>
      <c r="L291" s="97" t="s">
        <v>1663</v>
      </c>
      <c r="M291" s="97">
        <v>3</v>
      </c>
      <c r="N291" s="97">
        <v>844554</v>
      </c>
    </row>
    <row r="292" spans="1:14" ht="14.25" customHeight="1" x14ac:dyDescent="0.3">
      <c r="A292" s="97" t="s">
        <v>570</v>
      </c>
      <c r="B292" s="97">
        <v>477</v>
      </c>
      <c r="C292" s="97" t="s">
        <v>1664</v>
      </c>
      <c r="D292" s="97" t="s">
        <v>332</v>
      </c>
      <c r="E292" s="97" t="s">
        <v>1665</v>
      </c>
      <c r="F292" s="97">
        <v>335500</v>
      </c>
      <c r="G292" s="97">
        <v>660610</v>
      </c>
      <c r="H292" s="97">
        <v>335500</v>
      </c>
      <c r="I292" s="97">
        <v>660610</v>
      </c>
      <c r="J292" s="97" t="s">
        <v>93</v>
      </c>
      <c r="K292" s="97">
        <v>217</v>
      </c>
      <c r="L292" s="97" t="s">
        <v>1666</v>
      </c>
      <c r="M292" s="97">
        <v>3</v>
      </c>
      <c r="N292" s="97">
        <v>844969</v>
      </c>
    </row>
    <row r="293" spans="1:14" ht="14.25" customHeight="1" x14ac:dyDescent="0.3">
      <c r="A293" s="97" t="s">
        <v>1138</v>
      </c>
      <c r="B293" s="97">
        <v>32</v>
      </c>
      <c r="C293" s="97" t="s">
        <v>1667</v>
      </c>
      <c r="D293" s="97" t="s">
        <v>332</v>
      </c>
      <c r="E293" s="97" t="s">
        <v>1668</v>
      </c>
      <c r="F293" s="97">
        <v>324450</v>
      </c>
      <c r="G293" s="97">
        <v>656970</v>
      </c>
      <c r="H293" s="97">
        <v>324450</v>
      </c>
      <c r="I293" s="97">
        <v>656970</v>
      </c>
      <c r="J293" s="97" t="s">
        <v>93</v>
      </c>
      <c r="K293" s="97">
        <v>265</v>
      </c>
      <c r="L293" s="97" t="s">
        <v>1669</v>
      </c>
      <c r="M293" s="97">
        <v>3</v>
      </c>
      <c r="N293" s="97">
        <v>694975</v>
      </c>
    </row>
    <row r="294" spans="1:14" ht="14.25" customHeight="1" x14ac:dyDescent="0.3">
      <c r="A294" s="97" t="s">
        <v>878</v>
      </c>
      <c r="B294" s="97">
        <v>135</v>
      </c>
      <c r="C294" s="97" t="s">
        <v>1670</v>
      </c>
      <c r="D294" s="97" t="s">
        <v>332</v>
      </c>
      <c r="E294" s="97" t="s">
        <v>1671</v>
      </c>
      <c r="F294" s="97">
        <v>326960</v>
      </c>
      <c r="G294" s="97">
        <v>655860</v>
      </c>
      <c r="H294" s="97">
        <v>326960</v>
      </c>
      <c r="I294" s="97">
        <v>655860</v>
      </c>
      <c r="J294" s="97" t="s">
        <v>93</v>
      </c>
      <c r="K294" s="97">
        <v>267.10000000000002</v>
      </c>
      <c r="L294" s="97" t="s">
        <v>1672</v>
      </c>
      <c r="M294" s="97">
        <v>3</v>
      </c>
      <c r="N294" s="97">
        <v>737359</v>
      </c>
    </row>
    <row r="295" spans="1:14" ht="14.25" customHeight="1" x14ac:dyDescent="0.3">
      <c r="A295" s="97" t="s">
        <v>351</v>
      </c>
      <c r="B295" s="97">
        <v>167</v>
      </c>
      <c r="C295" s="97" t="s">
        <v>1673</v>
      </c>
      <c r="D295" s="97" t="s">
        <v>581</v>
      </c>
      <c r="E295" s="97" t="s">
        <v>1674</v>
      </c>
      <c r="F295" s="97">
        <v>325092</v>
      </c>
      <c r="G295" s="97">
        <v>664058</v>
      </c>
      <c r="H295" s="97">
        <v>325092</v>
      </c>
      <c r="I295" s="97">
        <v>664058</v>
      </c>
      <c r="J295" s="97" t="s">
        <v>93</v>
      </c>
      <c r="K295" s="97">
        <v>0</v>
      </c>
      <c r="L295" s="97" t="s">
        <v>1675</v>
      </c>
      <c r="M295" s="97">
        <v>3.04</v>
      </c>
      <c r="N295" s="97">
        <v>803301</v>
      </c>
    </row>
    <row r="296" spans="1:14" ht="14.25" customHeight="1" x14ac:dyDescent="0.3">
      <c r="A296" s="97" t="s">
        <v>506</v>
      </c>
      <c r="B296" s="97">
        <v>110</v>
      </c>
      <c r="C296" s="97" t="s">
        <v>1676</v>
      </c>
      <c r="D296" s="97" t="s">
        <v>581</v>
      </c>
      <c r="E296" s="97" t="s">
        <v>1677</v>
      </c>
      <c r="F296" s="97">
        <v>327957</v>
      </c>
      <c r="G296" s="97">
        <v>669003</v>
      </c>
      <c r="H296" s="97">
        <v>327957</v>
      </c>
      <c r="I296" s="97">
        <v>669003</v>
      </c>
      <c r="J296" s="97" t="s">
        <v>93</v>
      </c>
      <c r="K296" s="97">
        <v>0</v>
      </c>
      <c r="L296" s="97" t="s">
        <v>1678</v>
      </c>
      <c r="M296" s="97">
        <v>3.04</v>
      </c>
      <c r="N296" s="97">
        <v>1003097</v>
      </c>
    </row>
    <row r="297" spans="1:14" ht="14.25" customHeight="1" x14ac:dyDescent="0.3">
      <c r="A297" s="97" t="s">
        <v>497</v>
      </c>
      <c r="B297" s="97">
        <v>412</v>
      </c>
      <c r="C297" s="97" t="s">
        <v>1679</v>
      </c>
      <c r="D297" s="97" t="s">
        <v>581</v>
      </c>
      <c r="E297" s="97" t="s">
        <v>1680</v>
      </c>
      <c r="F297" s="97">
        <v>334124</v>
      </c>
      <c r="G297" s="97">
        <v>662515</v>
      </c>
      <c r="H297" s="97">
        <v>334124</v>
      </c>
      <c r="I297" s="97">
        <v>662515</v>
      </c>
      <c r="J297" s="97" t="s">
        <v>93</v>
      </c>
      <c r="K297" s="97">
        <v>0</v>
      </c>
      <c r="L297" s="97" t="s">
        <v>1681</v>
      </c>
      <c r="M297" s="97">
        <v>3.04</v>
      </c>
      <c r="N297" s="97">
        <v>905027</v>
      </c>
    </row>
    <row r="298" spans="1:14" ht="14.25" customHeight="1" x14ac:dyDescent="0.3">
      <c r="A298" s="97" t="s">
        <v>330</v>
      </c>
      <c r="B298" s="97">
        <v>392</v>
      </c>
      <c r="C298" s="97" t="s">
        <v>1682</v>
      </c>
      <c r="D298" s="97" t="s">
        <v>581</v>
      </c>
      <c r="E298" s="97" t="s">
        <v>1683</v>
      </c>
      <c r="F298" s="97">
        <v>323004</v>
      </c>
      <c r="G298" s="97">
        <v>661178</v>
      </c>
      <c r="H298" s="97">
        <v>323004</v>
      </c>
      <c r="I298" s="97">
        <v>661178</v>
      </c>
      <c r="J298" s="97" t="s">
        <v>93</v>
      </c>
      <c r="K298" s="97">
        <v>0</v>
      </c>
      <c r="L298" s="97" t="s">
        <v>1684</v>
      </c>
      <c r="M298" s="97">
        <v>3.04</v>
      </c>
      <c r="N298" s="97">
        <v>785862</v>
      </c>
    </row>
    <row r="299" spans="1:14" ht="14.25" customHeight="1" x14ac:dyDescent="0.3">
      <c r="A299" s="97" t="s">
        <v>655</v>
      </c>
      <c r="B299" s="97">
        <v>215</v>
      </c>
      <c r="C299" s="97" t="s">
        <v>1685</v>
      </c>
      <c r="D299" s="97" t="s">
        <v>581</v>
      </c>
      <c r="E299" s="97" t="s">
        <v>1686</v>
      </c>
      <c r="F299" s="97">
        <v>338561</v>
      </c>
      <c r="G299" s="97">
        <v>673958</v>
      </c>
      <c r="H299" s="97">
        <v>338561</v>
      </c>
      <c r="I299" s="97">
        <v>673958</v>
      </c>
      <c r="J299" s="97" t="s">
        <v>93</v>
      </c>
      <c r="K299" s="97">
        <v>0</v>
      </c>
      <c r="L299" s="97" t="s">
        <v>1687</v>
      </c>
      <c r="M299" s="97">
        <v>3.04</v>
      </c>
      <c r="N299" s="97">
        <v>950388</v>
      </c>
    </row>
    <row r="300" spans="1:14" ht="14.25" customHeight="1" x14ac:dyDescent="0.3">
      <c r="A300" s="97" t="s">
        <v>497</v>
      </c>
      <c r="B300" s="97">
        <v>412</v>
      </c>
      <c r="C300" s="97" t="s">
        <v>1688</v>
      </c>
      <c r="D300" s="97" t="s">
        <v>581</v>
      </c>
      <c r="E300" s="97" t="s">
        <v>1689</v>
      </c>
      <c r="F300" s="97">
        <v>334132</v>
      </c>
      <c r="G300" s="97">
        <v>662554</v>
      </c>
      <c r="H300" s="97">
        <v>334132</v>
      </c>
      <c r="I300" s="97">
        <v>662554</v>
      </c>
      <c r="J300" s="97" t="s">
        <v>93</v>
      </c>
      <c r="K300" s="97">
        <v>0</v>
      </c>
      <c r="L300" s="97" t="s">
        <v>1690</v>
      </c>
      <c r="M300" s="97">
        <v>3.04</v>
      </c>
      <c r="N300" s="97">
        <v>905028</v>
      </c>
    </row>
    <row r="301" spans="1:14" ht="14.25" customHeight="1" x14ac:dyDescent="0.3">
      <c r="A301" s="97" t="s">
        <v>570</v>
      </c>
      <c r="B301" s="97">
        <v>417</v>
      </c>
      <c r="C301" s="97" t="s">
        <v>1691</v>
      </c>
      <c r="D301" s="97" t="s">
        <v>581</v>
      </c>
      <c r="E301" s="97" t="s">
        <v>1692</v>
      </c>
      <c r="F301" s="97">
        <v>339249</v>
      </c>
      <c r="G301" s="97">
        <v>664208</v>
      </c>
      <c r="H301" s="97">
        <v>339249</v>
      </c>
      <c r="I301" s="97">
        <v>664208</v>
      </c>
      <c r="J301" s="97" t="s">
        <v>93</v>
      </c>
      <c r="K301" s="97">
        <v>0</v>
      </c>
      <c r="L301" s="97" t="s">
        <v>1693</v>
      </c>
      <c r="M301" s="97">
        <v>3.04</v>
      </c>
      <c r="N301" s="97">
        <v>845050</v>
      </c>
    </row>
    <row r="302" spans="1:14" ht="14.25" customHeight="1" x14ac:dyDescent="0.3">
      <c r="A302" s="97" t="s">
        <v>497</v>
      </c>
      <c r="B302" s="97">
        <v>412</v>
      </c>
      <c r="C302" s="97" t="s">
        <v>1694</v>
      </c>
      <c r="D302" s="97" t="s">
        <v>581</v>
      </c>
      <c r="E302" s="97" t="s">
        <v>1695</v>
      </c>
      <c r="F302" s="97">
        <v>334101</v>
      </c>
      <c r="G302" s="97">
        <v>662434</v>
      </c>
      <c r="H302" s="97">
        <v>334101</v>
      </c>
      <c r="I302" s="97">
        <v>662434</v>
      </c>
      <c r="J302" s="97" t="s">
        <v>93</v>
      </c>
      <c r="K302" s="97">
        <v>0</v>
      </c>
      <c r="L302" s="97" t="s">
        <v>1696</v>
      </c>
      <c r="M302" s="97">
        <v>3.04</v>
      </c>
      <c r="N302" s="97">
        <v>905026</v>
      </c>
    </row>
    <row r="303" spans="1:14" ht="14.25" customHeight="1" x14ac:dyDescent="0.3">
      <c r="A303" s="97" t="s">
        <v>655</v>
      </c>
      <c r="B303" s="97">
        <v>215</v>
      </c>
      <c r="C303" s="97" t="s">
        <v>1697</v>
      </c>
      <c r="D303" s="97" t="s">
        <v>581</v>
      </c>
      <c r="E303" s="97" t="s">
        <v>1698</v>
      </c>
      <c r="F303" s="97">
        <v>338716</v>
      </c>
      <c r="G303" s="97">
        <v>673899</v>
      </c>
      <c r="H303" s="97">
        <v>338716</v>
      </c>
      <c r="I303" s="97">
        <v>673899</v>
      </c>
      <c r="J303" s="97" t="s">
        <v>93</v>
      </c>
      <c r="K303" s="97">
        <v>0</v>
      </c>
      <c r="L303" s="97" t="s">
        <v>1699</v>
      </c>
      <c r="M303" s="97">
        <v>3.04</v>
      </c>
      <c r="N303" s="97">
        <v>950386</v>
      </c>
    </row>
    <row r="304" spans="1:14" ht="14.25" customHeight="1" x14ac:dyDescent="0.3">
      <c r="A304" s="97" t="s">
        <v>351</v>
      </c>
      <c r="B304" s="97">
        <v>167</v>
      </c>
      <c r="C304" s="97" t="s">
        <v>1700</v>
      </c>
      <c r="D304" s="97" t="s">
        <v>581</v>
      </c>
      <c r="E304" s="97" t="s">
        <v>1701</v>
      </c>
      <c r="F304" s="97">
        <v>325116</v>
      </c>
      <c r="G304" s="97">
        <v>664104</v>
      </c>
      <c r="H304" s="97">
        <v>325116</v>
      </c>
      <c r="I304" s="97">
        <v>664104</v>
      </c>
      <c r="J304" s="97" t="s">
        <v>93</v>
      </c>
      <c r="K304" s="97">
        <v>0</v>
      </c>
      <c r="L304" s="97" t="s">
        <v>1702</v>
      </c>
      <c r="M304" s="97">
        <v>3.04</v>
      </c>
      <c r="N304" s="97">
        <v>803300</v>
      </c>
    </row>
    <row r="305" spans="1:14" ht="14.25" customHeight="1" x14ac:dyDescent="0.3">
      <c r="A305" s="97" t="s">
        <v>497</v>
      </c>
      <c r="B305" s="97">
        <v>412</v>
      </c>
      <c r="C305" s="97" t="s">
        <v>1703</v>
      </c>
      <c r="D305" s="97" t="s">
        <v>581</v>
      </c>
      <c r="E305" s="97" t="s">
        <v>1704</v>
      </c>
      <c r="F305" s="97">
        <v>334142</v>
      </c>
      <c r="G305" s="97">
        <v>662603</v>
      </c>
      <c r="H305" s="97">
        <v>334142</v>
      </c>
      <c r="I305" s="97">
        <v>662603</v>
      </c>
      <c r="J305" s="97" t="s">
        <v>93</v>
      </c>
      <c r="K305" s="97">
        <v>0</v>
      </c>
      <c r="L305" s="97" t="s">
        <v>1705</v>
      </c>
      <c r="M305" s="97">
        <v>3.04</v>
      </c>
      <c r="N305" s="97">
        <v>905029</v>
      </c>
    </row>
    <row r="306" spans="1:14" ht="14.25" customHeight="1" x14ac:dyDescent="0.3">
      <c r="A306" s="97" t="s">
        <v>655</v>
      </c>
      <c r="B306" s="97">
        <v>310</v>
      </c>
      <c r="C306" s="97" t="s">
        <v>1706</v>
      </c>
      <c r="D306" s="97" t="s">
        <v>581</v>
      </c>
      <c r="E306" s="97" t="s">
        <v>1707</v>
      </c>
      <c r="F306" s="97">
        <v>339491</v>
      </c>
      <c r="G306" s="97">
        <v>674358</v>
      </c>
      <c r="H306" s="97">
        <v>339491</v>
      </c>
      <c r="I306" s="97">
        <v>674358</v>
      </c>
      <c r="J306" s="97" t="s">
        <v>93</v>
      </c>
      <c r="K306" s="97">
        <v>0</v>
      </c>
      <c r="L306" s="97" t="s">
        <v>1708</v>
      </c>
      <c r="M306" s="97">
        <v>3.04</v>
      </c>
      <c r="N306" s="97">
        <v>950401</v>
      </c>
    </row>
    <row r="307" spans="1:14" ht="14.25" customHeight="1" x14ac:dyDescent="0.3">
      <c r="A307" s="97" t="s">
        <v>497</v>
      </c>
      <c r="B307" s="97">
        <v>408</v>
      </c>
      <c r="C307" s="97" t="s">
        <v>1709</v>
      </c>
      <c r="D307" s="97" t="s">
        <v>581</v>
      </c>
      <c r="E307" s="97" t="s">
        <v>1710</v>
      </c>
      <c r="F307" s="97">
        <v>334366</v>
      </c>
      <c r="G307" s="97">
        <v>664374</v>
      </c>
      <c r="H307" s="97">
        <v>334366</v>
      </c>
      <c r="I307" s="97">
        <v>664374</v>
      </c>
      <c r="J307" s="97" t="s">
        <v>93</v>
      </c>
      <c r="K307" s="97">
        <v>0</v>
      </c>
      <c r="L307" s="97" t="s">
        <v>1711</v>
      </c>
      <c r="M307" s="97">
        <v>3.04</v>
      </c>
      <c r="N307" s="97">
        <v>905010</v>
      </c>
    </row>
    <row r="308" spans="1:14" ht="14.25" customHeight="1" x14ac:dyDescent="0.3">
      <c r="A308" s="97" t="s">
        <v>570</v>
      </c>
      <c r="B308" s="97">
        <v>417</v>
      </c>
      <c r="C308" s="97" t="s">
        <v>1712</v>
      </c>
      <c r="D308" s="97" t="s">
        <v>581</v>
      </c>
      <c r="E308" s="97" t="s">
        <v>1713</v>
      </c>
      <c r="F308" s="97">
        <v>339230</v>
      </c>
      <c r="G308" s="97">
        <v>664182</v>
      </c>
      <c r="H308" s="97">
        <v>339230</v>
      </c>
      <c r="I308" s="97">
        <v>664182</v>
      </c>
      <c r="J308" s="97" t="s">
        <v>93</v>
      </c>
      <c r="K308" s="97">
        <v>0</v>
      </c>
      <c r="L308" s="97" t="s">
        <v>1714</v>
      </c>
      <c r="M308" s="97">
        <v>3.04</v>
      </c>
      <c r="N308" s="97">
        <v>845051</v>
      </c>
    </row>
    <row r="309" spans="1:14" ht="14.25" customHeight="1" x14ac:dyDescent="0.3">
      <c r="A309" s="97" t="s">
        <v>655</v>
      </c>
      <c r="B309" s="97">
        <v>411</v>
      </c>
      <c r="C309" s="97" t="s">
        <v>1715</v>
      </c>
      <c r="D309" s="97" t="s">
        <v>581</v>
      </c>
      <c r="E309" s="97" t="s">
        <v>1716</v>
      </c>
      <c r="F309" s="97">
        <v>337138</v>
      </c>
      <c r="G309" s="97">
        <v>672200</v>
      </c>
      <c r="H309" s="97">
        <v>337138</v>
      </c>
      <c r="I309" s="97">
        <v>672200</v>
      </c>
      <c r="J309" s="97" t="s">
        <v>93</v>
      </c>
      <c r="K309" s="97">
        <v>0</v>
      </c>
      <c r="L309" s="97" t="s">
        <v>1717</v>
      </c>
      <c r="M309" s="97">
        <v>3.04</v>
      </c>
      <c r="N309" s="97">
        <v>950459</v>
      </c>
    </row>
    <row r="310" spans="1:14" ht="14.25" customHeight="1" x14ac:dyDescent="0.3">
      <c r="A310" s="97" t="s">
        <v>497</v>
      </c>
      <c r="B310" s="97">
        <v>412</v>
      </c>
      <c r="C310" s="97" t="s">
        <v>1718</v>
      </c>
      <c r="D310" s="97" t="s">
        <v>581</v>
      </c>
      <c r="E310" s="97" t="s">
        <v>1719</v>
      </c>
      <c r="F310" s="97">
        <v>334174</v>
      </c>
      <c r="G310" s="97">
        <v>662657</v>
      </c>
      <c r="H310" s="97">
        <v>334174</v>
      </c>
      <c r="I310" s="97">
        <v>662657</v>
      </c>
      <c r="J310" s="97" t="s">
        <v>93</v>
      </c>
      <c r="K310" s="97">
        <v>0</v>
      </c>
      <c r="L310" s="97" t="s">
        <v>1720</v>
      </c>
      <c r="M310" s="97">
        <v>3.04</v>
      </c>
      <c r="N310" s="97">
        <v>905031</v>
      </c>
    </row>
    <row r="311" spans="1:14" ht="14.25" customHeight="1" x14ac:dyDescent="0.3">
      <c r="A311" s="97" t="s">
        <v>497</v>
      </c>
      <c r="B311" s="97">
        <v>412</v>
      </c>
      <c r="C311" s="97" t="s">
        <v>1721</v>
      </c>
      <c r="D311" s="97" t="s">
        <v>581</v>
      </c>
      <c r="E311" s="97" t="s">
        <v>1722</v>
      </c>
      <c r="F311" s="97">
        <v>334096</v>
      </c>
      <c r="G311" s="97">
        <v>662401</v>
      </c>
      <c r="H311" s="97">
        <v>334096</v>
      </c>
      <c r="I311" s="97">
        <v>662401</v>
      </c>
      <c r="J311" s="97" t="s">
        <v>93</v>
      </c>
      <c r="K311" s="97">
        <v>0</v>
      </c>
      <c r="L311" s="97" t="s">
        <v>1723</v>
      </c>
      <c r="M311" s="97">
        <v>3.04</v>
      </c>
      <c r="N311" s="97">
        <v>905025</v>
      </c>
    </row>
    <row r="312" spans="1:14" ht="14.25" customHeight="1" x14ac:dyDescent="0.3">
      <c r="A312" s="97" t="s">
        <v>506</v>
      </c>
      <c r="B312" s="97">
        <v>293</v>
      </c>
      <c r="C312" s="97" t="s">
        <v>1724</v>
      </c>
      <c r="D312" s="97" t="s">
        <v>581</v>
      </c>
      <c r="E312" s="97" t="s">
        <v>1725</v>
      </c>
      <c r="F312" s="97">
        <v>328965</v>
      </c>
      <c r="G312" s="97">
        <v>669564</v>
      </c>
      <c r="H312" s="97">
        <v>328965</v>
      </c>
      <c r="I312" s="97">
        <v>669564</v>
      </c>
      <c r="J312" s="97" t="s">
        <v>93</v>
      </c>
      <c r="K312" s="97">
        <v>0</v>
      </c>
      <c r="L312" s="97" t="s">
        <v>1726</v>
      </c>
      <c r="M312" s="97">
        <v>3.04</v>
      </c>
      <c r="N312" s="97">
        <v>1003191</v>
      </c>
    </row>
    <row r="313" spans="1:14" ht="14.25" customHeight="1" x14ac:dyDescent="0.3">
      <c r="A313" s="97" t="s">
        <v>655</v>
      </c>
      <c r="B313" s="97">
        <v>215</v>
      </c>
      <c r="C313" s="97" t="s">
        <v>1727</v>
      </c>
      <c r="D313" s="97" t="s">
        <v>581</v>
      </c>
      <c r="E313" s="97" t="s">
        <v>1728</v>
      </c>
      <c r="F313" s="97">
        <v>338592</v>
      </c>
      <c r="G313" s="97">
        <v>673861</v>
      </c>
      <c r="H313" s="97">
        <v>338592</v>
      </c>
      <c r="I313" s="97">
        <v>673861</v>
      </c>
      <c r="J313" s="97" t="s">
        <v>93</v>
      </c>
      <c r="K313" s="97">
        <v>0</v>
      </c>
      <c r="L313" s="97" t="s">
        <v>1729</v>
      </c>
      <c r="M313" s="97">
        <v>3.04</v>
      </c>
      <c r="N313" s="97">
        <v>950387</v>
      </c>
    </row>
    <row r="314" spans="1:14" ht="14.25" customHeight="1" x14ac:dyDescent="0.3">
      <c r="A314" s="97" t="s">
        <v>579</v>
      </c>
      <c r="B314" s="97">
        <v>59</v>
      </c>
      <c r="C314" s="97" t="s">
        <v>1730</v>
      </c>
      <c r="D314" s="97" t="s">
        <v>332</v>
      </c>
      <c r="E314" s="97" t="s">
        <v>1731</v>
      </c>
      <c r="F314" s="97">
        <v>339520</v>
      </c>
      <c r="G314" s="97">
        <v>675120</v>
      </c>
      <c r="H314" s="97">
        <v>339520</v>
      </c>
      <c r="I314" s="97">
        <v>675120</v>
      </c>
      <c r="J314" s="97" t="s">
        <v>93</v>
      </c>
      <c r="K314" s="97">
        <v>6.4</v>
      </c>
      <c r="L314" s="97" t="s">
        <v>1732</v>
      </c>
      <c r="M314" s="97">
        <v>3.04</v>
      </c>
      <c r="N314" s="97">
        <v>18085158</v>
      </c>
    </row>
    <row r="315" spans="1:14" ht="14.25" customHeight="1" x14ac:dyDescent="0.3">
      <c r="A315" s="97" t="s">
        <v>419</v>
      </c>
      <c r="B315" s="97">
        <v>12469</v>
      </c>
      <c r="C315" s="97" t="s">
        <v>1733</v>
      </c>
      <c r="D315" s="97" t="s">
        <v>581</v>
      </c>
      <c r="E315" s="97" t="s">
        <v>1734</v>
      </c>
      <c r="F315" s="97">
        <v>331167</v>
      </c>
      <c r="G315" s="97">
        <v>672979</v>
      </c>
      <c r="H315" s="97">
        <v>331167</v>
      </c>
      <c r="I315" s="97">
        <v>672979</v>
      </c>
      <c r="J315" s="97" t="s">
        <v>93</v>
      </c>
      <c r="K315" s="97">
        <v>27.08</v>
      </c>
      <c r="L315" s="97" t="s">
        <v>1735</v>
      </c>
      <c r="M315" s="97">
        <v>3.04</v>
      </c>
      <c r="N315" s="97">
        <v>973178</v>
      </c>
    </row>
    <row r="316" spans="1:14" ht="14.25" customHeight="1" x14ac:dyDescent="0.3">
      <c r="A316" s="97" t="s">
        <v>655</v>
      </c>
      <c r="B316" s="97">
        <v>1158</v>
      </c>
      <c r="C316" s="97" t="s">
        <v>1736</v>
      </c>
      <c r="D316" s="97" t="s">
        <v>581</v>
      </c>
      <c r="E316" s="97" t="s">
        <v>1737</v>
      </c>
      <c r="F316" s="97">
        <v>336951</v>
      </c>
      <c r="G316" s="97">
        <v>672578</v>
      </c>
      <c r="H316" s="97">
        <v>336951</v>
      </c>
      <c r="I316" s="97">
        <v>672578</v>
      </c>
      <c r="J316" s="97" t="s">
        <v>93</v>
      </c>
      <c r="K316" s="97">
        <v>33.11</v>
      </c>
      <c r="L316" s="97" t="s">
        <v>1738</v>
      </c>
      <c r="M316" s="97">
        <v>3.04</v>
      </c>
      <c r="N316" s="97">
        <v>950618</v>
      </c>
    </row>
    <row r="317" spans="1:14" ht="14.25" customHeight="1" x14ac:dyDescent="0.3">
      <c r="A317" s="97" t="s">
        <v>655</v>
      </c>
      <c r="B317" s="97">
        <v>411</v>
      </c>
      <c r="C317" s="97" t="s">
        <v>1739</v>
      </c>
      <c r="D317" s="97" t="s">
        <v>581</v>
      </c>
      <c r="E317" s="97" t="s">
        <v>1740</v>
      </c>
      <c r="F317" s="97">
        <v>337129</v>
      </c>
      <c r="G317" s="97">
        <v>672236</v>
      </c>
      <c r="H317" s="97">
        <v>337129</v>
      </c>
      <c r="I317" s="97">
        <v>672236</v>
      </c>
      <c r="J317" s="97" t="s">
        <v>93</v>
      </c>
      <c r="K317" s="97">
        <v>46</v>
      </c>
      <c r="L317" s="97" t="s">
        <v>1741</v>
      </c>
      <c r="M317" s="97">
        <v>3.04</v>
      </c>
      <c r="N317" s="97">
        <v>950460</v>
      </c>
    </row>
    <row r="318" spans="1:14" ht="14.25" customHeight="1" x14ac:dyDescent="0.3">
      <c r="A318" s="97" t="s">
        <v>419</v>
      </c>
      <c r="B318" s="97">
        <v>281</v>
      </c>
      <c r="C318" s="97" t="s">
        <v>1742</v>
      </c>
      <c r="D318" s="97" t="s">
        <v>581</v>
      </c>
      <c r="E318" s="97" t="s">
        <v>1743</v>
      </c>
      <c r="F318" s="97">
        <v>330098</v>
      </c>
      <c r="G318" s="97">
        <v>671338</v>
      </c>
      <c r="H318" s="97">
        <v>330098</v>
      </c>
      <c r="I318" s="97">
        <v>671338</v>
      </c>
      <c r="J318" s="97" t="s">
        <v>93</v>
      </c>
      <c r="K318" s="97">
        <v>46.23</v>
      </c>
      <c r="L318" s="97" t="s">
        <v>727</v>
      </c>
      <c r="M318" s="97">
        <v>3.04</v>
      </c>
      <c r="N318" s="97">
        <v>972154</v>
      </c>
    </row>
    <row r="319" spans="1:14" ht="14.25" customHeight="1" x14ac:dyDescent="0.3">
      <c r="A319" s="97" t="s">
        <v>508</v>
      </c>
      <c r="B319" s="97">
        <v>420</v>
      </c>
      <c r="C319" s="97" t="s">
        <v>1744</v>
      </c>
      <c r="D319" s="97" t="s">
        <v>581</v>
      </c>
      <c r="E319" s="97" t="s">
        <v>1745</v>
      </c>
      <c r="F319" s="97">
        <v>334475</v>
      </c>
      <c r="G319" s="97">
        <v>667583</v>
      </c>
      <c r="H319" s="97">
        <v>334475</v>
      </c>
      <c r="I319" s="97">
        <v>667583</v>
      </c>
      <c r="J319" s="97" t="s">
        <v>93</v>
      </c>
      <c r="K319" s="97">
        <v>50.9</v>
      </c>
      <c r="L319" s="97" t="s">
        <v>1746</v>
      </c>
      <c r="M319" s="97">
        <v>3.04</v>
      </c>
      <c r="N319" s="97">
        <v>951680</v>
      </c>
    </row>
    <row r="320" spans="1:14" ht="14.25" customHeight="1" x14ac:dyDescent="0.3">
      <c r="A320" s="97" t="s">
        <v>822</v>
      </c>
      <c r="B320" s="97">
        <v>1158</v>
      </c>
      <c r="C320" s="97" t="s">
        <v>1747</v>
      </c>
      <c r="D320" s="97" t="s">
        <v>581</v>
      </c>
      <c r="E320" s="97" t="s">
        <v>1748</v>
      </c>
      <c r="F320" s="97">
        <v>341385</v>
      </c>
      <c r="G320" s="97">
        <v>673543</v>
      </c>
      <c r="H320" s="97">
        <v>341385</v>
      </c>
      <c r="I320" s="97">
        <v>673543</v>
      </c>
      <c r="J320" s="97" t="s">
        <v>93</v>
      </c>
      <c r="K320" s="97">
        <v>68.56</v>
      </c>
      <c r="L320" s="97" t="s">
        <v>1749</v>
      </c>
      <c r="M320" s="97">
        <v>3.04</v>
      </c>
      <c r="N320" s="97">
        <v>931486</v>
      </c>
    </row>
    <row r="321" spans="1:14" ht="14.25" customHeight="1" x14ac:dyDescent="0.3">
      <c r="A321" s="97" t="s">
        <v>822</v>
      </c>
      <c r="B321" s="97">
        <v>506</v>
      </c>
      <c r="C321" s="97" t="s">
        <v>1750</v>
      </c>
      <c r="D321" s="97" t="s">
        <v>581</v>
      </c>
      <c r="E321" s="97" t="s">
        <v>1751</v>
      </c>
      <c r="F321" s="97">
        <v>340360</v>
      </c>
      <c r="G321" s="97">
        <v>672646</v>
      </c>
      <c r="H321" s="97">
        <v>340360</v>
      </c>
      <c r="I321" s="97">
        <v>672646</v>
      </c>
      <c r="J321" s="97" t="s">
        <v>93</v>
      </c>
      <c r="K321" s="97">
        <v>89.61</v>
      </c>
      <c r="L321" s="97" t="s">
        <v>1752</v>
      </c>
      <c r="M321" s="97">
        <v>3.04</v>
      </c>
      <c r="N321" s="97">
        <v>931396</v>
      </c>
    </row>
    <row r="322" spans="1:14" ht="14.25" customHeight="1" x14ac:dyDescent="0.3">
      <c r="A322" s="97" t="s">
        <v>822</v>
      </c>
      <c r="B322" s="97">
        <v>506</v>
      </c>
      <c r="C322" s="97" t="s">
        <v>1753</v>
      </c>
      <c r="D322" s="97" t="s">
        <v>581</v>
      </c>
      <c r="E322" s="97" t="s">
        <v>1754</v>
      </c>
      <c r="F322" s="97">
        <v>340398</v>
      </c>
      <c r="G322" s="97">
        <v>672634</v>
      </c>
      <c r="H322" s="97">
        <v>340398</v>
      </c>
      <c r="I322" s="97">
        <v>672634</v>
      </c>
      <c r="J322" s="97" t="s">
        <v>93</v>
      </c>
      <c r="K322" s="97">
        <v>91.44</v>
      </c>
      <c r="L322" s="97" t="s">
        <v>1755</v>
      </c>
      <c r="M322" s="97">
        <v>3.04</v>
      </c>
      <c r="N322" s="97">
        <v>931391</v>
      </c>
    </row>
    <row r="323" spans="1:14" ht="14.25" customHeight="1" x14ac:dyDescent="0.3">
      <c r="A323" s="97" t="s">
        <v>506</v>
      </c>
      <c r="B323" s="97">
        <v>110</v>
      </c>
      <c r="C323" s="97" t="s">
        <v>1756</v>
      </c>
      <c r="D323" s="97" t="s">
        <v>581</v>
      </c>
      <c r="E323" s="97" t="s">
        <v>1757</v>
      </c>
      <c r="F323" s="97">
        <v>327961</v>
      </c>
      <c r="G323" s="97">
        <v>669044</v>
      </c>
      <c r="H323" s="97">
        <v>327961</v>
      </c>
      <c r="I323" s="97">
        <v>669044</v>
      </c>
      <c r="J323" s="97" t="s">
        <v>93</v>
      </c>
      <c r="K323" s="97">
        <v>99</v>
      </c>
      <c r="L323" s="97" t="s">
        <v>1758</v>
      </c>
      <c r="M323" s="97">
        <v>3.04</v>
      </c>
      <c r="N323" s="97">
        <v>1003093</v>
      </c>
    </row>
    <row r="324" spans="1:14" ht="14.25" customHeight="1" x14ac:dyDescent="0.3">
      <c r="A324" s="97" t="s">
        <v>397</v>
      </c>
      <c r="B324" s="97">
        <v>358</v>
      </c>
      <c r="C324" s="97" t="s">
        <v>1759</v>
      </c>
      <c r="D324" s="97" t="s">
        <v>332</v>
      </c>
      <c r="E324" s="97" t="s">
        <v>1760</v>
      </c>
      <c r="F324" s="97">
        <v>337550</v>
      </c>
      <c r="G324" s="97">
        <v>669260</v>
      </c>
      <c r="H324" s="97">
        <v>337550</v>
      </c>
      <c r="I324" s="97">
        <v>669260</v>
      </c>
      <c r="J324" s="97" t="s">
        <v>93</v>
      </c>
      <c r="K324" s="97">
        <v>0</v>
      </c>
      <c r="L324" s="97" t="s">
        <v>1761</v>
      </c>
      <c r="M324" s="97">
        <v>3.05</v>
      </c>
      <c r="N324" s="97">
        <v>842920</v>
      </c>
    </row>
    <row r="325" spans="1:14" ht="14.25" customHeight="1" x14ac:dyDescent="0.3">
      <c r="A325" s="97" t="s">
        <v>506</v>
      </c>
      <c r="B325" s="97">
        <v>862</v>
      </c>
      <c r="C325" s="97" t="s">
        <v>1762</v>
      </c>
      <c r="D325" s="97" t="s">
        <v>581</v>
      </c>
      <c r="E325" s="97" t="s">
        <v>1763</v>
      </c>
      <c r="F325" s="97">
        <v>327796</v>
      </c>
      <c r="G325" s="97">
        <v>665376</v>
      </c>
      <c r="H325" s="97">
        <v>327796</v>
      </c>
      <c r="I325" s="97">
        <v>665376</v>
      </c>
      <c r="J325" s="97" t="s">
        <v>93</v>
      </c>
      <c r="K325" s="97">
        <v>0</v>
      </c>
      <c r="L325" s="97" t="s">
        <v>1764</v>
      </c>
      <c r="M325" s="97">
        <v>3.05</v>
      </c>
      <c r="N325" s="97">
        <v>1003318</v>
      </c>
    </row>
    <row r="326" spans="1:14" ht="14.25" customHeight="1" x14ac:dyDescent="0.3">
      <c r="A326" s="97" t="s">
        <v>397</v>
      </c>
      <c r="B326" s="97">
        <v>338</v>
      </c>
      <c r="C326" s="97" t="s">
        <v>1765</v>
      </c>
      <c r="D326" s="97" t="s">
        <v>332</v>
      </c>
      <c r="E326" s="97" t="s">
        <v>1760</v>
      </c>
      <c r="F326" s="97">
        <v>337550</v>
      </c>
      <c r="G326" s="97">
        <v>669260</v>
      </c>
      <c r="H326" s="97">
        <v>337550</v>
      </c>
      <c r="I326" s="97">
        <v>669260</v>
      </c>
      <c r="J326" s="97" t="s">
        <v>93</v>
      </c>
      <c r="K326" s="97">
        <v>0</v>
      </c>
      <c r="L326" s="97" t="s">
        <v>1766</v>
      </c>
      <c r="M326" s="97">
        <v>3.05</v>
      </c>
      <c r="N326" s="97">
        <v>842900</v>
      </c>
    </row>
    <row r="327" spans="1:14" ht="14.25" customHeight="1" x14ac:dyDescent="0.3">
      <c r="A327" s="97" t="s">
        <v>655</v>
      </c>
      <c r="B327" s="97">
        <v>1158</v>
      </c>
      <c r="C327" s="97" t="s">
        <v>1767</v>
      </c>
      <c r="D327" s="97" t="s">
        <v>581</v>
      </c>
      <c r="E327" s="97" t="s">
        <v>1768</v>
      </c>
      <c r="F327" s="97">
        <v>338236</v>
      </c>
      <c r="G327" s="97">
        <v>673569</v>
      </c>
      <c r="H327" s="97">
        <v>338236</v>
      </c>
      <c r="I327" s="97">
        <v>673569</v>
      </c>
      <c r="J327" s="97" t="s">
        <v>93</v>
      </c>
      <c r="K327" s="97">
        <v>24.25</v>
      </c>
      <c r="L327" s="97" t="s">
        <v>1769</v>
      </c>
      <c r="M327" s="97">
        <v>3.05</v>
      </c>
      <c r="N327" s="97">
        <v>950634</v>
      </c>
    </row>
    <row r="328" spans="1:14" ht="14.25" customHeight="1" x14ac:dyDescent="0.3">
      <c r="A328" s="97" t="s">
        <v>822</v>
      </c>
      <c r="B328" s="97">
        <v>954</v>
      </c>
      <c r="C328" s="97" t="s">
        <v>1770</v>
      </c>
      <c r="D328" s="97" t="s">
        <v>581</v>
      </c>
      <c r="E328" s="97" t="s">
        <v>1771</v>
      </c>
      <c r="F328" s="97">
        <v>340362</v>
      </c>
      <c r="G328" s="97">
        <v>673970</v>
      </c>
      <c r="H328" s="97">
        <v>340362</v>
      </c>
      <c r="I328" s="97">
        <v>673970</v>
      </c>
      <c r="J328" s="97" t="s">
        <v>93</v>
      </c>
      <c r="K328" s="97">
        <v>34.04</v>
      </c>
      <c r="L328" s="97" t="s">
        <v>1772</v>
      </c>
      <c r="M328" s="97">
        <v>3.05</v>
      </c>
      <c r="N328" s="97">
        <v>931448</v>
      </c>
    </row>
    <row r="329" spans="1:14" ht="14.25" customHeight="1" x14ac:dyDescent="0.3">
      <c r="A329" s="97" t="s">
        <v>655</v>
      </c>
      <c r="B329" s="97">
        <v>1158</v>
      </c>
      <c r="C329" s="97" t="s">
        <v>1773</v>
      </c>
      <c r="D329" s="97" t="s">
        <v>581</v>
      </c>
      <c r="E329" s="97" t="s">
        <v>1774</v>
      </c>
      <c r="F329" s="97">
        <v>338016</v>
      </c>
      <c r="G329" s="97">
        <v>672321</v>
      </c>
      <c r="H329" s="97">
        <v>338016</v>
      </c>
      <c r="I329" s="97">
        <v>672321</v>
      </c>
      <c r="J329" s="97" t="s">
        <v>93</v>
      </c>
      <c r="K329" s="97">
        <v>49.73</v>
      </c>
      <c r="L329" s="97" t="s">
        <v>1775</v>
      </c>
      <c r="M329" s="97">
        <v>3.05</v>
      </c>
      <c r="N329" s="97">
        <v>950632</v>
      </c>
    </row>
    <row r="330" spans="1:14" ht="14.25" customHeight="1" x14ac:dyDescent="0.3">
      <c r="A330" s="97" t="s">
        <v>506</v>
      </c>
      <c r="B330" s="97">
        <v>595</v>
      </c>
      <c r="C330" s="97" t="s">
        <v>1776</v>
      </c>
      <c r="D330" s="97" t="s">
        <v>581</v>
      </c>
      <c r="E330" s="97" t="s">
        <v>1777</v>
      </c>
      <c r="F330" s="97">
        <v>328631</v>
      </c>
      <c r="G330" s="97">
        <v>669862</v>
      </c>
      <c r="H330" s="97">
        <v>328631</v>
      </c>
      <c r="I330" s="97">
        <v>669862</v>
      </c>
      <c r="J330" s="97" t="s">
        <v>93</v>
      </c>
      <c r="K330" s="97">
        <v>67.599999999999994</v>
      </c>
      <c r="L330" s="97" t="s">
        <v>1778</v>
      </c>
      <c r="M330" s="97">
        <v>3.05</v>
      </c>
      <c r="N330" s="97">
        <v>1003299</v>
      </c>
    </row>
    <row r="331" spans="1:14" ht="14.25" customHeight="1" x14ac:dyDescent="0.3">
      <c r="A331" s="97" t="s">
        <v>570</v>
      </c>
      <c r="B331" s="97">
        <v>605</v>
      </c>
      <c r="C331" s="97" t="s">
        <v>1779</v>
      </c>
      <c r="D331" s="97" t="s">
        <v>581</v>
      </c>
      <c r="E331" s="97" t="s">
        <v>1780</v>
      </c>
      <c r="F331" s="97">
        <v>339143</v>
      </c>
      <c r="G331" s="97">
        <v>664783</v>
      </c>
      <c r="H331" s="97">
        <v>339143</v>
      </c>
      <c r="I331" s="97">
        <v>664783</v>
      </c>
      <c r="J331" s="97" t="s">
        <v>93</v>
      </c>
      <c r="K331" s="97">
        <v>112.77</v>
      </c>
      <c r="L331" s="97" t="s">
        <v>1781</v>
      </c>
      <c r="M331" s="97">
        <v>3.05</v>
      </c>
      <c r="N331" s="97">
        <v>845073</v>
      </c>
    </row>
    <row r="332" spans="1:14" ht="14.25" customHeight="1" x14ac:dyDescent="0.3">
      <c r="A332" s="97" t="s">
        <v>570</v>
      </c>
      <c r="B332" s="97">
        <v>605</v>
      </c>
      <c r="C332" s="97" t="s">
        <v>1782</v>
      </c>
      <c r="D332" s="97" t="s">
        <v>581</v>
      </c>
      <c r="E332" s="97" t="s">
        <v>1783</v>
      </c>
      <c r="F332" s="97">
        <v>339111</v>
      </c>
      <c r="G332" s="97">
        <v>664711</v>
      </c>
      <c r="H332" s="97">
        <v>339111</v>
      </c>
      <c r="I332" s="97">
        <v>664711</v>
      </c>
      <c r="J332" s="97" t="s">
        <v>93</v>
      </c>
      <c r="K332" s="97">
        <v>114.3</v>
      </c>
      <c r="L332" s="97" t="s">
        <v>1784</v>
      </c>
      <c r="M332" s="97">
        <v>3.05</v>
      </c>
      <c r="N332" s="97">
        <v>845066</v>
      </c>
    </row>
    <row r="333" spans="1:14" ht="14.25" customHeight="1" x14ac:dyDescent="0.3">
      <c r="A333" s="97" t="s">
        <v>570</v>
      </c>
      <c r="B333" s="97">
        <v>605</v>
      </c>
      <c r="C333" s="97" t="s">
        <v>1785</v>
      </c>
      <c r="D333" s="97" t="s">
        <v>581</v>
      </c>
      <c r="E333" s="97" t="s">
        <v>1786</v>
      </c>
      <c r="F333" s="97">
        <v>339386</v>
      </c>
      <c r="G333" s="97">
        <v>663779</v>
      </c>
      <c r="H333" s="97">
        <v>339386</v>
      </c>
      <c r="I333" s="97">
        <v>663779</v>
      </c>
      <c r="J333" s="97" t="s">
        <v>93</v>
      </c>
      <c r="K333" s="97">
        <v>158.16999999999999</v>
      </c>
      <c r="L333" s="97" t="s">
        <v>1787</v>
      </c>
      <c r="M333" s="97">
        <v>3.05</v>
      </c>
      <c r="N333" s="97">
        <v>845081</v>
      </c>
    </row>
    <row r="334" spans="1:14" ht="14.25" customHeight="1" x14ac:dyDescent="0.3">
      <c r="A334" s="97" t="s">
        <v>497</v>
      </c>
      <c r="B334" s="97">
        <v>898</v>
      </c>
      <c r="C334" s="97" t="s">
        <v>1788</v>
      </c>
      <c r="D334" s="97" t="s">
        <v>581</v>
      </c>
      <c r="E334" s="97" t="s">
        <v>1789</v>
      </c>
      <c r="F334" s="97">
        <v>334826</v>
      </c>
      <c r="G334" s="97">
        <v>664115</v>
      </c>
      <c r="H334" s="97">
        <v>334826</v>
      </c>
      <c r="I334" s="97">
        <v>664115</v>
      </c>
      <c r="J334" s="97" t="s">
        <v>93</v>
      </c>
      <c r="K334" s="97">
        <v>163</v>
      </c>
      <c r="L334" s="97" t="s">
        <v>1790</v>
      </c>
      <c r="M334" s="97">
        <v>3.05</v>
      </c>
      <c r="N334" s="97">
        <v>905065</v>
      </c>
    </row>
    <row r="335" spans="1:14" ht="14.25" customHeight="1" x14ac:dyDescent="0.3">
      <c r="A335" s="97" t="s">
        <v>419</v>
      </c>
      <c r="B335" s="97">
        <v>281</v>
      </c>
      <c r="C335" s="97" t="s">
        <v>1791</v>
      </c>
      <c r="D335" s="97" t="s">
        <v>581</v>
      </c>
      <c r="E335" s="97" t="s">
        <v>1792</v>
      </c>
      <c r="F335" s="97">
        <v>330110</v>
      </c>
      <c r="G335" s="97">
        <v>671359</v>
      </c>
      <c r="H335" s="97">
        <v>330110</v>
      </c>
      <c r="I335" s="97">
        <v>671359</v>
      </c>
      <c r="J335" s="97" t="s">
        <v>93</v>
      </c>
      <c r="K335" s="97">
        <v>45.6</v>
      </c>
      <c r="L335" s="97" t="s">
        <v>937</v>
      </c>
      <c r="M335" s="97">
        <v>3.09</v>
      </c>
      <c r="N335" s="97">
        <v>972155</v>
      </c>
    </row>
    <row r="336" spans="1:14" ht="14.25" customHeight="1" x14ac:dyDescent="0.3">
      <c r="A336" s="97" t="s">
        <v>419</v>
      </c>
      <c r="B336" s="97">
        <v>527</v>
      </c>
      <c r="C336" s="97" t="s">
        <v>1793</v>
      </c>
      <c r="D336" s="97" t="s">
        <v>332</v>
      </c>
      <c r="E336" s="97" t="s">
        <v>1794</v>
      </c>
      <c r="F336" s="97">
        <v>334805</v>
      </c>
      <c r="G336" s="97">
        <v>671493</v>
      </c>
      <c r="H336" s="97">
        <v>334805</v>
      </c>
      <c r="I336" s="97">
        <v>671493</v>
      </c>
      <c r="J336" s="97" t="s">
        <v>93</v>
      </c>
      <c r="K336" s="97">
        <v>0</v>
      </c>
      <c r="L336" s="97" t="s">
        <v>1795</v>
      </c>
      <c r="M336" s="97">
        <v>3.1</v>
      </c>
      <c r="N336" s="97">
        <v>972011</v>
      </c>
    </row>
    <row r="337" spans="1:14" ht="14.25" customHeight="1" x14ac:dyDescent="0.3">
      <c r="A337" s="97" t="s">
        <v>506</v>
      </c>
      <c r="B337" s="97">
        <v>516</v>
      </c>
      <c r="C337" s="97" t="s">
        <v>1796</v>
      </c>
      <c r="D337" s="97" t="s">
        <v>332</v>
      </c>
      <c r="E337" s="97" t="s">
        <v>1797</v>
      </c>
      <c r="F337" s="97">
        <v>328740</v>
      </c>
      <c r="G337" s="97">
        <v>668820</v>
      </c>
      <c r="H337" s="97">
        <v>328740</v>
      </c>
      <c r="I337" s="97">
        <v>668820</v>
      </c>
      <c r="J337" s="97" t="s">
        <v>93</v>
      </c>
      <c r="K337" s="97">
        <v>0</v>
      </c>
      <c r="L337" s="97" t="s">
        <v>1798</v>
      </c>
      <c r="M337" s="97">
        <v>3.1</v>
      </c>
      <c r="N337" s="97">
        <v>1003008</v>
      </c>
    </row>
    <row r="338" spans="1:14" ht="14.25" customHeight="1" x14ac:dyDescent="0.3">
      <c r="A338" s="97" t="s">
        <v>1138</v>
      </c>
      <c r="B338" s="97">
        <v>107</v>
      </c>
      <c r="C338" s="97" t="s">
        <v>1799</v>
      </c>
      <c r="D338" s="97" t="s">
        <v>332</v>
      </c>
      <c r="E338" s="97" t="s">
        <v>1800</v>
      </c>
      <c r="F338" s="97">
        <v>323690</v>
      </c>
      <c r="G338" s="97">
        <v>659640</v>
      </c>
      <c r="H338" s="97">
        <v>323690</v>
      </c>
      <c r="I338" s="97">
        <v>659640</v>
      </c>
      <c r="J338" s="97" t="s">
        <v>93</v>
      </c>
      <c r="K338" s="97">
        <v>0</v>
      </c>
      <c r="L338" s="97" t="s">
        <v>1801</v>
      </c>
      <c r="M338" s="97">
        <v>3.1</v>
      </c>
      <c r="N338" s="97">
        <v>17295361</v>
      </c>
    </row>
    <row r="339" spans="1:14" ht="14.25" customHeight="1" x14ac:dyDescent="0.3">
      <c r="A339" s="97" t="s">
        <v>655</v>
      </c>
      <c r="B339" s="97">
        <v>975</v>
      </c>
      <c r="C339" s="97" t="s">
        <v>1802</v>
      </c>
      <c r="D339" s="97" t="s">
        <v>581</v>
      </c>
      <c r="E339" s="97" t="s">
        <v>1803</v>
      </c>
      <c r="F339" s="97">
        <v>339268</v>
      </c>
      <c r="G339" s="97">
        <v>674159</v>
      </c>
      <c r="H339" s="97">
        <v>339268</v>
      </c>
      <c r="I339" s="97">
        <v>674159</v>
      </c>
      <c r="J339" s="97" t="s">
        <v>93</v>
      </c>
      <c r="K339" s="97">
        <v>0</v>
      </c>
      <c r="L339" s="97" t="s">
        <v>1804</v>
      </c>
      <c r="M339" s="97">
        <v>3.1</v>
      </c>
      <c r="N339" s="97">
        <v>950544</v>
      </c>
    </row>
    <row r="340" spans="1:14" ht="14.25" customHeight="1" x14ac:dyDescent="0.3">
      <c r="A340" s="97" t="s">
        <v>397</v>
      </c>
      <c r="B340" s="97">
        <v>14791</v>
      </c>
      <c r="C340" s="97" t="s">
        <v>1805</v>
      </c>
      <c r="D340" s="97" t="s">
        <v>581</v>
      </c>
      <c r="E340" s="97" t="s">
        <v>1806</v>
      </c>
      <c r="F340" s="97">
        <v>335443</v>
      </c>
      <c r="G340" s="97">
        <v>665066</v>
      </c>
      <c r="H340" s="97">
        <v>335443</v>
      </c>
      <c r="I340" s="97">
        <v>665066</v>
      </c>
      <c r="J340" s="97" t="s">
        <v>93</v>
      </c>
      <c r="K340" s="97">
        <v>0</v>
      </c>
      <c r="L340" s="97" t="s">
        <v>1807</v>
      </c>
      <c r="M340" s="97">
        <v>3.1</v>
      </c>
      <c r="N340" s="97">
        <v>843158</v>
      </c>
    </row>
    <row r="341" spans="1:14" ht="14.25" customHeight="1" x14ac:dyDescent="0.3">
      <c r="A341" s="97" t="s">
        <v>508</v>
      </c>
      <c r="B341" s="97">
        <v>1618</v>
      </c>
      <c r="C341" s="97" t="s">
        <v>1808</v>
      </c>
      <c r="D341" s="97" t="s">
        <v>581</v>
      </c>
      <c r="E341" s="97" t="s">
        <v>1809</v>
      </c>
      <c r="F341" s="97">
        <v>334740</v>
      </c>
      <c r="G341" s="97">
        <v>665358</v>
      </c>
      <c r="H341" s="97">
        <v>334740</v>
      </c>
      <c r="I341" s="97">
        <v>665358</v>
      </c>
      <c r="J341" s="97" t="s">
        <v>93</v>
      </c>
      <c r="K341" s="97">
        <v>0</v>
      </c>
      <c r="L341" s="97" t="s">
        <v>1810</v>
      </c>
      <c r="M341" s="97">
        <v>3.1</v>
      </c>
      <c r="N341" s="97">
        <v>951901</v>
      </c>
    </row>
    <row r="342" spans="1:14" ht="14.25" customHeight="1" x14ac:dyDescent="0.3">
      <c r="A342" s="97" t="s">
        <v>822</v>
      </c>
      <c r="B342" s="97">
        <v>473</v>
      </c>
      <c r="C342" s="97" t="s">
        <v>1811</v>
      </c>
      <c r="D342" s="97" t="s">
        <v>332</v>
      </c>
      <c r="E342" s="97" t="s">
        <v>1812</v>
      </c>
      <c r="F342" s="97">
        <v>343830</v>
      </c>
      <c r="G342" s="97">
        <v>672710</v>
      </c>
      <c r="H342" s="97">
        <v>343830</v>
      </c>
      <c r="I342" s="97">
        <v>672710</v>
      </c>
      <c r="J342" s="97" t="s">
        <v>93</v>
      </c>
      <c r="K342" s="97">
        <v>0</v>
      </c>
      <c r="L342" s="97" t="s">
        <v>1813</v>
      </c>
      <c r="M342" s="97">
        <v>3.1</v>
      </c>
      <c r="N342" s="97">
        <v>931344</v>
      </c>
    </row>
    <row r="343" spans="1:14" ht="14.25" customHeight="1" x14ac:dyDescent="0.3">
      <c r="A343" s="97" t="s">
        <v>655</v>
      </c>
      <c r="B343" s="97">
        <v>722</v>
      </c>
      <c r="C343" s="97" t="s">
        <v>1814</v>
      </c>
      <c r="D343" s="97" t="s">
        <v>332</v>
      </c>
      <c r="E343" s="97" t="s">
        <v>1815</v>
      </c>
      <c r="F343" s="97">
        <v>335537</v>
      </c>
      <c r="G343" s="97">
        <v>672605</v>
      </c>
      <c r="H343" s="97">
        <v>335537</v>
      </c>
      <c r="I343" s="97">
        <v>672605</v>
      </c>
      <c r="J343" s="97" t="s">
        <v>93</v>
      </c>
      <c r="K343" s="97">
        <v>0</v>
      </c>
      <c r="L343" s="97" t="s">
        <v>1816</v>
      </c>
      <c r="M343" s="97">
        <v>3.1</v>
      </c>
      <c r="N343" s="97">
        <v>18911486</v>
      </c>
    </row>
    <row r="344" spans="1:14" ht="14.25" customHeight="1" x14ac:dyDescent="0.3">
      <c r="A344" s="97" t="s">
        <v>506</v>
      </c>
      <c r="B344" s="97">
        <v>1092</v>
      </c>
      <c r="C344" s="97" t="s">
        <v>1817</v>
      </c>
      <c r="D344" s="97" t="s">
        <v>332</v>
      </c>
      <c r="E344" s="97" t="s">
        <v>1818</v>
      </c>
      <c r="F344" s="97">
        <v>329079</v>
      </c>
      <c r="G344" s="97">
        <v>668380</v>
      </c>
      <c r="H344" s="97">
        <v>329079</v>
      </c>
      <c r="I344" s="97">
        <v>668380</v>
      </c>
      <c r="J344" s="97" t="s">
        <v>93</v>
      </c>
      <c r="K344" s="97">
        <v>0</v>
      </c>
      <c r="L344" s="97" t="s">
        <v>1819</v>
      </c>
      <c r="M344" s="97">
        <v>3.1</v>
      </c>
      <c r="N344" s="97">
        <v>20039896</v>
      </c>
    </row>
    <row r="345" spans="1:14" ht="14.25" customHeight="1" x14ac:dyDescent="0.3">
      <c r="A345" s="97" t="s">
        <v>579</v>
      </c>
      <c r="B345" s="97">
        <v>7412</v>
      </c>
      <c r="C345" s="97" t="s">
        <v>1820</v>
      </c>
      <c r="D345" s="97" t="s">
        <v>581</v>
      </c>
      <c r="E345" s="97" t="s">
        <v>1821</v>
      </c>
      <c r="F345" s="97">
        <v>339730</v>
      </c>
      <c r="G345" s="97">
        <v>675440</v>
      </c>
      <c r="H345" s="97">
        <v>339730</v>
      </c>
      <c r="I345" s="97">
        <v>675440</v>
      </c>
      <c r="J345" s="97" t="s">
        <v>93</v>
      </c>
      <c r="K345" s="97">
        <v>5.0599999999999996</v>
      </c>
      <c r="L345" s="97" t="s">
        <v>1822</v>
      </c>
      <c r="M345" s="97">
        <v>3.1</v>
      </c>
      <c r="N345" s="97">
        <v>731536</v>
      </c>
    </row>
    <row r="346" spans="1:14" ht="14.25" customHeight="1" x14ac:dyDescent="0.3">
      <c r="A346" s="97" t="s">
        <v>419</v>
      </c>
      <c r="B346" s="97">
        <v>14542</v>
      </c>
      <c r="C346" s="97" t="s">
        <v>1823</v>
      </c>
      <c r="D346" s="97" t="s">
        <v>581</v>
      </c>
      <c r="E346" s="97" t="s">
        <v>1824</v>
      </c>
      <c r="F346" s="97">
        <v>333432</v>
      </c>
      <c r="G346" s="97">
        <v>672589</v>
      </c>
      <c r="H346" s="97">
        <v>333432</v>
      </c>
      <c r="I346" s="97">
        <v>672589</v>
      </c>
      <c r="J346" s="97" t="s">
        <v>93</v>
      </c>
      <c r="K346" s="97">
        <v>9.25</v>
      </c>
      <c r="L346" s="97" t="s">
        <v>1825</v>
      </c>
      <c r="M346" s="97">
        <v>3.1</v>
      </c>
      <c r="N346" s="97">
        <v>973246</v>
      </c>
    </row>
    <row r="347" spans="1:14" ht="14.25" customHeight="1" x14ac:dyDescent="0.3">
      <c r="A347" s="97" t="s">
        <v>655</v>
      </c>
      <c r="B347" s="97">
        <v>10530</v>
      </c>
      <c r="C347" s="97" t="s">
        <v>1826</v>
      </c>
      <c r="D347" s="97" t="s">
        <v>581</v>
      </c>
      <c r="E347" s="97" t="s">
        <v>1827</v>
      </c>
      <c r="F347" s="97">
        <v>338728</v>
      </c>
      <c r="G347" s="97">
        <v>674395</v>
      </c>
      <c r="H347" s="97">
        <v>338728</v>
      </c>
      <c r="I347" s="97">
        <v>674395</v>
      </c>
      <c r="J347" s="97" t="s">
        <v>93</v>
      </c>
      <c r="K347" s="97">
        <v>15.17</v>
      </c>
      <c r="L347" s="97" t="s">
        <v>1828</v>
      </c>
      <c r="M347" s="97">
        <v>3.1</v>
      </c>
      <c r="N347" s="97">
        <v>950938</v>
      </c>
    </row>
    <row r="348" spans="1:14" ht="14.25" customHeight="1" x14ac:dyDescent="0.3">
      <c r="A348" s="97" t="s">
        <v>419</v>
      </c>
      <c r="B348" s="97">
        <v>9629</v>
      </c>
      <c r="C348" s="97" t="s">
        <v>1829</v>
      </c>
      <c r="D348" s="97" t="s">
        <v>581</v>
      </c>
      <c r="E348" s="97" t="s">
        <v>1830</v>
      </c>
      <c r="F348" s="97">
        <v>333705</v>
      </c>
      <c r="G348" s="97">
        <v>670422</v>
      </c>
      <c r="H348" s="97">
        <v>333705</v>
      </c>
      <c r="I348" s="97">
        <v>670422</v>
      </c>
      <c r="J348" s="97" t="s">
        <v>93</v>
      </c>
      <c r="K348" s="97">
        <v>27.7</v>
      </c>
      <c r="L348" s="97" t="s">
        <v>1831</v>
      </c>
      <c r="M348" s="97">
        <v>3.1</v>
      </c>
      <c r="N348" s="97">
        <v>972680</v>
      </c>
    </row>
    <row r="349" spans="1:14" ht="14.25" customHeight="1" x14ac:dyDescent="0.3">
      <c r="A349" s="97" t="s">
        <v>419</v>
      </c>
      <c r="B349" s="97">
        <v>10715</v>
      </c>
      <c r="C349" s="97" t="s">
        <v>1832</v>
      </c>
      <c r="D349" s="97" t="s">
        <v>581</v>
      </c>
      <c r="E349" s="97" t="s">
        <v>1833</v>
      </c>
      <c r="F349" s="97">
        <v>331342</v>
      </c>
      <c r="G349" s="97">
        <v>672343</v>
      </c>
      <c r="H349" s="97">
        <v>331342</v>
      </c>
      <c r="I349" s="97">
        <v>672343</v>
      </c>
      <c r="J349" s="97" t="s">
        <v>93</v>
      </c>
      <c r="K349" s="97">
        <v>37.549999999999997</v>
      </c>
      <c r="L349" s="97" t="s">
        <v>1834</v>
      </c>
      <c r="M349" s="97">
        <v>3.1</v>
      </c>
      <c r="N349" s="97">
        <v>972927</v>
      </c>
    </row>
    <row r="350" spans="1:14" ht="14.25" customHeight="1" x14ac:dyDescent="0.3">
      <c r="A350" s="97" t="s">
        <v>419</v>
      </c>
      <c r="B350" s="97">
        <v>10701</v>
      </c>
      <c r="C350" s="97" t="s">
        <v>1835</v>
      </c>
      <c r="D350" s="97" t="s">
        <v>581</v>
      </c>
      <c r="E350" s="97" t="s">
        <v>1836</v>
      </c>
      <c r="F350" s="97">
        <v>330857</v>
      </c>
      <c r="G350" s="97">
        <v>671598</v>
      </c>
      <c r="H350" s="97">
        <v>330857</v>
      </c>
      <c r="I350" s="97">
        <v>671598</v>
      </c>
      <c r="J350" s="97" t="s">
        <v>93</v>
      </c>
      <c r="K350" s="97">
        <v>47.3</v>
      </c>
      <c r="L350" s="97" t="s">
        <v>1837</v>
      </c>
      <c r="M350" s="97">
        <v>3.1</v>
      </c>
      <c r="N350" s="97">
        <v>972803</v>
      </c>
    </row>
    <row r="351" spans="1:14" ht="14.25" customHeight="1" x14ac:dyDescent="0.3">
      <c r="A351" s="97" t="s">
        <v>508</v>
      </c>
      <c r="B351" s="97">
        <v>9629</v>
      </c>
      <c r="C351" s="97" t="s">
        <v>1838</v>
      </c>
      <c r="D351" s="97" t="s">
        <v>581</v>
      </c>
      <c r="E351" s="97" t="s">
        <v>1839</v>
      </c>
      <c r="F351" s="97">
        <v>332884</v>
      </c>
      <c r="G351" s="97">
        <v>668823</v>
      </c>
      <c r="H351" s="97">
        <v>332884</v>
      </c>
      <c r="I351" s="97">
        <v>668823</v>
      </c>
      <c r="J351" s="97" t="s">
        <v>93</v>
      </c>
      <c r="K351" s="97">
        <v>50.55</v>
      </c>
      <c r="L351" s="97" t="s">
        <v>1840</v>
      </c>
      <c r="M351" s="97">
        <v>3.1</v>
      </c>
      <c r="N351" s="97">
        <v>952010</v>
      </c>
    </row>
    <row r="352" spans="1:14" ht="14.25" customHeight="1" x14ac:dyDescent="0.3">
      <c r="A352" s="97" t="s">
        <v>1383</v>
      </c>
      <c r="B352" s="97">
        <v>54</v>
      </c>
      <c r="C352" s="97" t="s">
        <v>1841</v>
      </c>
      <c r="D352" s="97" t="s">
        <v>332</v>
      </c>
      <c r="E352" s="97" t="s">
        <v>1842</v>
      </c>
      <c r="F352" s="97">
        <v>352730</v>
      </c>
      <c r="G352" s="97">
        <v>674940</v>
      </c>
      <c r="H352" s="97">
        <v>352730</v>
      </c>
      <c r="I352" s="97">
        <v>674940</v>
      </c>
      <c r="J352" s="97" t="s">
        <v>93</v>
      </c>
      <c r="K352" s="97">
        <v>52.41</v>
      </c>
      <c r="L352" s="97" t="s">
        <v>1843</v>
      </c>
      <c r="M352" s="97">
        <v>3.1</v>
      </c>
      <c r="N352" s="97">
        <v>12080711</v>
      </c>
    </row>
    <row r="353" spans="1:14" ht="14.25" customHeight="1" x14ac:dyDescent="0.3">
      <c r="A353" s="97" t="s">
        <v>822</v>
      </c>
      <c r="B353" s="97">
        <v>13063</v>
      </c>
      <c r="C353" s="97" t="s">
        <v>1844</v>
      </c>
      <c r="D353" s="97" t="s">
        <v>581</v>
      </c>
      <c r="E353" s="97" t="s">
        <v>1845</v>
      </c>
      <c r="F353" s="97">
        <v>340435</v>
      </c>
      <c r="G353" s="97">
        <v>673484</v>
      </c>
      <c r="H353" s="97">
        <v>340435</v>
      </c>
      <c r="I353" s="97">
        <v>673484</v>
      </c>
      <c r="J353" s="97" t="s">
        <v>93</v>
      </c>
      <c r="K353" s="97">
        <v>56.6</v>
      </c>
      <c r="L353" s="97" t="s">
        <v>1846</v>
      </c>
      <c r="M353" s="97">
        <v>3.1</v>
      </c>
      <c r="N353" s="97">
        <v>931989</v>
      </c>
    </row>
    <row r="354" spans="1:14" ht="14.25" customHeight="1" x14ac:dyDescent="0.3">
      <c r="A354" s="97" t="s">
        <v>419</v>
      </c>
      <c r="B354" s="97">
        <v>10701</v>
      </c>
      <c r="C354" s="97" t="s">
        <v>1847</v>
      </c>
      <c r="D354" s="97" t="s">
        <v>581</v>
      </c>
      <c r="E354" s="97" t="s">
        <v>1848</v>
      </c>
      <c r="F354" s="97">
        <v>330703</v>
      </c>
      <c r="G354" s="97">
        <v>671030</v>
      </c>
      <c r="H354" s="97">
        <v>330703</v>
      </c>
      <c r="I354" s="97">
        <v>671030</v>
      </c>
      <c r="J354" s="97" t="s">
        <v>93</v>
      </c>
      <c r="K354" s="97">
        <v>57.45</v>
      </c>
      <c r="L354" s="97" t="s">
        <v>1849</v>
      </c>
      <c r="M354" s="97">
        <v>3.1</v>
      </c>
      <c r="N354" s="97">
        <v>972799</v>
      </c>
    </row>
    <row r="355" spans="1:14" ht="14.25" customHeight="1" x14ac:dyDescent="0.3">
      <c r="A355" s="97" t="s">
        <v>1383</v>
      </c>
      <c r="B355" s="97">
        <v>13110</v>
      </c>
      <c r="C355" s="97" t="s">
        <v>1850</v>
      </c>
      <c r="D355" s="97" t="s">
        <v>581</v>
      </c>
      <c r="E355" s="97" t="s">
        <v>1851</v>
      </c>
      <c r="F355" s="97">
        <v>351614</v>
      </c>
      <c r="G355" s="97">
        <v>674615</v>
      </c>
      <c r="H355" s="97">
        <v>351614</v>
      </c>
      <c r="I355" s="97">
        <v>674615</v>
      </c>
      <c r="J355" s="97" t="s">
        <v>93</v>
      </c>
      <c r="K355" s="97">
        <v>61.36</v>
      </c>
      <c r="L355" s="97" t="s">
        <v>1852</v>
      </c>
      <c r="M355" s="97">
        <v>3.1</v>
      </c>
      <c r="N355" s="97">
        <v>701728</v>
      </c>
    </row>
    <row r="356" spans="1:14" ht="14.25" customHeight="1" x14ac:dyDescent="0.3">
      <c r="A356" s="97" t="s">
        <v>508</v>
      </c>
      <c r="B356" s="97">
        <v>10695</v>
      </c>
      <c r="C356" s="97" t="s">
        <v>1853</v>
      </c>
      <c r="D356" s="97" t="s">
        <v>581</v>
      </c>
      <c r="E356" s="97" t="s">
        <v>1854</v>
      </c>
      <c r="F356" s="97">
        <v>331526</v>
      </c>
      <c r="G356" s="97">
        <v>667920</v>
      </c>
      <c r="H356" s="97">
        <v>331526</v>
      </c>
      <c r="I356" s="97">
        <v>667920</v>
      </c>
      <c r="J356" s="97" t="s">
        <v>93</v>
      </c>
      <c r="K356" s="97">
        <v>62.16</v>
      </c>
      <c r="L356" s="97" t="s">
        <v>1855</v>
      </c>
      <c r="M356" s="97">
        <v>3.1</v>
      </c>
      <c r="N356" s="97">
        <v>952451</v>
      </c>
    </row>
    <row r="357" spans="1:14" ht="14.25" customHeight="1" x14ac:dyDescent="0.3">
      <c r="A357" s="97" t="s">
        <v>508</v>
      </c>
      <c r="B357" s="97">
        <v>10695</v>
      </c>
      <c r="C357" s="97" t="s">
        <v>1856</v>
      </c>
      <c r="D357" s="97" t="s">
        <v>581</v>
      </c>
      <c r="E357" s="97" t="s">
        <v>1857</v>
      </c>
      <c r="F357" s="97">
        <v>331531</v>
      </c>
      <c r="G357" s="97">
        <v>667945</v>
      </c>
      <c r="H357" s="97">
        <v>331531</v>
      </c>
      <c r="I357" s="97">
        <v>667945</v>
      </c>
      <c r="J357" s="97" t="s">
        <v>93</v>
      </c>
      <c r="K357" s="97">
        <v>62.66</v>
      </c>
      <c r="L357" s="97" t="s">
        <v>1858</v>
      </c>
      <c r="M357" s="97">
        <v>3.1</v>
      </c>
      <c r="N357" s="97">
        <v>952452</v>
      </c>
    </row>
    <row r="358" spans="1:14" ht="14.25" customHeight="1" x14ac:dyDescent="0.3">
      <c r="A358" s="97" t="s">
        <v>508</v>
      </c>
      <c r="B358" s="97">
        <v>10695</v>
      </c>
      <c r="C358" s="97" t="s">
        <v>1859</v>
      </c>
      <c r="D358" s="97" t="s">
        <v>581</v>
      </c>
      <c r="E358" s="97" t="s">
        <v>1860</v>
      </c>
      <c r="F358" s="97">
        <v>330749</v>
      </c>
      <c r="G358" s="97">
        <v>667888</v>
      </c>
      <c r="H358" s="97">
        <v>330749</v>
      </c>
      <c r="I358" s="97">
        <v>667888</v>
      </c>
      <c r="J358" s="97" t="s">
        <v>93</v>
      </c>
      <c r="K358" s="97">
        <v>75.400000000000006</v>
      </c>
      <c r="L358" s="97" t="s">
        <v>1861</v>
      </c>
      <c r="M358" s="97">
        <v>3.1</v>
      </c>
      <c r="N358" s="97">
        <v>952445</v>
      </c>
    </row>
    <row r="359" spans="1:14" ht="14.25" customHeight="1" x14ac:dyDescent="0.3">
      <c r="A359" s="97" t="s">
        <v>888</v>
      </c>
      <c r="B359" s="97">
        <v>9663</v>
      </c>
      <c r="C359" s="97" t="s">
        <v>1862</v>
      </c>
      <c r="D359" s="97" t="s">
        <v>581</v>
      </c>
      <c r="E359" s="97" t="s">
        <v>1863</v>
      </c>
      <c r="F359" s="97">
        <v>349600</v>
      </c>
      <c r="G359" s="97">
        <v>673820</v>
      </c>
      <c r="H359" s="97">
        <v>349600</v>
      </c>
      <c r="I359" s="97">
        <v>673820</v>
      </c>
      <c r="J359" s="97" t="s">
        <v>93</v>
      </c>
      <c r="K359" s="97">
        <v>78.05</v>
      </c>
      <c r="L359" s="97" t="s">
        <v>1864</v>
      </c>
      <c r="M359" s="97">
        <v>3.1</v>
      </c>
      <c r="N359" s="97">
        <v>747599</v>
      </c>
    </row>
    <row r="360" spans="1:14" ht="14.25" customHeight="1" x14ac:dyDescent="0.3">
      <c r="A360" s="97" t="s">
        <v>888</v>
      </c>
      <c r="B360" s="97">
        <v>13110</v>
      </c>
      <c r="C360" s="97" t="s">
        <v>1865</v>
      </c>
      <c r="D360" s="97" t="s">
        <v>581</v>
      </c>
      <c r="E360" s="97" t="s">
        <v>1866</v>
      </c>
      <c r="F360" s="97">
        <v>349605</v>
      </c>
      <c r="G360" s="97">
        <v>674054</v>
      </c>
      <c r="H360" s="97">
        <v>349605</v>
      </c>
      <c r="I360" s="97">
        <v>674054</v>
      </c>
      <c r="J360" s="97" t="s">
        <v>93</v>
      </c>
      <c r="K360" s="97">
        <v>78.22</v>
      </c>
      <c r="L360" s="97" t="s">
        <v>1867</v>
      </c>
      <c r="M360" s="97">
        <v>3.1</v>
      </c>
      <c r="N360" s="97">
        <v>747708</v>
      </c>
    </row>
    <row r="361" spans="1:14" ht="14.25" customHeight="1" x14ac:dyDescent="0.3">
      <c r="A361" s="97" t="s">
        <v>888</v>
      </c>
      <c r="B361" s="97">
        <v>13110</v>
      </c>
      <c r="C361" s="97" t="s">
        <v>1868</v>
      </c>
      <c r="D361" s="97" t="s">
        <v>581</v>
      </c>
      <c r="E361" s="97" t="s">
        <v>1869</v>
      </c>
      <c r="F361" s="97">
        <v>349523</v>
      </c>
      <c r="G361" s="97">
        <v>674013</v>
      </c>
      <c r="H361" s="97">
        <v>349523</v>
      </c>
      <c r="I361" s="97">
        <v>674013</v>
      </c>
      <c r="J361" s="97" t="s">
        <v>93</v>
      </c>
      <c r="K361" s="97">
        <v>78.400000000000006</v>
      </c>
      <c r="L361" s="97" t="s">
        <v>1870</v>
      </c>
      <c r="M361" s="97">
        <v>3.1</v>
      </c>
      <c r="N361" s="97">
        <v>747706</v>
      </c>
    </row>
    <row r="362" spans="1:14" ht="14.25" customHeight="1" x14ac:dyDescent="0.3">
      <c r="A362" s="97" t="s">
        <v>888</v>
      </c>
      <c r="B362" s="97">
        <v>13110</v>
      </c>
      <c r="C362" s="97" t="s">
        <v>1871</v>
      </c>
      <c r="D362" s="97" t="s">
        <v>581</v>
      </c>
      <c r="E362" s="97" t="s">
        <v>1872</v>
      </c>
      <c r="F362" s="97">
        <v>349088</v>
      </c>
      <c r="G362" s="97">
        <v>673733</v>
      </c>
      <c r="H362" s="97">
        <v>349088</v>
      </c>
      <c r="I362" s="97">
        <v>673733</v>
      </c>
      <c r="J362" s="97" t="s">
        <v>93</v>
      </c>
      <c r="K362" s="97">
        <v>82.64</v>
      </c>
      <c r="L362" s="97" t="s">
        <v>1873</v>
      </c>
      <c r="M362" s="97">
        <v>3.1</v>
      </c>
      <c r="N362" s="97">
        <v>747712</v>
      </c>
    </row>
    <row r="363" spans="1:14" ht="14.25" customHeight="1" x14ac:dyDescent="0.3">
      <c r="A363" s="97" t="s">
        <v>508</v>
      </c>
      <c r="B363" s="97">
        <v>10695</v>
      </c>
      <c r="C363" s="97" t="s">
        <v>1874</v>
      </c>
      <c r="D363" s="97" t="s">
        <v>581</v>
      </c>
      <c r="E363" s="97" t="s">
        <v>1875</v>
      </c>
      <c r="F363" s="97">
        <v>330347</v>
      </c>
      <c r="G363" s="97">
        <v>667803</v>
      </c>
      <c r="H363" s="97">
        <v>330347</v>
      </c>
      <c r="I363" s="97">
        <v>667803</v>
      </c>
      <c r="J363" s="97" t="s">
        <v>93</v>
      </c>
      <c r="K363" s="97">
        <v>85.93</v>
      </c>
      <c r="L363" s="97" t="s">
        <v>1876</v>
      </c>
      <c r="M363" s="97">
        <v>3.1</v>
      </c>
      <c r="N363" s="97">
        <v>952321</v>
      </c>
    </row>
    <row r="364" spans="1:14" ht="14.25" customHeight="1" x14ac:dyDescent="0.3">
      <c r="A364" s="97" t="s">
        <v>822</v>
      </c>
      <c r="B364" s="97">
        <v>13063</v>
      </c>
      <c r="C364" s="97" t="s">
        <v>1877</v>
      </c>
      <c r="D364" s="97" t="s">
        <v>581</v>
      </c>
      <c r="E364" s="97" t="s">
        <v>1878</v>
      </c>
      <c r="F364" s="97">
        <v>344786</v>
      </c>
      <c r="G364" s="97">
        <v>673216</v>
      </c>
      <c r="H364" s="97">
        <v>344786</v>
      </c>
      <c r="I364" s="97">
        <v>673216</v>
      </c>
      <c r="J364" s="97" t="s">
        <v>93</v>
      </c>
      <c r="K364" s="97">
        <v>91.4</v>
      </c>
      <c r="L364" s="97" t="s">
        <v>1879</v>
      </c>
      <c r="M364" s="97">
        <v>3.1</v>
      </c>
      <c r="N364" s="97">
        <v>932002</v>
      </c>
    </row>
    <row r="365" spans="1:14" ht="14.25" customHeight="1" x14ac:dyDescent="0.3">
      <c r="A365" s="97" t="s">
        <v>888</v>
      </c>
      <c r="B365" s="97">
        <v>13063</v>
      </c>
      <c r="C365" s="97" t="s">
        <v>1880</v>
      </c>
      <c r="D365" s="97" t="s">
        <v>581</v>
      </c>
      <c r="E365" s="97" t="s">
        <v>1881</v>
      </c>
      <c r="F365" s="97">
        <v>348052</v>
      </c>
      <c r="G365" s="97">
        <v>673782</v>
      </c>
      <c r="H365" s="97">
        <v>348052</v>
      </c>
      <c r="I365" s="97">
        <v>673782</v>
      </c>
      <c r="J365" s="97" t="s">
        <v>93</v>
      </c>
      <c r="K365" s="97">
        <v>93.8</v>
      </c>
      <c r="L365" s="97" t="s">
        <v>1882</v>
      </c>
      <c r="M365" s="97">
        <v>3.1</v>
      </c>
      <c r="N365" s="97">
        <v>747647</v>
      </c>
    </row>
    <row r="366" spans="1:14" ht="14.25" customHeight="1" x14ac:dyDescent="0.3">
      <c r="A366" s="97" t="s">
        <v>888</v>
      </c>
      <c r="B366" s="97">
        <v>13063</v>
      </c>
      <c r="C366" s="97" t="s">
        <v>1883</v>
      </c>
      <c r="D366" s="97" t="s">
        <v>581</v>
      </c>
      <c r="E366" s="97" t="s">
        <v>1884</v>
      </c>
      <c r="F366" s="97">
        <v>347507</v>
      </c>
      <c r="G366" s="97">
        <v>673763</v>
      </c>
      <c r="H366" s="97">
        <v>347507</v>
      </c>
      <c r="I366" s="97">
        <v>673763</v>
      </c>
      <c r="J366" s="97" t="s">
        <v>93</v>
      </c>
      <c r="K366" s="97">
        <v>102.3</v>
      </c>
      <c r="L366" s="97" t="s">
        <v>1885</v>
      </c>
      <c r="M366" s="97">
        <v>3.1</v>
      </c>
      <c r="N366" s="97">
        <v>747646</v>
      </c>
    </row>
    <row r="367" spans="1:14" ht="14.25" customHeight="1" x14ac:dyDescent="0.3">
      <c r="A367" s="97" t="s">
        <v>497</v>
      </c>
      <c r="B367" s="97">
        <v>1433</v>
      </c>
      <c r="C367" s="97" t="s">
        <v>1886</v>
      </c>
      <c r="D367" s="97" t="s">
        <v>581</v>
      </c>
      <c r="E367" s="97" t="s">
        <v>1887</v>
      </c>
      <c r="F367" s="97">
        <v>334123</v>
      </c>
      <c r="G367" s="97">
        <v>664231</v>
      </c>
      <c r="H367" s="97">
        <v>334123</v>
      </c>
      <c r="I367" s="97">
        <v>664231</v>
      </c>
      <c r="J367" s="97" t="s">
        <v>93</v>
      </c>
      <c r="K367" s="97">
        <v>126.74</v>
      </c>
      <c r="L367" s="97" t="s">
        <v>1888</v>
      </c>
      <c r="M367" s="97">
        <v>3.1</v>
      </c>
      <c r="N367" s="97">
        <v>905166</v>
      </c>
    </row>
    <row r="368" spans="1:14" ht="14.25" customHeight="1" x14ac:dyDescent="0.3">
      <c r="A368" s="97" t="s">
        <v>506</v>
      </c>
      <c r="B368" s="97">
        <v>17123</v>
      </c>
      <c r="C368" s="97" t="s">
        <v>1889</v>
      </c>
      <c r="D368" s="97" t="s">
        <v>581</v>
      </c>
      <c r="E368" s="97" t="s">
        <v>1890</v>
      </c>
      <c r="F368" s="97">
        <v>326699</v>
      </c>
      <c r="G368" s="97">
        <v>665820</v>
      </c>
      <c r="H368" s="97">
        <v>326699</v>
      </c>
      <c r="I368" s="97">
        <v>665820</v>
      </c>
      <c r="J368" s="97" t="s">
        <v>93</v>
      </c>
      <c r="K368" s="97">
        <v>156.61000000000001</v>
      </c>
      <c r="L368" s="97" t="s">
        <v>1891</v>
      </c>
      <c r="M368" s="97">
        <v>3.1</v>
      </c>
      <c r="N368" s="97">
        <v>1004770</v>
      </c>
    </row>
    <row r="369" spans="1:14" ht="14.25" customHeight="1" x14ac:dyDescent="0.3">
      <c r="A369" s="97" t="s">
        <v>506</v>
      </c>
      <c r="B369" s="97">
        <v>17123</v>
      </c>
      <c r="C369" s="97" t="s">
        <v>1892</v>
      </c>
      <c r="D369" s="97" t="s">
        <v>581</v>
      </c>
      <c r="E369" s="97" t="s">
        <v>1893</v>
      </c>
      <c r="F369" s="97">
        <v>326682</v>
      </c>
      <c r="G369" s="97">
        <v>665693</v>
      </c>
      <c r="H369" s="97">
        <v>326682</v>
      </c>
      <c r="I369" s="97">
        <v>665693</v>
      </c>
      <c r="J369" s="97" t="s">
        <v>93</v>
      </c>
      <c r="K369" s="97">
        <v>158.18</v>
      </c>
      <c r="L369" s="97" t="s">
        <v>1894</v>
      </c>
      <c r="M369" s="97">
        <v>3.1</v>
      </c>
      <c r="N369" s="97">
        <v>1004768</v>
      </c>
    </row>
    <row r="370" spans="1:14" ht="14.25" customHeight="1" x14ac:dyDescent="0.3">
      <c r="A370" s="97" t="s">
        <v>506</v>
      </c>
      <c r="B370" s="97">
        <v>17123</v>
      </c>
      <c r="C370" s="97" t="s">
        <v>1895</v>
      </c>
      <c r="D370" s="97" t="s">
        <v>581</v>
      </c>
      <c r="E370" s="97" t="s">
        <v>1896</v>
      </c>
      <c r="F370" s="97">
        <v>326708</v>
      </c>
      <c r="G370" s="97">
        <v>665964</v>
      </c>
      <c r="H370" s="97">
        <v>326708</v>
      </c>
      <c r="I370" s="97">
        <v>665964</v>
      </c>
      <c r="J370" s="97" t="s">
        <v>93</v>
      </c>
      <c r="K370" s="97">
        <v>161.96</v>
      </c>
      <c r="L370" s="97" t="s">
        <v>1897</v>
      </c>
      <c r="M370" s="97">
        <v>3.1</v>
      </c>
      <c r="N370" s="97">
        <v>1004777</v>
      </c>
    </row>
    <row r="371" spans="1:14" ht="14.25" customHeight="1" x14ac:dyDescent="0.3">
      <c r="A371" s="97" t="s">
        <v>506</v>
      </c>
      <c r="B371" s="97">
        <v>17123</v>
      </c>
      <c r="C371" s="97" t="s">
        <v>1898</v>
      </c>
      <c r="D371" s="97" t="s">
        <v>581</v>
      </c>
      <c r="E371" s="97" t="s">
        <v>1899</v>
      </c>
      <c r="F371" s="97">
        <v>326722</v>
      </c>
      <c r="G371" s="97">
        <v>666030</v>
      </c>
      <c r="H371" s="97">
        <v>326722</v>
      </c>
      <c r="I371" s="97">
        <v>666030</v>
      </c>
      <c r="J371" s="97" t="s">
        <v>93</v>
      </c>
      <c r="K371" s="97">
        <v>163.54</v>
      </c>
      <c r="L371" s="97" t="s">
        <v>1900</v>
      </c>
      <c r="M371" s="97">
        <v>3.1</v>
      </c>
      <c r="N371" s="97">
        <v>1004778</v>
      </c>
    </row>
    <row r="372" spans="1:14" ht="14.25" customHeight="1" x14ac:dyDescent="0.3">
      <c r="A372" s="97" t="s">
        <v>497</v>
      </c>
      <c r="B372" s="97">
        <v>546</v>
      </c>
      <c r="C372" s="97" t="s">
        <v>1901</v>
      </c>
      <c r="D372" s="97" t="s">
        <v>332</v>
      </c>
      <c r="E372" s="97" t="s">
        <v>1902</v>
      </c>
      <c r="F372" s="97">
        <v>334390</v>
      </c>
      <c r="G372" s="97">
        <v>661820</v>
      </c>
      <c r="H372" s="97">
        <v>334390</v>
      </c>
      <c r="I372" s="97">
        <v>661820</v>
      </c>
      <c r="J372" s="97" t="s">
        <v>93</v>
      </c>
      <c r="K372" s="97">
        <v>169.7</v>
      </c>
      <c r="L372" s="97" t="s">
        <v>1903</v>
      </c>
      <c r="M372" s="97">
        <v>3.1</v>
      </c>
      <c r="N372" s="97">
        <v>16024547</v>
      </c>
    </row>
    <row r="373" spans="1:14" ht="14.25" customHeight="1" x14ac:dyDescent="0.3">
      <c r="A373" s="97" t="s">
        <v>419</v>
      </c>
      <c r="B373" s="97">
        <v>12469</v>
      </c>
      <c r="C373" s="97" t="s">
        <v>1904</v>
      </c>
      <c r="D373" s="97" t="s">
        <v>581</v>
      </c>
      <c r="E373" s="97" t="s">
        <v>1905</v>
      </c>
      <c r="F373" s="97">
        <v>331171</v>
      </c>
      <c r="G373" s="97">
        <v>673025</v>
      </c>
      <c r="H373" s="97">
        <v>331171</v>
      </c>
      <c r="I373" s="97">
        <v>673025</v>
      </c>
      <c r="J373" s="97" t="s">
        <v>93</v>
      </c>
      <c r="K373" s="97">
        <v>23.92</v>
      </c>
      <c r="L373" s="97" t="s">
        <v>1906</v>
      </c>
      <c r="M373" s="97">
        <v>3.12</v>
      </c>
      <c r="N373" s="97">
        <v>973182</v>
      </c>
    </row>
    <row r="374" spans="1:14" ht="14.25" customHeight="1" x14ac:dyDescent="0.3">
      <c r="A374" s="97" t="s">
        <v>419</v>
      </c>
      <c r="B374" s="97">
        <v>281</v>
      </c>
      <c r="C374" s="97" t="s">
        <v>1907</v>
      </c>
      <c r="D374" s="97" t="s">
        <v>581</v>
      </c>
      <c r="E374" s="97" t="s">
        <v>1908</v>
      </c>
      <c r="F374" s="97">
        <v>330091</v>
      </c>
      <c r="G374" s="97">
        <v>671432</v>
      </c>
      <c r="H374" s="97">
        <v>330091</v>
      </c>
      <c r="I374" s="97">
        <v>671432</v>
      </c>
      <c r="J374" s="97" t="s">
        <v>93</v>
      </c>
      <c r="K374" s="97">
        <v>44.4</v>
      </c>
      <c r="L374" s="97" t="s">
        <v>866</v>
      </c>
      <c r="M374" s="97">
        <v>3.12</v>
      </c>
      <c r="N374" s="97">
        <v>972150</v>
      </c>
    </row>
    <row r="375" spans="1:14" ht="14.25" customHeight="1" x14ac:dyDescent="0.3">
      <c r="A375" s="97" t="s">
        <v>655</v>
      </c>
      <c r="B375" s="97">
        <v>724</v>
      </c>
      <c r="C375" s="97" t="s">
        <v>1909</v>
      </c>
      <c r="D375" s="97" t="s">
        <v>332</v>
      </c>
      <c r="E375" s="97" t="s">
        <v>1910</v>
      </c>
      <c r="F375" s="97">
        <v>335531</v>
      </c>
      <c r="G375" s="97">
        <v>672602</v>
      </c>
      <c r="H375" s="97">
        <v>335531</v>
      </c>
      <c r="I375" s="97">
        <v>672602</v>
      </c>
      <c r="J375" s="97" t="s">
        <v>93</v>
      </c>
      <c r="K375" s="97">
        <v>0</v>
      </c>
      <c r="L375" s="97" t="s">
        <v>1911</v>
      </c>
      <c r="M375" s="97">
        <v>3.15</v>
      </c>
      <c r="N375" s="97">
        <v>18911488</v>
      </c>
    </row>
    <row r="376" spans="1:14" ht="14.25" customHeight="1" x14ac:dyDescent="0.3">
      <c r="A376" s="97" t="s">
        <v>419</v>
      </c>
      <c r="B376" s="97">
        <v>869</v>
      </c>
      <c r="C376" s="97" t="s">
        <v>1912</v>
      </c>
      <c r="D376" s="97" t="s">
        <v>332</v>
      </c>
      <c r="E376" s="97" t="s">
        <v>1913</v>
      </c>
      <c r="F376" s="97">
        <v>330524</v>
      </c>
      <c r="G376" s="97">
        <v>672179</v>
      </c>
      <c r="H376" s="97">
        <v>330524</v>
      </c>
      <c r="I376" s="97">
        <v>672179</v>
      </c>
      <c r="J376" s="97" t="s">
        <v>93</v>
      </c>
      <c r="K376" s="97">
        <v>40.25</v>
      </c>
      <c r="L376" s="97" t="s">
        <v>1914</v>
      </c>
      <c r="M376" s="97">
        <v>3.15</v>
      </c>
      <c r="N376" s="97">
        <v>18946601</v>
      </c>
    </row>
    <row r="377" spans="1:14" ht="14.25" customHeight="1" x14ac:dyDescent="0.3">
      <c r="A377" s="97" t="s">
        <v>419</v>
      </c>
      <c r="B377" s="97">
        <v>868</v>
      </c>
      <c r="C377" s="97" t="s">
        <v>1915</v>
      </c>
      <c r="D377" s="97" t="s">
        <v>332</v>
      </c>
      <c r="E377" s="97" t="s">
        <v>1916</v>
      </c>
      <c r="F377" s="97">
        <v>330584</v>
      </c>
      <c r="G377" s="97">
        <v>672179</v>
      </c>
      <c r="H377" s="97">
        <v>330584</v>
      </c>
      <c r="I377" s="97">
        <v>672179</v>
      </c>
      <c r="J377" s="97" t="s">
        <v>93</v>
      </c>
      <c r="K377" s="97">
        <v>40.75</v>
      </c>
      <c r="L377" s="97" t="s">
        <v>1917</v>
      </c>
      <c r="M377" s="97">
        <v>3.15</v>
      </c>
      <c r="N377" s="97">
        <v>18946600</v>
      </c>
    </row>
    <row r="378" spans="1:14" ht="14.25" customHeight="1" x14ac:dyDescent="0.3">
      <c r="A378" s="97" t="s">
        <v>888</v>
      </c>
      <c r="B378" s="97">
        <v>13110</v>
      </c>
      <c r="C378" s="97" t="s">
        <v>1918</v>
      </c>
      <c r="D378" s="97" t="s">
        <v>581</v>
      </c>
      <c r="E378" s="97" t="s">
        <v>1919</v>
      </c>
      <c r="F378" s="97">
        <v>349531</v>
      </c>
      <c r="G378" s="97">
        <v>674070</v>
      </c>
      <c r="H378" s="97">
        <v>349531</v>
      </c>
      <c r="I378" s="97">
        <v>674070</v>
      </c>
      <c r="J378" s="97" t="s">
        <v>93</v>
      </c>
      <c r="K378" s="97">
        <v>80</v>
      </c>
      <c r="L378" s="97" t="s">
        <v>1920</v>
      </c>
      <c r="M378" s="97">
        <v>3.15</v>
      </c>
      <c r="N378" s="97">
        <v>747707</v>
      </c>
    </row>
    <row r="379" spans="1:14" ht="14.25" customHeight="1" x14ac:dyDescent="0.3">
      <c r="A379" s="97" t="s">
        <v>888</v>
      </c>
      <c r="B379" s="97">
        <v>60</v>
      </c>
      <c r="C379" s="97" t="s">
        <v>1921</v>
      </c>
      <c r="D379" s="97" t="s">
        <v>332</v>
      </c>
      <c r="E379" s="97" t="s">
        <v>1922</v>
      </c>
      <c r="F379" s="97">
        <v>348844</v>
      </c>
      <c r="G379" s="97">
        <v>674901</v>
      </c>
      <c r="H379" s="97">
        <v>348844</v>
      </c>
      <c r="I379" s="97">
        <v>674901</v>
      </c>
      <c r="J379" s="97" t="s">
        <v>93</v>
      </c>
      <c r="K379" s="97">
        <v>83.93</v>
      </c>
      <c r="L379" s="97" t="s">
        <v>1923</v>
      </c>
      <c r="M379" s="97">
        <v>3.15</v>
      </c>
      <c r="N379" s="97">
        <v>18930760</v>
      </c>
    </row>
    <row r="380" spans="1:14" ht="14.25" customHeight="1" x14ac:dyDescent="0.3">
      <c r="A380" s="97" t="s">
        <v>888</v>
      </c>
      <c r="B380" s="97">
        <v>13110</v>
      </c>
      <c r="C380" s="97" t="s">
        <v>1924</v>
      </c>
      <c r="D380" s="97" t="s">
        <v>581</v>
      </c>
      <c r="E380" s="97" t="s">
        <v>1925</v>
      </c>
      <c r="F380" s="97">
        <v>348908</v>
      </c>
      <c r="G380" s="97">
        <v>673732</v>
      </c>
      <c r="H380" s="97">
        <v>348908</v>
      </c>
      <c r="I380" s="97">
        <v>673732</v>
      </c>
      <c r="J380" s="97" t="s">
        <v>93</v>
      </c>
      <c r="K380" s="97">
        <v>84.02</v>
      </c>
      <c r="L380" s="97" t="s">
        <v>1926</v>
      </c>
      <c r="M380" s="97">
        <v>3.15</v>
      </c>
      <c r="N380" s="97">
        <v>747711</v>
      </c>
    </row>
    <row r="381" spans="1:14" ht="14.25" customHeight="1" x14ac:dyDescent="0.3">
      <c r="A381" s="97" t="s">
        <v>888</v>
      </c>
      <c r="B381" s="97">
        <v>13110</v>
      </c>
      <c r="C381" s="97" t="s">
        <v>1927</v>
      </c>
      <c r="D381" s="97" t="s">
        <v>581</v>
      </c>
      <c r="E381" s="97" t="s">
        <v>1928</v>
      </c>
      <c r="F381" s="97">
        <v>349124</v>
      </c>
      <c r="G381" s="97">
        <v>673771</v>
      </c>
      <c r="H381" s="97">
        <v>349124</v>
      </c>
      <c r="I381" s="97">
        <v>673771</v>
      </c>
      <c r="J381" s="97" t="s">
        <v>93</v>
      </c>
      <c r="K381" s="97">
        <v>84.33</v>
      </c>
      <c r="L381" s="97" t="s">
        <v>1929</v>
      </c>
      <c r="M381" s="97">
        <v>3.15</v>
      </c>
      <c r="N381" s="97">
        <v>747714</v>
      </c>
    </row>
    <row r="382" spans="1:14" ht="14.25" customHeight="1" x14ac:dyDescent="0.3">
      <c r="A382" s="97" t="s">
        <v>419</v>
      </c>
      <c r="B382" s="97">
        <v>524</v>
      </c>
      <c r="C382" s="97" t="s">
        <v>1930</v>
      </c>
      <c r="D382" s="97" t="s">
        <v>332</v>
      </c>
      <c r="E382" s="97" t="s">
        <v>1931</v>
      </c>
      <c r="F382" s="97">
        <v>334897</v>
      </c>
      <c r="G382" s="97">
        <v>671473</v>
      </c>
      <c r="H382" s="97">
        <v>334897</v>
      </c>
      <c r="I382" s="97">
        <v>671473</v>
      </c>
      <c r="J382" s="97" t="s">
        <v>93</v>
      </c>
      <c r="K382" s="97">
        <v>0</v>
      </c>
      <c r="L382" s="97" t="s">
        <v>1932</v>
      </c>
      <c r="M382" s="97">
        <v>3.2</v>
      </c>
      <c r="N382" s="97">
        <v>972008</v>
      </c>
    </row>
    <row r="383" spans="1:14" ht="14.25" customHeight="1" x14ac:dyDescent="0.3">
      <c r="A383" s="97" t="s">
        <v>506</v>
      </c>
      <c r="B383" s="97">
        <v>500</v>
      </c>
      <c r="C383" s="97" t="s">
        <v>1933</v>
      </c>
      <c r="D383" s="97" t="s">
        <v>332</v>
      </c>
      <c r="E383" s="97" t="s">
        <v>1934</v>
      </c>
      <c r="F383" s="97">
        <v>328740</v>
      </c>
      <c r="G383" s="97">
        <v>668490</v>
      </c>
      <c r="H383" s="97">
        <v>328740</v>
      </c>
      <c r="I383" s="97">
        <v>668490</v>
      </c>
      <c r="J383" s="97" t="s">
        <v>93</v>
      </c>
      <c r="K383" s="97">
        <v>0</v>
      </c>
      <c r="L383" s="97" t="s">
        <v>1935</v>
      </c>
      <c r="M383" s="97">
        <v>3.2</v>
      </c>
      <c r="N383" s="97">
        <v>1002992</v>
      </c>
    </row>
    <row r="384" spans="1:14" ht="14.25" customHeight="1" x14ac:dyDescent="0.3">
      <c r="A384" s="97" t="s">
        <v>506</v>
      </c>
      <c r="B384" s="97">
        <v>10695</v>
      </c>
      <c r="C384" s="97" t="s">
        <v>1936</v>
      </c>
      <c r="D384" s="97" t="s">
        <v>581</v>
      </c>
      <c r="E384" s="97" t="s">
        <v>1937</v>
      </c>
      <c r="F384" s="97">
        <v>327819</v>
      </c>
      <c r="G384" s="97">
        <v>666858</v>
      </c>
      <c r="H384" s="97">
        <v>327819</v>
      </c>
      <c r="I384" s="97">
        <v>666858</v>
      </c>
      <c r="J384" s="97" t="s">
        <v>93</v>
      </c>
      <c r="K384" s="97">
        <v>0</v>
      </c>
      <c r="L384" s="97" t="s">
        <v>1938</v>
      </c>
      <c r="M384" s="97">
        <v>3.2</v>
      </c>
      <c r="N384" s="97">
        <v>1004346</v>
      </c>
    </row>
    <row r="385" spans="1:14" ht="14.25" customHeight="1" x14ac:dyDescent="0.3">
      <c r="A385" s="97" t="s">
        <v>419</v>
      </c>
      <c r="B385" s="97">
        <v>738</v>
      </c>
      <c r="C385" s="97" t="s">
        <v>1939</v>
      </c>
      <c r="D385" s="97" t="s">
        <v>332</v>
      </c>
      <c r="E385" s="97" t="s">
        <v>1940</v>
      </c>
      <c r="F385" s="97">
        <v>332343</v>
      </c>
      <c r="G385" s="97">
        <v>672090</v>
      </c>
      <c r="H385" s="97">
        <v>332343</v>
      </c>
      <c r="I385" s="97">
        <v>672090</v>
      </c>
      <c r="J385" s="97" t="s">
        <v>93</v>
      </c>
      <c r="K385" s="97">
        <v>0</v>
      </c>
      <c r="L385" s="97" t="s">
        <v>1941</v>
      </c>
      <c r="M385" s="97">
        <v>3.2</v>
      </c>
      <c r="N385" s="97">
        <v>17115171</v>
      </c>
    </row>
    <row r="386" spans="1:14" ht="14.25" customHeight="1" x14ac:dyDescent="0.3">
      <c r="A386" s="97" t="s">
        <v>655</v>
      </c>
      <c r="B386" s="97">
        <v>310</v>
      </c>
      <c r="C386" s="97" t="s">
        <v>1942</v>
      </c>
      <c r="D386" s="97" t="s">
        <v>581</v>
      </c>
      <c r="E386" s="97" t="s">
        <v>1943</v>
      </c>
      <c r="F386" s="97">
        <v>339499</v>
      </c>
      <c r="G386" s="97">
        <v>674337</v>
      </c>
      <c r="H386" s="97">
        <v>339499</v>
      </c>
      <c r="I386" s="97">
        <v>674337</v>
      </c>
      <c r="J386" s="97" t="s">
        <v>93</v>
      </c>
      <c r="K386" s="97">
        <v>0</v>
      </c>
      <c r="L386" s="97" t="s">
        <v>1944</v>
      </c>
      <c r="M386" s="97">
        <v>3.2</v>
      </c>
      <c r="N386" s="97">
        <v>950402</v>
      </c>
    </row>
    <row r="387" spans="1:14" ht="14.25" customHeight="1" x14ac:dyDescent="0.3">
      <c r="A387" s="97" t="s">
        <v>822</v>
      </c>
      <c r="B387" s="97">
        <v>487</v>
      </c>
      <c r="C387" s="97" t="s">
        <v>1945</v>
      </c>
      <c r="D387" s="97" t="s">
        <v>332</v>
      </c>
      <c r="E387" s="97" t="s">
        <v>1946</v>
      </c>
      <c r="F387" s="97">
        <v>343820</v>
      </c>
      <c r="G387" s="97">
        <v>672950</v>
      </c>
      <c r="H387" s="97">
        <v>343820</v>
      </c>
      <c r="I387" s="97">
        <v>672950</v>
      </c>
      <c r="J387" s="97" t="s">
        <v>93</v>
      </c>
      <c r="K387" s="97">
        <v>0</v>
      </c>
      <c r="L387" s="97" t="s">
        <v>1947</v>
      </c>
      <c r="M387" s="97">
        <v>3.2</v>
      </c>
      <c r="N387" s="97">
        <v>931358</v>
      </c>
    </row>
    <row r="388" spans="1:14" ht="14.25" customHeight="1" x14ac:dyDescent="0.3">
      <c r="A388" s="97" t="s">
        <v>506</v>
      </c>
      <c r="B388" s="97">
        <v>18493</v>
      </c>
      <c r="C388" s="97" t="s">
        <v>1948</v>
      </c>
      <c r="D388" s="97" t="s">
        <v>581</v>
      </c>
      <c r="E388" s="97" t="s">
        <v>1949</v>
      </c>
      <c r="F388" s="97">
        <v>328270</v>
      </c>
      <c r="G388" s="97">
        <v>669650</v>
      </c>
      <c r="H388" s="97">
        <v>328270</v>
      </c>
      <c r="I388" s="97">
        <v>669650</v>
      </c>
      <c r="J388" s="97" t="s">
        <v>93</v>
      </c>
      <c r="K388" s="97">
        <v>0</v>
      </c>
      <c r="L388" s="97" t="s">
        <v>1950</v>
      </c>
      <c r="M388" s="97">
        <v>3.2</v>
      </c>
      <c r="N388" s="97">
        <v>1004915</v>
      </c>
    </row>
    <row r="389" spans="1:14" ht="14.25" customHeight="1" x14ac:dyDescent="0.3">
      <c r="A389" s="97" t="s">
        <v>1138</v>
      </c>
      <c r="B389" s="97">
        <v>101</v>
      </c>
      <c r="C389" s="97" t="s">
        <v>1951</v>
      </c>
      <c r="D389" s="97" t="s">
        <v>332</v>
      </c>
      <c r="E389" s="97" t="s">
        <v>1952</v>
      </c>
      <c r="F389" s="97">
        <v>323720</v>
      </c>
      <c r="G389" s="97">
        <v>659710</v>
      </c>
      <c r="H389" s="97">
        <v>323720</v>
      </c>
      <c r="I389" s="97">
        <v>659710</v>
      </c>
      <c r="J389" s="97" t="s">
        <v>93</v>
      </c>
      <c r="K389" s="97">
        <v>0</v>
      </c>
      <c r="L389" s="97" t="s">
        <v>1953</v>
      </c>
      <c r="M389" s="97">
        <v>3.2</v>
      </c>
      <c r="N389" s="97">
        <v>17295355</v>
      </c>
    </row>
    <row r="390" spans="1:14" ht="14.25" customHeight="1" x14ac:dyDescent="0.3">
      <c r="A390" s="97" t="s">
        <v>506</v>
      </c>
      <c r="B390" s="97">
        <v>63</v>
      </c>
      <c r="C390" s="97" t="s">
        <v>1954</v>
      </c>
      <c r="D390" s="97" t="s">
        <v>581</v>
      </c>
      <c r="E390" s="97" t="s">
        <v>1955</v>
      </c>
      <c r="F390" s="97">
        <v>328920</v>
      </c>
      <c r="G390" s="97">
        <v>669440</v>
      </c>
      <c r="H390" s="97">
        <v>328920</v>
      </c>
      <c r="I390" s="97">
        <v>669440</v>
      </c>
      <c r="J390" s="97" t="s">
        <v>93</v>
      </c>
      <c r="K390" s="97">
        <v>0</v>
      </c>
      <c r="L390" s="97" t="s">
        <v>1956</v>
      </c>
      <c r="M390" s="97">
        <v>3.2</v>
      </c>
      <c r="N390" s="97">
        <v>1003091</v>
      </c>
    </row>
    <row r="391" spans="1:14" ht="14.25" customHeight="1" x14ac:dyDescent="0.3">
      <c r="A391" s="97" t="s">
        <v>397</v>
      </c>
      <c r="B391" s="97">
        <v>14791</v>
      </c>
      <c r="C391" s="97" t="s">
        <v>1957</v>
      </c>
      <c r="D391" s="97" t="s">
        <v>581</v>
      </c>
      <c r="E391" s="97" t="s">
        <v>1958</v>
      </c>
      <c r="F391" s="97">
        <v>335434</v>
      </c>
      <c r="G391" s="97">
        <v>665048</v>
      </c>
      <c r="H391" s="97">
        <v>335434</v>
      </c>
      <c r="I391" s="97">
        <v>665048</v>
      </c>
      <c r="J391" s="97" t="s">
        <v>93</v>
      </c>
      <c r="K391" s="97">
        <v>0</v>
      </c>
      <c r="L391" s="97" t="s">
        <v>1959</v>
      </c>
      <c r="M391" s="97">
        <v>3.2</v>
      </c>
      <c r="N391" s="97">
        <v>843152</v>
      </c>
    </row>
    <row r="392" spans="1:14" ht="14.25" customHeight="1" x14ac:dyDescent="0.3">
      <c r="A392" s="97" t="s">
        <v>506</v>
      </c>
      <c r="B392" s="97">
        <v>63</v>
      </c>
      <c r="C392" s="97" t="s">
        <v>1960</v>
      </c>
      <c r="D392" s="97" t="s">
        <v>581</v>
      </c>
      <c r="E392" s="97" t="s">
        <v>1961</v>
      </c>
      <c r="F392" s="97">
        <v>328920</v>
      </c>
      <c r="G392" s="97">
        <v>669350</v>
      </c>
      <c r="H392" s="97">
        <v>328920</v>
      </c>
      <c r="I392" s="97">
        <v>669350</v>
      </c>
      <c r="J392" s="97" t="s">
        <v>93</v>
      </c>
      <c r="K392" s="97">
        <v>0</v>
      </c>
      <c r="L392" s="97" t="s">
        <v>1962</v>
      </c>
      <c r="M392" s="97">
        <v>3.2</v>
      </c>
      <c r="N392" s="97">
        <v>1003090</v>
      </c>
    </row>
    <row r="393" spans="1:14" ht="14.25" customHeight="1" x14ac:dyDescent="0.3">
      <c r="A393" s="97" t="s">
        <v>1963</v>
      </c>
      <c r="B393" s="97">
        <v>311</v>
      </c>
      <c r="C393" s="97" t="s">
        <v>1964</v>
      </c>
      <c r="D393" s="97" t="s">
        <v>581</v>
      </c>
      <c r="E393" s="97" t="s">
        <v>1965</v>
      </c>
      <c r="F393" s="97">
        <v>340320</v>
      </c>
      <c r="G393" s="97">
        <v>675490</v>
      </c>
      <c r="H393" s="97">
        <v>340320</v>
      </c>
      <c r="I393" s="97">
        <v>675490</v>
      </c>
      <c r="J393" s="97" t="s">
        <v>93</v>
      </c>
      <c r="K393" s="97">
        <v>0</v>
      </c>
      <c r="L393" s="97" t="s">
        <v>1966</v>
      </c>
      <c r="M393" s="97">
        <v>3.2</v>
      </c>
      <c r="N393" s="97">
        <v>755602</v>
      </c>
    </row>
    <row r="394" spans="1:14" ht="14.25" customHeight="1" x14ac:dyDescent="0.3">
      <c r="A394" s="97" t="s">
        <v>506</v>
      </c>
      <c r="B394" s="97">
        <v>15726</v>
      </c>
      <c r="C394" s="97" t="s">
        <v>1967</v>
      </c>
      <c r="D394" s="97" t="s">
        <v>581</v>
      </c>
      <c r="E394" s="97" t="s">
        <v>1968</v>
      </c>
      <c r="F394" s="97">
        <v>329080</v>
      </c>
      <c r="G394" s="97">
        <v>669880</v>
      </c>
      <c r="H394" s="97">
        <v>329080</v>
      </c>
      <c r="I394" s="97">
        <v>669880</v>
      </c>
      <c r="J394" s="97" t="s">
        <v>93</v>
      </c>
      <c r="K394" s="97">
        <v>0</v>
      </c>
      <c r="L394" s="97" t="s">
        <v>1969</v>
      </c>
      <c r="M394" s="97">
        <v>3.2</v>
      </c>
      <c r="N394" s="97">
        <v>1004639</v>
      </c>
    </row>
    <row r="395" spans="1:14" ht="14.25" customHeight="1" x14ac:dyDescent="0.3">
      <c r="A395" s="97" t="s">
        <v>506</v>
      </c>
      <c r="B395" s="97">
        <v>63</v>
      </c>
      <c r="C395" s="97" t="s">
        <v>1970</v>
      </c>
      <c r="D395" s="97" t="s">
        <v>581</v>
      </c>
      <c r="E395" s="97" t="s">
        <v>1971</v>
      </c>
      <c r="F395" s="97">
        <v>328910</v>
      </c>
      <c r="G395" s="97">
        <v>669330</v>
      </c>
      <c r="H395" s="97">
        <v>328910</v>
      </c>
      <c r="I395" s="97">
        <v>669330</v>
      </c>
      <c r="J395" s="97" t="s">
        <v>93</v>
      </c>
      <c r="K395" s="97">
        <v>0</v>
      </c>
      <c r="L395" s="97" t="s">
        <v>1972</v>
      </c>
      <c r="M395" s="97">
        <v>3.2</v>
      </c>
      <c r="N395" s="97">
        <v>1003089</v>
      </c>
    </row>
    <row r="396" spans="1:14" ht="14.25" customHeight="1" x14ac:dyDescent="0.3">
      <c r="A396" s="97" t="s">
        <v>1138</v>
      </c>
      <c r="B396" s="97">
        <v>102</v>
      </c>
      <c r="C396" s="97" t="s">
        <v>1973</v>
      </c>
      <c r="D396" s="97" t="s">
        <v>332</v>
      </c>
      <c r="E396" s="97" t="s">
        <v>1974</v>
      </c>
      <c r="F396" s="97">
        <v>323740</v>
      </c>
      <c r="G396" s="97">
        <v>659690</v>
      </c>
      <c r="H396" s="97">
        <v>323740</v>
      </c>
      <c r="I396" s="97">
        <v>659690</v>
      </c>
      <c r="J396" s="97" t="s">
        <v>93</v>
      </c>
      <c r="K396" s="97">
        <v>0</v>
      </c>
      <c r="L396" s="97" t="s">
        <v>1975</v>
      </c>
      <c r="M396" s="97">
        <v>3.2</v>
      </c>
      <c r="N396" s="97">
        <v>17295356</v>
      </c>
    </row>
    <row r="397" spans="1:14" ht="14.25" customHeight="1" x14ac:dyDescent="0.3">
      <c r="A397" s="97" t="s">
        <v>508</v>
      </c>
      <c r="B397" s="97">
        <v>9786</v>
      </c>
      <c r="C397" s="97" t="s">
        <v>1976</v>
      </c>
      <c r="D397" s="97" t="s">
        <v>581</v>
      </c>
      <c r="E397" s="97" t="s">
        <v>1977</v>
      </c>
      <c r="F397" s="97">
        <v>334565</v>
      </c>
      <c r="G397" s="97">
        <v>666036</v>
      </c>
      <c r="H397" s="97">
        <v>334565</v>
      </c>
      <c r="I397" s="97">
        <v>666036</v>
      </c>
      <c r="J397" s="97" t="s">
        <v>93</v>
      </c>
      <c r="K397" s="97">
        <v>0</v>
      </c>
      <c r="L397" s="97" t="s">
        <v>1978</v>
      </c>
      <c r="M397" s="97">
        <v>3.2</v>
      </c>
      <c r="N397" s="97">
        <v>952040</v>
      </c>
    </row>
    <row r="398" spans="1:14" ht="14.25" customHeight="1" x14ac:dyDescent="0.3">
      <c r="A398" s="97" t="s">
        <v>397</v>
      </c>
      <c r="B398" s="97">
        <v>14791</v>
      </c>
      <c r="C398" s="97" t="s">
        <v>1979</v>
      </c>
      <c r="D398" s="97" t="s">
        <v>581</v>
      </c>
      <c r="E398" s="97" t="s">
        <v>1980</v>
      </c>
      <c r="F398" s="97">
        <v>335446</v>
      </c>
      <c r="G398" s="97">
        <v>665053</v>
      </c>
      <c r="H398" s="97">
        <v>335446</v>
      </c>
      <c r="I398" s="97">
        <v>665053</v>
      </c>
      <c r="J398" s="97" t="s">
        <v>93</v>
      </c>
      <c r="K398" s="97">
        <v>0</v>
      </c>
      <c r="L398" s="97" t="s">
        <v>1981</v>
      </c>
      <c r="M398" s="97">
        <v>3.2</v>
      </c>
      <c r="N398" s="97">
        <v>843157</v>
      </c>
    </row>
    <row r="399" spans="1:14" ht="14.25" customHeight="1" x14ac:dyDescent="0.3">
      <c r="A399" s="97" t="s">
        <v>1138</v>
      </c>
      <c r="B399" s="97">
        <v>105</v>
      </c>
      <c r="C399" s="97" t="s">
        <v>1982</v>
      </c>
      <c r="D399" s="97" t="s">
        <v>332</v>
      </c>
      <c r="E399" s="97" t="s">
        <v>1983</v>
      </c>
      <c r="F399" s="97">
        <v>323660</v>
      </c>
      <c r="G399" s="97">
        <v>659680</v>
      </c>
      <c r="H399" s="97">
        <v>323660</v>
      </c>
      <c r="I399" s="97">
        <v>659680</v>
      </c>
      <c r="J399" s="97" t="s">
        <v>93</v>
      </c>
      <c r="K399" s="97">
        <v>0</v>
      </c>
      <c r="L399" s="97" t="s">
        <v>1984</v>
      </c>
      <c r="M399" s="97">
        <v>3.2</v>
      </c>
      <c r="N399" s="97">
        <v>17295359</v>
      </c>
    </row>
    <row r="400" spans="1:14" ht="14.25" customHeight="1" x14ac:dyDescent="0.3">
      <c r="A400" s="97" t="s">
        <v>1138</v>
      </c>
      <c r="B400" s="97">
        <v>99</v>
      </c>
      <c r="C400" s="97" t="s">
        <v>1985</v>
      </c>
      <c r="D400" s="97" t="s">
        <v>332</v>
      </c>
      <c r="E400" s="97" t="s">
        <v>1986</v>
      </c>
      <c r="F400" s="97">
        <v>323760</v>
      </c>
      <c r="G400" s="97">
        <v>659720</v>
      </c>
      <c r="H400" s="97">
        <v>323760</v>
      </c>
      <c r="I400" s="97">
        <v>659720</v>
      </c>
      <c r="J400" s="97" t="s">
        <v>93</v>
      </c>
      <c r="K400" s="97">
        <v>0</v>
      </c>
      <c r="L400" s="97" t="s">
        <v>1987</v>
      </c>
      <c r="M400" s="97">
        <v>3.2</v>
      </c>
      <c r="N400" s="97">
        <v>17295353</v>
      </c>
    </row>
    <row r="401" spans="1:14" ht="14.25" customHeight="1" x14ac:dyDescent="0.3">
      <c r="A401" s="97" t="s">
        <v>419</v>
      </c>
      <c r="B401" s="97">
        <v>14542</v>
      </c>
      <c r="C401" s="97" t="s">
        <v>1988</v>
      </c>
      <c r="D401" s="97" t="s">
        <v>581</v>
      </c>
      <c r="E401" s="97" t="s">
        <v>1989</v>
      </c>
      <c r="F401" s="97">
        <v>333463</v>
      </c>
      <c r="G401" s="97">
        <v>672620</v>
      </c>
      <c r="H401" s="97">
        <v>333463</v>
      </c>
      <c r="I401" s="97">
        <v>672620</v>
      </c>
      <c r="J401" s="97" t="s">
        <v>93</v>
      </c>
      <c r="K401" s="97">
        <v>8.9499999999999993</v>
      </c>
      <c r="L401" s="97" t="s">
        <v>1990</v>
      </c>
      <c r="M401" s="97">
        <v>3.2</v>
      </c>
      <c r="N401" s="97">
        <v>973249</v>
      </c>
    </row>
    <row r="402" spans="1:14" ht="14.25" customHeight="1" x14ac:dyDescent="0.3">
      <c r="A402" s="97" t="s">
        <v>419</v>
      </c>
      <c r="B402" s="97">
        <v>14542</v>
      </c>
      <c r="C402" s="97" t="s">
        <v>1991</v>
      </c>
      <c r="D402" s="97" t="s">
        <v>581</v>
      </c>
      <c r="E402" s="97" t="s">
        <v>1992</v>
      </c>
      <c r="F402" s="97">
        <v>333377</v>
      </c>
      <c r="G402" s="97">
        <v>672606</v>
      </c>
      <c r="H402" s="97">
        <v>333377</v>
      </c>
      <c r="I402" s="97">
        <v>672606</v>
      </c>
      <c r="J402" s="97" t="s">
        <v>93</v>
      </c>
      <c r="K402" s="97">
        <v>9.56</v>
      </c>
      <c r="L402" s="97" t="s">
        <v>1993</v>
      </c>
      <c r="M402" s="97">
        <v>3.2</v>
      </c>
      <c r="N402" s="97">
        <v>973247</v>
      </c>
    </row>
    <row r="403" spans="1:14" ht="14.25" customHeight="1" x14ac:dyDescent="0.3">
      <c r="A403" s="97" t="s">
        <v>419</v>
      </c>
      <c r="B403" s="97">
        <v>12469</v>
      </c>
      <c r="C403" s="97" t="s">
        <v>1994</v>
      </c>
      <c r="D403" s="97" t="s">
        <v>581</v>
      </c>
      <c r="E403" s="97" t="s">
        <v>1995</v>
      </c>
      <c r="F403" s="97">
        <v>331197</v>
      </c>
      <c r="G403" s="97">
        <v>672981</v>
      </c>
      <c r="H403" s="97">
        <v>331197</v>
      </c>
      <c r="I403" s="97">
        <v>672981</v>
      </c>
      <c r="J403" s="97" t="s">
        <v>93</v>
      </c>
      <c r="K403" s="97">
        <v>26.89</v>
      </c>
      <c r="L403" s="97" t="s">
        <v>1996</v>
      </c>
      <c r="M403" s="97">
        <v>3.2</v>
      </c>
      <c r="N403" s="97">
        <v>973180</v>
      </c>
    </row>
    <row r="404" spans="1:14" ht="14.25" customHeight="1" x14ac:dyDescent="0.3">
      <c r="A404" s="97" t="s">
        <v>419</v>
      </c>
      <c r="B404" s="97">
        <v>871</v>
      </c>
      <c r="C404" s="97" t="s">
        <v>1997</v>
      </c>
      <c r="D404" s="97" t="s">
        <v>332</v>
      </c>
      <c r="E404" s="97" t="s">
        <v>1998</v>
      </c>
      <c r="F404" s="97">
        <v>330975</v>
      </c>
      <c r="G404" s="97">
        <v>672404</v>
      </c>
      <c r="H404" s="97">
        <v>330975</v>
      </c>
      <c r="I404" s="97">
        <v>672404</v>
      </c>
      <c r="J404" s="97" t="s">
        <v>93</v>
      </c>
      <c r="K404" s="97">
        <v>26.95</v>
      </c>
      <c r="L404" s="97" t="s">
        <v>1999</v>
      </c>
      <c r="M404" s="97">
        <v>3.2</v>
      </c>
      <c r="N404" s="97">
        <v>18946603</v>
      </c>
    </row>
    <row r="405" spans="1:14" ht="14.25" customHeight="1" x14ac:dyDescent="0.3">
      <c r="A405" s="97" t="s">
        <v>822</v>
      </c>
      <c r="B405" s="97">
        <v>954</v>
      </c>
      <c r="C405" s="97" t="s">
        <v>2000</v>
      </c>
      <c r="D405" s="97" t="s">
        <v>581</v>
      </c>
      <c r="E405" s="97" t="s">
        <v>2001</v>
      </c>
      <c r="F405" s="97">
        <v>340342</v>
      </c>
      <c r="G405" s="97">
        <v>674038</v>
      </c>
      <c r="H405" s="97">
        <v>340342</v>
      </c>
      <c r="I405" s="97">
        <v>674038</v>
      </c>
      <c r="J405" s="97" t="s">
        <v>93</v>
      </c>
      <c r="K405" s="97">
        <v>33.04</v>
      </c>
      <c r="L405" s="97" t="s">
        <v>2002</v>
      </c>
      <c r="M405" s="97">
        <v>3.2</v>
      </c>
      <c r="N405" s="97">
        <v>931446</v>
      </c>
    </row>
    <row r="406" spans="1:14" ht="14.25" customHeight="1" x14ac:dyDescent="0.3">
      <c r="A406" s="97" t="s">
        <v>822</v>
      </c>
      <c r="B406" s="97">
        <v>1158</v>
      </c>
      <c r="C406" s="97" t="s">
        <v>2003</v>
      </c>
      <c r="D406" s="97" t="s">
        <v>581</v>
      </c>
      <c r="E406" s="97" t="s">
        <v>2004</v>
      </c>
      <c r="F406" s="97">
        <v>340337</v>
      </c>
      <c r="G406" s="97">
        <v>674043</v>
      </c>
      <c r="H406" s="97">
        <v>340337</v>
      </c>
      <c r="I406" s="97">
        <v>674043</v>
      </c>
      <c r="J406" s="97" t="s">
        <v>93</v>
      </c>
      <c r="K406" s="97">
        <v>33.04</v>
      </c>
      <c r="L406" s="97" t="s">
        <v>2005</v>
      </c>
      <c r="M406" s="97">
        <v>3.2</v>
      </c>
      <c r="N406" s="97">
        <v>931505</v>
      </c>
    </row>
    <row r="407" spans="1:14" ht="14.25" customHeight="1" x14ac:dyDescent="0.3">
      <c r="A407" s="97" t="s">
        <v>822</v>
      </c>
      <c r="B407" s="97">
        <v>1158</v>
      </c>
      <c r="C407" s="97" t="s">
        <v>2006</v>
      </c>
      <c r="D407" s="97" t="s">
        <v>581</v>
      </c>
      <c r="E407" s="97" t="s">
        <v>2007</v>
      </c>
      <c r="F407" s="97">
        <v>340363</v>
      </c>
      <c r="G407" s="97">
        <v>674219</v>
      </c>
      <c r="H407" s="97">
        <v>340363</v>
      </c>
      <c r="I407" s="97">
        <v>674219</v>
      </c>
      <c r="J407" s="97" t="s">
        <v>93</v>
      </c>
      <c r="K407" s="97">
        <v>34.29</v>
      </c>
      <c r="L407" s="97" t="s">
        <v>2008</v>
      </c>
      <c r="M407" s="97">
        <v>3.2</v>
      </c>
      <c r="N407" s="97">
        <v>931504</v>
      </c>
    </row>
    <row r="408" spans="1:14" ht="14.25" customHeight="1" x14ac:dyDescent="0.3">
      <c r="A408" s="97" t="s">
        <v>822</v>
      </c>
      <c r="B408" s="97">
        <v>1158</v>
      </c>
      <c r="C408" s="97" t="s">
        <v>2009</v>
      </c>
      <c r="D408" s="97" t="s">
        <v>581</v>
      </c>
      <c r="E408" s="97" t="s">
        <v>2010</v>
      </c>
      <c r="F408" s="97">
        <v>340376</v>
      </c>
      <c r="G408" s="97">
        <v>673868</v>
      </c>
      <c r="H408" s="97">
        <v>340376</v>
      </c>
      <c r="I408" s="97">
        <v>673868</v>
      </c>
      <c r="J408" s="97" t="s">
        <v>93</v>
      </c>
      <c r="K408" s="97">
        <v>37.18</v>
      </c>
      <c r="L408" s="97" t="s">
        <v>2011</v>
      </c>
      <c r="M408" s="97">
        <v>3.2</v>
      </c>
      <c r="N408" s="97">
        <v>931506</v>
      </c>
    </row>
    <row r="409" spans="1:14" ht="14.25" customHeight="1" x14ac:dyDescent="0.3">
      <c r="A409" s="97" t="s">
        <v>822</v>
      </c>
      <c r="B409" s="97">
        <v>954</v>
      </c>
      <c r="C409" s="97" t="s">
        <v>2012</v>
      </c>
      <c r="D409" s="97" t="s">
        <v>581</v>
      </c>
      <c r="E409" s="97" t="s">
        <v>2013</v>
      </c>
      <c r="F409" s="97">
        <v>340376</v>
      </c>
      <c r="G409" s="97">
        <v>673855</v>
      </c>
      <c r="H409" s="97">
        <v>340376</v>
      </c>
      <c r="I409" s="97">
        <v>673855</v>
      </c>
      <c r="J409" s="97" t="s">
        <v>93</v>
      </c>
      <c r="K409" s="97">
        <v>37.18</v>
      </c>
      <c r="L409" s="97" t="s">
        <v>2014</v>
      </c>
      <c r="M409" s="97">
        <v>3.2</v>
      </c>
      <c r="N409" s="97">
        <v>931447</v>
      </c>
    </row>
    <row r="410" spans="1:14" ht="14.25" customHeight="1" x14ac:dyDescent="0.3">
      <c r="A410" s="97" t="s">
        <v>822</v>
      </c>
      <c r="B410" s="97">
        <v>1158</v>
      </c>
      <c r="C410" s="97" t="s">
        <v>2015</v>
      </c>
      <c r="D410" s="97" t="s">
        <v>581</v>
      </c>
      <c r="E410" s="97" t="s">
        <v>2016</v>
      </c>
      <c r="F410" s="97">
        <v>340327</v>
      </c>
      <c r="G410" s="97">
        <v>673831</v>
      </c>
      <c r="H410" s="97">
        <v>340327</v>
      </c>
      <c r="I410" s="97">
        <v>673831</v>
      </c>
      <c r="J410" s="97" t="s">
        <v>93</v>
      </c>
      <c r="K410" s="97">
        <v>38.42</v>
      </c>
      <c r="L410" s="97" t="s">
        <v>2017</v>
      </c>
      <c r="M410" s="97">
        <v>3.2</v>
      </c>
      <c r="N410" s="97">
        <v>931501</v>
      </c>
    </row>
    <row r="411" spans="1:14" ht="14.25" customHeight="1" x14ac:dyDescent="0.3">
      <c r="A411" s="97" t="s">
        <v>822</v>
      </c>
      <c r="B411" s="97">
        <v>954</v>
      </c>
      <c r="C411" s="97" t="s">
        <v>2018</v>
      </c>
      <c r="D411" s="97" t="s">
        <v>581</v>
      </c>
      <c r="E411" s="97" t="s">
        <v>2019</v>
      </c>
      <c r="F411" s="97">
        <v>340331</v>
      </c>
      <c r="G411" s="97">
        <v>673824</v>
      </c>
      <c r="H411" s="97">
        <v>340331</v>
      </c>
      <c r="I411" s="97">
        <v>673824</v>
      </c>
      <c r="J411" s="97" t="s">
        <v>93</v>
      </c>
      <c r="K411" s="97">
        <v>38.42</v>
      </c>
      <c r="L411" s="97" t="s">
        <v>2020</v>
      </c>
      <c r="M411" s="97">
        <v>3.2</v>
      </c>
      <c r="N411" s="97">
        <v>931444</v>
      </c>
    </row>
    <row r="412" spans="1:14" ht="14.25" customHeight="1" x14ac:dyDescent="0.3">
      <c r="A412" s="97" t="s">
        <v>655</v>
      </c>
      <c r="B412" s="97">
        <v>1158</v>
      </c>
      <c r="C412" s="97" t="s">
        <v>2021</v>
      </c>
      <c r="D412" s="97" t="s">
        <v>581</v>
      </c>
      <c r="E412" s="97" t="s">
        <v>2022</v>
      </c>
      <c r="F412" s="97">
        <v>339946</v>
      </c>
      <c r="G412" s="97">
        <v>673520</v>
      </c>
      <c r="H412" s="97">
        <v>339946</v>
      </c>
      <c r="I412" s="97">
        <v>673520</v>
      </c>
      <c r="J412" s="97" t="s">
        <v>93</v>
      </c>
      <c r="K412" s="97">
        <v>41.87</v>
      </c>
      <c r="L412" s="97" t="s">
        <v>2023</v>
      </c>
      <c r="M412" s="97">
        <v>3.2</v>
      </c>
      <c r="N412" s="97">
        <v>950624</v>
      </c>
    </row>
    <row r="413" spans="1:14" ht="14.25" customHeight="1" x14ac:dyDescent="0.3">
      <c r="A413" s="97" t="s">
        <v>1383</v>
      </c>
      <c r="B413" s="97">
        <v>28</v>
      </c>
      <c r="C413" s="97" t="s">
        <v>2024</v>
      </c>
      <c r="D413" s="97" t="s">
        <v>332</v>
      </c>
      <c r="E413" s="97" t="s">
        <v>2025</v>
      </c>
      <c r="F413" s="97">
        <v>352970</v>
      </c>
      <c r="G413" s="97">
        <v>674540</v>
      </c>
      <c r="H413" s="97">
        <v>352970</v>
      </c>
      <c r="I413" s="97">
        <v>674540</v>
      </c>
      <c r="J413" s="97" t="s">
        <v>93</v>
      </c>
      <c r="K413" s="97">
        <v>44</v>
      </c>
      <c r="L413" s="97" t="s">
        <v>2026</v>
      </c>
      <c r="M413" s="97">
        <v>3.2</v>
      </c>
      <c r="N413" s="97">
        <v>701665</v>
      </c>
    </row>
    <row r="414" spans="1:14" ht="14.25" customHeight="1" x14ac:dyDescent="0.3">
      <c r="A414" s="97" t="s">
        <v>419</v>
      </c>
      <c r="B414" s="97">
        <v>281</v>
      </c>
      <c r="C414" s="97" t="s">
        <v>2027</v>
      </c>
      <c r="D414" s="97" t="s">
        <v>581</v>
      </c>
      <c r="E414" s="97" t="s">
        <v>2028</v>
      </c>
      <c r="F414" s="97">
        <v>330113</v>
      </c>
      <c r="G414" s="97">
        <v>671420</v>
      </c>
      <c r="H414" s="97">
        <v>330113</v>
      </c>
      <c r="I414" s="97">
        <v>671420</v>
      </c>
      <c r="J414" s="97" t="s">
        <v>93</v>
      </c>
      <c r="K414" s="97">
        <v>44.1</v>
      </c>
      <c r="L414" s="97" t="s">
        <v>1212</v>
      </c>
      <c r="M414" s="97">
        <v>3.2</v>
      </c>
      <c r="N414" s="97">
        <v>972152</v>
      </c>
    </row>
    <row r="415" spans="1:14" ht="14.25" customHeight="1" x14ac:dyDescent="0.3">
      <c r="A415" s="97" t="s">
        <v>508</v>
      </c>
      <c r="B415" s="97">
        <v>9629</v>
      </c>
      <c r="C415" s="97" t="s">
        <v>2029</v>
      </c>
      <c r="D415" s="97" t="s">
        <v>581</v>
      </c>
      <c r="E415" s="97" t="s">
        <v>2030</v>
      </c>
      <c r="F415" s="97">
        <v>333036</v>
      </c>
      <c r="G415" s="97">
        <v>668954</v>
      </c>
      <c r="H415" s="97">
        <v>333036</v>
      </c>
      <c r="I415" s="97">
        <v>668954</v>
      </c>
      <c r="J415" s="97" t="s">
        <v>93</v>
      </c>
      <c r="K415" s="97">
        <v>49.25</v>
      </c>
      <c r="L415" s="97" t="s">
        <v>2031</v>
      </c>
      <c r="M415" s="97">
        <v>3.2</v>
      </c>
      <c r="N415" s="97">
        <v>952009</v>
      </c>
    </row>
    <row r="416" spans="1:14" ht="14.25" customHeight="1" x14ac:dyDescent="0.3">
      <c r="A416" s="97" t="s">
        <v>508</v>
      </c>
      <c r="B416" s="97">
        <v>465</v>
      </c>
      <c r="C416" s="97" t="s">
        <v>2032</v>
      </c>
      <c r="D416" s="97" t="s">
        <v>332</v>
      </c>
      <c r="E416" s="97" t="s">
        <v>2033</v>
      </c>
      <c r="F416" s="97">
        <v>333370</v>
      </c>
      <c r="G416" s="97">
        <v>667040</v>
      </c>
      <c r="H416" s="97">
        <v>333370</v>
      </c>
      <c r="I416" s="97">
        <v>667040</v>
      </c>
      <c r="J416" s="97" t="s">
        <v>93</v>
      </c>
      <c r="K416" s="97">
        <v>50</v>
      </c>
      <c r="L416" s="97" t="s">
        <v>2034</v>
      </c>
      <c r="M416" s="97">
        <v>3.2</v>
      </c>
      <c r="N416" s="97">
        <v>12699713</v>
      </c>
    </row>
    <row r="417" spans="1:14" ht="14.25" customHeight="1" x14ac:dyDescent="0.3">
      <c r="A417" s="97" t="s">
        <v>508</v>
      </c>
      <c r="B417" s="97">
        <v>9629</v>
      </c>
      <c r="C417" s="97" t="s">
        <v>2035</v>
      </c>
      <c r="D417" s="97" t="s">
        <v>581</v>
      </c>
      <c r="E417" s="97" t="s">
        <v>2036</v>
      </c>
      <c r="F417" s="97">
        <v>332677</v>
      </c>
      <c r="G417" s="97">
        <v>668670</v>
      </c>
      <c r="H417" s="97">
        <v>332677</v>
      </c>
      <c r="I417" s="97">
        <v>668670</v>
      </c>
      <c r="J417" s="97" t="s">
        <v>93</v>
      </c>
      <c r="K417" s="97">
        <v>50.5</v>
      </c>
      <c r="L417" s="97" t="s">
        <v>2037</v>
      </c>
      <c r="M417" s="97">
        <v>3.2</v>
      </c>
      <c r="N417" s="97">
        <v>952011</v>
      </c>
    </row>
    <row r="418" spans="1:14" ht="14.25" customHeight="1" x14ac:dyDescent="0.3">
      <c r="A418" s="97" t="s">
        <v>822</v>
      </c>
      <c r="B418" s="97">
        <v>13110</v>
      </c>
      <c r="C418" s="97" t="s">
        <v>2038</v>
      </c>
      <c r="D418" s="97" t="s">
        <v>581</v>
      </c>
      <c r="E418" s="97" t="s">
        <v>2039</v>
      </c>
      <c r="F418" s="97">
        <v>340706</v>
      </c>
      <c r="G418" s="97">
        <v>673665</v>
      </c>
      <c r="H418" s="97">
        <v>340706</v>
      </c>
      <c r="I418" s="97">
        <v>673665</v>
      </c>
      <c r="J418" s="97" t="s">
        <v>93</v>
      </c>
      <c r="K418" s="97">
        <v>51.3</v>
      </c>
      <c r="L418" s="97" t="s">
        <v>2040</v>
      </c>
      <c r="M418" s="97">
        <v>3.2</v>
      </c>
      <c r="N418" s="97">
        <v>932030</v>
      </c>
    </row>
    <row r="419" spans="1:14" ht="14.25" customHeight="1" x14ac:dyDescent="0.3">
      <c r="A419" s="97" t="s">
        <v>508</v>
      </c>
      <c r="B419" s="97">
        <v>615</v>
      </c>
      <c r="C419" s="97" t="s">
        <v>2041</v>
      </c>
      <c r="D419" s="97" t="s">
        <v>332</v>
      </c>
      <c r="E419" s="97" t="s">
        <v>2042</v>
      </c>
      <c r="F419" s="97">
        <v>333385</v>
      </c>
      <c r="G419" s="97">
        <v>667126</v>
      </c>
      <c r="H419" s="97">
        <v>333385</v>
      </c>
      <c r="I419" s="97">
        <v>667126</v>
      </c>
      <c r="J419" s="97" t="s">
        <v>93</v>
      </c>
      <c r="K419" s="97">
        <v>56.16</v>
      </c>
      <c r="L419" s="97" t="s">
        <v>2043</v>
      </c>
      <c r="M419" s="97">
        <v>3.2</v>
      </c>
      <c r="N419" s="97">
        <v>17115177</v>
      </c>
    </row>
    <row r="420" spans="1:14" ht="14.25" customHeight="1" x14ac:dyDescent="0.3">
      <c r="A420" s="97" t="s">
        <v>508</v>
      </c>
      <c r="B420" s="97">
        <v>612</v>
      </c>
      <c r="C420" s="97" t="s">
        <v>2044</v>
      </c>
      <c r="D420" s="97" t="s">
        <v>332</v>
      </c>
      <c r="E420" s="97" t="s">
        <v>2045</v>
      </c>
      <c r="F420" s="97">
        <v>333369</v>
      </c>
      <c r="G420" s="97">
        <v>667213</v>
      </c>
      <c r="H420" s="97">
        <v>333369</v>
      </c>
      <c r="I420" s="97">
        <v>667213</v>
      </c>
      <c r="J420" s="97" t="s">
        <v>93</v>
      </c>
      <c r="K420" s="97">
        <v>56.61</v>
      </c>
      <c r="L420" s="97" t="s">
        <v>2046</v>
      </c>
      <c r="M420" s="97">
        <v>3.2</v>
      </c>
      <c r="N420" s="97">
        <v>17115174</v>
      </c>
    </row>
    <row r="421" spans="1:14" ht="14.25" customHeight="1" x14ac:dyDescent="0.3">
      <c r="A421" s="97" t="s">
        <v>1383</v>
      </c>
      <c r="B421" s="97">
        <v>38</v>
      </c>
      <c r="C421" s="97" t="s">
        <v>2047</v>
      </c>
      <c r="D421" s="97" t="s">
        <v>332</v>
      </c>
      <c r="E421" s="97" t="s">
        <v>2048</v>
      </c>
      <c r="F421" s="97">
        <v>352020</v>
      </c>
      <c r="G421" s="97">
        <v>674780</v>
      </c>
      <c r="H421" s="97">
        <v>352020</v>
      </c>
      <c r="I421" s="97">
        <v>674780</v>
      </c>
      <c r="J421" s="97" t="s">
        <v>93</v>
      </c>
      <c r="K421" s="97">
        <v>58.85</v>
      </c>
      <c r="L421" s="97" t="s">
        <v>2049</v>
      </c>
      <c r="M421" s="97">
        <v>3.2</v>
      </c>
      <c r="N421" s="97">
        <v>12080695</v>
      </c>
    </row>
    <row r="422" spans="1:14" ht="14.25" customHeight="1" x14ac:dyDescent="0.3">
      <c r="A422" s="97" t="s">
        <v>506</v>
      </c>
      <c r="B422" s="97">
        <v>18484</v>
      </c>
      <c r="C422" s="97" t="s">
        <v>2050</v>
      </c>
      <c r="D422" s="97" t="s">
        <v>581</v>
      </c>
      <c r="E422" s="97" t="s">
        <v>2051</v>
      </c>
      <c r="F422" s="97">
        <v>329080</v>
      </c>
      <c r="G422" s="97">
        <v>669870</v>
      </c>
      <c r="H422" s="97">
        <v>329080</v>
      </c>
      <c r="I422" s="97">
        <v>669870</v>
      </c>
      <c r="J422" s="97" t="s">
        <v>93</v>
      </c>
      <c r="K422" s="97">
        <v>66</v>
      </c>
      <c r="L422" s="97" t="s">
        <v>2052</v>
      </c>
      <c r="M422" s="97">
        <v>3.2</v>
      </c>
      <c r="N422" s="97">
        <v>1004883</v>
      </c>
    </row>
    <row r="423" spans="1:14" ht="14.25" customHeight="1" x14ac:dyDescent="0.3">
      <c r="A423" s="97" t="s">
        <v>888</v>
      </c>
      <c r="B423" s="97">
        <v>9663</v>
      </c>
      <c r="C423" s="97" t="s">
        <v>2053</v>
      </c>
      <c r="D423" s="97" t="s">
        <v>581</v>
      </c>
      <c r="E423" s="97" t="s">
        <v>2054</v>
      </c>
      <c r="F423" s="97">
        <v>349690</v>
      </c>
      <c r="G423" s="97">
        <v>673830</v>
      </c>
      <c r="H423" s="97">
        <v>349690</v>
      </c>
      <c r="I423" s="97">
        <v>673830</v>
      </c>
      <c r="J423" s="97" t="s">
        <v>93</v>
      </c>
      <c r="K423" s="97">
        <v>76.7</v>
      </c>
      <c r="L423" s="97" t="s">
        <v>2055</v>
      </c>
      <c r="M423" s="97">
        <v>3.2</v>
      </c>
      <c r="N423" s="97">
        <v>747607</v>
      </c>
    </row>
    <row r="424" spans="1:14" ht="14.25" customHeight="1" x14ac:dyDescent="0.3">
      <c r="A424" s="97" t="s">
        <v>508</v>
      </c>
      <c r="B424" s="97">
        <v>10695</v>
      </c>
      <c r="C424" s="97" t="s">
        <v>2056</v>
      </c>
      <c r="D424" s="97" t="s">
        <v>581</v>
      </c>
      <c r="E424" s="97" t="s">
        <v>2057</v>
      </c>
      <c r="F424" s="97">
        <v>330582</v>
      </c>
      <c r="G424" s="97">
        <v>667795</v>
      </c>
      <c r="H424" s="97">
        <v>330582</v>
      </c>
      <c r="I424" s="97">
        <v>667795</v>
      </c>
      <c r="J424" s="97" t="s">
        <v>93</v>
      </c>
      <c r="K424" s="97">
        <v>78.47</v>
      </c>
      <c r="L424" s="97" t="s">
        <v>2058</v>
      </c>
      <c r="M424" s="97">
        <v>3.2</v>
      </c>
      <c r="N424" s="97">
        <v>952441</v>
      </c>
    </row>
    <row r="425" spans="1:14" ht="14.25" customHeight="1" x14ac:dyDescent="0.3">
      <c r="A425" s="97" t="s">
        <v>888</v>
      </c>
      <c r="B425" s="97">
        <v>13063</v>
      </c>
      <c r="C425" s="97" t="s">
        <v>2059</v>
      </c>
      <c r="D425" s="97" t="s">
        <v>581</v>
      </c>
      <c r="E425" s="97" t="s">
        <v>2060</v>
      </c>
      <c r="F425" s="97">
        <v>349587</v>
      </c>
      <c r="G425" s="97">
        <v>674093</v>
      </c>
      <c r="H425" s="97">
        <v>349587</v>
      </c>
      <c r="I425" s="97">
        <v>674093</v>
      </c>
      <c r="J425" s="97" t="s">
        <v>93</v>
      </c>
      <c r="K425" s="97">
        <v>79.400000000000006</v>
      </c>
      <c r="L425" s="97" t="s">
        <v>2061</v>
      </c>
      <c r="M425" s="97">
        <v>3.2</v>
      </c>
      <c r="N425" s="97">
        <v>747654</v>
      </c>
    </row>
    <row r="426" spans="1:14" ht="14.25" customHeight="1" x14ac:dyDescent="0.3">
      <c r="A426" s="97" t="s">
        <v>888</v>
      </c>
      <c r="B426" s="97">
        <v>13110</v>
      </c>
      <c r="C426" s="97" t="s">
        <v>2062</v>
      </c>
      <c r="D426" s="97" t="s">
        <v>581</v>
      </c>
      <c r="E426" s="97" t="s">
        <v>2063</v>
      </c>
      <c r="F426" s="97">
        <v>349488</v>
      </c>
      <c r="G426" s="97">
        <v>674040</v>
      </c>
      <c r="H426" s="97">
        <v>349488</v>
      </c>
      <c r="I426" s="97">
        <v>674040</v>
      </c>
      <c r="J426" s="97" t="s">
        <v>93</v>
      </c>
      <c r="K426" s="97">
        <v>80</v>
      </c>
      <c r="L426" s="97" t="s">
        <v>2064</v>
      </c>
      <c r="M426" s="97">
        <v>3.2</v>
      </c>
      <c r="N426" s="97">
        <v>747705</v>
      </c>
    </row>
    <row r="427" spans="1:14" ht="14.25" customHeight="1" x14ac:dyDescent="0.3">
      <c r="A427" s="97" t="s">
        <v>1383</v>
      </c>
      <c r="B427" s="97">
        <v>13110</v>
      </c>
      <c r="C427" s="97" t="s">
        <v>2065</v>
      </c>
      <c r="D427" s="97" t="s">
        <v>581</v>
      </c>
      <c r="E427" s="97" t="s">
        <v>2066</v>
      </c>
      <c r="F427" s="97">
        <v>350038</v>
      </c>
      <c r="G427" s="97">
        <v>674307</v>
      </c>
      <c r="H427" s="97">
        <v>350038</v>
      </c>
      <c r="I427" s="97">
        <v>674307</v>
      </c>
      <c r="J427" s="97" t="s">
        <v>93</v>
      </c>
      <c r="K427" s="97">
        <v>81.03</v>
      </c>
      <c r="L427" s="97" t="s">
        <v>2067</v>
      </c>
      <c r="M427" s="97">
        <v>3.2</v>
      </c>
      <c r="N427" s="97">
        <v>701726</v>
      </c>
    </row>
    <row r="428" spans="1:14" ht="14.25" customHeight="1" x14ac:dyDescent="0.3">
      <c r="A428" s="97" t="s">
        <v>508</v>
      </c>
      <c r="B428" s="97">
        <v>10695</v>
      </c>
      <c r="C428" s="97" t="s">
        <v>2068</v>
      </c>
      <c r="D428" s="97" t="s">
        <v>581</v>
      </c>
      <c r="E428" s="97" t="s">
        <v>2069</v>
      </c>
      <c r="F428" s="97">
        <v>330534</v>
      </c>
      <c r="G428" s="97">
        <v>667922</v>
      </c>
      <c r="H428" s="97">
        <v>330534</v>
      </c>
      <c r="I428" s="97">
        <v>667922</v>
      </c>
      <c r="J428" s="97" t="s">
        <v>93</v>
      </c>
      <c r="K428" s="97">
        <v>81.52</v>
      </c>
      <c r="L428" s="97" t="s">
        <v>2070</v>
      </c>
      <c r="M428" s="97">
        <v>3.2</v>
      </c>
      <c r="N428" s="97">
        <v>952442</v>
      </c>
    </row>
    <row r="429" spans="1:14" ht="14.25" customHeight="1" x14ac:dyDescent="0.3">
      <c r="A429" s="97" t="s">
        <v>888</v>
      </c>
      <c r="B429" s="97">
        <v>13110</v>
      </c>
      <c r="C429" s="97" t="s">
        <v>2071</v>
      </c>
      <c r="D429" s="97" t="s">
        <v>581</v>
      </c>
      <c r="E429" s="97" t="s">
        <v>2072</v>
      </c>
      <c r="F429" s="97">
        <v>348979</v>
      </c>
      <c r="G429" s="97">
        <v>673912</v>
      </c>
      <c r="H429" s="97">
        <v>348979</v>
      </c>
      <c r="I429" s="97">
        <v>673912</v>
      </c>
      <c r="J429" s="97" t="s">
        <v>93</v>
      </c>
      <c r="K429" s="97">
        <v>82.26</v>
      </c>
      <c r="L429" s="97" t="s">
        <v>2073</v>
      </c>
      <c r="M429" s="97">
        <v>3.2</v>
      </c>
      <c r="N429" s="97">
        <v>747710</v>
      </c>
    </row>
    <row r="430" spans="1:14" ht="14.25" customHeight="1" x14ac:dyDescent="0.3">
      <c r="A430" s="97" t="s">
        <v>822</v>
      </c>
      <c r="B430" s="97">
        <v>13110</v>
      </c>
      <c r="C430" s="97" t="s">
        <v>2074</v>
      </c>
      <c r="D430" s="97" t="s">
        <v>581</v>
      </c>
      <c r="E430" s="97" t="s">
        <v>2075</v>
      </c>
      <c r="F430" s="97">
        <v>343079</v>
      </c>
      <c r="G430" s="97">
        <v>673143</v>
      </c>
      <c r="H430" s="97">
        <v>343079</v>
      </c>
      <c r="I430" s="97">
        <v>673143</v>
      </c>
      <c r="J430" s="97" t="s">
        <v>93</v>
      </c>
      <c r="K430" s="97">
        <v>82.99</v>
      </c>
      <c r="L430" s="97" t="s">
        <v>2076</v>
      </c>
      <c r="M430" s="97">
        <v>3.2</v>
      </c>
      <c r="N430" s="97">
        <v>932050</v>
      </c>
    </row>
    <row r="431" spans="1:14" ht="14.25" customHeight="1" x14ac:dyDescent="0.3">
      <c r="A431" s="97" t="s">
        <v>632</v>
      </c>
      <c r="B431" s="97">
        <v>241</v>
      </c>
      <c r="C431" s="97" t="s">
        <v>2077</v>
      </c>
      <c r="D431" s="97" t="s">
        <v>332</v>
      </c>
      <c r="E431" s="97" t="s">
        <v>2078</v>
      </c>
      <c r="F431" s="97">
        <v>341070</v>
      </c>
      <c r="G431" s="97">
        <v>669740</v>
      </c>
      <c r="H431" s="97">
        <v>341070</v>
      </c>
      <c r="I431" s="97">
        <v>669740</v>
      </c>
      <c r="J431" s="97" t="s">
        <v>93</v>
      </c>
      <c r="K431" s="97">
        <v>83</v>
      </c>
      <c r="L431" s="97" t="s">
        <v>2079</v>
      </c>
      <c r="M431" s="97">
        <v>3.2</v>
      </c>
      <c r="N431" s="97">
        <v>770522</v>
      </c>
    </row>
    <row r="432" spans="1:14" ht="14.25" customHeight="1" x14ac:dyDescent="0.3">
      <c r="A432" s="97" t="s">
        <v>508</v>
      </c>
      <c r="B432" s="97">
        <v>10695</v>
      </c>
      <c r="C432" s="97" t="s">
        <v>2080</v>
      </c>
      <c r="D432" s="97" t="s">
        <v>581</v>
      </c>
      <c r="E432" s="97" t="s">
        <v>2081</v>
      </c>
      <c r="F432" s="97">
        <v>330481</v>
      </c>
      <c r="G432" s="97">
        <v>667902</v>
      </c>
      <c r="H432" s="97">
        <v>330481</v>
      </c>
      <c r="I432" s="97">
        <v>667902</v>
      </c>
      <c r="J432" s="97" t="s">
        <v>93</v>
      </c>
      <c r="K432" s="97">
        <v>83.05</v>
      </c>
      <c r="L432" s="97" t="s">
        <v>2082</v>
      </c>
      <c r="M432" s="97">
        <v>3.2</v>
      </c>
      <c r="N432" s="97">
        <v>952436</v>
      </c>
    </row>
    <row r="433" spans="1:14" ht="14.25" customHeight="1" x14ac:dyDescent="0.3">
      <c r="A433" s="97" t="s">
        <v>822</v>
      </c>
      <c r="B433" s="97">
        <v>13110</v>
      </c>
      <c r="C433" s="97" t="s">
        <v>2083</v>
      </c>
      <c r="D433" s="97" t="s">
        <v>581</v>
      </c>
      <c r="E433" s="97" t="s">
        <v>2084</v>
      </c>
      <c r="F433" s="97">
        <v>343058</v>
      </c>
      <c r="G433" s="97">
        <v>673109</v>
      </c>
      <c r="H433" s="97">
        <v>343058</v>
      </c>
      <c r="I433" s="97">
        <v>673109</v>
      </c>
      <c r="J433" s="97" t="s">
        <v>93</v>
      </c>
      <c r="K433" s="97">
        <v>83.18</v>
      </c>
      <c r="L433" s="97" t="s">
        <v>2085</v>
      </c>
      <c r="M433" s="97">
        <v>3.2</v>
      </c>
      <c r="N433" s="97">
        <v>932049</v>
      </c>
    </row>
    <row r="434" spans="1:14" ht="14.25" customHeight="1" x14ac:dyDescent="0.3">
      <c r="A434" s="97" t="s">
        <v>888</v>
      </c>
      <c r="B434" s="97">
        <v>13110</v>
      </c>
      <c r="C434" s="97" t="s">
        <v>2086</v>
      </c>
      <c r="D434" s="97" t="s">
        <v>581</v>
      </c>
      <c r="E434" s="97" t="s">
        <v>2087</v>
      </c>
      <c r="F434" s="97">
        <v>349171</v>
      </c>
      <c r="G434" s="97">
        <v>673825</v>
      </c>
      <c r="H434" s="97">
        <v>349171</v>
      </c>
      <c r="I434" s="97">
        <v>673825</v>
      </c>
      <c r="J434" s="97" t="s">
        <v>93</v>
      </c>
      <c r="K434" s="97">
        <v>83.54</v>
      </c>
      <c r="L434" s="97" t="s">
        <v>2088</v>
      </c>
      <c r="M434" s="97">
        <v>3.2</v>
      </c>
      <c r="N434" s="97">
        <v>747715</v>
      </c>
    </row>
    <row r="435" spans="1:14" ht="14.25" customHeight="1" x14ac:dyDescent="0.3">
      <c r="A435" s="97" t="s">
        <v>822</v>
      </c>
      <c r="B435" s="97">
        <v>13110</v>
      </c>
      <c r="C435" s="97" t="s">
        <v>2089</v>
      </c>
      <c r="D435" s="97" t="s">
        <v>581</v>
      </c>
      <c r="E435" s="97" t="s">
        <v>2090</v>
      </c>
      <c r="F435" s="97">
        <v>343261</v>
      </c>
      <c r="G435" s="97">
        <v>673068</v>
      </c>
      <c r="H435" s="97">
        <v>343261</v>
      </c>
      <c r="I435" s="97">
        <v>673068</v>
      </c>
      <c r="J435" s="97" t="s">
        <v>93</v>
      </c>
      <c r="K435" s="97">
        <v>84.85</v>
      </c>
      <c r="L435" s="97" t="s">
        <v>2091</v>
      </c>
      <c r="M435" s="97">
        <v>3.2</v>
      </c>
      <c r="N435" s="97">
        <v>932052</v>
      </c>
    </row>
    <row r="436" spans="1:14" ht="14.25" customHeight="1" x14ac:dyDescent="0.3">
      <c r="A436" s="97" t="s">
        <v>888</v>
      </c>
      <c r="B436" s="97">
        <v>13063</v>
      </c>
      <c r="C436" s="97" t="s">
        <v>2092</v>
      </c>
      <c r="D436" s="97" t="s">
        <v>581</v>
      </c>
      <c r="E436" s="97" t="s">
        <v>2093</v>
      </c>
      <c r="F436" s="97">
        <v>348341</v>
      </c>
      <c r="G436" s="97">
        <v>673769</v>
      </c>
      <c r="H436" s="97">
        <v>348341</v>
      </c>
      <c r="I436" s="97">
        <v>673769</v>
      </c>
      <c r="J436" s="97" t="s">
        <v>93</v>
      </c>
      <c r="K436" s="97">
        <v>89.3</v>
      </c>
      <c r="L436" s="97" t="s">
        <v>2094</v>
      </c>
      <c r="M436" s="97">
        <v>3.2</v>
      </c>
      <c r="N436" s="97">
        <v>747648</v>
      </c>
    </row>
    <row r="437" spans="1:14" ht="14.25" customHeight="1" x14ac:dyDescent="0.3">
      <c r="A437" s="97" t="s">
        <v>1383</v>
      </c>
      <c r="B437" s="97">
        <v>13063</v>
      </c>
      <c r="C437" s="97" t="s">
        <v>2095</v>
      </c>
      <c r="D437" s="97" t="s">
        <v>581</v>
      </c>
      <c r="E437" s="97" t="s">
        <v>2096</v>
      </c>
      <c r="F437" s="97">
        <v>350471</v>
      </c>
      <c r="G437" s="97">
        <v>674535</v>
      </c>
      <c r="H437" s="97">
        <v>350471</v>
      </c>
      <c r="I437" s="97">
        <v>674535</v>
      </c>
      <c r="J437" s="97" t="s">
        <v>93</v>
      </c>
      <c r="K437" s="97">
        <v>93.3</v>
      </c>
      <c r="L437" s="97" t="s">
        <v>2097</v>
      </c>
      <c r="M437" s="97">
        <v>3.2</v>
      </c>
      <c r="N437" s="97">
        <v>701693</v>
      </c>
    </row>
    <row r="438" spans="1:14" ht="14.25" customHeight="1" x14ac:dyDescent="0.3">
      <c r="A438" s="97" t="s">
        <v>1383</v>
      </c>
      <c r="B438" s="97">
        <v>13110</v>
      </c>
      <c r="C438" s="97" t="s">
        <v>2098</v>
      </c>
      <c r="D438" s="97" t="s">
        <v>581</v>
      </c>
      <c r="E438" s="97" t="s">
        <v>2099</v>
      </c>
      <c r="F438" s="97">
        <v>350469</v>
      </c>
      <c r="G438" s="97">
        <v>674579</v>
      </c>
      <c r="H438" s="97">
        <v>350469</v>
      </c>
      <c r="I438" s="97">
        <v>674579</v>
      </c>
      <c r="J438" s="97" t="s">
        <v>93</v>
      </c>
      <c r="K438" s="97">
        <v>96.96</v>
      </c>
      <c r="L438" s="97" t="s">
        <v>2100</v>
      </c>
      <c r="M438" s="97">
        <v>3.2</v>
      </c>
      <c r="N438" s="97">
        <v>701729</v>
      </c>
    </row>
    <row r="439" spans="1:14" ht="14.25" customHeight="1" x14ac:dyDescent="0.3">
      <c r="A439" s="97" t="s">
        <v>888</v>
      </c>
      <c r="B439" s="97">
        <v>13063</v>
      </c>
      <c r="C439" s="97" t="s">
        <v>2101</v>
      </c>
      <c r="D439" s="97" t="s">
        <v>581</v>
      </c>
      <c r="E439" s="97" t="s">
        <v>2102</v>
      </c>
      <c r="F439" s="97">
        <v>346877</v>
      </c>
      <c r="G439" s="97">
        <v>673660</v>
      </c>
      <c r="H439" s="97">
        <v>346877</v>
      </c>
      <c r="I439" s="97">
        <v>673660</v>
      </c>
      <c r="J439" s="97" t="s">
        <v>93</v>
      </c>
      <c r="K439" s="97">
        <v>106.2</v>
      </c>
      <c r="L439" s="97" t="s">
        <v>2103</v>
      </c>
      <c r="M439" s="97">
        <v>3.2</v>
      </c>
      <c r="N439" s="97">
        <v>747644</v>
      </c>
    </row>
    <row r="440" spans="1:14" ht="14.25" customHeight="1" x14ac:dyDescent="0.3">
      <c r="A440" s="97" t="s">
        <v>506</v>
      </c>
      <c r="B440" s="97">
        <v>10695</v>
      </c>
      <c r="C440" s="97" t="s">
        <v>2104</v>
      </c>
      <c r="D440" s="97" t="s">
        <v>581</v>
      </c>
      <c r="E440" s="97" t="s">
        <v>2105</v>
      </c>
      <c r="F440" s="97">
        <v>327700</v>
      </c>
      <c r="G440" s="97">
        <v>666944</v>
      </c>
      <c r="H440" s="97">
        <v>327700</v>
      </c>
      <c r="I440" s="97">
        <v>666944</v>
      </c>
      <c r="J440" s="97" t="s">
        <v>93</v>
      </c>
      <c r="K440" s="97">
        <v>139.88</v>
      </c>
      <c r="L440" s="97" t="s">
        <v>2106</v>
      </c>
      <c r="M440" s="97">
        <v>3.2</v>
      </c>
      <c r="N440" s="97">
        <v>1004276</v>
      </c>
    </row>
    <row r="441" spans="1:14" ht="14.25" customHeight="1" x14ac:dyDescent="0.3">
      <c r="A441" s="97" t="s">
        <v>497</v>
      </c>
      <c r="B441" s="97">
        <v>12834</v>
      </c>
      <c r="C441" s="97" t="s">
        <v>2107</v>
      </c>
      <c r="D441" s="97" t="s">
        <v>581</v>
      </c>
      <c r="E441" s="97" t="s">
        <v>2108</v>
      </c>
      <c r="F441" s="97">
        <v>334890</v>
      </c>
      <c r="G441" s="97">
        <v>664983</v>
      </c>
      <c r="H441" s="97">
        <v>334890</v>
      </c>
      <c r="I441" s="97">
        <v>664983</v>
      </c>
      <c r="J441" s="97" t="s">
        <v>93</v>
      </c>
      <c r="K441" s="97">
        <v>143.69999999999999</v>
      </c>
      <c r="L441" s="97" t="s">
        <v>2109</v>
      </c>
      <c r="M441" s="97">
        <v>3.2</v>
      </c>
      <c r="N441" s="97">
        <v>905452</v>
      </c>
    </row>
    <row r="442" spans="1:14" ht="14.25" customHeight="1" x14ac:dyDescent="0.3">
      <c r="A442" s="97" t="s">
        <v>351</v>
      </c>
      <c r="B442" s="97">
        <v>17123</v>
      </c>
      <c r="C442" s="97" t="s">
        <v>2110</v>
      </c>
      <c r="D442" s="97" t="s">
        <v>581</v>
      </c>
      <c r="E442" s="97" t="s">
        <v>2111</v>
      </c>
      <c r="F442" s="97">
        <v>326609</v>
      </c>
      <c r="G442" s="97">
        <v>664850</v>
      </c>
      <c r="H442" s="97">
        <v>326609</v>
      </c>
      <c r="I442" s="97">
        <v>664850</v>
      </c>
      <c r="J442" s="97" t="s">
        <v>93</v>
      </c>
      <c r="K442" s="97">
        <v>160</v>
      </c>
      <c r="L442" s="97" t="s">
        <v>2112</v>
      </c>
      <c r="M442" s="97">
        <v>3.2</v>
      </c>
      <c r="N442" s="97">
        <v>803485</v>
      </c>
    </row>
    <row r="443" spans="1:14" ht="14.25" customHeight="1" x14ac:dyDescent="0.3">
      <c r="A443" s="97" t="s">
        <v>351</v>
      </c>
      <c r="B443" s="97">
        <v>17123</v>
      </c>
      <c r="C443" s="97" t="s">
        <v>2113</v>
      </c>
      <c r="D443" s="97" t="s">
        <v>581</v>
      </c>
      <c r="E443" s="97" t="s">
        <v>2114</v>
      </c>
      <c r="F443" s="97">
        <v>326618</v>
      </c>
      <c r="G443" s="97">
        <v>664876</v>
      </c>
      <c r="H443" s="97">
        <v>326618</v>
      </c>
      <c r="I443" s="97">
        <v>664876</v>
      </c>
      <c r="J443" s="97" t="s">
        <v>93</v>
      </c>
      <c r="K443" s="97">
        <v>160</v>
      </c>
      <c r="L443" s="97" t="s">
        <v>2115</v>
      </c>
      <c r="M443" s="97">
        <v>3.2</v>
      </c>
      <c r="N443" s="97">
        <v>803486</v>
      </c>
    </row>
    <row r="444" spans="1:14" ht="14.25" customHeight="1" x14ac:dyDescent="0.3">
      <c r="A444" s="97" t="s">
        <v>497</v>
      </c>
      <c r="B444" s="97">
        <v>519</v>
      </c>
      <c r="C444" s="97" t="s">
        <v>2116</v>
      </c>
      <c r="D444" s="97" t="s">
        <v>332</v>
      </c>
      <c r="E444" s="97" t="s">
        <v>2117</v>
      </c>
      <c r="F444" s="97">
        <v>334370</v>
      </c>
      <c r="G444" s="97">
        <v>661900</v>
      </c>
      <c r="H444" s="97">
        <v>334370</v>
      </c>
      <c r="I444" s="97">
        <v>661900</v>
      </c>
      <c r="J444" s="97" t="s">
        <v>93</v>
      </c>
      <c r="K444" s="97">
        <v>171.28</v>
      </c>
      <c r="L444" s="97" t="s">
        <v>2118</v>
      </c>
      <c r="M444" s="97">
        <v>3.2</v>
      </c>
      <c r="N444" s="97">
        <v>16024520</v>
      </c>
    </row>
    <row r="445" spans="1:14" ht="14.25" customHeight="1" x14ac:dyDescent="0.3">
      <c r="A445" s="97" t="s">
        <v>497</v>
      </c>
      <c r="B445" s="97">
        <v>542</v>
      </c>
      <c r="C445" s="97" t="s">
        <v>2119</v>
      </c>
      <c r="D445" s="97" t="s">
        <v>332</v>
      </c>
      <c r="E445" s="97" t="s">
        <v>2120</v>
      </c>
      <c r="F445" s="97">
        <v>334400</v>
      </c>
      <c r="G445" s="97">
        <v>661900</v>
      </c>
      <c r="H445" s="97">
        <v>334400</v>
      </c>
      <c r="I445" s="97">
        <v>661900</v>
      </c>
      <c r="J445" s="97" t="s">
        <v>93</v>
      </c>
      <c r="K445" s="97">
        <v>171.6</v>
      </c>
      <c r="L445" s="97" t="s">
        <v>2121</v>
      </c>
      <c r="M445" s="97">
        <v>3.2</v>
      </c>
      <c r="N445" s="97">
        <v>16024543</v>
      </c>
    </row>
    <row r="446" spans="1:14" ht="14.25" customHeight="1" x14ac:dyDescent="0.3">
      <c r="A446" s="97" t="s">
        <v>508</v>
      </c>
      <c r="B446" s="97">
        <v>625</v>
      </c>
      <c r="C446" s="97" t="s">
        <v>2122</v>
      </c>
      <c r="D446" s="97" t="s">
        <v>581</v>
      </c>
      <c r="E446" s="97" t="s">
        <v>2123</v>
      </c>
      <c r="F446" s="97">
        <v>334890</v>
      </c>
      <c r="G446" s="97">
        <v>665004</v>
      </c>
      <c r="H446" s="97">
        <v>334890</v>
      </c>
      <c r="I446" s="97">
        <v>665004</v>
      </c>
      <c r="J446" s="97" t="s">
        <v>93</v>
      </c>
      <c r="K446" s="97">
        <v>140.19999999999999</v>
      </c>
      <c r="L446" s="97" t="s">
        <v>2124</v>
      </c>
      <c r="M446" s="97">
        <v>3.23</v>
      </c>
      <c r="N446" s="97">
        <v>951699</v>
      </c>
    </row>
    <row r="447" spans="1:14" ht="14.25" customHeight="1" x14ac:dyDescent="0.3">
      <c r="A447" s="97" t="s">
        <v>497</v>
      </c>
      <c r="B447" s="97">
        <v>392</v>
      </c>
      <c r="C447" s="97" t="s">
        <v>2125</v>
      </c>
      <c r="D447" s="97" t="s">
        <v>332</v>
      </c>
      <c r="E447" s="97" t="s">
        <v>2126</v>
      </c>
      <c r="F447" s="97">
        <v>334790</v>
      </c>
      <c r="G447" s="97">
        <v>663930</v>
      </c>
      <c r="H447" s="97">
        <v>334790</v>
      </c>
      <c r="I447" s="97">
        <v>663930</v>
      </c>
      <c r="J447" s="97" t="s">
        <v>93</v>
      </c>
      <c r="K447" s="97">
        <v>0</v>
      </c>
      <c r="L447" s="97" t="s">
        <v>2127</v>
      </c>
      <c r="M447" s="97">
        <v>3.25</v>
      </c>
      <c r="N447" s="97">
        <v>13471715</v>
      </c>
    </row>
    <row r="448" spans="1:14" ht="14.25" customHeight="1" x14ac:dyDescent="0.3">
      <c r="A448" s="97" t="s">
        <v>419</v>
      </c>
      <c r="B448" s="97">
        <v>597</v>
      </c>
      <c r="C448" s="97" t="s">
        <v>2128</v>
      </c>
      <c r="D448" s="97" t="s">
        <v>332</v>
      </c>
      <c r="E448" s="97" t="s">
        <v>2129</v>
      </c>
      <c r="F448" s="97">
        <v>333220</v>
      </c>
      <c r="G448" s="97">
        <v>671440</v>
      </c>
      <c r="H448" s="97">
        <v>333220</v>
      </c>
      <c r="I448" s="97">
        <v>671440</v>
      </c>
      <c r="J448" s="97" t="s">
        <v>93</v>
      </c>
      <c r="K448" s="97">
        <v>30.36</v>
      </c>
      <c r="L448" s="97" t="s">
        <v>2130</v>
      </c>
      <c r="M448" s="97">
        <v>3.25</v>
      </c>
      <c r="N448" s="97">
        <v>13081389</v>
      </c>
    </row>
    <row r="449" spans="1:14" ht="14.25" customHeight="1" x14ac:dyDescent="0.3">
      <c r="A449" s="97" t="s">
        <v>822</v>
      </c>
      <c r="B449" s="97">
        <v>13110</v>
      </c>
      <c r="C449" s="97" t="s">
        <v>2131</v>
      </c>
      <c r="D449" s="97" t="s">
        <v>581</v>
      </c>
      <c r="E449" s="97" t="s">
        <v>2132</v>
      </c>
      <c r="F449" s="97">
        <v>340429</v>
      </c>
      <c r="G449" s="97">
        <v>673723</v>
      </c>
      <c r="H449" s="97">
        <v>340429</v>
      </c>
      <c r="I449" s="97">
        <v>673723</v>
      </c>
      <c r="J449" s="97" t="s">
        <v>93</v>
      </c>
      <c r="K449" s="97">
        <v>44.81</v>
      </c>
      <c r="L449" s="97" t="s">
        <v>2133</v>
      </c>
      <c r="M449" s="97">
        <v>3.25</v>
      </c>
      <c r="N449" s="97">
        <v>932034</v>
      </c>
    </row>
    <row r="450" spans="1:14" ht="14.25" customHeight="1" x14ac:dyDescent="0.3">
      <c r="A450" s="97" t="s">
        <v>2134</v>
      </c>
      <c r="B450" s="97">
        <v>63</v>
      </c>
      <c r="C450" s="97" t="s">
        <v>2135</v>
      </c>
      <c r="D450" s="97" t="s">
        <v>332</v>
      </c>
      <c r="E450" s="97" t="s">
        <v>2136</v>
      </c>
      <c r="F450" s="97">
        <v>341022</v>
      </c>
      <c r="G450" s="97">
        <v>662563</v>
      </c>
      <c r="H450" s="97">
        <v>341022</v>
      </c>
      <c r="I450" s="97">
        <v>662563</v>
      </c>
      <c r="J450" s="97" t="s">
        <v>93</v>
      </c>
      <c r="K450" s="97">
        <v>88.91</v>
      </c>
      <c r="L450" s="97" t="s">
        <v>2137</v>
      </c>
      <c r="M450" s="97">
        <v>3.25</v>
      </c>
      <c r="N450" s="97">
        <v>17895411</v>
      </c>
    </row>
    <row r="451" spans="1:14" ht="14.25" customHeight="1" x14ac:dyDescent="0.3">
      <c r="A451" s="97" t="s">
        <v>822</v>
      </c>
      <c r="B451" s="97">
        <v>13110</v>
      </c>
      <c r="C451" s="97" t="s">
        <v>2138</v>
      </c>
      <c r="D451" s="97" t="s">
        <v>581</v>
      </c>
      <c r="E451" s="97" t="s">
        <v>2139</v>
      </c>
      <c r="F451" s="97">
        <v>340750</v>
      </c>
      <c r="G451" s="97">
        <v>673670</v>
      </c>
      <c r="H451" s="97">
        <v>340750</v>
      </c>
      <c r="I451" s="97">
        <v>673670</v>
      </c>
      <c r="J451" s="97" t="s">
        <v>93</v>
      </c>
      <c r="K451" s="97">
        <v>51.24</v>
      </c>
      <c r="L451" s="97" t="s">
        <v>2140</v>
      </c>
      <c r="M451" s="97">
        <v>3.26</v>
      </c>
      <c r="N451" s="97">
        <v>932031</v>
      </c>
    </row>
    <row r="452" spans="1:14" ht="14.25" customHeight="1" x14ac:dyDescent="0.3">
      <c r="A452" s="97" t="s">
        <v>330</v>
      </c>
      <c r="B452" s="97">
        <v>708</v>
      </c>
      <c r="C452" s="97" t="s">
        <v>2141</v>
      </c>
      <c r="D452" s="97" t="s">
        <v>581</v>
      </c>
      <c r="E452" s="97" t="s">
        <v>2142</v>
      </c>
      <c r="F452" s="97">
        <v>323456</v>
      </c>
      <c r="G452" s="97">
        <v>663033</v>
      </c>
      <c r="H452" s="97">
        <v>323456</v>
      </c>
      <c r="I452" s="97">
        <v>663033</v>
      </c>
      <c r="J452" s="97" t="s">
        <v>93</v>
      </c>
      <c r="K452" s="97">
        <v>179.85</v>
      </c>
      <c r="L452" s="97" t="s">
        <v>2143</v>
      </c>
      <c r="M452" s="97">
        <v>3.28</v>
      </c>
      <c r="N452" s="97">
        <v>785898</v>
      </c>
    </row>
    <row r="453" spans="1:14" ht="14.25" customHeight="1" x14ac:dyDescent="0.3">
      <c r="A453" s="97" t="s">
        <v>419</v>
      </c>
      <c r="B453" s="97">
        <v>525</v>
      </c>
      <c r="C453" s="97" t="s">
        <v>2144</v>
      </c>
      <c r="D453" s="97" t="s">
        <v>332</v>
      </c>
      <c r="E453" s="97" t="s">
        <v>2145</v>
      </c>
      <c r="F453" s="97">
        <v>334878</v>
      </c>
      <c r="G453" s="97">
        <v>671492</v>
      </c>
      <c r="H453" s="97">
        <v>334878</v>
      </c>
      <c r="I453" s="97">
        <v>671492</v>
      </c>
      <c r="J453" s="97" t="s">
        <v>93</v>
      </c>
      <c r="K453" s="97">
        <v>0</v>
      </c>
      <c r="L453" s="97" t="s">
        <v>2146</v>
      </c>
      <c r="M453" s="97">
        <v>3.3</v>
      </c>
      <c r="N453" s="97">
        <v>972009</v>
      </c>
    </row>
    <row r="454" spans="1:14" ht="14.25" customHeight="1" x14ac:dyDescent="0.3">
      <c r="A454" s="97" t="s">
        <v>419</v>
      </c>
      <c r="B454" s="97">
        <v>17078</v>
      </c>
      <c r="C454" s="97" t="s">
        <v>2147</v>
      </c>
      <c r="D454" s="97" t="s">
        <v>581</v>
      </c>
      <c r="E454" s="97" t="s">
        <v>2148</v>
      </c>
      <c r="F454" s="97">
        <v>334040</v>
      </c>
      <c r="G454" s="97">
        <v>672250</v>
      </c>
      <c r="H454" s="97">
        <v>334040</v>
      </c>
      <c r="I454" s="97">
        <v>672250</v>
      </c>
      <c r="J454" s="97" t="s">
        <v>93</v>
      </c>
      <c r="K454" s="97">
        <v>0</v>
      </c>
      <c r="L454" s="97" t="s">
        <v>2149</v>
      </c>
      <c r="M454" s="97">
        <v>3.3</v>
      </c>
      <c r="N454" s="97">
        <v>973349</v>
      </c>
    </row>
    <row r="455" spans="1:14" ht="14.25" customHeight="1" x14ac:dyDescent="0.3">
      <c r="A455" s="97" t="s">
        <v>506</v>
      </c>
      <c r="B455" s="97">
        <v>18493</v>
      </c>
      <c r="C455" s="97" t="s">
        <v>2150</v>
      </c>
      <c r="D455" s="97" t="s">
        <v>581</v>
      </c>
      <c r="E455" s="97" t="s">
        <v>2151</v>
      </c>
      <c r="F455" s="97">
        <v>328250</v>
      </c>
      <c r="G455" s="97">
        <v>669650</v>
      </c>
      <c r="H455" s="97">
        <v>328250</v>
      </c>
      <c r="I455" s="97">
        <v>669650</v>
      </c>
      <c r="J455" s="97" t="s">
        <v>93</v>
      </c>
      <c r="K455" s="97">
        <v>0</v>
      </c>
      <c r="L455" s="97" t="s">
        <v>2152</v>
      </c>
      <c r="M455" s="97">
        <v>3.3</v>
      </c>
      <c r="N455" s="97">
        <v>1004921</v>
      </c>
    </row>
    <row r="456" spans="1:14" ht="14.25" customHeight="1" x14ac:dyDescent="0.3">
      <c r="A456" s="97" t="s">
        <v>397</v>
      </c>
      <c r="B456" s="97">
        <v>14791</v>
      </c>
      <c r="C456" s="97" t="s">
        <v>2153</v>
      </c>
      <c r="D456" s="97" t="s">
        <v>581</v>
      </c>
      <c r="E456" s="97" t="s">
        <v>2154</v>
      </c>
      <c r="F456" s="97">
        <v>335418</v>
      </c>
      <c r="G456" s="97">
        <v>665033</v>
      </c>
      <c r="H456" s="97">
        <v>335418</v>
      </c>
      <c r="I456" s="97">
        <v>665033</v>
      </c>
      <c r="J456" s="97" t="s">
        <v>93</v>
      </c>
      <c r="K456" s="97">
        <v>0</v>
      </c>
      <c r="L456" s="97" t="s">
        <v>2155</v>
      </c>
      <c r="M456" s="97">
        <v>3.3</v>
      </c>
      <c r="N456" s="97">
        <v>843150</v>
      </c>
    </row>
    <row r="457" spans="1:14" ht="14.25" customHeight="1" x14ac:dyDescent="0.3">
      <c r="A457" s="97" t="s">
        <v>822</v>
      </c>
      <c r="B457" s="97">
        <v>494</v>
      </c>
      <c r="C457" s="97" t="s">
        <v>2156</v>
      </c>
      <c r="D457" s="97" t="s">
        <v>332</v>
      </c>
      <c r="E457" s="97" t="s">
        <v>2157</v>
      </c>
      <c r="F457" s="97">
        <v>343800</v>
      </c>
      <c r="G457" s="97">
        <v>672790</v>
      </c>
      <c r="H457" s="97">
        <v>343800</v>
      </c>
      <c r="I457" s="97">
        <v>672790</v>
      </c>
      <c r="J457" s="97" t="s">
        <v>93</v>
      </c>
      <c r="K457" s="97">
        <v>0</v>
      </c>
      <c r="L457" s="97" t="s">
        <v>2158</v>
      </c>
      <c r="M457" s="97">
        <v>3.3</v>
      </c>
      <c r="N457" s="97">
        <v>931365</v>
      </c>
    </row>
    <row r="458" spans="1:14" ht="14.25" customHeight="1" x14ac:dyDescent="0.3">
      <c r="A458" s="97" t="s">
        <v>508</v>
      </c>
      <c r="B458" s="97">
        <v>1618</v>
      </c>
      <c r="C458" s="97" t="s">
        <v>2159</v>
      </c>
      <c r="D458" s="97" t="s">
        <v>581</v>
      </c>
      <c r="E458" s="97" t="s">
        <v>2160</v>
      </c>
      <c r="F458" s="97">
        <v>334713</v>
      </c>
      <c r="G458" s="97">
        <v>665378</v>
      </c>
      <c r="H458" s="97">
        <v>334713</v>
      </c>
      <c r="I458" s="97">
        <v>665378</v>
      </c>
      <c r="J458" s="97" t="s">
        <v>93</v>
      </c>
      <c r="K458" s="97">
        <v>0</v>
      </c>
      <c r="L458" s="97" t="s">
        <v>2161</v>
      </c>
      <c r="M458" s="97">
        <v>3.3</v>
      </c>
      <c r="N458" s="97">
        <v>951900</v>
      </c>
    </row>
    <row r="459" spans="1:14" ht="14.25" customHeight="1" x14ac:dyDescent="0.3">
      <c r="A459" s="97" t="s">
        <v>419</v>
      </c>
      <c r="B459" s="97">
        <v>10267</v>
      </c>
      <c r="C459" s="97" t="s">
        <v>2162</v>
      </c>
      <c r="D459" s="97" t="s">
        <v>581</v>
      </c>
      <c r="E459" s="97" t="s">
        <v>2163</v>
      </c>
      <c r="F459" s="97">
        <v>330938</v>
      </c>
      <c r="G459" s="97">
        <v>673028</v>
      </c>
      <c r="H459" s="97">
        <v>330938</v>
      </c>
      <c r="I459" s="97">
        <v>673028</v>
      </c>
      <c r="J459" s="97" t="s">
        <v>93</v>
      </c>
      <c r="K459" s="97">
        <v>0</v>
      </c>
      <c r="L459" s="97" t="s">
        <v>2164</v>
      </c>
      <c r="M459" s="97">
        <v>3.3</v>
      </c>
      <c r="N459" s="97">
        <v>972740</v>
      </c>
    </row>
    <row r="460" spans="1:14" ht="14.25" customHeight="1" x14ac:dyDescent="0.3">
      <c r="A460" s="97" t="s">
        <v>506</v>
      </c>
      <c r="B460" s="97">
        <v>18493</v>
      </c>
      <c r="C460" s="97" t="s">
        <v>2165</v>
      </c>
      <c r="D460" s="97" t="s">
        <v>581</v>
      </c>
      <c r="E460" s="97" t="s">
        <v>2166</v>
      </c>
      <c r="F460" s="97">
        <v>328250</v>
      </c>
      <c r="G460" s="97">
        <v>669660</v>
      </c>
      <c r="H460" s="97">
        <v>328250</v>
      </c>
      <c r="I460" s="97">
        <v>669660</v>
      </c>
      <c r="J460" s="97" t="s">
        <v>93</v>
      </c>
      <c r="K460" s="97">
        <v>0</v>
      </c>
      <c r="L460" s="97" t="s">
        <v>2167</v>
      </c>
      <c r="M460" s="97">
        <v>3.3</v>
      </c>
      <c r="N460" s="97">
        <v>1004917</v>
      </c>
    </row>
    <row r="461" spans="1:14" ht="14.25" customHeight="1" x14ac:dyDescent="0.3">
      <c r="A461" s="97" t="s">
        <v>655</v>
      </c>
      <c r="B461" s="97">
        <v>9820</v>
      </c>
      <c r="C461" s="97" t="s">
        <v>2168</v>
      </c>
      <c r="D461" s="97" t="s">
        <v>581</v>
      </c>
      <c r="E461" s="97" t="s">
        <v>2169</v>
      </c>
      <c r="F461" s="97">
        <v>336950</v>
      </c>
      <c r="G461" s="97">
        <v>672007</v>
      </c>
      <c r="H461" s="97">
        <v>336950</v>
      </c>
      <c r="I461" s="97">
        <v>672007</v>
      </c>
      <c r="J461" s="97" t="s">
        <v>93</v>
      </c>
      <c r="K461" s="97">
        <v>0</v>
      </c>
      <c r="L461" s="97" t="s">
        <v>2170</v>
      </c>
      <c r="M461" s="97">
        <v>3.3</v>
      </c>
      <c r="N461" s="97">
        <v>950925</v>
      </c>
    </row>
    <row r="462" spans="1:14" ht="14.25" customHeight="1" x14ac:dyDescent="0.3">
      <c r="A462" s="97" t="s">
        <v>506</v>
      </c>
      <c r="B462" s="97">
        <v>18482</v>
      </c>
      <c r="C462" s="97" t="s">
        <v>2171</v>
      </c>
      <c r="D462" s="97" t="s">
        <v>581</v>
      </c>
      <c r="E462" s="97" t="s">
        <v>2172</v>
      </c>
      <c r="F462" s="97">
        <v>329370</v>
      </c>
      <c r="G462" s="97">
        <v>669440</v>
      </c>
      <c r="H462" s="97">
        <v>329370</v>
      </c>
      <c r="I462" s="97">
        <v>669440</v>
      </c>
      <c r="J462" s="97" t="s">
        <v>93</v>
      </c>
      <c r="K462" s="97">
        <v>0</v>
      </c>
      <c r="L462" s="97" t="s">
        <v>2173</v>
      </c>
      <c r="M462" s="97">
        <v>3.3</v>
      </c>
      <c r="N462" s="97">
        <v>1004863</v>
      </c>
    </row>
    <row r="463" spans="1:14" ht="14.25" customHeight="1" x14ac:dyDescent="0.3">
      <c r="A463" s="97" t="s">
        <v>419</v>
      </c>
      <c r="B463" s="97">
        <v>866</v>
      </c>
      <c r="C463" s="97" t="s">
        <v>2174</v>
      </c>
      <c r="D463" s="97" t="s">
        <v>332</v>
      </c>
      <c r="E463" s="97" t="s">
        <v>2175</v>
      </c>
      <c r="F463" s="97">
        <v>331345</v>
      </c>
      <c r="G463" s="97">
        <v>672124</v>
      </c>
      <c r="H463" s="97">
        <v>331345</v>
      </c>
      <c r="I463" s="97">
        <v>672124</v>
      </c>
      <c r="J463" s="97" t="s">
        <v>93</v>
      </c>
      <c r="K463" s="97">
        <v>42.9</v>
      </c>
      <c r="L463" s="97" t="s">
        <v>2176</v>
      </c>
      <c r="M463" s="97">
        <v>3.3</v>
      </c>
      <c r="N463" s="97">
        <v>18946598</v>
      </c>
    </row>
    <row r="464" spans="1:14" ht="14.25" customHeight="1" x14ac:dyDescent="0.3">
      <c r="A464" s="97" t="s">
        <v>508</v>
      </c>
      <c r="B464" s="97">
        <v>613</v>
      </c>
      <c r="C464" s="97" t="s">
        <v>2177</v>
      </c>
      <c r="D464" s="97" t="s">
        <v>332</v>
      </c>
      <c r="E464" s="97" t="s">
        <v>2178</v>
      </c>
      <c r="F464" s="97">
        <v>333387</v>
      </c>
      <c r="G464" s="97">
        <v>667185</v>
      </c>
      <c r="H464" s="97">
        <v>333387</v>
      </c>
      <c r="I464" s="97">
        <v>667185</v>
      </c>
      <c r="J464" s="97" t="s">
        <v>93</v>
      </c>
      <c r="K464" s="97">
        <v>56.2</v>
      </c>
      <c r="L464" s="97" t="s">
        <v>2179</v>
      </c>
      <c r="M464" s="97">
        <v>3.3</v>
      </c>
      <c r="N464" s="97">
        <v>17115175</v>
      </c>
    </row>
    <row r="465" spans="1:14" ht="14.25" customHeight="1" x14ac:dyDescent="0.3">
      <c r="A465" s="97" t="s">
        <v>1383</v>
      </c>
      <c r="B465" s="97">
        <v>13063</v>
      </c>
      <c r="C465" s="97" t="s">
        <v>2180</v>
      </c>
      <c r="D465" s="97" t="s">
        <v>581</v>
      </c>
      <c r="E465" s="97" t="s">
        <v>2181</v>
      </c>
      <c r="F465" s="97">
        <v>351740</v>
      </c>
      <c r="G465" s="97">
        <v>674694</v>
      </c>
      <c r="H465" s="97">
        <v>351740</v>
      </c>
      <c r="I465" s="97">
        <v>674694</v>
      </c>
      <c r="J465" s="97" t="s">
        <v>93</v>
      </c>
      <c r="K465" s="97">
        <v>62</v>
      </c>
      <c r="L465" s="97" t="s">
        <v>2182</v>
      </c>
      <c r="M465" s="97">
        <v>3.3</v>
      </c>
      <c r="N465" s="97">
        <v>701697</v>
      </c>
    </row>
    <row r="466" spans="1:14" ht="14.25" customHeight="1" x14ac:dyDescent="0.3">
      <c r="A466" s="97" t="s">
        <v>508</v>
      </c>
      <c r="B466" s="97">
        <v>10695</v>
      </c>
      <c r="C466" s="97" t="s">
        <v>2183</v>
      </c>
      <c r="D466" s="97" t="s">
        <v>581</v>
      </c>
      <c r="E466" s="97" t="s">
        <v>2184</v>
      </c>
      <c r="F466" s="97">
        <v>330578</v>
      </c>
      <c r="G466" s="97">
        <v>667769</v>
      </c>
      <c r="H466" s="97">
        <v>330578</v>
      </c>
      <c r="I466" s="97">
        <v>667769</v>
      </c>
      <c r="J466" s="97" t="s">
        <v>93</v>
      </c>
      <c r="K466" s="97">
        <v>77.75</v>
      </c>
      <c r="L466" s="97" t="s">
        <v>2185</v>
      </c>
      <c r="M466" s="97">
        <v>3.3</v>
      </c>
      <c r="N466" s="97">
        <v>952440</v>
      </c>
    </row>
    <row r="467" spans="1:14" ht="14.25" customHeight="1" x14ac:dyDescent="0.3">
      <c r="A467" s="97" t="s">
        <v>508</v>
      </c>
      <c r="B467" s="97">
        <v>10695</v>
      </c>
      <c r="C467" s="97" t="s">
        <v>2186</v>
      </c>
      <c r="D467" s="97" t="s">
        <v>581</v>
      </c>
      <c r="E467" s="97" t="s">
        <v>2187</v>
      </c>
      <c r="F467" s="97">
        <v>330535</v>
      </c>
      <c r="G467" s="97">
        <v>667949</v>
      </c>
      <c r="H467" s="97">
        <v>330535</v>
      </c>
      <c r="I467" s="97">
        <v>667949</v>
      </c>
      <c r="J467" s="97" t="s">
        <v>93</v>
      </c>
      <c r="K467" s="97">
        <v>81.650000000000006</v>
      </c>
      <c r="L467" s="97" t="s">
        <v>2188</v>
      </c>
      <c r="M467" s="97">
        <v>3.3</v>
      </c>
      <c r="N467" s="97">
        <v>952443</v>
      </c>
    </row>
    <row r="468" spans="1:14" ht="14.25" customHeight="1" x14ac:dyDescent="0.3">
      <c r="A468" s="97" t="s">
        <v>1383</v>
      </c>
      <c r="B468" s="97">
        <v>13063</v>
      </c>
      <c r="C468" s="97" t="s">
        <v>2189</v>
      </c>
      <c r="D468" s="97" t="s">
        <v>581</v>
      </c>
      <c r="E468" s="97" t="s">
        <v>2190</v>
      </c>
      <c r="F468" s="97">
        <v>350178</v>
      </c>
      <c r="G468" s="97">
        <v>674383</v>
      </c>
      <c r="H468" s="97">
        <v>350178</v>
      </c>
      <c r="I468" s="97">
        <v>674383</v>
      </c>
      <c r="J468" s="97" t="s">
        <v>93</v>
      </c>
      <c r="K468" s="97">
        <v>83.4</v>
      </c>
      <c r="L468" s="97" t="s">
        <v>2191</v>
      </c>
      <c r="M468" s="97">
        <v>3.3</v>
      </c>
      <c r="N468" s="97">
        <v>701700</v>
      </c>
    </row>
    <row r="469" spans="1:14" ht="14.25" customHeight="1" x14ac:dyDescent="0.3">
      <c r="A469" s="97" t="s">
        <v>508</v>
      </c>
      <c r="B469" s="97">
        <v>10695</v>
      </c>
      <c r="C469" s="97" t="s">
        <v>2192</v>
      </c>
      <c r="D469" s="97" t="s">
        <v>581</v>
      </c>
      <c r="E469" s="97" t="s">
        <v>2193</v>
      </c>
      <c r="F469" s="97">
        <v>330477</v>
      </c>
      <c r="G469" s="97">
        <v>667977</v>
      </c>
      <c r="H469" s="97">
        <v>330477</v>
      </c>
      <c r="I469" s="97">
        <v>667977</v>
      </c>
      <c r="J469" s="97" t="s">
        <v>93</v>
      </c>
      <c r="K469" s="97">
        <v>83.66</v>
      </c>
      <c r="L469" s="97" t="s">
        <v>2194</v>
      </c>
      <c r="M469" s="97">
        <v>3.3</v>
      </c>
      <c r="N469" s="97">
        <v>952439</v>
      </c>
    </row>
    <row r="470" spans="1:14" ht="14.25" customHeight="1" x14ac:dyDescent="0.3">
      <c r="A470" s="97" t="s">
        <v>888</v>
      </c>
      <c r="B470" s="97">
        <v>13110</v>
      </c>
      <c r="C470" s="97" t="s">
        <v>2195</v>
      </c>
      <c r="D470" s="97" t="s">
        <v>581</v>
      </c>
      <c r="E470" s="97" t="s">
        <v>2196</v>
      </c>
      <c r="F470" s="97">
        <v>348768</v>
      </c>
      <c r="G470" s="97">
        <v>673821</v>
      </c>
      <c r="H470" s="97">
        <v>348768</v>
      </c>
      <c r="I470" s="97">
        <v>673821</v>
      </c>
      <c r="J470" s="97" t="s">
        <v>93</v>
      </c>
      <c r="K470" s="97">
        <v>85.6</v>
      </c>
      <c r="L470" s="97" t="s">
        <v>2197</v>
      </c>
      <c r="M470" s="97">
        <v>3.3</v>
      </c>
      <c r="N470" s="97">
        <v>747709</v>
      </c>
    </row>
    <row r="471" spans="1:14" ht="14.25" customHeight="1" x14ac:dyDescent="0.3">
      <c r="A471" s="97" t="s">
        <v>888</v>
      </c>
      <c r="B471" s="97">
        <v>13110</v>
      </c>
      <c r="C471" s="97" t="s">
        <v>2198</v>
      </c>
      <c r="D471" s="97" t="s">
        <v>581</v>
      </c>
      <c r="E471" s="97" t="s">
        <v>2199</v>
      </c>
      <c r="F471" s="97">
        <v>348388</v>
      </c>
      <c r="G471" s="97">
        <v>673938</v>
      </c>
      <c r="H471" s="97">
        <v>348388</v>
      </c>
      <c r="I471" s="97">
        <v>673938</v>
      </c>
      <c r="J471" s="97" t="s">
        <v>93</v>
      </c>
      <c r="K471" s="97">
        <v>88.8</v>
      </c>
      <c r="L471" s="97" t="s">
        <v>2200</v>
      </c>
      <c r="M471" s="97">
        <v>3.3</v>
      </c>
      <c r="N471" s="97">
        <v>747695</v>
      </c>
    </row>
    <row r="472" spans="1:14" ht="14.25" customHeight="1" x14ac:dyDescent="0.3">
      <c r="A472" s="97" t="s">
        <v>888</v>
      </c>
      <c r="B472" s="97">
        <v>13110</v>
      </c>
      <c r="C472" s="97" t="s">
        <v>2201</v>
      </c>
      <c r="D472" s="97" t="s">
        <v>581</v>
      </c>
      <c r="E472" s="97" t="s">
        <v>2202</v>
      </c>
      <c r="F472" s="97">
        <v>348240</v>
      </c>
      <c r="G472" s="97">
        <v>673896</v>
      </c>
      <c r="H472" s="97">
        <v>348240</v>
      </c>
      <c r="I472" s="97">
        <v>673896</v>
      </c>
      <c r="J472" s="97" t="s">
        <v>93</v>
      </c>
      <c r="K472" s="97">
        <v>91.37</v>
      </c>
      <c r="L472" s="97" t="s">
        <v>2203</v>
      </c>
      <c r="M472" s="97">
        <v>3.3</v>
      </c>
      <c r="N472" s="97">
        <v>747693</v>
      </c>
    </row>
    <row r="473" spans="1:14" ht="14.25" customHeight="1" x14ac:dyDescent="0.3">
      <c r="A473" s="97" t="s">
        <v>822</v>
      </c>
      <c r="B473" s="97">
        <v>13063</v>
      </c>
      <c r="C473" s="97" t="s">
        <v>2204</v>
      </c>
      <c r="D473" s="97" t="s">
        <v>581</v>
      </c>
      <c r="E473" s="97" t="s">
        <v>2205</v>
      </c>
      <c r="F473" s="97">
        <v>344906</v>
      </c>
      <c r="G473" s="97">
        <v>673318</v>
      </c>
      <c r="H473" s="97">
        <v>344906</v>
      </c>
      <c r="I473" s="97">
        <v>673318</v>
      </c>
      <c r="J473" s="97" t="s">
        <v>93</v>
      </c>
      <c r="K473" s="97">
        <v>92.4</v>
      </c>
      <c r="L473" s="97" t="s">
        <v>2206</v>
      </c>
      <c r="M473" s="97">
        <v>3.3</v>
      </c>
      <c r="N473" s="97">
        <v>932003</v>
      </c>
    </row>
    <row r="474" spans="1:14" ht="14.25" customHeight="1" x14ac:dyDescent="0.3">
      <c r="A474" s="97" t="s">
        <v>888</v>
      </c>
      <c r="B474" s="97">
        <v>13063</v>
      </c>
      <c r="C474" s="97" t="s">
        <v>2207</v>
      </c>
      <c r="D474" s="97" t="s">
        <v>581</v>
      </c>
      <c r="E474" s="97" t="s">
        <v>2208</v>
      </c>
      <c r="F474" s="97">
        <v>345453</v>
      </c>
      <c r="G474" s="97">
        <v>673603</v>
      </c>
      <c r="H474" s="97">
        <v>345453</v>
      </c>
      <c r="I474" s="97">
        <v>673603</v>
      </c>
      <c r="J474" s="97" t="s">
        <v>93</v>
      </c>
      <c r="K474" s="97">
        <v>92.8</v>
      </c>
      <c r="L474" s="97" t="s">
        <v>2209</v>
      </c>
      <c r="M474" s="97">
        <v>3.3</v>
      </c>
      <c r="N474" s="97">
        <v>747637</v>
      </c>
    </row>
    <row r="475" spans="1:14" ht="14.25" customHeight="1" x14ac:dyDescent="0.3">
      <c r="A475" s="97" t="s">
        <v>888</v>
      </c>
      <c r="B475" s="97">
        <v>13063</v>
      </c>
      <c r="C475" s="97" t="s">
        <v>2210</v>
      </c>
      <c r="D475" s="97" t="s">
        <v>581</v>
      </c>
      <c r="E475" s="97" t="s">
        <v>2211</v>
      </c>
      <c r="F475" s="97">
        <v>345227</v>
      </c>
      <c r="G475" s="97">
        <v>673446</v>
      </c>
      <c r="H475" s="97">
        <v>345227</v>
      </c>
      <c r="I475" s="97">
        <v>673446</v>
      </c>
      <c r="J475" s="97" t="s">
        <v>93</v>
      </c>
      <c r="K475" s="97">
        <v>95.1</v>
      </c>
      <c r="L475" s="97" t="s">
        <v>2212</v>
      </c>
      <c r="M475" s="97">
        <v>3.3</v>
      </c>
      <c r="N475" s="97">
        <v>747634</v>
      </c>
    </row>
    <row r="476" spans="1:14" ht="14.25" customHeight="1" x14ac:dyDescent="0.3">
      <c r="A476" s="97" t="s">
        <v>888</v>
      </c>
      <c r="B476" s="97">
        <v>13063</v>
      </c>
      <c r="C476" s="97" t="s">
        <v>2213</v>
      </c>
      <c r="D476" s="97" t="s">
        <v>581</v>
      </c>
      <c r="E476" s="97" t="s">
        <v>2214</v>
      </c>
      <c r="F476" s="97">
        <v>345062</v>
      </c>
      <c r="G476" s="97">
        <v>673314</v>
      </c>
      <c r="H476" s="97">
        <v>345062</v>
      </c>
      <c r="I476" s="97">
        <v>673314</v>
      </c>
      <c r="J476" s="97" t="s">
        <v>93</v>
      </c>
      <c r="K476" s="97">
        <v>97.3</v>
      </c>
      <c r="L476" s="97" t="s">
        <v>2215</v>
      </c>
      <c r="M476" s="97">
        <v>3.3</v>
      </c>
      <c r="N476" s="97">
        <v>747632</v>
      </c>
    </row>
    <row r="477" spans="1:14" ht="14.25" customHeight="1" x14ac:dyDescent="0.3">
      <c r="A477" s="97" t="s">
        <v>506</v>
      </c>
      <c r="B477" s="97">
        <v>10695</v>
      </c>
      <c r="C477" s="97" t="s">
        <v>2216</v>
      </c>
      <c r="D477" s="97" t="s">
        <v>581</v>
      </c>
      <c r="E477" s="97" t="s">
        <v>2217</v>
      </c>
      <c r="F477" s="97">
        <v>328050</v>
      </c>
      <c r="G477" s="97">
        <v>666872</v>
      </c>
      <c r="H477" s="97">
        <v>328050</v>
      </c>
      <c r="I477" s="97">
        <v>666872</v>
      </c>
      <c r="J477" s="97" t="s">
        <v>93</v>
      </c>
      <c r="K477" s="97">
        <v>142.65</v>
      </c>
      <c r="L477" s="97" t="s">
        <v>2218</v>
      </c>
      <c r="M477" s="97">
        <v>3.3</v>
      </c>
      <c r="N477" s="97">
        <v>1004279</v>
      </c>
    </row>
    <row r="478" spans="1:14" ht="14.25" customHeight="1" x14ac:dyDescent="0.3">
      <c r="A478" s="97" t="s">
        <v>506</v>
      </c>
      <c r="B478" s="97">
        <v>17123</v>
      </c>
      <c r="C478" s="97" t="s">
        <v>2219</v>
      </c>
      <c r="D478" s="97" t="s">
        <v>581</v>
      </c>
      <c r="E478" s="97" t="s">
        <v>2220</v>
      </c>
      <c r="F478" s="97">
        <v>326987</v>
      </c>
      <c r="G478" s="97">
        <v>666557</v>
      </c>
      <c r="H478" s="97">
        <v>326987</v>
      </c>
      <c r="I478" s="97">
        <v>666557</v>
      </c>
      <c r="J478" s="97" t="s">
        <v>93</v>
      </c>
      <c r="K478" s="97">
        <v>144.88999999999999</v>
      </c>
      <c r="L478" s="97" t="s">
        <v>2221</v>
      </c>
      <c r="M478" s="97">
        <v>3.3</v>
      </c>
      <c r="N478" s="97">
        <v>1004782</v>
      </c>
    </row>
    <row r="479" spans="1:14" ht="14.25" customHeight="1" x14ac:dyDescent="0.3">
      <c r="A479" s="97" t="s">
        <v>506</v>
      </c>
      <c r="B479" s="97">
        <v>17123</v>
      </c>
      <c r="C479" s="97" t="s">
        <v>2222</v>
      </c>
      <c r="D479" s="97" t="s">
        <v>581</v>
      </c>
      <c r="E479" s="97" t="s">
        <v>2223</v>
      </c>
      <c r="F479" s="97">
        <v>326693</v>
      </c>
      <c r="G479" s="97">
        <v>665591</v>
      </c>
      <c r="H479" s="97">
        <v>326693</v>
      </c>
      <c r="I479" s="97">
        <v>665591</v>
      </c>
      <c r="J479" s="97" t="s">
        <v>93</v>
      </c>
      <c r="K479" s="97">
        <v>160.29</v>
      </c>
      <c r="L479" s="97" t="s">
        <v>2224</v>
      </c>
      <c r="M479" s="97">
        <v>3.3</v>
      </c>
      <c r="N479" s="97">
        <v>1004767</v>
      </c>
    </row>
    <row r="480" spans="1:14" ht="14.25" customHeight="1" x14ac:dyDescent="0.3">
      <c r="A480" s="97" t="s">
        <v>506</v>
      </c>
      <c r="B480" s="97">
        <v>17123</v>
      </c>
      <c r="C480" s="97" t="s">
        <v>2225</v>
      </c>
      <c r="D480" s="97" t="s">
        <v>581</v>
      </c>
      <c r="E480" s="97" t="s">
        <v>2226</v>
      </c>
      <c r="F480" s="97">
        <v>326746</v>
      </c>
      <c r="G480" s="97">
        <v>665401</v>
      </c>
      <c r="H480" s="97">
        <v>326746</v>
      </c>
      <c r="I480" s="97">
        <v>665401</v>
      </c>
      <c r="J480" s="97" t="s">
        <v>93</v>
      </c>
      <c r="K480" s="97">
        <v>161.12</v>
      </c>
      <c r="L480" s="97" t="s">
        <v>2227</v>
      </c>
      <c r="M480" s="97">
        <v>3.3</v>
      </c>
      <c r="N480" s="97">
        <v>1004766</v>
      </c>
    </row>
    <row r="481" spans="1:14" ht="14.25" customHeight="1" x14ac:dyDescent="0.3">
      <c r="A481" s="97" t="s">
        <v>506</v>
      </c>
      <c r="B481" s="97">
        <v>17123</v>
      </c>
      <c r="C481" s="97" t="s">
        <v>2228</v>
      </c>
      <c r="D481" s="97" t="s">
        <v>581</v>
      </c>
      <c r="E481" s="97" t="s">
        <v>2229</v>
      </c>
      <c r="F481" s="97">
        <v>326673</v>
      </c>
      <c r="G481" s="97">
        <v>665967</v>
      </c>
      <c r="H481" s="97">
        <v>326673</v>
      </c>
      <c r="I481" s="97">
        <v>665967</v>
      </c>
      <c r="J481" s="97" t="s">
        <v>93</v>
      </c>
      <c r="K481" s="97">
        <v>161.61000000000001</v>
      </c>
      <c r="L481" s="97" t="s">
        <v>2230</v>
      </c>
      <c r="M481" s="97">
        <v>3.3</v>
      </c>
      <c r="N481" s="97">
        <v>1004776</v>
      </c>
    </row>
    <row r="482" spans="1:14" ht="14.25" customHeight="1" x14ac:dyDescent="0.3">
      <c r="A482" s="97" t="s">
        <v>351</v>
      </c>
      <c r="B482" s="97">
        <v>17123</v>
      </c>
      <c r="C482" s="97" t="s">
        <v>2231</v>
      </c>
      <c r="D482" s="97" t="s">
        <v>581</v>
      </c>
      <c r="E482" s="97" t="s">
        <v>2232</v>
      </c>
      <c r="F482" s="97">
        <v>326036</v>
      </c>
      <c r="G482" s="97">
        <v>663621</v>
      </c>
      <c r="H482" s="97">
        <v>326036</v>
      </c>
      <c r="I482" s="97">
        <v>663621</v>
      </c>
      <c r="J482" s="97" t="s">
        <v>93</v>
      </c>
      <c r="K482" s="97">
        <v>166.34</v>
      </c>
      <c r="L482" s="97" t="s">
        <v>2233</v>
      </c>
      <c r="M482" s="97">
        <v>3.3</v>
      </c>
      <c r="N482" s="97">
        <v>803470</v>
      </c>
    </row>
    <row r="483" spans="1:14" ht="14.25" customHeight="1" x14ac:dyDescent="0.3">
      <c r="A483" s="97" t="s">
        <v>497</v>
      </c>
      <c r="B483" s="97">
        <v>523</v>
      </c>
      <c r="C483" s="97" t="s">
        <v>2234</v>
      </c>
      <c r="D483" s="97" t="s">
        <v>332</v>
      </c>
      <c r="E483" s="97" t="s">
        <v>2235</v>
      </c>
      <c r="F483" s="97">
        <v>334360</v>
      </c>
      <c r="G483" s="97">
        <v>661820</v>
      </c>
      <c r="H483" s="97">
        <v>334360</v>
      </c>
      <c r="I483" s="97">
        <v>661820</v>
      </c>
      <c r="J483" s="97" t="s">
        <v>93</v>
      </c>
      <c r="K483" s="97">
        <v>169.14</v>
      </c>
      <c r="L483" s="97" t="s">
        <v>2236</v>
      </c>
      <c r="M483" s="97">
        <v>3.3</v>
      </c>
      <c r="N483" s="97">
        <v>16024524</v>
      </c>
    </row>
    <row r="484" spans="1:14" ht="14.25" customHeight="1" x14ac:dyDescent="0.3">
      <c r="A484" s="97" t="s">
        <v>497</v>
      </c>
      <c r="B484" s="97">
        <v>543</v>
      </c>
      <c r="C484" s="97" t="s">
        <v>2237</v>
      </c>
      <c r="D484" s="97" t="s">
        <v>332</v>
      </c>
      <c r="E484" s="97" t="s">
        <v>2238</v>
      </c>
      <c r="F484" s="97">
        <v>334420</v>
      </c>
      <c r="G484" s="97">
        <v>661870</v>
      </c>
      <c r="H484" s="97">
        <v>334420</v>
      </c>
      <c r="I484" s="97">
        <v>661870</v>
      </c>
      <c r="J484" s="97" t="s">
        <v>93</v>
      </c>
      <c r="K484" s="97">
        <v>172.2</v>
      </c>
      <c r="L484" s="97" t="s">
        <v>2239</v>
      </c>
      <c r="M484" s="97">
        <v>3.3</v>
      </c>
      <c r="N484" s="97">
        <v>16024544</v>
      </c>
    </row>
    <row r="485" spans="1:14" ht="14.25" customHeight="1" x14ac:dyDescent="0.3">
      <c r="A485" s="97" t="s">
        <v>655</v>
      </c>
      <c r="B485" s="97">
        <v>310</v>
      </c>
      <c r="C485" s="97" t="s">
        <v>2240</v>
      </c>
      <c r="D485" s="97" t="s">
        <v>581</v>
      </c>
      <c r="E485" s="97" t="s">
        <v>2241</v>
      </c>
      <c r="F485" s="97">
        <v>339454</v>
      </c>
      <c r="G485" s="97">
        <v>674309</v>
      </c>
      <c r="H485" s="97">
        <v>339454</v>
      </c>
      <c r="I485" s="97">
        <v>674309</v>
      </c>
      <c r="J485" s="97" t="s">
        <v>93</v>
      </c>
      <c r="K485" s="97">
        <v>0</v>
      </c>
      <c r="L485" s="97" t="s">
        <v>2242</v>
      </c>
      <c r="M485" s="97">
        <v>3.35</v>
      </c>
      <c r="N485" s="97">
        <v>950404</v>
      </c>
    </row>
    <row r="486" spans="1:14" ht="14.25" customHeight="1" x14ac:dyDescent="0.3">
      <c r="A486" s="97" t="s">
        <v>1963</v>
      </c>
      <c r="B486" s="97">
        <v>311</v>
      </c>
      <c r="C486" s="97" t="s">
        <v>2243</v>
      </c>
      <c r="D486" s="97" t="s">
        <v>581</v>
      </c>
      <c r="E486" s="97" t="s">
        <v>2244</v>
      </c>
      <c r="F486" s="97">
        <v>340310</v>
      </c>
      <c r="G486" s="97">
        <v>675520</v>
      </c>
      <c r="H486" s="97">
        <v>340310</v>
      </c>
      <c r="I486" s="97">
        <v>675520</v>
      </c>
      <c r="J486" s="97" t="s">
        <v>93</v>
      </c>
      <c r="K486" s="97">
        <v>0</v>
      </c>
      <c r="L486" s="97" t="s">
        <v>2245</v>
      </c>
      <c r="M486" s="97">
        <v>3.35</v>
      </c>
      <c r="N486" s="97">
        <v>755601</v>
      </c>
    </row>
    <row r="487" spans="1:14" ht="14.25" customHeight="1" x14ac:dyDescent="0.3">
      <c r="A487" s="97" t="s">
        <v>506</v>
      </c>
      <c r="B487" s="97">
        <v>110</v>
      </c>
      <c r="C487" s="97" t="s">
        <v>2246</v>
      </c>
      <c r="D487" s="97" t="s">
        <v>581</v>
      </c>
      <c r="E487" s="97" t="s">
        <v>2247</v>
      </c>
      <c r="F487" s="97">
        <v>327959</v>
      </c>
      <c r="G487" s="97">
        <v>669024</v>
      </c>
      <c r="H487" s="97">
        <v>327959</v>
      </c>
      <c r="I487" s="97">
        <v>669024</v>
      </c>
      <c r="J487" s="97" t="s">
        <v>93</v>
      </c>
      <c r="K487" s="97">
        <v>0</v>
      </c>
      <c r="L487" s="97" t="s">
        <v>2248</v>
      </c>
      <c r="M487" s="97">
        <v>3.35</v>
      </c>
      <c r="N487" s="97">
        <v>1003095</v>
      </c>
    </row>
    <row r="488" spans="1:14" ht="14.25" customHeight="1" x14ac:dyDescent="0.3">
      <c r="A488" s="97" t="s">
        <v>579</v>
      </c>
      <c r="B488" s="97">
        <v>487</v>
      </c>
      <c r="C488" s="97" t="s">
        <v>2249</v>
      </c>
      <c r="D488" s="97" t="s">
        <v>581</v>
      </c>
      <c r="E488" s="97" t="s">
        <v>2250</v>
      </c>
      <c r="F488" s="97">
        <v>339650</v>
      </c>
      <c r="G488" s="97">
        <v>675210</v>
      </c>
      <c r="H488" s="97">
        <v>339650</v>
      </c>
      <c r="I488" s="97">
        <v>675210</v>
      </c>
      <c r="J488" s="97" t="s">
        <v>93</v>
      </c>
      <c r="K488" s="97">
        <v>0</v>
      </c>
      <c r="L488" s="97" t="s">
        <v>2251</v>
      </c>
      <c r="M488" s="97">
        <v>3.35</v>
      </c>
      <c r="N488" s="97">
        <v>731498</v>
      </c>
    </row>
    <row r="489" spans="1:14" ht="14.25" customHeight="1" x14ac:dyDescent="0.3">
      <c r="A489" s="97" t="s">
        <v>419</v>
      </c>
      <c r="B489" s="97">
        <v>874</v>
      </c>
      <c r="C489" s="97" t="s">
        <v>2252</v>
      </c>
      <c r="D489" s="97" t="s">
        <v>332</v>
      </c>
      <c r="E489" s="97" t="s">
        <v>2253</v>
      </c>
      <c r="F489" s="97">
        <v>331200</v>
      </c>
      <c r="G489" s="97">
        <v>672533</v>
      </c>
      <c r="H489" s="97">
        <v>331200</v>
      </c>
      <c r="I489" s="97">
        <v>672533</v>
      </c>
      <c r="J489" s="97" t="s">
        <v>93</v>
      </c>
      <c r="K489" s="97">
        <v>25.75</v>
      </c>
      <c r="L489" s="97" t="s">
        <v>2254</v>
      </c>
      <c r="M489" s="97">
        <v>3.35</v>
      </c>
      <c r="N489" s="97">
        <v>18946606</v>
      </c>
    </row>
    <row r="490" spans="1:14" ht="14.25" customHeight="1" x14ac:dyDescent="0.3">
      <c r="A490" s="97" t="s">
        <v>655</v>
      </c>
      <c r="B490" s="97">
        <v>1158</v>
      </c>
      <c r="C490" s="97" t="s">
        <v>2255</v>
      </c>
      <c r="D490" s="97" t="s">
        <v>581</v>
      </c>
      <c r="E490" s="97" t="s">
        <v>2256</v>
      </c>
      <c r="F490" s="97">
        <v>336923</v>
      </c>
      <c r="G490" s="97">
        <v>671287</v>
      </c>
      <c r="H490" s="97">
        <v>336923</v>
      </c>
      <c r="I490" s="97">
        <v>671287</v>
      </c>
      <c r="J490" s="97" t="s">
        <v>93</v>
      </c>
      <c r="K490" s="97">
        <v>51.58</v>
      </c>
      <c r="L490" s="97" t="s">
        <v>2257</v>
      </c>
      <c r="M490" s="97">
        <v>3.35</v>
      </c>
      <c r="N490" s="97">
        <v>950630</v>
      </c>
    </row>
    <row r="491" spans="1:14" ht="14.25" customHeight="1" x14ac:dyDescent="0.3">
      <c r="A491" s="97" t="s">
        <v>639</v>
      </c>
      <c r="B491" s="97">
        <v>16254</v>
      </c>
      <c r="C491" s="97" t="s">
        <v>2258</v>
      </c>
      <c r="D491" s="97" t="s">
        <v>581</v>
      </c>
      <c r="E491" s="97" t="s">
        <v>2259</v>
      </c>
      <c r="F491" s="97">
        <v>335560</v>
      </c>
      <c r="G491" s="97">
        <v>659000</v>
      </c>
      <c r="H491" s="97">
        <v>335560</v>
      </c>
      <c r="I491" s="97">
        <v>659000</v>
      </c>
      <c r="J491" s="97" t="s">
        <v>93</v>
      </c>
      <c r="K491" s="97">
        <v>202</v>
      </c>
      <c r="L491" s="97" t="s">
        <v>2260</v>
      </c>
      <c r="M491" s="97">
        <v>3.35</v>
      </c>
      <c r="N491" s="97">
        <v>695987</v>
      </c>
    </row>
    <row r="492" spans="1:14" ht="14.25" customHeight="1" x14ac:dyDescent="0.3">
      <c r="A492" s="97" t="s">
        <v>419</v>
      </c>
      <c r="B492" s="97">
        <v>523</v>
      </c>
      <c r="C492" s="97" t="s">
        <v>2261</v>
      </c>
      <c r="D492" s="97" t="s">
        <v>332</v>
      </c>
      <c r="E492" s="97" t="s">
        <v>2262</v>
      </c>
      <c r="F492" s="97">
        <v>334929</v>
      </c>
      <c r="G492" s="97">
        <v>671447</v>
      </c>
      <c r="H492" s="97">
        <v>334929</v>
      </c>
      <c r="I492" s="97">
        <v>671447</v>
      </c>
      <c r="J492" s="97" t="s">
        <v>93</v>
      </c>
      <c r="K492" s="97">
        <v>0</v>
      </c>
      <c r="L492" s="97" t="s">
        <v>2263</v>
      </c>
      <c r="M492" s="97">
        <v>3.4</v>
      </c>
      <c r="N492" s="97">
        <v>972007</v>
      </c>
    </row>
    <row r="493" spans="1:14" ht="14.25" customHeight="1" x14ac:dyDescent="0.3">
      <c r="A493" s="97" t="s">
        <v>419</v>
      </c>
      <c r="B493" s="97">
        <v>435</v>
      </c>
      <c r="C493" s="97" t="s">
        <v>2264</v>
      </c>
      <c r="D493" s="97" t="s">
        <v>332</v>
      </c>
      <c r="E493" s="97" t="s">
        <v>2265</v>
      </c>
      <c r="F493" s="97">
        <v>334886</v>
      </c>
      <c r="G493" s="97">
        <v>671401</v>
      </c>
      <c r="H493" s="97">
        <v>334886</v>
      </c>
      <c r="I493" s="97">
        <v>671401</v>
      </c>
      <c r="J493" s="97" t="s">
        <v>93</v>
      </c>
      <c r="K493" s="97">
        <v>0</v>
      </c>
      <c r="L493" s="97" t="s">
        <v>2266</v>
      </c>
      <c r="M493" s="97">
        <v>3.4</v>
      </c>
      <c r="N493" s="97">
        <v>971919</v>
      </c>
    </row>
    <row r="494" spans="1:14" ht="14.25" customHeight="1" x14ac:dyDescent="0.3">
      <c r="A494" s="97" t="s">
        <v>419</v>
      </c>
      <c r="B494" s="97">
        <v>526</v>
      </c>
      <c r="C494" s="97" t="s">
        <v>2267</v>
      </c>
      <c r="D494" s="97" t="s">
        <v>332</v>
      </c>
      <c r="E494" s="97" t="s">
        <v>2268</v>
      </c>
      <c r="F494" s="97">
        <v>334842</v>
      </c>
      <c r="G494" s="97">
        <v>671518</v>
      </c>
      <c r="H494" s="97">
        <v>334842</v>
      </c>
      <c r="I494" s="97">
        <v>671518</v>
      </c>
      <c r="J494" s="97" t="s">
        <v>93</v>
      </c>
      <c r="K494" s="97">
        <v>0</v>
      </c>
      <c r="L494" s="97" t="s">
        <v>2269</v>
      </c>
      <c r="M494" s="97">
        <v>3.4</v>
      </c>
      <c r="N494" s="97">
        <v>972010</v>
      </c>
    </row>
    <row r="495" spans="1:14" ht="14.25" customHeight="1" x14ac:dyDescent="0.3">
      <c r="A495" s="97" t="s">
        <v>506</v>
      </c>
      <c r="B495" s="97">
        <v>15726</v>
      </c>
      <c r="C495" s="97" t="s">
        <v>2270</v>
      </c>
      <c r="D495" s="97" t="s">
        <v>581</v>
      </c>
      <c r="E495" s="97" t="s">
        <v>2271</v>
      </c>
      <c r="F495" s="97">
        <v>328790</v>
      </c>
      <c r="G495" s="97">
        <v>669480</v>
      </c>
      <c r="H495" s="97">
        <v>328790</v>
      </c>
      <c r="I495" s="97">
        <v>669480</v>
      </c>
      <c r="J495" s="97" t="s">
        <v>93</v>
      </c>
      <c r="K495" s="97">
        <v>0</v>
      </c>
      <c r="L495" s="97" t="s">
        <v>2272</v>
      </c>
      <c r="M495" s="97">
        <v>3.4</v>
      </c>
      <c r="N495" s="97">
        <v>1004618</v>
      </c>
    </row>
    <row r="496" spans="1:14" ht="14.25" customHeight="1" x14ac:dyDescent="0.3">
      <c r="A496" s="97" t="s">
        <v>822</v>
      </c>
      <c r="B496" s="97">
        <v>478</v>
      </c>
      <c r="C496" s="97" t="s">
        <v>2273</v>
      </c>
      <c r="D496" s="97" t="s">
        <v>332</v>
      </c>
      <c r="E496" s="97" t="s">
        <v>2274</v>
      </c>
      <c r="F496" s="97">
        <v>343850</v>
      </c>
      <c r="G496" s="97">
        <v>672790</v>
      </c>
      <c r="H496" s="97">
        <v>343850</v>
      </c>
      <c r="I496" s="97">
        <v>672790</v>
      </c>
      <c r="J496" s="97" t="s">
        <v>93</v>
      </c>
      <c r="K496" s="97">
        <v>0</v>
      </c>
      <c r="L496" s="97" t="s">
        <v>2275</v>
      </c>
      <c r="M496" s="97">
        <v>3.4</v>
      </c>
      <c r="N496" s="97">
        <v>931349</v>
      </c>
    </row>
    <row r="497" spans="1:14" ht="14.25" customHeight="1" x14ac:dyDescent="0.3">
      <c r="A497" s="97" t="s">
        <v>506</v>
      </c>
      <c r="B497" s="97">
        <v>18482</v>
      </c>
      <c r="C497" s="97" t="s">
        <v>2276</v>
      </c>
      <c r="D497" s="97" t="s">
        <v>581</v>
      </c>
      <c r="E497" s="97" t="s">
        <v>2277</v>
      </c>
      <c r="F497" s="97">
        <v>329330</v>
      </c>
      <c r="G497" s="97">
        <v>669440</v>
      </c>
      <c r="H497" s="97">
        <v>329330</v>
      </c>
      <c r="I497" s="97">
        <v>669440</v>
      </c>
      <c r="J497" s="97" t="s">
        <v>93</v>
      </c>
      <c r="K497" s="97">
        <v>0</v>
      </c>
      <c r="L497" s="97" t="s">
        <v>2278</v>
      </c>
      <c r="M497" s="97">
        <v>3.4</v>
      </c>
      <c r="N497" s="97">
        <v>1004865</v>
      </c>
    </row>
    <row r="498" spans="1:14" ht="14.25" customHeight="1" x14ac:dyDescent="0.3">
      <c r="A498" s="97" t="s">
        <v>508</v>
      </c>
      <c r="B498" s="97">
        <v>461</v>
      </c>
      <c r="C498" s="97" t="s">
        <v>2279</v>
      </c>
      <c r="D498" s="97" t="s">
        <v>332</v>
      </c>
      <c r="E498" s="97" t="s">
        <v>2280</v>
      </c>
      <c r="F498" s="97">
        <v>333460</v>
      </c>
      <c r="G498" s="97">
        <v>666940</v>
      </c>
      <c r="H498" s="97">
        <v>333460</v>
      </c>
      <c r="I498" s="97">
        <v>666940</v>
      </c>
      <c r="J498" s="97" t="s">
        <v>93</v>
      </c>
      <c r="K498" s="97">
        <v>0</v>
      </c>
      <c r="L498" s="97" t="s">
        <v>2281</v>
      </c>
      <c r="M498" s="97">
        <v>3.4</v>
      </c>
      <c r="N498" s="97">
        <v>12699709</v>
      </c>
    </row>
    <row r="499" spans="1:14" ht="14.25" customHeight="1" x14ac:dyDescent="0.3">
      <c r="A499" s="97" t="s">
        <v>508</v>
      </c>
      <c r="B499" s="97">
        <v>10541</v>
      </c>
      <c r="C499" s="97" t="s">
        <v>2282</v>
      </c>
      <c r="D499" s="97" t="s">
        <v>581</v>
      </c>
      <c r="E499" s="97" t="s">
        <v>2283</v>
      </c>
      <c r="F499" s="97">
        <v>333118</v>
      </c>
      <c r="G499" s="97">
        <v>667089</v>
      </c>
      <c r="H499" s="97">
        <v>333118</v>
      </c>
      <c r="I499" s="97">
        <v>667089</v>
      </c>
      <c r="J499" s="97" t="s">
        <v>93</v>
      </c>
      <c r="K499" s="97">
        <v>0</v>
      </c>
      <c r="L499" s="97" t="s">
        <v>2284</v>
      </c>
      <c r="M499" s="97">
        <v>3.4</v>
      </c>
      <c r="N499" s="97">
        <v>952276</v>
      </c>
    </row>
    <row r="500" spans="1:14" ht="14.25" customHeight="1" x14ac:dyDescent="0.3">
      <c r="A500" s="97" t="s">
        <v>506</v>
      </c>
      <c r="B500" s="97">
        <v>18493</v>
      </c>
      <c r="C500" s="97" t="s">
        <v>2285</v>
      </c>
      <c r="D500" s="97" t="s">
        <v>581</v>
      </c>
      <c r="E500" s="97" t="s">
        <v>2286</v>
      </c>
      <c r="F500" s="97">
        <v>328260</v>
      </c>
      <c r="G500" s="97">
        <v>669660</v>
      </c>
      <c r="H500" s="97">
        <v>328260</v>
      </c>
      <c r="I500" s="97">
        <v>669660</v>
      </c>
      <c r="J500" s="97" t="s">
        <v>93</v>
      </c>
      <c r="K500" s="97">
        <v>0</v>
      </c>
      <c r="L500" s="97" t="s">
        <v>2287</v>
      </c>
      <c r="M500" s="97">
        <v>3.4</v>
      </c>
      <c r="N500" s="97">
        <v>1004916</v>
      </c>
    </row>
    <row r="501" spans="1:14" ht="14.25" customHeight="1" x14ac:dyDescent="0.3">
      <c r="A501" s="97" t="s">
        <v>508</v>
      </c>
      <c r="B501" s="97">
        <v>1618</v>
      </c>
      <c r="C501" s="97" t="s">
        <v>2288</v>
      </c>
      <c r="D501" s="97" t="s">
        <v>581</v>
      </c>
      <c r="E501" s="97" t="s">
        <v>2289</v>
      </c>
      <c r="F501" s="97">
        <v>334710</v>
      </c>
      <c r="G501" s="97">
        <v>665363</v>
      </c>
      <c r="H501" s="97">
        <v>334710</v>
      </c>
      <c r="I501" s="97">
        <v>665363</v>
      </c>
      <c r="J501" s="97" t="s">
        <v>93</v>
      </c>
      <c r="K501" s="97">
        <v>0</v>
      </c>
      <c r="L501" s="97" t="s">
        <v>2290</v>
      </c>
      <c r="M501" s="97">
        <v>3.4</v>
      </c>
      <c r="N501" s="97">
        <v>951899</v>
      </c>
    </row>
    <row r="502" spans="1:14" ht="14.25" customHeight="1" x14ac:dyDescent="0.3">
      <c r="A502" s="97" t="s">
        <v>397</v>
      </c>
      <c r="B502" s="97">
        <v>14791</v>
      </c>
      <c r="C502" s="97" t="s">
        <v>2291</v>
      </c>
      <c r="D502" s="97" t="s">
        <v>581</v>
      </c>
      <c r="E502" s="97" t="s">
        <v>2292</v>
      </c>
      <c r="F502" s="97">
        <v>335385</v>
      </c>
      <c r="G502" s="97">
        <v>665086</v>
      </c>
      <c r="H502" s="97">
        <v>335385</v>
      </c>
      <c r="I502" s="97">
        <v>665086</v>
      </c>
      <c r="J502" s="97" t="s">
        <v>93</v>
      </c>
      <c r="K502" s="97">
        <v>0</v>
      </c>
      <c r="L502" s="97" t="s">
        <v>2293</v>
      </c>
      <c r="M502" s="97">
        <v>3.4</v>
      </c>
      <c r="N502" s="97">
        <v>843153</v>
      </c>
    </row>
    <row r="503" spans="1:14" ht="14.25" customHeight="1" x14ac:dyDescent="0.3">
      <c r="A503" s="97" t="s">
        <v>397</v>
      </c>
      <c r="B503" s="97">
        <v>14791</v>
      </c>
      <c r="C503" s="97" t="s">
        <v>2294</v>
      </c>
      <c r="D503" s="97" t="s">
        <v>581</v>
      </c>
      <c r="E503" s="97" t="s">
        <v>2295</v>
      </c>
      <c r="F503" s="97">
        <v>335399</v>
      </c>
      <c r="G503" s="97">
        <v>665072</v>
      </c>
      <c r="H503" s="97">
        <v>335399</v>
      </c>
      <c r="I503" s="97">
        <v>665072</v>
      </c>
      <c r="J503" s="97" t="s">
        <v>93</v>
      </c>
      <c r="K503" s="97">
        <v>0</v>
      </c>
      <c r="L503" s="97" t="s">
        <v>2296</v>
      </c>
      <c r="M503" s="97">
        <v>3.4</v>
      </c>
      <c r="N503" s="97">
        <v>843154</v>
      </c>
    </row>
    <row r="504" spans="1:14" ht="14.25" customHeight="1" x14ac:dyDescent="0.3">
      <c r="A504" s="97" t="s">
        <v>822</v>
      </c>
      <c r="B504" s="97">
        <v>481</v>
      </c>
      <c r="C504" s="97" t="s">
        <v>2297</v>
      </c>
      <c r="D504" s="97" t="s">
        <v>332</v>
      </c>
      <c r="E504" s="97" t="s">
        <v>2298</v>
      </c>
      <c r="F504" s="97">
        <v>343900</v>
      </c>
      <c r="G504" s="97">
        <v>672840</v>
      </c>
      <c r="H504" s="97">
        <v>343900</v>
      </c>
      <c r="I504" s="97">
        <v>672840</v>
      </c>
      <c r="J504" s="97" t="s">
        <v>93</v>
      </c>
      <c r="K504" s="97">
        <v>0</v>
      </c>
      <c r="L504" s="97" t="s">
        <v>2299</v>
      </c>
      <c r="M504" s="97">
        <v>3.4</v>
      </c>
      <c r="N504" s="97">
        <v>931352</v>
      </c>
    </row>
    <row r="505" spans="1:14" ht="14.25" customHeight="1" x14ac:dyDescent="0.3">
      <c r="A505" s="97" t="s">
        <v>655</v>
      </c>
      <c r="B505" s="97">
        <v>9820</v>
      </c>
      <c r="C505" s="97" t="s">
        <v>2300</v>
      </c>
      <c r="D505" s="97" t="s">
        <v>581</v>
      </c>
      <c r="E505" s="97" t="s">
        <v>2301</v>
      </c>
      <c r="F505" s="97">
        <v>336946</v>
      </c>
      <c r="G505" s="97">
        <v>671984</v>
      </c>
      <c r="H505" s="97">
        <v>336946</v>
      </c>
      <c r="I505" s="97">
        <v>671984</v>
      </c>
      <c r="J505" s="97" t="s">
        <v>93</v>
      </c>
      <c r="K505" s="97">
        <v>0</v>
      </c>
      <c r="L505" s="97" t="s">
        <v>2302</v>
      </c>
      <c r="M505" s="97">
        <v>3.4</v>
      </c>
      <c r="N505" s="97">
        <v>950926</v>
      </c>
    </row>
    <row r="506" spans="1:14" ht="14.25" customHeight="1" x14ac:dyDescent="0.3">
      <c r="A506" s="97" t="s">
        <v>506</v>
      </c>
      <c r="B506" s="97">
        <v>18484</v>
      </c>
      <c r="C506" s="97" t="s">
        <v>2303</v>
      </c>
      <c r="D506" s="97" t="s">
        <v>581</v>
      </c>
      <c r="E506" s="97" t="s">
        <v>2304</v>
      </c>
      <c r="F506" s="97">
        <v>328790</v>
      </c>
      <c r="G506" s="97">
        <v>669490</v>
      </c>
      <c r="H506" s="97">
        <v>328790</v>
      </c>
      <c r="I506" s="97">
        <v>669490</v>
      </c>
      <c r="J506" s="97" t="s">
        <v>93</v>
      </c>
      <c r="K506" s="97">
        <v>0</v>
      </c>
      <c r="L506" s="97" t="s">
        <v>2305</v>
      </c>
      <c r="M506" s="97">
        <v>3.4</v>
      </c>
      <c r="N506" s="97">
        <v>1004888</v>
      </c>
    </row>
    <row r="507" spans="1:14" ht="14.25" customHeight="1" x14ac:dyDescent="0.3">
      <c r="A507" s="97" t="s">
        <v>822</v>
      </c>
      <c r="B507" s="97">
        <v>477</v>
      </c>
      <c r="C507" s="97" t="s">
        <v>2306</v>
      </c>
      <c r="D507" s="97" t="s">
        <v>332</v>
      </c>
      <c r="E507" s="97" t="s">
        <v>2307</v>
      </c>
      <c r="F507" s="97">
        <v>343780</v>
      </c>
      <c r="G507" s="97">
        <v>672800</v>
      </c>
      <c r="H507" s="97">
        <v>343780</v>
      </c>
      <c r="I507" s="97">
        <v>672800</v>
      </c>
      <c r="J507" s="97" t="s">
        <v>93</v>
      </c>
      <c r="K507" s="97">
        <v>0</v>
      </c>
      <c r="L507" s="97" t="s">
        <v>2308</v>
      </c>
      <c r="M507" s="97">
        <v>3.4</v>
      </c>
      <c r="N507" s="97">
        <v>931348</v>
      </c>
    </row>
    <row r="508" spans="1:14" ht="14.25" customHeight="1" x14ac:dyDescent="0.3">
      <c r="A508" s="97" t="s">
        <v>506</v>
      </c>
      <c r="B508" s="97">
        <v>18482</v>
      </c>
      <c r="C508" s="97" t="s">
        <v>2309</v>
      </c>
      <c r="D508" s="97" t="s">
        <v>581</v>
      </c>
      <c r="E508" s="97" t="s">
        <v>2310</v>
      </c>
      <c r="F508" s="97">
        <v>329310</v>
      </c>
      <c r="G508" s="97">
        <v>669470</v>
      </c>
      <c r="H508" s="97">
        <v>329310</v>
      </c>
      <c r="I508" s="97">
        <v>669470</v>
      </c>
      <c r="J508" s="97" t="s">
        <v>93</v>
      </c>
      <c r="K508" s="97">
        <v>0</v>
      </c>
      <c r="L508" s="97" t="s">
        <v>2311</v>
      </c>
      <c r="M508" s="97">
        <v>3.4</v>
      </c>
      <c r="N508" s="97">
        <v>1004864</v>
      </c>
    </row>
    <row r="509" spans="1:14" ht="14.25" customHeight="1" x14ac:dyDescent="0.3">
      <c r="A509" s="97" t="s">
        <v>579</v>
      </c>
      <c r="B509" s="97">
        <v>7412</v>
      </c>
      <c r="C509" s="97" t="s">
        <v>2312</v>
      </c>
      <c r="D509" s="97" t="s">
        <v>581</v>
      </c>
      <c r="E509" s="97" t="s">
        <v>2313</v>
      </c>
      <c r="F509" s="97">
        <v>339720</v>
      </c>
      <c r="G509" s="97">
        <v>675420</v>
      </c>
      <c r="H509" s="97">
        <v>339720</v>
      </c>
      <c r="I509" s="97">
        <v>675420</v>
      </c>
      <c r="J509" s="97" t="s">
        <v>93</v>
      </c>
      <c r="K509" s="97">
        <v>4.93</v>
      </c>
      <c r="L509" s="97" t="s">
        <v>2314</v>
      </c>
      <c r="M509" s="97">
        <v>3.4</v>
      </c>
      <c r="N509" s="97">
        <v>731534</v>
      </c>
    </row>
    <row r="510" spans="1:14" ht="14.25" customHeight="1" x14ac:dyDescent="0.3">
      <c r="A510" s="97" t="s">
        <v>655</v>
      </c>
      <c r="B510" s="97">
        <v>14012</v>
      </c>
      <c r="C510" s="97" t="s">
        <v>2315</v>
      </c>
      <c r="D510" s="97" t="s">
        <v>581</v>
      </c>
      <c r="E510" s="97" t="s">
        <v>2316</v>
      </c>
      <c r="F510" s="97">
        <v>338820</v>
      </c>
      <c r="G510" s="97">
        <v>674360</v>
      </c>
      <c r="H510" s="97">
        <v>338820</v>
      </c>
      <c r="I510" s="97">
        <v>674360</v>
      </c>
      <c r="J510" s="97" t="s">
        <v>93</v>
      </c>
      <c r="K510" s="97">
        <v>15.8</v>
      </c>
      <c r="L510" s="97" t="s">
        <v>1293</v>
      </c>
      <c r="M510" s="97">
        <v>3.4</v>
      </c>
      <c r="N510" s="97">
        <v>951097</v>
      </c>
    </row>
    <row r="511" spans="1:14" ht="14.25" customHeight="1" x14ac:dyDescent="0.3">
      <c r="A511" s="97" t="s">
        <v>419</v>
      </c>
      <c r="B511" s="97">
        <v>9629</v>
      </c>
      <c r="C511" s="97" t="s">
        <v>2317</v>
      </c>
      <c r="D511" s="97" t="s">
        <v>581</v>
      </c>
      <c r="E511" s="97" t="s">
        <v>2318</v>
      </c>
      <c r="F511" s="97">
        <v>333615</v>
      </c>
      <c r="G511" s="97">
        <v>670148</v>
      </c>
      <c r="H511" s="97">
        <v>333615</v>
      </c>
      <c r="I511" s="97">
        <v>670148</v>
      </c>
      <c r="J511" s="97" t="s">
        <v>93</v>
      </c>
      <c r="K511" s="97">
        <v>34.65</v>
      </c>
      <c r="L511" s="97" t="s">
        <v>2319</v>
      </c>
      <c r="M511" s="97">
        <v>3.4</v>
      </c>
      <c r="N511" s="97">
        <v>972681</v>
      </c>
    </row>
    <row r="512" spans="1:14" ht="14.25" customHeight="1" x14ac:dyDescent="0.3">
      <c r="A512" s="97" t="s">
        <v>1383</v>
      </c>
      <c r="B512" s="97">
        <v>50</v>
      </c>
      <c r="C512" s="97" t="s">
        <v>2320</v>
      </c>
      <c r="D512" s="97" t="s">
        <v>332</v>
      </c>
      <c r="E512" s="97" t="s">
        <v>2321</v>
      </c>
      <c r="F512" s="97">
        <v>352470</v>
      </c>
      <c r="G512" s="97">
        <v>674810</v>
      </c>
      <c r="H512" s="97">
        <v>352470</v>
      </c>
      <c r="I512" s="97">
        <v>674810</v>
      </c>
      <c r="J512" s="97" t="s">
        <v>93</v>
      </c>
      <c r="K512" s="97">
        <v>49.21</v>
      </c>
      <c r="L512" s="97" t="s">
        <v>2322</v>
      </c>
      <c r="M512" s="97">
        <v>3.4</v>
      </c>
      <c r="N512" s="97">
        <v>12080707</v>
      </c>
    </row>
    <row r="513" spans="1:14" ht="14.25" customHeight="1" x14ac:dyDescent="0.3">
      <c r="A513" s="97" t="s">
        <v>1383</v>
      </c>
      <c r="B513" s="97">
        <v>52</v>
      </c>
      <c r="C513" s="97" t="s">
        <v>2323</v>
      </c>
      <c r="D513" s="97" t="s">
        <v>332</v>
      </c>
      <c r="E513" s="97" t="s">
        <v>2324</v>
      </c>
      <c r="F513" s="97">
        <v>352600</v>
      </c>
      <c r="G513" s="97">
        <v>674870</v>
      </c>
      <c r="H513" s="97">
        <v>352600</v>
      </c>
      <c r="I513" s="97">
        <v>674870</v>
      </c>
      <c r="J513" s="97" t="s">
        <v>93</v>
      </c>
      <c r="K513" s="97">
        <v>50.24</v>
      </c>
      <c r="L513" s="97" t="s">
        <v>2325</v>
      </c>
      <c r="M513" s="97">
        <v>3.4</v>
      </c>
      <c r="N513" s="97">
        <v>12080709</v>
      </c>
    </row>
    <row r="514" spans="1:14" ht="14.25" customHeight="1" x14ac:dyDescent="0.3">
      <c r="A514" s="97" t="s">
        <v>1383</v>
      </c>
      <c r="B514" s="97">
        <v>41</v>
      </c>
      <c r="C514" s="97" t="s">
        <v>2326</v>
      </c>
      <c r="D514" s="97" t="s">
        <v>332</v>
      </c>
      <c r="E514" s="97" t="s">
        <v>2327</v>
      </c>
      <c r="F514" s="97">
        <v>352180</v>
      </c>
      <c r="G514" s="97">
        <v>674750</v>
      </c>
      <c r="H514" s="97">
        <v>352180</v>
      </c>
      <c r="I514" s="97">
        <v>674750</v>
      </c>
      <c r="J514" s="97" t="s">
        <v>93</v>
      </c>
      <c r="K514" s="97">
        <v>52.8</v>
      </c>
      <c r="L514" s="97" t="s">
        <v>2328</v>
      </c>
      <c r="M514" s="97">
        <v>3.4</v>
      </c>
      <c r="N514" s="97">
        <v>12080698</v>
      </c>
    </row>
    <row r="515" spans="1:14" ht="14.25" customHeight="1" x14ac:dyDescent="0.3">
      <c r="A515" s="97" t="s">
        <v>508</v>
      </c>
      <c r="B515" s="97">
        <v>614</v>
      </c>
      <c r="C515" s="97" t="s">
        <v>2329</v>
      </c>
      <c r="D515" s="97" t="s">
        <v>332</v>
      </c>
      <c r="E515" s="97" t="s">
        <v>2330</v>
      </c>
      <c r="F515" s="97">
        <v>333415</v>
      </c>
      <c r="G515" s="97">
        <v>667172</v>
      </c>
      <c r="H515" s="97">
        <v>333415</v>
      </c>
      <c r="I515" s="97">
        <v>667172</v>
      </c>
      <c r="J515" s="97" t="s">
        <v>93</v>
      </c>
      <c r="K515" s="97">
        <v>55.87</v>
      </c>
      <c r="L515" s="97" t="s">
        <v>2331</v>
      </c>
      <c r="M515" s="97">
        <v>3.4</v>
      </c>
      <c r="N515" s="97">
        <v>17115176</v>
      </c>
    </row>
    <row r="516" spans="1:14" ht="14.25" customHeight="1" x14ac:dyDescent="0.3">
      <c r="A516" s="97" t="s">
        <v>508</v>
      </c>
      <c r="B516" s="97">
        <v>10695</v>
      </c>
      <c r="C516" s="97" t="s">
        <v>2332</v>
      </c>
      <c r="D516" s="97" t="s">
        <v>581</v>
      </c>
      <c r="E516" s="97" t="s">
        <v>2333</v>
      </c>
      <c r="F516" s="97">
        <v>331436</v>
      </c>
      <c r="G516" s="97">
        <v>667903</v>
      </c>
      <c r="H516" s="97">
        <v>331436</v>
      </c>
      <c r="I516" s="97">
        <v>667903</v>
      </c>
      <c r="J516" s="97" t="s">
        <v>93</v>
      </c>
      <c r="K516" s="97">
        <v>62.6</v>
      </c>
      <c r="L516" s="97" t="s">
        <v>2334</v>
      </c>
      <c r="M516" s="97">
        <v>3.4</v>
      </c>
      <c r="N516" s="97">
        <v>952366</v>
      </c>
    </row>
    <row r="517" spans="1:14" ht="14.25" customHeight="1" x14ac:dyDescent="0.3">
      <c r="A517" s="97" t="s">
        <v>888</v>
      </c>
      <c r="B517" s="97">
        <v>12759</v>
      </c>
      <c r="C517" s="97" t="s">
        <v>2335</v>
      </c>
      <c r="D517" s="97" t="s">
        <v>581</v>
      </c>
      <c r="E517" s="97" t="s">
        <v>2336</v>
      </c>
      <c r="F517" s="97">
        <v>349324</v>
      </c>
      <c r="G517" s="97">
        <v>673937</v>
      </c>
      <c r="H517" s="97">
        <v>349324</v>
      </c>
      <c r="I517" s="97">
        <v>673937</v>
      </c>
      <c r="J517" s="97" t="s">
        <v>93</v>
      </c>
      <c r="K517" s="97">
        <v>78.95</v>
      </c>
      <c r="L517" s="97" t="s">
        <v>2337</v>
      </c>
      <c r="M517" s="97">
        <v>3.4</v>
      </c>
      <c r="N517" s="97">
        <v>747629</v>
      </c>
    </row>
    <row r="518" spans="1:14" ht="14.25" customHeight="1" x14ac:dyDescent="0.3">
      <c r="A518" s="97" t="s">
        <v>497</v>
      </c>
      <c r="B518" s="97">
        <v>308</v>
      </c>
      <c r="C518" s="97" t="s">
        <v>2338</v>
      </c>
      <c r="D518" s="97" t="s">
        <v>332</v>
      </c>
      <c r="E518" s="97" t="s">
        <v>2339</v>
      </c>
      <c r="F518" s="97">
        <v>332750</v>
      </c>
      <c r="G518" s="97">
        <v>664120</v>
      </c>
      <c r="H518" s="97">
        <v>332750</v>
      </c>
      <c r="I518" s="97">
        <v>664120</v>
      </c>
      <c r="J518" s="97" t="s">
        <v>93</v>
      </c>
      <c r="K518" s="97">
        <v>81.23</v>
      </c>
      <c r="L518" s="97" t="s">
        <v>2340</v>
      </c>
      <c r="M518" s="97">
        <v>3.4</v>
      </c>
      <c r="N518" s="97">
        <v>904945</v>
      </c>
    </row>
    <row r="519" spans="1:14" ht="14.25" customHeight="1" x14ac:dyDescent="0.3">
      <c r="A519" s="97" t="s">
        <v>508</v>
      </c>
      <c r="B519" s="97">
        <v>10695</v>
      </c>
      <c r="C519" s="97" t="s">
        <v>2341</v>
      </c>
      <c r="D519" s="97" t="s">
        <v>581</v>
      </c>
      <c r="E519" s="97" t="s">
        <v>2342</v>
      </c>
      <c r="F519" s="97">
        <v>330507</v>
      </c>
      <c r="G519" s="97">
        <v>667938</v>
      </c>
      <c r="H519" s="97">
        <v>330507</v>
      </c>
      <c r="I519" s="97">
        <v>667938</v>
      </c>
      <c r="J519" s="97" t="s">
        <v>93</v>
      </c>
      <c r="K519" s="97">
        <v>82.46</v>
      </c>
      <c r="L519" s="97" t="s">
        <v>2343</v>
      </c>
      <c r="M519" s="97">
        <v>3.4</v>
      </c>
      <c r="N519" s="97">
        <v>952438</v>
      </c>
    </row>
    <row r="520" spans="1:14" ht="14.25" customHeight="1" x14ac:dyDescent="0.3">
      <c r="A520" s="97" t="s">
        <v>822</v>
      </c>
      <c r="B520" s="97">
        <v>12759</v>
      </c>
      <c r="C520" s="97" t="s">
        <v>2344</v>
      </c>
      <c r="D520" s="97" t="s">
        <v>581</v>
      </c>
      <c r="E520" s="97" t="s">
        <v>2345</v>
      </c>
      <c r="F520" s="97">
        <v>342956</v>
      </c>
      <c r="G520" s="97">
        <v>673166</v>
      </c>
      <c r="H520" s="97">
        <v>342956</v>
      </c>
      <c r="I520" s="97">
        <v>673166</v>
      </c>
      <c r="J520" s="97" t="s">
        <v>93</v>
      </c>
      <c r="K520" s="97">
        <v>82.82</v>
      </c>
      <c r="L520" s="97" t="s">
        <v>2346</v>
      </c>
      <c r="M520" s="97">
        <v>3.4</v>
      </c>
      <c r="N520" s="97">
        <v>931910</v>
      </c>
    </row>
    <row r="521" spans="1:14" ht="14.25" customHeight="1" x14ac:dyDescent="0.3">
      <c r="A521" s="97" t="s">
        <v>888</v>
      </c>
      <c r="B521" s="97">
        <v>13110</v>
      </c>
      <c r="C521" s="97" t="s">
        <v>2347</v>
      </c>
      <c r="D521" s="97" t="s">
        <v>581</v>
      </c>
      <c r="E521" s="97" t="s">
        <v>2348</v>
      </c>
      <c r="F521" s="97">
        <v>348348</v>
      </c>
      <c r="G521" s="97">
        <v>673810</v>
      </c>
      <c r="H521" s="97">
        <v>348348</v>
      </c>
      <c r="I521" s="97">
        <v>673810</v>
      </c>
      <c r="J521" s="97" t="s">
        <v>93</v>
      </c>
      <c r="K521" s="97">
        <v>89.81</v>
      </c>
      <c r="L521" s="97" t="s">
        <v>2349</v>
      </c>
      <c r="M521" s="97">
        <v>3.4</v>
      </c>
      <c r="N521" s="97">
        <v>747694</v>
      </c>
    </row>
    <row r="522" spans="1:14" ht="14.25" customHeight="1" x14ac:dyDescent="0.3">
      <c r="A522" s="97" t="s">
        <v>506</v>
      </c>
      <c r="B522" s="97">
        <v>9947</v>
      </c>
      <c r="C522" s="97" t="s">
        <v>2350</v>
      </c>
      <c r="D522" s="97" t="s">
        <v>581</v>
      </c>
      <c r="E522" s="97" t="s">
        <v>2351</v>
      </c>
      <c r="F522" s="97">
        <v>328738</v>
      </c>
      <c r="G522" s="97">
        <v>669271</v>
      </c>
      <c r="H522" s="97">
        <v>328738</v>
      </c>
      <c r="I522" s="97">
        <v>669271</v>
      </c>
      <c r="J522" s="97" t="s">
        <v>93</v>
      </c>
      <c r="K522" s="97">
        <v>92</v>
      </c>
      <c r="L522" s="97" t="s">
        <v>2352</v>
      </c>
      <c r="M522" s="97">
        <v>3.4</v>
      </c>
      <c r="N522" s="97">
        <v>1003950</v>
      </c>
    </row>
    <row r="523" spans="1:14" ht="14.25" customHeight="1" x14ac:dyDescent="0.3">
      <c r="A523" s="97" t="s">
        <v>888</v>
      </c>
      <c r="B523" s="97">
        <v>13063</v>
      </c>
      <c r="C523" s="97" t="s">
        <v>2353</v>
      </c>
      <c r="D523" s="97" t="s">
        <v>581</v>
      </c>
      <c r="E523" s="97" t="s">
        <v>2354</v>
      </c>
      <c r="F523" s="97">
        <v>345008</v>
      </c>
      <c r="G523" s="97">
        <v>673388</v>
      </c>
      <c r="H523" s="97">
        <v>345008</v>
      </c>
      <c r="I523" s="97">
        <v>673388</v>
      </c>
      <c r="J523" s="97" t="s">
        <v>93</v>
      </c>
      <c r="K523" s="97">
        <v>94.8</v>
      </c>
      <c r="L523" s="97" t="s">
        <v>2355</v>
      </c>
      <c r="M523" s="97">
        <v>3.4</v>
      </c>
      <c r="N523" s="97">
        <v>747631</v>
      </c>
    </row>
    <row r="524" spans="1:14" ht="14.25" customHeight="1" x14ac:dyDescent="0.3">
      <c r="A524" s="97" t="s">
        <v>888</v>
      </c>
      <c r="B524" s="97">
        <v>13110</v>
      </c>
      <c r="C524" s="97" t="s">
        <v>2356</v>
      </c>
      <c r="D524" s="97" t="s">
        <v>581</v>
      </c>
      <c r="E524" s="97" t="s">
        <v>2357</v>
      </c>
      <c r="F524" s="97">
        <v>347027</v>
      </c>
      <c r="G524" s="97">
        <v>673625</v>
      </c>
      <c r="H524" s="97">
        <v>347027</v>
      </c>
      <c r="I524" s="97">
        <v>673625</v>
      </c>
      <c r="J524" s="97" t="s">
        <v>93</v>
      </c>
      <c r="K524" s="97">
        <v>105.26</v>
      </c>
      <c r="L524" s="97" t="s">
        <v>2358</v>
      </c>
      <c r="M524" s="97">
        <v>3.4</v>
      </c>
      <c r="N524" s="97">
        <v>747692</v>
      </c>
    </row>
    <row r="525" spans="1:14" ht="14.25" customHeight="1" x14ac:dyDescent="0.3">
      <c r="A525" s="97" t="s">
        <v>506</v>
      </c>
      <c r="B525" s="97">
        <v>17123</v>
      </c>
      <c r="C525" s="97" t="s">
        <v>2359</v>
      </c>
      <c r="D525" s="97" t="s">
        <v>581</v>
      </c>
      <c r="E525" s="97" t="s">
        <v>2360</v>
      </c>
      <c r="F525" s="97">
        <v>326610</v>
      </c>
      <c r="G525" s="97">
        <v>665000</v>
      </c>
      <c r="H525" s="97">
        <v>326610</v>
      </c>
      <c r="I525" s="97">
        <v>665000</v>
      </c>
      <c r="J525" s="97" t="s">
        <v>93</v>
      </c>
      <c r="K525" s="97">
        <v>157.05000000000001</v>
      </c>
      <c r="L525" s="97" t="s">
        <v>2361</v>
      </c>
      <c r="M525" s="97">
        <v>3.4</v>
      </c>
      <c r="N525" s="97">
        <v>1004762</v>
      </c>
    </row>
    <row r="526" spans="1:14" ht="14.25" customHeight="1" x14ac:dyDescent="0.3">
      <c r="A526" s="97" t="s">
        <v>351</v>
      </c>
      <c r="B526" s="97">
        <v>17123</v>
      </c>
      <c r="C526" s="97" t="s">
        <v>2362</v>
      </c>
      <c r="D526" s="97" t="s">
        <v>581</v>
      </c>
      <c r="E526" s="97" t="s">
        <v>2363</v>
      </c>
      <c r="F526" s="97">
        <v>326477</v>
      </c>
      <c r="G526" s="97">
        <v>664492</v>
      </c>
      <c r="H526" s="97">
        <v>326477</v>
      </c>
      <c r="I526" s="97">
        <v>664492</v>
      </c>
      <c r="J526" s="97" t="s">
        <v>93</v>
      </c>
      <c r="K526" s="97">
        <v>161.05000000000001</v>
      </c>
      <c r="L526" s="97" t="s">
        <v>2364</v>
      </c>
      <c r="M526" s="97">
        <v>3.4</v>
      </c>
      <c r="N526" s="97">
        <v>803483</v>
      </c>
    </row>
    <row r="527" spans="1:14" ht="14.25" customHeight="1" x14ac:dyDescent="0.3">
      <c r="A527" s="97" t="s">
        <v>351</v>
      </c>
      <c r="B527" s="97">
        <v>17123</v>
      </c>
      <c r="C527" s="97" t="s">
        <v>2365</v>
      </c>
      <c r="D527" s="97" t="s">
        <v>581</v>
      </c>
      <c r="E527" s="97" t="s">
        <v>2366</v>
      </c>
      <c r="F527" s="97">
        <v>325535</v>
      </c>
      <c r="G527" s="97">
        <v>662742</v>
      </c>
      <c r="H527" s="97">
        <v>325535</v>
      </c>
      <c r="I527" s="97">
        <v>662742</v>
      </c>
      <c r="J527" s="97" t="s">
        <v>93</v>
      </c>
      <c r="K527" s="97">
        <v>169.77</v>
      </c>
      <c r="L527" s="97" t="s">
        <v>2367</v>
      </c>
      <c r="M527" s="97">
        <v>3.4</v>
      </c>
      <c r="N527" s="97">
        <v>803458</v>
      </c>
    </row>
    <row r="528" spans="1:14" ht="14.25" customHeight="1" x14ac:dyDescent="0.3">
      <c r="A528" s="97" t="s">
        <v>497</v>
      </c>
      <c r="B528" s="97">
        <v>541</v>
      </c>
      <c r="C528" s="97" t="s">
        <v>2368</v>
      </c>
      <c r="D528" s="97" t="s">
        <v>332</v>
      </c>
      <c r="E528" s="97" t="s">
        <v>2369</v>
      </c>
      <c r="F528" s="97">
        <v>334370</v>
      </c>
      <c r="G528" s="97">
        <v>661880</v>
      </c>
      <c r="H528" s="97">
        <v>334370</v>
      </c>
      <c r="I528" s="97">
        <v>661880</v>
      </c>
      <c r="J528" s="97" t="s">
        <v>93</v>
      </c>
      <c r="K528" s="97">
        <v>170.75</v>
      </c>
      <c r="L528" s="97" t="s">
        <v>2370</v>
      </c>
      <c r="M528" s="97">
        <v>3.4</v>
      </c>
      <c r="N528" s="97">
        <v>16024542</v>
      </c>
    </row>
    <row r="529" spans="1:14" ht="14.25" customHeight="1" x14ac:dyDescent="0.3">
      <c r="A529" s="97" t="s">
        <v>497</v>
      </c>
      <c r="B529" s="97">
        <v>540</v>
      </c>
      <c r="C529" s="97" t="s">
        <v>2371</v>
      </c>
      <c r="D529" s="97" t="s">
        <v>332</v>
      </c>
      <c r="E529" s="97" t="s">
        <v>2372</v>
      </c>
      <c r="F529" s="97">
        <v>334420</v>
      </c>
      <c r="G529" s="97">
        <v>661860</v>
      </c>
      <c r="H529" s="97">
        <v>334420</v>
      </c>
      <c r="I529" s="97">
        <v>661860</v>
      </c>
      <c r="J529" s="97" t="s">
        <v>93</v>
      </c>
      <c r="K529" s="97">
        <v>172.1</v>
      </c>
      <c r="L529" s="97" t="s">
        <v>2373</v>
      </c>
      <c r="M529" s="97">
        <v>3.4</v>
      </c>
      <c r="N529" s="97">
        <v>16024541</v>
      </c>
    </row>
    <row r="530" spans="1:14" ht="14.25" customHeight="1" x14ac:dyDescent="0.3">
      <c r="A530" s="97" t="s">
        <v>419</v>
      </c>
      <c r="B530" s="97">
        <v>281</v>
      </c>
      <c r="C530" s="97" t="s">
        <v>2374</v>
      </c>
      <c r="D530" s="97" t="s">
        <v>581</v>
      </c>
      <c r="E530" s="97" t="s">
        <v>2375</v>
      </c>
      <c r="F530" s="97">
        <v>330084</v>
      </c>
      <c r="G530" s="97">
        <v>671416</v>
      </c>
      <c r="H530" s="97">
        <v>330084</v>
      </c>
      <c r="I530" s="97">
        <v>671416</v>
      </c>
      <c r="J530" s="97" t="s">
        <v>93</v>
      </c>
      <c r="K530" s="97">
        <v>44.5</v>
      </c>
      <c r="L530" s="97" t="s">
        <v>1182</v>
      </c>
      <c r="M530" s="97">
        <v>3.42</v>
      </c>
      <c r="N530" s="97">
        <v>972151</v>
      </c>
    </row>
    <row r="531" spans="1:14" ht="14.25" customHeight="1" x14ac:dyDescent="0.3">
      <c r="A531" s="97" t="s">
        <v>419</v>
      </c>
      <c r="B531" s="97">
        <v>8</v>
      </c>
      <c r="C531" s="97" t="s">
        <v>2376</v>
      </c>
      <c r="D531" s="97" t="s">
        <v>581</v>
      </c>
      <c r="E531" s="97" t="s">
        <v>2377</v>
      </c>
      <c r="F531" s="97">
        <v>330100</v>
      </c>
      <c r="G531" s="97">
        <v>670269</v>
      </c>
      <c r="H531" s="97">
        <v>330100</v>
      </c>
      <c r="I531" s="97">
        <v>670269</v>
      </c>
      <c r="J531" s="97" t="s">
        <v>93</v>
      </c>
      <c r="K531" s="97">
        <v>47.03</v>
      </c>
      <c r="L531" s="97" t="s">
        <v>2378</v>
      </c>
      <c r="M531" s="97">
        <v>3.42</v>
      </c>
      <c r="N531" s="97">
        <v>972065</v>
      </c>
    </row>
    <row r="532" spans="1:14" ht="14.25" customHeight="1" x14ac:dyDescent="0.3">
      <c r="A532" s="97" t="s">
        <v>506</v>
      </c>
      <c r="B532" s="97">
        <v>1023</v>
      </c>
      <c r="C532" s="97" t="s">
        <v>2379</v>
      </c>
      <c r="D532" s="97" t="s">
        <v>332</v>
      </c>
      <c r="E532" s="97" t="s">
        <v>2380</v>
      </c>
      <c r="F532" s="97">
        <v>328436</v>
      </c>
      <c r="G532" s="97">
        <v>669471</v>
      </c>
      <c r="H532" s="97">
        <v>328436</v>
      </c>
      <c r="I532" s="97">
        <v>669471</v>
      </c>
      <c r="J532" s="97" t="s">
        <v>93</v>
      </c>
      <c r="K532" s="97">
        <v>9.99</v>
      </c>
      <c r="L532" s="97" t="s">
        <v>2381</v>
      </c>
      <c r="M532" s="97">
        <v>3.45</v>
      </c>
      <c r="N532" s="97">
        <v>18946641</v>
      </c>
    </row>
    <row r="533" spans="1:14" ht="14.25" customHeight="1" x14ac:dyDescent="0.3">
      <c r="A533" s="97" t="s">
        <v>419</v>
      </c>
      <c r="B533" s="97">
        <v>867</v>
      </c>
      <c r="C533" s="97" t="s">
        <v>2382</v>
      </c>
      <c r="D533" s="97" t="s">
        <v>332</v>
      </c>
      <c r="E533" s="97" t="s">
        <v>2383</v>
      </c>
      <c r="F533" s="97">
        <v>331273</v>
      </c>
      <c r="G533" s="97">
        <v>672386</v>
      </c>
      <c r="H533" s="97">
        <v>331273</v>
      </c>
      <c r="I533" s="97">
        <v>672386</v>
      </c>
      <c r="J533" s="97" t="s">
        <v>93</v>
      </c>
      <c r="K533" s="97">
        <v>33.9</v>
      </c>
      <c r="L533" s="97" t="s">
        <v>2384</v>
      </c>
      <c r="M533" s="97">
        <v>3.45</v>
      </c>
      <c r="N533" s="97">
        <v>18946599</v>
      </c>
    </row>
    <row r="534" spans="1:14" ht="14.25" customHeight="1" x14ac:dyDescent="0.3">
      <c r="A534" s="97" t="s">
        <v>1963</v>
      </c>
      <c r="B534" s="97">
        <v>311</v>
      </c>
      <c r="C534" s="97" t="s">
        <v>2385</v>
      </c>
      <c r="D534" s="97" t="s">
        <v>581</v>
      </c>
      <c r="E534" s="97" t="s">
        <v>2386</v>
      </c>
      <c r="F534" s="97">
        <v>340330</v>
      </c>
      <c r="G534" s="97">
        <v>675440</v>
      </c>
      <c r="H534" s="97">
        <v>340330</v>
      </c>
      <c r="I534" s="97">
        <v>675440</v>
      </c>
      <c r="J534" s="97" t="s">
        <v>93</v>
      </c>
      <c r="K534" s="97">
        <v>0</v>
      </c>
      <c r="L534" s="97" t="s">
        <v>2387</v>
      </c>
      <c r="M534" s="97">
        <v>3.49</v>
      </c>
      <c r="N534" s="97">
        <v>755605</v>
      </c>
    </row>
    <row r="535" spans="1:14" ht="14.25" customHeight="1" x14ac:dyDescent="0.3">
      <c r="A535" s="97" t="s">
        <v>508</v>
      </c>
      <c r="B535" s="97">
        <v>10695</v>
      </c>
      <c r="C535" s="97" t="s">
        <v>2388</v>
      </c>
      <c r="D535" s="97" t="s">
        <v>581</v>
      </c>
      <c r="E535" s="97" t="s">
        <v>2389</v>
      </c>
      <c r="F535" s="97">
        <v>330192</v>
      </c>
      <c r="G535" s="97">
        <v>667783</v>
      </c>
      <c r="H535" s="97">
        <v>330192</v>
      </c>
      <c r="I535" s="97">
        <v>667783</v>
      </c>
      <c r="J535" s="97" t="s">
        <v>93</v>
      </c>
      <c r="K535" s="97">
        <v>90.2</v>
      </c>
      <c r="L535" s="97" t="s">
        <v>2390</v>
      </c>
      <c r="M535" s="97">
        <v>3.49</v>
      </c>
      <c r="N535" s="97">
        <v>952313</v>
      </c>
    </row>
    <row r="536" spans="1:14" ht="14.25" customHeight="1" x14ac:dyDescent="0.3">
      <c r="A536" s="97" t="s">
        <v>419</v>
      </c>
      <c r="B536" s="97">
        <v>528</v>
      </c>
      <c r="C536" s="97" t="s">
        <v>2391</v>
      </c>
      <c r="D536" s="97" t="s">
        <v>332</v>
      </c>
      <c r="E536" s="97" t="s">
        <v>2392</v>
      </c>
      <c r="F536" s="97">
        <v>334832</v>
      </c>
      <c r="G536" s="97">
        <v>671468</v>
      </c>
      <c r="H536" s="97">
        <v>334832</v>
      </c>
      <c r="I536" s="97">
        <v>671468</v>
      </c>
      <c r="J536" s="97" t="s">
        <v>93</v>
      </c>
      <c r="K536" s="97">
        <v>0</v>
      </c>
      <c r="L536" s="97" t="s">
        <v>2393</v>
      </c>
      <c r="M536" s="97">
        <v>3.5</v>
      </c>
      <c r="N536" s="97">
        <v>972012</v>
      </c>
    </row>
    <row r="537" spans="1:14" ht="14.25" customHeight="1" x14ac:dyDescent="0.3">
      <c r="A537" s="97" t="s">
        <v>506</v>
      </c>
      <c r="B537" s="97">
        <v>462</v>
      </c>
      <c r="C537" s="97" t="s">
        <v>2394</v>
      </c>
      <c r="D537" s="97" t="s">
        <v>332</v>
      </c>
      <c r="E537" s="97" t="s">
        <v>2395</v>
      </c>
      <c r="F537" s="97">
        <v>329220</v>
      </c>
      <c r="G537" s="97">
        <v>669140</v>
      </c>
      <c r="H537" s="97">
        <v>329220</v>
      </c>
      <c r="I537" s="97">
        <v>669140</v>
      </c>
      <c r="J537" s="97" t="s">
        <v>93</v>
      </c>
      <c r="K537" s="97">
        <v>0</v>
      </c>
      <c r="L537" s="97" t="s">
        <v>2396</v>
      </c>
      <c r="M537" s="97">
        <v>3.5</v>
      </c>
      <c r="N537" s="97">
        <v>1002954</v>
      </c>
    </row>
    <row r="538" spans="1:14" ht="14.25" customHeight="1" x14ac:dyDescent="0.3">
      <c r="A538" s="97" t="s">
        <v>506</v>
      </c>
      <c r="B538" s="97">
        <v>465</v>
      </c>
      <c r="C538" s="97" t="s">
        <v>2397</v>
      </c>
      <c r="D538" s="97" t="s">
        <v>332</v>
      </c>
      <c r="E538" s="97" t="s">
        <v>2398</v>
      </c>
      <c r="F538" s="97">
        <v>329190</v>
      </c>
      <c r="G538" s="97">
        <v>669170</v>
      </c>
      <c r="H538" s="97">
        <v>329190</v>
      </c>
      <c r="I538" s="97">
        <v>669170</v>
      </c>
      <c r="J538" s="97" t="s">
        <v>93</v>
      </c>
      <c r="K538" s="97">
        <v>0</v>
      </c>
      <c r="L538" s="97" t="s">
        <v>2399</v>
      </c>
      <c r="M538" s="97">
        <v>3.5</v>
      </c>
      <c r="N538" s="97">
        <v>1002957</v>
      </c>
    </row>
    <row r="539" spans="1:14" ht="14.25" customHeight="1" x14ac:dyDescent="0.3">
      <c r="A539" s="97" t="s">
        <v>497</v>
      </c>
      <c r="B539" s="97">
        <v>2184</v>
      </c>
      <c r="C539" s="97" t="s">
        <v>2400</v>
      </c>
      <c r="D539" s="97" t="s">
        <v>581</v>
      </c>
      <c r="E539" s="97" t="s">
        <v>2401</v>
      </c>
      <c r="F539" s="97">
        <v>332652</v>
      </c>
      <c r="G539" s="97">
        <v>664891</v>
      </c>
      <c r="H539" s="97">
        <v>332652</v>
      </c>
      <c r="I539" s="97">
        <v>664891</v>
      </c>
      <c r="J539" s="97" t="s">
        <v>93</v>
      </c>
      <c r="K539" s="97">
        <v>0</v>
      </c>
      <c r="L539" s="97" t="s">
        <v>2402</v>
      </c>
      <c r="M539" s="97">
        <v>3.5</v>
      </c>
      <c r="N539" s="97">
        <v>905195</v>
      </c>
    </row>
    <row r="540" spans="1:14" ht="14.25" customHeight="1" x14ac:dyDescent="0.3">
      <c r="A540" s="97" t="s">
        <v>506</v>
      </c>
      <c r="B540" s="97">
        <v>286</v>
      </c>
      <c r="C540" s="97" t="s">
        <v>2403</v>
      </c>
      <c r="D540" s="97" t="s">
        <v>581</v>
      </c>
      <c r="E540" s="97" t="s">
        <v>2404</v>
      </c>
      <c r="F540" s="97">
        <v>327485</v>
      </c>
      <c r="G540" s="97">
        <v>666485</v>
      </c>
      <c r="H540" s="97">
        <v>327485</v>
      </c>
      <c r="I540" s="97">
        <v>666485</v>
      </c>
      <c r="J540" s="97" t="s">
        <v>93</v>
      </c>
      <c r="K540" s="97">
        <v>0</v>
      </c>
      <c r="L540" s="97" t="s">
        <v>2405</v>
      </c>
      <c r="M540" s="97">
        <v>3.5</v>
      </c>
      <c r="N540" s="97">
        <v>1003123</v>
      </c>
    </row>
    <row r="541" spans="1:14" ht="14.25" customHeight="1" x14ac:dyDescent="0.3">
      <c r="A541" s="97" t="s">
        <v>506</v>
      </c>
      <c r="B541" s="97">
        <v>18482</v>
      </c>
      <c r="C541" s="97" t="s">
        <v>2406</v>
      </c>
      <c r="D541" s="97" t="s">
        <v>581</v>
      </c>
      <c r="E541" s="97" t="s">
        <v>2407</v>
      </c>
      <c r="F541" s="97">
        <v>329370</v>
      </c>
      <c r="G541" s="97">
        <v>669480</v>
      </c>
      <c r="H541" s="97">
        <v>329370</v>
      </c>
      <c r="I541" s="97">
        <v>669480</v>
      </c>
      <c r="J541" s="97" t="s">
        <v>93</v>
      </c>
      <c r="K541" s="97">
        <v>0</v>
      </c>
      <c r="L541" s="97" t="s">
        <v>2408</v>
      </c>
      <c r="M541" s="97">
        <v>3.5</v>
      </c>
      <c r="N541" s="97">
        <v>1004859</v>
      </c>
    </row>
    <row r="542" spans="1:14" ht="14.25" customHeight="1" x14ac:dyDescent="0.3">
      <c r="A542" s="97" t="s">
        <v>506</v>
      </c>
      <c r="B542" s="97">
        <v>18484</v>
      </c>
      <c r="C542" s="97" t="s">
        <v>2409</v>
      </c>
      <c r="D542" s="97" t="s">
        <v>581</v>
      </c>
      <c r="E542" s="97" t="s">
        <v>2410</v>
      </c>
      <c r="F542" s="97">
        <v>329040</v>
      </c>
      <c r="G542" s="97">
        <v>669850</v>
      </c>
      <c r="H542" s="97">
        <v>329040</v>
      </c>
      <c r="I542" s="97">
        <v>669850</v>
      </c>
      <c r="J542" s="97" t="s">
        <v>93</v>
      </c>
      <c r="K542" s="97">
        <v>0</v>
      </c>
      <c r="L542" s="97" t="s">
        <v>2411</v>
      </c>
      <c r="M542" s="97">
        <v>3.5</v>
      </c>
      <c r="N542" s="97">
        <v>1004881</v>
      </c>
    </row>
    <row r="543" spans="1:14" ht="14.25" customHeight="1" x14ac:dyDescent="0.3">
      <c r="A543" s="97" t="s">
        <v>419</v>
      </c>
      <c r="B543" s="97">
        <v>17078</v>
      </c>
      <c r="C543" s="97" t="s">
        <v>2412</v>
      </c>
      <c r="D543" s="97" t="s">
        <v>581</v>
      </c>
      <c r="E543" s="97" t="s">
        <v>2413</v>
      </c>
      <c r="F543" s="97">
        <v>334070</v>
      </c>
      <c r="G543" s="97">
        <v>672240</v>
      </c>
      <c r="H543" s="97">
        <v>334070</v>
      </c>
      <c r="I543" s="97">
        <v>672240</v>
      </c>
      <c r="J543" s="97" t="s">
        <v>93</v>
      </c>
      <c r="K543" s="97">
        <v>0</v>
      </c>
      <c r="L543" s="97" t="s">
        <v>2414</v>
      </c>
      <c r="M543" s="97">
        <v>3.5</v>
      </c>
      <c r="N543" s="97">
        <v>973350</v>
      </c>
    </row>
    <row r="544" spans="1:14" ht="14.25" customHeight="1" x14ac:dyDescent="0.3">
      <c r="A544" s="97" t="s">
        <v>506</v>
      </c>
      <c r="B544" s="97">
        <v>18482</v>
      </c>
      <c r="C544" s="97" t="s">
        <v>2415</v>
      </c>
      <c r="D544" s="97" t="s">
        <v>581</v>
      </c>
      <c r="E544" s="97" t="s">
        <v>2416</v>
      </c>
      <c r="F544" s="97">
        <v>329360</v>
      </c>
      <c r="G544" s="97">
        <v>669430</v>
      </c>
      <c r="H544" s="97">
        <v>329360</v>
      </c>
      <c r="I544" s="97">
        <v>669430</v>
      </c>
      <c r="J544" s="97" t="s">
        <v>93</v>
      </c>
      <c r="K544" s="97">
        <v>0</v>
      </c>
      <c r="L544" s="97" t="s">
        <v>2417</v>
      </c>
      <c r="M544" s="97">
        <v>3.5</v>
      </c>
      <c r="N544" s="97">
        <v>1004866</v>
      </c>
    </row>
    <row r="545" spans="1:14" ht="14.25" customHeight="1" x14ac:dyDescent="0.3">
      <c r="A545" s="97" t="s">
        <v>648</v>
      </c>
      <c r="B545" s="97">
        <v>20</v>
      </c>
      <c r="C545" s="97" t="s">
        <v>2418</v>
      </c>
      <c r="D545" s="97" t="s">
        <v>332</v>
      </c>
      <c r="E545" s="97" t="s">
        <v>2419</v>
      </c>
      <c r="F545" s="97">
        <v>349810</v>
      </c>
      <c r="G545" s="97">
        <v>678890</v>
      </c>
      <c r="H545" s="97">
        <v>349810</v>
      </c>
      <c r="I545" s="97">
        <v>678890</v>
      </c>
      <c r="J545" s="97" t="s">
        <v>93</v>
      </c>
      <c r="K545" s="97">
        <v>0</v>
      </c>
      <c r="L545" s="97" t="s">
        <v>2420</v>
      </c>
      <c r="M545" s="97">
        <v>3.5</v>
      </c>
      <c r="N545" s="97">
        <v>12841083</v>
      </c>
    </row>
    <row r="546" spans="1:14" ht="14.25" customHeight="1" x14ac:dyDescent="0.3">
      <c r="A546" s="97" t="s">
        <v>506</v>
      </c>
      <c r="B546" s="97">
        <v>18482</v>
      </c>
      <c r="C546" s="97" t="s">
        <v>2421</v>
      </c>
      <c r="D546" s="97" t="s">
        <v>581</v>
      </c>
      <c r="E546" s="97" t="s">
        <v>2422</v>
      </c>
      <c r="F546" s="97">
        <v>329350</v>
      </c>
      <c r="G546" s="97">
        <v>669460</v>
      </c>
      <c r="H546" s="97">
        <v>329350</v>
      </c>
      <c r="I546" s="97">
        <v>669460</v>
      </c>
      <c r="J546" s="97" t="s">
        <v>93</v>
      </c>
      <c r="K546" s="97">
        <v>0</v>
      </c>
      <c r="L546" s="97" t="s">
        <v>2423</v>
      </c>
      <c r="M546" s="97">
        <v>3.5</v>
      </c>
      <c r="N546" s="97">
        <v>1004862</v>
      </c>
    </row>
    <row r="547" spans="1:14" ht="14.25" customHeight="1" x14ac:dyDescent="0.3">
      <c r="A547" s="97" t="s">
        <v>579</v>
      </c>
      <c r="B547" s="97">
        <v>487</v>
      </c>
      <c r="C547" s="97" t="s">
        <v>2424</v>
      </c>
      <c r="D547" s="97" t="s">
        <v>581</v>
      </c>
      <c r="E547" s="97" t="s">
        <v>2425</v>
      </c>
      <c r="F547" s="97">
        <v>339700</v>
      </c>
      <c r="G547" s="97">
        <v>675260</v>
      </c>
      <c r="H547" s="97">
        <v>339700</v>
      </c>
      <c r="I547" s="97">
        <v>675260</v>
      </c>
      <c r="J547" s="97" t="s">
        <v>93</v>
      </c>
      <c r="K547" s="97">
        <v>0</v>
      </c>
      <c r="L547" s="97" t="s">
        <v>2426</v>
      </c>
      <c r="M547" s="97">
        <v>3.5</v>
      </c>
      <c r="N547" s="97">
        <v>731496</v>
      </c>
    </row>
    <row r="548" spans="1:14" ht="14.25" customHeight="1" x14ac:dyDescent="0.3">
      <c r="A548" s="97" t="s">
        <v>508</v>
      </c>
      <c r="B548" s="97">
        <v>1618</v>
      </c>
      <c r="C548" s="97" t="s">
        <v>2427</v>
      </c>
      <c r="D548" s="97" t="s">
        <v>581</v>
      </c>
      <c r="E548" s="97" t="s">
        <v>2428</v>
      </c>
      <c r="F548" s="97">
        <v>334734</v>
      </c>
      <c r="G548" s="97">
        <v>665338</v>
      </c>
      <c r="H548" s="97">
        <v>334734</v>
      </c>
      <c r="I548" s="97">
        <v>665338</v>
      </c>
      <c r="J548" s="97" t="s">
        <v>93</v>
      </c>
      <c r="K548" s="97">
        <v>0</v>
      </c>
      <c r="L548" s="97" t="s">
        <v>2429</v>
      </c>
      <c r="M548" s="97">
        <v>3.5</v>
      </c>
      <c r="N548" s="97">
        <v>951898</v>
      </c>
    </row>
    <row r="549" spans="1:14" ht="14.25" customHeight="1" x14ac:dyDescent="0.3">
      <c r="A549" s="97" t="s">
        <v>506</v>
      </c>
      <c r="B549" s="97">
        <v>15726</v>
      </c>
      <c r="C549" s="97" t="s">
        <v>2430</v>
      </c>
      <c r="D549" s="97" t="s">
        <v>581</v>
      </c>
      <c r="E549" s="97" t="s">
        <v>2410</v>
      </c>
      <c r="F549" s="97">
        <v>329040</v>
      </c>
      <c r="G549" s="97">
        <v>669850</v>
      </c>
      <c r="H549" s="97">
        <v>329040</v>
      </c>
      <c r="I549" s="97">
        <v>669850</v>
      </c>
      <c r="J549" s="97" t="s">
        <v>93</v>
      </c>
      <c r="K549" s="97">
        <v>0</v>
      </c>
      <c r="L549" s="97" t="s">
        <v>2431</v>
      </c>
      <c r="M549" s="97">
        <v>3.5</v>
      </c>
      <c r="N549" s="97">
        <v>1004637</v>
      </c>
    </row>
    <row r="550" spans="1:14" ht="14.25" customHeight="1" x14ac:dyDescent="0.3">
      <c r="A550" s="97" t="s">
        <v>655</v>
      </c>
      <c r="B550" s="97">
        <v>1019</v>
      </c>
      <c r="C550" s="97" t="s">
        <v>2432</v>
      </c>
      <c r="D550" s="97" t="s">
        <v>581</v>
      </c>
      <c r="E550" s="97" t="s">
        <v>2433</v>
      </c>
      <c r="F550" s="97">
        <v>339161</v>
      </c>
      <c r="G550" s="97">
        <v>674132</v>
      </c>
      <c r="H550" s="97">
        <v>339161</v>
      </c>
      <c r="I550" s="97">
        <v>674132</v>
      </c>
      <c r="J550" s="97" t="s">
        <v>93</v>
      </c>
      <c r="K550" s="97">
        <v>0</v>
      </c>
      <c r="L550" s="97" t="s">
        <v>2434</v>
      </c>
      <c r="M550" s="97">
        <v>3.5</v>
      </c>
      <c r="N550" s="97">
        <v>950559</v>
      </c>
    </row>
    <row r="551" spans="1:14" ht="14.25" customHeight="1" x14ac:dyDescent="0.3">
      <c r="A551" s="97" t="s">
        <v>2435</v>
      </c>
      <c r="B551" s="97">
        <v>3799</v>
      </c>
      <c r="C551" s="97" t="s">
        <v>2436</v>
      </c>
      <c r="D551" s="97" t="s">
        <v>581</v>
      </c>
      <c r="E551" s="97" t="s">
        <v>2437</v>
      </c>
      <c r="F551" s="97">
        <v>349331</v>
      </c>
      <c r="G551" s="97">
        <v>684534</v>
      </c>
      <c r="H551" s="97">
        <v>349331</v>
      </c>
      <c r="I551" s="97">
        <v>684534</v>
      </c>
      <c r="J551" s="97" t="s">
        <v>93</v>
      </c>
      <c r="K551" s="97">
        <v>0</v>
      </c>
      <c r="L551" s="97" t="s">
        <v>2438</v>
      </c>
      <c r="M551" s="97">
        <v>3.5</v>
      </c>
      <c r="N551" s="97">
        <v>640545</v>
      </c>
    </row>
    <row r="552" spans="1:14" ht="14.25" customHeight="1" x14ac:dyDescent="0.3">
      <c r="A552" s="97" t="s">
        <v>508</v>
      </c>
      <c r="B552" s="97">
        <v>459</v>
      </c>
      <c r="C552" s="97" t="s">
        <v>2439</v>
      </c>
      <c r="D552" s="97" t="s">
        <v>332</v>
      </c>
      <c r="E552" s="97" t="s">
        <v>2440</v>
      </c>
      <c r="F552" s="97">
        <v>333310</v>
      </c>
      <c r="G552" s="97">
        <v>667030</v>
      </c>
      <c r="H552" s="97">
        <v>333310</v>
      </c>
      <c r="I552" s="97">
        <v>667030</v>
      </c>
      <c r="J552" s="97" t="s">
        <v>93</v>
      </c>
      <c r="K552" s="97">
        <v>0</v>
      </c>
      <c r="L552" s="97" t="s">
        <v>2441</v>
      </c>
      <c r="M552" s="97">
        <v>3.5</v>
      </c>
      <c r="N552" s="97">
        <v>12699707</v>
      </c>
    </row>
    <row r="553" spans="1:14" ht="14.25" customHeight="1" x14ac:dyDescent="0.3">
      <c r="A553" s="97" t="s">
        <v>508</v>
      </c>
      <c r="B553" s="97">
        <v>10541</v>
      </c>
      <c r="C553" s="97" t="s">
        <v>2442</v>
      </c>
      <c r="D553" s="97" t="s">
        <v>581</v>
      </c>
      <c r="E553" s="97" t="s">
        <v>2443</v>
      </c>
      <c r="F553" s="97">
        <v>333131</v>
      </c>
      <c r="G553" s="97">
        <v>667116</v>
      </c>
      <c r="H553" s="97">
        <v>333131</v>
      </c>
      <c r="I553" s="97">
        <v>667116</v>
      </c>
      <c r="J553" s="97" t="s">
        <v>93</v>
      </c>
      <c r="K553" s="97">
        <v>0</v>
      </c>
      <c r="L553" s="97" t="s">
        <v>2444</v>
      </c>
      <c r="M553" s="97">
        <v>3.5</v>
      </c>
      <c r="N553" s="97">
        <v>952277</v>
      </c>
    </row>
    <row r="554" spans="1:14" ht="14.25" customHeight="1" x14ac:dyDescent="0.3">
      <c r="A554" s="97" t="s">
        <v>419</v>
      </c>
      <c r="B554" s="97">
        <v>14542</v>
      </c>
      <c r="C554" s="97" t="s">
        <v>2445</v>
      </c>
      <c r="D554" s="97" t="s">
        <v>581</v>
      </c>
      <c r="E554" s="97" t="s">
        <v>2446</v>
      </c>
      <c r="F554" s="97">
        <v>333409</v>
      </c>
      <c r="G554" s="97">
        <v>672657</v>
      </c>
      <c r="H554" s="97">
        <v>333409</v>
      </c>
      <c r="I554" s="97">
        <v>672657</v>
      </c>
      <c r="J554" s="97" t="s">
        <v>93</v>
      </c>
      <c r="K554" s="97">
        <v>9.24</v>
      </c>
      <c r="L554" s="97" t="s">
        <v>2447</v>
      </c>
      <c r="M554" s="97">
        <v>3.5</v>
      </c>
      <c r="N554" s="97">
        <v>973248</v>
      </c>
    </row>
    <row r="555" spans="1:14" ht="14.25" customHeight="1" x14ac:dyDescent="0.3">
      <c r="A555" s="97" t="s">
        <v>655</v>
      </c>
      <c r="B555" s="97">
        <v>320</v>
      </c>
      <c r="C555" s="97" t="s">
        <v>2448</v>
      </c>
      <c r="D555" s="97" t="s">
        <v>581</v>
      </c>
      <c r="E555" s="97" t="s">
        <v>2449</v>
      </c>
      <c r="F555" s="97">
        <v>335862</v>
      </c>
      <c r="G555" s="97">
        <v>671848</v>
      </c>
      <c r="H555" s="97">
        <v>335862</v>
      </c>
      <c r="I555" s="97">
        <v>671848</v>
      </c>
      <c r="J555" s="97" t="s">
        <v>93</v>
      </c>
      <c r="K555" s="97">
        <v>20</v>
      </c>
      <c r="L555" s="97" t="s">
        <v>2450</v>
      </c>
      <c r="M555" s="97">
        <v>3.5</v>
      </c>
      <c r="N555" s="97">
        <v>950429</v>
      </c>
    </row>
    <row r="556" spans="1:14" ht="14.25" customHeight="1" x14ac:dyDescent="0.3">
      <c r="A556" s="97" t="s">
        <v>419</v>
      </c>
      <c r="B556" s="97">
        <v>13979</v>
      </c>
      <c r="C556" s="97" t="s">
        <v>2451</v>
      </c>
      <c r="D556" s="97" t="s">
        <v>581</v>
      </c>
      <c r="E556" s="97" t="s">
        <v>2452</v>
      </c>
      <c r="F556" s="97">
        <v>331250</v>
      </c>
      <c r="G556" s="97">
        <v>673230</v>
      </c>
      <c r="H556" s="97">
        <v>331250</v>
      </c>
      <c r="I556" s="97">
        <v>673230</v>
      </c>
      <c r="J556" s="97" t="s">
        <v>93</v>
      </c>
      <c r="K556" s="97">
        <v>26.58</v>
      </c>
      <c r="L556" s="97" t="s">
        <v>2453</v>
      </c>
      <c r="M556" s="97">
        <v>3.5</v>
      </c>
      <c r="N556" s="97">
        <v>973222</v>
      </c>
    </row>
    <row r="557" spans="1:14" ht="14.25" customHeight="1" x14ac:dyDescent="0.3">
      <c r="A557" s="97" t="s">
        <v>419</v>
      </c>
      <c r="B557" s="97">
        <v>9629</v>
      </c>
      <c r="C557" s="97" t="s">
        <v>2454</v>
      </c>
      <c r="D557" s="97" t="s">
        <v>581</v>
      </c>
      <c r="E557" s="97" t="s">
        <v>2455</v>
      </c>
      <c r="F557" s="97">
        <v>333635</v>
      </c>
      <c r="G557" s="97">
        <v>670214</v>
      </c>
      <c r="H557" s="97">
        <v>333635</v>
      </c>
      <c r="I557" s="97">
        <v>670214</v>
      </c>
      <c r="J557" s="97" t="s">
        <v>93</v>
      </c>
      <c r="K557" s="97">
        <v>33</v>
      </c>
      <c r="L557" s="97" t="s">
        <v>2456</v>
      </c>
      <c r="M557" s="97">
        <v>3.5</v>
      </c>
      <c r="N557" s="97">
        <v>972678</v>
      </c>
    </row>
    <row r="558" spans="1:14" ht="14.25" customHeight="1" x14ac:dyDescent="0.3">
      <c r="A558" s="97" t="s">
        <v>419</v>
      </c>
      <c r="B558" s="97">
        <v>10713</v>
      </c>
      <c r="C558" s="97" t="s">
        <v>2457</v>
      </c>
      <c r="D558" s="97" t="s">
        <v>581</v>
      </c>
      <c r="E558" s="97" t="s">
        <v>2458</v>
      </c>
      <c r="F558" s="97">
        <v>331215</v>
      </c>
      <c r="G558" s="97">
        <v>672838</v>
      </c>
      <c r="H558" s="97">
        <v>331215</v>
      </c>
      <c r="I558" s="97">
        <v>672838</v>
      </c>
      <c r="J558" s="97" t="s">
        <v>93</v>
      </c>
      <c r="K558" s="97">
        <v>33.549999999999997</v>
      </c>
      <c r="L558" s="97" t="s">
        <v>2459</v>
      </c>
      <c r="M558" s="97">
        <v>3.5</v>
      </c>
      <c r="N558" s="97">
        <v>972872</v>
      </c>
    </row>
    <row r="559" spans="1:14" ht="14.25" customHeight="1" x14ac:dyDescent="0.3">
      <c r="A559" s="97" t="s">
        <v>419</v>
      </c>
      <c r="B559" s="97">
        <v>9629</v>
      </c>
      <c r="C559" s="97" t="s">
        <v>2460</v>
      </c>
      <c r="D559" s="97" t="s">
        <v>581</v>
      </c>
      <c r="E559" s="97" t="s">
        <v>2461</v>
      </c>
      <c r="F559" s="97">
        <v>333624</v>
      </c>
      <c r="G559" s="97">
        <v>670128</v>
      </c>
      <c r="H559" s="97">
        <v>333624</v>
      </c>
      <c r="I559" s="97">
        <v>670128</v>
      </c>
      <c r="J559" s="97" t="s">
        <v>93</v>
      </c>
      <c r="K559" s="97">
        <v>34.65</v>
      </c>
      <c r="L559" s="97" t="s">
        <v>2462</v>
      </c>
      <c r="M559" s="97">
        <v>3.5</v>
      </c>
      <c r="N559" s="97">
        <v>972677</v>
      </c>
    </row>
    <row r="560" spans="1:14" ht="14.25" customHeight="1" x14ac:dyDescent="0.3">
      <c r="A560" s="97" t="s">
        <v>419</v>
      </c>
      <c r="B560" s="97">
        <v>9629</v>
      </c>
      <c r="C560" s="97" t="s">
        <v>2463</v>
      </c>
      <c r="D560" s="97" t="s">
        <v>581</v>
      </c>
      <c r="E560" s="97" t="s">
        <v>2464</v>
      </c>
      <c r="F560" s="97">
        <v>333607</v>
      </c>
      <c r="G560" s="97">
        <v>670024</v>
      </c>
      <c r="H560" s="97">
        <v>333607</v>
      </c>
      <c r="I560" s="97">
        <v>670024</v>
      </c>
      <c r="J560" s="97" t="s">
        <v>93</v>
      </c>
      <c r="K560" s="97">
        <v>35.35</v>
      </c>
      <c r="L560" s="97" t="s">
        <v>2465</v>
      </c>
      <c r="M560" s="97">
        <v>3.5</v>
      </c>
      <c r="N560" s="97">
        <v>972676</v>
      </c>
    </row>
    <row r="561" spans="1:14" ht="14.25" customHeight="1" x14ac:dyDescent="0.3">
      <c r="A561" s="97" t="s">
        <v>822</v>
      </c>
      <c r="B561" s="97">
        <v>13063</v>
      </c>
      <c r="C561" s="97" t="s">
        <v>2466</v>
      </c>
      <c r="D561" s="97" t="s">
        <v>581</v>
      </c>
      <c r="E561" s="97" t="s">
        <v>2467</v>
      </c>
      <c r="F561" s="97">
        <v>340322</v>
      </c>
      <c r="G561" s="97">
        <v>673620</v>
      </c>
      <c r="H561" s="97">
        <v>340322</v>
      </c>
      <c r="I561" s="97">
        <v>673620</v>
      </c>
      <c r="J561" s="97" t="s">
        <v>93</v>
      </c>
      <c r="K561" s="97">
        <v>46.7</v>
      </c>
      <c r="L561" s="97" t="s">
        <v>2468</v>
      </c>
      <c r="M561" s="97">
        <v>3.5</v>
      </c>
      <c r="N561" s="97">
        <v>931986</v>
      </c>
    </row>
    <row r="562" spans="1:14" ht="14.25" customHeight="1" x14ac:dyDescent="0.3">
      <c r="A562" s="97" t="s">
        <v>1383</v>
      </c>
      <c r="B562" s="97">
        <v>46</v>
      </c>
      <c r="C562" s="97" t="s">
        <v>2469</v>
      </c>
      <c r="D562" s="97" t="s">
        <v>332</v>
      </c>
      <c r="E562" s="97" t="s">
        <v>2470</v>
      </c>
      <c r="F562" s="97">
        <v>352300</v>
      </c>
      <c r="G562" s="97">
        <v>674760</v>
      </c>
      <c r="H562" s="97">
        <v>352300</v>
      </c>
      <c r="I562" s="97">
        <v>674760</v>
      </c>
      <c r="J562" s="97" t="s">
        <v>93</v>
      </c>
      <c r="K562" s="97">
        <v>49.98</v>
      </c>
      <c r="L562" s="97" t="s">
        <v>2471</v>
      </c>
      <c r="M562" s="97">
        <v>3.5</v>
      </c>
      <c r="N562" s="97">
        <v>12080703</v>
      </c>
    </row>
    <row r="563" spans="1:14" ht="14.25" customHeight="1" x14ac:dyDescent="0.3">
      <c r="A563" s="97" t="s">
        <v>508</v>
      </c>
      <c r="B563" s="97">
        <v>464</v>
      </c>
      <c r="C563" s="97" t="s">
        <v>2472</v>
      </c>
      <c r="D563" s="97" t="s">
        <v>332</v>
      </c>
      <c r="E563" s="97" t="s">
        <v>2473</v>
      </c>
      <c r="F563" s="97">
        <v>333290</v>
      </c>
      <c r="G563" s="97">
        <v>666910</v>
      </c>
      <c r="H563" s="97">
        <v>333290</v>
      </c>
      <c r="I563" s="97">
        <v>666910</v>
      </c>
      <c r="J563" s="97" t="s">
        <v>93</v>
      </c>
      <c r="K563" s="97">
        <v>50</v>
      </c>
      <c r="L563" s="97" t="s">
        <v>2474</v>
      </c>
      <c r="M563" s="97">
        <v>3.5</v>
      </c>
      <c r="N563" s="97">
        <v>12699712</v>
      </c>
    </row>
    <row r="564" spans="1:14" ht="14.25" customHeight="1" x14ac:dyDescent="0.3">
      <c r="A564" s="97" t="s">
        <v>508</v>
      </c>
      <c r="B564" s="97">
        <v>460</v>
      </c>
      <c r="C564" s="97" t="s">
        <v>2475</v>
      </c>
      <c r="D564" s="97" t="s">
        <v>332</v>
      </c>
      <c r="E564" s="97" t="s">
        <v>2476</v>
      </c>
      <c r="F564" s="97">
        <v>333420</v>
      </c>
      <c r="G564" s="97">
        <v>666960</v>
      </c>
      <c r="H564" s="97">
        <v>333420</v>
      </c>
      <c r="I564" s="97">
        <v>666960</v>
      </c>
      <c r="J564" s="97" t="s">
        <v>93</v>
      </c>
      <c r="K564" s="97">
        <v>50</v>
      </c>
      <c r="L564" s="97" t="s">
        <v>2477</v>
      </c>
      <c r="M564" s="97">
        <v>3.5</v>
      </c>
      <c r="N564" s="97">
        <v>12699708</v>
      </c>
    </row>
    <row r="565" spans="1:14" ht="14.25" customHeight="1" x14ac:dyDescent="0.3">
      <c r="A565" s="97" t="s">
        <v>508</v>
      </c>
      <c r="B565" s="97">
        <v>9629</v>
      </c>
      <c r="C565" s="97" t="s">
        <v>2478</v>
      </c>
      <c r="D565" s="97" t="s">
        <v>581</v>
      </c>
      <c r="E565" s="97" t="s">
        <v>2479</v>
      </c>
      <c r="F565" s="97">
        <v>332412</v>
      </c>
      <c r="G565" s="97">
        <v>668428</v>
      </c>
      <c r="H565" s="97">
        <v>332412</v>
      </c>
      <c r="I565" s="97">
        <v>668428</v>
      </c>
      <c r="J565" s="97" t="s">
        <v>93</v>
      </c>
      <c r="K565" s="97">
        <v>52.1</v>
      </c>
      <c r="L565" s="97" t="s">
        <v>2480</v>
      </c>
      <c r="M565" s="97">
        <v>3.5</v>
      </c>
      <c r="N565" s="97">
        <v>952012</v>
      </c>
    </row>
    <row r="566" spans="1:14" ht="14.25" customHeight="1" x14ac:dyDescent="0.3">
      <c r="A566" s="97" t="s">
        <v>1383</v>
      </c>
      <c r="B566" s="97">
        <v>40</v>
      </c>
      <c r="C566" s="97" t="s">
        <v>2481</v>
      </c>
      <c r="D566" s="97" t="s">
        <v>332</v>
      </c>
      <c r="E566" s="97" t="s">
        <v>2482</v>
      </c>
      <c r="F566" s="97">
        <v>352080</v>
      </c>
      <c r="G566" s="97">
        <v>674710</v>
      </c>
      <c r="H566" s="97">
        <v>352080</v>
      </c>
      <c r="I566" s="97">
        <v>674710</v>
      </c>
      <c r="J566" s="97" t="s">
        <v>93</v>
      </c>
      <c r="K566" s="97">
        <v>53.42</v>
      </c>
      <c r="L566" s="97" t="s">
        <v>2483</v>
      </c>
      <c r="M566" s="97">
        <v>3.5</v>
      </c>
      <c r="N566" s="97">
        <v>12080697</v>
      </c>
    </row>
    <row r="567" spans="1:14" ht="14.25" customHeight="1" x14ac:dyDescent="0.3">
      <c r="A567" s="97" t="s">
        <v>1383</v>
      </c>
      <c r="B567" s="97">
        <v>13063</v>
      </c>
      <c r="C567" s="97" t="s">
        <v>2484</v>
      </c>
      <c r="D567" s="97" t="s">
        <v>581</v>
      </c>
      <c r="E567" s="97" t="s">
        <v>2485</v>
      </c>
      <c r="F567" s="97">
        <v>351783</v>
      </c>
      <c r="G567" s="97">
        <v>674632</v>
      </c>
      <c r="H567" s="97">
        <v>351783</v>
      </c>
      <c r="I567" s="97">
        <v>674632</v>
      </c>
      <c r="J567" s="97" t="s">
        <v>93</v>
      </c>
      <c r="K567" s="97">
        <v>57</v>
      </c>
      <c r="L567" s="97" t="s">
        <v>2486</v>
      </c>
      <c r="M567" s="97">
        <v>3.5</v>
      </c>
      <c r="N567" s="97">
        <v>701698</v>
      </c>
    </row>
    <row r="568" spans="1:14" ht="14.25" customHeight="1" x14ac:dyDescent="0.3">
      <c r="A568" s="97" t="s">
        <v>508</v>
      </c>
      <c r="B568" s="97">
        <v>9629</v>
      </c>
      <c r="C568" s="97" t="s">
        <v>2487</v>
      </c>
      <c r="D568" s="97" t="s">
        <v>581</v>
      </c>
      <c r="E568" s="97" t="s">
        <v>2488</v>
      </c>
      <c r="F568" s="97">
        <v>331827</v>
      </c>
      <c r="G568" s="97">
        <v>667926</v>
      </c>
      <c r="H568" s="97">
        <v>331827</v>
      </c>
      <c r="I568" s="97">
        <v>667926</v>
      </c>
      <c r="J568" s="97" t="s">
        <v>93</v>
      </c>
      <c r="K568" s="97">
        <v>61.6</v>
      </c>
      <c r="L568" s="97" t="s">
        <v>2489</v>
      </c>
      <c r="M568" s="97">
        <v>3.5</v>
      </c>
      <c r="N568" s="97">
        <v>952014</v>
      </c>
    </row>
    <row r="569" spans="1:14" ht="14.25" customHeight="1" x14ac:dyDescent="0.3">
      <c r="A569" s="97" t="s">
        <v>1383</v>
      </c>
      <c r="B569" s="97">
        <v>13063</v>
      </c>
      <c r="C569" s="97" t="s">
        <v>2490</v>
      </c>
      <c r="D569" s="97" t="s">
        <v>581</v>
      </c>
      <c r="E569" s="97" t="s">
        <v>2491</v>
      </c>
      <c r="F569" s="97">
        <v>351678</v>
      </c>
      <c r="G569" s="97">
        <v>674660</v>
      </c>
      <c r="H569" s="97">
        <v>351678</v>
      </c>
      <c r="I569" s="97">
        <v>674660</v>
      </c>
      <c r="J569" s="97" t="s">
        <v>93</v>
      </c>
      <c r="K569" s="97">
        <v>61.6</v>
      </c>
      <c r="L569" s="97" t="s">
        <v>2492</v>
      </c>
      <c r="M569" s="97">
        <v>3.5</v>
      </c>
      <c r="N569" s="97">
        <v>701717</v>
      </c>
    </row>
    <row r="570" spans="1:14" ht="14.25" customHeight="1" x14ac:dyDescent="0.3">
      <c r="A570" s="97" t="s">
        <v>508</v>
      </c>
      <c r="B570" s="97">
        <v>10695</v>
      </c>
      <c r="C570" s="97" t="s">
        <v>2493</v>
      </c>
      <c r="D570" s="97" t="s">
        <v>581</v>
      </c>
      <c r="E570" s="97" t="s">
        <v>2494</v>
      </c>
      <c r="F570" s="97">
        <v>331486</v>
      </c>
      <c r="G570" s="97">
        <v>667908</v>
      </c>
      <c r="H570" s="97">
        <v>331486</v>
      </c>
      <c r="I570" s="97">
        <v>667908</v>
      </c>
      <c r="J570" s="97" t="s">
        <v>93</v>
      </c>
      <c r="K570" s="97">
        <v>62.07</v>
      </c>
      <c r="L570" s="97" t="s">
        <v>2495</v>
      </c>
      <c r="M570" s="97">
        <v>3.5</v>
      </c>
      <c r="N570" s="97">
        <v>952367</v>
      </c>
    </row>
    <row r="571" spans="1:14" ht="14.25" customHeight="1" x14ac:dyDescent="0.3">
      <c r="A571" s="97" t="s">
        <v>1383</v>
      </c>
      <c r="B571" s="97">
        <v>13063</v>
      </c>
      <c r="C571" s="97" t="s">
        <v>2496</v>
      </c>
      <c r="D571" s="97" t="s">
        <v>581</v>
      </c>
      <c r="E571" s="97" t="s">
        <v>2497</v>
      </c>
      <c r="F571" s="97">
        <v>351860</v>
      </c>
      <c r="G571" s="97">
        <v>674760</v>
      </c>
      <c r="H571" s="97">
        <v>351860</v>
      </c>
      <c r="I571" s="97">
        <v>674760</v>
      </c>
      <c r="J571" s="97" t="s">
        <v>93</v>
      </c>
      <c r="K571" s="97">
        <v>62.2</v>
      </c>
      <c r="L571" s="97" t="s">
        <v>2498</v>
      </c>
      <c r="M571" s="97">
        <v>3.5</v>
      </c>
      <c r="N571" s="97">
        <v>701699</v>
      </c>
    </row>
    <row r="572" spans="1:14" ht="14.25" customHeight="1" x14ac:dyDescent="0.3">
      <c r="A572" s="97" t="s">
        <v>508</v>
      </c>
      <c r="B572" s="97">
        <v>9629</v>
      </c>
      <c r="C572" s="97" t="s">
        <v>2499</v>
      </c>
      <c r="D572" s="97" t="s">
        <v>581</v>
      </c>
      <c r="E572" s="97" t="s">
        <v>2500</v>
      </c>
      <c r="F572" s="97">
        <v>331782</v>
      </c>
      <c r="G572" s="97">
        <v>668055</v>
      </c>
      <c r="H572" s="97">
        <v>331782</v>
      </c>
      <c r="I572" s="97">
        <v>668055</v>
      </c>
      <c r="J572" s="97" t="s">
        <v>93</v>
      </c>
      <c r="K572" s="97">
        <v>65.56</v>
      </c>
      <c r="L572" s="97" t="s">
        <v>2501</v>
      </c>
      <c r="M572" s="97">
        <v>3.5</v>
      </c>
      <c r="N572" s="97">
        <v>951980</v>
      </c>
    </row>
    <row r="573" spans="1:14" ht="14.25" customHeight="1" x14ac:dyDescent="0.3">
      <c r="A573" s="97" t="s">
        <v>1383</v>
      </c>
      <c r="B573" s="97">
        <v>13063</v>
      </c>
      <c r="C573" s="97" t="s">
        <v>2502</v>
      </c>
      <c r="D573" s="97" t="s">
        <v>581</v>
      </c>
      <c r="E573" s="97" t="s">
        <v>2503</v>
      </c>
      <c r="F573" s="97">
        <v>351697</v>
      </c>
      <c r="G573" s="97">
        <v>674747</v>
      </c>
      <c r="H573" s="97">
        <v>351697</v>
      </c>
      <c r="I573" s="97">
        <v>674747</v>
      </c>
      <c r="J573" s="97" t="s">
        <v>93</v>
      </c>
      <c r="K573" s="97">
        <v>66.3</v>
      </c>
      <c r="L573" s="97" t="s">
        <v>2504</v>
      </c>
      <c r="M573" s="97">
        <v>3.5</v>
      </c>
      <c r="N573" s="97">
        <v>701718</v>
      </c>
    </row>
    <row r="574" spans="1:14" ht="14.25" customHeight="1" x14ac:dyDescent="0.3">
      <c r="A574" s="97" t="s">
        <v>508</v>
      </c>
      <c r="B574" s="97">
        <v>10695</v>
      </c>
      <c r="C574" s="97" t="s">
        <v>2505</v>
      </c>
      <c r="D574" s="97" t="s">
        <v>581</v>
      </c>
      <c r="E574" s="97" t="s">
        <v>2506</v>
      </c>
      <c r="F574" s="97">
        <v>331135</v>
      </c>
      <c r="G574" s="97">
        <v>667911</v>
      </c>
      <c r="H574" s="97">
        <v>331135</v>
      </c>
      <c r="I574" s="97">
        <v>667911</v>
      </c>
      <c r="J574" s="97" t="s">
        <v>93</v>
      </c>
      <c r="K574" s="97">
        <v>68.67</v>
      </c>
      <c r="L574" s="97" t="s">
        <v>2507</v>
      </c>
      <c r="M574" s="97">
        <v>3.5</v>
      </c>
      <c r="N574" s="97">
        <v>952355</v>
      </c>
    </row>
    <row r="575" spans="1:14" ht="14.25" customHeight="1" x14ac:dyDescent="0.3">
      <c r="A575" s="97" t="s">
        <v>508</v>
      </c>
      <c r="B575" s="97">
        <v>10695</v>
      </c>
      <c r="C575" s="97" t="s">
        <v>2508</v>
      </c>
      <c r="D575" s="97" t="s">
        <v>581</v>
      </c>
      <c r="E575" s="97" t="s">
        <v>2509</v>
      </c>
      <c r="F575" s="97">
        <v>331088</v>
      </c>
      <c r="G575" s="97">
        <v>667938</v>
      </c>
      <c r="H575" s="97">
        <v>331088</v>
      </c>
      <c r="I575" s="97">
        <v>667938</v>
      </c>
      <c r="J575" s="97" t="s">
        <v>93</v>
      </c>
      <c r="K575" s="97">
        <v>70.290000000000006</v>
      </c>
      <c r="L575" s="97" t="s">
        <v>2510</v>
      </c>
      <c r="M575" s="97">
        <v>3.5</v>
      </c>
      <c r="N575" s="97">
        <v>952353</v>
      </c>
    </row>
    <row r="576" spans="1:14" ht="14.25" customHeight="1" x14ac:dyDescent="0.3">
      <c r="A576" s="97" t="s">
        <v>508</v>
      </c>
      <c r="B576" s="97">
        <v>10695</v>
      </c>
      <c r="C576" s="97" t="s">
        <v>2511</v>
      </c>
      <c r="D576" s="97" t="s">
        <v>581</v>
      </c>
      <c r="E576" s="97" t="s">
        <v>2512</v>
      </c>
      <c r="F576" s="97">
        <v>330839</v>
      </c>
      <c r="G576" s="97">
        <v>667897</v>
      </c>
      <c r="H576" s="97">
        <v>330839</v>
      </c>
      <c r="I576" s="97">
        <v>667897</v>
      </c>
      <c r="J576" s="97" t="s">
        <v>93</v>
      </c>
      <c r="K576" s="97">
        <v>74.31</v>
      </c>
      <c r="L576" s="97" t="s">
        <v>2513</v>
      </c>
      <c r="M576" s="97">
        <v>3.5</v>
      </c>
      <c r="N576" s="97">
        <v>952343</v>
      </c>
    </row>
    <row r="577" spans="1:14" ht="14.25" customHeight="1" x14ac:dyDescent="0.3">
      <c r="A577" s="97" t="s">
        <v>506</v>
      </c>
      <c r="B577" s="97">
        <v>18484</v>
      </c>
      <c r="C577" s="97" t="s">
        <v>2514</v>
      </c>
      <c r="D577" s="97" t="s">
        <v>581</v>
      </c>
      <c r="E577" s="97" t="s">
        <v>2515</v>
      </c>
      <c r="F577" s="97">
        <v>328990</v>
      </c>
      <c r="G577" s="97">
        <v>669700</v>
      </c>
      <c r="H577" s="97">
        <v>328990</v>
      </c>
      <c r="I577" s="97">
        <v>669700</v>
      </c>
      <c r="J577" s="97" t="s">
        <v>93</v>
      </c>
      <c r="K577" s="97">
        <v>76</v>
      </c>
      <c r="L577" s="97" t="s">
        <v>2516</v>
      </c>
      <c r="M577" s="97">
        <v>3.5</v>
      </c>
      <c r="N577" s="97">
        <v>1004895</v>
      </c>
    </row>
    <row r="578" spans="1:14" ht="14.25" customHeight="1" x14ac:dyDescent="0.3">
      <c r="A578" s="97" t="s">
        <v>888</v>
      </c>
      <c r="B578" s="97">
        <v>9663</v>
      </c>
      <c r="C578" s="97" t="s">
        <v>2517</v>
      </c>
      <c r="D578" s="97" t="s">
        <v>581</v>
      </c>
      <c r="E578" s="97" t="s">
        <v>2518</v>
      </c>
      <c r="F578" s="97">
        <v>349600</v>
      </c>
      <c r="G578" s="97">
        <v>673930</v>
      </c>
      <c r="H578" s="97">
        <v>349600</v>
      </c>
      <c r="I578" s="97">
        <v>673930</v>
      </c>
      <c r="J578" s="97" t="s">
        <v>93</v>
      </c>
      <c r="K578" s="97">
        <v>76.05</v>
      </c>
      <c r="L578" s="97" t="s">
        <v>2519</v>
      </c>
      <c r="M578" s="97">
        <v>3.5</v>
      </c>
      <c r="N578" s="97">
        <v>747602</v>
      </c>
    </row>
    <row r="579" spans="1:14" ht="14.25" customHeight="1" x14ac:dyDescent="0.3">
      <c r="A579" s="97" t="s">
        <v>888</v>
      </c>
      <c r="B579" s="97">
        <v>9663</v>
      </c>
      <c r="C579" s="97" t="s">
        <v>2520</v>
      </c>
      <c r="D579" s="97" t="s">
        <v>581</v>
      </c>
      <c r="E579" s="97" t="s">
        <v>2521</v>
      </c>
      <c r="F579" s="97">
        <v>349570</v>
      </c>
      <c r="G579" s="97">
        <v>673730</v>
      </c>
      <c r="H579" s="97">
        <v>349570</v>
      </c>
      <c r="I579" s="97">
        <v>673730</v>
      </c>
      <c r="J579" s="97" t="s">
        <v>93</v>
      </c>
      <c r="K579" s="97">
        <v>77</v>
      </c>
      <c r="L579" s="97" t="s">
        <v>2522</v>
      </c>
      <c r="M579" s="97">
        <v>3.5</v>
      </c>
      <c r="N579" s="97">
        <v>747598</v>
      </c>
    </row>
    <row r="580" spans="1:14" ht="14.25" customHeight="1" x14ac:dyDescent="0.3">
      <c r="A580" s="97" t="s">
        <v>508</v>
      </c>
      <c r="B580" s="97">
        <v>10695</v>
      </c>
      <c r="C580" s="97" t="s">
        <v>2523</v>
      </c>
      <c r="D580" s="97" t="s">
        <v>581</v>
      </c>
      <c r="E580" s="97" t="s">
        <v>2524</v>
      </c>
      <c r="F580" s="97">
        <v>330648</v>
      </c>
      <c r="G580" s="97">
        <v>667824</v>
      </c>
      <c r="H580" s="97">
        <v>330648</v>
      </c>
      <c r="I580" s="97">
        <v>667824</v>
      </c>
      <c r="J580" s="97" t="s">
        <v>93</v>
      </c>
      <c r="K580" s="97">
        <v>77.209999999999994</v>
      </c>
      <c r="L580" s="97" t="s">
        <v>2525</v>
      </c>
      <c r="M580" s="97">
        <v>3.5</v>
      </c>
      <c r="N580" s="97">
        <v>952335</v>
      </c>
    </row>
    <row r="581" spans="1:14" ht="14.25" customHeight="1" x14ac:dyDescent="0.3">
      <c r="A581" s="97" t="s">
        <v>1383</v>
      </c>
      <c r="B581" s="97">
        <v>12759</v>
      </c>
      <c r="C581" s="97" t="s">
        <v>2526</v>
      </c>
      <c r="D581" s="97" t="s">
        <v>581</v>
      </c>
      <c r="E581" s="97" t="s">
        <v>2527</v>
      </c>
      <c r="F581" s="97">
        <v>351192</v>
      </c>
      <c r="G581" s="97">
        <v>674635</v>
      </c>
      <c r="H581" s="97">
        <v>351192</v>
      </c>
      <c r="I581" s="97">
        <v>674635</v>
      </c>
      <c r="J581" s="97" t="s">
        <v>93</v>
      </c>
      <c r="K581" s="97">
        <v>79.66</v>
      </c>
      <c r="L581" s="97" t="s">
        <v>2528</v>
      </c>
      <c r="M581" s="97">
        <v>3.5</v>
      </c>
      <c r="N581" s="97">
        <v>701686</v>
      </c>
    </row>
    <row r="582" spans="1:14" ht="14.25" customHeight="1" x14ac:dyDescent="0.3">
      <c r="A582" s="97" t="s">
        <v>888</v>
      </c>
      <c r="B582" s="97">
        <v>13063</v>
      </c>
      <c r="C582" s="97" t="s">
        <v>2529</v>
      </c>
      <c r="D582" s="97" t="s">
        <v>581</v>
      </c>
      <c r="E582" s="97" t="s">
        <v>2530</v>
      </c>
      <c r="F582" s="97">
        <v>349851</v>
      </c>
      <c r="G582" s="97">
        <v>674216</v>
      </c>
      <c r="H582" s="97">
        <v>349851</v>
      </c>
      <c r="I582" s="97">
        <v>674216</v>
      </c>
      <c r="J582" s="97" t="s">
        <v>93</v>
      </c>
      <c r="K582" s="97">
        <v>79.900000000000006</v>
      </c>
      <c r="L582" s="97" t="s">
        <v>2531</v>
      </c>
      <c r="M582" s="97">
        <v>3.5</v>
      </c>
      <c r="N582" s="97">
        <v>747656</v>
      </c>
    </row>
    <row r="583" spans="1:14" ht="14.25" customHeight="1" x14ac:dyDescent="0.3">
      <c r="A583" s="97" t="s">
        <v>506</v>
      </c>
      <c r="B583" s="97">
        <v>15726</v>
      </c>
      <c r="C583" s="97" t="s">
        <v>2532</v>
      </c>
      <c r="D583" s="97" t="s">
        <v>581</v>
      </c>
      <c r="E583" s="97" t="s">
        <v>2533</v>
      </c>
      <c r="F583" s="97">
        <v>328990</v>
      </c>
      <c r="G583" s="97">
        <v>669690</v>
      </c>
      <c r="H583" s="97">
        <v>328990</v>
      </c>
      <c r="I583" s="97">
        <v>669690</v>
      </c>
      <c r="J583" s="97" t="s">
        <v>93</v>
      </c>
      <c r="K583" s="97">
        <v>80</v>
      </c>
      <c r="L583" s="97" t="s">
        <v>2534</v>
      </c>
      <c r="M583" s="97">
        <v>3.5</v>
      </c>
      <c r="N583" s="97">
        <v>1004625</v>
      </c>
    </row>
    <row r="584" spans="1:14" ht="14.25" customHeight="1" x14ac:dyDescent="0.3">
      <c r="A584" s="97" t="s">
        <v>888</v>
      </c>
      <c r="B584" s="97">
        <v>13063</v>
      </c>
      <c r="C584" s="97" t="s">
        <v>2535</v>
      </c>
      <c r="D584" s="97" t="s">
        <v>581</v>
      </c>
      <c r="E584" s="97" t="s">
        <v>2536</v>
      </c>
      <c r="F584" s="97">
        <v>349218</v>
      </c>
      <c r="G584" s="97">
        <v>673901</v>
      </c>
      <c r="H584" s="97">
        <v>349218</v>
      </c>
      <c r="I584" s="97">
        <v>673901</v>
      </c>
      <c r="J584" s="97" t="s">
        <v>93</v>
      </c>
      <c r="K584" s="97">
        <v>80.7</v>
      </c>
      <c r="L584" s="97" t="s">
        <v>2537</v>
      </c>
      <c r="M584" s="97">
        <v>3.5</v>
      </c>
      <c r="N584" s="97">
        <v>747653</v>
      </c>
    </row>
    <row r="585" spans="1:14" ht="14.25" customHeight="1" x14ac:dyDescent="0.3">
      <c r="A585" s="97" t="s">
        <v>1383</v>
      </c>
      <c r="B585" s="97">
        <v>13063</v>
      </c>
      <c r="C585" s="97" t="s">
        <v>2538</v>
      </c>
      <c r="D585" s="97" t="s">
        <v>581</v>
      </c>
      <c r="E585" s="97" t="s">
        <v>2539</v>
      </c>
      <c r="F585" s="97">
        <v>350029</v>
      </c>
      <c r="G585" s="97">
        <v>674350</v>
      </c>
      <c r="H585" s="97">
        <v>350029</v>
      </c>
      <c r="I585" s="97">
        <v>674350</v>
      </c>
      <c r="J585" s="97" t="s">
        <v>93</v>
      </c>
      <c r="K585" s="97">
        <v>82.9</v>
      </c>
      <c r="L585" s="97" t="s">
        <v>2540</v>
      </c>
      <c r="M585" s="97">
        <v>3.5</v>
      </c>
      <c r="N585" s="97">
        <v>701691</v>
      </c>
    </row>
    <row r="586" spans="1:14" ht="14.25" customHeight="1" x14ac:dyDescent="0.3">
      <c r="A586" s="97" t="s">
        <v>888</v>
      </c>
      <c r="B586" s="97">
        <v>13063</v>
      </c>
      <c r="C586" s="97" t="s">
        <v>2541</v>
      </c>
      <c r="D586" s="97" t="s">
        <v>581</v>
      </c>
      <c r="E586" s="97" t="s">
        <v>2542</v>
      </c>
      <c r="F586" s="97">
        <v>349138</v>
      </c>
      <c r="G586" s="97">
        <v>673822</v>
      </c>
      <c r="H586" s="97">
        <v>349138</v>
      </c>
      <c r="I586" s="97">
        <v>673822</v>
      </c>
      <c r="J586" s="97" t="s">
        <v>93</v>
      </c>
      <c r="K586" s="97">
        <v>83.6</v>
      </c>
      <c r="L586" s="97" t="s">
        <v>2543</v>
      </c>
      <c r="M586" s="97">
        <v>3.5</v>
      </c>
      <c r="N586" s="97">
        <v>747652</v>
      </c>
    </row>
    <row r="587" spans="1:14" ht="14.25" customHeight="1" x14ac:dyDescent="0.3">
      <c r="A587" s="97" t="s">
        <v>632</v>
      </c>
      <c r="B587" s="97">
        <v>239</v>
      </c>
      <c r="C587" s="97" t="s">
        <v>2544</v>
      </c>
      <c r="D587" s="97" t="s">
        <v>332</v>
      </c>
      <c r="E587" s="97" t="s">
        <v>2545</v>
      </c>
      <c r="F587" s="97">
        <v>341790</v>
      </c>
      <c r="G587" s="97">
        <v>669870</v>
      </c>
      <c r="H587" s="97">
        <v>341790</v>
      </c>
      <c r="I587" s="97">
        <v>669870</v>
      </c>
      <c r="J587" s="97" t="s">
        <v>93</v>
      </c>
      <c r="K587" s="97">
        <v>85.22</v>
      </c>
      <c r="L587" s="97" t="s">
        <v>2546</v>
      </c>
      <c r="M587" s="97">
        <v>3.5</v>
      </c>
      <c r="N587" s="97">
        <v>770520</v>
      </c>
    </row>
    <row r="588" spans="1:14" ht="14.25" customHeight="1" x14ac:dyDescent="0.3">
      <c r="A588" s="97" t="s">
        <v>888</v>
      </c>
      <c r="B588" s="97">
        <v>13063</v>
      </c>
      <c r="C588" s="97" t="s">
        <v>2547</v>
      </c>
      <c r="D588" s="97" t="s">
        <v>581</v>
      </c>
      <c r="E588" s="97" t="s">
        <v>2548</v>
      </c>
      <c r="F588" s="97">
        <v>348757</v>
      </c>
      <c r="G588" s="97">
        <v>673870</v>
      </c>
      <c r="H588" s="97">
        <v>348757</v>
      </c>
      <c r="I588" s="97">
        <v>673870</v>
      </c>
      <c r="J588" s="97" t="s">
        <v>93</v>
      </c>
      <c r="K588" s="97">
        <v>85.3</v>
      </c>
      <c r="L588" s="97" t="s">
        <v>2549</v>
      </c>
      <c r="M588" s="97">
        <v>3.5</v>
      </c>
      <c r="N588" s="97">
        <v>747651</v>
      </c>
    </row>
    <row r="589" spans="1:14" ht="14.25" customHeight="1" x14ac:dyDescent="0.3">
      <c r="A589" s="97" t="s">
        <v>888</v>
      </c>
      <c r="B589" s="97">
        <v>13063</v>
      </c>
      <c r="C589" s="97" t="s">
        <v>2550</v>
      </c>
      <c r="D589" s="97" t="s">
        <v>581</v>
      </c>
      <c r="E589" s="97" t="s">
        <v>2551</v>
      </c>
      <c r="F589" s="97">
        <v>348629</v>
      </c>
      <c r="G589" s="97">
        <v>673876</v>
      </c>
      <c r="H589" s="97">
        <v>348629</v>
      </c>
      <c r="I589" s="97">
        <v>673876</v>
      </c>
      <c r="J589" s="97" t="s">
        <v>93</v>
      </c>
      <c r="K589" s="97">
        <v>86.3</v>
      </c>
      <c r="L589" s="97" t="s">
        <v>2552</v>
      </c>
      <c r="M589" s="97">
        <v>3.5</v>
      </c>
      <c r="N589" s="97">
        <v>747649</v>
      </c>
    </row>
    <row r="590" spans="1:14" ht="14.25" customHeight="1" x14ac:dyDescent="0.3">
      <c r="A590" s="97" t="s">
        <v>888</v>
      </c>
      <c r="B590" s="97">
        <v>13063</v>
      </c>
      <c r="C590" s="97" t="s">
        <v>2553</v>
      </c>
      <c r="D590" s="97" t="s">
        <v>581</v>
      </c>
      <c r="E590" s="97" t="s">
        <v>2554</v>
      </c>
      <c r="F590" s="97">
        <v>348659</v>
      </c>
      <c r="G590" s="97">
        <v>673810</v>
      </c>
      <c r="H590" s="97">
        <v>348659</v>
      </c>
      <c r="I590" s="97">
        <v>673810</v>
      </c>
      <c r="J590" s="97" t="s">
        <v>93</v>
      </c>
      <c r="K590" s="97">
        <v>86.6</v>
      </c>
      <c r="L590" s="97" t="s">
        <v>2555</v>
      </c>
      <c r="M590" s="97">
        <v>3.5</v>
      </c>
      <c r="N590" s="97">
        <v>747650</v>
      </c>
    </row>
    <row r="591" spans="1:14" ht="14.25" customHeight="1" x14ac:dyDescent="0.3">
      <c r="A591" s="97" t="s">
        <v>822</v>
      </c>
      <c r="B591" s="97">
        <v>13063</v>
      </c>
      <c r="C591" s="97" t="s">
        <v>2556</v>
      </c>
      <c r="D591" s="97" t="s">
        <v>581</v>
      </c>
      <c r="E591" s="97" t="s">
        <v>2557</v>
      </c>
      <c r="F591" s="97">
        <v>344462</v>
      </c>
      <c r="G591" s="97">
        <v>673120</v>
      </c>
      <c r="H591" s="97">
        <v>344462</v>
      </c>
      <c r="I591" s="97">
        <v>673120</v>
      </c>
      <c r="J591" s="97" t="s">
        <v>93</v>
      </c>
      <c r="K591" s="97">
        <v>88.9</v>
      </c>
      <c r="L591" s="97" t="s">
        <v>2558</v>
      </c>
      <c r="M591" s="97">
        <v>3.5</v>
      </c>
      <c r="N591" s="97">
        <v>932000</v>
      </c>
    </row>
    <row r="592" spans="1:14" ht="14.25" customHeight="1" x14ac:dyDescent="0.3">
      <c r="A592" s="97" t="s">
        <v>506</v>
      </c>
      <c r="B592" s="97">
        <v>10695</v>
      </c>
      <c r="C592" s="97" t="s">
        <v>2559</v>
      </c>
      <c r="D592" s="97" t="s">
        <v>581</v>
      </c>
      <c r="E592" s="97" t="s">
        <v>2560</v>
      </c>
      <c r="F592" s="97">
        <v>329854</v>
      </c>
      <c r="G592" s="97">
        <v>667563</v>
      </c>
      <c r="H592" s="97">
        <v>329854</v>
      </c>
      <c r="I592" s="97">
        <v>667563</v>
      </c>
      <c r="J592" s="97" t="s">
        <v>93</v>
      </c>
      <c r="K592" s="97">
        <v>92.89</v>
      </c>
      <c r="L592" s="97" t="s">
        <v>2561</v>
      </c>
      <c r="M592" s="97">
        <v>3.5</v>
      </c>
      <c r="N592" s="97">
        <v>1004062</v>
      </c>
    </row>
    <row r="593" spans="1:14" ht="14.25" customHeight="1" x14ac:dyDescent="0.3">
      <c r="A593" s="97" t="s">
        <v>822</v>
      </c>
      <c r="B593" s="97">
        <v>12759</v>
      </c>
      <c r="C593" s="97" t="s">
        <v>2562</v>
      </c>
      <c r="D593" s="97" t="s">
        <v>581</v>
      </c>
      <c r="E593" s="97" t="s">
        <v>2563</v>
      </c>
      <c r="F593" s="97">
        <v>344812</v>
      </c>
      <c r="G593" s="97">
        <v>673205</v>
      </c>
      <c r="H593" s="97">
        <v>344812</v>
      </c>
      <c r="I593" s="97">
        <v>673205</v>
      </c>
      <c r="J593" s="97" t="s">
        <v>93</v>
      </c>
      <c r="K593" s="97">
        <v>93.13</v>
      </c>
      <c r="L593" s="97" t="s">
        <v>2564</v>
      </c>
      <c r="M593" s="97">
        <v>3.5</v>
      </c>
      <c r="N593" s="97">
        <v>931917</v>
      </c>
    </row>
    <row r="594" spans="1:14" ht="14.25" customHeight="1" x14ac:dyDescent="0.3">
      <c r="A594" s="97" t="s">
        <v>1383</v>
      </c>
      <c r="B594" s="97">
        <v>13063</v>
      </c>
      <c r="C594" s="97" t="s">
        <v>2565</v>
      </c>
      <c r="D594" s="97" t="s">
        <v>581</v>
      </c>
      <c r="E594" s="97" t="s">
        <v>2566</v>
      </c>
      <c r="F594" s="97">
        <v>350617</v>
      </c>
      <c r="G594" s="97">
        <v>674566</v>
      </c>
      <c r="H594" s="97">
        <v>350617</v>
      </c>
      <c r="I594" s="97">
        <v>674566</v>
      </c>
      <c r="J594" s="97" t="s">
        <v>93</v>
      </c>
      <c r="K594" s="97">
        <v>94.4</v>
      </c>
      <c r="L594" s="97" t="s">
        <v>2567</v>
      </c>
      <c r="M594" s="97">
        <v>3.5</v>
      </c>
      <c r="N594" s="97">
        <v>701694</v>
      </c>
    </row>
    <row r="595" spans="1:14" ht="14.25" customHeight="1" x14ac:dyDescent="0.3">
      <c r="A595" s="97" t="s">
        <v>888</v>
      </c>
      <c r="B595" s="97">
        <v>13063</v>
      </c>
      <c r="C595" s="97" t="s">
        <v>2568</v>
      </c>
      <c r="D595" s="97" t="s">
        <v>581</v>
      </c>
      <c r="E595" s="97" t="s">
        <v>2569</v>
      </c>
      <c r="F595" s="97">
        <v>345355</v>
      </c>
      <c r="G595" s="97">
        <v>673433</v>
      </c>
      <c r="H595" s="97">
        <v>345355</v>
      </c>
      <c r="I595" s="97">
        <v>673433</v>
      </c>
      <c r="J595" s="97" t="s">
        <v>93</v>
      </c>
      <c r="K595" s="97">
        <v>97.2</v>
      </c>
      <c r="L595" s="97" t="s">
        <v>2570</v>
      </c>
      <c r="M595" s="97">
        <v>3.5</v>
      </c>
      <c r="N595" s="97">
        <v>747638</v>
      </c>
    </row>
    <row r="596" spans="1:14" ht="14.25" customHeight="1" x14ac:dyDescent="0.3">
      <c r="A596" s="97" t="s">
        <v>888</v>
      </c>
      <c r="B596" s="97">
        <v>13110</v>
      </c>
      <c r="C596" s="97" t="s">
        <v>2571</v>
      </c>
      <c r="D596" s="97" t="s">
        <v>581</v>
      </c>
      <c r="E596" s="97" t="s">
        <v>2572</v>
      </c>
      <c r="F596" s="97">
        <v>346384</v>
      </c>
      <c r="G596" s="97">
        <v>673628</v>
      </c>
      <c r="H596" s="97">
        <v>346384</v>
      </c>
      <c r="I596" s="97">
        <v>673628</v>
      </c>
      <c r="J596" s="97" t="s">
        <v>93</v>
      </c>
      <c r="K596" s="97">
        <v>103.45</v>
      </c>
      <c r="L596" s="97" t="s">
        <v>2573</v>
      </c>
      <c r="M596" s="97">
        <v>3.5</v>
      </c>
      <c r="N596" s="97">
        <v>747690</v>
      </c>
    </row>
    <row r="597" spans="1:14" ht="14.25" customHeight="1" x14ac:dyDescent="0.3">
      <c r="A597" s="97" t="s">
        <v>888</v>
      </c>
      <c r="B597" s="97">
        <v>61</v>
      </c>
      <c r="C597" s="97" t="s">
        <v>2574</v>
      </c>
      <c r="D597" s="97" t="s">
        <v>332</v>
      </c>
      <c r="E597" s="97" t="s">
        <v>2575</v>
      </c>
      <c r="F597" s="97">
        <v>346373</v>
      </c>
      <c r="G597" s="97">
        <v>673588</v>
      </c>
      <c r="H597" s="97">
        <v>346373</v>
      </c>
      <c r="I597" s="97">
        <v>673588</v>
      </c>
      <c r="J597" s="97" t="s">
        <v>93</v>
      </c>
      <c r="K597" s="97">
        <v>104.47</v>
      </c>
      <c r="L597" s="97" t="s">
        <v>2576</v>
      </c>
      <c r="M597" s="97">
        <v>3.5</v>
      </c>
      <c r="N597" s="97">
        <v>18930762</v>
      </c>
    </row>
    <row r="598" spans="1:14" ht="14.25" customHeight="1" x14ac:dyDescent="0.3">
      <c r="A598" s="97" t="s">
        <v>888</v>
      </c>
      <c r="B598" s="97">
        <v>12759</v>
      </c>
      <c r="C598" s="97" t="s">
        <v>2577</v>
      </c>
      <c r="D598" s="97" t="s">
        <v>581</v>
      </c>
      <c r="E598" s="97" t="s">
        <v>2578</v>
      </c>
      <c r="F598" s="97">
        <v>346765</v>
      </c>
      <c r="G598" s="97">
        <v>673627</v>
      </c>
      <c r="H598" s="97">
        <v>346765</v>
      </c>
      <c r="I598" s="97">
        <v>673627</v>
      </c>
      <c r="J598" s="97" t="s">
        <v>93</v>
      </c>
      <c r="K598" s="97">
        <v>106.58</v>
      </c>
      <c r="L598" s="97" t="s">
        <v>2579</v>
      </c>
      <c r="M598" s="97">
        <v>3.5</v>
      </c>
      <c r="N598" s="97">
        <v>747626</v>
      </c>
    </row>
    <row r="599" spans="1:14" ht="14.25" customHeight="1" x14ac:dyDescent="0.3">
      <c r="A599" s="97" t="s">
        <v>506</v>
      </c>
      <c r="B599" s="97">
        <v>10695</v>
      </c>
      <c r="C599" s="97" t="s">
        <v>2580</v>
      </c>
      <c r="D599" s="97" t="s">
        <v>581</v>
      </c>
      <c r="E599" s="97" t="s">
        <v>2581</v>
      </c>
      <c r="F599" s="97">
        <v>328766</v>
      </c>
      <c r="G599" s="97">
        <v>666981</v>
      </c>
      <c r="H599" s="97">
        <v>328766</v>
      </c>
      <c r="I599" s="97">
        <v>666981</v>
      </c>
      <c r="J599" s="97" t="s">
        <v>93</v>
      </c>
      <c r="K599" s="97">
        <v>117.94</v>
      </c>
      <c r="L599" s="97" t="s">
        <v>2582</v>
      </c>
      <c r="M599" s="97">
        <v>3.5</v>
      </c>
      <c r="N599" s="97">
        <v>1004128</v>
      </c>
    </row>
    <row r="600" spans="1:14" ht="14.25" customHeight="1" x14ac:dyDescent="0.3">
      <c r="A600" s="97" t="s">
        <v>506</v>
      </c>
      <c r="B600" s="97">
        <v>10695</v>
      </c>
      <c r="C600" s="97" t="s">
        <v>2583</v>
      </c>
      <c r="D600" s="97" t="s">
        <v>581</v>
      </c>
      <c r="E600" s="97" t="s">
        <v>2584</v>
      </c>
      <c r="F600" s="97">
        <v>328647</v>
      </c>
      <c r="G600" s="97">
        <v>666972</v>
      </c>
      <c r="H600" s="97">
        <v>328647</v>
      </c>
      <c r="I600" s="97">
        <v>666972</v>
      </c>
      <c r="J600" s="97" t="s">
        <v>93</v>
      </c>
      <c r="K600" s="97">
        <v>122.89</v>
      </c>
      <c r="L600" s="97" t="s">
        <v>2585</v>
      </c>
      <c r="M600" s="97">
        <v>3.5</v>
      </c>
      <c r="N600" s="97">
        <v>1004050</v>
      </c>
    </row>
    <row r="601" spans="1:14" ht="14.25" customHeight="1" x14ac:dyDescent="0.3">
      <c r="A601" s="97" t="s">
        <v>506</v>
      </c>
      <c r="B601" s="97">
        <v>10695</v>
      </c>
      <c r="C601" s="97" t="s">
        <v>2586</v>
      </c>
      <c r="D601" s="97" t="s">
        <v>581</v>
      </c>
      <c r="E601" s="97" t="s">
        <v>2587</v>
      </c>
      <c r="F601" s="97">
        <v>328555</v>
      </c>
      <c r="G601" s="97">
        <v>666949</v>
      </c>
      <c r="H601" s="97">
        <v>328555</v>
      </c>
      <c r="I601" s="97">
        <v>666949</v>
      </c>
      <c r="J601" s="97" t="s">
        <v>93</v>
      </c>
      <c r="K601" s="97">
        <v>124.67</v>
      </c>
      <c r="L601" s="97" t="s">
        <v>2588</v>
      </c>
      <c r="M601" s="97">
        <v>3.5</v>
      </c>
      <c r="N601" s="97">
        <v>1004336</v>
      </c>
    </row>
    <row r="602" spans="1:14" ht="14.25" customHeight="1" x14ac:dyDescent="0.3">
      <c r="A602" s="97" t="s">
        <v>506</v>
      </c>
      <c r="B602" s="97">
        <v>10695</v>
      </c>
      <c r="C602" s="97" t="s">
        <v>2589</v>
      </c>
      <c r="D602" s="97" t="s">
        <v>581</v>
      </c>
      <c r="E602" s="97" t="s">
        <v>2590</v>
      </c>
      <c r="F602" s="97">
        <v>328628</v>
      </c>
      <c r="G602" s="97">
        <v>666933</v>
      </c>
      <c r="H602" s="97">
        <v>328628</v>
      </c>
      <c r="I602" s="97">
        <v>666933</v>
      </c>
      <c r="J602" s="97" t="s">
        <v>93</v>
      </c>
      <c r="K602" s="97">
        <v>127.95</v>
      </c>
      <c r="L602" s="97" t="s">
        <v>2591</v>
      </c>
      <c r="M602" s="97">
        <v>3.5</v>
      </c>
      <c r="N602" s="97">
        <v>1004334</v>
      </c>
    </row>
    <row r="603" spans="1:14" ht="14.25" customHeight="1" x14ac:dyDescent="0.3">
      <c r="A603" s="97" t="s">
        <v>506</v>
      </c>
      <c r="B603" s="97">
        <v>10695</v>
      </c>
      <c r="C603" s="97" t="s">
        <v>2592</v>
      </c>
      <c r="D603" s="97" t="s">
        <v>581</v>
      </c>
      <c r="E603" s="97" t="s">
        <v>2593</v>
      </c>
      <c r="F603" s="97">
        <v>327558</v>
      </c>
      <c r="G603" s="97">
        <v>666941</v>
      </c>
      <c r="H603" s="97">
        <v>327558</v>
      </c>
      <c r="I603" s="97">
        <v>666941</v>
      </c>
      <c r="J603" s="97" t="s">
        <v>93</v>
      </c>
      <c r="K603" s="97">
        <v>134.88999999999999</v>
      </c>
      <c r="L603" s="97" t="s">
        <v>2594</v>
      </c>
      <c r="M603" s="97">
        <v>3.5</v>
      </c>
      <c r="N603" s="97">
        <v>1004086</v>
      </c>
    </row>
    <row r="604" spans="1:14" ht="14.25" customHeight="1" x14ac:dyDescent="0.3">
      <c r="A604" s="97" t="s">
        <v>506</v>
      </c>
      <c r="B604" s="97">
        <v>17123</v>
      </c>
      <c r="C604" s="97" t="s">
        <v>2595</v>
      </c>
      <c r="D604" s="97" t="s">
        <v>581</v>
      </c>
      <c r="E604" s="97" t="s">
        <v>2596</v>
      </c>
      <c r="F604" s="97">
        <v>327249</v>
      </c>
      <c r="G604" s="97">
        <v>666764</v>
      </c>
      <c r="H604" s="97">
        <v>327249</v>
      </c>
      <c r="I604" s="97">
        <v>666764</v>
      </c>
      <c r="J604" s="97" t="s">
        <v>93</v>
      </c>
      <c r="K604" s="97">
        <v>135.25</v>
      </c>
      <c r="L604" s="97" t="s">
        <v>2597</v>
      </c>
      <c r="M604" s="97">
        <v>3.5</v>
      </c>
      <c r="N604" s="97">
        <v>1004787</v>
      </c>
    </row>
    <row r="605" spans="1:14" ht="14.25" customHeight="1" x14ac:dyDescent="0.3">
      <c r="A605" s="97" t="s">
        <v>506</v>
      </c>
      <c r="B605" s="97">
        <v>17123</v>
      </c>
      <c r="C605" s="97" t="s">
        <v>2598</v>
      </c>
      <c r="D605" s="97" t="s">
        <v>581</v>
      </c>
      <c r="E605" s="97" t="s">
        <v>2599</v>
      </c>
      <c r="F605" s="97">
        <v>327333</v>
      </c>
      <c r="G605" s="97">
        <v>666882</v>
      </c>
      <c r="H605" s="97">
        <v>327333</v>
      </c>
      <c r="I605" s="97">
        <v>666882</v>
      </c>
      <c r="J605" s="97" t="s">
        <v>93</v>
      </c>
      <c r="K605" s="97">
        <v>136.88</v>
      </c>
      <c r="L605" s="97" t="s">
        <v>2600</v>
      </c>
      <c r="M605" s="97">
        <v>3.5</v>
      </c>
      <c r="N605" s="97">
        <v>1004796</v>
      </c>
    </row>
    <row r="606" spans="1:14" ht="14.25" customHeight="1" x14ac:dyDescent="0.3">
      <c r="A606" s="97" t="s">
        <v>2601</v>
      </c>
      <c r="B606" s="97">
        <v>17</v>
      </c>
      <c r="C606" s="97" t="s">
        <v>2602</v>
      </c>
      <c r="D606" s="97" t="s">
        <v>332</v>
      </c>
      <c r="E606" s="97" t="s">
        <v>2603</v>
      </c>
      <c r="F606" s="97">
        <v>345410</v>
      </c>
      <c r="G606" s="97">
        <v>664650</v>
      </c>
      <c r="H606" s="97">
        <v>345410</v>
      </c>
      <c r="I606" s="97">
        <v>664650</v>
      </c>
      <c r="J606" s="97" t="s">
        <v>93</v>
      </c>
      <c r="K606" s="97">
        <v>138</v>
      </c>
      <c r="L606" s="97" t="s">
        <v>2604</v>
      </c>
      <c r="M606" s="97">
        <v>3.5</v>
      </c>
      <c r="N606" s="97">
        <v>620736</v>
      </c>
    </row>
    <row r="607" spans="1:14" ht="14.25" customHeight="1" x14ac:dyDescent="0.3">
      <c r="A607" s="97" t="s">
        <v>506</v>
      </c>
      <c r="B607" s="97">
        <v>9258</v>
      </c>
      <c r="C607" s="97" t="s">
        <v>2605</v>
      </c>
      <c r="D607" s="97" t="s">
        <v>581</v>
      </c>
      <c r="E607" s="97" t="s">
        <v>2606</v>
      </c>
      <c r="F607" s="97">
        <v>326800</v>
      </c>
      <c r="G607" s="97">
        <v>667015</v>
      </c>
      <c r="H607" s="97">
        <v>326800</v>
      </c>
      <c r="I607" s="97">
        <v>667015</v>
      </c>
      <c r="J607" s="97" t="s">
        <v>93</v>
      </c>
      <c r="K607" s="97">
        <v>139.02000000000001</v>
      </c>
      <c r="L607" s="97" t="s">
        <v>2607</v>
      </c>
      <c r="M607" s="97">
        <v>3.5</v>
      </c>
      <c r="N607" s="97">
        <v>1003677</v>
      </c>
    </row>
    <row r="608" spans="1:14" ht="14.25" customHeight="1" x14ac:dyDescent="0.3">
      <c r="A608" s="97" t="s">
        <v>506</v>
      </c>
      <c r="B608" s="97">
        <v>17123</v>
      </c>
      <c r="C608" s="97" t="s">
        <v>2608</v>
      </c>
      <c r="D608" s="97" t="s">
        <v>581</v>
      </c>
      <c r="E608" s="97" t="s">
        <v>2609</v>
      </c>
      <c r="F608" s="97">
        <v>326894</v>
      </c>
      <c r="G608" s="97">
        <v>666406</v>
      </c>
      <c r="H608" s="97">
        <v>326894</v>
      </c>
      <c r="I608" s="97">
        <v>666406</v>
      </c>
      <c r="J608" s="97" t="s">
        <v>93</v>
      </c>
      <c r="K608" s="97">
        <v>145.38</v>
      </c>
      <c r="L608" s="97" t="s">
        <v>2610</v>
      </c>
      <c r="M608" s="97">
        <v>3.5</v>
      </c>
      <c r="N608" s="97">
        <v>1004780</v>
      </c>
    </row>
    <row r="609" spans="1:14" ht="14.25" customHeight="1" x14ac:dyDescent="0.3">
      <c r="A609" s="97" t="s">
        <v>506</v>
      </c>
      <c r="B609" s="97">
        <v>10621</v>
      </c>
      <c r="C609" s="97" t="s">
        <v>2611</v>
      </c>
      <c r="D609" s="97" t="s">
        <v>581</v>
      </c>
      <c r="E609" s="97" t="s">
        <v>2612</v>
      </c>
      <c r="F609" s="97">
        <v>327860</v>
      </c>
      <c r="G609" s="97">
        <v>665808</v>
      </c>
      <c r="H609" s="97">
        <v>327860</v>
      </c>
      <c r="I609" s="97">
        <v>665808</v>
      </c>
      <c r="J609" s="97" t="s">
        <v>93</v>
      </c>
      <c r="K609" s="97">
        <v>149.01</v>
      </c>
      <c r="L609" s="97" t="s">
        <v>2613</v>
      </c>
      <c r="M609" s="97">
        <v>3.5</v>
      </c>
      <c r="N609" s="97">
        <v>1004016</v>
      </c>
    </row>
    <row r="610" spans="1:14" ht="14.25" customHeight="1" x14ac:dyDescent="0.3">
      <c r="A610" s="97" t="s">
        <v>506</v>
      </c>
      <c r="B610" s="97">
        <v>10621</v>
      </c>
      <c r="C610" s="97" t="s">
        <v>2614</v>
      </c>
      <c r="D610" s="97" t="s">
        <v>581</v>
      </c>
      <c r="E610" s="97" t="s">
        <v>2615</v>
      </c>
      <c r="F610" s="97">
        <v>327984</v>
      </c>
      <c r="G610" s="97">
        <v>665826</v>
      </c>
      <c r="H610" s="97">
        <v>327984</v>
      </c>
      <c r="I610" s="97">
        <v>665826</v>
      </c>
      <c r="J610" s="97" t="s">
        <v>93</v>
      </c>
      <c r="K610" s="97">
        <v>149.03</v>
      </c>
      <c r="L610" s="97" t="s">
        <v>2616</v>
      </c>
      <c r="M610" s="97">
        <v>3.5</v>
      </c>
      <c r="N610" s="97">
        <v>1004007</v>
      </c>
    </row>
    <row r="611" spans="1:14" ht="14.25" customHeight="1" x14ac:dyDescent="0.3">
      <c r="A611" s="97" t="s">
        <v>506</v>
      </c>
      <c r="B611" s="97">
        <v>17123</v>
      </c>
      <c r="C611" s="97" t="s">
        <v>2617</v>
      </c>
      <c r="D611" s="97" t="s">
        <v>581</v>
      </c>
      <c r="E611" s="97" t="s">
        <v>2618</v>
      </c>
      <c r="F611" s="97">
        <v>326685</v>
      </c>
      <c r="G611" s="97">
        <v>665853</v>
      </c>
      <c r="H611" s="97">
        <v>326685</v>
      </c>
      <c r="I611" s="97">
        <v>665853</v>
      </c>
      <c r="J611" s="97" t="s">
        <v>93</v>
      </c>
      <c r="K611" s="97">
        <v>157.34</v>
      </c>
      <c r="L611" s="97" t="s">
        <v>2619</v>
      </c>
      <c r="M611" s="97">
        <v>3.5</v>
      </c>
      <c r="N611" s="97">
        <v>1004774</v>
      </c>
    </row>
    <row r="612" spans="1:14" ht="14.25" customHeight="1" x14ac:dyDescent="0.3">
      <c r="A612" s="97" t="s">
        <v>506</v>
      </c>
      <c r="B612" s="97">
        <v>17123</v>
      </c>
      <c r="C612" s="97" t="s">
        <v>2620</v>
      </c>
      <c r="D612" s="97" t="s">
        <v>581</v>
      </c>
      <c r="E612" s="97" t="s">
        <v>2621</v>
      </c>
      <c r="F612" s="97">
        <v>326761</v>
      </c>
      <c r="G612" s="97">
        <v>665357</v>
      </c>
      <c r="H612" s="97">
        <v>326761</v>
      </c>
      <c r="I612" s="97">
        <v>665357</v>
      </c>
      <c r="J612" s="97" t="s">
        <v>93</v>
      </c>
      <c r="K612" s="97">
        <v>160.52000000000001</v>
      </c>
      <c r="L612" s="97" t="s">
        <v>2622</v>
      </c>
      <c r="M612" s="97">
        <v>3.5</v>
      </c>
      <c r="N612" s="97">
        <v>1004765</v>
      </c>
    </row>
    <row r="613" spans="1:14" ht="14.25" customHeight="1" x14ac:dyDescent="0.3">
      <c r="A613" s="97" t="s">
        <v>506</v>
      </c>
      <c r="B613" s="97">
        <v>17123</v>
      </c>
      <c r="C613" s="97" t="s">
        <v>2623</v>
      </c>
      <c r="D613" s="97" t="s">
        <v>581</v>
      </c>
      <c r="E613" s="97" t="s">
        <v>2624</v>
      </c>
      <c r="F613" s="97">
        <v>326831</v>
      </c>
      <c r="G613" s="97">
        <v>665219</v>
      </c>
      <c r="H613" s="97">
        <v>326831</v>
      </c>
      <c r="I613" s="97">
        <v>665219</v>
      </c>
      <c r="J613" s="97" t="s">
        <v>93</v>
      </c>
      <c r="K613" s="97">
        <v>161.41999999999999</v>
      </c>
      <c r="L613" s="97" t="s">
        <v>2625</v>
      </c>
      <c r="M613" s="97">
        <v>3.5</v>
      </c>
      <c r="N613" s="97">
        <v>1004795</v>
      </c>
    </row>
    <row r="614" spans="1:14" ht="14.25" customHeight="1" x14ac:dyDescent="0.3">
      <c r="A614" s="97" t="s">
        <v>351</v>
      </c>
      <c r="B614" s="97">
        <v>17123</v>
      </c>
      <c r="C614" s="97" t="s">
        <v>2626</v>
      </c>
      <c r="D614" s="97" t="s">
        <v>581</v>
      </c>
      <c r="E614" s="97" t="s">
        <v>2627</v>
      </c>
      <c r="F614" s="97">
        <v>326412</v>
      </c>
      <c r="G614" s="97">
        <v>664369</v>
      </c>
      <c r="H614" s="97">
        <v>326412</v>
      </c>
      <c r="I614" s="97">
        <v>664369</v>
      </c>
      <c r="J614" s="97" t="s">
        <v>93</v>
      </c>
      <c r="K614" s="97">
        <v>162.69</v>
      </c>
      <c r="L614" s="97" t="s">
        <v>2628</v>
      </c>
      <c r="M614" s="97">
        <v>3.5</v>
      </c>
      <c r="N614" s="97">
        <v>803481</v>
      </c>
    </row>
    <row r="615" spans="1:14" ht="14.25" customHeight="1" x14ac:dyDescent="0.3">
      <c r="A615" s="97" t="s">
        <v>506</v>
      </c>
      <c r="B615" s="97">
        <v>17123</v>
      </c>
      <c r="C615" s="97" t="s">
        <v>2629</v>
      </c>
      <c r="D615" s="97" t="s">
        <v>581</v>
      </c>
      <c r="E615" s="97" t="s">
        <v>2630</v>
      </c>
      <c r="F615" s="97">
        <v>326746</v>
      </c>
      <c r="G615" s="97">
        <v>666063</v>
      </c>
      <c r="H615" s="97">
        <v>326746</v>
      </c>
      <c r="I615" s="97">
        <v>666063</v>
      </c>
      <c r="J615" s="97" t="s">
        <v>93</v>
      </c>
      <c r="K615" s="97">
        <v>163.93</v>
      </c>
      <c r="L615" s="97" t="s">
        <v>2631</v>
      </c>
      <c r="M615" s="97">
        <v>3.5</v>
      </c>
      <c r="N615" s="97">
        <v>1004779</v>
      </c>
    </row>
    <row r="616" spans="1:14" ht="14.25" customHeight="1" x14ac:dyDescent="0.3">
      <c r="A616" s="97" t="s">
        <v>351</v>
      </c>
      <c r="B616" s="97">
        <v>17123</v>
      </c>
      <c r="C616" s="97" t="s">
        <v>2632</v>
      </c>
      <c r="D616" s="97" t="s">
        <v>581</v>
      </c>
      <c r="E616" s="97" t="s">
        <v>2633</v>
      </c>
      <c r="F616" s="97">
        <v>326297</v>
      </c>
      <c r="G616" s="97">
        <v>663945</v>
      </c>
      <c r="H616" s="97">
        <v>326297</v>
      </c>
      <c r="I616" s="97">
        <v>663945</v>
      </c>
      <c r="J616" s="97" t="s">
        <v>93</v>
      </c>
      <c r="K616" s="97">
        <v>164.68</v>
      </c>
      <c r="L616" s="97" t="s">
        <v>2634</v>
      </c>
      <c r="M616" s="97">
        <v>3.5</v>
      </c>
      <c r="N616" s="97">
        <v>803476</v>
      </c>
    </row>
    <row r="617" spans="1:14" ht="14.25" customHeight="1" x14ac:dyDescent="0.3">
      <c r="A617" s="97" t="s">
        <v>351</v>
      </c>
      <c r="B617" s="97">
        <v>17123</v>
      </c>
      <c r="C617" s="97" t="s">
        <v>2635</v>
      </c>
      <c r="D617" s="97" t="s">
        <v>581</v>
      </c>
      <c r="E617" s="97" t="s">
        <v>2636</v>
      </c>
      <c r="F617" s="97">
        <v>326098</v>
      </c>
      <c r="G617" s="97">
        <v>663689</v>
      </c>
      <c r="H617" s="97">
        <v>326098</v>
      </c>
      <c r="I617" s="97">
        <v>663689</v>
      </c>
      <c r="J617" s="97" t="s">
        <v>93</v>
      </c>
      <c r="K617" s="97">
        <v>165.05</v>
      </c>
      <c r="L617" s="97" t="s">
        <v>2637</v>
      </c>
      <c r="M617" s="97">
        <v>3.5</v>
      </c>
      <c r="N617" s="97">
        <v>803471</v>
      </c>
    </row>
    <row r="618" spans="1:14" ht="14.25" customHeight="1" x14ac:dyDescent="0.3">
      <c r="A618" s="97" t="s">
        <v>351</v>
      </c>
      <c r="B618" s="97">
        <v>17123</v>
      </c>
      <c r="C618" s="97" t="s">
        <v>2638</v>
      </c>
      <c r="D618" s="97" t="s">
        <v>581</v>
      </c>
      <c r="E618" s="97" t="s">
        <v>2639</v>
      </c>
      <c r="F618" s="97">
        <v>326366</v>
      </c>
      <c r="G618" s="97">
        <v>664252</v>
      </c>
      <c r="H618" s="97">
        <v>326366</v>
      </c>
      <c r="I618" s="97">
        <v>664252</v>
      </c>
      <c r="J618" s="97" t="s">
        <v>93</v>
      </c>
      <c r="K618" s="97">
        <v>165.35</v>
      </c>
      <c r="L618" s="97" t="s">
        <v>2640</v>
      </c>
      <c r="M618" s="97">
        <v>3.5</v>
      </c>
      <c r="N618" s="97">
        <v>803479</v>
      </c>
    </row>
    <row r="619" spans="1:14" ht="14.25" customHeight="1" x14ac:dyDescent="0.3">
      <c r="A619" s="97" t="s">
        <v>1138</v>
      </c>
      <c r="B619" s="97">
        <v>94</v>
      </c>
      <c r="C619" s="97" t="s">
        <v>2641</v>
      </c>
      <c r="D619" s="97" t="s">
        <v>332</v>
      </c>
      <c r="E619" s="97" t="s">
        <v>2642</v>
      </c>
      <c r="F619" s="97">
        <v>323610</v>
      </c>
      <c r="G619" s="97">
        <v>659600</v>
      </c>
      <c r="H619" s="97">
        <v>323610</v>
      </c>
      <c r="I619" s="97">
        <v>659600</v>
      </c>
      <c r="J619" s="97" t="s">
        <v>93</v>
      </c>
      <c r="K619" s="97">
        <v>167</v>
      </c>
      <c r="L619" s="97" t="s">
        <v>2643</v>
      </c>
      <c r="M619" s="97">
        <v>3.5</v>
      </c>
      <c r="N619" s="97">
        <v>17295192</v>
      </c>
    </row>
    <row r="620" spans="1:14" ht="14.25" customHeight="1" x14ac:dyDescent="0.3">
      <c r="A620" s="97" t="s">
        <v>351</v>
      </c>
      <c r="B620" s="97">
        <v>17123</v>
      </c>
      <c r="C620" s="97" t="s">
        <v>2644</v>
      </c>
      <c r="D620" s="97" t="s">
        <v>581</v>
      </c>
      <c r="E620" s="97" t="s">
        <v>2645</v>
      </c>
      <c r="F620" s="97">
        <v>325940</v>
      </c>
      <c r="G620" s="97">
        <v>663550</v>
      </c>
      <c r="H620" s="97">
        <v>325940</v>
      </c>
      <c r="I620" s="97">
        <v>663550</v>
      </c>
      <c r="J620" s="97" t="s">
        <v>93</v>
      </c>
      <c r="K620" s="97">
        <v>169.73</v>
      </c>
      <c r="L620" s="97" t="s">
        <v>2646</v>
      </c>
      <c r="M620" s="97">
        <v>3.5</v>
      </c>
      <c r="N620" s="97">
        <v>803469</v>
      </c>
    </row>
    <row r="621" spans="1:14" ht="14.25" customHeight="1" x14ac:dyDescent="0.3">
      <c r="A621" s="97" t="s">
        <v>497</v>
      </c>
      <c r="B621" s="97">
        <v>545</v>
      </c>
      <c r="C621" s="97" t="s">
        <v>2647</v>
      </c>
      <c r="D621" s="97" t="s">
        <v>332</v>
      </c>
      <c r="E621" s="97" t="s">
        <v>2648</v>
      </c>
      <c r="F621" s="97">
        <v>334380</v>
      </c>
      <c r="G621" s="97">
        <v>661860</v>
      </c>
      <c r="H621" s="97">
        <v>334380</v>
      </c>
      <c r="I621" s="97">
        <v>661860</v>
      </c>
      <c r="J621" s="97" t="s">
        <v>93</v>
      </c>
      <c r="K621" s="97">
        <v>170.2</v>
      </c>
      <c r="L621" s="97" t="s">
        <v>2649</v>
      </c>
      <c r="M621" s="97">
        <v>3.5</v>
      </c>
      <c r="N621" s="97">
        <v>16024546</v>
      </c>
    </row>
    <row r="622" spans="1:14" ht="14.25" customHeight="1" x14ac:dyDescent="0.3">
      <c r="A622" s="97" t="s">
        <v>351</v>
      </c>
      <c r="B622" s="97">
        <v>17123</v>
      </c>
      <c r="C622" s="97" t="s">
        <v>2650</v>
      </c>
      <c r="D622" s="97" t="s">
        <v>581</v>
      </c>
      <c r="E622" s="97" t="s">
        <v>2651</v>
      </c>
      <c r="F622" s="97">
        <v>325791</v>
      </c>
      <c r="G622" s="97">
        <v>663347</v>
      </c>
      <c r="H622" s="97">
        <v>325791</v>
      </c>
      <c r="I622" s="97">
        <v>663347</v>
      </c>
      <c r="J622" s="97" t="s">
        <v>93</v>
      </c>
      <c r="K622" s="97">
        <v>175.62</v>
      </c>
      <c r="L622" s="97" t="s">
        <v>2652</v>
      </c>
      <c r="M622" s="97">
        <v>3.5</v>
      </c>
      <c r="N622" s="97">
        <v>803462</v>
      </c>
    </row>
    <row r="623" spans="1:14" ht="14.25" customHeight="1" x14ac:dyDescent="0.3">
      <c r="A623" s="97" t="s">
        <v>2134</v>
      </c>
      <c r="B623" s="97">
        <v>37</v>
      </c>
      <c r="C623" s="97" t="s">
        <v>2653</v>
      </c>
      <c r="D623" s="97" t="s">
        <v>332</v>
      </c>
      <c r="E623" s="97" t="s">
        <v>2654</v>
      </c>
      <c r="F623" s="97">
        <v>341180</v>
      </c>
      <c r="G623" s="97">
        <v>662290</v>
      </c>
      <c r="H623" s="97">
        <v>341180</v>
      </c>
      <c r="I623" s="97">
        <v>662290</v>
      </c>
      <c r="J623" s="97" t="s">
        <v>93</v>
      </c>
      <c r="K623" s="97">
        <v>203.23</v>
      </c>
      <c r="L623" s="97" t="s">
        <v>2655</v>
      </c>
      <c r="M623" s="97">
        <v>3.5</v>
      </c>
      <c r="N623" s="97">
        <v>633229</v>
      </c>
    </row>
    <row r="624" spans="1:14" ht="14.25" customHeight="1" x14ac:dyDescent="0.3">
      <c r="A624" s="97" t="s">
        <v>397</v>
      </c>
      <c r="B624" s="97">
        <v>354</v>
      </c>
      <c r="C624" s="97" t="s">
        <v>2656</v>
      </c>
      <c r="D624" s="97" t="s">
        <v>332</v>
      </c>
      <c r="E624" s="97" t="s">
        <v>1760</v>
      </c>
      <c r="F624" s="97">
        <v>337550</v>
      </c>
      <c r="G624" s="97">
        <v>669260</v>
      </c>
      <c r="H624" s="97">
        <v>337550</v>
      </c>
      <c r="I624" s="97">
        <v>669260</v>
      </c>
      <c r="J624" s="97" t="s">
        <v>93</v>
      </c>
      <c r="K624" s="97">
        <v>0</v>
      </c>
      <c r="L624" s="97" t="s">
        <v>2657</v>
      </c>
      <c r="M624" s="97">
        <v>3.54</v>
      </c>
      <c r="N624" s="97">
        <v>842916</v>
      </c>
    </row>
    <row r="625" spans="1:14" ht="14.25" customHeight="1" x14ac:dyDescent="0.3">
      <c r="A625" s="97" t="s">
        <v>397</v>
      </c>
      <c r="B625" s="97">
        <v>346</v>
      </c>
      <c r="C625" s="97" t="s">
        <v>2658</v>
      </c>
      <c r="D625" s="97" t="s">
        <v>332</v>
      </c>
      <c r="E625" s="97" t="s">
        <v>1760</v>
      </c>
      <c r="F625" s="97">
        <v>337550</v>
      </c>
      <c r="G625" s="97">
        <v>669260</v>
      </c>
      <c r="H625" s="97">
        <v>337550</v>
      </c>
      <c r="I625" s="97">
        <v>669260</v>
      </c>
      <c r="J625" s="97" t="s">
        <v>93</v>
      </c>
      <c r="K625" s="97">
        <v>0</v>
      </c>
      <c r="L625" s="97" t="s">
        <v>2659</v>
      </c>
      <c r="M625" s="97">
        <v>3.54</v>
      </c>
      <c r="N625" s="97">
        <v>842908</v>
      </c>
    </row>
    <row r="626" spans="1:14" ht="14.25" customHeight="1" x14ac:dyDescent="0.3">
      <c r="A626" s="97" t="s">
        <v>419</v>
      </c>
      <c r="B626" s="97">
        <v>763</v>
      </c>
      <c r="C626" s="97" t="s">
        <v>2660</v>
      </c>
      <c r="D626" s="97" t="s">
        <v>332</v>
      </c>
      <c r="E626" s="97" t="s">
        <v>2661</v>
      </c>
      <c r="F626" s="97">
        <v>331480</v>
      </c>
      <c r="G626" s="97">
        <v>672810</v>
      </c>
      <c r="H626" s="97">
        <v>331480</v>
      </c>
      <c r="I626" s="97">
        <v>672810</v>
      </c>
      <c r="J626" s="97" t="s">
        <v>93</v>
      </c>
      <c r="K626" s="97">
        <v>0</v>
      </c>
      <c r="L626" s="97" t="s">
        <v>2662</v>
      </c>
      <c r="M626" s="97">
        <v>3.55</v>
      </c>
      <c r="N626" s="97">
        <v>17515835</v>
      </c>
    </row>
    <row r="627" spans="1:14" ht="14.25" customHeight="1" x14ac:dyDescent="0.3">
      <c r="A627" s="97" t="s">
        <v>493</v>
      </c>
      <c r="B627" s="97">
        <v>281</v>
      </c>
      <c r="C627" s="97" t="s">
        <v>2663</v>
      </c>
      <c r="D627" s="97" t="s">
        <v>581</v>
      </c>
      <c r="E627" s="97" t="s">
        <v>2664</v>
      </c>
      <c r="F627" s="97">
        <v>329967</v>
      </c>
      <c r="G627" s="97">
        <v>671322</v>
      </c>
      <c r="H627" s="97">
        <v>329967</v>
      </c>
      <c r="I627" s="97">
        <v>671322</v>
      </c>
      <c r="J627" s="97" t="s">
        <v>93</v>
      </c>
      <c r="K627" s="97">
        <v>43.6</v>
      </c>
      <c r="L627" s="97" t="s">
        <v>1366</v>
      </c>
      <c r="M627" s="97">
        <v>3.58</v>
      </c>
      <c r="N627" s="97">
        <v>1036506</v>
      </c>
    </row>
    <row r="628" spans="1:14" ht="14.25" customHeight="1" x14ac:dyDescent="0.3">
      <c r="A628" s="97" t="s">
        <v>822</v>
      </c>
      <c r="B628" s="97">
        <v>1708</v>
      </c>
      <c r="C628" s="97" t="s">
        <v>2665</v>
      </c>
      <c r="D628" s="97" t="s">
        <v>581</v>
      </c>
      <c r="E628" s="97" t="s">
        <v>2666</v>
      </c>
      <c r="F628" s="97">
        <v>343467</v>
      </c>
      <c r="G628" s="97">
        <v>672175</v>
      </c>
      <c r="H628" s="97">
        <v>343467</v>
      </c>
      <c r="I628" s="97">
        <v>672175</v>
      </c>
      <c r="J628" s="97" t="s">
        <v>93</v>
      </c>
      <c r="K628" s="97">
        <v>95.43</v>
      </c>
      <c r="L628" s="97" t="s">
        <v>2667</v>
      </c>
      <c r="M628" s="97">
        <v>3.58</v>
      </c>
      <c r="N628" s="97">
        <v>931557</v>
      </c>
    </row>
    <row r="629" spans="1:14" ht="14.25" customHeight="1" x14ac:dyDescent="0.3">
      <c r="A629" s="97" t="s">
        <v>655</v>
      </c>
      <c r="B629" s="97">
        <v>12718</v>
      </c>
      <c r="C629" s="97" t="s">
        <v>2668</v>
      </c>
      <c r="D629" s="97" t="s">
        <v>581</v>
      </c>
      <c r="E629" s="97" t="s">
        <v>2669</v>
      </c>
      <c r="F629" s="97">
        <v>335545</v>
      </c>
      <c r="G629" s="97">
        <v>672646</v>
      </c>
      <c r="H629" s="97">
        <v>335545</v>
      </c>
      <c r="I629" s="97">
        <v>672646</v>
      </c>
      <c r="J629" s="97" t="s">
        <v>93</v>
      </c>
      <c r="K629" s="97">
        <v>0</v>
      </c>
      <c r="L629" s="97" t="s">
        <v>2670</v>
      </c>
      <c r="M629" s="97">
        <v>3.6</v>
      </c>
      <c r="N629" s="97">
        <v>951049</v>
      </c>
    </row>
    <row r="630" spans="1:14" ht="14.25" customHeight="1" x14ac:dyDescent="0.3">
      <c r="A630" s="97" t="s">
        <v>822</v>
      </c>
      <c r="B630" s="97">
        <v>475</v>
      </c>
      <c r="C630" s="97" t="s">
        <v>2671</v>
      </c>
      <c r="D630" s="97" t="s">
        <v>332</v>
      </c>
      <c r="E630" s="97" t="s">
        <v>2672</v>
      </c>
      <c r="F630" s="97">
        <v>343820</v>
      </c>
      <c r="G630" s="97">
        <v>672760</v>
      </c>
      <c r="H630" s="97">
        <v>343820</v>
      </c>
      <c r="I630" s="97">
        <v>672760</v>
      </c>
      <c r="J630" s="97" t="s">
        <v>93</v>
      </c>
      <c r="K630" s="97">
        <v>0</v>
      </c>
      <c r="L630" s="97" t="s">
        <v>2673</v>
      </c>
      <c r="M630" s="97">
        <v>3.6</v>
      </c>
      <c r="N630" s="97">
        <v>931346</v>
      </c>
    </row>
    <row r="631" spans="1:14" ht="14.25" customHeight="1" x14ac:dyDescent="0.3">
      <c r="A631" s="97" t="s">
        <v>497</v>
      </c>
      <c r="B631" s="97">
        <v>344</v>
      </c>
      <c r="C631" s="97" t="s">
        <v>2674</v>
      </c>
      <c r="D631" s="97" t="s">
        <v>332</v>
      </c>
      <c r="E631" s="97" t="s">
        <v>2675</v>
      </c>
      <c r="F631" s="97">
        <v>334430</v>
      </c>
      <c r="G631" s="97">
        <v>661900</v>
      </c>
      <c r="H631" s="97">
        <v>334430</v>
      </c>
      <c r="I631" s="97">
        <v>661900</v>
      </c>
      <c r="J631" s="97" t="s">
        <v>93</v>
      </c>
      <c r="K631" s="97">
        <v>0</v>
      </c>
      <c r="L631" s="97" t="s">
        <v>2676</v>
      </c>
      <c r="M631" s="97">
        <v>3.6</v>
      </c>
      <c r="N631" s="97">
        <v>904981</v>
      </c>
    </row>
    <row r="632" spans="1:14" ht="14.25" customHeight="1" x14ac:dyDescent="0.3">
      <c r="A632" s="97" t="s">
        <v>397</v>
      </c>
      <c r="B632" s="97">
        <v>14791</v>
      </c>
      <c r="C632" s="97" t="s">
        <v>2677</v>
      </c>
      <c r="D632" s="97" t="s">
        <v>581</v>
      </c>
      <c r="E632" s="97" t="s">
        <v>2678</v>
      </c>
      <c r="F632" s="97">
        <v>335415</v>
      </c>
      <c r="G632" s="97">
        <v>665071</v>
      </c>
      <c r="H632" s="97">
        <v>335415</v>
      </c>
      <c r="I632" s="97">
        <v>665071</v>
      </c>
      <c r="J632" s="97" t="s">
        <v>93</v>
      </c>
      <c r="K632" s="97">
        <v>0</v>
      </c>
      <c r="L632" s="97" t="s">
        <v>2679</v>
      </c>
      <c r="M632" s="97">
        <v>3.6</v>
      </c>
      <c r="N632" s="97">
        <v>843155</v>
      </c>
    </row>
    <row r="633" spans="1:14" ht="14.25" customHeight="1" x14ac:dyDescent="0.3">
      <c r="A633" s="97" t="s">
        <v>506</v>
      </c>
      <c r="B633" s="97">
        <v>18482</v>
      </c>
      <c r="C633" s="97" t="s">
        <v>2680</v>
      </c>
      <c r="D633" s="97" t="s">
        <v>581</v>
      </c>
      <c r="E633" s="97" t="s">
        <v>2681</v>
      </c>
      <c r="F633" s="97">
        <v>329390</v>
      </c>
      <c r="G633" s="97">
        <v>669460</v>
      </c>
      <c r="H633" s="97">
        <v>329390</v>
      </c>
      <c r="I633" s="97">
        <v>669460</v>
      </c>
      <c r="J633" s="97" t="s">
        <v>93</v>
      </c>
      <c r="K633" s="97">
        <v>0</v>
      </c>
      <c r="L633" s="97" t="s">
        <v>2682</v>
      </c>
      <c r="M633" s="97">
        <v>3.6</v>
      </c>
      <c r="N633" s="97">
        <v>1004860</v>
      </c>
    </row>
    <row r="634" spans="1:14" ht="14.25" customHeight="1" x14ac:dyDescent="0.3">
      <c r="A634" s="97" t="s">
        <v>493</v>
      </c>
      <c r="B634" s="97">
        <v>17080</v>
      </c>
      <c r="C634" s="97" t="s">
        <v>2683</v>
      </c>
      <c r="D634" s="97" t="s">
        <v>581</v>
      </c>
      <c r="E634" s="97" t="s">
        <v>561</v>
      </c>
      <c r="F634" s="97">
        <v>329840</v>
      </c>
      <c r="G634" s="97">
        <v>672000</v>
      </c>
      <c r="H634" s="97">
        <v>329840</v>
      </c>
      <c r="I634" s="97">
        <v>672000</v>
      </c>
      <c r="J634" s="97" t="s">
        <v>93</v>
      </c>
      <c r="K634" s="97">
        <v>0</v>
      </c>
      <c r="L634" s="97" t="s">
        <v>2684</v>
      </c>
      <c r="M634" s="97">
        <v>3.6</v>
      </c>
      <c r="N634" s="97">
        <v>1038527</v>
      </c>
    </row>
    <row r="635" spans="1:14" ht="14.25" customHeight="1" x14ac:dyDescent="0.3">
      <c r="A635" s="97" t="s">
        <v>506</v>
      </c>
      <c r="B635" s="97">
        <v>18482</v>
      </c>
      <c r="C635" s="97" t="s">
        <v>2685</v>
      </c>
      <c r="D635" s="97" t="s">
        <v>581</v>
      </c>
      <c r="E635" s="97" t="s">
        <v>2686</v>
      </c>
      <c r="F635" s="97">
        <v>329340</v>
      </c>
      <c r="G635" s="97">
        <v>669500</v>
      </c>
      <c r="H635" s="97">
        <v>329340</v>
      </c>
      <c r="I635" s="97">
        <v>669500</v>
      </c>
      <c r="J635" s="97" t="s">
        <v>93</v>
      </c>
      <c r="K635" s="97">
        <v>0</v>
      </c>
      <c r="L635" s="97" t="s">
        <v>2687</v>
      </c>
      <c r="M635" s="97">
        <v>3.6</v>
      </c>
      <c r="N635" s="97">
        <v>1004858</v>
      </c>
    </row>
    <row r="636" spans="1:14" ht="14.25" customHeight="1" x14ac:dyDescent="0.3">
      <c r="A636" s="97" t="s">
        <v>506</v>
      </c>
      <c r="B636" s="97">
        <v>18482</v>
      </c>
      <c r="C636" s="97" t="s">
        <v>2688</v>
      </c>
      <c r="D636" s="97" t="s">
        <v>581</v>
      </c>
      <c r="E636" s="97" t="s">
        <v>2689</v>
      </c>
      <c r="F636" s="97">
        <v>329330</v>
      </c>
      <c r="G636" s="97">
        <v>669480</v>
      </c>
      <c r="H636" s="97">
        <v>329330</v>
      </c>
      <c r="I636" s="97">
        <v>669480</v>
      </c>
      <c r="J636" s="97" t="s">
        <v>93</v>
      </c>
      <c r="K636" s="97">
        <v>0</v>
      </c>
      <c r="L636" s="97" t="s">
        <v>2690</v>
      </c>
      <c r="M636" s="97">
        <v>3.6</v>
      </c>
      <c r="N636" s="97">
        <v>1004861</v>
      </c>
    </row>
    <row r="637" spans="1:14" ht="14.25" customHeight="1" x14ac:dyDescent="0.3">
      <c r="A637" s="97" t="s">
        <v>497</v>
      </c>
      <c r="B637" s="97">
        <v>346</v>
      </c>
      <c r="C637" s="97" t="s">
        <v>2691</v>
      </c>
      <c r="D637" s="97" t="s">
        <v>332</v>
      </c>
      <c r="E637" s="97" t="s">
        <v>2692</v>
      </c>
      <c r="F637" s="97">
        <v>334480</v>
      </c>
      <c r="G637" s="97">
        <v>661820</v>
      </c>
      <c r="H637" s="97">
        <v>334480</v>
      </c>
      <c r="I637" s="97">
        <v>661820</v>
      </c>
      <c r="J637" s="97" t="s">
        <v>93</v>
      </c>
      <c r="K637" s="97">
        <v>0</v>
      </c>
      <c r="L637" s="97" t="s">
        <v>2693</v>
      </c>
      <c r="M637" s="97">
        <v>3.6</v>
      </c>
      <c r="N637" s="97">
        <v>904983</v>
      </c>
    </row>
    <row r="638" spans="1:14" ht="14.25" customHeight="1" x14ac:dyDescent="0.3">
      <c r="A638" s="97" t="s">
        <v>822</v>
      </c>
      <c r="B638" s="97">
        <v>485</v>
      </c>
      <c r="C638" s="97" t="s">
        <v>2694</v>
      </c>
      <c r="D638" s="97" t="s">
        <v>332</v>
      </c>
      <c r="E638" s="97" t="s">
        <v>2695</v>
      </c>
      <c r="F638" s="97">
        <v>343840</v>
      </c>
      <c r="G638" s="97">
        <v>672910</v>
      </c>
      <c r="H638" s="97">
        <v>343840</v>
      </c>
      <c r="I638" s="97">
        <v>672910</v>
      </c>
      <c r="J638" s="97" t="s">
        <v>93</v>
      </c>
      <c r="K638" s="97">
        <v>0</v>
      </c>
      <c r="L638" s="97" t="s">
        <v>2696</v>
      </c>
      <c r="M638" s="97">
        <v>3.6</v>
      </c>
      <c r="N638" s="97">
        <v>931356</v>
      </c>
    </row>
    <row r="639" spans="1:14" ht="14.25" customHeight="1" x14ac:dyDescent="0.3">
      <c r="A639" s="97" t="s">
        <v>655</v>
      </c>
      <c r="B639" s="97">
        <v>14012</v>
      </c>
      <c r="C639" s="97" t="s">
        <v>2697</v>
      </c>
      <c r="D639" s="97" t="s">
        <v>581</v>
      </c>
      <c r="E639" s="97" t="s">
        <v>2698</v>
      </c>
      <c r="F639" s="97">
        <v>338850</v>
      </c>
      <c r="G639" s="97">
        <v>674370</v>
      </c>
      <c r="H639" s="97">
        <v>338850</v>
      </c>
      <c r="I639" s="97">
        <v>674370</v>
      </c>
      <c r="J639" s="97" t="s">
        <v>93</v>
      </c>
      <c r="K639" s="97">
        <v>15.83</v>
      </c>
      <c r="L639" s="97" t="s">
        <v>2699</v>
      </c>
      <c r="M639" s="97">
        <v>3.6</v>
      </c>
      <c r="N639" s="97">
        <v>951095</v>
      </c>
    </row>
    <row r="640" spans="1:14" ht="14.25" customHeight="1" x14ac:dyDescent="0.3">
      <c r="A640" s="97" t="s">
        <v>655</v>
      </c>
      <c r="B640" s="97">
        <v>9688</v>
      </c>
      <c r="C640" s="97" t="s">
        <v>2700</v>
      </c>
      <c r="D640" s="97" t="s">
        <v>581</v>
      </c>
      <c r="E640" s="97" t="s">
        <v>2701</v>
      </c>
      <c r="F640" s="97">
        <v>338856</v>
      </c>
      <c r="G640" s="97">
        <v>674374</v>
      </c>
      <c r="H640" s="97">
        <v>338856</v>
      </c>
      <c r="I640" s="97">
        <v>674374</v>
      </c>
      <c r="J640" s="97" t="s">
        <v>93</v>
      </c>
      <c r="K640" s="97">
        <v>15.83</v>
      </c>
      <c r="L640" s="97" t="s">
        <v>2699</v>
      </c>
      <c r="M640" s="97">
        <v>3.6</v>
      </c>
      <c r="N640" s="97">
        <v>950918</v>
      </c>
    </row>
    <row r="641" spans="1:14" ht="14.25" customHeight="1" x14ac:dyDescent="0.3">
      <c r="A641" s="97" t="s">
        <v>419</v>
      </c>
      <c r="B641" s="97">
        <v>13980</v>
      </c>
      <c r="C641" s="97" t="s">
        <v>2702</v>
      </c>
      <c r="D641" s="97" t="s">
        <v>581</v>
      </c>
      <c r="E641" s="97" t="s">
        <v>2703</v>
      </c>
      <c r="F641" s="97">
        <v>331440</v>
      </c>
      <c r="G641" s="97">
        <v>673170</v>
      </c>
      <c r="H641" s="97">
        <v>331440</v>
      </c>
      <c r="I641" s="97">
        <v>673170</v>
      </c>
      <c r="J641" s="97" t="s">
        <v>93</v>
      </c>
      <c r="K641" s="97">
        <v>23.6</v>
      </c>
      <c r="L641" s="97" t="s">
        <v>2704</v>
      </c>
      <c r="M641" s="97">
        <v>3.6</v>
      </c>
      <c r="N641" s="97">
        <v>973230</v>
      </c>
    </row>
    <row r="642" spans="1:14" ht="14.25" customHeight="1" x14ac:dyDescent="0.3">
      <c r="A642" s="97" t="s">
        <v>822</v>
      </c>
      <c r="B642" s="97">
        <v>13110</v>
      </c>
      <c r="C642" s="97" t="s">
        <v>2705</v>
      </c>
      <c r="D642" s="97" t="s">
        <v>581</v>
      </c>
      <c r="E642" s="97" t="s">
        <v>2706</v>
      </c>
      <c r="F642" s="97">
        <v>340693</v>
      </c>
      <c r="G642" s="97">
        <v>673844</v>
      </c>
      <c r="H642" s="97">
        <v>340693</v>
      </c>
      <c r="I642" s="97">
        <v>673844</v>
      </c>
      <c r="J642" s="97" t="s">
        <v>93</v>
      </c>
      <c r="K642" s="97">
        <v>42.39</v>
      </c>
      <c r="L642" s="97" t="s">
        <v>2707</v>
      </c>
      <c r="M642" s="97">
        <v>3.6</v>
      </c>
      <c r="N642" s="97">
        <v>932036</v>
      </c>
    </row>
    <row r="643" spans="1:14" ht="14.25" customHeight="1" x14ac:dyDescent="0.3">
      <c r="A643" s="97" t="s">
        <v>822</v>
      </c>
      <c r="B643" s="97">
        <v>12759</v>
      </c>
      <c r="C643" s="97" t="s">
        <v>2708</v>
      </c>
      <c r="D643" s="97" t="s">
        <v>581</v>
      </c>
      <c r="E643" s="97" t="s">
        <v>2709</v>
      </c>
      <c r="F643" s="97">
        <v>340704</v>
      </c>
      <c r="G643" s="97">
        <v>673842</v>
      </c>
      <c r="H643" s="97">
        <v>340704</v>
      </c>
      <c r="I643" s="97">
        <v>673842</v>
      </c>
      <c r="J643" s="97" t="s">
        <v>93</v>
      </c>
      <c r="K643" s="97">
        <v>42.43</v>
      </c>
      <c r="L643" s="97" t="s">
        <v>2710</v>
      </c>
      <c r="M643" s="97">
        <v>3.6</v>
      </c>
      <c r="N643" s="97">
        <v>931899</v>
      </c>
    </row>
    <row r="644" spans="1:14" ht="14.25" customHeight="1" x14ac:dyDescent="0.3">
      <c r="A644" s="97" t="s">
        <v>1383</v>
      </c>
      <c r="B644" s="97">
        <v>49</v>
      </c>
      <c r="C644" s="97" t="s">
        <v>2711</v>
      </c>
      <c r="D644" s="97" t="s">
        <v>332</v>
      </c>
      <c r="E644" s="97" t="s">
        <v>2712</v>
      </c>
      <c r="F644" s="97">
        <v>352470</v>
      </c>
      <c r="G644" s="97">
        <v>674840</v>
      </c>
      <c r="H644" s="97">
        <v>352470</v>
      </c>
      <c r="I644" s="97">
        <v>674840</v>
      </c>
      <c r="J644" s="97" t="s">
        <v>93</v>
      </c>
      <c r="K644" s="97">
        <v>50.77</v>
      </c>
      <c r="L644" s="97" t="s">
        <v>2713</v>
      </c>
      <c r="M644" s="97">
        <v>3.6</v>
      </c>
      <c r="N644" s="97">
        <v>12080706</v>
      </c>
    </row>
    <row r="645" spans="1:14" ht="14.25" customHeight="1" x14ac:dyDescent="0.3">
      <c r="A645" s="97" t="s">
        <v>1383</v>
      </c>
      <c r="B645" s="97">
        <v>44</v>
      </c>
      <c r="C645" s="97" t="s">
        <v>2714</v>
      </c>
      <c r="D645" s="97" t="s">
        <v>332</v>
      </c>
      <c r="E645" s="97" t="s">
        <v>2715</v>
      </c>
      <c r="F645" s="97">
        <v>352320</v>
      </c>
      <c r="G645" s="97">
        <v>674820</v>
      </c>
      <c r="H645" s="97">
        <v>352320</v>
      </c>
      <c r="I645" s="97">
        <v>674820</v>
      </c>
      <c r="J645" s="97" t="s">
        <v>93</v>
      </c>
      <c r="K645" s="97">
        <v>53.21</v>
      </c>
      <c r="L645" s="97" t="s">
        <v>2716</v>
      </c>
      <c r="M645" s="97">
        <v>3.6</v>
      </c>
      <c r="N645" s="97">
        <v>12080701</v>
      </c>
    </row>
    <row r="646" spans="1:14" ht="14.25" customHeight="1" x14ac:dyDescent="0.3">
      <c r="A646" s="97" t="s">
        <v>508</v>
      </c>
      <c r="B646" s="97">
        <v>10695</v>
      </c>
      <c r="C646" s="97" t="s">
        <v>2717</v>
      </c>
      <c r="D646" s="97" t="s">
        <v>581</v>
      </c>
      <c r="E646" s="97" t="s">
        <v>2718</v>
      </c>
      <c r="F646" s="97">
        <v>331674</v>
      </c>
      <c r="G646" s="97">
        <v>667943</v>
      </c>
      <c r="H646" s="97">
        <v>331674</v>
      </c>
      <c r="I646" s="97">
        <v>667943</v>
      </c>
      <c r="J646" s="97" t="s">
        <v>93</v>
      </c>
      <c r="K646" s="97">
        <v>61.9</v>
      </c>
      <c r="L646" s="97" t="s">
        <v>2719</v>
      </c>
      <c r="M646" s="97">
        <v>3.6</v>
      </c>
      <c r="N646" s="97">
        <v>952381</v>
      </c>
    </row>
    <row r="647" spans="1:14" ht="14.25" customHeight="1" x14ac:dyDescent="0.3">
      <c r="A647" s="97" t="s">
        <v>508</v>
      </c>
      <c r="B647" s="97">
        <v>10695</v>
      </c>
      <c r="C647" s="97" t="s">
        <v>2720</v>
      </c>
      <c r="D647" s="97" t="s">
        <v>581</v>
      </c>
      <c r="E647" s="97" t="s">
        <v>2721</v>
      </c>
      <c r="F647" s="97">
        <v>331903</v>
      </c>
      <c r="G647" s="97">
        <v>668006</v>
      </c>
      <c r="H647" s="97">
        <v>331903</v>
      </c>
      <c r="I647" s="97">
        <v>668006</v>
      </c>
      <c r="J647" s="97" t="s">
        <v>93</v>
      </c>
      <c r="K647" s="97">
        <v>68.59</v>
      </c>
      <c r="L647" s="97" t="s">
        <v>2722</v>
      </c>
      <c r="M647" s="97">
        <v>3.6</v>
      </c>
      <c r="N647" s="97">
        <v>952454</v>
      </c>
    </row>
    <row r="648" spans="1:14" ht="14.25" customHeight="1" x14ac:dyDescent="0.3">
      <c r="A648" s="97" t="s">
        <v>506</v>
      </c>
      <c r="B648" s="97">
        <v>15726</v>
      </c>
      <c r="C648" s="97" t="s">
        <v>2723</v>
      </c>
      <c r="D648" s="97" t="s">
        <v>581</v>
      </c>
      <c r="E648" s="97" t="s">
        <v>2724</v>
      </c>
      <c r="F648" s="97">
        <v>329050</v>
      </c>
      <c r="G648" s="97">
        <v>669600</v>
      </c>
      <c r="H648" s="97">
        <v>329050</v>
      </c>
      <c r="I648" s="97">
        <v>669600</v>
      </c>
      <c r="J648" s="97" t="s">
        <v>93</v>
      </c>
      <c r="K648" s="97">
        <v>76</v>
      </c>
      <c r="L648" s="97" t="s">
        <v>2725</v>
      </c>
      <c r="M648" s="97">
        <v>3.6</v>
      </c>
      <c r="N648" s="97">
        <v>1004623</v>
      </c>
    </row>
    <row r="649" spans="1:14" ht="14.25" customHeight="1" x14ac:dyDescent="0.3">
      <c r="A649" s="97" t="s">
        <v>506</v>
      </c>
      <c r="B649" s="97">
        <v>18484</v>
      </c>
      <c r="C649" s="97" t="s">
        <v>2726</v>
      </c>
      <c r="D649" s="97" t="s">
        <v>581</v>
      </c>
      <c r="E649" s="97" t="s">
        <v>2727</v>
      </c>
      <c r="F649" s="97">
        <v>328960</v>
      </c>
      <c r="G649" s="97">
        <v>669600</v>
      </c>
      <c r="H649" s="97">
        <v>328960</v>
      </c>
      <c r="I649" s="97">
        <v>669600</v>
      </c>
      <c r="J649" s="97" t="s">
        <v>93</v>
      </c>
      <c r="K649" s="97">
        <v>78</v>
      </c>
      <c r="L649" s="97" t="s">
        <v>2728</v>
      </c>
      <c r="M649" s="97">
        <v>3.6</v>
      </c>
      <c r="N649" s="97">
        <v>1004891</v>
      </c>
    </row>
    <row r="650" spans="1:14" ht="14.25" customHeight="1" x14ac:dyDescent="0.3">
      <c r="A650" s="97" t="s">
        <v>506</v>
      </c>
      <c r="B650" s="97">
        <v>15726</v>
      </c>
      <c r="C650" s="97" t="s">
        <v>2729</v>
      </c>
      <c r="D650" s="97" t="s">
        <v>581</v>
      </c>
      <c r="E650" s="97" t="s">
        <v>2727</v>
      </c>
      <c r="F650" s="97">
        <v>328960</v>
      </c>
      <c r="G650" s="97">
        <v>669600</v>
      </c>
      <c r="H650" s="97">
        <v>328960</v>
      </c>
      <c r="I650" s="97">
        <v>669600</v>
      </c>
      <c r="J650" s="97" t="s">
        <v>93</v>
      </c>
      <c r="K650" s="97">
        <v>78</v>
      </c>
      <c r="L650" s="97" t="s">
        <v>2730</v>
      </c>
      <c r="M650" s="97">
        <v>3.6</v>
      </c>
      <c r="N650" s="97">
        <v>1004621</v>
      </c>
    </row>
    <row r="651" spans="1:14" ht="14.25" customHeight="1" x14ac:dyDescent="0.3">
      <c r="A651" s="97" t="s">
        <v>506</v>
      </c>
      <c r="B651" s="97">
        <v>18484</v>
      </c>
      <c r="C651" s="97" t="s">
        <v>2731</v>
      </c>
      <c r="D651" s="97" t="s">
        <v>581</v>
      </c>
      <c r="E651" s="97" t="s">
        <v>2732</v>
      </c>
      <c r="F651" s="97">
        <v>329040</v>
      </c>
      <c r="G651" s="97">
        <v>669610</v>
      </c>
      <c r="H651" s="97">
        <v>329040</v>
      </c>
      <c r="I651" s="97">
        <v>669610</v>
      </c>
      <c r="J651" s="97" t="s">
        <v>93</v>
      </c>
      <c r="K651" s="97">
        <v>80</v>
      </c>
      <c r="L651" s="97" t="s">
        <v>2733</v>
      </c>
      <c r="M651" s="97">
        <v>3.6</v>
      </c>
      <c r="N651" s="97">
        <v>1004893</v>
      </c>
    </row>
    <row r="652" spans="1:14" ht="14.25" customHeight="1" x14ac:dyDescent="0.3">
      <c r="A652" s="97" t="s">
        <v>888</v>
      </c>
      <c r="B652" s="97">
        <v>13063</v>
      </c>
      <c r="C652" s="97" t="s">
        <v>2734</v>
      </c>
      <c r="D652" s="97" t="s">
        <v>581</v>
      </c>
      <c r="E652" s="97" t="s">
        <v>2735</v>
      </c>
      <c r="F652" s="97">
        <v>349729</v>
      </c>
      <c r="G652" s="97">
        <v>674174</v>
      </c>
      <c r="H652" s="97">
        <v>349729</v>
      </c>
      <c r="I652" s="97">
        <v>674174</v>
      </c>
      <c r="J652" s="97" t="s">
        <v>93</v>
      </c>
      <c r="K652" s="97">
        <v>80.599999999999994</v>
      </c>
      <c r="L652" s="97" t="s">
        <v>2736</v>
      </c>
      <c r="M652" s="97">
        <v>3.6</v>
      </c>
      <c r="N652" s="97">
        <v>747655</v>
      </c>
    </row>
    <row r="653" spans="1:14" ht="14.25" customHeight="1" x14ac:dyDescent="0.3">
      <c r="A653" s="97" t="s">
        <v>888</v>
      </c>
      <c r="B653" s="97">
        <v>12759</v>
      </c>
      <c r="C653" s="97" t="s">
        <v>2737</v>
      </c>
      <c r="D653" s="97" t="s">
        <v>581</v>
      </c>
      <c r="E653" s="97" t="s">
        <v>2738</v>
      </c>
      <c r="F653" s="97">
        <v>345096</v>
      </c>
      <c r="G653" s="97">
        <v>673364</v>
      </c>
      <c r="H653" s="97">
        <v>345096</v>
      </c>
      <c r="I653" s="97">
        <v>673364</v>
      </c>
      <c r="J653" s="97" t="s">
        <v>93</v>
      </c>
      <c r="K653" s="97">
        <v>96.22</v>
      </c>
      <c r="L653" s="97" t="s">
        <v>2739</v>
      </c>
      <c r="M653" s="97">
        <v>3.6</v>
      </c>
      <c r="N653" s="97">
        <v>747624</v>
      </c>
    </row>
    <row r="654" spans="1:14" ht="14.25" customHeight="1" x14ac:dyDescent="0.3">
      <c r="A654" s="97" t="s">
        <v>888</v>
      </c>
      <c r="B654" s="97">
        <v>13063</v>
      </c>
      <c r="C654" s="97" t="s">
        <v>2740</v>
      </c>
      <c r="D654" s="97" t="s">
        <v>581</v>
      </c>
      <c r="E654" s="97" t="s">
        <v>2741</v>
      </c>
      <c r="F654" s="97">
        <v>345586</v>
      </c>
      <c r="G654" s="97">
        <v>673487</v>
      </c>
      <c r="H654" s="97">
        <v>345586</v>
      </c>
      <c r="I654" s="97">
        <v>673487</v>
      </c>
      <c r="J654" s="97" t="s">
        <v>93</v>
      </c>
      <c r="K654" s="97">
        <v>98.9</v>
      </c>
      <c r="L654" s="97" t="s">
        <v>2742</v>
      </c>
      <c r="M654" s="97">
        <v>3.6</v>
      </c>
      <c r="N654" s="97">
        <v>747639</v>
      </c>
    </row>
    <row r="655" spans="1:14" ht="14.25" customHeight="1" x14ac:dyDescent="0.3">
      <c r="A655" s="97" t="s">
        <v>888</v>
      </c>
      <c r="B655" s="97">
        <v>13110</v>
      </c>
      <c r="C655" s="97" t="s">
        <v>2743</v>
      </c>
      <c r="D655" s="97" t="s">
        <v>581</v>
      </c>
      <c r="E655" s="97" t="s">
        <v>2744</v>
      </c>
      <c r="F655" s="97">
        <v>346914</v>
      </c>
      <c r="G655" s="97">
        <v>673590</v>
      </c>
      <c r="H655" s="97">
        <v>346914</v>
      </c>
      <c r="I655" s="97">
        <v>673590</v>
      </c>
      <c r="J655" s="97" t="s">
        <v>93</v>
      </c>
      <c r="K655" s="97">
        <v>105.09</v>
      </c>
      <c r="L655" s="97" t="s">
        <v>2745</v>
      </c>
      <c r="M655" s="97">
        <v>3.6</v>
      </c>
      <c r="N655" s="97">
        <v>747691</v>
      </c>
    </row>
    <row r="656" spans="1:14" ht="14.25" customHeight="1" x14ac:dyDescent="0.3">
      <c r="A656" s="97" t="s">
        <v>506</v>
      </c>
      <c r="B656" s="97">
        <v>17123</v>
      </c>
      <c r="C656" s="97" t="s">
        <v>2746</v>
      </c>
      <c r="D656" s="97" t="s">
        <v>581</v>
      </c>
      <c r="E656" s="97" t="s">
        <v>2747</v>
      </c>
      <c r="F656" s="97">
        <v>327273</v>
      </c>
      <c r="G656" s="97">
        <v>666889</v>
      </c>
      <c r="H656" s="97">
        <v>327273</v>
      </c>
      <c r="I656" s="97">
        <v>666889</v>
      </c>
      <c r="J656" s="97" t="s">
        <v>93</v>
      </c>
      <c r="K656" s="97">
        <v>135.69</v>
      </c>
      <c r="L656" s="97" t="s">
        <v>2748</v>
      </c>
      <c r="M656" s="97">
        <v>3.6</v>
      </c>
      <c r="N656" s="97">
        <v>1004797</v>
      </c>
    </row>
    <row r="657" spans="1:14" ht="14.25" customHeight="1" x14ac:dyDescent="0.3">
      <c r="A657" s="97" t="s">
        <v>506</v>
      </c>
      <c r="B657" s="97">
        <v>17123</v>
      </c>
      <c r="C657" s="97" t="s">
        <v>2749</v>
      </c>
      <c r="D657" s="97" t="s">
        <v>581</v>
      </c>
      <c r="E657" s="97" t="s">
        <v>2750</v>
      </c>
      <c r="F657" s="97">
        <v>327187</v>
      </c>
      <c r="G657" s="97">
        <v>666730</v>
      </c>
      <c r="H657" s="97">
        <v>327187</v>
      </c>
      <c r="I657" s="97">
        <v>666730</v>
      </c>
      <c r="J657" s="97" t="s">
        <v>93</v>
      </c>
      <c r="K657" s="97">
        <v>136.65</v>
      </c>
      <c r="L657" s="97" t="s">
        <v>2751</v>
      </c>
      <c r="M657" s="97">
        <v>3.6</v>
      </c>
      <c r="N657" s="97">
        <v>1004785</v>
      </c>
    </row>
    <row r="658" spans="1:14" ht="14.25" customHeight="1" x14ac:dyDescent="0.3">
      <c r="A658" s="97" t="s">
        <v>506</v>
      </c>
      <c r="B658" s="97">
        <v>17123</v>
      </c>
      <c r="C658" s="97" t="s">
        <v>2752</v>
      </c>
      <c r="D658" s="97" t="s">
        <v>581</v>
      </c>
      <c r="E658" s="97" t="s">
        <v>2753</v>
      </c>
      <c r="F658" s="97">
        <v>326918</v>
      </c>
      <c r="G658" s="97">
        <v>666452</v>
      </c>
      <c r="H658" s="97">
        <v>326918</v>
      </c>
      <c r="I658" s="97">
        <v>666452</v>
      </c>
      <c r="J658" s="97" t="s">
        <v>93</v>
      </c>
      <c r="K658" s="97">
        <v>146.01</v>
      </c>
      <c r="L658" s="97" t="s">
        <v>2754</v>
      </c>
      <c r="M658" s="97">
        <v>3.6</v>
      </c>
      <c r="N658" s="97">
        <v>1004781</v>
      </c>
    </row>
    <row r="659" spans="1:14" ht="14.25" customHeight="1" x14ac:dyDescent="0.3">
      <c r="A659" s="97" t="s">
        <v>506</v>
      </c>
      <c r="B659" s="97">
        <v>17123</v>
      </c>
      <c r="C659" s="97" t="s">
        <v>2755</v>
      </c>
      <c r="D659" s="97" t="s">
        <v>581</v>
      </c>
      <c r="E659" s="97" t="s">
        <v>2756</v>
      </c>
      <c r="F659" s="97">
        <v>326594</v>
      </c>
      <c r="G659" s="97">
        <v>665898</v>
      </c>
      <c r="H659" s="97">
        <v>326594</v>
      </c>
      <c r="I659" s="97">
        <v>665898</v>
      </c>
      <c r="J659" s="97" t="s">
        <v>93</v>
      </c>
      <c r="K659" s="97">
        <v>157.9</v>
      </c>
      <c r="L659" s="97" t="s">
        <v>2757</v>
      </c>
      <c r="M659" s="97">
        <v>3.6</v>
      </c>
      <c r="N659" s="97">
        <v>1004773</v>
      </c>
    </row>
    <row r="660" spans="1:14" ht="14.25" customHeight="1" x14ac:dyDescent="0.3">
      <c r="A660" s="97" t="s">
        <v>351</v>
      </c>
      <c r="B660" s="97">
        <v>17123</v>
      </c>
      <c r="C660" s="97" t="s">
        <v>2758</v>
      </c>
      <c r="D660" s="97" t="s">
        <v>581</v>
      </c>
      <c r="E660" s="97" t="s">
        <v>2759</v>
      </c>
      <c r="F660" s="97">
        <v>326640</v>
      </c>
      <c r="G660" s="97">
        <v>664880</v>
      </c>
      <c r="H660" s="97">
        <v>326640</v>
      </c>
      <c r="I660" s="97">
        <v>664880</v>
      </c>
      <c r="J660" s="97" t="s">
        <v>93</v>
      </c>
      <c r="K660" s="97">
        <v>158.9</v>
      </c>
      <c r="L660" s="97" t="s">
        <v>2760</v>
      </c>
      <c r="M660" s="97">
        <v>3.6</v>
      </c>
      <c r="N660" s="97">
        <v>803487</v>
      </c>
    </row>
    <row r="661" spans="1:14" ht="14.25" customHeight="1" x14ac:dyDescent="0.3">
      <c r="A661" s="97" t="s">
        <v>351</v>
      </c>
      <c r="B661" s="97">
        <v>270</v>
      </c>
      <c r="C661" s="97" t="s">
        <v>2761</v>
      </c>
      <c r="D661" s="97" t="s">
        <v>332</v>
      </c>
      <c r="E661" s="97" t="s">
        <v>2762</v>
      </c>
      <c r="F661" s="97">
        <v>326625</v>
      </c>
      <c r="G661" s="97">
        <v>664860</v>
      </c>
      <c r="H661" s="97">
        <v>326625</v>
      </c>
      <c r="I661" s="97">
        <v>664860</v>
      </c>
      <c r="J661" s="97" t="s">
        <v>93</v>
      </c>
      <c r="K661" s="97">
        <v>159.80000000000001</v>
      </c>
      <c r="L661" s="97" t="s">
        <v>2763</v>
      </c>
      <c r="M661" s="97">
        <v>3.6</v>
      </c>
      <c r="N661" s="97">
        <v>19812247</v>
      </c>
    </row>
    <row r="662" spans="1:14" ht="14.25" customHeight="1" x14ac:dyDescent="0.3">
      <c r="A662" s="97" t="s">
        <v>351</v>
      </c>
      <c r="B662" s="97">
        <v>17123</v>
      </c>
      <c r="C662" s="97" t="s">
        <v>2764</v>
      </c>
      <c r="D662" s="97" t="s">
        <v>581</v>
      </c>
      <c r="E662" s="97" t="s">
        <v>2765</v>
      </c>
      <c r="F662" s="97">
        <v>326565</v>
      </c>
      <c r="G662" s="97">
        <v>664843</v>
      </c>
      <c r="H662" s="97">
        <v>326565</v>
      </c>
      <c r="I662" s="97">
        <v>664843</v>
      </c>
      <c r="J662" s="97" t="s">
        <v>93</v>
      </c>
      <c r="K662" s="97">
        <v>160.30000000000001</v>
      </c>
      <c r="L662" s="97" t="s">
        <v>2766</v>
      </c>
      <c r="M662" s="97">
        <v>3.6</v>
      </c>
      <c r="N662" s="97">
        <v>803484</v>
      </c>
    </row>
    <row r="663" spans="1:14" ht="14.25" customHeight="1" x14ac:dyDescent="0.3">
      <c r="A663" s="97" t="s">
        <v>351</v>
      </c>
      <c r="B663" s="97">
        <v>17123</v>
      </c>
      <c r="C663" s="97" t="s">
        <v>2767</v>
      </c>
      <c r="D663" s="97" t="s">
        <v>581</v>
      </c>
      <c r="E663" s="97" t="s">
        <v>2768</v>
      </c>
      <c r="F663" s="97">
        <v>326198</v>
      </c>
      <c r="G663" s="97">
        <v>663780</v>
      </c>
      <c r="H663" s="97">
        <v>326198</v>
      </c>
      <c r="I663" s="97">
        <v>663780</v>
      </c>
      <c r="J663" s="97" t="s">
        <v>93</v>
      </c>
      <c r="K663" s="97">
        <v>162.28</v>
      </c>
      <c r="L663" s="97" t="s">
        <v>2769</v>
      </c>
      <c r="M663" s="97">
        <v>3.6</v>
      </c>
      <c r="N663" s="97">
        <v>803472</v>
      </c>
    </row>
    <row r="664" spans="1:14" ht="14.25" customHeight="1" x14ac:dyDescent="0.3">
      <c r="A664" s="97" t="s">
        <v>351</v>
      </c>
      <c r="B664" s="97">
        <v>17123</v>
      </c>
      <c r="C664" s="97" t="s">
        <v>2770</v>
      </c>
      <c r="D664" s="97" t="s">
        <v>581</v>
      </c>
      <c r="E664" s="97" t="s">
        <v>2771</v>
      </c>
      <c r="F664" s="97">
        <v>326048</v>
      </c>
      <c r="G664" s="97">
        <v>663339</v>
      </c>
      <c r="H664" s="97">
        <v>326048</v>
      </c>
      <c r="I664" s="97">
        <v>663339</v>
      </c>
      <c r="J664" s="97" t="s">
        <v>93</v>
      </c>
      <c r="K664" s="97">
        <v>168.81</v>
      </c>
      <c r="L664" s="97" t="s">
        <v>2772</v>
      </c>
      <c r="M664" s="97">
        <v>3.6</v>
      </c>
      <c r="N664" s="97">
        <v>803464</v>
      </c>
    </row>
    <row r="665" spans="1:14" ht="14.25" customHeight="1" x14ac:dyDescent="0.3">
      <c r="A665" s="97" t="s">
        <v>497</v>
      </c>
      <c r="B665" s="97">
        <v>522</v>
      </c>
      <c r="C665" s="97" t="s">
        <v>2773</v>
      </c>
      <c r="D665" s="97" t="s">
        <v>332</v>
      </c>
      <c r="E665" s="97" t="s">
        <v>2774</v>
      </c>
      <c r="F665" s="97">
        <v>334340</v>
      </c>
      <c r="G665" s="97">
        <v>661840</v>
      </c>
      <c r="H665" s="97">
        <v>334340</v>
      </c>
      <c r="I665" s="97">
        <v>661840</v>
      </c>
      <c r="J665" s="97" t="s">
        <v>93</v>
      </c>
      <c r="K665" s="97">
        <v>169.23</v>
      </c>
      <c r="L665" s="97" t="s">
        <v>2775</v>
      </c>
      <c r="M665" s="97">
        <v>3.6</v>
      </c>
      <c r="N665" s="97">
        <v>16024523</v>
      </c>
    </row>
    <row r="666" spans="1:14" ht="14.25" customHeight="1" x14ac:dyDescent="0.3">
      <c r="A666" s="97" t="s">
        <v>497</v>
      </c>
      <c r="B666" s="97">
        <v>516</v>
      </c>
      <c r="C666" s="97" t="s">
        <v>2776</v>
      </c>
      <c r="D666" s="97" t="s">
        <v>332</v>
      </c>
      <c r="E666" s="97" t="s">
        <v>2777</v>
      </c>
      <c r="F666" s="97">
        <v>334360</v>
      </c>
      <c r="G666" s="97">
        <v>661880</v>
      </c>
      <c r="H666" s="97">
        <v>334360</v>
      </c>
      <c r="I666" s="97">
        <v>661880</v>
      </c>
      <c r="J666" s="97" t="s">
        <v>93</v>
      </c>
      <c r="K666" s="97">
        <v>170.23</v>
      </c>
      <c r="L666" s="97" t="s">
        <v>2778</v>
      </c>
      <c r="M666" s="97">
        <v>3.6</v>
      </c>
      <c r="N666" s="97">
        <v>16024517</v>
      </c>
    </row>
    <row r="667" spans="1:14" ht="14.25" customHeight="1" x14ac:dyDescent="0.3">
      <c r="A667" s="97" t="s">
        <v>351</v>
      </c>
      <c r="B667" s="97">
        <v>17123</v>
      </c>
      <c r="C667" s="97" t="s">
        <v>2779</v>
      </c>
      <c r="D667" s="97" t="s">
        <v>581</v>
      </c>
      <c r="E667" s="97" t="s">
        <v>2780</v>
      </c>
      <c r="F667" s="97">
        <v>325660</v>
      </c>
      <c r="G667" s="97">
        <v>662950</v>
      </c>
      <c r="H667" s="97">
        <v>325660</v>
      </c>
      <c r="I667" s="97">
        <v>662950</v>
      </c>
      <c r="J667" s="97" t="s">
        <v>93</v>
      </c>
      <c r="K667" s="97">
        <v>171.3</v>
      </c>
      <c r="L667" s="97" t="s">
        <v>2781</v>
      </c>
      <c r="M667" s="97">
        <v>3.6</v>
      </c>
      <c r="N667" s="97">
        <v>803459</v>
      </c>
    </row>
    <row r="668" spans="1:14" ht="14.25" customHeight="1" x14ac:dyDescent="0.3">
      <c r="A668" s="97" t="s">
        <v>508</v>
      </c>
      <c r="B668" s="97">
        <v>501</v>
      </c>
      <c r="C668" s="97" t="s">
        <v>2782</v>
      </c>
      <c r="D668" s="97" t="s">
        <v>332</v>
      </c>
      <c r="E668" s="97" t="s">
        <v>2783</v>
      </c>
      <c r="F668" s="97">
        <v>334002</v>
      </c>
      <c r="G668" s="97">
        <v>667512</v>
      </c>
      <c r="H668" s="97">
        <v>334002</v>
      </c>
      <c r="I668" s="97">
        <v>667512</v>
      </c>
      <c r="J668" s="97" t="s">
        <v>93</v>
      </c>
      <c r="K668" s="97">
        <v>0</v>
      </c>
      <c r="L668" s="97" t="s">
        <v>2784</v>
      </c>
      <c r="M668" s="97">
        <v>3.65</v>
      </c>
      <c r="N668" s="97">
        <v>13085642</v>
      </c>
    </row>
    <row r="669" spans="1:14" ht="14.25" customHeight="1" x14ac:dyDescent="0.3">
      <c r="A669" s="97" t="s">
        <v>508</v>
      </c>
      <c r="B669" s="97">
        <v>497</v>
      </c>
      <c r="C669" s="97" t="s">
        <v>2785</v>
      </c>
      <c r="D669" s="97" t="s">
        <v>332</v>
      </c>
      <c r="E669" s="97" t="s">
        <v>2786</v>
      </c>
      <c r="F669" s="97">
        <v>333971</v>
      </c>
      <c r="G669" s="97">
        <v>667427</v>
      </c>
      <c r="H669" s="97">
        <v>333971</v>
      </c>
      <c r="I669" s="97">
        <v>667427</v>
      </c>
      <c r="J669" s="97" t="s">
        <v>93</v>
      </c>
      <c r="K669" s="97">
        <v>0</v>
      </c>
      <c r="L669" s="97" t="s">
        <v>2787</v>
      </c>
      <c r="M669" s="97">
        <v>3.65</v>
      </c>
      <c r="N669" s="97">
        <v>13085625</v>
      </c>
    </row>
    <row r="670" spans="1:14" ht="14.25" customHeight="1" x14ac:dyDescent="0.3">
      <c r="A670" s="97" t="s">
        <v>508</v>
      </c>
      <c r="B670" s="97">
        <v>203</v>
      </c>
      <c r="C670" s="97" t="s">
        <v>2788</v>
      </c>
      <c r="D670" s="97" t="s">
        <v>581</v>
      </c>
      <c r="E670" s="97" t="s">
        <v>2789</v>
      </c>
      <c r="F670" s="97">
        <v>333983</v>
      </c>
      <c r="G670" s="97">
        <v>667420</v>
      </c>
      <c r="H670" s="97">
        <v>333983</v>
      </c>
      <c r="I670" s="97">
        <v>667420</v>
      </c>
      <c r="J670" s="97" t="s">
        <v>93</v>
      </c>
      <c r="K670" s="97">
        <v>0</v>
      </c>
      <c r="L670" s="97" t="s">
        <v>2790</v>
      </c>
      <c r="M670" s="97">
        <v>3.65</v>
      </c>
      <c r="N670" s="97">
        <v>951664</v>
      </c>
    </row>
    <row r="671" spans="1:14" ht="14.25" customHeight="1" x14ac:dyDescent="0.3">
      <c r="A671" s="97" t="s">
        <v>508</v>
      </c>
      <c r="B671" s="97">
        <v>500</v>
      </c>
      <c r="C671" s="97" t="s">
        <v>2791</v>
      </c>
      <c r="D671" s="97" t="s">
        <v>332</v>
      </c>
      <c r="E671" s="97" t="s">
        <v>2792</v>
      </c>
      <c r="F671" s="97">
        <v>333996</v>
      </c>
      <c r="G671" s="97">
        <v>667512</v>
      </c>
      <c r="H671" s="97">
        <v>333996</v>
      </c>
      <c r="I671" s="97">
        <v>667512</v>
      </c>
      <c r="J671" s="97" t="s">
        <v>93</v>
      </c>
      <c r="K671" s="97">
        <v>0</v>
      </c>
      <c r="L671" s="97" t="s">
        <v>2793</v>
      </c>
      <c r="M671" s="97">
        <v>3.65</v>
      </c>
      <c r="N671" s="97">
        <v>13085641</v>
      </c>
    </row>
    <row r="672" spans="1:14" ht="14.25" customHeight="1" x14ac:dyDescent="0.3">
      <c r="A672" s="97" t="s">
        <v>508</v>
      </c>
      <c r="B672" s="97">
        <v>499</v>
      </c>
      <c r="C672" s="97" t="s">
        <v>2794</v>
      </c>
      <c r="D672" s="97" t="s">
        <v>332</v>
      </c>
      <c r="E672" s="97" t="s">
        <v>2795</v>
      </c>
      <c r="F672" s="97">
        <v>333995</v>
      </c>
      <c r="G672" s="97">
        <v>667467</v>
      </c>
      <c r="H672" s="97">
        <v>333995</v>
      </c>
      <c r="I672" s="97">
        <v>667467</v>
      </c>
      <c r="J672" s="97" t="s">
        <v>93</v>
      </c>
      <c r="K672" s="97">
        <v>0</v>
      </c>
      <c r="L672" s="97" t="s">
        <v>2796</v>
      </c>
      <c r="M672" s="97">
        <v>3.65</v>
      </c>
      <c r="N672" s="97">
        <v>13085627</v>
      </c>
    </row>
    <row r="673" spans="1:14" ht="14.25" customHeight="1" x14ac:dyDescent="0.3">
      <c r="A673" s="97" t="s">
        <v>508</v>
      </c>
      <c r="B673" s="97">
        <v>496</v>
      </c>
      <c r="C673" s="97" t="s">
        <v>2797</v>
      </c>
      <c r="D673" s="97" t="s">
        <v>332</v>
      </c>
      <c r="E673" s="97" t="s">
        <v>2798</v>
      </c>
      <c r="F673" s="97">
        <v>333985</v>
      </c>
      <c r="G673" s="97">
        <v>667431</v>
      </c>
      <c r="H673" s="97">
        <v>333985</v>
      </c>
      <c r="I673" s="97">
        <v>667431</v>
      </c>
      <c r="J673" s="97" t="s">
        <v>93</v>
      </c>
      <c r="K673" s="97">
        <v>0</v>
      </c>
      <c r="L673" s="97" t="s">
        <v>2799</v>
      </c>
      <c r="M673" s="97">
        <v>3.65</v>
      </c>
      <c r="N673" s="97">
        <v>13085624</v>
      </c>
    </row>
    <row r="674" spans="1:14" ht="14.25" customHeight="1" x14ac:dyDescent="0.3">
      <c r="A674" s="97" t="s">
        <v>419</v>
      </c>
      <c r="B674" s="97">
        <v>765</v>
      </c>
      <c r="C674" s="97" t="s">
        <v>2800</v>
      </c>
      <c r="D674" s="97" t="s">
        <v>332</v>
      </c>
      <c r="E674" s="97" t="s">
        <v>2801</v>
      </c>
      <c r="F674" s="97">
        <v>331540</v>
      </c>
      <c r="G674" s="97">
        <v>672840</v>
      </c>
      <c r="H674" s="97">
        <v>331540</v>
      </c>
      <c r="I674" s="97">
        <v>672840</v>
      </c>
      <c r="J674" s="97" t="s">
        <v>93</v>
      </c>
      <c r="K674" s="97">
        <v>0</v>
      </c>
      <c r="L674" s="97" t="s">
        <v>2802</v>
      </c>
      <c r="M674" s="97">
        <v>3.65</v>
      </c>
      <c r="N674" s="97">
        <v>17515837</v>
      </c>
    </row>
    <row r="675" spans="1:14" ht="14.25" customHeight="1" x14ac:dyDescent="0.3">
      <c r="A675" s="97" t="s">
        <v>2803</v>
      </c>
      <c r="B675" s="97">
        <v>345</v>
      </c>
      <c r="C675" s="97" t="s">
        <v>2804</v>
      </c>
      <c r="D675" s="97" t="s">
        <v>581</v>
      </c>
      <c r="E675" s="97" t="s">
        <v>2805</v>
      </c>
      <c r="F675" s="97">
        <v>330332</v>
      </c>
      <c r="G675" s="97">
        <v>654465</v>
      </c>
      <c r="H675" s="97">
        <v>330332</v>
      </c>
      <c r="I675" s="97">
        <v>654465</v>
      </c>
      <c r="J675" s="97" t="s">
        <v>93</v>
      </c>
      <c r="K675" s="97">
        <v>0</v>
      </c>
      <c r="L675" s="97" t="s">
        <v>1076</v>
      </c>
      <c r="M675" s="97">
        <v>3.65</v>
      </c>
      <c r="N675" s="97">
        <v>614554</v>
      </c>
    </row>
    <row r="676" spans="1:14" ht="14.25" customHeight="1" x14ac:dyDescent="0.3">
      <c r="A676" s="97" t="s">
        <v>655</v>
      </c>
      <c r="B676" s="97">
        <v>310</v>
      </c>
      <c r="C676" s="97" t="s">
        <v>2806</v>
      </c>
      <c r="D676" s="97" t="s">
        <v>581</v>
      </c>
      <c r="E676" s="97" t="s">
        <v>2807</v>
      </c>
      <c r="F676" s="97">
        <v>339534</v>
      </c>
      <c r="G676" s="97">
        <v>674385</v>
      </c>
      <c r="H676" s="97">
        <v>339534</v>
      </c>
      <c r="I676" s="97">
        <v>674385</v>
      </c>
      <c r="J676" s="97" t="s">
        <v>93</v>
      </c>
      <c r="K676" s="97">
        <v>0</v>
      </c>
      <c r="L676" s="97" t="s">
        <v>2808</v>
      </c>
      <c r="M676" s="97">
        <v>3.65</v>
      </c>
      <c r="N676" s="97">
        <v>950400</v>
      </c>
    </row>
    <row r="677" spans="1:14" ht="14.25" customHeight="1" x14ac:dyDescent="0.3">
      <c r="A677" s="97" t="s">
        <v>506</v>
      </c>
      <c r="B677" s="97">
        <v>110</v>
      </c>
      <c r="C677" s="97" t="s">
        <v>2809</v>
      </c>
      <c r="D677" s="97" t="s">
        <v>581</v>
      </c>
      <c r="E677" s="97" t="s">
        <v>2810</v>
      </c>
      <c r="F677" s="97">
        <v>327941</v>
      </c>
      <c r="G677" s="97">
        <v>669025</v>
      </c>
      <c r="H677" s="97">
        <v>327941</v>
      </c>
      <c r="I677" s="97">
        <v>669025</v>
      </c>
      <c r="J677" s="97" t="s">
        <v>93</v>
      </c>
      <c r="K677" s="97">
        <v>0</v>
      </c>
      <c r="L677" s="97" t="s">
        <v>2811</v>
      </c>
      <c r="M677" s="97">
        <v>3.65</v>
      </c>
      <c r="N677" s="97">
        <v>1003094</v>
      </c>
    </row>
    <row r="678" spans="1:14" ht="14.25" customHeight="1" x14ac:dyDescent="0.3">
      <c r="A678" s="97" t="s">
        <v>822</v>
      </c>
      <c r="B678" s="97">
        <v>1158</v>
      </c>
      <c r="C678" s="97" t="s">
        <v>2812</v>
      </c>
      <c r="D678" s="97" t="s">
        <v>581</v>
      </c>
      <c r="E678" s="97" t="s">
        <v>2813</v>
      </c>
      <c r="F678" s="97">
        <v>340360</v>
      </c>
      <c r="G678" s="97">
        <v>673981</v>
      </c>
      <c r="H678" s="97">
        <v>340360</v>
      </c>
      <c r="I678" s="97">
        <v>673981</v>
      </c>
      <c r="J678" s="97" t="s">
        <v>93</v>
      </c>
      <c r="K678" s="97">
        <v>34.04</v>
      </c>
      <c r="L678" s="97" t="s">
        <v>2814</v>
      </c>
      <c r="M678" s="97">
        <v>3.65</v>
      </c>
      <c r="N678" s="97">
        <v>931507</v>
      </c>
    </row>
    <row r="679" spans="1:14" ht="14.25" customHeight="1" x14ac:dyDescent="0.3">
      <c r="A679" s="97" t="s">
        <v>419</v>
      </c>
      <c r="B679" s="97">
        <v>814</v>
      </c>
      <c r="C679" s="97" t="s">
        <v>2815</v>
      </c>
      <c r="D679" s="97" t="s">
        <v>332</v>
      </c>
      <c r="E679" s="97" t="s">
        <v>2816</v>
      </c>
      <c r="F679" s="97">
        <v>330313</v>
      </c>
      <c r="G679" s="97">
        <v>671715</v>
      </c>
      <c r="H679" s="97">
        <v>330313</v>
      </c>
      <c r="I679" s="97">
        <v>671715</v>
      </c>
      <c r="J679" s="97" t="s">
        <v>93</v>
      </c>
      <c r="K679" s="97">
        <v>37.729999999999997</v>
      </c>
      <c r="L679" s="97" t="s">
        <v>2817</v>
      </c>
      <c r="M679" s="97">
        <v>3.65</v>
      </c>
      <c r="N679" s="97">
        <v>18896010</v>
      </c>
    </row>
    <row r="680" spans="1:14" ht="14.25" customHeight="1" x14ac:dyDescent="0.3">
      <c r="A680" s="97" t="s">
        <v>822</v>
      </c>
      <c r="B680" s="97">
        <v>13110</v>
      </c>
      <c r="C680" s="97" t="s">
        <v>2818</v>
      </c>
      <c r="D680" s="97" t="s">
        <v>581</v>
      </c>
      <c r="E680" s="97" t="s">
        <v>2819</v>
      </c>
      <c r="F680" s="97">
        <v>340586</v>
      </c>
      <c r="G680" s="97">
        <v>673782</v>
      </c>
      <c r="H680" s="97">
        <v>340586</v>
      </c>
      <c r="I680" s="97">
        <v>673782</v>
      </c>
      <c r="J680" s="97" t="s">
        <v>93</v>
      </c>
      <c r="K680" s="97">
        <v>44.67</v>
      </c>
      <c r="L680" s="97" t="s">
        <v>2820</v>
      </c>
      <c r="M680" s="97">
        <v>3.65</v>
      </c>
      <c r="N680" s="97">
        <v>932035</v>
      </c>
    </row>
    <row r="681" spans="1:14" ht="14.25" customHeight="1" x14ac:dyDescent="0.3">
      <c r="A681" s="97" t="s">
        <v>419</v>
      </c>
      <c r="B681" s="97">
        <v>281</v>
      </c>
      <c r="C681" s="97" t="s">
        <v>2821</v>
      </c>
      <c r="D681" s="97" t="s">
        <v>581</v>
      </c>
      <c r="E681" s="97" t="s">
        <v>2822</v>
      </c>
      <c r="F681" s="97">
        <v>330061</v>
      </c>
      <c r="G681" s="97">
        <v>671358</v>
      </c>
      <c r="H681" s="97">
        <v>330061</v>
      </c>
      <c r="I681" s="97">
        <v>671358</v>
      </c>
      <c r="J681" s="97" t="s">
        <v>93</v>
      </c>
      <c r="K681" s="97">
        <v>46.14</v>
      </c>
      <c r="L681" s="97" t="s">
        <v>1056</v>
      </c>
      <c r="M681" s="97">
        <v>3.65</v>
      </c>
      <c r="N681" s="97">
        <v>972153</v>
      </c>
    </row>
    <row r="682" spans="1:14" ht="14.25" customHeight="1" x14ac:dyDescent="0.3">
      <c r="A682" s="97" t="s">
        <v>497</v>
      </c>
      <c r="B682" s="97">
        <v>625</v>
      </c>
      <c r="C682" s="97" t="s">
        <v>2823</v>
      </c>
      <c r="D682" s="97" t="s">
        <v>581</v>
      </c>
      <c r="E682" s="97" t="s">
        <v>2824</v>
      </c>
      <c r="F682" s="97">
        <v>334869</v>
      </c>
      <c r="G682" s="97">
        <v>664960</v>
      </c>
      <c r="H682" s="97">
        <v>334869</v>
      </c>
      <c r="I682" s="97">
        <v>664960</v>
      </c>
      <c r="J682" s="97" t="s">
        <v>93</v>
      </c>
      <c r="K682" s="97">
        <v>148.74</v>
      </c>
      <c r="L682" s="97" t="s">
        <v>2825</v>
      </c>
      <c r="M682" s="97">
        <v>3.65</v>
      </c>
      <c r="N682" s="97">
        <v>905049</v>
      </c>
    </row>
    <row r="683" spans="1:14" ht="14.25" customHeight="1" x14ac:dyDescent="0.3">
      <c r="A683" s="97" t="s">
        <v>397</v>
      </c>
      <c r="B683" s="97">
        <v>357</v>
      </c>
      <c r="C683" s="97" t="s">
        <v>2826</v>
      </c>
      <c r="D683" s="97" t="s">
        <v>332</v>
      </c>
      <c r="E683" s="97" t="s">
        <v>1760</v>
      </c>
      <c r="F683" s="97">
        <v>337550</v>
      </c>
      <c r="G683" s="97">
        <v>669260</v>
      </c>
      <c r="H683" s="97">
        <v>337550</v>
      </c>
      <c r="I683" s="97">
        <v>669260</v>
      </c>
      <c r="J683" s="97" t="s">
        <v>93</v>
      </c>
      <c r="K683" s="97">
        <v>0</v>
      </c>
      <c r="L683" s="97" t="s">
        <v>2827</v>
      </c>
      <c r="M683" s="97">
        <v>3.66</v>
      </c>
      <c r="N683" s="97">
        <v>842919</v>
      </c>
    </row>
    <row r="684" spans="1:14" ht="14.25" customHeight="1" x14ac:dyDescent="0.3">
      <c r="A684" s="97" t="s">
        <v>397</v>
      </c>
      <c r="B684" s="97">
        <v>344</v>
      </c>
      <c r="C684" s="97" t="s">
        <v>2828</v>
      </c>
      <c r="D684" s="97" t="s">
        <v>332</v>
      </c>
      <c r="E684" s="97" t="s">
        <v>1760</v>
      </c>
      <c r="F684" s="97">
        <v>337550</v>
      </c>
      <c r="G684" s="97">
        <v>669260</v>
      </c>
      <c r="H684" s="97">
        <v>337550</v>
      </c>
      <c r="I684" s="97">
        <v>669260</v>
      </c>
      <c r="J684" s="97" t="s">
        <v>93</v>
      </c>
      <c r="K684" s="97">
        <v>0</v>
      </c>
      <c r="L684" s="97" t="s">
        <v>2829</v>
      </c>
      <c r="M684" s="97">
        <v>3.66</v>
      </c>
      <c r="N684" s="97">
        <v>842906</v>
      </c>
    </row>
    <row r="685" spans="1:14" ht="14.25" customHeight="1" x14ac:dyDescent="0.3">
      <c r="A685" s="97" t="s">
        <v>397</v>
      </c>
      <c r="B685" s="97">
        <v>350</v>
      </c>
      <c r="C685" s="97" t="s">
        <v>2830</v>
      </c>
      <c r="D685" s="97" t="s">
        <v>332</v>
      </c>
      <c r="E685" s="97" t="s">
        <v>1760</v>
      </c>
      <c r="F685" s="97">
        <v>337550</v>
      </c>
      <c r="G685" s="97">
        <v>669260</v>
      </c>
      <c r="H685" s="97">
        <v>337550</v>
      </c>
      <c r="I685" s="97">
        <v>669260</v>
      </c>
      <c r="J685" s="97" t="s">
        <v>93</v>
      </c>
      <c r="K685" s="97">
        <v>0</v>
      </c>
      <c r="L685" s="97" t="s">
        <v>2831</v>
      </c>
      <c r="M685" s="97">
        <v>3.66</v>
      </c>
      <c r="N685" s="97">
        <v>842912</v>
      </c>
    </row>
    <row r="686" spans="1:14" ht="14.25" customHeight="1" x14ac:dyDescent="0.3">
      <c r="A686" s="97" t="s">
        <v>397</v>
      </c>
      <c r="B686" s="97">
        <v>360</v>
      </c>
      <c r="C686" s="97" t="s">
        <v>2832</v>
      </c>
      <c r="D686" s="97" t="s">
        <v>332</v>
      </c>
      <c r="E686" s="97" t="s">
        <v>1760</v>
      </c>
      <c r="F686" s="97">
        <v>337550</v>
      </c>
      <c r="G686" s="97">
        <v>669260</v>
      </c>
      <c r="H686" s="97">
        <v>337550</v>
      </c>
      <c r="I686" s="97">
        <v>669260</v>
      </c>
      <c r="J686" s="97" t="s">
        <v>93</v>
      </c>
      <c r="K686" s="97">
        <v>0</v>
      </c>
      <c r="L686" s="97" t="s">
        <v>2833</v>
      </c>
      <c r="M686" s="97">
        <v>3.66</v>
      </c>
      <c r="N686" s="97">
        <v>842922</v>
      </c>
    </row>
    <row r="687" spans="1:14" ht="14.25" customHeight="1" x14ac:dyDescent="0.3">
      <c r="A687" s="97" t="s">
        <v>397</v>
      </c>
      <c r="B687" s="97">
        <v>352</v>
      </c>
      <c r="C687" s="97" t="s">
        <v>2834</v>
      </c>
      <c r="D687" s="97" t="s">
        <v>332</v>
      </c>
      <c r="E687" s="97" t="s">
        <v>1760</v>
      </c>
      <c r="F687" s="97">
        <v>337550</v>
      </c>
      <c r="G687" s="97">
        <v>669260</v>
      </c>
      <c r="H687" s="97">
        <v>337550</v>
      </c>
      <c r="I687" s="97">
        <v>669260</v>
      </c>
      <c r="J687" s="97" t="s">
        <v>93</v>
      </c>
      <c r="K687" s="97">
        <v>0</v>
      </c>
      <c r="L687" s="97" t="s">
        <v>2835</v>
      </c>
      <c r="M687" s="97">
        <v>3.66</v>
      </c>
      <c r="N687" s="97">
        <v>842914</v>
      </c>
    </row>
    <row r="688" spans="1:14" ht="14.25" customHeight="1" x14ac:dyDescent="0.3">
      <c r="A688" s="97" t="s">
        <v>397</v>
      </c>
      <c r="B688" s="97">
        <v>351</v>
      </c>
      <c r="C688" s="97" t="s">
        <v>2836</v>
      </c>
      <c r="D688" s="97" t="s">
        <v>332</v>
      </c>
      <c r="E688" s="97" t="s">
        <v>1760</v>
      </c>
      <c r="F688" s="97">
        <v>337550</v>
      </c>
      <c r="G688" s="97">
        <v>669260</v>
      </c>
      <c r="H688" s="97">
        <v>337550</v>
      </c>
      <c r="I688" s="97">
        <v>669260</v>
      </c>
      <c r="J688" s="97" t="s">
        <v>93</v>
      </c>
      <c r="K688" s="97">
        <v>0</v>
      </c>
      <c r="L688" s="97" t="s">
        <v>2837</v>
      </c>
      <c r="M688" s="97">
        <v>3.66</v>
      </c>
      <c r="N688" s="97">
        <v>842913</v>
      </c>
    </row>
    <row r="689" spans="1:14" ht="14.25" customHeight="1" x14ac:dyDescent="0.3">
      <c r="A689" s="97" t="s">
        <v>497</v>
      </c>
      <c r="B689" s="97">
        <v>898</v>
      </c>
      <c r="C689" s="97" t="s">
        <v>2838</v>
      </c>
      <c r="D689" s="97" t="s">
        <v>581</v>
      </c>
      <c r="E689" s="97" t="s">
        <v>2839</v>
      </c>
      <c r="F689" s="97">
        <v>334840</v>
      </c>
      <c r="G689" s="97">
        <v>663859</v>
      </c>
      <c r="H689" s="97">
        <v>334840</v>
      </c>
      <c r="I689" s="97">
        <v>663859</v>
      </c>
      <c r="J689" s="97" t="s">
        <v>93</v>
      </c>
      <c r="K689" s="97">
        <v>0</v>
      </c>
      <c r="L689" s="97" t="s">
        <v>2840</v>
      </c>
      <c r="M689" s="97">
        <v>3.66</v>
      </c>
      <c r="N689" s="97">
        <v>905095</v>
      </c>
    </row>
    <row r="690" spans="1:14" ht="14.25" customHeight="1" x14ac:dyDescent="0.3">
      <c r="A690" s="97" t="s">
        <v>397</v>
      </c>
      <c r="B690" s="97">
        <v>341</v>
      </c>
      <c r="C690" s="97" t="s">
        <v>2841</v>
      </c>
      <c r="D690" s="97" t="s">
        <v>332</v>
      </c>
      <c r="E690" s="97" t="s">
        <v>1760</v>
      </c>
      <c r="F690" s="97">
        <v>337550</v>
      </c>
      <c r="G690" s="97">
        <v>669260</v>
      </c>
      <c r="H690" s="97">
        <v>337550</v>
      </c>
      <c r="I690" s="97">
        <v>669260</v>
      </c>
      <c r="J690" s="97" t="s">
        <v>93</v>
      </c>
      <c r="K690" s="97">
        <v>0</v>
      </c>
      <c r="L690" s="97" t="s">
        <v>2842</v>
      </c>
      <c r="M690" s="97">
        <v>3.66</v>
      </c>
      <c r="N690" s="97">
        <v>842903</v>
      </c>
    </row>
    <row r="691" spans="1:14" ht="14.25" customHeight="1" x14ac:dyDescent="0.3">
      <c r="A691" s="97" t="s">
        <v>397</v>
      </c>
      <c r="B691" s="97">
        <v>347</v>
      </c>
      <c r="C691" s="97" t="s">
        <v>2843</v>
      </c>
      <c r="D691" s="97" t="s">
        <v>332</v>
      </c>
      <c r="E691" s="97" t="s">
        <v>1760</v>
      </c>
      <c r="F691" s="97">
        <v>337550</v>
      </c>
      <c r="G691" s="97">
        <v>669260</v>
      </c>
      <c r="H691" s="97">
        <v>337550</v>
      </c>
      <c r="I691" s="97">
        <v>669260</v>
      </c>
      <c r="J691" s="97" t="s">
        <v>93</v>
      </c>
      <c r="K691" s="97">
        <v>0</v>
      </c>
      <c r="L691" s="97" t="s">
        <v>2844</v>
      </c>
      <c r="M691" s="97">
        <v>3.66</v>
      </c>
      <c r="N691" s="97">
        <v>842909</v>
      </c>
    </row>
    <row r="692" spans="1:14" ht="14.25" customHeight="1" x14ac:dyDescent="0.3">
      <c r="A692" s="97" t="s">
        <v>397</v>
      </c>
      <c r="B692" s="97">
        <v>348</v>
      </c>
      <c r="C692" s="97" t="s">
        <v>2845</v>
      </c>
      <c r="D692" s="97" t="s">
        <v>332</v>
      </c>
      <c r="E692" s="97" t="s">
        <v>1760</v>
      </c>
      <c r="F692" s="97">
        <v>337550</v>
      </c>
      <c r="G692" s="97">
        <v>669260</v>
      </c>
      <c r="H692" s="97">
        <v>337550</v>
      </c>
      <c r="I692" s="97">
        <v>669260</v>
      </c>
      <c r="J692" s="97" t="s">
        <v>93</v>
      </c>
      <c r="K692" s="97">
        <v>0</v>
      </c>
      <c r="L692" s="97" t="s">
        <v>2846</v>
      </c>
      <c r="M692" s="97">
        <v>3.66</v>
      </c>
      <c r="N692" s="97">
        <v>842910</v>
      </c>
    </row>
    <row r="693" spans="1:14" ht="14.25" customHeight="1" x14ac:dyDescent="0.3">
      <c r="A693" s="97" t="s">
        <v>397</v>
      </c>
      <c r="B693" s="97">
        <v>356</v>
      </c>
      <c r="C693" s="97" t="s">
        <v>2847</v>
      </c>
      <c r="D693" s="97" t="s">
        <v>332</v>
      </c>
      <c r="E693" s="97" t="s">
        <v>1760</v>
      </c>
      <c r="F693" s="97">
        <v>337550</v>
      </c>
      <c r="G693" s="97">
        <v>669260</v>
      </c>
      <c r="H693" s="97">
        <v>337550</v>
      </c>
      <c r="I693" s="97">
        <v>669260</v>
      </c>
      <c r="J693" s="97" t="s">
        <v>93</v>
      </c>
      <c r="K693" s="97">
        <v>0</v>
      </c>
      <c r="L693" s="97" t="s">
        <v>2848</v>
      </c>
      <c r="M693" s="97">
        <v>3.66</v>
      </c>
      <c r="N693" s="97">
        <v>842918</v>
      </c>
    </row>
    <row r="694" spans="1:14" ht="14.25" customHeight="1" x14ac:dyDescent="0.3">
      <c r="A694" s="97" t="s">
        <v>397</v>
      </c>
      <c r="B694" s="97">
        <v>349</v>
      </c>
      <c r="C694" s="97" t="s">
        <v>2849</v>
      </c>
      <c r="D694" s="97" t="s">
        <v>332</v>
      </c>
      <c r="E694" s="97" t="s">
        <v>1760</v>
      </c>
      <c r="F694" s="97">
        <v>337550</v>
      </c>
      <c r="G694" s="97">
        <v>669260</v>
      </c>
      <c r="H694" s="97">
        <v>337550</v>
      </c>
      <c r="I694" s="97">
        <v>669260</v>
      </c>
      <c r="J694" s="97" t="s">
        <v>93</v>
      </c>
      <c r="K694" s="97">
        <v>0</v>
      </c>
      <c r="L694" s="97" t="s">
        <v>2850</v>
      </c>
      <c r="M694" s="97">
        <v>3.66</v>
      </c>
      <c r="N694" s="97">
        <v>842911</v>
      </c>
    </row>
    <row r="695" spans="1:14" ht="14.25" customHeight="1" x14ac:dyDescent="0.3">
      <c r="A695" s="97" t="s">
        <v>397</v>
      </c>
      <c r="B695" s="97">
        <v>353</v>
      </c>
      <c r="C695" s="97" t="s">
        <v>2851</v>
      </c>
      <c r="D695" s="97" t="s">
        <v>332</v>
      </c>
      <c r="E695" s="97" t="s">
        <v>1760</v>
      </c>
      <c r="F695" s="97">
        <v>337550</v>
      </c>
      <c r="G695" s="97">
        <v>669260</v>
      </c>
      <c r="H695" s="97">
        <v>337550</v>
      </c>
      <c r="I695" s="97">
        <v>669260</v>
      </c>
      <c r="J695" s="97" t="s">
        <v>93</v>
      </c>
      <c r="K695" s="97">
        <v>0</v>
      </c>
      <c r="L695" s="97" t="s">
        <v>2852</v>
      </c>
      <c r="M695" s="97">
        <v>3.66</v>
      </c>
      <c r="N695" s="97">
        <v>842915</v>
      </c>
    </row>
    <row r="696" spans="1:14" ht="14.25" customHeight="1" x14ac:dyDescent="0.3">
      <c r="A696" s="97" t="s">
        <v>397</v>
      </c>
      <c r="B696" s="97">
        <v>359</v>
      </c>
      <c r="C696" s="97" t="s">
        <v>2853</v>
      </c>
      <c r="D696" s="97" t="s">
        <v>332</v>
      </c>
      <c r="E696" s="97" t="s">
        <v>1760</v>
      </c>
      <c r="F696" s="97">
        <v>337550</v>
      </c>
      <c r="G696" s="97">
        <v>669260</v>
      </c>
      <c r="H696" s="97">
        <v>337550</v>
      </c>
      <c r="I696" s="97">
        <v>669260</v>
      </c>
      <c r="J696" s="97" t="s">
        <v>93</v>
      </c>
      <c r="K696" s="97">
        <v>0</v>
      </c>
      <c r="L696" s="97" t="s">
        <v>2854</v>
      </c>
      <c r="M696" s="97">
        <v>3.66</v>
      </c>
      <c r="N696" s="97">
        <v>842921</v>
      </c>
    </row>
    <row r="697" spans="1:14" ht="14.25" customHeight="1" x14ac:dyDescent="0.3">
      <c r="A697" s="97" t="s">
        <v>397</v>
      </c>
      <c r="B697" s="97">
        <v>342</v>
      </c>
      <c r="C697" s="97" t="s">
        <v>2855</v>
      </c>
      <c r="D697" s="97" t="s">
        <v>332</v>
      </c>
      <c r="E697" s="97" t="s">
        <v>1760</v>
      </c>
      <c r="F697" s="97">
        <v>337550</v>
      </c>
      <c r="G697" s="97">
        <v>669260</v>
      </c>
      <c r="H697" s="97">
        <v>337550</v>
      </c>
      <c r="I697" s="97">
        <v>669260</v>
      </c>
      <c r="J697" s="97" t="s">
        <v>93</v>
      </c>
      <c r="K697" s="97">
        <v>0</v>
      </c>
      <c r="L697" s="97" t="s">
        <v>2856</v>
      </c>
      <c r="M697" s="97">
        <v>3.66</v>
      </c>
      <c r="N697" s="97">
        <v>842904</v>
      </c>
    </row>
    <row r="698" spans="1:14" ht="14.25" customHeight="1" x14ac:dyDescent="0.3">
      <c r="A698" s="97" t="s">
        <v>655</v>
      </c>
      <c r="B698" s="97">
        <v>1158</v>
      </c>
      <c r="C698" s="97" t="s">
        <v>2857</v>
      </c>
      <c r="D698" s="97" t="s">
        <v>581</v>
      </c>
      <c r="E698" s="97" t="s">
        <v>2858</v>
      </c>
      <c r="F698" s="97">
        <v>337530</v>
      </c>
      <c r="G698" s="97">
        <v>671688</v>
      </c>
      <c r="H698" s="97">
        <v>337530</v>
      </c>
      <c r="I698" s="97">
        <v>671688</v>
      </c>
      <c r="J698" s="97" t="s">
        <v>93</v>
      </c>
      <c r="K698" s="97">
        <v>55.42</v>
      </c>
      <c r="L698" s="97" t="s">
        <v>2859</v>
      </c>
      <c r="M698" s="97">
        <v>3.66</v>
      </c>
      <c r="N698" s="97">
        <v>950635</v>
      </c>
    </row>
    <row r="699" spans="1:14" ht="14.25" customHeight="1" x14ac:dyDescent="0.3">
      <c r="A699" s="97" t="s">
        <v>497</v>
      </c>
      <c r="B699" s="97">
        <v>898</v>
      </c>
      <c r="C699" s="97" t="s">
        <v>2860</v>
      </c>
      <c r="D699" s="97" t="s">
        <v>581</v>
      </c>
      <c r="E699" s="97" t="s">
        <v>2861</v>
      </c>
      <c r="F699" s="97">
        <v>334853</v>
      </c>
      <c r="G699" s="97">
        <v>663922</v>
      </c>
      <c r="H699" s="97">
        <v>334853</v>
      </c>
      <c r="I699" s="97">
        <v>663922</v>
      </c>
      <c r="J699" s="97" t="s">
        <v>93</v>
      </c>
      <c r="K699" s="97">
        <v>176</v>
      </c>
      <c r="L699" s="97" t="s">
        <v>2862</v>
      </c>
      <c r="M699" s="97">
        <v>3.66</v>
      </c>
      <c r="N699" s="97">
        <v>905068</v>
      </c>
    </row>
    <row r="700" spans="1:14" ht="14.25" customHeight="1" x14ac:dyDescent="0.3">
      <c r="A700" s="97" t="s">
        <v>497</v>
      </c>
      <c r="B700" s="97">
        <v>706</v>
      </c>
      <c r="C700" s="97" t="s">
        <v>2863</v>
      </c>
      <c r="D700" s="97" t="s">
        <v>581</v>
      </c>
      <c r="E700" s="97" t="s">
        <v>2864</v>
      </c>
      <c r="F700" s="97">
        <v>332615</v>
      </c>
      <c r="G700" s="97">
        <v>664939</v>
      </c>
      <c r="H700" s="97">
        <v>332615</v>
      </c>
      <c r="I700" s="97">
        <v>664939</v>
      </c>
      <c r="J700" s="97" t="s">
        <v>93</v>
      </c>
      <c r="K700" s="97">
        <v>54.71</v>
      </c>
      <c r="L700" s="97" t="s">
        <v>2865</v>
      </c>
      <c r="M700" s="97">
        <v>3.68</v>
      </c>
      <c r="N700" s="97">
        <v>905060</v>
      </c>
    </row>
    <row r="701" spans="1:14" ht="14.25" customHeight="1" x14ac:dyDescent="0.3">
      <c r="A701" s="97" t="s">
        <v>506</v>
      </c>
      <c r="B701" s="97">
        <v>541</v>
      </c>
      <c r="C701" s="97" t="s">
        <v>2866</v>
      </c>
      <c r="D701" s="97" t="s">
        <v>332</v>
      </c>
      <c r="E701" s="97" t="s">
        <v>2867</v>
      </c>
      <c r="F701" s="97">
        <v>328530</v>
      </c>
      <c r="G701" s="97">
        <v>669020</v>
      </c>
      <c r="H701" s="97">
        <v>328530</v>
      </c>
      <c r="I701" s="97">
        <v>669020</v>
      </c>
      <c r="J701" s="97" t="s">
        <v>93</v>
      </c>
      <c r="K701" s="97">
        <v>0</v>
      </c>
      <c r="L701" s="97" t="s">
        <v>2868</v>
      </c>
      <c r="M701" s="97">
        <v>3.7</v>
      </c>
      <c r="N701" s="97">
        <v>1003033</v>
      </c>
    </row>
    <row r="702" spans="1:14" ht="14.25" customHeight="1" x14ac:dyDescent="0.3">
      <c r="A702" s="97" t="s">
        <v>506</v>
      </c>
      <c r="B702" s="97">
        <v>460</v>
      </c>
      <c r="C702" s="97" t="s">
        <v>2869</v>
      </c>
      <c r="D702" s="97" t="s">
        <v>332</v>
      </c>
      <c r="E702" s="97" t="s">
        <v>2870</v>
      </c>
      <c r="F702" s="97">
        <v>329210</v>
      </c>
      <c r="G702" s="97">
        <v>669070</v>
      </c>
      <c r="H702" s="97">
        <v>329210</v>
      </c>
      <c r="I702" s="97">
        <v>669070</v>
      </c>
      <c r="J702" s="97" t="s">
        <v>93</v>
      </c>
      <c r="K702" s="97">
        <v>0</v>
      </c>
      <c r="L702" s="97" t="s">
        <v>2871</v>
      </c>
      <c r="M702" s="97">
        <v>3.7</v>
      </c>
      <c r="N702" s="97">
        <v>1002952</v>
      </c>
    </row>
    <row r="703" spans="1:14" ht="14.25" customHeight="1" x14ac:dyDescent="0.3">
      <c r="A703" s="97" t="s">
        <v>397</v>
      </c>
      <c r="B703" s="97">
        <v>14791</v>
      </c>
      <c r="C703" s="97" t="s">
        <v>2872</v>
      </c>
      <c r="D703" s="97" t="s">
        <v>581</v>
      </c>
      <c r="E703" s="97" t="s">
        <v>2873</v>
      </c>
      <c r="F703" s="97">
        <v>335399</v>
      </c>
      <c r="G703" s="97">
        <v>665012</v>
      </c>
      <c r="H703" s="97">
        <v>335399</v>
      </c>
      <c r="I703" s="97">
        <v>665012</v>
      </c>
      <c r="J703" s="97" t="s">
        <v>93</v>
      </c>
      <c r="K703" s="97">
        <v>0</v>
      </c>
      <c r="L703" s="97" t="s">
        <v>2874</v>
      </c>
      <c r="M703" s="97">
        <v>3.7</v>
      </c>
      <c r="N703" s="97">
        <v>843148</v>
      </c>
    </row>
    <row r="704" spans="1:14" ht="14.25" customHeight="1" x14ac:dyDescent="0.3">
      <c r="A704" s="97" t="s">
        <v>506</v>
      </c>
      <c r="B704" s="97">
        <v>18484</v>
      </c>
      <c r="C704" s="97" t="s">
        <v>2875</v>
      </c>
      <c r="D704" s="97" t="s">
        <v>581</v>
      </c>
      <c r="E704" s="97" t="s">
        <v>2876</v>
      </c>
      <c r="F704" s="97">
        <v>328970</v>
      </c>
      <c r="G704" s="97">
        <v>669500</v>
      </c>
      <c r="H704" s="97">
        <v>328970</v>
      </c>
      <c r="I704" s="97">
        <v>669500</v>
      </c>
      <c r="J704" s="97" t="s">
        <v>93</v>
      </c>
      <c r="K704" s="97">
        <v>0</v>
      </c>
      <c r="L704" s="97" t="s">
        <v>2877</v>
      </c>
      <c r="M704" s="97">
        <v>3.7</v>
      </c>
      <c r="N704" s="97">
        <v>1004889</v>
      </c>
    </row>
    <row r="705" spans="1:14" ht="14.25" customHeight="1" x14ac:dyDescent="0.3">
      <c r="A705" s="97" t="s">
        <v>419</v>
      </c>
      <c r="B705" s="97">
        <v>10715</v>
      </c>
      <c r="C705" s="97" t="s">
        <v>2878</v>
      </c>
      <c r="D705" s="97" t="s">
        <v>581</v>
      </c>
      <c r="E705" s="97" t="s">
        <v>2879</v>
      </c>
      <c r="F705" s="97">
        <v>333525</v>
      </c>
      <c r="G705" s="97">
        <v>670871</v>
      </c>
      <c r="H705" s="97">
        <v>333525</v>
      </c>
      <c r="I705" s="97">
        <v>670871</v>
      </c>
      <c r="J705" s="97" t="s">
        <v>93</v>
      </c>
      <c r="K705" s="97">
        <v>25.85</v>
      </c>
      <c r="L705" s="97" t="s">
        <v>2880</v>
      </c>
      <c r="M705" s="97">
        <v>3.7</v>
      </c>
      <c r="N705" s="97">
        <v>972911</v>
      </c>
    </row>
    <row r="706" spans="1:14" ht="14.25" customHeight="1" x14ac:dyDescent="0.3">
      <c r="A706" s="97" t="s">
        <v>419</v>
      </c>
      <c r="B706" s="97">
        <v>10715</v>
      </c>
      <c r="C706" s="97" t="s">
        <v>2881</v>
      </c>
      <c r="D706" s="97" t="s">
        <v>581</v>
      </c>
      <c r="E706" s="97" t="s">
        <v>2882</v>
      </c>
      <c r="F706" s="97">
        <v>332765</v>
      </c>
      <c r="G706" s="97">
        <v>671303</v>
      </c>
      <c r="H706" s="97">
        <v>332765</v>
      </c>
      <c r="I706" s="97">
        <v>671303</v>
      </c>
      <c r="J706" s="97" t="s">
        <v>93</v>
      </c>
      <c r="K706" s="97">
        <v>37.450000000000003</v>
      </c>
      <c r="L706" s="97" t="s">
        <v>2883</v>
      </c>
      <c r="M706" s="97">
        <v>3.7</v>
      </c>
      <c r="N706" s="97">
        <v>972967</v>
      </c>
    </row>
    <row r="707" spans="1:14" ht="14.25" customHeight="1" x14ac:dyDescent="0.3">
      <c r="A707" s="97" t="s">
        <v>508</v>
      </c>
      <c r="B707" s="97">
        <v>12933</v>
      </c>
      <c r="C707" s="97" t="s">
        <v>2884</v>
      </c>
      <c r="D707" s="97" t="s">
        <v>581</v>
      </c>
      <c r="E707" s="97" t="s">
        <v>2885</v>
      </c>
      <c r="F707" s="97">
        <v>331919</v>
      </c>
      <c r="G707" s="97">
        <v>666126</v>
      </c>
      <c r="H707" s="97">
        <v>331919</v>
      </c>
      <c r="I707" s="97">
        <v>666126</v>
      </c>
      <c r="J707" s="97" t="s">
        <v>93</v>
      </c>
      <c r="K707" s="97">
        <v>72.66</v>
      </c>
      <c r="L707" s="97" t="s">
        <v>2886</v>
      </c>
      <c r="M707" s="97">
        <v>3.7</v>
      </c>
      <c r="N707" s="97">
        <v>952580</v>
      </c>
    </row>
    <row r="708" spans="1:14" ht="14.25" customHeight="1" x14ac:dyDescent="0.3">
      <c r="A708" s="97" t="s">
        <v>888</v>
      </c>
      <c r="B708" s="97">
        <v>13110</v>
      </c>
      <c r="C708" s="97" t="s">
        <v>2887</v>
      </c>
      <c r="D708" s="97" t="s">
        <v>581</v>
      </c>
      <c r="E708" s="97" t="s">
        <v>2888</v>
      </c>
      <c r="F708" s="97">
        <v>349027</v>
      </c>
      <c r="G708" s="97">
        <v>673900</v>
      </c>
      <c r="H708" s="97">
        <v>349027</v>
      </c>
      <c r="I708" s="97">
        <v>673900</v>
      </c>
      <c r="J708" s="97" t="s">
        <v>93</v>
      </c>
      <c r="K708" s="97">
        <v>81.900000000000006</v>
      </c>
      <c r="L708" s="97" t="s">
        <v>2889</v>
      </c>
      <c r="M708" s="97">
        <v>3.7</v>
      </c>
      <c r="N708" s="97">
        <v>747700</v>
      </c>
    </row>
    <row r="709" spans="1:14" ht="14.25" customHeight="1" x14ac:dyDescent="0.3">
      <c r="A709" s="97" t="s">
        <v>888</v>
      </c>
      <c r="B709" s="97">
        <v>13110</v>
      </c>
      <c r="C709" s="97" t="s">
        <v>2890</v>
      </c>
      <c r="D709" s="97" t="s">
        <v>581</v>
      </c>
      <c r="E709" s="97" t="s">
        <v>2891</v>
      </c>
      <c r="F709" s="97">
        <v>349067</v>
      </c>
      <c r="G709" s="97">
        <v>673801</v>
      </c>
      <c r="H709" s="97">
        <v>349067</v>
      </c>
      <c r="I709" s="97">
        <v>673801</v>
      </c>
      <c r="J709" s="97" t="s">
        <v>93</v>
      </c>
      <c r="K709" s="97">
        <v>83.97</v>
      </c>
      <c r="L709" s="97" t="s">
        <v>2892</v>
      </c>
      <c r="M709" s="97">
        <v>3.7</v>
      </c>
      <c r="N709" s="97">
        <v>747699</v>
      </c>
    </row>
    <row r="710" spans="1:14" ht="14.25" customHeight="1" x14ac:dyDescent="0.3">
      <c r="A710" s="97" t="s">
        <v>506</v>
      </c>
      <c r="B710" s="97">
        <v>15726</v>
      </c>
      <c r="C710" s="97" t="s">
        <v>2893</v>
      </c>
      <c r="D710" s="97" t="s">
        <v>581</v>
      </c>
      <c r="E710" s="97" t="s">
        <v>2894</v>
      </c>
      <c r="F710" s="97">
        <v>328970</v>
      </c>
      <c r="G710" s="97">
        <v>669490</v>
      </c>
      <c r="H710" s="97">
        <v>328970</v>
      </c>
      <c r="I710" s="97">
        <v>669490</v>
      </c>
      <c r="J710" s="97" t="s">
        <v>93</v>
      </c>
      <c r="K710" s="97">
        <v>84</v>
      </c>
      <c r="L710" s="97" t="s">
        <v>2895</v>
      </c>
      <c r="M710" s="97">
        <v>3.7</v>
      </c>
      <c r="N710" s="97">
        <v>1004619</v>
      </c>
    </row>
    <row r="711" spans="1:14" ht="14.25" customHeight="1" x14ac:dyDescent="0.3">
      <c r="A711" s="97" t="s">
        <v>508</v>
      </c>
      <c r="B711" s="97">
        <v>10695</v>
      </c>
      <c r="C711" s="97" t="s">
        <v>2896</v>
      </c>
      <c r="D711" s="97" t="s">
        <v>581</v>
      </c>
      <c r="E711" s="97" t="s">
        <v>2897</v>
      </c>
      <c r="F711" s="97">
        <v>330356</v>
      </c>
      <c r="G711" s="97">
        <v>667807</v>
      </c>
      <c r="H711" s="97">
        <v>330356</v>
      </c>
      <c r="I711" s="97">
        <v>667807</v>
      </c>
      <c r="J711" s="97" t="s">
        <v>93</v>
      </c>
      <c r="K711" s="97">
        <v>85.72</v>
      </c>
      <c r="L711" s="97" t="s">
        <v>2898</v>
      </c>
      <c r="M711" s="97">
        <v>3.7</v>
      </c>
      <c r="N711" s="97">
        <v>952434</v>
      </c>
    </row>
    <row r="712" spans="1:14" ht="14.25" customHeight="1" x14ac:dyDescent="0.3">
      <c r="A712" s="97" t="s">
        <v>497</v>
      </c>
      <c r="B712" s="97">
        <v>973</v>
      </c>
      <c r="C712" s="97" t="s">
        <v>2899</v>
      </c>
      <c r="D712" s="97" t="s">
        <v>581</v>
      </c>
      <c r="E712" s="97" t="s">
        <v>2900</v>
      </c>
      <c r="F712" s="97">
        <v>333034</v>
      </c>
      <c r="G712" s="97">
        <v>664185</v>
      </c>
      <c r="H712" s="97">
        <v>333034</v>
      </c>
      <c r="I712" s="97">
        <v>664185</v>
      </c>
      <c r="J712" s="97" t="s">
        <v>93</v>
      </c>
      <c r="K712" s="97">
        <v>87.5</v>
      </c>
      <c r="L712" s="97" t="s">
        <v>2901</v>
      </c>
      <c r="M712" s="97">
        <v>3.7</v>
      </c>
      <c r="N712" s="97">
        <v>905134</v>
      </c>
    </row>
    <row r="713" spans="1:14" ht="14.25" customHeight="1" x14ac:dyDescent="0.3">
      <c r="A713" s="97" t="s">
        <v>497</v>
      </c>
      <c r="B713" s="97">
        <v>17542</v>
      </c>
      <c r="C713" s="97" t="s">
        <v>2902</v>
      </c>
      <c r="D713" s="97" t="s">
        <v>581</v>
      </c>
      <c r="E713" s="97" t="s">
        <v>2903</v>
      </c>
      <c r="F713" s="97">
        <v>333030</v>
      </c>
      <c r="G713" s="97">
        <v>664180</v>
      </c>
      <c r="H713" s="97">
        <v>333030</v>
      </c>
      <c r="I713" s="97">
        <v>664180</v>
      </c>
      <c r="J713" s="97" t="s">
        <v>93</v>
      </c>
      <c r="K713" s="97">
        <v>87.5</v>
      </c>
      <c r="L713" s="97" t="s">
        <v>2904</v>
      </c>
      <c r="M713" s="97">
        <v>3.7</v>
      </c>
      <c r="N713" s="97">
        <v>905606</v>
      </c>
    </row>
    <row r="714" spans="1:14" ht="14.25" customHeight="1" x14ac:dyDescent="0.3">
      <c r="A714" s="97" t="s">
        <v>497</v>
      </c>
      <c r="B714" s="97">
        <v>301</v>
      </c>
      <c r="C714" s="97" t="s">
        <v>2905</v>
      </c>
      <c r="D714" s="97" t="s">
        <v>332</v>
      </c>
      <c r="E714" s="97" t="s">
        <v>2906</v>
      </c>
      <c r="F714" s="97">
        <v>332800</v>
      </c>
      <c r="G714" s="97">
        <v>663740</v>
      </c>
      <c r="H714" s="97">
        <v>332800</v>
      </c>
      <c r="I714" s="97">
        <v>663740</v>
      </c>
      <c r="J714" s="97" t="s">
        <v>93</v>
      </c>
      <c r="K714" s="97">
        <v>87.54</v>
      </c>
      <c r="L714" s="97" t="s">
        <v>2907</v>
      </c>
      <c r="M714" s="97">
        <v>3.7</v>
      </c>
      <c r="N714" s="97">
        <v>904938</v>
      </c>
    </row>
    <row r="715" spans="1:14" ht="14.25" customHeight="1" x14ac:dyDescent="0.3">
      <c r="A715" s="97" t="s">
        <v>888</v>
      </c>
      <c r="B715" s="97">
        <v>13063</v>
      </c>
      <c r="C715" s="97" t="s">
        <v>2908</v>
      </c>
      <c r="D715" s="97" t="s">
        <v>581</v>
      </c>
      <c r="E715" s="97" t="s">
        <v>2909</v>
      </c>
      <c r="F715" s="97">
        <v>345072</v>
      </c>
      <c r="G715" s="97">
        <v>673539</v>
      </c>
      <c r="H715" s="97">
        <v>345072</v>
      </c>
      <c r="I715" s="97">
        <v>673539</v>
      </c>
      <c r="J715" s="97" t="s">
        <v>93</v>
      </c>
      <c r="K715" s="97">
        <v>89.8</v>
      </c>
      <c r="L715" s="97" t="s">
        <v>2910</v>
      </c>
      <c r="M715" s="97">
        <v>3.7</v>
      </c>
      <c r="N715" s="97">
        <v>747635</v>
      </c>
    </row>
    <row r="716" spans="1:14" ht="14.25" customHeight="1" x14ac:dyDescent="0.3">
      <c r="A716" s="97" t="s">
        <v>888</v>
      </c>
      <c r="B716" s="97">
        <v>13063</v>
      </c>
      <c r="C716" s="97" t="s">
        <v>2911</v>
      </c>
      <c r="D716" s="97" t="s">
        <v>581</v>
      </c>
      <c r="E716" s="97" t="s">
        <v>2912</v>
      </c>
      <c r="F716" s="97">
        <v>347379</v>
      </c>
      <c r="G716" s="97">
        <v>673747</v>
      </c>
      <c r="H716" s="97">
        <v>347379</v>
      </c>
      <c r="I716" s="97">
        <v>673747</v>
      </c>
      <c r="J716" s="97" t="s">
        <v>93</v>
      </c>
      <c r="K716" s="97">
        <v>104</v>
      </c>
      <c r="L716" s="97" t="s">
        <v>2913</v>
      </c>
      <c r="M716" s="97">
        <v>3.7</v>
      </c>
      <c r="N716" s="97">
        <v>747674</v>
      </c>
    </row>
    <row r="717" spans="1:14" ht="14.25" customHeight="1" x14ac:dyDescent="0.3">
      <c r="A717" s="97" t="s">
        <v>506</v>
      </c>
      <c r="B717" s="97">
        <v>10695</v>
      </c>
      <c r="C717" s="97" t="s">
        <v>2914</v>
      </c>
      <c r="D717" s="97" t="s">
        <v>581</v>
      </c>
      <c r="E717" s="97" t="s">
        <v>2915</v>
      </c>
      <c r="F717" s="97">
        <v>328947</v>
      </c>
      <c r="G717" s="97">
        <v>667042</v>
      </c>
      <c r="H717" s="97">
        <v>328947</v>
      </c>
      <c r="I717" s="97">
        <v>667042</v>
      </c>
      <c r="J717" s="97" t="s">
        <v>93</v>
      </c>
      <c r="K717" s="97">
        <v>115.27</v>
      </c>
      <c r="L717" s="97" t="s">
        <v>2916</v>
      </c>
      <c r="M717" s="97">
        <v>3.7</v>
      </c>
      <c r="N717" s="97">
        <v>1004337</v>
      </c>
    </row>
    <row r="718" spans="1:14" ht="14.25" customHeight="1" x14ac:dyDescent="0.3">
      <c r="A718" s="97" t="s">
        <v>506</v>
      </c>
      <c r="B718" s="97">
        <v>17123</v>
      </c>
      <c r="C718" s="97" t="s">
        <v>2917</v>
      </c>
      <c r="D718" s="97" t="s">
        <v>581</v>
      </c>
      <c r="E718" s="97" t="s">
        <v>2918</v>
      </c>
      <c r="F718" s="97">
        <v>327211</v>
      </c>
      <c r="G718" s="97">
        <v>666757</v>
      </c>
      <c r="H718" s="97">
        <v>327211</v>
      </c>
      <c r="I718" s="97">
        <v>666757</v>
      </c>
      <c r="J718" s="97" t="s">
        <v>93</v>
      </c>
      <c r="K718" s="97">
        <v>133.33000000000001</v>
      </c>
      <c r="L718" s="97" t="s">
        <v>2919</v>
      </c>
      <c r="M718" s="97">
        <v>3.7</v>
      </c>
      <c r="N718" s="97">
        <v>1004786</v>
      </c>
    </row>
    <row r="719" spans="1:14" ht="14.25" customHeight="1" x14ac:dyDescent="0.3">
      <c r="A719" s="97" t="s">
        <v>497</v>
      </c>
      <c r="B719" s="97">
        <v>12834</v>
      </c>
      <c r="C719" s="97" t="s">
        <v>2920</v>
      </c>
      <c r="D719" s="97" t="s">
        <v>581</v>
      </c>
      <c r="E719" s="97" t="s">
        <v>2921</v>
      </c>
      <c r="F719" s="97">
        <v>334933</v>
      </c>
      <c r="G719" s="97">
        <v>664987</v>
      </c>
      <c r="H719" s="97">
        <v>334933</v>
      </c>
      <c r="I719" s="97">
        <v>664987</v>
      </c>
      <c r="J719" s="97" t="s">
        <v>93</v>
      </c>
      <c r="K719" s="97">
        <v>144</v>
      </c>
      <c r="L719" s="97" t="s">
        <v>2922</v>
      </c>
      <c r="M719" s="97">
        <v>3.7</v>
      </c>
      <c r="N719" s="97">
        <v>905450</v>
      </c>
    </row>
    <row r="720" spans="1:14" ht="14.25" customHeight="1" x14ac:dyDescent="0.3">
      <c r="A720" s="97" t="s">
        <v>351</v>
      </c>
      <c r="B720" s="97">
        <v>17123</v>
      </c>
      <c r="C720" s="97" t="s">
        <v>2923</v>
      </c>
      <c r="D720" s="97" t="s">
        <v>581</v>
      </c>
      <c r="E720" s="97" t="s">
        <v>2924</v>
      </c>
      <c r="F720" s="97">
        <v>326248</v>
      </c>
      <c r="G720" s="97">
        <v>663861</v>
      </c>
      <c r="H720" s="97">
        <v>326248</v>
      </c>
      <c r="I720" s="97">
        <v>663861</v>
      </c>
      <c r="J720" s="97" t="s">
        <v>93</v>
      </c>
      <c r="K720" s="97">
        <v>163.07</v>
      </c>
      <c r="L720" s="97" t="s">
        <v>2925</v>
      </c>
      <c r="M720" s="97">
        <v>3.7</v>
      </c>
      <c r="N720" s="97">
        <v>803475</v>
      </c>
    </row>
    <row r="721" spans="1:14" ht="14.25" customHeight="1" x14ac:dyDescent="0.3">
      <c r="A721" s="97" t="s">
        <v>497</v>
      </c>
      <c r="B721" s="97">
        <v>531</v>
      </c>
      <c r="C721" s="97" t="s">
        <v>2926</v>
      </c>
      <c r="D721" s="97" t="s">
        <v>332</v>
      </c>
      <c r="E721" s="97" t="s">
        <v>2927</v>
      </c>
      <c r="F721" s="97">
        <v>334400</v>
      </c>
      <c r="G721" s="97">
        <v>661820</v>
      </c>
      <c r="H721" s="97">
        <v>334400</v>
      </c>
      <c r="I721" s="97">
        <v>661820</v>
      </c>
      <c r="J721" s="97" t="s">
        <v>93</v>
      </c>
      <c r="K721" s="97">
        <v>169.5</v>
      </c>
      <c r="L721" s="97" t="s">
        <v>2928</v>
      </c>
      <c r="M721" s="97">
        <v>3.7</v>
      </c>
      <c r="N721" s="97">
        <v>16024532</v>
      </c>
    </row>
    <row r="722" spans="1:14" ht="14.25" customHeight="1" x14ac:dyDescent="0.3">
      <c r="A722" s="97" t="s">
        <v>497</v>
      </c>
      <c r="B722" s="97">
        <v>544</v>
      </c>
      <c r="C722" s="97" t="s">
        <v>2929</v>
      </c>
      <c r="D722" s="97" t="s">
        <v>332</v>
      </c>
      <c r="E722" s="97" t="s">
        <v>2930</v>
      </c>
      <c r="F722" s="97">
        <v>334440</v>
      </c>
      <c r="G722" s="97">
        <v>661840</v>
      </c>
      <c r="H722" s="97">
        <v>334440</v>
      </c>
      <c r="I722" s="97">
        <v>661840</v>
      </c>
      <c r="J722" s="97" t="s">
        <v>93</v>
      </c>
      <c r="K722" s="97">
        <v>171.6</v>
      </c>
      <c r="L722" s="97" t="s">
        <v>2931</v>
      </c>
      <c r="M722" s="97">
        <v>3.7</v>
      </c>
      <c r="N722" s="97">
        <v>16024545</v>
      </c>
    </row>
    <row r="723" spans="1:14" ht="14.25" customHeight="1" x14ac:dyDescent="0.3">
      <c r="A723" s="97" t="s">
        <v>351</v>
      </c>
      <c r="B723" s="97">
        <v>17123</v>
      </c>
      <c r="C723" s="97" t="s">
        <v>2932</v>
      </c>
      <c r="D723" s="97" t="s">
        <v>581</v>
      </c>
      <c r="E723" s="97" t="s">
        <v>2933</v>
      </c>
      <c r="F723" s="97">
        <v>325689</v>
      </c>
      <c r="G723" s="97">
        <v>663054</v>
      </c>
      <c r="H723" s="97">
        <v>325689</v>
      </c>
      <c r="I723" s="97">
        <v>663054</v>
      </c>
      <c r="J723" s="97" t="s">
        <v>93</v>
      </c>
      <c r="K723" s="97">
        <v>171.91</v>
      </c>
      <c r="L723" s="97" t="s">
        <v>2934</v>
      </c>
      <c r="M723" s="97">
        <v>3.7</v>
      </c>
      <c r="N723" s="97">
        <v>803460</v>
      </c>
    </row>
    <row r="724" spans="1:14" ht="14.25" customHeight="1" x14ac:dyDescent="0.3">
      <c r="A724" s="97" t="s">
        <v>351</v>
      </c>
      <c r="B724" s="97">
        <v>17123</v>
      </c>
      <c r="C724" s="97" t="s">
        <v>2935</v>
      </c>
      <c r="D724" s="97" t="s">
        <v>581</v>
      </c>
      <c r="E724" s="97" t="s">
        <v>2936</v>
      </c>
      <c r="F724" s="97">
        <v>325788</v>
      </c>
      <c r="G724" s="97">
        <v>663210</v>
      </c>
      <c r="H724" s="97">
        <v>325788</v>
      </c>
      <c r="I724" s="97">
        <v>663210</v>
      </c>
      <c r="J724" s="97" t="s">
        <v>93</v>
      </c>
      <c r="K724" s="97">
        <v>174.84</v>
      </c>
      <c r="L724" s="97" t="s">
        <v>2937</v>
      </c>
      <c r="M724" s="97">
        <v>3.7</v>
      </c>
      <c r="N724" s="97">
        <v>803461</v>
      </c>
    </row>
    <row r="725" spans="1:14" ht="14.25" customHeight="1" x14ac:dyDescent="0.3">
      <c r="A725" s="97" t="s">
        <v>888</v>
      </c>
      <c r="B725" s="97">
        <v>13110</v>
      </c>
      <c r="C725" s="97" t="s">
        <v>2938</v>
      </c>
      <c r="D725" s="97" t="s">
        <v>581</v>
      </c>
      <c r="E725" s="97" t="s">
        <v>2939</v>
      </c>
      <c r="F725" s="97">
        <v>349098</v>
      </c>
      <c r="G725" s="97">
        <v>673900</v>
      </c>
      <c r="H725" s="97">
        <v>349098</v>
      </c>
      <c r="I725" s="97">
        <v>673900</v>
      </c>
      <c r="J725" s="97" t="s">
        <v>93</v>
      </c>
      <c r="K725" s="97">
        <v>80.819999999999993</v>
      </c>
      <c r="L725" s="97" t="s">
        <v>2940</v>
      </c>
      <c r="M725" s="97">
        <v>3.74</v>
      </c>
      <c r="N725" s="97">
        <v>747701</v>
      </c>
    </row>
    <row r="726" spans="1:14" ht="14.25" customHeight="1" x14ac:dyDescent="0.3">
      <c r="A726" s="97" t="s">
        <v>506</v>
      </c>
      <c r="B726" s="97">
        <v>463</v>
      </c>
      <c r="C726" s="97" t="s">
        <v>2941</v>
      </c>
      <c r="D726" s="97" t="s">
        <v>332</v>
      </c>
      <c r="E726" s="97" t="s">
        <v>2942</v>
      </c>
      <c r="F726" s="97">
        <v>329190</v>
      </c>
      <c r="G726" s="97">
        <v>669110</v>
      </c>
      <c r="H726" s="97">
        <v>329190</v>
      </c>
      <c r="I726" s="97">
        <v>669110</v>
      </c>
      <c r="J726" s="97" t="s">
        <v>93</v>
      </c>
      <c r="K726" s="97">
        <v>0</v>
      </c>
      <c r="L726" s="97" t="s">
        <v>2943</v>
      </c>
      <c r="M726" s="97">
        <v>3.75</v>
      </c>
      <c r="N726" s="97">
        <v>1002955</v>
      </c>
    </row>
    <row r="727" spans="1:14" ht="14.25" customHeight="1" x14ac:dyDescent="0.3">
      <c r="A727" s="97" t="s">
        <v>419</v>
      </c>
      <c r="B727" s="97">
        <v>10714</v>
      </c>
      <c r="C727" s="97" t="s">
        <v>2944</v>
      </c>
      <c r="D727" s="97" t="s">
        <v>581</v>
      </c>
      <c r="E727" s="97" t="s">
        <v>2945</v>
      </c>
      <c r="F727" s="97">
        <v>334482</v>
      </c>
      <c r="G727" s="97">
        <v>670679</v>
      </c>
      <c r="H727" s="97">
        <v>334482</v>
      </c>
      <c r="I727" s="97">
        <v>670679</v>
      </c>
      <c r="J727" s="97" t="s">
        <v>93</v>
      </c>
      <c r="K727" s="97">
        <v>23.88</v>
      </c>
      <c r="L727" s="97" t="s">
        <v>2946</v>
      </c>
      <c r="M727" s="97">
        <v>3.75</v>
      </c>
      <c r="N727" s="97">
        <v>972889</v>
      </c>
    </row>
    <row r="728" spans="1:14" ht="14.25" customHeight="1" x14ac:dyDescent="0.3">
      <c r="A728" s="97" t="s">
        <v>419</v>
      </c>
      <c r="B728" s="97">
        <v>10713</v>
      </c>
      <c r="C728" s="97" t="s">
        <v>2947</v>
      </c>
      <c r="D728" s="97" t="s">
        <v>581</v>
      </c>
      <c r="E728" s="97" t="s">
        <v>2948</v>
      </c>
      <c r="F728" s="97">
        <v>331157</v>
      </c>
      <c r="G728" s="97">
        <v>673152</v>
      </c>
      <c r="H728" s="97">
        <v>331157</v>
      </c>
      <c r="I728" s="97">
        <v>673152</v>
      </c>
      <c r="J728" s="97" t="s">
        <v>93</v>
      </c>
      <c r="K728" s="97">
        <v>26.65</v>
      </c>
      <c r="L728" s="97" t="s">
        <v>2949</v>
      </c>
      <c r="M728" s="97">
        <v>3.75</v>
      </c>
      <c r="N728" s="97">
        <v>972863</v>
      </c>
    </row>
    <row r="729" spans="1:14" ht="14.25" customHeight="1" x14ac:dyDescent="0.3">
      <c r="A729" s="97" t="s">
        <v>419</v>
      </c>
      <c r="B729" s="97">
        <v>10715</v>
      </c>
      <c r="C729" s="97" t="s">
        <v>2950</v>
      </c>
      <c r="D729" s="97" t="s">
        <v>581</v>
      </c>
      <c r="E729" s="97" t="s">
        <v>2951</v>
      </c>
      <c r="F729" s="97">
        <v>331898</v>
      </c>
      <c r="G729" s="97">
        <v>671575</v>
      </c>
      <c r="H729" s="97">
        <v>331898</v>
      </c>
      <c r="I729" s="97">
        <v>671575</v>
      </c>
      <c r="J729" s="97" t="s">
        <v>93</v>
      </c>
      <c r="K729" s="97">
        <v>30.75</v>
      </c>
      <c r="L729" s="97" t="s">
        <v>2952</v>
      </c>
      <c r="M729" s="97">
        <v>3.75</v>
      </c>
      <c r="N729" s="97">
        <v>972982</v>
      </c>
    </row>
    <row r="730" spans="1:14" ht="14.25" customHeight="1" x14ac:dyDescent="0.3">
      <c r="A730" s="97" t="s">
        <v>497</v>
      </c>
      <c r="B730" s="97">
        <v>9763</v>
      </c>
      <c r="C730" s="97" t="s">
        <v>2953</v>
      </c>
      <c r="D730" s="97" t="s">
        <v>581</v>
      </c>
      <c r="E730" s="97" t="s">
        <v>2954</v>
      </c>
      <c r="F730" s="97">
        <v>334398</v>
      </c>
      <c r="G730" s="97">
        <v>662885</v>
      </c>
      <c r="H730" s="97">
        <v>334398</v>
      </c>
      <c r="I730" s="97">
        <v>662885</v>
      </c>
      <c r="J730" s="97" t="s">
        <v>93</v>
      </c>
      <c r="K730" s="97">
        <v>169</v>
      </c>
      <c r="L730" s="97" t="s">
        <v>2955</v>
      </c>
      <c r="M730" s="97">
        <v>3.75</v>
      </c>
      <c r="N730" s="97">
        <v>905253</v>
      </c>
    </row>
    <row r="731" spans="1:14" ht="14.25" customHeight="1" x14ac:dyDescent="0.3">
      <c r="A731" s="97" t="s">
        <v>822</v>
      </c>
      <c r="B731" s="97">
        <v>490</v>
      </c>
      <c r="C731" s="97" t="s">
        <v>2956</v>
      </c>
      <c r="D731" s="97" t="s">
        <v>332</v>
      </c>
      <c r="E731" s="97" t="s">
        <v>2957</v>
      </c>
      <c r="F731" s="97">
        <v>343860</v>
      </c>
      <c r="G731" s="97">
        <v>672980</v>
      </c>
      <c r="H731" s="97">
        <v>343860</v>
      </c>
      <c r="I731" s="97">
        <v>672980</v>
      </c>
      <c r="J731" s="97" t="s">
        <v>93</v>
      </c>
      <c r="K731" s="97">
        <v>0</v>
      </c>
      <c r="L731" s="97" t="s">
        <v>2958</v>
      </c>
      <c r="M731" s="97">
        <v>3.8</v>
      </c>
      <c r="N731" s="97">
        <v>931361</v>
      </c>
    </row>
    <row r="732" spans="1:14" ht="14.25" customHeight="1" x14ac:dyDescent="0.3">
      <c r="A732" s="97" t="s">
        <v>508</v>
      </c>
      <c r="B732" s="97">
        <v>10541</v>
      </c>
      <c r="C732" s="97" t="s">
        <v>2959</v>
      </c>
      <c r="D732" s="97" t="s">
        <v>581</v>
      </c>
      <c r="E732" s="97" t="s">
        <v>2960</v>
      </c>
      <c r="F732" s="97">
        <v>333143</v>
      </c>
      <c r="G732" s="97">
        <v>667052</v>
      </c>
      <c r="H732" s="97">
        <v>333143</v>
      </c>
      <c r="I732" s="97">
        <v>667052</v>
      </c>
      <c r="J732" s="97" t="s">
        <v>93</v>
      </c>
      <c r="K732" s="97">
        <v>0</v>
      </c>
      <c r="L732" s="97" t="s">
        <v>2961</v>
      </c>
      <c r="M732" s="97">
        <v>3.8</v>
      </c>
      <c r="N732" s="97">
        <v>952274</v>
      </c>
    </row>
    <row r="733" spans="1:14" ht="14.25" customHeight="1" x14ac:dyDescent="0.3">
      <c r="A733" s="97" t="s">
        <v>655</v>
      </c>
      <c r="B733" s="97">
        <v>14012</v>
      </c>
      <c r="C733" s="97" t="s">
        <v>2962</v>
      </c>
      <c r="D733" s="97" t="s">
        <v>581</v>
      </c>
      <c r="E733" s="97" t="s">
        <v>2963</v>
      </c>
      <c r="F733" s="97">
        <v>338790</v>
      </c>
      <c r="G733" s="97">
        <v>674320</v>
      </c>
      <c r="H733" s="97">
        <v>338790</v>
      </c>
      <c r="I733" s="97">
        <v>674320</v>
      </c>
      <c r="J733" s="97" t="s">
        <v>93</v>
      </c>
      <c r="K733" s="97">
        <v>0</v>
      </c>
      <c r="L733" s="97" t="s">
        <v>2964</v>
      </c>
      <c r="M733" s="97">
        <v>3.8</v>
      </c>
      <c r="N733" s="97">
        <v>951094</v>
      </c>
    </row>
    <row r="734" spans="1:14" ht="14.25" customHeight="1" x14ac:dyDescent="0.3">
      <c r="A734" s="97" t="s">
        <v>506</v>
      </c>
      <c r="B734" s="97">
        <v>15726</v>
      </c>
      <c r="C734" s="97" t="s">
        <v>2965</v>
      </c>
      <c r="D734" s="97" t="s">
        <v>581</v>
      </c>
      <c r="E734" s="97" t="s">
        <v>2966</v>
      </c>
      <c r="F734" s="97">
        <v>329350</v>
      </c>
      <c r="G734" s="97">
        <v>669680</v>
      </c>
      <c r="H734" s="97">
        <v>329350</v>
      </c>
      <c r="I734" s="97">
        <v>669680</v>
      </c>
      <c r="J734" s="97" t="s">
        <v>93</v>
      </c>
      <c r="K734" s="97">
        <v>0</v>
      </c>
      <c r="L734" s="97" t="s">
        <v>2967</v>
      </c>
      <c r="M734" s="97">
        <v>3.8</v>
      </c>
      <c r="N734" s="97">
        <v>1004643</v>
      </c>
    </row>
    <row r="735" spans="1:14" ht="14.25" customHeight="1" x14ac:dyDescent="0.3">
      <c r="A735" s="97" t="s">
        <v>508</v>
      </c>
      <c r="B735" s="97">
        <v>462</v>
      </c>
      <c r="C735" s="97" t="s">
        <v>2968</v>
      </c>
      <c r="D735" s="97" t="s">
        <v>332</v>
      </c>
      <c r="E735" s="97" t="s">
        <v>2969</v>
      </c>
      <c r="F735" s="97">
        <v>333390</v>
      </c>
      <c r="G735" s="97">
        <v>666990</v>
      </c>
      <c r="H735" s="97">
        <v>333390</v>
      </c>
      <c r="I735" s="97">
        <v>666990</v>
      </c>
      <c r="J735" s="97" t="s">
        <v>93</v>
      </c>
      <c r="K735" s="97">
        <v>0</v>
      </c>
      <c r="L735" s="97" t="s">
        <v>2970</v>
      </c>
      <c r="M735" s="97">
        <v>3.8</v>
      </c>
      <c r="N735" s="97">
        <v>12699710</v>
      </c>
    </row>
    <row r="736" spans="1:14" ht="14.25" customHeight="1" x14ac:dyDescent="0.3">
      <c r="A736" s="97" t="s">
        <v>655</v>
      </c>
      <c r="B736" s="97">
        <v>9688</v>
      </c>
      <c r="C736" s="97" t="s">
        <v>2971</v>
      </c>
      <c r="D736" s="97" t="s">
        <v>581</v>
      </c>
      <c r="E736" s="97" t="s">
        <v>2972</v>
      </c>
      <c r="F736" s="97">
        <v>338784</v>
      </c>
      <c r="G736" s="97">
        <v>674333</v>
      </c>
      <c r="H736" s="97">
        <v>338784</v>
      </c>
      <c r="I736" s="97">
        <v>674333</v>
      </c>
      <c r="J736" s="97" t="s">
        <v>93</v>
      </c>
      <c r="K736" s="97">
        <v>0</v>
      </c>
      <c r="L736" s="97" t="s">
        <v>2964</v>
      </c>
      <c r="M736" s="97">
        <v>3.8</v>
      </c>
      <c r="N736" s="97">
        <v>950917</v>
      </c>
    </row>
    <row r="737" spans="1:14" ht="14.25" customHeight="1" x14ac:dyDescent="0.3">
      <c r="A737" s="97" t="s">
        <v>822</v>
      </c>
      <c r="B737" s="97">
        <v>483</v>
      </c>
      <c r="C737" s="97" t="s">
        <v>2973</v>
      </c>
      <c r="D737" s="97" t="s">
        <v>332</v>
      </c>
      <c r="E737" s="97" t="s">
        <v>2974</v>
      </c>
      <c r="F737" s="97">
        <v>343860</v>
      </c>
      <c r="G737" s="97">
        <v>672870</v>
      </c>
      <c r="H737" s="97">
        <v>343860</v>
      </c>
      <c r="I737" s="97">
        <v>672870</v>
      </c>
      <c r="J737" s="97" t="s">
        <v>93</v>
      </c>
      <c r="K737" s="97">
        <v>0</v>
      </c>
      <c r="L737" s="97" t="s">
        <v>2975</v>
      </c>
      <c r="M737" s="97">
        <v>3.8</v>
      </c>
      <c r="N737" s="97">
        <v>931354</v>
      </c>
    </row>
    <row r="738" spans="1:14" ht="14.25" customHeight="1" x14ac:dyDescent="0.3">
      <c r="A738" s="97" t="s">
        <v>655</v>
      </c>
      <c r="B738" s="97">
        <v>10530</v>
      </c>
      <c r="C738" s="97" t="s">
        <v>2976</v>
      </c>
      <c r="D738" s="97" t="s">
        <v>581</v>
      </c>
      <c r="E738" s="97" t="s">
        <v>2977</v>
      </c>
      <c r="F738" s="97">
        <v>338671</v>
      </c>
      <c r="G738" s="97">
        <v>674470</v>
      </c>
      <c r="H738" s="97">
        <v>338671</v>
      </c>
      <c r="I738" s="97">
        <v>674470</v>
      </c>
      <c r="J738" s="97" t="s">
        <v>93</v>
      </c>
      <c r="K738" s="97">
        <v>5.5</v>
      </c>
      <c r="L738" s="97" t="s">
        <v>2978</v>
      </c>
      <c r="M738" s="97">
        <v>3.8</v>
      </c>
      <c r="N738" s="97">
        <v>950931</v>
      </c>
    </row>
    <row r="739" spans="1:14" ht="14.25" customHeight="1" x14ac:dyDescent="0.3">
      <c r="A739" s="97" t="s">
        <v>419</v>
      </c>
      <c r="B739" s="97">
        <v>10715</v>
      </c>
      <c r="C739" s="97" t="s">
        <v>2979</v>
      </c>
      <c r="D739" s="97" t="s">
        <v>581</v>
      </c>
      <c r="E739" s="97" t="s">
        <v>2980</v>
      </c>
      <c r="F739" s="97">
        <v>331257</v>
      </c>
      <c r="G739" s="97">
        <v>672358</v>
      </c>
      <c r="H739" s="97">
        <v>331257</v>
      </c>
      <c r="I739" s="97">
        <v>672358</v>
      </c>
      <c r="J739" s="97" t="s">
        <v>93</v>
      </c>
      <c r="K739" s="97">
        <v>34.450000000000003</v>
      </c>
      <c r="L739" s="97" t="s">
        <v>2981</v>
      </c>
      <c r="M739" s="97">
        <v>3.8</v>
      </c>
      <c r="N739" s="97">
        <v>972925</v>
      </c>
    </row>
    <row r="740" spans="1:14" ht="14.25" customHeight="1" x14ac:dyDescent="0.3">
      <c r="A740" s="97" t="s">
        <v>419</v>
      </c>
      <c r="B740" s="97">
        <v>10715</v>
      </c>
      <c r="C740" s="97" t="s">
        <v>2982</v>
      </c>
      <c r="D740" s="97" t="s">
        <v>581</v>
      </c>
      <c r="E740" s="97" t="s">
        <v>2983</v>
      </c>
      <c r="F740" s="97">
        <v>332763</v>
      </c>
      <c r="G740" s="97">
        <v>671302</v>
      </c>
      <c r="H740" s="97">
        <v>332763</v>
      </c>
      <c r="I740" s="97">
        <v>671302</v>
      </c>
      <c r="J740" s="97" t="s">
        <v>93</v>
      </c>
      <c r="K740" s="97">
        <v>37.450000000000003</v>
      </c>
      <c r="L740" s="97" t="s">
        <v>2984</v>
      </c>
      <c r="M740" s="97">
        <v>3.8</v>
      </c>
      <c r="N740" s="97">
        <v>972968</v>
      </c>
    </row>
    <row r="741" spans="1:14" ht="14.25" customHeight="1" x14ac:dyDescent="0.3">
      <c r="A741" s="97" t="s">
        <v>822</v>
      </c>
      <c r="B741" s="97">
        <v>13063</v>
      </c>
      <c r="C741" s="97" t="s">
        <v>2985</v>
      </c>
      <c r="D741" s="97" t="s">
        <v>581</v>
      </c>
      <c r="E741" s="97" t="s">
        <v>2986</v>
      </c>
      <c r="F741" s="97">
        <v>343536</v>
      </c>
      <c r="G741" s="97">
        <v>673434</v>
      </c>
      <c r="H741" s="97">
        <v>343536</v>
      </c>
      <c r="I741" s="97">
        <v>673434</v>
      </c>
      <c r="J741" s="97" t="s">
        <v>93</v>
      </c>
      <c r="K741" s="97">
        <v>77.599999999999994</v>
      </c>
      <c r="L741" s="97" t="s">
        <v>2987</v>
      </c>
      <c r="M741" s="97">
        <v>3.8</v>
      </c>
      <c r="N741" s="97">
        <v>931995</v>
      </c>
    </row>
    <row r="742" spans="1:14" ht="14.25" customHeight="1" x14ac:dyDescent="0.3">
      <c r="A742" s="97" t="s">
        <v>506</v>
      </c>
      <c r="B742" s="97">
        <v>15726</v>
      </c>
      <c r="C742" s="97" t="s">
        <v>2988</v>
      </c>
      <c r="D742" s="97" t="s">
        <v>581</v>
      </c>
      <c r="E742" s="97" t="s">
        <v>2989</v>
      </c>
      <c r="F742" s="97">
        <v>329080</v>
      </c>
      <c r="G742" s="97">
        <v>669670</v>
      </c>
      <c r="H742" s="97">
        <v>329080</v>
      </c>
      <c r="I742" s="97">
        <v>669670</v>
      </c>
      <c r="J742" s="97" t="s">
        <v>93</v>
      </c>
      <c r="K742" s="97">
        <v>78</v>
      </c>
      <c r="L742" s="97" t="s">
        <v>2990</v>
      </c>
      <c r="M742" s="97">
        <v>3.8</v>
      </c>
      <c r="N742" s="97">
        <v>1004624</v>
      </c>
    </row>
    <row r="743" spans="1:14" ht="14.25" customHeight="1" x14ac:dyDescent="0.3">
      <c r="A743" s="97" t="s">
        <v>506</v>
      </c>
      <c r="B743" s="97">
        <v>18484</v>
      </c>
      <c r="C743" s="97" t="s">
        <v>2991</v>
      </c>
      <c r="D743" s="97" t="s">
        <v>581</v>
      </c>
      <c r="E743" s="97" t="s">
        <v>2992</v>
      </c>
      <c r="F743" s="97">
        <v>329070</v>
      </c>
      <c r="G743" s="97">
        <v>669670</v>
      </c>
      <c r="H743" s="97">
        <v>329070</v>
      </c>
      <c r="I743" s="97">
        <v>669670</v>
      </c>
      <c r="J743" s="97" t="s">
        <v>93</v>
      </c>
      <c r="K743" s="97">
        <v>78</v>
      </c>
      <c r="L743" s="97" t="s">
        <v>2993</v>
      </c>
      <c r="M743" s="97">
        <v>3.8</v>
      </c>
      <c r="N743" s="97">
        <v>1004894</v>
      </c>
    </row>
    <row r="744" spans="1:14" ht="14.25" customHeight="1" x14ac:dyDescent="0.3">
      <c r="A744" s="97" t="s">
        <v>888</v>
      </c>
      <c r="B744" s="97">
        <v>12759</v>
      </c>
      <c r="C744" s="97" t="s">
        <v>2994</v>
      </c>
      <c r="D744" s="97" t="s">
        <v>581</v>
      </c>
      <c r="E744" s="97" t="s">
        <v>2995</v>
      </c>
      <c r="F744" s="97">
        <v>349883</v>
      </c>
      <c r="G744" s="97">
        <v>674204</v>
      </c>
      <c r="H744" s="97">
        <v>349883</v>
      </c>
      <c r="I744" s="97">
        <v>674204</v>
      </c>
      <c r="J744" s="97" t="s">
        <v>93</v>
      </c>
      <c r="K744" s="97">
        <v>78.989999999999995</v>
      </c>
      <c r="L744" s="97" t="s">
        <v>2996</v>
      </c>
      <c r="M744" s="97">
        <v>3.8</v>
      </c>
      <c r="N744" s="97">
        <v>747621</v>
      </c>
    </row>
    <row r="745" spans="1:14" ht="14.25" customHeight="1" x14ac:dyDescent="0.3">
      <c r="A745" s="97" t="s">
        <v>822</v>
      </c>
      <c r="B745" s="97">
        <v>13110</v>
      </c>
      <c r="C745" s="97" t="s">
        <v>2997</v>
      </c>
      <c r="D745" s="97" t="s">
        <v>581</v>
      </c>
      <c r="E745" s="97" t="s">
        <v>2998</v>
      </c>
      <c r="F745" s="97">
        <v>342781</v>
      </c>
      <c r="G745" s="97">
        <v>673259</v>
      </c>
      <c r="H745" s="97">
        <v>342781</v>
      </c>
      <c r="I745" s="97">
        <v>673259</v>
      </c>
      <c r="J745" s="97" t="s">
        <v>93</v>
      </c>
      <c r="K745" s="97">
        <v>79.67</v>
      </c>
      <c r="L745" s="97" t="s">
        <v>2999</v>
      </c>
      <c r="M745" s="97">
        <v>3.8</v>
      </c>
      <c r="N745" s="97">
        <v>932047</v>
      </c>
    </row>
    <row r="746" spans="1:14" ht="14.25" customHeight="1" x14ac:dyDescent="0.3">
      <c r="A746" s="97" t="s">
        <v>888</v>
      </c>
      <c r="B746" s="97">
        <v>13110</v>
      </c>
      <c r="C746" s="97" t="s">
        <v>3000</v>
      </c>
      <c r="D746" s="97" t="s">
        <v>581</v>
      </c>
      <c r="E746" s="97" t="s">
        <v>3001</v>
      </c>
      <c r="F746" s="97">
        <v>349187</v>
      </c>
      <c r="G746" s="97">
        <v>673864</v>
      </c>
      <c r="H746" s="97">
        <v>349187</v>
      </c>
      <c r="I746" s="97">
        <v>673864</v>
      </c>
      <c r="J746" s="97" t="s">
        <v>93</v>
      </c>
      <c r="K746" s="97">
        <v>82.35</v>
      </c>
      <c r="L746" s="97" t="s">
        <v>3002</v>
      </c>
      <c r="M746" s="97">
        <v>3.8</v>
      </c>
      <c r="N746" s="97">
        <v>747703</v>
      </c>
    </row>
    <row r="747" spans="1:14" ht="14.25" customHeight="1" x14ac:dyDescent="0.3">
      <c r="A747" s="97" t="s">
        <v>506</v>
      </c>
      <c r="B747" s="97">
        <v>18484</v>
      </c>
      <c r="C747" s="97" t="s">
        <v>3003</v>
      </c>
      <c r="D747" s="97" t="s">
        <v>581</v>
      </c>
      <c r="E747" s="97" t="s">
        <v>3004</v>
      </c>
      <c r="F747" s="97">
        <v>329340</v>
      </c>
      <c r="G747" s="97">
        <v>669670</v>
      </c>
      <c r="H747" s="97">
        <v>329340</v>
      </c>
      <c r="I747" s="97">
        <v>669670</v>
      </c>
      <c r="J747" s="97" t="s">
        <v>93</v>
      </c>
      <c r="K747" s="97">
        <v>84</v>
      </c>
      <c r="L747" s="97" t="s">
        <v>3005</v>
      </c>
      <c r="M747" s="97">
        <v>3.8</v>
      </c>
      <c r="N747" s="97">
        <v>1004887</v>
      </c>
    </row>
    <row r="748" spans="1:14" ht="14.25" customHeight="1" x14ac:dyDescent="0.3">
      <c r="A748" s="97" t="s">
        <v>888</v>
      </c>
      <c r="B748" s="97">
        <v>13110</v>
      </c>
      <c r="C748" s="97" t="s">
        <v>3006</v>
      </c>
      <c r="D748" s="97" t="s">
        <v>581</v>
      </c>
      <c r="E748" s="97" t="s">
        <v>3007</v>
      </c>
      <c r="F748" s="97">
        <v>349002</v>
      </c>
      <c r="G748" s="97">
        <v>673810</v>
      </c>
      <c r="H748" s="97">
        <v>349002</v>
      </c>
      <c r="I748" s="97">
        <v>673810</v>
      </c>
      <c r="J748" s="97" t="s">
        <v>93</v>
      </c>
      <c r="K748" s="97">
        <v>84.41</v>
      </c>
      <c r="L748" s="97" t="s">
        <v>3008</v>
      </c>
      <c r="M748" s="97">
        <v>3.8</v>
      </c>
      <c r="N748" s="97">
        <v>747698</v>
      </c>
    </row>
    <row r="749" spans="1:14" ht="14.25" customHeight="1" x14ac:dyDescent="0.3">
      <c r="A749" s="97" t="s">
        <v>506</v>
      </c>
      <c r="B749" s="97">
        <v>9258</v>
      </c>
      <c r="C749" s="97" t="s">
        <v>3009</v>
      </c>
      <c r="D749" s="97" t="s">
        <v>581</v>
      </c>
      <c r="E749" s="97" t="s">
        <v>3010</v>
      </c>
      <c r="F749" s="97">
        <v>326868</v>
      </c>
      <c r="G749" s="97">
        <v>667023</v>
      </c>
      <c r="H749" s="97">
        <v>326868</v>
      </c>
      <c r="I749" s="97">
        <v>667023</v>
      </c>
      <c r="J749" s="97" t="s">
        <v>93</v>
      </c>
      <c r="K749" s="97">
        <v>137.63999999999999</v>
      </c>
      <c r="L749" s="97" t="s">
        <v>3011</v>
      </c>
      <c r="M749" s="97">
        <v>3.8</v>
      </c>
      <c r="N749" s="97">
        <v>1003731</v>
      </c>
    </row>
    <row r="750" spans="1:14" ht="14.25" customHeight="1" x14ac:dyDescent="0.3">
      <c r="A750" s="97" t="s">
        <v>506</v>
      </c>
      <c r="B750" s="97">
        <v>17123</v>
      </c>
      <c r="C750" s="97" t="s">
        <v>3012</v>
      </c>
      <c r="D750" s="97" t="s">
        <v>581</v>
      </c>
      <c r="E750" s="97" t="s">
        <v>3013</v>
      </c>
      <c r="F750" s="97">
        <v>327566</v>
      </c>
      <c r="G750" s="97">
        <v>666860</v>
      </c>
      <c r="H750" s="97">
        <v>327566</v>
      </c>
      <c r="I750" s="97">
        <v>666860</v>
      </c>
      <c r="J750" s="97" t="s">
        <v>93</v>
      </c>
      <c r="K750" s="97">
        <v>138.46</v>
      </c>
      <c r="L750" s="97" t="s">
        <v>3014</v>
      </c>
      <c r="M750" s="97">
        <v>3.8</v>
      </c>
      <c r="N750" s="97">
        <v>1004791</v>
      </c>
    </row>
    <row r="751" spans="1:14" ht="14.25" customHeight="1" x14ac:dyDescent="0.3">
      <c r="A751" s="97" t="s">
        <v>351</v>
      </c>
      <c r="B751" s="97">
        <v>17123</v>
      </c>
      <c r="C751" s="97" t="s">
        <v>3015</v>
      </c>
      <c r="D751" s="97" t="s">
        <v>581</v>
      </c>
      <c r="E751" s="97" t="s">
        <v>3016</v>
      </c>
      <c r="F751" s="97">
        <v>326387</v>
      </c>
      <c r="G751" s="97">
        <v>664308</v>
      </c>
      <c r="H751" s="97">
        <v>326387</v>
      </c>
      <c r="I751" s="97">
        <v>664308</v>
      </c>
      <c r="J751" s="97" t="s">
        <v>93</v>
      </c>
      <c r="K751" s="97">
        <v>163.91</v>
      </c>
      <c r="L751" s="97" t="s">
        <v>3017</v>
      </c>
      <c r="M751" s="97">
        <v>3.8</v>
      </c>
      <c r="N751" s="97">
        <v>803480</v>
      </c>
    </row>
    <row r="752" spans="1:14" ht="14.25" customHeight="1" x14ac:dyDescent="0.3">
      <c r="A752" s="97" t="s">
        <v>497</v>
      </c>
      <c r="B752" s="97">
        <v>533</v>
      </c>
      <c r="C752" s="97" t="s">
        <v>3018</v>
      </c>
      <c r="D752" s="97" t="s">
        <v>332</v>
      </c>
      <c r="E752" s="97" t="s">
        <v>3019</v>
      </c>
      <c r="F752" s="97">
        <v>334400</v>
      </c>
      <c r="G752" s="97">
        <v>661780</v>
      </c>
      <c r="H752" s="97">
        <v>334400</v>
      </c>
      <c r="I752" s="97">
        <v>661780</v>
      </c>
      <c r="J752" s="97" t="s">
        <v>93</v>
      </c>
      <c r="K752" s="97">
        <v>168.79</v>
      </c>
      <c r="L752" s="97" t="s">
        <v>3020</v>
      </c>
      <c r="M752" s="97">
        <v>3.8</v>
      </c>
      <c r="N752" s="97">
        <v>16024534</v>
      </c>
    </row>
    <row r="753" spans="1:14" ht="14.25" customHeight="1" x14ac:dyDescent="0.3">
      <c r="A753" s="97" t="s">
        <v>351</v>
      </c>
      <c r="B753" s="97">
        <v>17123</v>
      </c>
      <c r="C753" s="97" t="s">
        <v>3021</v>
      </c>
      <c r="D753" s="97" t="s">
        <v>581</v>
      </c>
      <c r="E753" s="97" t="s">
        <v>3022</v>
      </c>
      <c r="F753" s="97">
        <v>325986</v>
      </c>
      <c r="G753" s="97">
        <v>663489</v>
      </c>
      <c r="H753" s="97">
        <v>325986</v>
      </c>
      <c r="I753" s="97">
        <v>663489</v>
      </c>
      <c r="J753" s="97" t="s">
        <v>93</v>
      </c>
      <c r="K753" s="97">
        <v>169.32</v>
      </c>
      <c r="L753" s="97" t="s">
        <v>3023</v>
      </c>
      <c r="M753" s="97">
        <v>3.8</v>
      </c>
      <c r="N753" s="97">
        <v>803468</v>
      </c>
    </row>
    <row r="754" spans="1:14" ht="14.25" customHeight="1" x14ac:dyDescent="0.3">
      <c r="A754" s="97" t="s">
        <v>351</v>
      </c>
      <c r="B754" s="97">
        <v>17123</v>
      </c>
      <c r="C754" s="97" t="s">
        <v>3024</v>
      </c>
      <c r="D754" s="97" t="s">
        <v>581</v>
      </c>
      <c r="E754" s="97" t="s">
        <v>3025</v>
      </c>
      <c r="F754" s="97">
        <v>325950</v>
      </c>
      <c r="G754" s="97">
        <v>663454</v>
      </c>
      <c r="H754" s="97">
        <v>325950</v>
      </c>
      <c r="I754" s="97">
        <v>663454</v>
      </c>
      <c r="J754" s="97" t="s">
        <v>93</v>
      </c>
      <c r="K754" s="97">
        <v>169.63</v>
      </c>
      <c r="L754" s="97" t="s">
        <v>3026</v>
      </c>
      <c r="M754" s="97">
        <v>3.8</v>
      </c>
      <c r="N754" s="97">
        <v>803466</v>
      </c>
    </row>
    <row r="755" spans="1:14" ht="14.25" customHeight="1" x14ac:dyDescent="0.3">
      <c r="A755" s="97" t="s">
        <v>497</v>
      </c>
      <c r="B755" s="97">
        <v>536</v>
      </c>
      <c r="C755" s="97" t="s">
        <v>3027</v>
      </c>
      <c r="D755" s="97" t="s">
        <v>332</v>
      </c>
      <c r="E755" s="97" t="s">
        <v>2648</v>
      </c>
      <c r="F755" s="97">
        <v>334380</v>
      </c>
      <c r="G755" s="97">
        <v>661860</v>
      </c>
      <c r="H755" s="97">
        <v>334380</v>
      </c>
      <c r="I755" s="97">
        <v>661860</v>
      </c>
      <c r="J755" s="97" t="s">
        <v>93</v>
      </c>
      <c r="K755" s="97">
        <v>170.32</v>
      </c>
      <c r="L755" s="97" t="s">
        <v>3028</v>
      </c>
      <c r="M755" s="97">
        <v>3.8</v>
      </c>
      <c r="N755" s="97">
        <v>16024537</v>
      </c>
    </row>
    <row r="756" spans="1:14" ht="14.25" customHeight="1" x14ac:dyDescent="0.3">
      <c r="A756" s="97" t="s">
        <v>351</v>
      </c>
      <c r="B756" s="97">
        <v>17123</v>
      </c>
      <c r="C756" s="97" t="s">
        <v>3029</v>
      </c>
      <c r="D756" s="97" t="s">
        <v>581</v>
      </c>
      <c r="E756" s="97" t="s">
        <v>3030</v>
      </c>
      <c r="F756" s="97">
        <v>325880</v>
      </c>
      <c r="G756" s="97">
        <v>663340</v>
      </c>
      <c r="H756" s="97">
        <v>325880</v>
      </c>
      <c r="I756" s="97">
        <v>663340</v>
      </c>
      <c r="J756" s="97" t="s">
        <v>93</v>
      </c>
      <c r="K756" s="97">
        <v>171.15</v>
      </c>
      <c r="L756" s="97" t="s">
        <v>3031</v>
      </c>
      <c r="M756" s="97">
        <v>3.8</v>
      </c>
      <c r="N756" s="97">
        <v>803463</v>
      </c>
    </row>
    <row r="757" spans="1:14" ht="14.25" customHeight="1" x14ac:dyDescent="0.3">
      <c r="A757" s="97" t="s">
        <v>497</v>
      </c>
      <c r="B757" s="97">
        <v>538</v>
      </c>
      <c r="C757" s="97" t="s">
        <v>3032</v>
      </c>
      <c r="D757" s="97" t="s">
        <v>332</v>
      </c>
      <c r="E757" s="97" t="s">
        <v>3033</v>
      </c>
      <c r="F757" s="97">
        <v>334390</v>
      </c>
      <c r="G757" s="97">
        <v>661900</v>
      </c>
      <c r="H757" s="97">
        <v>334390</v>
      </c>
      <c r="I757" s="97">
        <v>661900</v>
      </c>
      <c r="J757" s="97" t="s">
        <v>93</v>
      </c>
      <c r="K757" s="97">
        <v>172.12</v>
      </c>
      <c r="L757" s="97" t="s">
        <v>3034</v>
      </c>
      <c r="M757" s="97">
        <v>3.8</v>
      </c>
      <c r="N757" s="97">
        <v>16024539</v>
      </c>
    </row>
    <row r="758" spans="1:14" ht="14.25" customHeight="1" x14ac:dyDescent="0.3">
      <c r="A758" s="97" t="s">
        <v>639</v>
      </c>
      <c r="B758" s="97">
        <v>16254</v>
      </c>
      <c r="C758" s="97" t="s">
        <v>3035</v>
      </c>
      <c r="D758" s="97" t="s">
        <v>581</v>
      </c>
      <c r="E758" s="97" t="s">
        <v>3036</v>
      </c>
      <c r="F758" s="97">
        <v>336410</v>
      </c>
      <c r="G758" s="97">
        <v>658570</v>
      </c>
      <c r="H758" s="97">
        <v>336410</v>
      </c>
      <c r="I758" s="97">
        <v>658570</v>
      </c>
      <c r="J758" s="97" t="s">
        <v>93</v>
      </c>
      <c r="K758" s="97">
        <v>225.96</v>
      </c>
      <c r="L758" s="97" t="s">
        <v>3037</v>
      </c>
      <c r="M758" s="97">
        <v>3.8</v>
      </c>
      <c r="N758" s="97">
        <v>695994</v>
      </c>
    </row>
    <row r="759" spans="1:14" ht="14.25" customHeight="1" x14ac:dyDescent="0.3">
      <c r="A759" s="97" t="s">
        <v>655</v>
      </c>
      <c r="B759" s="97">
        <v>702</v>
      </c>
      <c r="C759" s="97" t="s">
        <v>3038</v>
      </c>
      <c r="D759" s="97" t="s">
        <v>332</v>
      </c>
      <c r="E759" s="97" t="s">
        <v>3039</v>
      </c>
      <c r="F759" s="97">
        <v>338367</v>
      </c>
      <c r="G759" s="97">
        <v>674523</v>
      </c>
      <c r="H759" s="97">
        <v>338367</v>
      </c>
      <c r="I759" s="97">
        <v>674523</v>
      </c>
      <c r="J759" s="97" t="s">
        <v>93</v>
      </c>
      <c r="K759" s="97">
        <v>-4.57</v>
      </c>
      <c r="L759" s="97" t="s">
        <v>3040</v>
      </c>
      <c r="M759" s="97">
        <v>3.81</v>
      </c>
      <c r="N759" s="97">
        <v>18212692</v>
      </c>
    </row>
    <row r="760" spans="1:14" ht="14.25" customHeight="1" x14ac:dyDescent="0.3">
      <c r="A760" s="97" t="s">
        <v>506</v>
      </c>
      <c r="B760" s="97">
        <v>56</v>
      </c>
      <c r="C760" s="97" t="s">
        <v>3041</v>
      </c>
      <c r="D760" s="97" t="s">
        <v>581</v>
      </c>
      <c r="E760" s="97" t="s">
        <v>3042</v>
      </c>
      <c r="F760" s="97">
        <v>328156</v>
      </c>
      <c r="G760" s="97">
        <v>666174</v>
      </c>
      <c r="H760" s="97">
        <v>328156</v>
      </c>
      <c r="I760" s="97">
        <v>666174</v>
      </c>
      <c r="J760" s="97" t="s">
        <v>93</v>
      </c>
      <c r="K760" s="97">
        <v>0</v>
      </c>
      <c r="L760" s="97" t="s">
        <v>3043</v>
      </c>
      <c r="M760" s="97">
        <v>3.81</v>
      </c>
      <c r="N760" s="97">
        <v>1003057</v>
      </c>
    </row>
    <row r="761" spans="1:14" ht="14.25" customHeight="1" x14ac:dyDescent="0.3">
      <c r="A761" s="97" t="s">
        <v>655</v>
      </c>
      <c r="B761" s="97">
        <v>310</v>
      </c>
      <c r="C761" s="97" t="s">
        <v>3044</v>
      </c>
      <c r="D761" s="97" t="s">
        <v>581</v>
      </c>
      <c r="E761" s="97" t="s">
        <v>3045</v>
      </c>
      <c r="F761" s="97">
        <v>339551</v>
      </c>
      <c r="G761" s="97">
        <v>674339</v>
      </c>
      <c r="H761" s="97">
        <v>339551</v>
      </c>
      <c r="I761" s="97">
        <v>674339</v>
      </c>
      <c r="J761" s="97" t="s">
        <v>93</v>
      </c>
      <c r="K761" s="97">
        <v>0</v>
      </c>
      <c r="L761" s="97" t="s">
        <v>3046</v>
      </c>
      <c r="M761" s="97">
        <v>3.81</v>
      </c>
      <c r="N761" s="97">
        <v>950391</v>
      </c>
    </row>
    <row r="762" spans="1:14" ht="14.25" customHeight="1" x14ac:dyDescent="0.3">
      <c r="A762" s="97" t="s">
        <v>493</v>
      </c>
      <c r="B762" s="97">
        <v>281</v>
      </c>
      <c r="C762" s="97" t="s">
        <v>3047</v>
      </c>
      <c r="D762" s="97" t="s">
        <v>581</v>
      </c>
      <c r="E762" s="97" t="s">
        <v>3048</v>
      </c>
      <c r="F762" s="97">
        <v>329993</v>
      </c>
      <c r="G762" s="97">
        <v>671186</v>
      </c>
      <c r="H762" s="97">
        <v>329993</v>
      </c>
      <c r="I762" s="97">
        <v>671186</v>
      </c>
      <c r="J762" s="97" t="s">
        <v>93</v>
      </c>
      <c r="K762" s="97">
        <v>46.51</v>
      </c>
      <c r="L762" s="97" t="s">
        <v>1369</v>
      </c>
      <c r="M762" s="97">
        <v>3.81</v>
      </c>
      <c r="N762" s="97">
        <v>1036507</v>
      </c>
    </row>
    <row r="763" spans="1:14" ht="14.25" customHeight="1" x14ac:dyDescent="0.3">
      <c r="A763" s="97" t="s">
        <v>397</v>
      </c>
      <c r="B763" s="97">
        <v>340</v>
      </c>
      <c r="C763" s="97" t="s">
        <v>3049</v>
      </c>
      <c r="D763" s="97" t="s">
        <v>332</v>
      </c>
      <c r="E763" s="97" t="s">
        <v>1760</v>
      </c>
      <c r="F763" s="97">
        <v>337550</v>
      </c>
      <c r="G763" s="97">
        <v>669260</v>
      </c>
      <c r="H763" s="97">
        <v>337550</v>
      </c>
      <c r="I763" s="97">
        <v>669260</v>
      </c>
      <c r="J763" s="97" t="s">
        <v>93</v>
      </c>
      <c r="K763" s="97">
        <v>0</v>
      </c>
      <c r="L763" s="97" t="s">
        <v>3050</v>
      </c>
      <c r="M763" s="97">
        <v>3.84</v>
      </c>
      <c r="N763" s="97">
        <v>842902</v>
      </c>
    </row>
    <row r="764" spans="1:14" ht="14.25" customHeight="1" x14ac:dyDescent="0.3">
      <c r="A764" s="97" t="s">
        <v>822</v>
      </c>
      <c r="B764" s="97">
        <v>13110</v>
      </c>
      <c r="C764" s="97" t="s">
        <v>3051</v>
      </c>
      <c r="D764" s="97" t="s">
        <v>581</v>
      </c>
      <c r="E764" s="97" t="s">
        <v>3052</v>
      </c>
      <c r="F764" s="97">
        <v>340248</v>
      </c>
      <c r="G764" s="97">
        <v>673510</v>
      </c>
      <c r="H764" s="97">
        <v>340248</v>
      </c>
      <c r="I764" s="97">
        <v>673510</v>
      </c>
      <c r="J764" s="97" t="s">
        <v>93</v>
      </c>
      <c r="K764" s="97">
        <v>48.18</v>
      </c>
      <c r="L764" s="97" t="s">
        <v>3053</v>
      </c>
      <c r="M764" s="97">
        <v>3.85</v>
      </c>
      <c r="N764" s="97">
        <v>932023</v>
      </c>
    </row>
    <row r="765" spans="1:14" ht="14.25" customHeight="1" x14ac:dyDescent="0.3">
      <c r="A765" s="97" t="s">
        <v>506</v>
      </c>
      <c r="B765" s="97">
        <v>10695</v>
      </c>
      <c r="C765" s="97" t="s">
        <v>3054</v>
      </c>
      <c r="D765" s="97" t="s">
        <v>581</v>
      </c>
      <c r="E765" s="97" t="s">
        <v>3055</v>
      </c>
      <c r="F765" s="97">
        <v>327578</v>
      </c>
      <c r="G765" s="97">
        <v>666852</v>
      </c>
      <c r="H765" s="97">
        <v>327578</v>
      </c>
      <c r="I765" s="97">
        <v>666852</v>
      </c>
      <c r="J765" s="97" t="s">
        <v>93</v>
      </c>
      <c r="K765" s="97">
        <v>138.41999999999999</v>
      </c>
      <c r="L765" s="97" t="s">
        <v>3056</v>
      </c>
      <c r="M765" s="97">
        <v>3.85</v>
      </c>
      <c r="N765" s="97">
        <v>1004093</v>
      </c>
    </row>
    <row r="766" spans="1:14" ht="14.25" customHeight="1" x14ac:dyDescent="0.3">
      <c r="A766" s="97" t="s">
        <v>822</v>
      </c>
      <c r="B766" s="97">
        <v>713</v>
      </c>
      <c r="C766" s="97" t="s">
        <v>3057</v>
      </c>
      <c r="D766" s="97" t="s">
        <v>332</v>
      </c>
      <c r="E766" s="97" t="s">
        <v>3058</v>
      </c>
      <c r="F766" s="97">
        <v>344365</v>
      </c>
      <c r="G766" s="97">
        <v>672927</v>
      </c>
      <c r="H766" s="97">
        <v>344365</v>
      </c>
      <c r="I766" s="97">
        <v>672927</v>
      </c>
      <c r="J766" s="97" t="s">
        <v>93</v>
      </c>
      <c r="K766" s="97">
        <v>0</v>
      </c>
      <c r="L766" s="97" t="s">
        <v>3059</v>
      </c>
      <c r="M766" s="97">
        <v>3.88</v>
      </c>
      <c r="N766" s="97">
        <v>18955673</v>
      </c>
    </row>
    <row r="767" spans="1:14" ht="14.25" customHeight="1" x14ac:dyDescent="0.3">
      <c r="A767" s="97" t="s">
        <v>506</v>
      </c>
      <c r="B767" s="97">
        <v>548</v>
      </c>
      <c r="C767" s="97" t="s">
        <v>3060</v>
      </c>
      <c r="D767" s="97" t="s">
        <v>332</v>
      </c>
      <c r="E767" s="97" t="s">
        <v>3061</v>
      </c>
      <c r="F767" s="97">
        <v>328520</v>
      </c>
      <c r="G767" s="97">
        <v>669040</v>
      </c>
      <c r="H767" s="97">
        <v>328520</v>
      </c>
      <c r="I767" s="97">
        <v>669040</v>
      </c>
      <c r="J767" s="97" t="s">
        <v>93</v>
      </c>
      <c r="K767" s="97">
        <v>0</v>
      </c>
      <c r="L767" s="97" t="s">
        <v>3062</v>
      </c>
      <c r="M767" s="97">
        <v>3.9</v>
      </c>
      <c r="N767" s="97">
        <v>1003040</v>
      </c>
    </row>
    <row r="768" spans="1:14" ht="14.25" customHeight="1" x14ac:dyDescent="0.3">
      <c r="A768" s="97" t="s">
        <v>506</v>
      </c>
      <c r="B768" s="97">
        <v>461</v>
      </c>
      <c r="C768" s="97" t="s">
        <v>3063</v>
      </c>
      <c r="D768" s="97" t="s">
        <v>332</v>
      </c>
      <c r="E768" s="97" t="s">
        <v>3064</v>
      </c>
      <c r="F768" s="97">
        <v>329220</v>
      </c>
      <c r="G768" s="97">
        <v>669110</v>
      </c>
      <c r="H768" s="97">
        <v>329220</v>
      </c>
      <c r="I768" s="97">
        <v>669110</v>
      </c>
      <c r="J768" s="97" t="s">
        <v>93</v>
      </c>
      <c r="K768" s="97">
        <v>0</v>
      </c>
      <c r="L768" s="97" t="s">
        <v>3065</v>
      </c>
      <c r="M768" s="97">
        <v>3.9</v>
      </c>
      <c r="N768" s="97">
        <v>1002953</v>
      </c>
    </row>
    <row r="769" spans="1:14" ht="14.25" customHeight="1" x14ac:dyDescent="0.3">
      <c r="A769" s="97" t="s">
        <v>822</v>
      </c>
      <c r="B769" s="97">
        <v>493</v>
      </c>
      <c r="C769" s="97" t="s">
        <v>3066</v>
      </c>
      <c r="D769" s="97" t="s">
        <v>332</v>
      </c>
      <c r="E769" s="97" t="s">
        <v>3067</v>
      </c>
      <c r="F769" s="97">
        <v>343890</v>
      </c>
      <c r="G769" s="97">
        <v>673010</v>
      </c>
      <c r="H769" s="97">
        <v>343890</v>
      </c>
      <c r="I769" s="97">
        <v>673010</v>
      </c>
      <c r="J769" s="97" t="s">
        <v>93</v>
      </c>
      <c r="K769" s="97">
        <v>0</v>
      </c>
      <c r="L769" s="97" t="s">
        <v>3068</v>
      </c>
      <c r="M769" s="97">
        <v>3.9</v>
      </c>
      <c r="N769" s="97">
        <v>931364</v>
      </c>
    </row>
    <row r="770" spans="1:14" ht="14.25" customHeight="1" x14ac:dyDescent="0.3">
      <c r="A770" s="97" t="s">
        <v>648</v>
      </c>
      <c r="B770" s="97">
        <v>21</v>
      </c>
      <c r="C770" s="97" t="s">
        <v>3069</v>
      </c>
      <c r="D770" s="97" t="s">
        <v>332</v>
      </c>
      <c r="E770" s="97" t="s">
        <v>3070</v>
      </c>
      <c r="F770" s="97">
        <v>349760</v>
      </c>
      <c r="G770" s="97">
        <v>678860</v>
      </c>
      <c r="H770" s="97">
        <v>349760</v>
      </c>
      <c r="I770" s="97">
        <v>678860</v>
      </c>
      <c r="J770" s="97" t="s">
        <v>93</v>
      </c>
      <c r="K770" s="97">
        <v>0</v>
      </c>
      <c r="L770" s="97" t="s">
        <v>3071</v>
      </c>
      <c r="M770" s="97">
        <v>3.9</v>
      </c>
      <c r="N770" s="97">
        <v>12841084</v>
      </c>
    </row>
    <row r="771" spans="1:14" ht="14.25" customHeight="1" x14ac:dyDescent="0.3">
      <c r="A771" s="97" t="s">
        <v>1138</v>
      </c>
      <c r="B771" s="97">
        <v>97</v>
      </c>
      <c r="C771" s="97" t="s">
        <v>3072</v>
      </c>
      <c r="D771" s="97" t="s">
        <v>332</v>
      </c>
      <c r="E771" s="97" t="s">
        <v>3073</v>
      </c>
      <c r="F771" s="97">
        <v>323670</v>
      </c>
      <c r="G771" s="97">
        <v>659640</v>
      </c>
      <c r="H771" s="97">
        <v>323670</v>
      </c>
      <c r="I771" s="97">
        <v>659640</v>
      </c>
      <c r="J771" s="97" t="s">
        <v>93</v>
      </c>
      <c r="K771" s="97">
        <v>0</v>
      </c>
      <c r="L771" s="97" t="s">
        <v>3074</v>
      </c>
      <c r="M771" s="97">
        <v>3.9</v>
      </c>
      <c r="N771" s="97">
        <v>17295195</v>
      </c>
    </row>
    <row r="772" spans="1:14" ht="14.25" customHeight="1" x14ac:dyDescent="0.3">
      <c r="A772" s="97" t="s">
        <v>822</v>
      </c>
      <c r="B772" s="97">
        <v>482</v>
      </c>
      <c r="C772" s="97" t="s">
        <v>3075</v>
      </c>
      <c r="D772" s="97" t="s">
        <v>332</v>
      </c>
      <c r="E772" s="97" t="s">
        <v>3076</v>
      </c>
      <c r="F772" s="97">
        <v>343800</v>
      </c>
      <c r="G772" s="97">
        <v>672880</v>
      </c>
      <c r="H772" s="97">
        <v>343800</v>
      </c>
      <c r="I772" s="97">
        <v>672880</v>
      </c>
      <c r="J772" s="97" t="s">
        <v>93</v>
      </c>
      <c r="K772" s="97">
        <v>0</v>
      </c>
      <c r="L772" s="97" t="s">
        <v>3077</v>
      </c>
      <c r="M772" s="97">
        <v>3.9</v>
      </c>
      <c r="N772" s="97">
        <v>931353</v>
      </c>
    </row>
    <row r="773" spans="1:14" ht="14.25" customHeight="1" x14ac:dyDescent="0.3">
      <c r="A773" s="97" t="s">
        <v>648</v>
      </c>
      <c r="B773" s="97">
        <v>10702</v>
      </c>
      <c r="C773" s="97" t="s">
        <v>3078</v>
      </c>
      <c r="D773" s="97" t="s">
        <v>581</v>
      </c>
      <c r="E773" s="97" t="s">
        <v>3079</v>
      </c>
      <c r="F773" s="97">
        <v>346820</v>
      </c>
      <c r="G773" s="97">
        <v>677140</v>
      </c>
      <c r="H773" s="97">
        <v>346820</v>
      </c>
      <c r="I773" s="97">
        <v>677140</v>
      </c>
      <c r="J773" s="97" t="s">
        <v>93</v>
      </c>
      <c r="K773" s="97">
        <v>35.869999999999997</v>
      </c>
      <c r="L773" s="97" t="s">
        <v>653</v>
      </c>
      <c r="M773" s="97">
        <v>3.9</v>
      </c>
      <c r="N773" s="97">
        <v>638328</v>
      </c>
    </row>
    <row r="774" spans="1:14" ht="14.25" customHeight="1" x14ac:dyDescent="0.3">
      <c r="A774" s="97" t="s">
        <v>508</v>
      </c>
      <c r="B774" s="97">
        <v>10695</v>
      </c>
      <c r="C774" s="97" t="s">
        <v>3080</v>
      </c>
      <c r="D774" s="97" t="s">
        <v>581</v>
      </c>
      <c r="E774" s="97" t="s">
        <v>3081</v>
      </c>
      <c r="F774" s="97">
        <v>331698</v>
      </c>
      <c r="G774" s="97">
        <v>667888</v>
      </c>
      <c r="H774" s="97">
        <v>331698</v>
      </c>
      <c r="I774" s="97">
        <v>667888</v>
      </c>
      <c r="J774" s="97" t="s">
        <v>93</v>
      </c>
      <c r="K774" s="97">
        <v>60.27</v>
      </c>
      <c r="L774" s="97" t="s">
        <v>3082</v>
      </c>
      <c r="M774" s="97">
        <v>3.9</v>
      </c>
      <c r="N774" s="97">
        <v>952380</v>
      </c>
    </row>
    <row r="775" spans="1:14" ht="14.25" customHeight="1" x14ac:dyDescent="0.3">
      <c r="A775" s="97" t="s">
        <v>508</v>
      </c>
      <c r="B775" s="97">
        <v>9629</v>
      </c>
      <c r="C775" s="97" t="s">
        <v>3083</v>
      </c>
      <c r="D775" s="97" t="s">
        <v>581</v>
      </c>
      <c r="E775" s="97" t="s">
        <v>3084</v>
      </c>
      <c r="F775" s="97">
        <v>331776</v>
      </c>
      <c r="G775" s="97">
        <v>668063</v>
      </c>
      <c r="H775" s="97">
        <v>331776</v>
      </c>
      <c r="I775" s="97">
        <v>668063</v>
      </c>
      <c r="J775" s="97" t="s">
        <v>93</v>
      </c>
      <c r="K775" s="97">
        <v>66</v>
      </c>
      <c r="L775" s="97" t="s">
        <v>3085</v>
      </c>
      <c r="M775" s="97">
        <v>3.9</v>
      </c>
      <c r="N775" s="97">
        <v>952013</v>
      </c>
    </row>
    <row r="776" spans="1:14" ht="14.25" customHeight="1" x14ac:dyDescent="0.3">
      <c r="A776" s="97" t="s">
        <v>888</v>
      </c>
      <c r="B776" s="97">
        <v>13110</v>
      </c>
      <c r="C776" s="97" t="s">
        <v>3086</v>
      </c>
      <c r="D776" s="97" t="s">
        <v>581</v>
      </c>
      <c r="E776" s="97" t="s">
        <v>3087</v>
      </c>
      <c r="F776" s="97">
        <v>349168</v>
      </c>
      <c r="G776" s="97">
        <v>673907</v>
      </c>
      <c r="H776" s="97">
        <v>349168</v>
      </c>
      <c r="I776" s="97">
        <v>673907</v>
      </c>
      <c r="J776" s="97" t="s">
        <v>93</v>
      </c>
      <c r="K776" s="97">
        <v>80.44</v>
      </c>
      <c r="L776" s="97" t="s">
        <v>3088</v>
      </c>
      <c r="M776" s="97">
        <v>3.9</v>
      </c>
      <c r="N776" s="97">
        <v>747702</v>
      </c>
    </row>
    <row r="777" spans="1:14" ht="14.25" customHeight="1" x14ac:dyDescent="0.3">
      <c r="A777" s="97" t="s">
        <v>888</v>
      </c>
      <c r="B777" s="97">
        <v>12759</v>
      </c>
      <c r="C777" s="97" t="s">
        <v>3089</v>
      </c>
      <c r="D777" s="97" t="s">
        <v>581</v>
      </c>
      <c r="E777" s="97" t="s">
        <v>3090</v>
      </c>
      <c r="F777" s="97">
        <v>348809</v>
      </c>
      <c r="G777" s="97">
        <v>673770</v>
      </c>
      <c r="H777" s="97">
        <v>348809</v>
      </c>
      <c r="I777" s="97">
        <v>673770</v>
      </c>
      <c r="J777" s="97" t="s">
        <v>93</v>
      </c>
      <c r="K777" s="97">
        <v>85.26</v>
      </c>
      <c r="L777" s="97" t="s">
        <v>3091</v>
      </c>
      <c r="M777" s="97">
        <v>3.9</v>
      </c>
      <c r="N777" s="97">
        <v>747628</v>
      </c>
    </row>
    <row r="778" spans="1:14" ht="14.25" customHeight="1" x14ac:dyDescent="0.3">
      <c r="A778" s="97" t="s">
        <v>822</v>
      </c>
      <c r="B778" s="97">
        <v>13063</v>
      </c>
      <c r="C778" s="97" t="s">
        <v>3092</v>
      </c>
      <c r="D778" s="97" t="s">
        <v>581</v>
      </c>
      <c r="E778" s="97" t="s">
        <v>3093</v>
      </c>
      <c r="F778" s="97">
        <v>344627</v>
      </c>
      <c r="G778" s="97">
        <v>673182</v>
      </c>
      <c r="H778" s="97">
        <v>344627</v>
      </c>
      <c r="I778" s="97">
        <v>673182</v>
      </c>
      <c r="J778" s="97" t="s">
        <v>93</v>
      </c>
      <c r="K778" s="97">
        <v>90.4</v>
      </c>
      <c r="L778" s="97" t="s">
        <v>3094</v>
      </c>
      <c r="M778" s="97">
        <v>3.9</v>
      </c>
      <c r="N778" s="97">
        <v>932001</v>
      </c>
    </row>
    <row r="779" spans="1:14" ht="14.25" customHeight="1" x14ac:dyDescent="0.3">
      <c r="A779" s="97" t="s">
        <v>888</v>
      </c>
      <c r="B779" s="97">
        <v>13063</v>
      </c>
      <c r="C779" s="97" t="s">
        <v>3095</v>
      </c>
      <c r="D779" s="97" t="s">
        <v>581</v>
      </c>
      <c r="E779" s="97" t="s">
        <v>3096</v>
      </c>
      <c r="F779" s="97">
        <v>345248</v>
      </c>
      <c r="G779" s="97">
        <v>673378</v>
      </c>
      <c r="H779" s="97">
        <v>345248</v>
      </c>
      <c r="I779" s="97">
        <v>673378</v>
      </c>
      <c r="J779" s="97" t="s">
        <v>93</v>
      </c>
      <c r="K779" s="97">
        <v>98.2</v>
      </c>
      <c r="L779" s="97" t="s">
        <v>3097</v>
      </c>
      <c r="M779" s="97">
        <v>3.9</v>
      </c>
      <c r="N779" s="97">
        <v>747633</v>
      </c>
    </row>
    <row r="780" spans="1:14" ht="14.25" customHeight="1" x14ac:dyDescent="0.3">
      <c r="A780" s="97" t="s">
        <v>888</v>
      </c>
      <c r="B780" s="97">
        <v>13063</v>
      </c>
      <c r="C780" s="97" t="s">
        <v>3098</v>
      </c>
      <c r="D780" s="97" t="s">
        <v>581</v>
      </c>
      <c r="E780" s="97" t="s">
        <v>3099</v>
      </c>
      <c r="F780" s="97">
        <v>345176</v>
      </c>
      <c r="G780" s="97">
        <v>673253</v>
      </c>
      <c r="H780" s="97">
        <v>345176</v>
      </c>
      <c r="I780" s="97">
        <v>673253</v>
      </c>
      <c r="J780" s="97" t="s">
        <v>93</v>
      </c>
      <c r="K780" s="97">
        <v>101.2</v>
      </c>
      <c r="L780" s="97" t="s">
        <v>3100</v>
      </c>
      <c r="M780" s="97">
        <v>3.9</v>
      </c>
      <c r="N780" s="97">
        <v>747657</v>
      </c>
    </row>
    <row r="781" spans="1:14" ht="14.25" customHeight="1" x14ac:dyDescent="0.3">
      <c r="A781" s="97" t="s">
        <v>632</v>
      </c>
      <c r="B781" s="97">
        <v>236</v>
      </c>
      <c r="C781" s="97" t="s">
        <v>3101</v>
      </c>
      <c r="D781" s="97" t="s">
        <v>332</v>
      </c>
      <c r="E781" s="97" t="s">
        <v>3102</v>
      </c>
      <c r="F781" s="97">
        <v>340200</v>
      </c>
      <c r="G781" s="97">
        <v>667060</v>
      </c>
      <c r="H781" s="97">
        <v>340200</v>
      </c>
      <c r="I781" s="97">
        <v>667060</v>
      </c>
      <c r="J781" s="97" t="s">
        <v>93</v>
      </c>
      <c r="K781" s="97">
        <v>111.7</v>
      </c>
      <c r="L781" s="97" t="s">
        <v>3103</v>
      </c>
      <c r="M781" s="97">
        <v>3.9</v>
      </c>
      <c r="N781" s="97">
        <v>770517</v>
      </c>
    </row>
    <row r="782" spans="1:14" ht="14.25" customHeight="1" x14ac:dyDescent="0.3">
      <c r="A782" s="97" t="s">
        <v>506</v>
      </c>
      <c r="B782" s="97">
        <v>17123</v>
      </c>
      <c r="C782" s="97" t="s">
        <v>3104</v>
      </c>
      <c r="D782" s="97" t="s">
        <v>581</v>
      </c>
      <c r="E782" s="97" t="s">
        <v>3105</v>
      </c>
      <c r="F782" s="97">
        <v>327101</v>
      </c>
      <c r="G782" s="97">
        <v>666671</v>
      </c>
      <c r="H782" s="97">
        <v>327101</v>
      </c>
      <c r="I782" s="97">
        <v>666671</v>
      </c>
      <c r="J782" s="97" t="s">
        <v>93</v>
      </c>
      <c r="K782" s="97">
        <v>141.78</v>
      </c>
      <c r="L782" s="97" t="s">
        <v>3106</v>
      </c>
      <c r="M782" s="97">
        <v>3.9</v>
      </c>
      <c r="N782" s="97">
        <v>1004783</v>
      </c>
    </row>
    <row r="783" spans="1:14" ht="14.25" customHeight="1" x14ac:dyDescent="0.3">
      <c r="A783" s="97" t="s">
        <v>506</v>
      </c>
      <c r="B783" s="97">
        <v>10621</v>
      </c>
      <c r="C783" s="97" t="s">
        <v>3107</v>
      </c>
      <c r="D783" s="97" t="s">
        <v>581</v>
      </c>
      <c r="E783" s="97" t="s">
        <v>3108</v>
      </c>
      <c r="F783" s="97">
        <v>327933</v>
      </c>
      <c r="G783" s="97">
        <v>665815</v>
      </c>
      <c r="H783" s="97">
        <v>327933</v>
      </c>
      <c r="I783" s="97">
        <v>665815</v>
      </c>
      <c r="J783" s="97" t="s">
        <v>93</v>
      </c>
      <c r="K783" s="97">
        <v>149.09</v>
      </c>
      <c r="L783" s="97" t="s">
        <v>3109</v>
      </c>
      <c r="M783" s="97">
        <v>3.9</v>
      </c>
      <c r="N783" s="97">
        <v>1004006</v>
      </c>
    </row>
    <row r="784" spans="1:14" ht="14.25" customHeight="1" x14ac:dyDescent="0.3">
      <c r="A784" s="97" t="s">
        <v>351</v>
      </c>
      <c r="B784" s="97">
        <v>17123</v>
      </c>
      <c r="C784" s="97" t="s">
        <v>3110</v>
      </c>
      <c r="D784" s="97" t="s">
        <v>581</v>
      </c>
      <c r="E784" s="97" t="s">
        <v>3111</v>
      </c>
      <c r="F784" s="97">
        <v>325960</v>
      </c>
      <c r="G784" s="97">
        <v>663491</v>
      </c>
      <c r="H784" s="97">
        <v>325960</v>
      </c>
      <c r="I784" s="97">
        <v>663491</v>
      </c>
      <c r="J784" s="97" t="s">
        <v>93</v>
      </c>
      <c r="K784" s="97">
        <v>169.43</v>
      </c>
      <c r="L784" s="97" t="s">
        <v>3112</v>
      </c>
      <c r="M784" s="97">
        <v>3.9</v>
      </c>
      <c r="N784" s="97">
        <v>803467</v>
      </c>
    </row>
    <row r="785" spans="1:14" ht="14.25" customHeight="1" x14ac:dyDescent="0.3">
      <c r="A785" s="97" t="s">
        <v>655</v>
      </c>
      <c r="B785" s="97">
        <v>707</v>
      </c>
      <c r="C785" s="97" t="s">
        <v>3113</v>
      </c>
      <c r="D785" s="97" t="s">
        <v>332</v>
      </c>
      <c r="E785" s="97" t="s">
        <v>3114</v>
      </c>
      <c r="F785" s="97">
        <v>336680</v>
      </c>
      <c r="G785" s="97">
        <v>673790</v>
      </c>
      <c r="H785" s="97">
        <v>336680</v>
      </c>
      <c r="I785" s="97">
        <v>673790</v>
      </c>
      <c r="J785" s="97" t="s">
        <v>93</v>
      </c>
      <c r="K785" s="97">
        <v>-3.35</v>
      </c>
      <c r="L785" s="97" t="s">
        <v>3115</v>
      </c>
      <c r="M785" s="97">
        <v>3.96</v>
      </c>
      <c r="N785" s="97">
        <v>18212697</v>
      </c>
    </row>
    <row r="786" spans="1:14" ht="14.25" customHeight="1" x14ac:dyDescent="0.3">
      <c r="A786" s="97" t="s">
        <v>508</v>
      </c>
      <c r="B786" s="97">
        <v>10350</v>
      </c>
      <c r="C786" s="97" t="s">
        <v>3116</v>
      </c>
      <c r="D786" s="97" t="s">
        <v>581</v>
      </c>
      <c r="E786" s="97" t="s">
        <v>3117</v>
      </c>
      <c r="F786" s="97">
        <v>330324</v>
      </c>
      <c r="G786" s="97">
        <v>665097</v>
      </c>
      <c r="H786" s="97">
        <v>330324</v>
      </c>
      <c r="I786" s="97">
        <v>665097</v>
      </c>
      <c r="J786" s="97" t="s">
        <v>93</v>
      </c>
      <c r="K786" s="97">
        <v>0</v>
      </c>
      <c r="L786" s="97" t="s">
        <v>3118</v>
      </c>
      <c r="M786" s="97">
        <v>3.96</v>
      </c>
      <c r="N786" s="97">
        <v>952264</v>
      </c>
    </row>
    <row r="787" spans="1:14" ht="14.25" customHeight="1" x14ac:dyDescent="0.3">
      <c r="A787" s="97" t="s">
        <v>397</v>
      </c>
      <c r="B787" s="97">
        <v>343</v>
      </c>
      <c r="C787" s="97" t="s">
        <v>3119</v>
      </c>
      <c r="D787" s="97" t="s">
        <v>332</v>
      </c>
      <c r="E787" s="97" t="s">
        <v>1760</v>
      </c>
      <c r="F787" s="97">
        <v>337550</v>
      </c>
      <c r="G787" s="97">
        <v>669260</v>
      </c>
      <c r="H787" s="97">
        <v>337550</v>
      </c>
      <c r="I787" s="97">
        <v>669260</v>
      </c>
      <c r="J787" s="97" t="s">
        <v>93</v>
      </c>
      <c r="K787" s="97">
        <v>0</v>
      </c>
      <c r="L787" s="97" t="s">
        <v>3120</v>
      </c>
      <c r="M787" s="97">
        <v>3.96</v>
      </c>
      <c r="N787" s="97">
        <v>842905</v>
      </c>
    </row>
    <row r="788" spans="1:14" ht="14.25" customHeight="1" x14ac:dyDescent="0.3">
      <c r="A788" s="97" t="s">
        <v>397</v>
      </c>
      <c r="B788" s="97">
        <v>345</v>
      </c>
      <c r="C788" s="97" t="s">
        <v>3121</v>
      </c>
      <c r="D788" s="97" t="s">
        <v>332</v>
      </c>
      <c r="E788" s="97" t="s">
        <v>1760</v>
      </c>
      <c r="F788" s="97">
        <v>337550</v>
      </c>
      <c r="G788" s="97">
        <v>669260</v>
      </c>
      <c r="H788" s="97">
        <v>337550</v>
      </c>
      <c r="I788" s="97">
        <v>669260</v>
      </c>
      <c r="J788" s="97" t="s">
        <v>93</v>
      </c>
      <c r="K788" s="97">
        <v>0</v>
      </c>
      <c r="L788" s="97" t="s">
        <v>3122</v>
      </c>
      <c r="M788" s="97">
        <v>3.96</v>
      </c>
      <c r="N788" s="97">
        <v>842907</v>
      </c>
    </row>
    <row r="789" spans="1:14" ht="14.25" customHeight="1" x14ac:dyDescent="0.3">
      <c r="A789" s="97" t="s">
        <v>497</v>
      </c>
      <c r="B789" s="97">
        <v>324</v>
      </c>
      <c r="C789" s="97" t="s">
        <v>3123</v>
      </c>
      <c r="D789" s="97" t="s">
        <v>581</v>
      </c>
      <c r="E789" s="97" t="s">
        <v>3124</v>
      </c>
      <c r="F789" s="97">
        <v>334137</v>
      </c>
      <c r="G789" s="97">
        <v>664623</v>
      </c>
      <c r="H789" s="97">
        <v>334137</v>
      </c>
      <c r="I789" s="97">
        <v>664623</v>
      </c>
      <c r="J789" s="97" t="s">
        <v>93</v>
      </c>
      <c r="K789" s="97">
        <v>0</v>
      </c>
      <c r="L789" s="97" t="s">
        <v>3125</v>
      </c>
      <c r="M789" s="97">
        <v>3.96</v>
      </c>
      <c r="N789" s="97">
        <v>905002</v>
      </c>
    </row>
    <row r="790" spans="1:14" ht="14.25" customHeight="1" x14ac:dyDescent="0.3">
      <c r="A790" s="97" t="s">
        <v>397</v>
      </c>
      <c r="B790" s="97">
        <v>355</v>
      </c>
      <c r="C790" s="97" t="s">
        <v>3126</v>
      </c>
      <c r="D790" s="97" t="s">
        <v>332</v>
      </c>
      <c r="E790" s="97" t="s">
        <v>1760</v>
      </c>
      <c r="F790" s="97">
        <v>337550</v>
      </c>
      <c r="G790" s="97">
        <v>669260</v>
      </c>
      <c r="H790" s="97">
        <v>337550</v>
      </c>
      <c r="I790" s="97">
        <v>669260</v>
      </c>
      <c r="J790" s="97" t="s">
        <v>93</v>
      </c>
      <c r="K790" s="97">
        <v>0</v>
      </c>
      <c r="L790" s="97" t="s">
        <v>3127</v>
      </c>
      <c r="M790" s="97">
        <v>3.96</v>
      </c>
      <c r="N790" s="97">
        <v>842917</v>
      </c>
    </row>
    <row r="791" spans="1:14" ht="14.25" customHeight="1" x14ac:dyDescent="0.3">
      <c r="A791" s="97" t="s">
        <v>397</v>
      </c>
      <c r="B791" s="97">
        <v>339</v>
      </c>
      <c r="C791" s="97" t="s">
        <v>3128</v>
      </c>
      <c r="D791" s="97" t="s">
        <v>332</v>
      </c>
      <c r="E791" s="97" t="s">
        <v>1760</v>
      </c>
      <c r="F791" s="97">
        <v>337550</v>
      </c>
      <c r="G791" s="97">
        <v>669260</v>
      </c>
      <c r="H791" s="97">
        <v>337550</v>
      </c>
      <c r="I791" s="97">
        <v>669260</v>
      </c>
      <c r="J791" s="97" t="s">
        <v>93</v>
      </c>
      <c r="K791" s="97">
        <v>0</v>
      </c>
      <c r="L791" s="97" t="s">
        <v>3129</v>
      </c>
      <c r="M791" s="97">
        <v>3.96</v>
      </c>
      <c r="N791" s="97">
        <v>842901</v>
      </c>
    </row>
    <row r="792" spans="1:14" ht="14.25" customHeight="1" x14ac:dyDescent="0.3">
      <c r="A792" s="97" t="s">
        <v>822</v>
      </c>
      <c r="B792" s="97">
        <v>710</v>
      </c>
      <c r="C792" s="97" t="s">
        <v>3130</v>
      </c>
      <c r="D792" s="97" t="s">
        <v>332</v>
      </c>
      <c r="E792" s="97" t="s">
        <v>3131</v>
      </c>
      <c r="F792" s="97">
        <v>344162</v>
      </c>
      <c r="G792" s="97">
        <v>672806</v>
      </c>
      <c r="H792" s="97">
        <v>344162</v>
      </c>
      <c r="I792" s="97">
        <v>672806</v>
      </c>
      <c r="J792" s="97" t="s">
        <v>93</v>
      </c>
      <c r="K792" s="97">
        <v>0</v>
      </c>
      <c r="L792" s="97" t="s">
        <v>3132</v>
      </c>
      <c r="M792" s="97">
        <v>3.96</v>
      </c>
      <c r="N792" s="97">
        <v>18955670</v>
      </c>
    </row>
    <row r="793" spans="1:14" ht="14.25" customHeight="1" x14ac:dyDescent="0.3">
      <c r="A793" s="97" t="s">
        <v>822</v>
      </c>
      <c r="B793" s="97">
        <v>954</v>
      </c>
      <c r="C793" s="97" t="s">
        <v>3133</v>
      </c>
      <c r="D793" s="97" t="s">
        <v>581</v>
      </c>
      <c r="E793" s="97" t="s">
        <v>3134</v>
      </c>
      <c r="F793" s="97">
        <v>340327</v>
      </c>
      <c r="G793" s="97">
        <v>674099</v>
      </c>
      <c r="H793" s="97">
        <v>340327</v>
      </c>
      <c r="I793" s="97">
        <v>674099</v>
      </c>
      <c r="J793" s="97" t="s">
        <v>93</v>
      </c>
      <c r="K793" s="97">
        <v>35.270000000000003</v>
      </c>
      <c r="L793" s="97" t="s">
        <v>3135</v>
      </c>
      <c r="M793" s="97">
        <v>3.96</v>
      </c>
      <c r="N793" s="97">
        <v>931445</v>
      </c>
    </row>
    <row r="794" spans="1:14" ht="14.25" customHeight="1" x14ac:dyDescent="0.3">
      <c r="A794" s="97" t="s">
        <v>822</v>
      </c>
      <c r="B794" s="97">
        <v>1158</v>
      </c>
      <c r="C794" s="97" t="s">
        <v>3136</v>
      </c>
      <c r="D794" s="97" t="s">
        <v>581</v>
      </c>
      <c r="E794" s="97" t="s">
        <v>3137</v>
      </c>
      <c r="F794" s="97">
        <v>340327</v>
      </c>
      <c r="G794" s="97">
        <v>674104</v>
      </c>
      <c r="H794" s="97">
        <v>340327</v>
      </c>
      <c r="I794" s="97">
        <v>674104</v>
      </c>
      <c r="J794" s="97" t="s">
        <v>93</v>
      </c>
      <c r="K794" s="97">
        <v>35.270000000000003</v>
      </c>
      <c r="L794" s="97" t="s">
        <v>2005</v>
      </c>
      <c r="M794" s="97">
        <v>3.96</v>
      </c>
      <c r="N794" s="97">
        <v>931502</v>
      </c>
    </row>
    <row r="795" spans="1:14" ht="14.25" customHeight="1" x14ac:dyDescent="0.3">
      <c r="A795" s="97" t="s">
        <v>655</v>
      </c>
      <c r="B795" s="97">
        <v>1158</v>
      </c>
      <c r="C795" s="97" t="s">
        <v>3138</v>
      </c>
      <c r="D795" s="97" t="s">
        <v>581</v>
      </c>
      <c r="E795" s="97" t="s">
        <v>3139</v>
      </c>
      <c r="F795" s="97">
        <v>339561</v>
      </c>
      <c r="G795" s="97">
        <v>673450</v>
      </c>
      <c r="H795" s="97">
        <v>339561</v>
      </c>
      <c r="I795" s="97">
        <v>673450</v>
      </c>
      <c r="J795" s="97" t="s">
        <v>93</v>
      </c>
      <c r="K795" s="97">
        <v>41.1</v>
      </c>
      <c r="L795" s="97" t="s">
        <v>3140</v>
      </c>
      <c r="M795" s="97">
        <v>3.96</v>
      </c>
      <c r="N795" s="97">
        <v>950623</v>
      </c>
    </row>
    <row r="796" spans="1:14" ht="14.25" customHeight="1" x14ac:dyDescent="0.3">
      <c r="A796" s="97" t="s">
        <v>508</v>
      </c>
      <c r="B796" s="97">
        <v>445</v>
      </c>
      <c r="C796" s="97" t="s">
        <v>3141</v>
      </c>
      <c r="D796" s="97" t="s">
        <v>581</v>
      </c>
      <c r="E796" s="97" t="s">
        <v>3142</v>
      </c>
      <c r="F796" s="97">
        <v>330873</v>
      </c>
      <c r="G796" s="97">
        <v>665186</v>
      </c>
      <c r="H796" s="97">
        <v>330873</v>
      </c>
      <c r="I796" s="97">
        <v>665186</v>
      </c>
      <c r="J796" s="97" t="s">
        <v>93</v>
      </c>
      <c r="K796" s="97">
        <v>102</v>
      </c>
      <c r="L796" s="97" t="s">
        <v>3143</v>
      </c>
      <c r="M796" s="97">
        <v>3.96</v>
      </c>
      <c r="N796" s="97">
        <v>951697</v>
      </c>
    </row>
    <row r="797" spans="1:14" ht="14.25" customHeight="1" x14ac:dyDescent="0.3">
      <c r="A797" s="97" t="s">
        <v>497</v>
      </c>
      <c r="B797" s="97">
        <v>7823</v>
      </c>
      <c r="C797" s="97" t="s">
        <v>3144</v>
      </c>
      <c r="D797" s="97" t="s">
        <v>581</v>
      </c>
      <c r="E797" s="97" t="s">
        <v>3145</v>
      </c>
      <c r="F797" s="97">
        <v>330151</v>
      </c>
      <c r="G797" s="97">
        <v>664438</v>
      </c>
      <c r="H797" s="97">
        <v>330151</v>
      </c>
      <c r="I797" s="97">
        <v>664438</v>
      </c>
      <c r="J797" s="97" t="s">
        <v>93</v>
      </c>
      <c r="K797" s="97">
        <v>118.1</v>
      </c>
      <c r="L797" s="97" t="s">
        <v>3146</v>
      </c>
      <c r="M797" s="97">
        <v>3.96</v>
      </c>
      <c r="N797" s="97">
        <v>905236</v>
      </c>
    </row>
    <row r="798" spans="1:14" ht="14.25" customHeight="1" x14ac:dyDescent="0.3">
      <c r="A798" s="97" t="s">
        <v>497</v>
      </c>
      <c r="B798" s="97">
        <v>7823</v>
      </c>
      <c r="C798" s="97" t="s">
        <v>3147</v>
      </c>
      <c r="D798" s="97" t="s">
        <v>581</v>
      </c>
      <c r="E798" s="97" t="s">
        <v>3148</v>
      </c>
      <c r="F798" s="97">
        <v>330125</v>
      </c>
      <c r="G798" s="97">
        <v>664462</v>
      </c>
      <c r="H798" s="97">
        <v>330125</v>
      </c>
      <c r="I798" s="97">
        <v>664462</v>
      </c>
      <c r="J798" s="97" t="s">
        <v>93</v>
      </c>
      <c r="K798" s="97">
        <v>118.85</v>
      </c>
      <c r="L798" s="97" t="s">
        <v>3149</v>
      </c>
      <c r="M798" s="97">
        <v>3.96</v>
      </c>
      <c r="N798" s="97">
        <v>905234</v>
      </c>
    </row>
    <row r="799" spans="1:14" ht="14.25" customHeight="1" x14ac:dyDescent="0.3">
      <c r="A799" s="97" t="s">
        <v>497</v>
      </c>
      <c r="B799" s="97">
        <v>7823</v>
      </c>
      <c r="C799" s="97" t="s">
        <v>3150</v>
      </c>
      <c r="D799" s="97" t="s">
        <v>581</v>
      </c>
      <c r="E799" s="97" t="s">
        <v>3151</v>
      </c>
      <c r="F799" s="97">
        <v>330126</v>
      </c>
      <c r="G799" s="97">
        <v>664531</v>
      </c>
      <c r="H799" s="97">
        <v>330126</v>
      </c>
      <c r="I799" s="97">
        <v>664531</v>
      </c>
      <c r="J799" s="97" t="s">
        <v>93</v>
      </c>
      <c r="K799" s="97">
        <v>119.55</v>
      </c>
      <c r="L799" s="97" t="s">
        <v>3152</v>
      </c>
      <c r="M799" s="97">
        <v>3.96</v>
      </c>
      <c r="N799" s="97">
        <v>905232</v>
      </c>
    </row>
    <row r="800" spans="1:14" ht="14.25" customHeight="1" x14ac:dyDescent="0.3">
      <c r="A800" s="97" t="s">
        <v>497</v>
      </c>
      <c r="B800" s="97">
        <v>7823</v>
      </c>
      <c r="C800" s="97" t="s">
        <v>3153</v>
      </c>
      <c r="D800" s="97" t="s">
        <v>581</v>
      </c>
      <c r="E800" s="97" t="s">
        <v>3154</v>
      </c>
      <c r="F800" s="97">
        <v>330114</v>
      </c>
      <c r="G800" s="97">
        <v>664403</v>
      </c>
      <c r="H800" s="97">
        <v>330114</v>
      </c>
      <c r="I800" s="97">
        <v>664403</v>
      </c>
      <c r="J800" s="97" t="s">
        <v>93</v>
      </c>
      <c r="K800" s="97">
        <v>119.6</v>
      </c>
      <c r="L800" s="97" t="s">
        <v>3155</v>
      </c>
      <c r="M800" s="97">
        <v>3.96</v>
      </c>
      <c r="N800" s="97">
        <v>905235</v>
      </c>
    </row>
    <row r="801" spans="1:14" ht="14.25" customHeight="1" x14ac:dyDescent="0.3">
      <c r="A801" s="97" t="s">
        <v>497</v>
      </c>
      <c r="B801" s="97">
        <v>7823</v>
      </c>
      <c r="C801" s="97" t="s">
        <v>3156</v>
      </c>
      <c r="D801" s="97" t="s">
        <v>581</v>
      </c>
      <c r="E801" s="97" t="s">
        <v>3157</v>
      </c>
      <c r="F801" s="97">
        <v>330089</v>
      </c>
      <c r="G801" s="97">
        <v>664427</v>
      </c>
      <c r="H801" s="97">
        <v>330089</v>
      </c>
      <c r="I801" s="97">
        <v>664427</v>
      </c>
      <c r="J801" s="97" t="s">
        <v>93</v>
      </c>
      <c r="K801" s="97">
        <v>120.1</v>
      </c>
      <c r="L801" s="97" t="s">
        <v>3158</v>
      </c>
      <c r="M801" s="97">
        <v>3.96</v>
      </c>
      <c r="N801" s="97">
        <v>905233</v>
      </c>
    </row>
    <row r="802" spans="1:14" ht="14.25" customHeight="1" x14ac:dyDescent="0.3">
      <c r="A802" s="97" t="s">
        <v>497</v>
      </c>
      <c r="B802" s="97">
        <v>7823</v>
      </c>
      <c r="C802" s="97" t="s">
        <v>3159</v>
      </c>
      <c r="D802" s="97" t="s">
        <v>581</v>
      </c>
      <c r="E802" s="97" t="s">
        <v>3160</v>
      </c>
      <c r="F802" s="97">
        <v>330088</v>
      </c>
      <c r="G802" s="97">
        <v>664566</v>
      </c>
      <c r="H802" s="97">
        <v>330088</v>
      </c>
      <c r="I802" s="97">
        <v>664566</v>
      </c>
      <c r="J802" s="97" t="s">
        <v>93</v>
      </c>
      <c r="K802" s="97">
        <v>120.2</v>
      </c>
      <c r="L802" s="97" t="s">
        <v>3161</v>
      </c>
      <c r="M802" s="97">
        <v>3.96</v>
      </c>
      <c r="N802" s="97">
        <v>905229</v>
      </c>
    </row>
    <row r="803" spans="1:14" ht="14.25" customHeight="1" x14ac:dyDescent="0.3">
      <c r="A803" s="97" t="s">
        <v>497</v>
      </c>
      <c r="B803" s="97">
        <v>7823</v>
      </c>
      <c r="C803" s="97" t="s">
        <v>3162</v>
      </c>
      <c r="D803" s="97" t="s">
        <v>581</v>
      </c>
      <c r="E803" s="97" t="s">
        <v>3163</v>
      </c>
      <c r="F803" s="97">
        <v>330088</v>
      </c>
      <c r="G803" s="97">
        <v>664496</v>
      </c>
      <c r="H803" s="97">
        <v>330088</v>
      </c>
      <c r="I803" s="97">
        <v>664496</v>
      </c>
      <c r="J803" s="97" t="s">
        <v>93</v>
      </c>
      <c r="K803" s="97">
        <v>120.6</v>
      </c>
      <c r="L803" s="97" t="s">
        <v>3164</v>
      </c>
      <c r="M803" s="97">
        <v>3.96</v>
      </c>
      <c r="N803" s="97">
        <v>905231</v>
      </c>
    </row>
    <row r="804" spans="1:14" ht="14.25" customHeight="1" x14ac:dyDescent="0.3">
      <c r="A804" s="97" t="s">
        <v>497</v>
      </c>
      <c r="B804" s="97">
        <v>7823</v>
      </c>
      <c r="C804" s="97" t="s">
        <v>3165</v>
      </c>
      <c r="D804" s="97" t="s">
        <v>581</v>
      </c>
      <c r="E804" s="97" t="s">
        <v>3166</v>
      </c>
      <c r="F804" s="97">
        <v>330052</v>
      </c>
      <c r="G804" s="97">
        <v>664461</v>
      </c>
      <c r="H804" s="97">
        <v>330052</v>
      </c>
      <c r="I804" s="97">
        <v>664461</v>
      </c>
      <c r="J804" s="97" t="s">
        <v>93</v>
      </c>
      <c r="K804" s="97">
        <v>120.95</v>
      </c>
      <c r="L804" s="97" t="s">
        <v>3167</v>
      </c>
      <c r="M804" s="97">
        <v>3.96</v>
      </c>
      <c r="N804" s="97">
        <v>905230</v>
      </c>
    </row>
    <row r="805" spans="1:14" ht="14.25" customHeight="1" x14ac:dyDescent="0.3">
      <c r="A805" s="97" t="s">
        <v>497</v>
      </c>
      <c r="B805" s="97">
        <v>7823</v>
      </c>
      <c r="C805" s="97" t="s">
        <v>3168</v>
      </c>
      <c r="D805" s="97" t="s">
        <v>581</v>
      </c>
      <c r="E805" s="97" t="s">
        <v>3169</v>
      </c>
      <c r="F805" s="97">
        <v>330052</v>
      </c>
      <c r="G805" s="97">
        <v>664530</v>
      </c>
      <c r="H805" s="97">
        <v>330052</v>
      </c>
      <c r="I805" s="97">
        <v>664530</v>
      </c>
      <c r="J805" s="97" t="s">
        <v>93</v>
      </c>
      <c r="K805" s="97">
        <v>120.95</v>
      </c>
      <c r="L805" s="97" t="s">
        <v>3170</v>
      </c>
      <c r="M805" s="97">
        <v>3.96</v>
      </c>
      <c r="N805" s="97">
        <v>905228</v>
      </c>
    </row>
    <row r="806" spans="1:14" ht="14.25" customHeight="1" x14ac:dyDescent="0.3">
      <c r="A806" s="97" t="s">
        <v>497</v>
      </c>
      <c r="B806" s="97">
        <v>7823</v>
      </c>
      <c r="C806" s="97" t="s">
        <v>3171</v>
      </c>
      <c r="D806" s="97" t="s">
        <v>581</v>
      </c>
      <c r="E806" s="97" t="s">
        <v>3172</v>
      </c>
      <c r="F806" s="97">
        <v>330015</v>
      </c>
      <c r="G806" s="97">
        <v>664495</v>
      </c>
      <c r="H806" s="97">
        <v>330015</v>
      </c>
      <c r="I806" s="97">
        <v>664495</v>
      </c>
      <c r="J806" s="97" t="s">
        <v>93</v>
      </c>
      <c r="K806" s="97">
        <v>122.3</v>
      </c>
      <c r="L806" s="97" t="s">
        <v>3173</v>
      </c>
      <c r="M806" s="97">
        <v>3.96</v>
      </c>
      <c r="N806" s="97">
        <v>905227</v>
      </c>
    </row>
    <row r="807" spans="1:14" ht="14.25" customHeight="1" x14ac:dyDescent="0.3">
      <c r="A807" s="97" t="s">
        <v>497</v>
      </c>
      <c r="B807" s="97">
        <v>7823</v>
      </c>
      <c r="C807" s="97" t="s">
        <v>3174</v>
      </c>
      <c r="D807" s="97" t="s">
        <v>581</v>
      </c>
      <c r="E807" s="97" t="s">
        <v>3175</v>
      </c>
      <c r="F807" s="97">
        <v>330014</v>
      </c>
      <c r="G807" s="97">
        <v>664563</v>
      </c>
      <c r="H807" s="97">
        <v>330014</v>
      </c>
      <c r="I807" s="97">
        <v>664563</v>
      </c>
      <c r="J807" s="97" t="s">
        <v>93</v>
      </c>
      <c r="K807" s="97">
        <v>122.6</v>
      </c>
      <c r="L807" s="97" t="s">
        <v>3176</v>
      </c>
      <c r="M807" s="97">
        <v>3.96</v>
      </c>
      <c r="N807" s="97">
        <v>905226</v>
      </c>
    </row>
    <row r="808" spans="1:14" ht="14.25" customHeight="1" x14ac:dyDescent="0.3">
      <c r="A808" s="97" t="s">
        <v>497</v>
      </c>
      <c r="B808" s="97">
        <v>898</v>
      </c>
      <c r="C808" s="97" t="s">
        <v>3177</v>
      </c>
      <c r="D808" s="97" t="s">
        <v>581</v>
      </c>
      <c r="E808" s="97" t="s">
        <v>3178</v>
      </c>
      <c r="F808" s="97">
        <v>334850</v>
      </c>
      <c r="G808" s="97">
        <v>663745</v>
      </c>
      <c r="H808" s="97">
        <v>334850</v>
      </c>
      <c r="I808" s="97">
        <v>663745</v>
      </c>
      <c r="J808" s="97" t="s">
        <v>93</v>
      </c>
      <c r="K808" s="97">
        <v>0</v>
      </c>
      <c r="L808" s="97" t="s">
        <v>3179</v>
      </c>
      <c r="M808" s="97">
        <v>3.97</v>
      </c>
      <c r="N808" s="97">
        <v>905081</v>
      </c>
    </row>
    <row r="809" spans="1:14" ht="14.25" customHeight="1" x14ac:dyDescent="0.3">
      <c r="A809" s="97" t="s">
        <v>506</v>
      </c>
      <c r="B809" s="97">
        <v>862</v>
      </c>
      <c r="C809" s="97" t="s">
        <v>3180</v>
      </c>
      <c r="D809" s="97" t="s">
        <v>581</v>
      </c>
      <c r="E809" s="97" t="s">
        <v>3181</v>
      </c>
      <c r="F809" s="97">
        <v>327849</v>
      </c>
      <c r="G809" s="97">
        <v>665388</v>
      </c>
      <c r="H809" s="97">
        <v>327849</v>
      </c>
      <c r="I809" s="97">
        <v>665388</v>
      </c>
      <c r="J809" s="97" t="s">
        <v>93</v>
      </c>
      <c r="K809" s="97">
        <v>0</v>
      </c>
      <c r="L809" s="97" t="s">
        <v>3182</v>
      </c>
      <c r="M809" s="97">
        <v>3.97</v>
      </c>
      <c r="N809" s="97">
        <v>1003315</v>
      </c>
    </row>
    <row r="810" spans="1:14" ht="14.25" customHeight="1" x14ac:dyDescent="0.3">
      <c r="A810" s="97" t="s">
        <v>579</v>
      </c>
      <c r="B810" s="97">
        <v>366</v>
      </c>
      <c r="C810" s="97" t="s">
        <v>3183</v>
      </c>
      <c r="D810" s="97" t="s">
        <v>581</v>
      </c>
      <c r="E810" s="97" t="s">
        <v>3184</v>
      </c>
      <c r="F810" s="97">
        <v>339468</v>
      </c>
      <c r="G810" s="97">
        <v>675549</v>
      </c>
      <c r="H810" s="97">
        <v>339468</v>
      </c>
      <c r="I810" s="97">
        <v>675549</v>
      </c>
      <c r="J810" s="97" t="s">
        <v>93</v>
      </c>
      <c r="K810" s="97">
        <v>0</v>
      </c>
      <c r="L810" s="97" t="s">
        <v>3185</v>
      </c>
      <c r="M810" s="97">
        <v>4</v>
      </c>
      <c r="N810" s="97">
        <v>731471</v>
      </c>
    </row>
    <row r="811" spans="1:14" ht="14.25" customHeight="1" x14ac:dyDescent="0.3">
      <c r="A811" s="97" t="s">
        <v>579</v>
      </c>
      <c r="B811" s="97">
        <v>366</v>
      </c>
      <c r="C811" s="97" t="s">
        <v>3186</v>
      </c>
      <c r="D811" s="97" t="s">
        <v>581</v>
      </c>
      <c r="E811" s="97" t="s">
        <v>3187</v>
      </c>
      <c r="F811" s="97">
        <v>339581</v>
      </c>
      <c r="G811" s="97">
        <v>675653</v>
      </c>
      <c r="H811" s="97">
        <v>339581</v>
      </c>
      <c r="I811" s="97">
        <v>675653</v>
      </c>
      <c r="J811" s="97" t="s">
        <v>93</v>
      </c>
      <c r="K811" s="97">
        <v>0</v>
      </c>
      <c r="L811" s="97" t="s">
        <v>3188</v>
      </c>
      <c r="M811" s="97">
        <v>4</v>
      </c>
      <c r="N811" s="97">
        <v>731482</v>
      </c>
    </row>
    <row r="812" spans="1:14" ht="14.25" customHeight="1" x14ac:dyDescent="0.3">
      <c r="A812" s="97" t="s">
        <v>579</v>
      </c>
      <c r="B812" s="97">
        <v>366</v>
      </c>
      <c r="C812" s="97" t="s">
        <v>3189</v>
      </c>
      <c r="D812" s="97" t="s">
        <v>581</v>
      </c>
      <c r="E812" s="97" t="s">
        <v>3190</v>
      </c>
      <c r="F812" s="97">
        <v>339569</v>
      </c>
      <c r="G812" s="97">
        <v>675664</v>
      </c>
      <c r="H812" s="97">
        <v>339569</v>
      </c>
      <c r="I812" s="97">
        <v>675664</v>
      </c>
      <c r="J812" s="97" t="s">
        <v>93</v>
      </c>
      <c r="K812" s="97">
        <v>0</v>
      </c>
      <c r="L812" s="97" t="s">
        <v>3191</v>
      </c>
      <c r="M812" s="97">
        <v>4</v>
      </c>
      <c r="N812" s="97">
        <v>731485</v>
      </c>
    </row>
    <row r="813" spans="1:14" ht="14.25" customHeight="1" x14ac:dyDescent="0.3">
      <c r="A813" s="97" t="s">
        <v>579</v>
      </c>
      <c r="B813" s="97">
        <v>366</v>
      </c>
      <c r="C813" s="97" t="s">
        <v>3192</v>
      </c>
      <c r="D813" s="97" t="s">
        <v>581</v>
      </c>
      <c r="E813" s="97" t="s">
        <v>3193</v>
      </c>
      <c r="F813" s="97">
        <v>339588</v>
      </c>
      <c r="G813" s="97">
        <v>675660</v>
      </c>
      <c r="H813" s="97">
        <v>339588</v>
      </c>
      <c r="I813" s="97">
        <v>675660</v>
      </c>
      <c r="J813" s="97" t="s">
        <v>93</v>
      </c>
      <c r="K813" s="97">
        <v>0</v>
      </c>
      <c r="L813" s="97" t="s">
        <v>3194</v>
      </c>
      <c r="M813" s="97">
        <v>4</v>
      </c>
      <c r="N813" s="97">
        <v>731481</v>
      </c>
    </row>
    <row r="814" spans="1:14" ht="14.25" customHeight="1" x14ac:dyDescent="0.3">
      <c r="A814" s="97" t="s">
        <v>579</v>
      </c>
      <c r="B814" s="97">
        <v>366</v>
      </c>
      <c r="C814" s="97" t="s">
        <v>3195</v>
      </c>
      <c r="D814" s="97" t="s">
        <v>581</v>
      </c>
      <c r="E814" s="97" t="s">
        <v>3196</v>
      </c>
      <c r="F814" s="97">
        <v>339575</v>
      </c>
      <c r="G814" s="97">
        <v>675672</v>
      </c>
      <c r="H814" s="97">
        <v>339575</v>
      </c>
      <c r="I814" s="97">
        <v>675672</v>
      </c>
      <c r="J814" s="97" t="s">
        <v>93</v>
      </c>
      <c r="K814" s="97">
        <v>0</v>
      </c>
      <c r="L814" s="97" t="s">
        <v>3197</v>
      </c>
      <c r="M814" s="97">
        <v>4</v>
      </c>
      <c r="N814" s="97">
        <v>731484</v>
      </c>
    </row>
    <row r="815" spans="1:14" ht="14.25" customHeight="1" x14ac:dyDescent="0.3">
      <c r="A815" s="97" t="s">
        <v>506</v>
      </c>
      <c r="B815" s="97">
        <v>523</v>
      </c>
      <c r="C815" s="97" t="s">
        <v>3198</v>
      </c>
      <c r="D815" s="97" t="s">
        <v>332</v>
      </c>
      <c r="E815" s="97" t="s">
        <v>3199</v>
      </c>
      <c r="F815" s="97">
        <v>328690</v>
      </c>
      <c r="G815" s="97">
        <v>668730</v>
      </c>
      <c r="H815" s="97">
        <v>328690</v>
      </c>
      <c r="I815" s="97">
        <v>668730</v>
      </c>
      <c r="J815" s="97" t="s">
        <v>93</v>
      </c>
      <c r="K815" s="97">
        <v>0</v>
      </c>
      <c r="L815" s="97" t="s">
        <v>3200</v>
      </c>
      <c r="M815" s="97">
        <v>4</v>
      </c>
      <c r="N815" s="97">
        <v>1003015</v>
      </c>
    </row>
    <row r="816" spans="1:14" ht="14.25" customHeight="1" x14ac:dyDescent="0.3">
      <c r="A816" s="97" t="s">
        <v>506</v>
      </c>
      <c r="B816" s="97">
        <v>526</v>
      </c>
      <c r="C816" s="97" t="s">
        <v>3201</v>
      </c>
      <c r="D816" s="97" t="s">
        <v>332</v>
      </c>
      <c r="E816" s="97" t="s">
        <v>3202</v>
      </c>
      <c r="F816" s="97">
        <v>328700</v>
      </c>
      <c r="G816" s="97">
        <v>668680</v>
      </c>
      <c r="H816" s="97">
        <v>328700</v>
      </c>
      <c r="I816" s="97">
        <v>668680</v>
      </c>
      <c r="J816" s="97" t="s">
        <v>93</v>
      </c>
      <c r="K816" s="97">
        <v>0</v>
      </c>
      <c r="L816" s="97" t="s">
        <v>3203</v>
      </c>
      <c r="M816" s="97">
        <v>4</v>
      </c>
      <c r="N816" s="97">
        <v>1003018</v>
      </c>
    </row>
    <row r="817" spans="1:14" ht="14.25" customHeight="1" x14ac:dyDescent="0.3">
      <c r="A817" s="97" t="s">
        <v>506</v>
      </c>
      <c r="B817" s="97">
        <v>528</v>
      </c>
      <c r="C817" s="97" t="s">
        <v>3204</v>
      </c>
      <c r="D817" s="97" t="s">
        <v>332</v>
      </c>
      <c r="E817" s="97" t="s">
        <v>3205</v>
      </c>
      <c r="F817" s="97">
        <v>328700</v>
      </c>
      <c r="G817" s="97">
        <v>668640</v>
      </c>
      <c r="H817" s="97">
        <v>328700</v>
      </c>
      <c r="I817" s="97">
        <v>668640</v>
      </c>
      <c r="J817" s="97" t="s">
        <v>93</v>
      </c>
      <c r="K817" s="97">
        <v>0</v>
      </c>
      <c r="L817" s="97" t="s">
        <v>3206</v>
      </c>
      <c r="M817" s="97">
        <v>4</v>
      </c>
      <c r="N817" s="97">
        <v>1003020</v>
      </c>
    </row>
    <row r="818" spans="1:14" ht="14.25" customHeight="1" x14ac:dyDescent="0.3">
      <c r="A818" s="97" t="s">
        <v>506</v>
      </c>
      <c r="B818" s="97">
        <v>524</v>
      </c>
      <c r="C818" s="97" t="s">
        <v>3207</v>
      </c>
      <c r="D818" s="97" t="s">
        <v>332</v>
      </c>
      <c r="E818" s="97" t="s">
        <v>3208</v>
      </c>
      <c r="F818" s="97">
        <v>328720</v>
      </c>
      <c r="G818" s="97">
        <v>668700</v>
      </c>
      <c r="H818" s="97">
        <v>328720</v>
      </c>
      <c r="I818" s="97">
        <v>668700</v>
      </c>
      <c r="J818" s="97" t="s">
        <v>93</v>
      </c>
      <c r="K818" s="97">
        <v>0</v>
      </c>
      <c r="L818" s="97" t="s">
        <v>3209</v>
      </c>
      <c r="M818" s="97">
        <v>4</v>
      </c>
      <c r="N818" s="97">
        <v>1003016</v>
      </c>
    </row>
    <row r="819" spans="1:14" ht="14.25" customHeight="1" x14ac:dyDescent="0.3">
      <c r="A819" s="97" t="s">
        <v>506</v>
      </c>
      <c r="B819" s="97">
        <v>542</v>
      </c>
      <c r="C819" s="97" t="s">
        <v>3210</v>
      </c>
      <c r="D819" s="97" t="s">
        <v>332</v>
      </c>
      <c r="E819" s="97" t="s">
        <v>3211</v>
      </c>
      <c r="F819" s="97">
        <v>328550</v>
      </c>
      <c r="G819" s="97">
        <v>669030</v>
      </c>
      <c r="H819" s="97">
        <v>328550</v>
      </c>
      <c r="I819" s="97">
        <v>669030</v>
      </c>
      <c r="J819" s="97" t="s">
        <v>93</v>
      </c>
      <c r="K819" s="97">
        <v>0</v>
      </c>
      <c r="L819" s="97" t="s">
        <v>3212</v>
      </c>
      <c r="M819" s="97">
        <v>4</v>
      </c>
      <c r="N819" s="97">
        <v>1003034</v>
      </c>
    </row>
    <row r="820" spans="1:14" ht="14.25" customHeight="1" x14ac:dyDescent="0.3">
      <c r="A820" s="97" t="s">
        <v>506</v>
      </c>
      <c r="B820" s="97">
        <v>546</v>
      </c>
      <c r="C820" s="97" t="s">
        <v>3213</v>
      </c>
      <c r="D820" s="97" t="s">
        <v>332</v>
      </c>
      <c r="E820" s="97" t="s">
        <v>3214</v>
      </c>
      <c r="F820" s="97">
        <v>328530</v>
      </c>
      <c r="G820" s="97">
        <v>669050</v>
      </c>
      <c r="H820" s="97">
        <v>328530</v>
      </c>
      <c r="I820" s="97">
        <v>669050</v>
      </c>
      <c r="J820" s="97" t="s">
        <v>93</v>
      </c>
      <c r="K820" s="97">
        <v>0</v>
      </c>
      <c r="L820" s="97" t="s">
        <v>3215</v>
      </c>
      <c r="M820" s="97">
        <v>4</v>
      </c>
      <c r="N820" s="97">
        <v>1003038</v>
      </c>
    </row>
    <row r="821" spans="1:14" ht="14.25" customHeight="1" x14ac:dyDescent="0.3">
      <c r="A821" s="97" t="s">
        <v>506</v>
      </c>
      <c r="B821" s="97">
        <v>529</v>
      </c>
      <c r="C821" s="97" t="s">
        <v>3216</v>
      </c>
      <c r="D821" s="97" t="s">
        <v>332</v>
      </c>
      <c r="E821" s="97" t="s">
        <v>3217</v>
      </c>
      <c r="F821" s="97">
        <v>328710</v>
      </c>
      <c r="G821" s="97">
        <v>668620</v>
      </c>
      <c r="H821" s="97">
        <v>328710</v>
      </c>
      <c r="I821" s="97">
        <v>668620</v>
      </c>
      <c r="J821" s="97" t="s">
        <v>93</v>
      </c>
      <c r="K821" s="97">
        <v>0</v>
      </c>
      <c r="L821" s="97" t="s">
        <v>3218</v>
      </c>
      <c r="M821" s="97">
        <v>4</v>
      </c>
      <c r="N821" s="97">
        <v>1003021</v>
      </c>
    </row>
    <row r="822" spans="1:14" ht="14.25" customHeight="1" x14ac:dyDescent="0.3">
      <c r="A822" s="97" t="s">
        <v>330</v>
      </c>
      <c r="B822" s="97">
        <v>6998</v>
      </c>
      <c r="C822" s="97" t="s">
        <v>3219</v>
      </c>
      <c r="D822" s="97" t="s">
        <v>581</v>
      </c>
      <c r="E822" s="97" t="s">
        <v>3220</v>
      </c>
      <c r="F822" s="97">
        <v>324561</v>
      </c>
      <c r="G822" s="97">
        <v>663768</v>
      </c>
      <c r="H822" s="97">
        <v>324561</v>
      </c>
      <c r="I822" s="97">
        <v>663768</v>
      </c>
      <c r="J822" s="97" t="s">
        <v>93</v>
      </c>
      <c r="K822" s="97">
        <v>0</v>
      </c>
      <c r="L822" s="97" t="s">
        <v>3221</v>
      </c>
      <c r="M822" s="97">
        <v>4</v>
      </c>
      <c r="N822" s="97">
        <v>785991</v>
      </c>
    </row>
    <row r="823" spans="1:14" ht="14.25" customHeight="1" x14ac:dyDescent="0.3">
      <c r="A823" s="97" t="s">
        <v>579</v>
      </c>
      <c r="B823" s="97">
        <v>366</v>
      </c>
      <c r="C823" s="97" t="s">
        <v>3222</v>
      </c>
      <c r="D823" s="97" t="s">
        <v>581</v>
      </c>
      <c r="E823" s="97" t="s">
        <v>3223</v>
      </c>
      <c r="F823" s="97">
        <v>339345</v>
      </c>
      <c r="G823" s="97">
        <v>675523</v>
      </c>
      <c r="H823" s="97">
        <v>339345</v>
      </c>
      <c r="I823" s="97">
        <v>675523</v>
      </c>
      <c r="J823" s="97" t="s">
        <v>93</v>
      </c>
      <c r="K823" s="97">
        <v>0</v>
      </c>
      <c r="L823" s="97" t="s">
        <v>3224</v>
      </c>
      <c r="M823" s="97">
        <v>4</v>
      </c>
      <c r="N823" s="97">
        <v>731468</v>
      </c>
    </row>
    <row r="824" spans="1:14" ht="14.25" customHeight="1" x14ac:dyDescent="0.3">
      <c r="A824" s="97" t="s">
        <v>579</v>
      </c>
      <c r="B824" s="97">
        <v>366</v>
      </c>
      <c r="C824" s="97" t="s">
        <v>3225</v>
      </c>
      <c r="D824" s="97" t="s">
        <v>581</v>
      </c>
      <c r="E824" s="97" t="s">
        <v>3226</v>
      </c>
      <c r="F824" s="97">
        <v>339542</v>
      </c>
      <c r="G824" s="97">
        <v>675638</v>
      </c>
      <c r="H824" s="97">
        <v>339542</v>
      </c>
      <c r="I824" s="97">
        <v>675638</v>
      </c>
      <c r="J824" s="97" t="s">
        <v>93</v>
      </c>
      <c r="K824" s="97">
        <v>0</v>
      </c>
      <c r="L824" s="97" t="s">
        <v>3227</v>
      </c>
      <c r="M824" s="97">
        <v>4</v>
      </c>
      <c r="N824" s="97">
        <v>731474</v>
      </c>
    </row>
    <row r="825" spans="1:14" ht="14.25" customHeight="1" x14ac:dyDescent="0.3">
      <c r="A825" s="97" t="s">
        <v>351</v>
      </c>
      <c r="B825" s="97">
        <v>114</v>
      </c>
      <c r="C825" s="97" t="s">
        <v>3228</v>
      </c>
      <c r="D825" s="97" t="s">
        <v>332</v>
      </c>
      <c r="E825" s="97" t="s">
        <v>3229</v>
      </c>
      <c r="F825" s="97">
        <v>328827</v>
      </c>
      <c r="G825" s="97">
        <v>662200</v>
      </c>
      <c r="H825" s="97">
        <v>328827</v>
      </c>
      <c r="I825" s="97">
        <v>662200</v>
      </c>
      <c r="J825" s="97" t="s">
        <v>93</v>
      </c>
      <c r="K825" s="97">
        <v>0</v>
      </c>
      <c r="L825" s="97" t="s">
        <v>3230</v>
      </c>
      <c r="M825" s="97">
        <v>4</v>
      </c>
      <c r="N825" s="97">
        <v>803198</v>
      </c>
    </row>
    <row r="826" spans="1:14" ht="14.25" customHeight="1" x14ac:dyDescent="0.3">
      <c r="A826" s="97" t="s">
        <v>506</v>
      </c>
      <c r="B826" s="97">
        <v>540</v>
      </c>
      <c r="C826" s="97" t="s">
        <v>3231</v>
      </c>
      <c r="D826" s="97" t="s">
        <v>332</v>
      </c>
      <c r="E826" s="97" t="s">
        <v>3232</v>
      </c>
      <c r="F826" s="97">
        <v>328510</v>
      </c>
      <c r="G826" s="97">
        <v>669010</v>
      </c>
      <c r="H826" s="97">
        <v>328510</v>
      </c>
      <c r="I826" s="97">
        <v>669010</v>
      </c>
      <c r="J826" s="97" t="s">
        <v>93</v>
      </c>
      <c r="K826" s="97">
        <v>0</v>
      </c>
      <c r="L826" s="97" t="s">
        <v>3233</v>
      </c>
      <c r="M826" s="97">
        <v>4</v>
      </c>
      <c r="N826" s="97">
        <v>1003032</v>
      </c>
    </row>
    <row r="827" spans="1:14" ht="14.25" customHeight="1" x14ac:dyDescent="0.3">
      <c r="A827" s="97" t="s">
        <v>506</v>
      </c>
      <c r="B827" s="97">
        <v>458</v>
      </c>
      <c r="C827" s="97" t="s">
        <v>3234</v>
      </c>
      <c r="D827" s="97" t="s">
        <v>332</v>
      </c>
      <c r="E827" s="97" t="s">
        <v>3235</v>
      </c>
      <c r="F827" s="97">
        <v>329250</v>
      </c>
      <c r="G827" s="97">
        <v>669080</v>
      </c>
      <c r="H827" s="97">
        <v>329250</v>
      </c>
      <c r="I827" s="97">
        <v>669080</v>
      </c>
      <c r="J827" s="97" t="s">
        <v>93</v>
      </c>
      <c r="K827" s="97">
        <v>0</v>
      </c>
      <c r="L827" s="97" t="s">
        <v>3236</v>
      </c>
      <c r="M827" s="97">
        <v>4</v>
      </c>
      <c r="N827" s="97">
        <v>1002950</v>
      </c>
    </row>
    <row r="828" spans="1:14" ht="14.25" customHeight="1" x14ac:dyDescent="0.3">
      <c r="A828" s="97" t="s">
        <v>506</v>
      </c>
      <c r="B828" s="97">
        <v>459</v>
      </c>
      <c r="C828" s="97" t="s">
        <v>3237</v>
      </c>
      <c r="D828" s="97" t="s">
        <v>332</v>
      </c>
      <c r="E828" s="97" t="s">
        <v>3238</v>
      </c>
      <c r="F828" s="97">
        <v>329260</v>
      </c>
      <c r="G828" s="97">
        <v>669120</v>
      </c>
      <c r="H828" s="97">
        <v>329260</v>
      </c>
      <c r="I828" s="97">
        <v>669120</v>
      </c>
      <c r="J828" s="97" t="s">
        <v>93</v>
      </c>
      <c r="K828" s="97">
        <v>0</v>
      </c>
      <c r="L828" s="97" t="s">
        <v>3239</v>
      </c>
      <c r="M828" s="97">
        <v>4</v>
      </c>
      <c r="N828" s="97">
        <v>1002951</v>
      </c>
    </row>
    <row r="829" spans="1:14" ht="14.25" customHeight="1" x14ac:dyDescent="0.3">
      <c r="A829" s="97" t="s">
        <v>506</v>
      </c>
      <c r="B829" s="97">
        <v>467</v>
      </c>
      <c r="C829" s="97" t="s">
        <v>3240</v>
      </c>
      <c r="D829" s="97" t="s">
        <v>332</v>
      </c>
      <c r="E829" s="97" t="s">
        <v>3241</v>
      </c>
      <c r="F829" s="97">
        <v>329160</v>
      </c>
      <c r="G829" s="97">
        <v>669170</v>
      </c>
      <c r="H829" s="97">
        <v>329160</v>
      </c>
      <c r="I829" s="97">
        <v>669170</v>
      </c>
      <c r="J829" s="97" t="s">
        <v>93</v>
      </c>
      <c r="K829" s="97">
        <v>0</v>
      </c>
      <c r="L829" s="97" t="s">
        <v>3242</v>
      </c>
      <c r="M829" s="97">
        <v>4</v>
      </c>
      <c r="N829" s="97">
        <v>1002959</v>
      </c>
    </row>
    <row r="830" spans="1:14" ht="14.25" customHeight="1" x14ac:dyDescent="0.3">
      <c r="A830" s="97" t="s">
        <v>506</v>
      </c>
      <c r="B830" s="97">
        <v>504</v>
      </c>
      <c r="C830" s="97" t="s">
        <v>3243</v>
      </c>
      <c r="D830" s="97" t="s">
        <v>332</v>
      </c>
      <c r="E830" s="97" t="s">
        <v>3244</v>
      </c>
      <c r="F830" s="97">
        <v>328820</v>
      </c>
      <c r="G830" s="97">
        <v>668440</v>
      </c>
      <c r="H830" s="97">
        <v>328820</v>
      </c>
      <c r="I830" s="97">
        <v>668440</v>
      </c>
      <c r="J830" s="97" t="s">
        <v>93</v>
      </c>
      <c r="K830" s="97">
        <v>0</v>
      </c>
      <c r="L830" s="97" t="s">
        <v>3245</v>
      </c>
      <c r="M830" s="97">
        <v>4</v>
      </c>
      <c r="N830" s="97">
        <v>1002996</v>
      </c>
    </row>
    <row r="831" spans="1:14" ht="14.25" customHeight="1" x14ac:dyDescent="0.3">
      <c r="A831" s="97" t="s">
        <v>506</v>
      </c>
      <c r="B831" s="97">
        <v>520</v>
      </c>
      <c r="C831" s="97" t="s">
        <v>3246</v>
      </c>
      <c r="D831" s="97" t="s">
        <v>332</v>
      </c>
      <c r="E831" s="97" t="s">
        <v>3247</v>
      </c>
      <c r="F831" s="97">
        <v>328710</v>
      </c>
      <c r="G831" s="97">
        <v>668770</v>
      </c>
      <c r="H831" s="97">
        <v>328710</v>
      </c>
      <c r="I831" s="97">
        <v>668770</v>
      </c>
      <c r="J831" s="97" t="s">
        <v>93</v>
      </c>
      <c r="K831" s="97">
        <v>0</v>
      </c>
      <c r="L831" s="97" t="s">
        <v>3248</v>
      </c>
      <c r="M831" s="97">
        <v>4</v>
      </c>
      <c r="N831" s="97">
        <v>1003012</v>
      </c>
    </row>
    <row r="832" spans="1:14" ht="14.25" customHeight="1" x14ac:dyDescent="0.3">
      <c r="A832" s="97" t="s">
        <v>506</v>
      </c>
      <c r="B832" s="97">
        <v>545</v>
      </c>
      <c r="C832" s="97" t="s">
        <v>3249</v>
      </c>
      <c r="D832" s="97" t="s">
        <v>332</v>
      </c>
      <c r="E832" s="97" t="s">
        <v>3250</v>
      </c>
      <c r="F832" s="97">
        <v>328510</v>
      </c>
      <c r="G832" s="97">
        <v>669040</v>
      </c>
      <c r="H832" s="97">
        <v>328510</v>
      </c>
      <c r="I832" s="97">
        <v>669040</v>
      </c>
      <c r="J832" s="97" t="s">
        <v>93</v>
      </c>
      <c r="K832" s="97">
        <v>0</v>
      </c>
      <c r="L832" s="97" t="s">
        <v>3251</v>
      </c>
      <c r="M832" s="97">
        <v>4</v>
      </c>
      <c r="N832" s="97">
        <v>1003037</v>
      </c>
    </row>
    <row r="833" spans="1:14" ht="14.25" customHeight="1" x14ac:dyDescent="0.3">
      <c r="A833" s="97" t="s">
        <v>506</v>
      </c>
      <c r="B833" s="97">
        <v>522</v>
      </c>
      <c r="C833" s="97" t="s">
        <v>3252</v>
      </c>
      <c r="D833" s="97" t="s">
        <v>332</v>
      </c>
      <c r="E833" s="97" t="s">
        <v>3253</v>
      </c>
      <c r="F833" s="97">
        <v>328730</v>
      </c>
      <c r="G833" s="97">
        <v>668730</v>
      </c>
      <c r="H833" s="97">
        <v>328730</v>
      </c>
      <c r="I833" s="97">
        <v>668730</v>
      </c>
      <c r="J833" s="97" t="s">
        <v>93</v>
      </c>
      <c r="K833" s="97">
        <v>0</v>
      </c>
      <c r="L833" s="97" t="s">
        <v>3254</v>
      </c>
      <c r="M833" s="97">
        <v>4</v>
      </c>
      <c r="N833" s="97">
        <v>1003014</v>
      </c>
    </row>
    <row r="834" spans="1:14" ht="14.25" customHeight="1" x14ac:dyDescent="0.3">
      <c r="A834" s="97" t="s">
        <v>351</v>
      </c>
      <c r="B834" s="97">
        <v>1429</v>
      </c>
      <c r="C834" s="97" t="s">
        <v>3255</v>
      </c>
      <c r="D834" s="97" t="s">
        <v>581</v>
      </c>
      <c r="E834" s="97" t="s">
        <v>3256</v>
      </c>
      <c r="F834" s="97">
        <v>329277</v>
      </c>
      <c r="G834" s="97">
        <v>663928</v>
      </c>
      <c r="H834" s="97">
        <v>329277</v>
      </c>
      <c r="I834" s="97">
        <v>663928</v>
      </c>
      <c r="J834" s="97" t="s">
        <v>93</v>
      </c>
      <c r="K834" s="97">
        <v>0</v>
      </c>
      <c r="L834" s="97" t="s">
        <v>3257</v>
      </c>
      <c r="M834" s="97">
        <v>4</v>
      </c>
      <c r="N834" s="97">
        <v>803314</v>
      </c>
    </row>
    <row r="835" spans="1:14" ht="14.25" customHeight="1" x14ac:dyDescent="0.3">
      <c r="A835" s="97" t="s">
        <v>397</v>
      </c>
      <c r="B835" s="97">
        <v>10303</v>
      </c>
      <c r="C835" s="97" t="s">
        <v>3258</v>
      </c>
      <c r="D835" s="97" t="s">
        <v>581</v>
      </c>
      <c r="E835" s="97" t="s">
        <v>3259</v>
      </c>
      <c r="F835" s="97">
        <v>335975</v>
      </c>
      <c r="G835" s="97">
        <v>668115</v>
      </c>
      <c r="H835" s="97">
        <v>335975</v>
      </c>
      <c r="I835" s="97">
        <v>668115</v>
      </c>
      <c r="J835" s="97" t="s">
        <v>93</v>
      </c>
      <c r="K835" s="97">
        <v>0</v>
      </c>
      <c r="L835" s="97" t="s">
        <v>3260</v>
      </c>
      <c r="M835" s="97">
        <v>4</v>
      </c>
      <c r="N835" s="97">
        <v>843097</v>
      </c>
    </row>
    <row r="836" spans="1:14" ht="14.25" customHeight="1" x14ac:dyDescent="0.3">
      <c r="A836" s="97" t="s">
        <v>506</v>
      </c>
      <c r="B836" s="97">
        <v>18</v>
      </c>
      <c r="C836" s="97" t="s">
        <v>3261</v>
      </c>
      <c r="D836" s="97" t="s">
        <v>332</v>
      </c>
      <c r="E836" s="97" t="s">
        <v>3262</v>
      </c>
      <c r="F836" s="97">
        <v>327730</v>
      </c>
      <c r="G836" s="97">
        <v>666610</v>
      </c>
      <c r="H836" s="97">
        <v>327730</v>
      </c>
      <c r="I836" s="97">
        <v>666610</v>
      </c>
      <c r="J836" s="97" t="s">
        <v>93</v>
      </c>
      <c r="K836" s="97">
        <v>0</v>
      </c>
      <c r="L836" s="97" t="s">
        <v>3263</v>
      </c>
      <c r="M836" s="97">
        <v>4</v>
      </c>
      <c r="N836" s="97">
        <v>1002388</v>
      </c>
    </row>
    <row r="837" spans="1:14" ht="14.25" customHeight="1" x14ac:dyDescent="0.3">
      <c r="A837" s="97" t="s">
        <v>497</v>
      </c>
      <c r="B837" s="97">
        <v>2184</v>
      </c>
      <c r="C837" s="97" t="s">
        <v>3264</v>
      </c>
      <c r="D837" s="97" t="s">
        <v>581</v>
      </c>
      <c r="E837" s="97" t="s">
        <v>3265</v>
      </c>
      <c r="F837" s="97">
        <v>332838</v>
      </c>
      <c r="G837" s="97">
        <v>664459</v>
      </c>
      <c r="H837" s="97">
        <v>332838</v>
      </c>
      <c r="I837" s="97">
        <v>664459</v>
      </c>
      <c r="J837" s="97" t="s">
        <v>93</v>
      </c>
      <c r="K837" s="97">
        <v>0</v>
      </c>
      <c r="L837" s="97" t="s">
        <v>3266</v>
      </c>
      <c r="M837" s="97">
        <v>4</v>
      </c>
      <c r="N837" s="97">
        <v>905198</v>
      </c>
    </row>
    <row r="838" spans="1:14" ht="14.25" customHeight="1" x14ac:dyDescent="0.3">
      <c r="A838" s="97" t="s">
        <v>419</v>
      </c>
      <c r="B838" s="97">
        <v>1424</v>
      </c>
      <c r="C838" s="97" t="s">
        <v>3267</v>
      </c>
      <c r="D838" s="97" t="s">
        <v>581</v>
      </c>
      <c r="E838" s="97" t="s">
        <v>3268</v>
      </c>
      <c r="F838" s="97">
        <v>330125</v>
      </c>
      <c r="G838" s="97">
        <v>671220</v>
      </c>
      <c r="H838" s="97">
        <v>330125</v>
      </c>
      <c r="I838" s="97">
        <v>671220</v>
      </c>
      <c r="J838" s="97" t="s">
        <v>93</v>
      </c>
      <c r="K838" s="97">
        <v>0</v>
      </c>
      <c r="L838" s="97" t="s">
        <v>3269</v>
      </c>
      <c r="M838" s="97">
        <v>4</v>
      </c>
      <c r="N838" s="97">
        <v>972310</v>
      </c>
    </row>
    <row r="839" spans="1:14" ht="14.25" customHeight="1" x14ac:dyDescent="0.3">
      <c r="A839" s="97" t="s">
        <v>655</v>
      </c>
      <c r="B839" s="97">
        <v>1020</v>
      </c>
      <c r="C839" s="97" t="s">
        <v>3270</v>
      </c>
      <c r="D839" s="97" t="s">
        <v>581</v>
      </c>
      <c r="E839" s="97" t="s">
        <v>3271</v>
      </c>
      <c r="F839" s="97">
        <v>339264</v>
      </c>
      <c r="G839" s="97">
        <v>674192</v>
      </c>
      <c r="H839" s="97">
        <v>339264</v>
      </c>
      <c r="I839" s="97">
        <v>674192</v>
      </c>
      <c r="J839" s="97" t="s">
        <v>93</v>
      </c>
      <c r="K839" s="97">
        <v>0</v>
      </c>
      <c r="L839" s="97" t="s">
        <v>3272</v>
      </c>
      <c r="M839" s="97">
        <v>4</v>
      </c>
      <c r="N839" s="97">
        <v>950588</v>
      </c>
    </row>
    <row r="840" spans="1:14" ht="14.25" customHeight="1" x14ac:dyDescent="0.3">
      <c r="A840" s="97" t="s">
        <v>822</v>
      </c>
      <c r="B840" s="97">
        <v>472</v>
      </c>
      <c r="C840" s="97" t="s">
        <v>3273</v>
      </c>
      <c r="D840" s="97" t="s">
        <v>332</v>
      </c>
      <c r="E840" s="97" t="s">
        <v>3274</v>
      </c>
      <c r="F840" s="97">
        <v>343790</v>
      </c>
      <c r="G840" s="97">
        <v>672720</v>
      </c>
      <c r="H840" s="97">
        <v>343790</v>
      </c>
      <c r="I840" s="97">
        <v>672720</v>
      </c>
      <c r="J840" s="97" t="s">
        <v>93</v>
      </c>
      <c r="K840" s="97">
        <v>0</v>
      </c>
      <c r="L840" s="97" t="s">
        <v>3275</v>
      </c>
      <c r="M840" s="97">
        <v>4</v>
      </c>
      <c r="N840" s="97">
        <v>931343</v>
      </c>
    </row>
    <row r="841" spans="1:14" ht="14.25" customHeight="1" x14ac:dyDescent="0.3">
      <c r="A841" s="97" t="s">
        <v>639</v>
      </c>
      <c r="B841" s="97">
        <v>8614</v>
      </c>
      <c r="C841" s="97" t="s">
        <v>3276</v>
      </c>
      <c r="D841" s="97" t="s">
        <v>581</v>
      </c>
      <c r="E841" s="97" t="s">
        <v>3277</v>
      </c>
      <c r="F841" s="97">
        <v>336160</v>
      </c>
      <c r="G841" s="97">
        <v>658570</v>
      </c>
      <c r="H841" s="97">
        <v>336160</v>
      </c>
      <c r="I841" s="97">
        <v>658570</v>
      </c>
      <c r="J841" s="97" t="s">
        <v>93</v>
      </c>
      <c r="K841" s="97">
        <v>0</v>
      </c>
      <c r="L841" s="97" t="s">
        <v>3278</v>
      </c>
      <c r="M841" s="97">
        <v>4</v>
      </c>
      <c r="N841" s="97">
        <v>695957</v>
      </c>
    </row>
    <row r="842" spans="1:14" ht="14.25" customHeight="1" x14ac:dyDescent="0.3">
      <c r="A842" s="97" t="s">
        <v>655</v>
      </c>
      <c r="B842" s="97">
        <v>1020</v>
      </c>
      <c r="C842" s="97" t="s">
        <v>3279</v>
      </c>
      <c r="D842" s="97" t="s">
        <v>581</v>
      </c>
      <c r="E842" s="97" t="s">
        <v>3280</v>
      </c>
      <c r="F842" s="97">
        <v>339241</v>
      </c>
      <c r="G842" s="97">
        <v>674186</v>
      </c>
      <c r="H842" s="97">
        <v>339241</v>
      </c>
      <c r="I842" s="97">
        <v>674186</v>
      </c>
      <c r="J842" s="97" t="s">
        <v>93</v>
      </c>
      <c r="K842" s="97">
        <v>0</v>
      </c>
      <c r="L842" s="97" t="s">
        <v>3281</v>
      </c>
      <c r="M842" s="97">
        <v>4</v>
      </c>
      <c r="N842" s="97">
        <v>950585</v>
      </c>
    </row>
    <row r="843" spans="1:14" ht="14.25" customHeight="1" x14ac:dyDescent="0.3">
      <c r="A843" s="97" t="s">
        <v>419</v>
      </c>
      <c r="B843" s="97">
        <v>12527</v>
      </c>
      <c r="C843" s="97" t="s">
        <v>3282</v>
      </c>
      <c r="D843" s="97" t="s">
        <v>581</v>
      </c>
      <c r="E843" s="97" t="s">
        <v>3283</v>
      </c>
      <c r="F843" s="97">
        <v>331741</v>
      </c>
      <c r="G843" s="97">
        <v>671743</v>
      </c>
      <c r="H843" s="97">
        <v>331741</v>
      </c>
      <c r="I843" s="97">
        <v>671743</v>
      </c>
      <c r="J843" s="97" t="s">
        <v>93</v>
      </c>
      <c r="K843" s="97">
        <v>0</v>
      </c>
      <c r="L843" s="97" t="s">
        <v>3284</v>
      </c>
      <c r="M843" s="97">
        <v>4</v>
      </c>
      <c r="N843" s="97">
        <v>973195</v>
      </c>
    </row>
    <row r="844" spans="1:14" ht="14.25" customHeight="1" x14ac:dyDescent="0.3">
      <c r="A844" s="97" t="s">
        <v>506</v>
      </c>
      <c r="B844" s="97">
        <v>861</v>
      </c>
      <c r="C844" s="97" t="s">
        <v>3285</v>
      </c>
      <c r="D844" s="97" t="s">
        <v>581</v>
      </c>
      <c r="E844" s="97" t="s">
        <v>3286</v>
      </c>
      <c r="F844" s="97">
        <v>327981</v>
      </c>
      <c r="G844" s="97">
        <v>666042</v>
      </c>
      <c r="H844" s="97">
        <v>327981</v>
      </c>
      <c r="I844" s="97">
        <v>666042</v>
      </c>
      <c r="J844" s="97" t="s">
        <v>93</v>
      </c>
      <c r="K844" s="97">
        <v>0</v>
      </c>
      <c r="L844" s="97" t="s">
        <v>3287</v>
      </c>
      <c r="M844" s="97">
        <v>4</v>
      </c>
      <c r="N844" s="97">
        <v>1003313</v>
      </c>
    </row>
    <row r="845" spans="1:14" ht="14.25" customHeight="1" x14ac:dyDescent="0.3">
      <c r="A845" s="97" t="s">
        <v>497</v>
      </c>
      <c r="B845" s="97">
        <v>6353</v>
      </c>
      <c r="C845" s="97" t="s">
        <v>3288</v>
      </c>
      <c r="D845" s="97" t="s">
        <v>581</v>
      </c>
      <c r="E845" s="97" t="s">
        <v>3289</v>
      </c>
      <c r="F845" s="97">
        <v>333626</v>
      </c>
      <c r="G845" s="97">
        <v>662374</v>
      </c>
      <c r="H845" s="97">
        <v>333626</v>
      </c>
      <c r="I845" s="97">
        <v>662374</v>
      </c>
      <c r="J845" s="97" t="s">
        <v>93</v>
      </c>
      <c r="K845" s="97">
        <v>0</v>
      </c>
      <c r="L845" s="97" t="s">
        <v>3290</v>
      </c>
      <c r="M845" s="97">
        <v>4</v>
      </c>
      <c r="N845" s="97">
        <v>905208</v>
      </c>
    </row>
    <row r="846" spans="1:14" ht="14.25" customHeight="1" x14ac:dyDescent="0.3">
      <c r="A846" s="97" t="s">
        <v>508</v>
      </c>
      <c r="B846" s="97">
        <v>10303</v>
      </c>
      <c r="C846" s="97" t="s">
        <v>3291</v>
      </c>
      <c r="D846" s="97" t="s">
        <v>581</v>
      </c>
      <c r="E846" s="97" t="s">
        <v>3292</v>
      </c>
      <c r="F846" s="97">
        <v>334531</v>
      </c>
      <c r="G846" s="97">
        <v>669134</v>
      </c>
      <c r="H846" s="97">
        <v>334531</v>
      </c>
      <c r="I846" s="97">
        <v>669134</v>
      </c>
      <c r="J846" s="97" t="s">
        <v>93</v>
      </c>
      <c r="K846" s="97">
        <v>0</v>
      </c>
      <c r="L846" s="97" t="s">
        <v>3293</v>
      </c>
      <c r="M846" s="97">
        <v>4</v>
      </c>
      <c r="N846" s="97">
        <v>952254</v>
      </c>
    </row>
    <row r="847" spans="1:14" ht="14.25" customHeight="1" x14ac:dyDescent="0.3">
      <c r="A847" s="97" t="s">
        <v>493</v>
      </c>
      <c r="B847" s="97">
        <v>14961</v>
      </c>
      <c r="C847" s="97" t="s">
        <v>3294</v>
      </c>
      <c r="D847" s="97" t="s">
        <v>581</v>
      </c>
      <c r="E847" s="97" t="s">
        <v>3295</v>
      </c>
      <c r="F847" s="97">
        <v>329758</v>
      </c>
      <c r="G847" s="97">
        <v>671505</v>
      </c>
      <c r="H847" s="97">
        <v>329758</v>
      </c>
      <c r="I847" s="97">
        <v>671505</v>
      </c>
      <c r="J847" s="97" t="s">
        <v>93</v>
      </c>
      <c r="K847" s="97">
        <v>0</v>
      </c>
      <c r="L847" s="97" t="s">
        <v>3296</v>
      </c>
      <c r="M847" s="97">
        <v>4</v>
      </c>
      <c r="N847" s="97">
        <v>1038302</v>
      </c>
    </row>
    <row r="848" spans="1:14" ht="14.25" customHeight="1" x14ac:dyDescent="0.3">
      <c r="A848" s="97" t="s">
        <v>822</v>
      </c>
      <c r="B848" s="97">
        <v>479</v>
      </c>
      <c r="C848" s="97" t="s">
        <v>3297</v>
      </c>
      <c r="D848" s="97" t="s">
        <v>332</v>
      </c>
      <c r="E848" s="97" t="s">
        <v>3298</v>
      </c>
      <c r="F848" s="97">
        <v>343760</v>
      </c>
      <c r="G848" s="97">
        <v>672850</v>
      </c>
      <c r="H848" s="97">
        <v>343760</v>
      </c>
      <c r="I848" s="97">
        <v>672850</v>
      </c>
      <c r="J848" s="97" t="s">
        <v>93</v>
      </c>
      <c r="K848" s="97">
        <v>0</v>
      </c>
      <c r="L848" s="97" t="s">
        <v>3299</v>
      </c>
      <c r="M848" s="97">
        <v>4</v>
      </c>
      <c r="N848" s="97">
        <v>931350</v>
      </c>
    </row>
    <row r="849" spans="1:14" ht="14.25" customHeight="1" x14ac:dyDescent="0.3">
      <c r="A849" s="97" t="s">
        <v>506</v>
      </c>
      <c r="B849" s="97">
        <v>39</v>
      </c>
      <c r="C849" s="97" t="s">
        <v>3300</v>
      </c>
      <c r="D849" s="97" t="s">
        <v>332</v>
      </c>
      <c r="E849" s="97" t="s">
        <v>3301</v>
      </c>
      <c r="F849" s="97">
        <v>327900</v>
      </c>
      <c r="G849" s="97">
        <v>666520</v>
      </c>
      <c r="H849" s="97">
        <v>327900</v>
      </c>
      <c r="I849" s="97">
        <v>666520</v>
      </c>
      <c r="J849" s="97" t="s">
        <v>93</v>
      </c>
      <c r="K849" s="97">
        <v>0</v>
      </c>
      <c r="L849" s="97" t="s">
        <v>3302</v>
      </c>
      <c r="M849" s="97">
        <v>4</v>
      </c>
      <c r="N849" s="97">
        <v>1002445</v>
      </c>
    </row>
    <row r="850" spans="1:14" ht="14.25" customHeight="1" x14ac:dyDescent="0.3">
      <c r="A850" s="97" t="s">
        <v>506</v>
      </c>
      <c r="B850" s="97">
        <v>39</v>
      </c>
      <c r="C850" s="97" t="s">
        <v>3303</v>
      </c>
      <c r="D850" s="97" t="s">
        <v>332</v>
      </c>
      <c r="E850" s="97" t="s">
        <v>3304</v>
      </c>
      <c r="F850" s="97">
        <v>328190</v>
      </c>
      <c r="G850" s="97">
        <v>666680</v>
      </c>
      <c r="H850" s="97">
        <v>328190</v>
      </c>
      <c r="I850" s="97">
        <v>666680</v>
      </c>
      <c r="J850" s="97" t="s">
        <v>93</v>
      </c>
      <c r="K850" s="97">
        <v>0</v>
      </c>
      <c r="L850" s="97" t="s">
        <v>3305</v>
      </c>
      <c r="M850" s="97">
        <v>4</v>
      </c>
      <c r="N850" s="97">
        <v>1002468</v>
      </c>
    </row>
    <row r="851" spans="1:14" ht="14.25" customHeight="1" x14ac:dyDescent="0.3">
      <c r="A851" s="97" t="s">
        <v>493</v>
      </c>
      <c r="B851" s="97">
        <v>117</v>
      </c>
      <c r="C851" s="97" t="s">
        <v>3306</v>
      </c>
      <c r="D851" s="97" t="s">
        <v>332</v>
      </c>
      <c r="E851" s="97" t="s">
        <v>3307</v>
      </c>
      <c r="F851" s="97">
        <v>329680</v>
      </c>
      <c r="G851" s="97">
        <v>671230</v>
      </c>
      <c r="H851" s="97">
        <v>329680</v>
      </c>
      <c r="I851" s="97">
        <v>671230</v>
      </c>
      <c r="J851" s="97" t="s">
        <v>93</v>
      </c>
      <c r="K851" s="97">
        <v>0</v>
      </c>
      <c r="L851" s="97" t="s">
        <v>3308</v>
      </c>
      <c r="M851" s="97">
        <v>4</v>
      </c>
      <c r="N851" s="97">
        <v>1035504</v>
      </c>
    </row>
    <row r="852" spans="1:14" ht="14.25" customHeight="1" x14ac:dyDescent="0.3">
      <c r="A852" s="97" t="s">
        <v>419</v>
      </c>
      <c r="B852" s="97">
        <v>1424</v>
      </c>
      <c r="C852" s="97" t="s">
        <v>3309</v>
      </c>
      <c r="D852" s="97" t="s">
        <v>581</v>
      </c>
      <c r="E852" s="97" t="s">
        <v>3310</v>
      </c>
      <c r="F852" s="97">
        <v>330137</v>
      </c>
      <c r="G852" s="97">
        <v>671311</v>
      </c>
      <c r="H852" s="97">
        <v>330137</v>
      </c>
      <c r="I852" s="97">
        <v>671311</v>
      </c>
      <c r="J852" s="97" t="s">
        <v>93</v>
      </c>
      <c r="K852" s="97">
        <v>0</v>
      </c>
      <c r="L852" s="97" t="s">
        <v>3311</v>
      </c>
      <c r="M852" s="97">
        <v>4</v>
      </c>
      <c r="N852" s="97">
        <v>972311</v>
      </c>
    </row>
    <row r="853" spans="1:14" ht="14.25" customHeight="1" x14ac:dyDescent="0.3">
      <c r="A853" s="97" t="s">
        <v>397</v>
      </c>
      <c r="B853" s="97">
        <v>10303</v>
      </c>
      <c r="C853" s="97" t="s">
        <v>3312</v>
      </c>
      <c r="D853" s="97" t="s">
        <v>581</v>
      </c>
      <c r="E853" s="97" t="s">
        <v>3313</v>
      </c>
      <c r="F853" s="97">
        <v>335409</v>
      </c>
      <c r="G853" s="97">
        <v>668513</v>
      </c>
      <c r="H853" s="97">
        <v>335409</v>
      </c>
      <c r="I853" s="97">
        <v>668513</v>
      </c>
      <c r="J853" s="97" t="s">
        <v>93</v>
      </c>
      <c r="K853" s="97">
        <v>0</v>
      </c>
      <c r="L853" s="97" t="s">
        <v>3314</v>
      </c>
      <c r="M853" s="97">
        <v>4</v>
      </c>
      <c r="N853" s="97">
        <v>843108</v>
      </c>
    </row>
    <row r="854" spans="1:14" ht="14.25" customHeight="1" x14ac:dyDescent="0.3">
      <c r="A854" s="97" t="s">
        <v>493</v>
      </c>
      <c r="B854" s="97">
        <v>14961</v>
      </c>
      <c r="C854" s="97" t="s">
        <v>3315</v>
      </c>
      <c r="D854" s="97" t="s">
        <v>581</v>
      </c>
      <c r="E854" s="97" t="s">
        <v>3316</v>
      </c>
      <c r="F854" s="97">
        <v>329814</v>
      </c>
      <c r="G854" s="97">
        <v>671520</v>
      </c>
      <c r="H854" s="97">
        <v>329814</v>
      </c>
      <c r="I854" s="97">
        <v>671520</v>
      </c>
      <c r="J854" s="97" t="s">
        <v>93</v>
      </c>
      <c r="K854" s="97">
        <v>0</v>
      </c>
      <c r="L854" s="97" t="s">
        <v>3317</v>
      </c>
      <c r="M854" s="97">
        <v>4</v>
      </c>
      <c r="N854" s="97">
        <v>1038304</v>
      </c>
    </row>
    <row r="855" spans="1:14" ht="14.25" customHeight="1" x14ac:dyDescent="0.3">
      <c r="A855" s="97" t="s">
        <v>330</v>
      </c>
      <c r="B855" s="97">
        <v>7443</v>
      </c>
      <c r="C855" s="97" t="s">
        <v>3318</v>
      </c>
      <c r="D855" s="97" t="s">
        <v>581</v>
      </c>
      <c r="E855" s="97" t="s">
        <v>3319</v>
      </c>
      <c r="F855" s="97">
        <v>324125</v>
      </c>
      <c r="G855" s="97">
        <v>661515</v>
      </c>
      <c r="H855" s="97">
        <v>324125</v>
      </c>
      <c r="I855" s="97">
        <v>661515</v>
      </c>
      <c r="J855" s="97" t="s">
        <v>93</v>
      </c>
      <c r="K855" s="97">
        <v>0</v>
      </c>
      <c r="L855" s="97" t="s">
        <v>3320</v>
      </c>
      <c r="M855" s="97">
        <v>4</v>
      </c>
      <c r="N855" s="97">
        <v>785997</v>
      </c>
    </row>
    <row r="856" spans="1:14" ht="14.25" customHeight="1" x14ac:dyDescent="0.3">
      <c r="A856" s="97" t="s">
        <v>506</v>
      </c>
      <c r="B856" s="97">
        <v>7223</v>
      </c>
      <c r="C856" s="97" t="s">
        <v>3321</v>
      </c>
      <c r="D856" s="97" t="s">
        <v>581</v>
      </c>
      <c r="E856" s="97" t="s">
        <v>3322</v>
      </c>
      <c r="F856" s="97">
        <v>329663</v>
      </c>
      <c r="G856" s="97">
        <v>665973</v>
      </c>
      <c r="H856" s="97">
        <v>329663</v>
      </c>
      <c r="I856" s="97">
        <v>665973</v>
      </c>
      <c r="J856" s="97" t="s">
        <v>93</v>
      </c>
      <c r="K856" s="97">
        <v>0</v>
      </c>
      <c r="L856" s="97" t="s">
        <v>3323</v>
      </c>
      <c r="M856" s="97">
        <v>4</v>
      </c>
      <c r="N856" s="97">
        <v>1003504</v>
      </c>
    </row>
    <row r="857" spans="1:14" ht="14.25" customHeight="1" x14ac:dyDescent="0.3">
      <c r="A857" s="97" t="s">
        <v>506</v>
      </c>
      <c r="B857" s="97">
        <v>7223</v>
      </c>
      <c r="C857" s="97" t="s">
        <v>3324</v>
      </c>
      <c r="D857" s="97" t="s">
        <v>581</v>
      </c>
      <c r="E857" s="97" t="s">
        <v>3325</v>
      </c>
      <c r="F857" s="97">
        <v>329610</v>
      </c>
      <c r="G857" s="97">
        <v>665920</v>
      </c>
      <c r="H857" s="97">
        <v>329610</v>
      </c>
      <c r="I857" s="97">
        <v>665920</v>
      </c>
      <c r="J857" s="97" t="s">
        <v>93</v>
      </c>
      <c r="K857" s="97">
        <v>0</v>
      </c>
      <c r="L857" s="97" t="s">
        <v>3326</v>
      </c>
      <c r="M857" s="97">
        <v>4</v>
      </c>
      <c r="N857" s="97">
        <v>1003505</v>
      </c>
    </row>
    <row r="858" spans="1:14" ht="14.25" customHeight="1" x14ac:dyDescent="0.3">
      <c r="A858" s="97" t="s">
        <v>493</v>
      </c>
      <c r="B858" s="97">
        <v>1464</v>
      </c>
      <c r="C858" s="97" t="s">
        <v>3327</v>
      </c>
      <c r="D858" s="97" t="s">
        <v>581</v>
      </c>
      <c r="E858" s="97" t="s">
        <v>3328</v>
      </c>
      <c r="F858" s="97">
        <v>329234</v>
      </c>
      <c r="G858" s="97">
        <v>671284</v>
      </c>
      <c r="H858" s="97">
        <v>329234</v>
      </c>
      <c r="I858" s="97">
        <v>671284</v>
      </c>
      <c r="J858" s="97" t="s">
        <v>93</v>
      </c>
      <c r="K858" s="97">
        <v>0</v>
      </c>
      <c r="L858" s="97" t="s">
        <v>3329</v>
      </c>
      <c r="M858" s="97">
        <v>4</v>
      </c>
      <c r="N858" s="97">
        <v>1037180</v>
      </c>
    </row>
    <row r="859" spans="1:14" ht="14.25" customHeight="1" x14ac:dyDescent="0.3">
      <c r="A859" s="97" t="s">
        <v>508</v>
      </c>
      <c r="B859" s="97">
        <v>10303</v>
      </c>
      <c r="C859" s="97" t="s">
        <v>3330</v>
      </c>
      <c r="D859" s="97" t="s">
        <v>581</v>
      </c>
      <c r="E859" s="97" t="s">
        <v>3331</v>
      </c>
      <c r="F859" s="97">
        <v>334539</v>
      </c>
      <c r="G859" s="97">
        <v>669198</v>
      </c>
      <c r="H859" s="97">
        <v>334539</v>
      </c>
      <c r="I859" s="97">
        <v>669198</v>
      </c>
      <c r="J859" s="97" t="s">
        <v>93</v>
      </c>
      <c r="K859" s="97">
        <v>0</v>
      </c>
      <c r="L859" s="97" t="s">
        <v>3332</v>
      </c>
      <c r="M859" s="97">
        <v>4</v>
      </c>
      <c r="N859" s="97">
        <v>952253</v>
      </c>
    </row>
    <row r="860" spans="1:14" ht="14.25" customHeight="1" x14ac:dyDescent="0.3">
      <c r="A860" s="97" t="s">
        <v>419</v>
      </c>
      <c r="B860" s="97">
        <v>617</v>
      </c>
      <c r="C860" s="97" t="s">
        <v>3333</v>
      </c>
      <c r="D860" s="97" t="s">
        <v>581</v>
      </c>
      <c r="E860" s="97" t="s">
        <v>3334</v>
      </c>
      <c r="F860" s="97">
        <v>330626</v>
      </c>
      <c r="G860" s="97">
        <v>672011</v>
      </c>
      <c r="H860" s="97">
        <v>330626</v>
      </c>
      <c r="I860" s="97">
        <v>672011</v>
      </c>
      <c r="J860" s="97" t="s">
        <v>93</v>
      </c>
      <c r="K860" s="97">
        <v>0</v>
      </c>
      <c r="L860" s="97" t="s">
        <v>3335</v>
      </c>
      <c r="M860" s="97">
        <v>4</v>
      </c>
      <c r="N860" s="97">
        <v>972183</v>
      </c>
    </row>
    <row r="861" spans="1:14" ht="14.25" customHeight="1" x14ac:dyDescent="0.3">
      <c r="A861" s="97" t="s">
        <v>508</v>
      </c>
      <c r="B861" s="97">
        <v>10303</v>
      </c>
      <c r="C861" s="97" t="s">
        <v>3336</v>
      </c>
      <c r="D861" s="97" t="s">
        <v>581</v>
      </c>
      <c r="E861" s="97" t="s">
        <v>3337</v>
      </c>
      <c r="F861" s="97">
        <v>334695</v>
      </c>
      <c r="G861" s="97">
        <v>669120</v>
      </c>
      <c r="H861" s="97">
        <v>334695</v>
      </c>
      <c r="I861" s="97">
        <v>669120</v>
      </c>
      <c r="J861" s="97" t="s">
        <v>93</v>
      </c>
      <c r="K861" s="97">
        <v>0</v>
      </c>
      <c r="L861" s="97" t="s">
        <v>3338</v>
      </c>
      <c r="M861" s="97">
        <v>4</v>
      </c>
      <c r="N861" s="97">
        <v>952256</v>
      </c>
    </row>
    <row r="862" spans="1:14" ht="14.25" customHeight="1" x14ac:dyDescent="0.3">
      <c r="A862" s="97" t="s">
        <v>497</v>
      </c>
      <c r="B862" s="97">
        <v>6353</v>
      </c>
      <c r="C862" s="97" t="s">
        <v>3339</v>
      </c>
      <c r="D862" s="97" t="s">
        <v>581</v>
      </c>
      <c r="E862" s="97" t="s">
        <v>3340</v>
      </c>
      <c r="F862" s="97">
        <v>333286</v>
      </c>
      <c r="G862" s="97">
        <v>662149</v>
      </c>
      <c r="H862" s="97">
        <v>333286</v>
      </c>
      <c r="I862" s="97">
        <v>662149</v>
      </c>
      <c r="J862" s="97" t="s">
        <v>93</v>
      </c>
      <c r="K862" s="97">
        <v>0</v>
      </c>
      <c r="L862" s="97" t="s">
        <v>3341</v>
      </c>
      <c r="M862" s="97">
        <v>4</v>
      </c>
      <c r="N862" s="97">
        <v>905214</v>
      </c>
    </row>
    <row r="863" spans="1:14" ht="14.25" customHeight="1" x14ac:dyDescent="0.3">
      <c r="A863" s="97" t="s">
        <v>493</v>
      </c>
      <c r="B863" s="97">
        <v>1464</v>
      </c>
      <c r="C863" s="97" t="s">
        <v>3342</v>
      </c>
      <c r="D863" s="97" t="s">
        <v>581</v>
      </c>
      <c r="E863" s="97" t="s">
        <v>3343</v>
      </c>
      <c r="F863" s="97">
        <v>329181</v>
      </c>
      <c r="G863" s="97">
        <v>671236</v>
      </c>
      <c r="H863" s="97">
        <v>329181</v>
      </c>
      <c r="I863" s="97">
        <v>671236</v>
      </c>
      <c r="J863" s="97" t="s">
        <v>93</v>
      </c>
      <c r="K863" s="97">
        <v>0</v>
      </c>
      <c r="L863" s="97" t="s">
        <v>3344</v>
      </c>
      <c r="M863" s="97">
        <v>4</v>
      </c>
      <c r="N863" s="97">
        <v>1037183</v>
      </c>
    </row>
    <row r="864" spans="1:14" ht="14.25" customHeight="1" x14ac:dyDescent="0.3">
      <c r="A864" s="97" t="s">
        <v>493</v>
      </c>
      <c r="B864" s="97">
        <v>1464</v>
      </c>
      <c r="C864" s="97" t="s">
        <v>3345</v>
      </c>
      <c r="D864" s="97" t="s">
        <v>581</v>
      </c>
      <c r="E864" s="97" t="s">
        <v>3346</v>
      </c>
      <c r="F864" s="97">
        <v>329244</v>
      </c>
      <c r="G864" s="97">
        <v>671252</v>
      </c>
      <c r="H864" s="97">
        <v>329244</v>
      </c>
      <c r="I864" s="97">
        <v>671252</v>
      </c>
      <c r="J864" s="97" t="s">
        <v>93</v>
      </c>
      <c r="K864" s="97">
        <v>0</v>
      </c>
      <c r="L864" s="97" t="s">
        <v>3347</v>
      </c>
      <c r="M864" s="97">
        <v>4</v>
      </c>
      <c r="N864" s="97">
        <v>1037184</v>
      </c>
    </row>
    <row r="865" spans="1:14" ht="14.25" customHeight="1" x14ac:dyDescent="0.3">
      <c r="A865" s="97" t="s">
        <v>506</v>
      </c>
      <c r="B865" s="97">
        <v>39</v>
      </c>
      <c r="C865" s="97" t="s">
        <v>3348</v>
      </c>
      <c r="D865" s="97" t="s">
        <v>332</v>
      </c>
      <c r="E865" s="97" t="s">
        <v>3349</v>
      </c>
      <c r="F865" s="97">
        <v>327660</v>
      </c>
      <c r="G865" s="97">
        <v>666540</v>
      </c>
      <c r="H865" s="97">
        <v>327660</v>
      </c>
      <c r="I865" s="97">
        <v>666540</v>
      </c>
      <c r="J865" s="97" t="s">
        <v>93</v>
      </c>
      <c r="K865" s="97">
        <v>0</v>
      </c>
      <c r="L865" s="97" t="s">
        <v>3350</v>
      </c>
      <c r="M865" s="97">
        <v>4</v>
      </c>
      <c r="N865" s="97">
        <v>1002447</v>
      </c>
    </row>
    <row r="866" spans="1:14" ht="14.25" customHeight="1" x14ac:dyDescent="0.3">
      <c r="A866" s="97" t="s">
        <v>493</v>
      </c>
      <c r="B866" s="97">
        <v>17072</v>
      </c>
      <c r="C866" s="97" t="s">
        <v>3351</v>
      </c>
      <c r="D866" s="97" t="s">
        <v>581</v>
      </c>
      <c r="E866" s="97" t="s">
        <v>3352</v>
      </c>
      <c r="F866" s="97">
        <v>329750</v>
      </c>
      <c r="G866" s="97">
        <v>671510</v>
      </c>
      <c r="H866" s="97">
        <v>329750</v>
      </c>
      <c r="I866" s="97">
        <v>671510</v>
      </c>
      <c r="J866" s="97" t="s">
        <v>93</v>
      </c>
      <c r="K866" s="97">
        <v>0</v>
      </c>
      <c r="L866" s="97" t="s">
        <v>3353</v>
      </c>
      <c r="M866" s="97">
        <v>4</v>
      </c>
      <c r="N866" s="97">
        <v>1038513</v>
      </c>
    </row>
    <row r="867" spans="1:14" ht="14.25" customHeight="1" x14ac:dyDescent="0.3">
      <c r="A867" s="97" t="s">
        <v>419</v>
      </c>
      <c r="B867" s="97">
        <v>12527</v>
      </c>
      <c r="C867" s="97" t="s">
        <v>3354</v>
      </c>
      <c r="D867" s="97" t="s">
        <v>581</v>
      </c>
      <c r="E867" s="97" t="s">
        <v>3355</v>
      </c>
      <c r="F867" s="97">
        <v>331749</v>
      </c>
      <c r="G867" s="97">
        <v>671787</v>
      </c>
      <c r="H867" s="97">
        <v>331749</v>
      </c>
      <c r="I867" s="97">
        <v>671787</v>
      </c>
      <c r="J867" s="97" t="s">
        <v>93</v>
      </c>
      <c r="K867" s="97">
        <v>0</v>
      </c>
      <c r="L867" s="97" t="s">
        <v>3356</v>
      </c>
      <c r="M867" s="97">
        <v>4</v>
      </c>
      <c r="N867" s="97">
        <v>973198</v>
      </c>
    </row>
    <row r="868" spans="1:14" ht="14.25" customHeight="1" x14ac:dyDescent="0.3">
      <c r="A868" s="97" t="s">
        <v>655</v>
      </c>
      <c r="B868" s="97">
        <v>2507</v>
      </c>
      <c r="C868" s="97" t="s">
        <v>3357</v>
      </c>
      <c r="D868" s="97" t="s">
        <v>581</v>
      </c>
      <c r="E868" s="97" t="s">
        <v>3358</v>
      </c>
      <c r="F868" s="97">
        <v>337078</v>
      </c>
      <c r="G868" s="97">
        <v>671947</v>
      </c>
      <c r="H868" s="97">
        <v>337078</v>
      </c>
      <c r="I868" s="97">
        <v>671947</v>
      </c>
      <c r="J868" s="97" t="s">
        <v>93</v>
      </c>
      <c r="K868" s="97">
        <v>0</v>
      </c>
      <c r="L868" s="97" t="s">
        <v>3359</v>
      </c>
      <c r="M868" s="97">
        <v>4</v>
      </c>
      <c r="N868" s="97">
        <v>950795</v>
      </c>
    </row>
    <row r="869" spans="1:14" ht="14.25" customHeight="1" x14ac:dyDescent="0.3">
      <c r="A869" s="97" t="s">
        <v>506</v>
      </c>
      <c r="B869" s="97">
        <v>39</v>
      </c>
      <c r="C869" s="97" t="s">
        <v>3360</v>
      </c>
      <c r="D869" s="97" t="s">
        <v>332</v>
      </c>
      <c r="E869" s="97" t="s">
        <v>3361</v>
      </c>
      <c r="F869" s="97">
        <v>327830</v>
      </c>
      <c r="G869" s="97">
        <v>666510</v>
      </c>
      <c r="H869" s="97">
        <v>327830</v>
      </c>
      <c r="I869" s="97">
        <v>666510</v>
      </c>
      <c r="J869" s="97" t="s">
        <v>93</v>
      </c>
      <c r="K869" s="97">
        <v>0</v>
      </c>
      <c r="L869" s="97" t="s">
        <v>3362</v>
      </c>
      <c r="M869" s="97">
        <v>4</v>
      </c>
      <c r="N869" s="97">
        <v>1002427</v>
      </c>
    </row>
    <row r="870" spans="1:14" ht="14.25" customHeight="1" x14ac:dyDescent="0.3">
      <c r="A870" s="97" t="s">
        <v>508</v>
      </c>
      <c r="B870" s="97">
        <v>10303</v>
      </c>
      <c r="C870" s="97" t="s">
        <v>3363</v>
      </c>
      <c r="D870" s="97" t="s">
        <v>581</v>
      </c>
      <c r="E870" s="97" t="s">
        <v>3364</v>
      </c>
      <c r="F870" s="97">
        <v>334769</v>
      </c>
      <c r="G870" s="97">
        <v>668916</v>
      </c>
      <c r="H870" s="97">
        <v>334769</v>
      </c>
      <c r="I870" s="97">
        <v>668916</v>
      </c>
      <c r="J870" s="97" t="s">
        <v>93</v>
      </c>
      <c r="K870" s="97">
        <v>0</v>
      </c>
      <c r="L870" s="97" t="s">
        <v>3365</v>
      </c>
      <c r="M870" s="97">
        <v>4</v>
      </c>
      <c r="N870" s="97">
        <v>952255</v>
      </c>
    </row>
    <row r="871" spans="1:14" ht="14.25" customHeight="1" x14ac:dyDescent="0.3">
      <c r="A871" s="97" t="s">
        <v>397</v>
      </c>
      <c r="B871" s="97">
        <v>276</v>
      </c>
      <c r="C871" s="97" t="s">
        <v>3366</v>
      </c>
      <c r="D871" s="97" t="s">
        <v>332</v>
      </c>
      <c r="E871" s="97" t="s">
        <v>3367</v>
      </c>
      <c r="F871" s="97">
        <v>338510</v>
      </c>
      <c r="G871" s="97">
        <v>669990</v>
      </c>
      <c r="H871" s="97">
        <v>338510</v>
      </c>
      <c r="I871" s="97">
        <v>669990</v>
      </c>
      <c r="J871" s="97" t="s">
        <v>93</v>
      </c>
      <c r="K871" s="97">
        <v>0</v>
      </c>
      <c r="L871" s="97" t="s">
        <v>3368</v>
      </c>
      <c r="M871" s="97">
        <v>4</v>
      </c>
      <c r="N871" s="97">
        <v>842836</v>
      </c>
    </row>
    <row r="872" spans="1:14" ht="14.25" customHeight="1" x14ac:dyDescent="0.3">
      <c r="A872" s="97" t="s">
        <v>493</v>
      </c>
      <c r="B872" s="97">
        <v>117</v>
      </c>
      <c r="C872" s="97" t="s">
        <v>3369</v>
      </c>
      <c r="D872" s="97" t="s">
        <v>332</v>
      </c>
      <c r="E872" s="97" t="s">
        <v>3370</v>
      </c>
      <c r="F872" s="97">
        <v>329620</v>
      </c>
      <c r="G872" s="97">
        <v>671250</v>
      </c>
      <c r="H872" s="97">
        <v>329620</v>
      </c>
      <c r="I872" s="97">
        <v>671250</v>
      </c>
      <c r="J872" s="97" t="s">
        <v>93</v>
      </c>
      <c r="K872" s="97">
        <v>0</v>
      </c>
      <c r="L872" s="97" t="s">
        <v>3371</v>
      </c>
      <c r="M872" s="97">
        <v>4</v>
      </c>
      <c r="N872" s="97">
        <v>1035501</v>
      </c>
    </row>
    <row r="873" spans="1:14" ht="14.25" customHeight="1" x14ac:dyDescent="0.3">
      <c r="A873" s="97" t="s">
        <v>655</v>
      </c>
      <c r="B873" s="97">
        <v>9820</v>
      </c>
      <c r="C873" s="97" t="s">
        <v>3372</v>
      </c>
      <c r="D873" s="97" t="s">
        <v>581</v>
      </c>
      <c r="E873" s="97" t="s">
        <v>3373</v>
      </c>
      <c r="F873" s="97">
        <v>336927</v>
      </c>
      <c r="G873" s="97">
        <v>672023</v>
      </c>
      <c r="H873" s="97">
        <v>336927</v>
      </c>
      <c r="I873" s="97">
        <v>672023</v>
      </c>
      <c r="J873" s="97" t="s">
        <v>93</v>
      </c>
      <c r="K873" s="97">
        <v>0</v>
      </c>
      <c r="L873" s="97" t="s">
        <v>3374</v>
      </c>
      <c r="M873" s="97">
        <v>4</v>
      </c>
      <c r="N873" s="97">
        <v>950924</v>
      </c>
    </row>
    <row r="874" spans="1:14" ht="14.25" customHeight="1" x14ac:dyDescent="0.3">
      <c r="A874" s="97" t="s">
        <v>493</v>
      </c>
      <c r="B874" s="97">
        <v>17072</v>
      </c>
      <c r="C874" s="97" t="s">
        <v>3375</v>
      </c>
      <c r="D874" s="97" t="s">
        <v>581</v>
      </c>
      <c r="E874" s="97" t="s">
        <v>3376</v>
      </c>
      <c r="F874" s="97">
        <v>329800</v>
      </c>
      <c r="G874" s="97">
        <v>671520</v>
      </c>
      <c r="H874" s="97">
        <v>329800</v>
      </c>
      <c r="I874" s="97">
        <v>671520</v>
      </c>
      <c r="J874" s="97" t="s">
        <v>93</v>
      </c>
      <c r="K874" s="97">
        <v>0</v>
      </c>
      <c r="L874" s="97" t="s">
        <v>3377</v>
      </c>
      <c r="M874" s="97">
        <v>4</v>
      </c>
      <c r="N874" s="97">
        <v>1038515</v>
      </c>
    </row>
    <row r="875" spans="1:14" ht="14.25" customHeight="1" x14ac:dyDescent="0.3">
      <c r="A875" s="97" t="s">
        <v>508</v>
      </c>
      <c r="B875" s="97">
        <v>10303</v>
      </c>
      <c r="C875" s="97" t="s">
        <v>3378</v>
      </c>
      <c r="D875" s="97" t="s">
        <v>581</v>
      </c>
      <c r="E875" s="97" t="s">
        <v>3379</v>
      </c>
      <c r="F875" s="97">
        <v>333404</v>
      </c>
      <c r="G875" s="97">
        <v>669489</v>
      </c>
      <c r="H875" s="97">
        <v>333404</v>
      </c>
      <c r="I875" s="97">
        <v>669489</v>
      </c>
      <c r="J875" s="97" t="s">
        <v>93</v>
      </c>
      <c r="K875" s="97">
        <v>0</v>
      </c>
      <c r="L875" s="97" t="s">
        <v>3380</v>
      </c>
      <c r="M875" s="97">
        <v>4</v>
      </c>
      <c r="N875" s="97">
        <v>952220</v>
      </c>
    </row>
    <row r="876" spans="1:14" ht="14.25" customHeight="1" x14ac:dyDescent="0.3">
      <c r="A876" s="97" t="s">
        <v>822</v>
      </c>
      <c r="B876" s="97">
        <v>488</v>
      </c>
      <c r="C876" s="97" t="s">
        <v>3381</v>
      </c>
      <c r="D876" s="97" t="s">
        <v>332</v>
      </c>
      <c r="E876" s="97" t="s">
        <v>3382</v>
      </c>
      <c r="F876" s="97">
        <v>343880</v>
      </c>
      <c r="G876" s="97">
        <v>672940</v>
      </c>
      <c r="H876" s="97">
        <v>343880</v>
      </c>
      <c r="I876" s="97">
        <v>672940</v>
      </c>
      <c r="J876" s="97" t="s">
        <v>93</v>
      </c>
      <c r="K876" s="97">
        <v>0</v>
      </c>
      <c r="L876" s="97" t="s">
        <v>3383</v>
      </c>
      <c r="M876" s="97">
        <v>4</v>
      </c>
      <c r="N876" s="97">
        <v>931359</v>
      </c>
    </row>
    <row r="877" spans="1:14" ht="14.25" customHeight="1" x14ac:dyDescent="0.3">
      <c r="A877" s="97" t="s">
        <v>822</v>
      </c>
      <c r="B877" s="97">
        <v>474</v>
      </c>
      <c r="C877" s="97" t="s">
        <v>3384</v>
      </c>
      <c r="D877" s="97" t="s">
        <v>332</v>
      </c>
      <c r="E877" s="97" t="s">
        <v>3385</v>
      </c>
      <c r="F877" s="97">
        <v>343740</v>
      </c>
      <c r="G877" s="97">
        <v>672780</v>
      </c>
      <c r="H877" s="97">
        <v>343740</v>
      </c>
      <c r="I877" s="97">
        <v>672780</v>
      </c>
      <c r="J877" s="97" t="s">
        <v>93</v>
      </c>
      <c r="K877" s="97">
        <v>0</v>
      </c>
      <c r="L877" s="97" t="s">
        <v>3386</v>
      </c>
      <c r="M877" s="97">
        <v>4</v>
      </c>
      <c r="N877" s="97">
        <v>931345</v>
      </c>
    </row>
    <row r="878" spans="1:14" ht="14.25" customHeight="1" x14ac:dyDescent="0.3">
      <c r="A878" s="97" t="s">
        <v>570</v>
      </c>
      <c r="B878" s="97">
        <v>191</v>
      </c>
      <c r="C878" s="97" t="s">
        <v>3387</v>
      </c>
      <c r="D878" s="97" t="s">
        <v>332</v>
      </c>
      <c r="E878" s="97" t="s">
        <v>3388</v>
      </c>
      <c r="F878" s="97">
        <v>336920</v>
      </c>
      <c r="G878" s="97">
        <v>663880</v>
      </c>
      <c r="H878" s="97">
        <v>336920</v>
      </c>
      <c r="I878" s="97">
        <v>663880</v>
      </c>
      <c r="J878" s="97" t="s">
        <v>93</v>
      </c>
      <c r="K878" s="97">
        <v>0</v>
      </c>
      <c r="L878" s="97" t="s">
        <v>3389</v>
      </c>
      <c r="M878" s="97">
        <v>4</v>
      </c>
      <c r="N878" s="97">
        <v>844671</v>
      </c>
    </row>
    <row r="879" spans="1:14" ht="14.25" customHeight="1" x14ac:dyDescent="0.3">
      <c r="A879" s="97" t="s">
        <v>1138</v>
      </c>
      <c r="B879" s="97">
        <v>95</v>
      </c>
      <c r="C879" s="97" t="s">
        <v>3390</v>
      </c>
      <c r="D879" s="97" t="s">
        <v>332</v>
      </c>
      <c r="E879" s="97" t="s">
        <v>3391</v>
      </c>
      <c r="F879" s="97">
        <v>323630</v>
      </c>
      <c r="G879" s="97">
        <v>659630</v>
      </c>
      <c r="H879" s="97">
        <v>323630</v>
      </c>
      <c r="I879" s="97">
        <v>659630</v>
      </c>
      <c r="J879" s="97" t="s">
        <v>93</v>
      </c>
      <c r="K879" s="97">
        <v>0</v>
      </c>
      <c r="L879" s="97" t="s">
        <v>3392</v>
      </c>
      <c r="M879" s="97">
        <v>4</v>
      </c>
      <c r="N879" s="97">
        <v>17295193</v>
      </c>
    </row>
    <row r="880" spans="1:14" ht="14.25" customHeight="1" x14ac:dyDescent="0.3">
      <c r="A880" s="97" t="s">
        <v>508</v>
      </c>
      <c r="B880" s="97">
        <v>10303</v>
      </c>
      <c r="C880" s="97" t="s">
        <v>3393</v>
      </c>
      <c r="D880" s="97" t="s">
        <v>581</v>
      </c>
      <c r="E880" s="97" t="s">
        <v>3394</v>
      </c>
      <c r="F880" s="97">
        <v>334697</v>
      </c>
      <c r="G880" s="97">
        <v>669039</v>
      </c>
      <c r="H880" s="97">
        <v>334697</v>
      </c>
      <c r="I880" s="97">
        <v>669039</v>
      </c>
      <c r="J880" s="97" t="s">
        <v>93</v>
      </c>
      <c r="K880" s="97">
        <v>0</v>
      </c>
      <c r="L880" s="97" t="s">
        <v>3395</v>
      </c>
      <c r="M880" s="97">
        <v>4</v>
      </c>
      <c r="N880" s="97">
        <v>952258</v>
      </c>
    </row>
    <row r="881" spans="1:14" ht="14.25" customHeight="1" x14ac:dyDescent="0.3">
      <c r="A881" s="97" t="s">
        <v>493</v>
      </c>
      <c r="B881" s="97">
        <v>1464</v>
      </c>
      <c r="C881" s="97" t="s">
        <v>3396</v>
      </c>
      <c r="D881" s="97" t="s">
        <v>581</v>
      </c>
      <c r="E881" s="97" t="s">
        <v>3397</v>
      </c>
      <c r="F881" s="97">
        <v>329223</v>
      </c>
      <c r="G881" s="97">
        <v>671315</v>
      </c>
      <c r="H881" s="97">
        <v>329223</v>
      </c>
      <c r="I881" s="97">
        <v>671315</v>
      </c>
      <c r="J881" s="97" t="s">
        <v>93</v>
      </c>
      <c r="K881" s="97">
        <v>0</v>
      </c>
      <c r="L881" s="97" t="s">
        <v>3398</v>
      </c>
      <c r="M881" s="97">
        <v>4</v>
      </c>
      <c r="N881" s="97">
        <v>1037176</v>
      </c>
    </row>
    <row r="882" spans="1:14" ht="14.25" customHeight="1" x14ac:dyDescent="0.3">
      <c r="A882" s="97" t="s">
        <v>655</v>
      </c>
      <c r="B882" s="97">
        <v>2507</v>
      </c>
      <c r="C882" s="97" t="s">
        <v>3399</v>
      </c>
      <c r="D882" s="97" t="s">
        <v>581</v>
      </c>
      <c r="E882" s="97" t="s">
        <v>3400</v>
      </c>
      <c r="F882" s="97">
        <v>337064</v>
      </c>
      <c r="G882" s="97">
        <v>671980</v>
      </c>
      <c r="H882" s="97">
        <v>337064</v>
      </c>
      <c r="I882" s="97">
        <v>671980</v>
      </c>
      <c r="J882" s="97" t="s">
        <v>93</v>
      </c>
      <c r="K882" s="97">
        <v>0</v>
      </c>
      <c r="L882" s="97" t="s">
        <v>3359</v>
      </c>
      <c r="M882" s="97">
        <v>4</v>
      </c>
      <c r="N882" s="97">
        <v>950796</v>
      </c>
    </row>
    <row r="883" spans="1:14" ht="14.25" customHeight="1" x14ac:dyDescent="0.3">
      <c r="A883" s="97" t="s">
        <v>506</v>
      </c>
      <c r="B883" s="97">
        <v>1420</v>
      </c>
      <c r="C883" s="97" t="s">
        <v>3401</v>
      </c>
      <c r="D883" s="97" t="s">
        <v>581</v>
      </c>
      <c r="E883" s="97" t="s">
        <v>3402</v>
      </c>
      <c r="F883" s="97">
        <v>328731</v>
      </c>
      <c r="G883" s="97">
        <v>668876</v>
      </c>
      <c r="H883" s="97">
        <v>328731</v>
      </c>
      <c r="I883" s="97">
        <v>668876</v>
      </c>
      <c r="J883" s="97" t="s">
        <v>93</v>
      </c>
      <c r="K883" s="97">
        <v>0</v>
      </c>
      <c r="L883" s="97" t="s">
        <v>3403</v>
      </c>
      <c r="M883" s="97">
        <v>4</v>
      </c>
      <c r="N883" s="97">
        <v>1003379</v>
      </c>
    </row>
    <row r="884" spans="1:14" ht="14.25" customHeight="1" x14ac:dyDescent="0.3">
      <c r="A884" s="97" t="s">
        <v>419</v>
      </c>
      <c r="B884" s="97">
        <v>12527</v>
      </c>
      <c r="C884" s="97" t="s">
        <v>3404</v>
      </c>
      <c r="D884" s="97" t="s">
        <v>581</v>
      </c>
      <c r="E884" s="97" t="s">
        <v>3405</v>
      </c>
      <c r="F884" s="97">
        <v>331730</v>
      </c>
      <c r="G884" s="97">
        <v>671781</v>
      </c>
      <c r="H884" s="97">
        <v>331730</v>
      </c>
      <c r="I884" s="97">
        <v>671781</v>
      </c>
      <c r="J884" s="97" t="s">
        <v>93</v>
      </c>
      <c r="K884" s="97">
        <v>0</v>
      </c>
      <c r="L884" s="97" t="s">
        <v>3406</v>
      </c>
      <c r="M884" s="97">
        <v>4</v>
      </c>
      <c r="N884" s="97">
        <v>973197</v>
      </c>
    </row>
    <row r="885" spans="1:14" ht="14.25" customHeight="1" x14ac:dyDescent="0.3">
      <c r="A885" s="97" t="s">
        <v>822</v>
      </c>
      <c r="B885" s="97">
        <v>471</v>
      </c>
      <c r="C885" s="97" t="s">
        <v>3407</v>
      </c>
      <c r="D885" s="97" t="s">
        <v>332</v>
      </c>
      <c r="E885" s="97" t="s">
        <v>3408</v>
      </c>
      <c r="F885" s="97">
        <v>343740</v>
      </c>
      <c r="G885" s="97">
        <v>672730</v>
      </c>
      <c r="H885" s="97">
        <v>343740</v>
      </c>
      <c r="I885" s="97">
        <v>672730</v>
      </c>
      <c r="J885" s="97" t="s">
        <v>93</v>
      </c>
      <c r="K885" s="97">
        <v>0</v>
      </c>
      <c r="L885" s="97" t="s">
        <v>3409</v>
      </c>
      <c r="M885" s="97">
        <v>4</v>
      </c>
      <c r="N885" s="97">
        <v>931342</v>
      </c>
    </row>
    <row r="886" spans="1:14" ht="14.25" customHeight="1" x14ac:dyDescent="0.3">
      <c r="A886" s="97" t="s">
        <v>506</v>
      </c>
      <c r="B886" s="97">
        <v>39</v>
      </c>
      <c r="C886" s="97" t="s">
        <v>3410</v>
      </c>
      <c r="D886" s="97" t="s">
        <v>332</v>
      </c>
      <c r="E886" s="97" t="s">
        <v>3411</v>
      </c>
      <c r="F886" s="97">
        <v>328070</v>
      </c>
      <c r="G886" s="97">
        <v>666490</v>
      </c>
      <c r="H886" s="97">
        <v>328070</v>
      </c>
      <c r="I886" s="97">
        <v>666490</v>
      </c>
      <c r="J886" s="97" t="s">
        <v>93</v>
      </c>
      <c r="K886" s="97">
        <v>0</v>
      </c>
      <c r="L886" s="97" t="s">
        <v>3412</v>
      </c>
      <c r="M886" s="97">
        <v>4</v>
      </c>
      <c r="N886" s="97">
        <v>1002448</v>
      </c>
    </row>
    <row r="887" spans="1:14" ht="14.25" customHeight="1" x14ac:dyDescent="0.3">
      <c r="A887" s="97" t="s">
        <v>655</v>
      </c>
      <c r="B887" s="97">
        <v>1019</v>
      </c>
      <c r="C887" s="97" t="s">
        <v>3413</v>
      </c>
      <c r="D887" s="97" t="s">
        <v>581</v>
      </c>
      <c r="E887" s="97" t="s">
        <v>3414</v>
      </c>
      <c r="F887" s="97">
        <v>339234</v>
      </c>
      <c r="G887" s="97">
        <v>674177</v>
      </c>
      <c r="H887" s="97">
        <v>339234</v>
      </c>
      <c r="I887" s="97">
        <v>674177</v>
      </c>
      <c r="J887" s="97" t="s">
        <v>93</v>
      </c>
      <c r="K887" s="97">
        <v>0</v>
      </c>
      <c r="L887" s="97" t="s">
        <v>3415</v>
      </c>
      <c r="M887" s="97">
        <v>4</v>
      </c>
      <c r="N887" s="97">
        <v>950554</v>
      </c>
    </row>
    <row r="888" spans="1:14" ht="14.25" customHeight="1" x14ac:dyDescent="0.3">
      <c r="A888" s="97" t="s">
        <v>493</v>
      </c>
      <c r="B888" s="97">
        <v>1464</v>
      </c>
      <c r="C888" s="97" t="s">
        <v>3416</v>
      </c>
      <c r="D888" s="97" t="s">
        <v>581</v>
      </c>
      <c r="E888" s="97" t="s">
        <v>3417</v>
      </c>
      <c r="F888" s="97">
        <v>329322</v>
      </c>
      <c r="G888" s="97">
        <v>671306</v>
      </c>
      <c r="H888" s="97">
        <v>329322</v>
      </c>
      <c r="I888" s="97">
        <v>671306</v>
      </c>
      <c r="J888" s="97" t="s">
        <v>93</v>
      </c>
      <c r="K888" s="97">
        <v>0</v>
      </c>
      <c r="L888" s="97" t="s">
        <v>3418</v>
      </c>
      <c r="M888" s="97">
        <v>4</v>
      </c>
      <c r="N888" s="97">
        <v>1037182</v>
      </c>
    </row>
    <row r="889" spans="1:14" ht="14.25" customHeight="1" x14ac:dyDescent="0.3">
      <c r="A889" s="97" t="s">
        <v>655</v>
      </c>
      <c r="B889" s="97">
        <v>1019</v>
      </c>
      <c r="C889" s="97" t="s">
        <v>3419</v>
      </c>
      <c r="D889" s="97" t="s">
        <v>581</v>
      </c>
      <c r="E889" s="97" t="s">
        <v>3420</v>
      </c>
      <c r="F889" s="97">
        <v>339205</v>
      </c>
      <c r="G889" s="97">
        <v>674169</v>
      </c>
      <c r="H889" s="97">
        <v>339205</v>
      </c>
      <c r="I889" s="97">
        <v>674169</v>
      </c>
      <c r="J889" s="97" t="s">
        <v>93</v>
      </c>
      <c r="K889" s="97">
        <v>0</v>
      </c>
      <c r="L889" s="97" t="s">
        <v>3421</v>
      </c>
      <c r="M889" s="97">
        <v>4</v>
      </c>
      <c r="N889" s="97">
        <v>950550</v>
      </c>
    </row>
    <row r="890" spans="1:14" ht="14.25" customHeight="1" x14ac:dyDescent="0.3">
      <c r="A890" s="97" t="s">
        <v>506</v>
      </c>
      <c r="B890" s="97">
        <v>39</v>
      </c>
      <c r="C890" s="97" t="s">
        <v>3422</v>
      </c>
      <c r="D890" s="97" t="s">
        <v>332</v>
      </c>
      <c r="E890" s="97" t="s">
        <v>3423</v>
      </c>
      <c r="F890" s="97">
        <v>328050</v>
      </c>
      <c r="G890" s="97">
        <v>666570</v>
      </c>
      <c r="H890" s="97">
        <v>328050</v>
      </c>
      <c r="I890" s="97">
        <v>666570</v>
      </c>
      <c r="J890" s="97" t="s">
        <v>93</v>
      </c>
      <c r="K890" s="97">
        <v>0</v>
      </c>
      <c r="L890" s="97" t="s">
        <v>3424</v>
      </c>
      <c r="M890" s="97">
        <v>4</v>
      </c>
      <c r="N890" s="97">
        <v>1002455</v>
      </c>
    </row>
    <row r="891" spans="1:14" ht="14.25" customHeight="1" x14ac:dyDescent="0.3">
      <c r="A891" s="97" t="s">
        <v>506</v>
      </c>
      <c r="B891" s="97">
        <v>861</v>
      </c>
      <c r="C891" s="97" t="s">
        <v>3425</v>
      </c>
      <c r="D891" s="97" t="s">
        <v>581</v>
      </c>
      <c r="E891" s="97" t="s">
        <v>3426</v>
      </c>
      <c r="F891" s="97">
        <v>327982</v>
      </c>
      <c r="G891" s="97">
        <v>666072</v>
      </c>
      <c r="H891" s="97">
        <v>327982</v>
      </c>
      <c r="I891" s="97">
        <v>666072</v>
      </c>
      <c r="J891" s="97" t="s">
        <v>93</v>
      </c>
      <c r="K891" s="97">
        <v>0</v>
      </c>
      <c r="L891" s="97" t="s">
        <v>3427</v>
      </c>
      <c r="M891" s="97">
        <v>4</v>
      </c>
      <c r="N891" s="97">
        <v>1003314</v>
      </c>
    </row>
    <row r="892" spans="1:14" ht="14.25" customHeight="1" x14ac:dyDescent="0.3">
      <c r="A892" s="97" t="s">
        <v>506</v>
      </c>
      <c r="B892" s="97">
        <v>1428</v>
      </c>
      <c r="C892" s="97" t="s">
        <v>3428</v>
      </c>
      <c r="D892" s="97" t="s">
        <v>581</v>
      </c>
      <c r="E892" s="97" t="s">
        <v>3429</v>
      </c>
      <c r="F892" s="97">
        <v>328680</v>
      </c>
      <c r="G892" s="97">
        <v>669528</v>
      </c>
      <c r="H892" s="97">
        <v>328680</v>
      </c>
      <c r="I892" s="97">
        <v>669528</v>
      </c>
      <c r="J892" s="97" t="s">
        <v>93</v>
      </c>
      <c r="K892" s="97">
        <v>0</v>
      </c>
      <c r="L892" s="97" t="s">
        <v>3430</v>
      </c>
      <c r="M892" s="97">
        <v>4</v>
      </c>
      <c r="N892" s="97">
        <v>1003382</v>
      </c>
    </row>
    <row r="893" spans="1:14" ht="14.25" customHeight="1" x14ac:dyDescent="0.3">
      <c r="A893" s="97" t="s">
        <v>655</v>
      </c>
      <c r="B893" s="97">
        <v>1020</v>
      </c>
      <c r="C893" s="97" t="s">
        <v>3431</v>
      </c>
      <c r="D893" s="97" t="s">
        <v>581</v>
      </c>
      <c r="E893" s="97" t="s">
        <v>3432</v>
      </c>
      <c r="F893" s="97">
        <v>339275</v>
      </c>
      <c r="G893" s="97">
        <v>674152</v>
      </c>
      <c r="H893" s="97">
        <v>339275</v>
      </c>
      <c r="I893" s="97">
        <v>674152</v>
      </c>
      <c r="J893" s="97" t="s">
        <v>93</v>
      </c>
      <c r="K893" s="97">
        <v>0</v>
      </c>
      <c r="L893" s="97" t="s">
        <v>3433</v>
      </c>
      <c r="M893" s="97">
        <v>4</v>
      </c>
      <c r="N893" s="97">
        <v>950575</v>
      </c>
    </row>
    <row r="894" spans="1:14" ht="14.25" customHeight="1" x14ac:dyDescent="0.3">
      <c r="A894" s="97" t="s">
        <v>493</v>
      </c>
      <c r="B894" s="97">
        <v>1464</v>
      </c>
      <c r="C894" s="97" t="s">
        <v>3434</v>
      </c>
      <c r="D894" s="97" t="s">
        <v>581</v>
      </c>
      <c r="E894" s="97" t="s">
        <v>3435</v>
      </c>
      <c r="F894" s="97">
        <v>329297</v>
      </c>
      <c r="G894" s="97">
        <v>671299</v>
      </c>
      <c r="H894" s="97">
        <v>329297</v>
      </c>
      <c r="I894" s="97">
        <v>671299</v>
      </c>
      <c r="J894" s="97" t="s">
        <v>93</v>
      </c>
      <c r="K894" s="97">
        <v>0</v>
      </c>
      <c r="L894" s="97" t="s">
        <v>3436</v>
      </c>
      <c r="M894" s="97">
        <v>4</v>
      </c>
      <c r="N894" s="97">
        <v>1037181</v>
      </c>
    </row>
    <row r="895" spans="1:14" ht="14.25" customHeight="1" x14ac:dyDescent="0.3">
      <c r="A895" s="97" t="s">
        <v>497</v>
      </c>
      <c r="B895" s="97">
        <v>347</v>
      </c>
      <c r="C895" s="97" t="s">
        <v>3437</v>
      </c>
      <c r="D895" s="97" t="s">
        <v>332</v>
      </c>
      <c r="E895" s="97" t="s">
        <v>3438</v>
      </c>
      <c r="F895" s="97">
        <v>334520</v>
      </c>
      <c r="G895" s="97">
        <v>661760</v>
      </c>
      <c r="H895" s="97">
        <v>334520</v>
      </c>
      <c r="I895" s="97">
        <v>661760</v>
      </c>
      <c r="J895" s="97" t="s">
        <v>93</v>
      </c>
      <c r="K895" s="97">
        <v>0</v>
      </c>
      <c r="L895" s="97" t="s">
        <v>3439</v>
      </c>
      <c r="M895" s="97">
        <v>4</v>
      </c>
      <c r="N895" s="97">
        <v>904984</v>
      </c>
    </row>
    <row r="896" spans="1:14" ht="14.25" customHeight="1" x14ac:dyDescent="0.3">
      <c r="A896" s="97" t="s">
        <v>506</v>
      </c>
      <c r="B896" s="97">
        <v>39</v>
      </c>
      <c r="C896" s="97" t="s">
        <v>3440</v>
      </c>
      <c r="D896" s="97" t="s">
        <v>332</v>
      </c>
      <c r="E896" s="97" t="s">
        <v>3441</v>
      </c>
      <c r="F896" s="97">
        <v>327070</v>
      </c>
      <c r="G896" s="97">
        <v>666260</v>
      </c>
      <c r="H896" s="97">
        <v>327070</v>
      </c>
      <c r="I896" s="97">
        <v>666260</v>
      </c>
      <c r="J896" s="97" t="s">
        <v>93</v>
      </c>
      <c r="K896" s="97">
        <v>0</v>
      </c>
      <c r="L896" s="97" t="s">
        <v>3442</v>
      </c>
      <c r="M896" s="97">
        <v>4</v>
      </c>
      <c r="N896" s="97">
        <v>1002417</v>
      </c>
    </row>
    <row r="897" spans="1:14" ht="14.25" customHeight="1" x14ac:dyDescent="0.3">
      <c r="A897" s="97" t="s">
        <v>497</v>
      </c>
      <c r="B897" s="97">
        <v>2184</v>
      </c>
      <c r="C897" s="97" t="s">
        <v>3443</v>
      </c>
      <c r="D897" s="97" t="s">
        <v>581</v>
      </c>
      <c r="E897" s="97" t="s">
        <v>3444</v>
      </c>
      <c r="F897" s="97">
        <v>332757</v>
      </c>
      <c r="G897" s="97">
        <v>664695</v>
      </c>
      <c r="H897" s="97">
        <v>332757</v>
      </c>
      <c r="I897" s="97">
        <v>664695</v>
      </c>
      <c r="J897" s="97" t="s">
        <v>93</v>
      </c>
      <c r="K897" s="97">
        <v>0</v>
      </c>
      <c r="L897" s="97" t="s">
        <v>3445</v>
      </c>
      <c r="M897" s="97">
        <v>4</v>
      </c>
      <c r="N897" s="97">
        <v>905197</v>
      </c>
    </row>
    <row r="898" spans="1:14" ht="14.25" customHeight="1" x14ac:dyDescent="0.3">
      <c r="A898" s="97" t="s">
        <v>506</v>
      </c>
      <c r="B898" s="97">
        <v>39</v>
      </c>
      <c r="C898" s="97" t="s">
        <v>3446</v>
      </c>
      <c r="D898" s="97" t="s">
        <v>332</v>
      </c>
      <c r="E898" s="97" t="s">
        <v>3447</v>
      </c>
      <c r="F898" s="97">
        <v>328100</v>
      </c>
      <c r="G898" s="97">
        <v>666610</v>
      </c>
      <c r="H898" s="97">
        <v>328100</v>
      </c>
      <c r="I898" s="97">
        <v>666610</v>
      </c>
      <c r="J898" s="97" t="s">
        <v>93</v>
      </c>
      <c r="K898" s="97">
        <v>0</v>
      </c>
      <c r="L898" s="97" t="s">
        <v>3448</v>
      </c>
      <c r="M898" s="97">
        <v>4</v>
      </c>
      <c r="N898" s="97">
        <v>1002453</v>
      </c>
    </row>
    <row r="899" spans="1:14" ht="14.25" customHeight="1" x14ac:dyDescent="0.3">
      <c r="A899" s="97" t="s">
        <v>506</v>
      </c>
      <c r="B899" s="97">
        <v>12826</v>
      </c>
      <c r="C899" s="97" t="s">
        <v>3449</v>
      </c>
      <c r="D899" s="97" t="s">
        <v>581</v>
      </c>
      <c r="E899" s="97" t="s">
        <v>3450</v>
      </c>
      <c r="F899" s="97">
        <v>328628</v>
      </c>
      <c r="G899" s="97">
        <v>669026</v>
      </c>
      <c r="H899" s="97">
        <v>328628</v>
      </c>
      <c r="I899" s="97">
        <v>669026</v>
      </c>
      <c r="J899" s="97" t="s">
        <v>93</v>
      </c>
      <c r="K899" s="97">
        <v>0</v>
      </c>
      <c r="L899" s="97" t="s">
        <v>3451</v>
      </c>
      <c r="M899" s="97">
        <v>4</v>
      </c>
      <c r="N899" s="97">
        <v>1004485</v>
      </c>
    </row>
    <row r="900" spans="1:14" ht="14.25" customHeight="1" x14ac:dyDescent="0.3">
      <c r="A900" s="97" t="s">
        <v>822</v>
      </c>
      <c r="B900" s="97">
        <v>364</v>
      </c>
      <c r="C900" s="97" t="s">
        <v>3452</v>
      </c>
      <c r="D900" s="97" t="s">
        <v>332</v>
      </c>
      <c r="E900" s="97" t="s">
        <v>3453</v>
      </c>
      <c r="F900" s="97">
        <v>340626</v>
      </c>
      <c r="G900" s="97">
        <v>672858</v>
      </c>
      <c r="H900" s="97">
        <v>340626</v>
      </c>
      <c r="I900" s="97">
        <v>672858</v>
      </c>
      <c r="J900" s="97" t="s">
        <v>93</v>
      </c>
      <c r="K900" s="97">
        <v>0</v>
      </c>
      <c r="L900" s="97" t="s">
        <v>3454</v>
      </c>
      <c r="M900" s="97">
        <v>4</v>
      </c>
      <c r="N900" s="97">
        <v>931235</v>
      </c>
    </row>
    <row r="901" spans="1:14" ht="14.25" customHeight="1" x14ac:dyDescent="0.3">
      <c r="A901" s="97" t="s">
        <v>506</v>
      </c>
      <c r="B901" s="97">
        <v>1428</v>
      </c>
      <c r="C901" s="97" t="s">
        <v>3455</v>
      </c>
      <c r="D901" s="97" t="s">
        <v>581</v>
      </c>
      <c r="E901" s="97" t="s">
        <v>3456</v>
      </c>
      <c r="F901" s="97">
        <v>328653</v>
      </c>
      <c r="G901" s="97">
        <v>669552</v>
      </c>
      <c r="H901" s="97">
        <v>328653</v>
      </c>
      <c r="I901" s="97">
        <v>669552</v>
      </c>
      <c r="J901" s="97" t="s">
        <v>93</v>
      </c>
      <c r="K901" s="97">
        <v>0</v>
      </c>
      <c r="L901" s="97" t="s">
        <v>3457</v>
      </c>
      <c r="M901" s="97">
        <v>4</v>
      </c>
      <c r="N901" s="97">
        <v>1003383</v>
      </c>
    </row>
    <row r="902" spans="1:14" ht="14.25" customHeight="1" x14ac:dyDescent="0.3">
      <c r="A902" s="97" t="s">
        <v>397</v>
      </c>
      <c r="B902" s="97">
        <v>10303</v>
      </c>
      <c r="C902" s="97" t="s">
        <v>3458</v>
      </c>
      <c r="D902" s="97" t="s">
        <v>581</v>
      </c>
      <c r="E902" s="97" t="s">
        <v>3459</v>
      </c>
      <c r="F902" s="97">
        <v>335174</v>
      </c>
      <c r="G902" s="97">
        <v>668704</v>
      </c>
      <c r="H902" s="97">
        <v>335174</v>
      </c>
      <c r="I902" s="97">
        <v>668704</v>
      </c>
      <c r="J902" s="97" t="s">
        <v>93</v>
      </c>
      <c r="K902" s="97">
        <v>0</v>
      </c>
      <c r="L902" s="97" t="s">
        <v>3460</v>
      </c>
      <c r="M902" s="97">
        <v>4</v>
      </c>
      <c r="N902" s="97">
        <v>843107</v>
      </c>
    </row>
    <row r="903" spans="1:14" ht="14.25" customHeight="1" x14ac:dyDescent="0.3">
      <c r="A903" s="97" t="s">
        <v>655</v>
      </c>
      <c r="B903" s="97">
        <v>1019</v>
      </c>
      <c r="C903" s="97" t="s">
        <v>3461</v>
      </c>
      <c r="D903" s="97" t="s">
        <v>581</v>
      </c>
      <c r="E903" s="97" t="s">
        <v>3462</v>
      </c>
      <c r="F903" s="97">
        <v>339257</v>
      </c>
      <c r="G903" s="97">
        <v>674187</v>
      </c>
      <c r="H903" s="97">
        <v>339257</v>
      </c>
      <c r="I903" s="97">
        <v>674187</v>
      </c>
      <c r="J903" s="97" t="s">
        <v>93</v>
      </c>
      <c r="K903" s="97">
        <v>0</v>
      </c>
      <c r="L903" s="97" t="s">
        <v>3463</v>
      </c>
      <c r="M903" s="97">
        <v>4</v>
      </c>
      <c r="N903" s="97">
        <v>950555</v>
      </c>
    </row>
    <row r="904" spans="1:14" ht="14.25" customHeight="1" x14ac:dyDescent="0.3">
      <c r="A904" s="97" t="s">
        <v>508</v>
      </c>
      <c r="B904" s="97">
        <v>10303</v>
      </c>
      <c r="C904" s="97" t="s">
        <v>3464</v>
      </c>
      <c r="D904" s="97" t="s">
        <v>581</v>
      </c>
      <c r="E904" s="97" t="s">
        <v>3465</v>
      </c>
      <c r="F904" s="97">
        <v>333444</v>
      </c>
      <c r="G904" s="97">
        <v>669465</v>
      </c>
      <c r="H904" s="97">
        <v>333444</v>
      </c>
      <c r="I904" s="97">
        <v>669465</v>
      </c>
      <c r="J904" s="97" t="s">
        <v>93</v>
      </c>
      <c r="K904" s="97">
        <v>0</v>
      </c>
      <c r="L904" s="97" t="s">
        <v>3466</v>
      </c>
      <c r="M904" s="97">
        <v>4</v>
      </c>
      <c r="N904" s="97">
        <v>952221</v>
      </c>
    </row>
    <row r="905" spans="1:14" ht="14.25" customHeight="1" x14ac:dyDescent="0.3">
      <c r="A905" s="97" t="s">
        <v>655</v>
      </c>
      <c r="B905" s="97">
        <v>310</v>
      </c>
      <c r="C905" s="97" t="s">
        <v>3467</v>
      </c>
      <c r="D905" s="97" t="s">
        <v>581</v>
      </c>
      <c r="E905" s="97" t="s">
        <v>3468</v>
      </c>
      <c r="F905" s="97">
        <v>339478</v>
      </c>
      <c r="G905" s="97">
        <v>674382</v>
      </c>
      <c r="H905" s="97">
        <v>339478</v>
      </c>
      <c r="I905" s="97">
        <v>674382</v>
      </c>
      <c r="J905" s="97" t="s">
        <v>93</v>
      </c>
      <c r="K905" s="97">
        <v>0</v>
      </c>
      <c r="L905" s="97" t="s">
        <v>3469</v>
      </c>
      <c r="M905" s="97">
        <v>4</v>
      </c>
      <c r="N905" s="97">
        <v>950393</v>
      </c>
    </row>
    <row r="906" spans="1:14" ht="14.25" customHeight="1" x14ac:dyDescent="0.3">
      <c r="A906" s="97" t="s">
        <v>497</v>
      </c>
      <c r="B906" s="97">
        <v>60</v>
      </c>
      <c r="C906" s="97" t="s">
        <v>3470</v>
      </c>
      <c r="D906" s="97" t="s">
        <v>332</v>
      </c>
      <c r="E906" s="97" t="s">
        <v>3471</v>
      </c>
      <c r="F906" s="97">
        <v>334040</v>
      </c>
      <c r="G906" s="97">
        <v>664270</v>
      </c>
      <c r="H906" s="97">
        <v>334040</v>
      </c>
      <c r="I906" s="97">
        <v>664270</v>
      </c>
      <c r="J906" s="97" t="s">
        <v>93</v>
      </c>
      <c r="K906" s="97">
        <v>0</v>
      </c>
      <c r="L906" s="97" t="s">
        <v>1584</v>
      </c>
      <c r="M906" s="97">
        <v>4</v>
      </c>
      <c r="N906" s="97">
        <v>904690</v>
      </c>
    </row>
    <row r="907" spans="1:14" ht="14.25" customHeight="1" x14ac:dyDescent="0.3">
      <c r="A907" s="97" t="s">
        <v>506</v>
      </c>
      <c r="B907" s="97">
        <v>39</v>
      </c>
      <c r="C907" s="97" t="s">
        <v>3472</v>
      </c>
      <c r="D907" s="97" t="s">
        <v>332</v>
      </c>
      <c r="E907" s="97" t="s">
        <v>3473</v>
      </c>
      <c r="F907" s="97">
        <v>327800</v>
      </c>
      <c r="G907" s="97">
        <v>666450</v>
      </c>
      <c r="H907" s="97">
        <v>327800</v>
      </c>
      <c r="I907" s="97">
        <v>666450</v>
      </c>
      <c r="J907" s="97" t="s">
        <v>93</v>
      </c>
      <c r="K907" s="97">
        <v>0</v>
      </c>
      <c r="L907" s="97" t="s">
        <v>3474</v>
      </c>
      <c r="M907" s="97">
        <v>4</v>
      </c>
      <c r="N907" s="97">
        <v>1002435</v>
      </c>
    </row>
    <row r="908" spans="1:14" ht="14.25" customHeight="1" x14ac:dyDescent="0.3">
      <c r="A908" s="97" t="s">
        <v>822</v>
      </c>
      <c r="B908" s="97">
        <v>476</v>
      </c>
      <c r="C908" s="97" t="s">
        <v>3475</v>
      </c>
      <c r="D908" s="97" t="s">
        <v>332</v>
      </c>
      <c r="E908" s="97" t="s">
        <v>3476</v>
      </c>
      <c r="F908" s="97">
        <v>343860</v>
      </c>
      <c r="G908" s="97">
        <v>672740</v>
      </c>
      <c r="H908" s="97">
        <v>343860</v>
      </c>
      <c r="I908" s="97">
        <v>672740</v>
      </c>
      <c r="J908" s="97" t="s">
        <v>93</v>
      </c>
      <c r="K908" s="97">
        <v>0</v>
      </c>
      <c r="L908" s="97" t="s">
        <v>3477</v>
      </c>
      <c r="M908" s="97">
        <v>4</v>
      </c>
      <c r="N908" s="97">
        <v>931347</v>
      </c>
    </row>
    <row r="909" spans="1:14" ht="14.25" customHeight="1" x14ac:dyDescent="0.3">
      <c r="A909" s="97" t="s">
        <v>1963</v>
      </c>
      <c r="B909" s="97">
        <v>4</v>
      </c>
      <c r="C909" s="97" t="s">
        <v>3478</v>
      </c>
      <c r="D909" s="97" t="s">
        <v>332</v>
      </c>
      <c r="E909" s="97" t="s">
        <v>3479</v>
      </c>
      <c r="F909" s="97">
        <v>341218</v>
      </c>
      <c r="G909" s="97">
        <v>675759</v>
      </c>
      <c r="H909" s="97">
        <v>341218</v>
      </c>
      <c r="I909" s="97">
        <v>675759</v>
      </c>
      <c r="J909" s="97" t="s">
        <v>93</v>
      </c>
      <c r="K909" s="97">
        <v>5</v>
      </c>
      <c r="L909" s="97" t="s">
        <v>3480</v>
      </c>
      <c r="M909" s="97">
        <v>4</v>
      </c>
      <c r="N909" s="97">
        <v>755522</v>
      </c>
    </row>
    <row r="910" spans="1:14" ht="14.25" customHeight="1" x14ac:dyDescent="0.3">
      <c r="A910" s="97" t="s">
        <v>1963</v>
      </c>
      <c r="B910" s="97">
        <v>8</v>
      </c>
      <c r="C910" s="97" t="s">
        <v>3481</v>
      </c>
      <c r="D910" s="97" t="s">
        <v>332</v>
      </c>
      <c r="E910" s="97" t="s">
        <v>3482</v>
      </c>
      <c r="F910" s="97">
        <v>341309</v>
      </c>
      <c r="G910" s="97">
        <v>675586</v>
      </c>
      <c r="H910" s="97">
        <v>341309</v>
      </c>
      <c r="I910" s="97">
        <v>675586</v>
      </c>
      <c r="J910" s="97" t="s">
        <v>93</v>
      </c>
      <c r="K910" s="97">
        <v>7</v>
      </c>
      <c r="L910" s="97" t="s">
        <v>3483</v>
      </c>
      <c r="M910" s="97">
        <v>4</v>
      </c>
      <c r="N910" s="97">
        <v>755526</v>
      </c>
    </row>
    <row r="911" spans="1:14" ht="14.25" customHeight="1" x14ac:dyDescent="0.3">
      <c r="A911" s="97" t="s">
        <v>655</v>
      </c>
      <c r="B911" s="97">
        <v>10714</v>
      </c>
      <c r="C911" s="97" t="s">
        <v>3484</v>
      </c>
      <c r="D911" s="97" t="s">
        <v>581</v>
      </c>
      <c r="E911" s="97" t="s">
        <v>3485</v>
      </c>
      <c r="F911" s="97">
        <v>335044</v>
      </c>
      <c r="G911" s="97">
        <v>670888</v>
      </c>
      <c r="H911" s="97">
        <v>335044</v>
      </c>
      <c r="I911" s="97">
        <v>670888</v>
      </c>
      <c r="J911" s="97" t="s">
        <v>93</v>
      </c>
      <c r="K911" s="97">
        <v>22.83</v>
      </c>
      <c r="L911" s="97" t="s">
        <v>3486</v>
      </c>
      <c r="M911" s="97">
        <v>4</v>
      </c>
      <c r="N911" s="97">
        <v>950963</v>
      </c>
    </row>
    <row r="912" spans="1:14" ht="14.25" customHeight="1" x14ac:dyDescent="0.3">
      <c r="A912" s="97" t="s">
        <v>419</v>
      </c>
      <c r="B912" s="97">
        <v>10714</v>
      </c>
      <c r="C912" s="97" t="s">
        <v>3487</v>
      </c>
      <c r="D912" s="97" t="s">
        <v>581</v>
      </c>
      <c r="E912" s="97" t="s">
        <v>3488</v>
      </c>
      <c r="F912" s="97">
        <v>334319</v>
      </c>
      <c r="G912" s="97">
        <v>670642</v>
      </c>
      <c r="H912" s="97">
        <v>334319</v>
      </c>
      <c r="I912" s="97">
        <v>670642</v>
      </c>
      <c r="J912" s="97" t="s">
        <v>93</v>
      </c>
      <c r="K912" s="97">
        <v>23.39</v>
      </c>
      <c r="L912" s="97" t="s">
        <v>3489</v>
      </c>
      <c r="M912" s="97">
        <v>4</v>
      </c>
      <c r="N912" s="97">
        <v>972888</v>
      </c>
    </row>
    <row r="913" spans="1:14" ht="14.25" customHeight="1" x14ac:dyDescent="0.3">
      <c r="A913" s="97" t="s">
        <v>508</v>
      </c>
      <c r="B913" s="97">
        <v>346</v>
      </c>
      <c r="C913" s="97" t="s">
        <v>3490</v>
      </c>
      <c r="D913" s="97" t="s">
        <v>332</v>
      </c>
      <c r="E913" s="97" t="s">
        <v>3491</v>
      </c>
      <c r="F913" s="97">
        <v>334830</v>
      </c>
      <c r="G913" s="97">
        <v>669360</v>
      </c>
      <c r="H913" s="97">
        <v>334830</v>
      </c>
      <c r="I913" s="97">
        <v>669360</v>
      </c>
      <c r="J913" s="97" t="s">
        <v>93</v>
      </c>
      <c r="K913" s="97">
        <v>36.799999999999997</v>
      </c>
      <c r="L913" s="97" t="s">
        <v>3492</v>
      </c>
      <c r="M913" s="97">
        <v>4</v>
      </c>
      <c r="N913" s="97">
        <v>951550</v>
      </c>
    </row>
    <row r="914" spans="1:14" ht="14.25" customHeight="1" x14ac:dyDescent="0.3">
      <c r="A914" s="97" t="s">
        <v>648</v>
      </c>
      <c r="B914" s="97">
        <v>10702</v>
      </c>
      <c r="C914" s="97" t="s">
        <v>3493</v>
      </c>
      <c r="D914" s="97" t="s">
        <v>581</v>
      </c>
      <c r="E914" s="97" t="s">
        <v>3494</v>
      </c>
      <c r="F914" s="97">
        <v>346790</v>
      </c>
      <c r="G914" s="97">
        <v>677110</v>
      </c>
      <c r="H914" s="97">
        <v>346790</v>
      </c>
      <c r="I914" s="97">
        <v>677110</v>
      </c>
      <c r="J914" s="97" t="s">
        <v>93</v>
      </c>
      <c r="K914" s="97">
        <v>37.32</v>
      </c>
      <c r="L914" s="97" t="s">
        <v>3495</v>
      </c>
      <c r="M914" s="97">
        <v>4</v>
      </c>
      <c r="N914" s="97">
        <v>638330</v>
      </c>
    </row>
    <row r="915" spans="1:14" ht="14.25" customHeight="1" x14ac:dyDescent="0.3">
      <c r="A915" s="97" t="s">
        <v>419</v>
      </c>
      <c r="B915" s="97">
        <v>10715</v>
      </c>
      <c r="C915" s="97" t="s">
        <v>3496</v>
      </c>
      <c r="D915" s="97" t="s">
        <v>581</v>
      </c>
      <c r="E915" s="97" t="s">
        <v>3497</v>
      </c>
      <c r="F915" s="97">
        <v>332750</v>
      </c>
      <c r="G915" s="97">
        <v>671276</v>
      </c>
      <c r="H915" s="97">
        <v>332750</v>
      </c>
      <c r="I915" s="97">
        <v>671276</v>
      </c>
      <c r="J915" s="97" t="s">
        <v>93</v>
      </c>
      <c r="K915" s="97">
        <v>37.450000000000003</v>
      </c>
      <c r="L915" s="97" t="s">
        <v>3498</v>
      </c>
      <c r="M915" s="97">
        <v>4</v>
      </c>
      <c r="N915" s="97">
        <v>972969</v>
      </c>
    </row>
    <row r="916" spans="1:14" ht="14.25" customHeight="1" x14ac:dyDescent="0.3">
      <c r="A916" s="97" t="s">
        <v>419</v>
      </c>
      <c r="B916" s="97">
        <v>326</v>
      </c>
      <c r="C916" s="97" t="s">
        <v>3499</v>
      </c>
      <c r="D916" s="97" t="s">
        <v>332</v>
      </c>
      <c r="E916" s="97" t="s">
        <v>3500</v>
      </c>
      <c r="F916" s="97">
        <v>331324</v>
      </c>
      <c r="G916" s="97">
        <v>672263</v>
      </c>
      <c r="H916" s="97">
        <v>331324</v>
      </c>
      <c r="I916" s="97">
        <v>672263</v>
      </c>
      <c r="J916" s="97" t="s">
        <v>93</v>
      </c>
      <c r="K916" s="97">
        <v>38.159999999999997</v>
      </c>
      <c r="L916" s="97" t="s">
        <v>3501</v>
      </c>
      <c r="M916" s="97">
        <v>4</v>
      </c>
      <c r="N916" s="97">
        <v>971810</v>
      </c>
    </row>
    <row r="917" spans="1:14" ht="14.25" customHeight="1" x14ac:dyDescent="0.3">
      <c r="A917" s="97" t="s">
        <v>419</v>
      </c>
      <c r="B917" s="97">
        <v>10715</v>
      </c>
      <c r="C917" s="97" t="s">
        <v>3502</v>
      </c>
      <c r="D917" s="97" t="s">
        <v>581</v>
      </c>
      <c r="E917" s="97" t="s">
        <v>3503</v>
      </c>
      <c r="F917" s="97">
        <v>332700</v>
      </c>
      <c r="G917" s="97">
        <v>671301</v>
      </c>
      <c r="H917" s="97">
        <v>332700</v>
      </c>
      <c r="I917" s="97">
        <v>671301</v>
      </c>
      <c r="J917" s="97" t="s">
        <v>93</v>
      </c>
      <c r="K917" s="97">
        <v>39.35</v>
      </c>
      <c r="L917" s="97" t="s">
        <v>3504</v>
      </c>
      <c r="M917" s="97">
        <v>4</v>
      </c>
      <c r="N917" s="97">
        <v>972970</v>
      </c>
    </row>
    <row r="918" spans="1:14" ht="14.25" customHeight="1" x14ac:dyDescent="0.3">
      <c r="A918" s="97" t="s">
        <v>493</v>
      </c>
      <c r="B918" s="97">
        <v>117</v>
      </c>
      <c r="C918" s="97" t="s">
        <v>3505</v>
      </c>
      <c r="D918" s="97" t="s">
        <v>332</v>
      </c>
      <c r="E918" s="97" t="s">
        <v>3506</v>
      </c>
      <c r="F918" s="97">
        <v>329690</v>
      </c>
      <c r="G918" s="97">
        <v>671360</v>
      </c>
      <c r="H918" s="97">
        <v>329690</v>
      </c>
      <c r="I918" s="97">
        <v>671360</v>
      </c>
      <c r="J918" s="97" t="s">
        <v>93</v>
      </c>
      <c r="K918" s="97">
        <v>48</v>
      </c>
      <c r="L918" s="97" t="s">
        <v>3507</v>
      </c>
      <c r="M918" s="97">
        <v>4</v>
      </c>
      <c r="N918" s="97">
        <v>1035494</v>
      </c>
    </row>
    <row r="919" spans="1:14" ht="14.25" customHeight="1" x14ac:dyDescent="0.3">
      <c r="A919" s="97" t="s">
        <v>822</v>
      </c>
      <c r="B919" s="97">
        <v>13110</v>
      </c>
      <c r="C919" s="97" t="s">
        <v>3508</v>
      </c>
      <c r="D919" s="97" t="s">
        <v>581</v>
      </c>
      <c r="E919" s="97" t="s">
        <v>3509</v>
      </c>
      <c r="F919" s="97">
        <v>340419</v>
      </c>
      <c r="G919" s="97">
        <v>673638</v>
      </c>
      <c r="H919" s="97">
        <v>340419</v>
      </c>
      <c r="I919" s="97">
        <v>673638</v>
      </c>
      <c r="J919" s="97" t="s">
        <v>93</v>
      </c>
      <c r="K919" s="97">
        <v>48.3</v>
      </c>
      <c r="L919" s="97" t="s">
        <v>3510</v>
      </c>
      <c r="M919" s="97">
        <v>4</v>
      </c>
      <c r="N919" s="97">
        <v>932024</v>
      </c>
    </row>
    <row r="920" spans="1:14" ht="14.25" customHeight="1" x14ac:dyDescent="0.3">
      <c r="A920" s="97" t="s">
        <v>419</v>
      </c>
      <c r="B920" s="97">
        <v>10701</v>
      </c>
      <c r="C920" s="97" t="s">
        <v>3511</v>
      </c>
      <c r="D920" s="97" t="s">
        <v>581</v>
      </c>
      <c r="E920" s="97" t="s">
        <v>3512</v>
      </c>
      <c r="F920" s="97">
        <v>330780</v>
      </c>
      <c r="G920" s="97">
        <v>671491</v>
      </c>
      <c r="H920" s="97">
        <v>330780</v>
      </c>
      <c r="I920" s="97">
        <v>671491</v>
      </c>
      <c r="J920" s="97" t="s">
        <v>93</v>
      </c>
      <c r="K920" s="97">
        <v>48.7</v>
      </c>
      <c r="L920" s="97" t="s">
        <v>3513</v>
      </c>
      <c r="M920" s="97">
        <v>4</v>
      </c>
      <c r="N920" s="97">
        <v>972802</v>
      </c>
    </row>
    <row r="921" spans="1:14" ht="14.25" customHeight="1" x14ac:dyDescent="0.3">
      <c r="A921" s="97" t="s">
        <v>822</v>
      </c>
      <c r="B921" s="97">
        <v>13110</v>
      </c>
      <c r="C921" s="97" t="s">
        <v>3514</v>
      </c>
      <c r="D921" s="97" t="s">
        <v>581</v>
      </c>
      <c r="E921" s="97" t="s">
        <v>3515</v>
      </c>
      <c r="F921" s="97">
        <v>340467</v>
      </c>
      <c r="G921" s="97">
        <v>673624</v>
      </c>
      <c r="H921" s="97">
        <v>340467</v>
      </c>
      <c r="I921" s="97">
        <v>673624</v>
      </c>
      <c r="J921" s="97" t="s">
        <v>93</v>
      </c>
      <c r="K921" s="97">
        <v>49.97</v>
      </c>
      <c r="L921" s="97" t="s">
        <v>3516</v>
      </c>
      <c r="M921" s="97">
        <v>4</v>
      </c>
      <c r="N921" s="97">
        <v>932025</v>
      </c>
    </row>
    <row r="922" spans="1:14" ht="14.25" customHeight="1" x14ac:dyDescent="0.3">
      <c r="A922" s="97" t="s">
        <v>493</v>
      </c>
      <c r="B922" s="97">
        <v>117</v>
      </c>
      <c r="C922" s="97" t="s">
        <v>3517</v>
      </c>
      <c r="D922" s="97" t="s">
        <v>332</v>
      </c>
      <c r="E922" s="97" t="s">
        <v>3518</v>
      </c>
      <c r="F922" s="97">
        <v>329610</v>
      </c>
      <c r="G922" s="97">
        <v>671140</v>
      </c>
      <c r="H922" s="97">
        <v>329610</v>
      </c>
      <c r="I922" s="97">
        <v>671140</v>
      </c>
      <c r="J922" s="97" t="s">
        <v>93</v>
      </c>
      <c r="K922" s="97">
        <v>50</v>
      </c>
      <c r="L922" s="97" t="s">
        <v>3519</v>
      </c>
      <c r="M922" s="97">
        <v>4</v>
      </c>
      <c r="N922" s="97">
        <v>1035499</v>
      </c>
    </row>
    <row r="923" spans="1:14" ht="14.25" customHeight="1" x14ac:dyDescent="0.3">
      <c r="A923" s="97" t="s">
        <v>508</v>
      </c>
      <c r="B923" s="97">
        <v>463</v>
      </c>
      <c r="C923" s="97" t="s">
        <v>3520</v>
      </c>
      <c r="D923" s="97" t="s">
        <v>332</v>
      </c>
      <c r="E923" s="97" t="s">
        <v>3521</v>
      </c>
      <c r="F923" s="97">
        <v>333360</v>
      </c>
      <c r="G923" s="97">
        <v>666970</v>
      </c>
      <c r="H923" s="97">
        <v>333360</v>
      </c>
      <c r="I923" s="97">
        <v>666970</v>
      </c>
      <c r="J923" s="97" t="s">
        <v>93</v>
      </c>
      <c r="K923" s="97">
        <v>50</v>
      </c>
      <c r="L923" s="97" t="s">
        <v>3522</v>
      </c>
      <c r="M923" s="97">
        <v>4</v>
      </c>
      <c r="N923" s="97">
        <v>12699711</v>
      </c>
    </row>
    <row r="924" spans="1:14" ht="14.25" customHeight="1" x14ac:dyDescent="0.3">
      <c r="A924" s="97" t="s">
        <v>508</v>
      </c>
      <c r="B924" s="97">
        <v>9629</v>
      </c>
      <c r="C924" s="97" t="s">
        <v>3523</v>
      </c>
      <c r="D924" s="97" t="s">
        <v>581</v>
      </c>
      <c r="E924" s="97" t="s">
        <v>3524</v>
      </c>
      <c r="F924" s="97">
        <v>332738</v>
      </c>
      <c r="G924" s="97">
        <v>668710</v>
      </c>
      <c r="H924" s="97">
        <v>332738</v>
      </c>
      <c r="I924" s="97">
        <v>668710</v>
      </c>
      <c r="J924" s="97" t="s">
        <v>93</v>
      </c>
      <c r="K924" s="97">
        <v>50</v>
      </c>
      <c r="L924" s="97" t="s">
        <v>3525</v>
      </c>
      <c r="M924" s="97">
        <v>4</v>
      </c>
      <c r="N924" s="97">
        <v>951990</v>
      </c>
    </row>
    <row r="925" spans="1:14" ht="14.25" customHeight="1" x14ac:dyDescent="0.3">
      <c r="A925" s="97" t="s">
        <v>493</v>
      </c>
      <c r="B925" s="97">
        <v>117</v>
      </c>
      <c r="C925" s="97" t="s">
        <v>3526</v>
      </c>
      <c r="D925" s="97" t="s">
        <v>332</v>
      </c>
      <c r="E925" s="97" t="s">
        <v>3527</v>
      </c>
      <c r="F925" s="97">
        <v>329660</v>
      </c>
      <c r="G925" s="97">
        <v>671300</v>
      </c>
      <c r="H925" s="97">
        <v>329660</v>
      </c>
      <c r="I925" s="97">
        <v>671300</v>
      </c>
      <c r="J925" s="97" t="s">
        <v>93</v>
      </c>
      <c r="K925" s="97">
        <v>50</v>
      </c>
      <c r="L925" s="97" t="s">
        <v>3528</v>
      </c>
      <c r="M925" s="97">
        <v>4</v>
      </c>
      <c r="N925" s="97">
        <v>1035509</v>
      </c>
    </row>
    <row r="926" spans="1:14" ht="14.25" customHeight="1" x14ac:dyDescent="0.3">
      <c r="A926" s="97" t="s">
        <v>1383</v>
      </c>
      <c r="B926" s="97">
        <v>39</v>
      </c>
      <c r="C926" s="97" t="s">
        <v>3529</v>
      </c>
      <c r="D926" s="97" t="s">
        <v>332</v>
      </c>
      <c r="E926" s="97" t="s">
        <v>3530</v>
      </c>
      <c r="F926" s="97">
        <v>352000</v>
      </c>
      <c r="G926" s="97">
        <v>674660</v>
      </c>
      <c r="H926" s="97">
        <v>352000</v>
      </c>
      <c r="I926" s="97">
        <v>674660</v>
      </c>
      <c r="J926" s="97" t="s">
        <v>93</v>
      </c>
      <c r="K926" s="97">
        <v>52.13</v>
      </c>
      <c r="L926" s="97" t="s">
        <v>3531</v>
      </c>
      <c r="M926" s="97">
        <v>4</v>
      </c>
      <c r="N926" s="97">
        <v>12080696</v>
      </c>
    </row>
    <row r="927" spans="1:14" ht="14.25" customHeight="1" x14ac:dyDescent="0.3">
      <c r="A927" s="97" t="s">
        <v>506</v>
      </c>
      <c r="B927" s="97">
        <v>595</v>
      </c>
      <c r="C927" s="97" t="s">
        <v>3532</v>
      </c>
      <c r="D927" s="97" t="s">
        <v>581</v>
      </c>
      <c r="E927" s="97" t="s">
        <v>3533</v>
      </c>
      <c r="F927" s="97">
        <v>328753</v>
      </c>
      <c r="G927" s="97">
        <v>669964</v>
      </c>
      <c r="H927" s="97">
        <v>328753</v>
      </c>
      <c r="I927" s="97">
        <v>669964</v>
      </c>
      <c r="J927" s="97" t="s">
        <v>93</v>
      </c>
      <c r="K927" s="97">
        <v>59.35</v>
      </c>
      <c r="L927" s="97" t="s">
        <v>3534</v>
      </c>
      <c r="M927" s="97">
        <v>4</v>
      </c>
      <c r="N927" s="97">
        <v>1003282</v>
      </c>
    </row>
    <row r="928" spans="1:14" ht="14.25" customHeight="1" x14ac:dyDescent="0.3">
      <c r="A928" s="97" t="s">
        <v>1383</v>
      </c>
      <c r="B928" s="97">
        <v>37</v>
      </c>
      <c r="C928" s="97" t="s">
        <v>3535</v>
      </c>
      <c r="D928" s="97" t="s">
        <v>332</v>
      </c>
      <c r="E928" s="97" t="s">
        <v>3536</v>
      </c>
      <c r="F928" s="97">
        <v>351980</v>
      </c>
      <c r="G928" s="97">
        <v>674790</v>
      </c>
      <c r="H928" s="97">
        <v>351980</v>
      </c>
      <c r="I928" s="97">
        <v>674790</v>
      </c>
      <c r="J928" s="97" t="s">
        <v>93</v>
      </c>
      <c r="K928" s="97">
        <v>61.92</v>
      </c>
      <c r="L928" s="97" t="s">
        <v>3537</v>
      </c>
      <c r="M928" s="97">
        <v>4</v>
      </c>
      <c r="N928" s="97">
        <v>12080694</v>
      </c>
    </row>
    <row r="929" spans="1:14" ht="14.25" customHeight="1" x14ac:dyDescent="0.3">
      <c r="A929" s="97" t="s">
        <v>508</v>
      </c>
      <c r="B929" s="97">
        <v>12933</v>
      </c>
      <c r="C929" s="97" t="s">
        <v>3538</v>
      </c>
      <c r="D929" s="97" t="s">
        <v>581</v>
      </c>
      <c r="E929" s="97" t="s">
        <v>3539</v>
      </c>
      <c r="F929" s="97">
        <v>331889</v>
      </c>
      <c r="G929" s="97">
        <v>666241</v>
      </c>
      <c r="H929" s="97">
        <v>331889</v>
      </c>
      <c r="I929" s="97">
        <v>666241</v>
      </c>
      <c r="J929" s="97" t="s">
        <v>93</v>
      </c>
      <c r="K929" s="97">
        <v>75.3</v>
      </c>
      <c r="L929" s="97" t="s">
        <v>3540</v>
      </c>
      <c r="M929" s="97">
        <v>4</v>
      </c>
      <c r="N929" s="97">
        <v>952579</v>
      </c>
    </row>
    <row r="930" spans="1:14" ht="14.25" customHeight="1" x14ac:dyDescent="0.3">
      <c r="A930" s="97" t="s">
        <v>822</v>
      </c>
      <c r="B930" s="97">
        <v>13110</v>
      </c>
      <c r="C930" s="97" t="s">
        <v>3541</v>
      </c>
      <c r="D930" s="97" t="s">
        <v>581</v>
      </c>
      <c r="E930" s="97" t="s">
        <v>3542</v>
      </c>
      <c r="F930" s="97">
        <v>342527</v>
      </c>
      <c r="G930" s="97">
        <v>673339</v>
      </c>
      <c r="H930" s="97">
        <v>342527</v>
      </c>
      <c r="I930" s="97">
        <v>673339</v>
      </c>
      <c r="J930" s="97" t="s">
        <v>93</v>
      </c>
      <c r="K930" s="97">
        <v>78.86</v>
      </c>
      <c r="L930" s="97" t="s">
        <v>3543</v>
      </c>
      <c r="M930" s="97">
        <v>4</v>
      </c>
      <c r="N930" s="97">
        <v>932046</v>
      </c>
    </row>
    <row r="931" spans="1:14" ht="14.25" customHeight="1" x14ac:dyDescent="0.3">
      <c r="A931" s="97" t="s">
        <v>508</v>
      </c>
      <c r="B931" s="97">
        <v>12933</v>
      </c>
      <c r="C931" s="97" t="s">
        <v>3544</v>
      </c>
      <c r="D931" s="97" t="s">
        <v>581</v>
      </c>
      <c r="E931" s="97" t="s">
        <v>3545</v>
      </c>
      <c r="F931" s="97">
        <v>331630</v>
      </c>
      <c r="G931" s="97">
        <v>666674</v>
      </c>
      <c r="H931" s="97">
        <v>331630</v>
      </c>
      <c r="I931" s="97">
        <v>666674</v>
      </c>
      <c r="J931" s="97" t="s">
        <v>93</v>
      </c>
      <c r="K931" s="97">
        <v>79.45</v>
      </c>
      <c r="L931" s="97" t="s">
        <v>3546</v>
      </c>
      <c r="M931" s="97">
        <v>4</v>
      </c>
      <c r="N931" s="97">
        <v>952574</v>
      </c>
    </row>
    <row r="932" spans="1:14" ht="14.25" customHeight="1" x14ac:dyDescent="0.3">
      <c r="A932" s="97" t="s">
        <v>822</v>
      </c>
      <c r="B932" s="97">
        <v>13110</v>
      </c>
      <c r="C932" s="97" t="s">
        <v>3547</v>
      </c>
      <c r="D932" s="97" t="s">
        <v>581</v>
      </c>
      <c r="E932" s="97" t="s">
        <v>3548</v>
      </c>
      <c r="F932" s="97">
        <v>342844</v>
      </c>
      <c r="G932" s="97">
        <v>673170</v>
      </c>
      <c r="H932" s="97">
        <v>342844</v>
      </c>
      <c r="I932" s="97">
        <v>673170</v>
      </c>
      <c r="J932" s="97" t="s">
        <v>93</v>
      </c>
      <c r="K932" s="97">
        <v>82.05</v>
      </c>
      <c r="L932" s="97" t="s">
        <v>3549</v>
      </c>
      <c r="M932" s="97">
        <v>4</v>
      </c>
      <c r="N932" s="97">
        <v>932048</v>
      </c>
    </row>
    <row r="933" spans="1:14" ht="14.25" customHeight="1" x14ac:dyDescent="0.3">
      <c r="A933" s="97" t="s">
        <v>506</v>
      </c>
      <c r="B933" s="97">
        <v>18493</v>
      </c>
      <c r="C933" s="97" t="s">
        <v>3550</v>
      </c>
      <c r="D933" s="97" t="s">
        <v>581</v>
      </c>
      <c r="E933" s="97" t="s">
        <v>3551</v>
      </c>
      <c r="F933" s="97">
        <v>328220</v>
      </c>
      <c r="G933" s="97">
        <v>669700</v>
      </c>
      <c r="H933" s="97">
        <v>328220</v>
      </c>
      <c r="I933" s="97">
        <v>669700</v>
      </c>
      <c r="J933" s="97" t="s">
        <v>93</v>
      </c>
      <c r="K933" s="97">
        <v>83</v>
      </c>
      <c r="L933" s="97" t="s">
        <v>3552</v>
      </c>
      <c r="M933" s="97">
        <v>4</v>
      </c>
      <c r="N933" s="97">
        <v>1004907</v>
      </c>
    </row>
    <row r="934" spans="1:14" ht="14.25" customHeight="1" x14ac:dyDescent="0.3">
      <c r="A934" s="97" t="s">
        <v>822</v>
      </c>
      <c r="B934" s="97">
        <v>13063</v>
      </c>
      <c r="C934" s="97" t="s">
        <v>3553</v>
      </c>
      <c r="D934" s="97" t="s">
        <v>581</v>
      </c>
      <c r="E934" s="97" t="s">
        <v>3554</v>
      </c>
      <c r="F934" s="97">
        <v>343746</v>
      </c>
      <c r="G934" s="97">
        <v>673029</v>
      </c>
      <c r="H934" s="97">
        <v>343746</v>
      </c>
      <c r="I934" s="97">
        <v>673029</v>
      </c>
      <c r="J934" s="97" t="s">
        <v>93</v>
      </c>
      <c r="K934" s="97">
        <v>84.6</v>
      </c>
      <c r="L934" s="97" t="s">
        <v>3555</v>
      </c>
      <c r="M934" s="97">
        <v>4</v>
      </c>
      <c r="N934" s="97">
        <v>932013</v>
      </c>
    </row>
    <row r="935" spans="1:14" ht="14.25" customHeight="1" x14ac:dyDescent="0.3">
      <c r="A935" s="97" t="s">
        <v>822</v>
      </c>
      <c r="B935" s="97">
        <v>13063</v>
      </c>
      <c r="C935" s="97" t="s">
        <v>3556</v>
      </c>
      <c r="D935" s="97" t="s">
        <v>581</v>
      </c>
      <c r="E935" s="97" t="s">
        <v>3557</v>
      </c>
      <c r="F935" s="97">
        <v>343470</v>
      </c>
      <c r="G935" s="97">
        <v>672919</v>
      </c>
      <c r="H935" s="97">
        <v>343470</v>
      </c>
      <c r="I935" s="97">
        <v>672919</v>
      </c>
      <c r="J935" s="97" t="s">
        <v>93</v>
      </c>
      <c r="K935" s="97">
        <v>86.6</v>
      </c>
      <c r="L935" s="97" t="s">
        <v>3558</v>
      </c>
      <c r="M935" s="97">
        <v>4</v>
      </c>
      <c r="N935" s="97">
        <v>931992</v>
      </c>
    </row>
    <row r="936" spans="1:14" ht="14.25" customHeight="1" x14ac:dyDescent="0.3">
      <c r="A936" s="97" t="s">
        <v>508</v>
      </c>
      <c r="B936" s="97">
        <v>10695</v>
      </c>
      <c r="C936" s="97" t="s">
        <v>3559</v>
      </c>
      <c r="D936" s="97" t="s">
        <v>581</v>
      </c>
      <c r="E936" s="97" t="s">
        <v>3560</v>
      </c>
      <c r="F936" s="97">
        <v>330121</v>
      </c>
      <c r="G936" s="97">
        <v>667691</v>
      </c>
      <c r="H936" s="97">
        <v>330121</v>
      </c>
      <c r="I936" s="97">
        <v>667691</v>
      </c>
      <c r="J936" s="97" t="s">
        <v>93</v>
      </c>
      <c r="K936" s="97">
        <v>89.41</v>
      </c>
      <c r="L936" s="97" t="s">
        <v>3561</v>
      </c>
      <c r="M936" s="97">
        <v>4</v>
      </c>
      <c r="N936" s="97">
        <v>952305</v>
      </c>
    </row>
    <row r="937" spans="1:14" ht="14.25" customHeight="1" x14ac:dyDescent="0.3">
      <c r="A937" s="97" t="s">
        <v>2134</v>
      </c>
      <c r="B937" s="97">
        <v>66</v>
      </c>
      <c r="C937" s="97" t="s">
        <v>3562</v>
      </c>
      <c r="D937" s="97" t="s">
        <v>332</v>
      </c>
      <c r="E937" s="97" t="s">
        <v>3563</v>
      </c>
      <c r="F937" s="97">
        <v>341107</v>
      </c>
      <c r="G937" s="97">
        <v>662383</v>
      </c>
      <c r="H937" s="97">
        <v>341107</v>
      </c>
      <c r="I937" s="97">
        <v>662383</v>
      </c>
      <c r="J937" s="97" t="s">
        <v>93</v>
      </c>
      <c r="K937" s="97">
        <v>89.44</v>
      </c>
      <c r="L937" s="97" t="s">
        <v>3564</v>
      </c>
      <c r="M937" s="97">
        <v>4</v>
      </c>
      <c r="N937" s="97">
        <v>17895414</v>
      </c>
    </row>
    <row r="938" spans="1:14" ht="14.25" customHeight="1" x14ac:dyDescent="0.3">
      <c r="A938" s="97" t="s">
        <v>506</v>
      </c>
      <c r="B938" s="97">
        <v>10695</v>
      </c>
      <c r="C938" s="97" t="s">
        <v>3565</v>
      </c>
      <c r="D938" s="97" t="s">
        <v>581</v>
      </c>
      <c r="E938" s="97" t="s">
        <v>3566</v>
      </c>
      <c r="F938" s="97">
        <v>329738</v>
      </c>
      <c r="G938" s="97">
        <v>667565</v>
      </c>
      <c r="H938" s="97">
        <v>329738</v>
      </c>
      <c r="I938" s="97">
        <v>667565</v>
      </c>
      <c r="J938" s="97" t="s">
        <v>93</v>
      </c>
      <c r="K938" s="97">
        <v>95.56</v>
      </c>
      <c r="L938" s="97" t="s">
        <v>3567</v>
      </c>
      <c r="M938" s="97">
        <v>4</v>
      </c>
      <c r="N938" s="97">
        <v>1004060</v>
      </c>
    </row>
    <row r="939" spans="1:14" ht="14.25" customHeight="1" x14ac:dyDescent="0.3">
      <c r="A939" s="97" t="s">
        <v>506</v>
      </c>
      <c r="B939" s="97">
        <v>10695</v>
      </c>
      <c r="C939" s="97" t="s">
        <v>3568</v>
      </c>
      <c r="D939" s="97" t="s">
        <v>581</v>
      </c>
      <c r="E939" s="97" t="s">
        <v>3569</v>
      </c>
      <c r="F939" s="97">
        <v>329497</v>
      </c>
      <c r="G939" s="97">
        <v>667384</v>
      </c>
      <c r="H939" s="97">
        <v>329497</v>
      </c>
      <c r="I939" s="97">
        <v>667384</v>
      </c>
      <c r="J939" s="97" t="s">
        <v>93</v>
      </c>
      <c r="K939" s="97">
        <v>101.37</v>
      </c>
      <c r="L939" s="97" t="s">
        <v>3570</v>
      </c>
      <c r="M939" s="97">
        <v>4</v>
      </c>
      <c r="N939" s="97">
        <v>1004055</v>
      </c>
    </row>
    <row r="940" spans="1:14" ht="14.25" customHeight="1" x14ac:dyDescent="0.3">
      <c r="A940" s="97" t="s">
        <v>888</v>
      </c>
      <c r="B940" s="97">
        <v>12759</v>
      </c>
      <c r="C940" s="97" t="s">
        <v>3571</v>
      </c>
      <c r="D940" s="97" t="s">
        <v>581</v>
      </c>
      <c r="E940" s="97" t="s">
        <v>3572</v>
      </c>
      <c r="F940" s="97">
        <v>346100</v>
      </c>
      <c r="G940" s="97">
        <v>673581</v>
      </c>
      <c r="H940" s="97">
        <v>346100</v>
      </c>
      <c r="I940" s="97">
        <v>673581</v>
      </c>
      <c r="J940" s="97" t="s">
        <v>93</v>
      </c>
      <c r="K940" s="97">
        <v>102.24</v>
      </c>
      <c r="L940" s="97" t="s">
        <v>3573</v>
      </c>
      <c r="M940" s="97">
        <v>4</v>
      </c>
      <c r="N940" s="97">
        <v>747615</v>
      </c>
    </row>
    <row r="941" spans="1:14" ht="14.25" customHeight="1" x14ac:dyDescent="0.3">
      <c r="A941" s="97" t="s">
        <v>506</v>
      </c>
      <c r="B941" s="97">
        <v>9783</v>
      </c>
      <c r="C941" s="97" t="s">
        <v>3574</v>
      </c>
      <c r="D941" s="97" t="s">
        <v>581</v>
      </c>
      <c r="E941" s="97" t="s">
        <v>3575</v>
      </c>
      <c r="F941" s="97">
        <v>329616</v>
      </c>
      <c r="G941" s="97">
        <v>668689</v>
      </c>
      <c r="H941" s="97">
        <v>329616</v>
      </c>
      <c r="I941" s="97">
        <v>668689</v>
      </c>
      <c r="J941" s="97" t="s">
        <v>93</v>
      </c>
      <c r="K941" s="97">
        <v>104.5</v>
      </c>
      <c r="L941" s="97" t="s">
        <v>3576</v>
      </c>
      <c r="M941" s="97">
        <v>4</v>
      </c>
      <c r="N941" s="97">
        <v>1003804</v>
      </c>
    </row>
    <row r="942" spans="1:14" ht="14.25" customHeight="1" x14ac:dyDescent="0.3">
      <c r="A942" s="97" t="s">
        <v>506</v>
      </c>
      <c r="B942" s="97">
        <v>173</v>
      </c>
      <c r="C942" s="97" t="s">
        <v>3577</v>
      </c>
      <c r="D942" s="97" t="s">
        <v>332</v>
      </c>
      <c r="E942" s="97" t="s">
        <v>3578</v>
      </c>
      <c r="F942" s="97">
        <v>328950</v>
      </c>
      <c r="G942" s="97">
        <v>668880</v>
      </c>
      <c r="H942" s="97">
        <v>328950</v>
      </c>
      <c r="I942" s="97">
        <v>668880</v>
      </c>
      <c r="J942" s="97" t="s">
        <v>93</v>
      </c>
      <c r="K942" s="97">
        <v>106.1</v>
      </c>
      <c r="L942" s="97" t="s">
        <v>3579</v>
      </c>
      <c r="M942" s="97">
        <v>4</v>
      </c>
      <c r="N942" s="97">
        <v>1002645</v>
      </c>
    </row>
    <row r="943" spans="1:14" ht="14.25" customHeight="1" x14ac:dyDescent="0.3">
      <c r="A943" s="97" t="s">
        <v>506</v>
      </c>
      <c r="B943" s="97">
        <v>259</v>
      </c>
      <c r="C943" s="97" t="s">
        <v>3580</v>
      </c>
      <c r="D943" s="97" t="s">
        <v>332</v>
      </c>
      <c r="E943" s="97" t="s">
        <v>3581</v>
      </c>
      <c r="F943" s="97">
        <v>329495</v>
      </c>
      <c r="G943" s="97">
        <v>667155</v>
      </c>
      <c r="H943" s="97">
        <v>329495</v>
      </c>
      <c r="I943" s="97">
        <v>667155</v>
      </c>
      <c r="J943" s="97" t="s">
        <v>93</v>
      </c>
      <c r="K943" s="97">
        <v>108.6</v>
      </c>
      <c r="L943" s="97" t="s">
        <v>3582</v>
      </c>
      <c r="M943" s="97">
        <v>4</v>
      </c>
      <c r="N943" s="97">
        <v>1002748</v>
      </c>
    </row>
    <row r="944" spans="1:14" ht="14.25" customHeight="1" x14ac:dyDescent="0.3">
      <c r="A944" s="97" t="s">
        <v>351</v>
      </c>
      <c r="B944" s="97">
        <v>43</v>
      </c>
      <c r="C944" s="97" t="s">
        <v>3583</v>
      </c>
      <c r="D944" s="97" t="s">
        <v>332</v>
      </c>
      <c r="E944" s="97" t="s">
        <v>3584</v>
      </c>
      <c r="F944" s="97">
        <v>327430</v>
      </c>
      <c r="G944" s="97">
        <v>662870</v>
      </c>
      <c r="H944" s="97">
        <v>327430</v>
      </c>
      <c r="I944" s="97">
        <v>662870</v>
      </c>
      <c r="J944" s="97" t="s">
        <v>93</v>
      </c>
      <c r="K944" s="97">
        <v>113</v>
      </c>
      <c r="L944" s="97" t="s">
        <v>3585</v>
      </c>
      <c r="M944" s="97">
        <v>4</v>
      </c>
      <c r="N944" s="97">
        <v>803124</v>
      </c>
    </row>
    <row r="945" spans="1:14" ht="14.25" customHeight="1" x14ac:dyDescent="0.3">
      <c r="A945" s="97" t="s">
        <v>506</v>
      </c>
      <c r="B945" s="97">
        <v>151</v>
      </c>
      <c r="C945" s="97" t="s">
        <v>3586</v>
      </c>
      <c r="D945" s="97" t="s">
        <v>332</v>
      </c>
      <c r="E945" s="97" t="s">
        <v>3587</v>
      </c>
      <c r="F945" s="97">
        <v>327940</v>
      </c>
      <c r="G945" s="97">
        <v>668160</v>
      </c>
      <c r="H945" s="97">
        <v>327940</v>
      </c>
      <c r="I945" s="97">
        <v>668160</v>
      </c>
      <c r="J945" s="97" t="s">
        <v>93</v>
      </c>
      <c r="K945" s="97">
        <v>114</v>
      </c>
      <c r="L945" s="97" t="s">
        <v>3588</v>
      </c>
      <c r="M945" s="97">
        <v>4</v>
      </c>
      <c r="N945" s="97">
        <v>1002598</v>
      </c>
    </row>
    <row r="946" spans="1:14" ht="14.25" customHeight="1" x14ac:dyDescent="0.3">
      <c r="A946" s="97" t="s">
        <v>506</v>
      </c>
      <c r="B946" s="97">
        <v>151</v>
      </c>
      <c r="C946" s="97" t="s">
        <v>3589</v>
      </c>
      <c r="D946" s="97" t="s">
        <v>332</v>
      </c>
      <c r="E946" s="97" t="s">
        <v>3590</v>
      </c>
      <c r="F946" s="97">
        <v>328180</v>
      </c>
      <c r="G946" s="97">
        <v>668330</v>
      </c>
      <c r="H946" s="97">
        <v>328180</v>
      </c>
      <c r="I946" s="97">
        <v>668330</v>
      </c>
      <c r="J946" s="97" t="s">
        <v>93</v>
      </c>
      <c r="K946" s="97">
        <v>114</v>
      </c>
      <c r="L946" s="97" t="s">
        <v>3591</v>
      </c>
      <c r="M946" s="97">
        <v>4</v>
      </c>
      <c r="N946" s="97">
        <v>1002600</v>
      </c>
    </row>
    <row r="947" spans="1:14" ht="14.25" customHeight="1" x14ac:dyDescent="0.3">
      <c r="A947" s="97" t="s">
        <v>506</v>
      </c>
      <c r="B947" s="97">
        <v>151</v>
      </c>
      <c r="C947" s="97" t="s">
        <v>3592</v>
      </c>
      <c r="D947" s="97" t="s">
        <v>332</v>
      </c>
      <c r="E947" s="97" t="s">
        <v>3593</v>
      </c>
      <c r="F947" s="97">
        <v>328030</v>
      </c>
      <c r="G947" s="97">
        <v>668030</v>
      </c>
      <c r="H947" s="97">
        <v>328030</v>
      </c>
      <c r="I947" s="97">
        <v>668030</v>
      </c>
      <c r="J947" s="97" t="s">
        <v>93</v>
      </c>
      <c r="K947" s="97">
        <v>114</v>
      </c>
      <c r="L947" s="97" t="s">
        <v>3594</v>
      </c>
      <c r="M947" s="97">
        <v>4</v>
      </c>
      <c r="N947" s="97">
        <v>1002599</v>
      </c>
    </row>
    <row r="948" spans="1:14" ht="14.25" customHeight="1" x14ac:dyDescent="0.3">
      <c r="A948" s="97" t="s">
        <v>397</v>
      </c>
      <c r="B948" s="97">
        <v>264</v>
      </c>
      <c r="C948" s="97" t="s">
        <v>3595</v>
      </c>
      <c r="D948" s="97" t="s">
        <v>332</v>
      </c>
      <c r="E948" s="97" t="s">
        <v>3596</v>
      </c>
      <c r="F948" s="97">
        <v>337550</v>
      </c>
      <c r="G948" s="97">
        <v>666210</v>
      </c>
      <c r="H948" s="97">
        <v>337550</v>
      </c>
      <c r="I948" s="97">
        <v>666210</v>
      </c>
      <c r="J948" s="97" t="s">
        <v>93</v>
      </c>
      <c r="K948" s="97">
        <v>114.6</v>
      </c>
      <c r="L948" s="97" t="s">
        <v>3597</v>
      </c>
      <c r="M948" s="97">
        <v>4</v>
      </c>
      <c r="N948" s="97">
        <v>842821</v>
      </c>
    </row>
    <row r="949" spans="1:14" ht="14.25" customHeight="1" x14ac:dyDescent="0.3">
      <c r="A949" s="97" t="s">
        <v>506</v>
      </c>
      <c r="B949" s="97">
        <v>3443</v>
      </c>
      <c r="C949" s="97" t="s">
        <v>3598</v>
      </c>
      <c r="D949" s="97" t="s">
        <v>581</v>
      </c>
      <c r="E949" s="97" t="s">
        <v>3599</v>
      </c>
      <c r="F949" s="97">
        <v>327436</v>
      </c>
      <c r="G949" s="97">
        <v>668360</v>
      </c>
      <c r="H949" s="97">
        <v>327436</v>
      </c>
      <c r="I949" s="97">
        <v>668360</v>
      </c>
      <c r="J949" s="97" t="s">
        <v>93</v>
      </c>
      <c r="K949" s="97">
        <v>120.4</v>
      </c>
      <c r="L949" s="97" t="s">
        <v>3600</v>
      </c>
      <c r="M949" s="97">
        <v>4</v>
      </c>
      <c r="N949" s="97">
        <v>1003455</v>
      </c>
    </row>
    <row r="950" spans="1:14" ht="14.25" customHeight="1" x14ac:dyDescent="0.3">
      <c r="A950" s="97" t="s">
        <v>506</v>
      </c>
      <c r="B950" s="97">
        <v>3443</v>
      </c>
      <c r="C950" s="97" t="s">
        <v>3601</v>
      </c>
      <c r="D950" s="97" t="s">
        <v>581</v>
      </c>
      <c r="E950" s="97" t="s">
        <v>3602</v>
      </c>
      <c r="F950" s="97">
        <v>327480</v>
      </c>
      <c r="G950" s="97">
        <v>668348</v>
      </c>
      <c r="H950" s="97">
        <v>327480</v>
      </c>
      <c r="I950" s="97">
        <v>668348</v>
      </c>
      <c r="J950" s="97" t="s">
        <v>93</v>
      </c>
      <c r="K950" s="97">
        <v>120.7</v>
      </c>
      <c r="L950" s="97" t="s">
        <v>3603</v>
      </c>
      <c r="M950" s="97">
        <v>4</v>
      </c>
      <c r="N950" s="97">
        <v>1003454</v>
      </c>
    </row>
    <row r="951" spans="1:14" ht="14.25" customHeight="1" x14ac:dyDescent="0.3">
      <c r="A951" s="97" t="s">
        <v>497</v>
      </c>
      <c r="B951" s="97">
        <v>60</v>
      </c>
      <c r="C951" s="97" t="s">
        <v>3604</v>
      </c>
      <c r="D951" s="97" t="s">
        <v>332</v>
      </c>
      <c r="E951" s="97" t="s">
        <v>3605</v>
      </c>
      <c r="F951" s="97">
        <v>334000</v>
      </c>
      <c r="G951" s="97">
        <v>664040</v>
      </c>
      <c r="H951" s="97">
        <v>334000</v>
      </c>
      <c r="I951" s="97">
        <v>664040</v>
      </c>
      <c r="J951" s="97" t="s">
        <v>93</v>
      </c>
      <c r="K951" s="97">
        <v>121.7</v>
      </c>
      <c r="L951" s="97" t="s">
        <v>1584</v>
      </c>
      <c r="M951" s="97">
        <v>4</v>
      </c>
      <c r="N951" s="97">
        <v>904681</v>
      </c>
    </row>
    <row r="952" spans="1:14" ht="14.25" customHeight="1" x14ac:dyDescent="0.3">
      <c r="A952" s="97" t="s">
        <v>497</v>
      </c>
      <c r="B952" s="97">
        <v>60</v>
      </c>
      <c r="C952" s="97" t="s">
        <v>3606</v>
      </c>
      <c r="D952" s="97" t="s">
        <v>332</v>
      </c>
      <c r="E952" s="97" t="s">
        <v>3607</v>
      </c>
      <c r="F952" s="97">
        <v>333990</v>
      </c>
      <c r="G952" s="97">
        <v>663990</v>
      </c>
      <c r="H952" s="97">
        <v>333990</v>
      </c>
      <c r="I952" s="97">
        <v>663990</v>
      </c>
      <c r="J952" s="97" t="s">
        <v>93</v>
      </c>
      <c r="K952" s="97">
        <v>122</v>
      </c>
      <c r="L952" s="97" t="s">
        <v>1584</v>
      </c>
      <c r="M952" s="97">
        <v>4</v>
      </c>
      <c r="N952" s="97">
        <v>904679</v>
      </c>
    </row>
    <row r="953" spans="1:14" ht="14.25" customHeight="1" x14ac:dyDescent="0.3">
      <c r="A953" s="97" t="s">
        <v>506</v>
      </c>
      <c r="B953" s="97">
        <v>3443</v>
      </c>
      <c r="C953" s="97" t="s">
        <v>3608</v>
      </c>
      <c r="D953" s="97" t="s">
        <v>581</v>
      </c>
      <c r="E953" s="97" t="s">
        <v>3609</v>
      </c>
      <c r="F953" s="97">
        <v>327429</v>
      </c>
      <c r="G953" s="97">
        <v>668313</v>
      </c>
      <c r="H953" s="97">
        <v>327429</v>
      </c>
      <c r="I953" s="97">
        <v>668313</v>
      </c>
      <c r="J953" s="97" t="s">
        <v>93</v>
      </c>
      <c r="K953" s="97">
        <v>122.8</v>
      </c>
      <c r="L953" s="97" t="s">
        <v>3610</v>
      </c>
      <c r="M953" s="97">
        <v>4</v>
      </c>
      <c r="N953" s="97">
        <v>1003453</v>
      </c>
    </row>
    <row r="954" spans="1:14" ht="14.25" customHeight="1" x14ac:dyDescent="0.3">
      <c r="A954" s="97" t="s">
        <v>497</v>
      </c>
      <c r="B954" s="97">
        <v>60</v>
      </c>
      <c r="C954" s="97" t="s">
        <v>3611</v>
      </c>
      <c r="D954" s="97" t="s">
        <v>332</v>
      </c>
      <c r="E954" s="97" t="s">
        <v>3612</v>
      </c>
      <c r="F954" s="97">
        <v>333960</v>
      </c>
      <c r="G954" s="97">
        <v>663880</v>
      </c>
      <c r="H954" s="97">
        <v>333960</v>
      </c>
      <c r="I954" s="97">
        <v>663880</v>
      </c>
      <c r="J954" s="97" t="s">
        <v>93</v>
      </c>
      <c r="K954" s="97">
        <v>124.9</v>
      </c>
      <c r="L954" s="97" t="s">
        <v>1584</v>
      </c>
      <c r="M954" s="97">
        <v>4</v>
      </c>
      <c r="N954" s="97">
        <v>904671</v>
      </c>
    </row>
    <row r="955" spans="1:14" ht="14.25" customHeight="1" x14ac:dyDescent="0.3">
      <c r="A955" s="97" t="s">
        <v>497</v>
      </c>
      <c r="B955" s="97">
        <v>60</v>
      </c>
      <c r="C955" s="97" t="s">
        <v>3613</v>
      </c>
      <c r="D955" s="97" t="s">
        <v>332</v>
      </c>
      <c r="E955" s="97" t="s">
        <v>3614</v>
      </c>
      <c r="F955" s="97">
        <v>333970</v>
      </c>
      <c r="G955" s="97">
        <v>663880</v>
      </c>
      <c r="H955" s="97">
        <v>333970</v>
      </c>
      <c r="I955" s="97">
        <v>663880</v>
      </c>
      <c r="J955" s="97" t="s">
        <v>93</v>
      </c>
      <c r="K955" s="97">
        <v>125.5</v>
      </c>
      <c r="L955" s="97" t="s">
        <v>1584</v>
      </c>
      <c r="M955" s="97">
        <v>4</v>
      </c>
      <c r="N955" s="97">
        <v>904670</v>
      </c>
    </row>
    <row r="956" spans="1:14" ht="14.25" customHeight="1" x14ac:dyDescent="0.3">
      <c r="A956" s="97" t="s">
        <v>506</v>
      </c>
      <c r="B956" s="97">
        <v>10695</v>
      </c>
      <c r="C956" s="97" t="s">
        <v>3615</v>
      </c>
      <c r="D956" s="97" t="s">
        <v>581</v>
      </c>
      <c r="E956" s="97" t="s">
        <v>2590</v>
      </c>
      <c r="F956" s="97">
        <v>328628</v>
      </c>
      <c r="G956" s="97">
        <v>666933</v>
      </c>
      <c r="H956" s="97">
        <v>328628</v>
      </c>
      <c r="I956" s="97">
        <v>666933</v>
      </c>
      <c r="J956" s="97" t="s">
        <v>93</v>
      </c>
      <c r="K956" s="97">
        <v>127.95</v>
      </c>
      <c r="L956" s="97" t="s">
        <v>3616</v>
      </c>
      <c r="M956" s="97">
        <v>4</v>
      </c>
      <c r="N956" s="97">
        <v>1004332</v>
      </c>
    </row>
    <row r="957" spans="1:14" ht="14.25" customHeight="1" x14ac:dyDescent="0.3">
      <c r="A957" s="97" t="s">
        <v>497</v>
      </c>
      <c r="B957" s="97">
        <v>51</v>
      </c>
      <c r="C957" s="97" t="s">
        <v>3617</v>
      </c>
      <c r="D957" s="97" t="s">
        <v>332</v>
      </c>
      <c r="E957" s="97" t="s">
        <v>3618</v>
      </c>
      <c r="F957" s="97">
        <v>334480</v>
      </c>
      <c r="G957" s="97">
        <v>664550</v>
      </c>
      <c r="H957" s="97">
        <v>334480</v>
      </c>
      <c r="I957" s="97">
        <v>664550</v>
      </c>
      <c r="J957" s="97" t="s">
        <v>93</v>
      </c>
      <c r="K957" s="97">
        <v>130</v>
      </c>
      <c r="L957" s="97" t="s">
        <v>3619</v>
      </c>
      <c r="M957" s="97">
        <v>4</v>
      </c>
      <c r="N957" s="97">
        <v>904622</v>
      </c>
    </row>
    <row r="958" spans="1:14" ht="14.25" customHeight="1" x14ac:dyDescent="0.3">
      <c r="A958" s="97" t="s">
        <v>506</v>
      </c>
      <c r="B958" s="97">
        <v>10695</v>
      </c>
      <c r="C958" s="97" t="s">
        <v>3620</v>
      </c>
      <c r="D958" s="97" t="s">
        <v>581</v>
      </c>
      <c r="E958" s="97" t="s">
        <v>3621</v>
      </c>
      <c r="F958" s="97">
        <v>327483</v>
      </c>
      <c r="G958" s="97">
        <v>666944</v>
      </c>
      <c r="H958" s="97">
        <v>327483</v>
      </c>
      <c r="I958" s="97">
        <v>666944</v>
      </c>
      <c r="J958" s="97" t="s">
        <v>93</v>
      </c>
      <c r="K958" s="97">
        <v>133.5</v>
      </c>
      <c r="L958" s="97" t="s">
        <v>3622</v>
      </c>
      <c r="M958" s="97">
        <v>4</v>
      </c>
      <c r="N958" s="97">
        <v>1004023</v>
      </c>
    </row>
    <row r="959" spans="1:14" ht="14.25" customHeight="1" x14ac:dyDescent="0.3">
      <c r="A959" s="97" t="s">
        <v>351</v>
      </c>
      <c r="B959" s="97">
        <v>228</v>
      </c>
      <c r="C959" s="97" t="s">
        <v>3623</v>
      </c>
      <c r="D959" s="97" t="s">
        <v>332</v>
      </c>
      <c r="E959" s="97" t="s">
        <v>3624</v>
      </c>
      <c r="F959" s="97">
        <v>329320</v>
      </c>
      <c r="G959" s="97">
        <v>662280</v>
      </c>
      <c r="H959" s="97">
        <v>329320</v>
      </c>
      <c r="I959" s="97">
        <v>662280</v>
      </c>
      <c r="J959" s="97" t="s">
        <v>93</v>
      </c>
      <c r="K959" s="97">
        <v>135</v>
      </c>
      <c r="L959" s="97" t="s">
        <v>3625</v>
      </c>
      <c r="M959" s="97">
        <v>4</v>
      </c>
      <c r="N959" s="97">
        <v>15944049</v>
      </c>
    </row>
    <row r="960" spans="1:14" ht="14.25" customHeight="1" x14ac:dyDescent="0.3">
      <c r="A960" s="97" t="s">
        <v>506</v>
      </c>
      <c r="B960" s="97">
        <v>94</v>
      </c>
      <c r="C960" s="97" t="s">
        <v>3626</v>
      </c>
      <c r="D960" s="97" t="s">
        <v>332</v>
      </c>
      <c r="E960" s="97" t="s">
        <v>3627</v>
      </c>
      <c r="F960" s="97">
        <v>328140</v>
      </c>
      <c r="G960" s="97">
        <v>667230</v>
      </c>
      <c r="H960" s="97">
        <v>328140</v>
      </c>
      <c r="I960" s="97">
        <v>667230</v>
      </c>
      <c r="J960" s="97" t="s">
        <v>93</v>
      </c>
      <c r="K960" s="97">
        <v>146</v>
      </c>
      <c r="L960" s="97" t="s">
        <v>3628</v>
      </c>
      <c r="M960" s="97">
        <v>4</v>
      </c>
      <c r="N960" s="97">
        <v>1002525</v>
      </c>
    </row>
    <row r="961" spans="1:14" ht="14.25" customHeight="1" x14ac:dyDescent="0.3">
      <c r="A961" s="97" t="s">
        <v>506</v>
      </c>
      <c r="B961" s="97">
        <v>10695</v>
      </c>
      <c r="C961" s="97" t="s">
        <v>3629</v>
      </c>
      <c r="D961" s="97" t="s">
        <v>581</v>
      </c>
      <c r="E961" s="97" t="s">
        <v>3630</v>
      </c>
      <c r="F961" s="97">
        <v>327833</v>
      </c>
      <c r="G961" s="97">
        <v>666871</v>
      </c>
      <c r="H961" s="97">
        <v>327833</v>
      </c>
      <c r="I961" s="97">
        <v>666871</v>
      </c>
      <c r="J961" s="97" t="s">
        <v>93</v>
      </c>
      <c r="K961" s="97">
        <v>148.57</v>
      </c>
      <c r="L961" s="97" t="s">
        <v>3631</v>
      </c>
      <c r="M961" s="97">
        <v>4</v>
      </c>
      <c r="N961" s="97">
        <v>1004032</v>
      </c>
    </row>
    <row r="962" spans="1:14" ht="14.25" customHeight="1" x14ac:dyDescent="0.3">
      <c r="A962" s="97" t="s">
        <v>397</v>
      </c>
      <c r="B962" s="97">
        <v>292</v>
      </c>
      <c r="C962" s="97" t="s">
        <v>3632</v>
      </c>
      <c r="D962" s="97" t="s">
        <v>332</v>
      </c>
      <c r="E962" s="97" t="s">
        <v>3633</v>
      </c>
      <c r="F962" s="97">
        <v>335060</v>
      </c>
      <c r="G962" s="97">
        <v>665300</v>
      </c>
      <c r="H962" s="97">
        <v>335060</v>
      </c>
      <c r="I962" s="97">
        <v>665300</v>
      </c>
      <c r="J962" s="97" t="s">
        <v>93</v>
      </c>
      <c r="K962" s="97">
        <v>152.5</v>
      </c>
      <c r="L962" s="97" t="s">
        <v>3634</v>
      </c>
      <c r="M962" s="97">
        <v>4</v>
      </c>
      <c r="N962" s="97">
        <v>842854</v>
      </c>
    </row>
    <row r="963" spans="1:14" ht="14.25" customHeight="1" x14ac:dyDescent="0.3">
      <c r="A963" s="97" t="s">
        <v>506</v>
      </c>
      <c r="B963" s="97">
        <v>12411</v>
      </c>
      <c r="C963" s="97" t="s">
        <v>3635</v>
      </c>
      <c r="D963" s="97" t="s">
        <v>581</v>
      </c>
      <c r="E963" s="97" t="s">
        <v>3636</v>
      </c>
      <c r="F963" s="97">
        <v>328286</v>
      </c>
      <c r="G963" s="97">
        <v>665927</v>
      </c>
      <c r="H963" s="97">
        <v>328286</v>
      </c>
      <c r="I963" s="97">
        <v>665927</v>
      </c>
      <c r="J963" s="97" t="s">
        <v>93</v>
      </c>
      <c r="K963" s="97">
        <v>153.71</v>
      </c>
      <c r="L963" s="97" t="s">
        <v>3637</v>
      </c>
      <c r="M963" s="97">
        <v>4</v>
      </c>
      <c r="N963" s="97">
        <v>1004443</v>
      </c>
    </row>
    <row r="964" spans="1:14" ht="14.25" customHeight="1" x14ac:dyDescent="0.3">
      <c r="A964" s="97" t="s">
        <v>506</v>
      </c>
      <c r="B964" s="97">
        <v>17123</v>
      </c>
      <c r="C964" s="97" t="s">
        <v>3638</v>
      </c>
      <c r="D964" s="97" t="s">
        <v>581</v>
      </c>
      <c r="E964" s="97" t="s">
        <v>3639</v>
      </c>
      <c r="F964" s="97">
        <v>326763</v>
      </c>
      <c r="G964" s="97">
        <v>665791</v>
      </c>
      <c r="H964" s="97">
        <v>326763</v>
      </c>
      <c r="I964" s="97">
        <v>665791</v>
      </c>
      <c r="J964" s="97" t="s">
        <v>93</v>
      </c>
      <c r="K964" s="97">
        <v>155.56</v>
      </c>
      <c r="L964" s="97" t="s">
        <v>3640</v>
      </c>
      <c r="M964" s="97">
        <v>4</v>
      </c>
      <c r="N964" s="97">
        <v>1004769</v>
      </c>
    </row>
    <row r="965" spans="1:14" ht="14.25" customHeight="1" x14ac:dyDescent="0.3">
      <c r="A965" s="97" t="s">
        <v>506</v>
      </c>
      <c r="B965" s="97">
        <v>17123</v>
      </c>
      <c r="C965" s="97" t="s">
        <v>3641</v>
      </c>
      <c r="D965" s="97" t="s">
        <v>581</v>
      </c>
      <c r="E965" s="97" t="s">
        <v>3642</v>
      </c>
      <c r="F965" s="97">
        <v>326737</v>
      </c>
      <c r="G965" s="97">
        <v>665827</v>
      </c>
      <c r="H965" s="97">
        <v>326737</v>
      </c>
      <c r="I965" s="97">
        <v>665827</v>
      </c>
      <c r="J965" s="97" t="s">
        <v>93</v>
      </c>
      <c r="K965" s="97">
        <v>156.71</v>
      </c>
      <c r="L965" s="97" t="s">
        <v>3643</v>
      </c>
      <c r="M965" s="97">
        <v>4</v>
      </c>
      <c r="N965" s="97">
        <v>1004772</v>
      </c>
    </row>
    <row r="966" spans="1:14" ht="14.25" customHeight="1" x14ac:dyDescent="0.3">
      <c r="A966" s="97" t="s">
        <v>506</v>
      </c>
      <c r="B966" s="97">
        <v>1619</v>
      </c>
      <c r="C966" s="97" t="s">
        <v>3644</v>
      </c>
      <c r="D966" s="97" t="s">
        <v>581</v>
      </c>
      <c r="E966" s="97" t="s">
        <v>3645</v>
      </c>
      <c r="F966" s="97">
        <v>327138</v>
      </c>
      <c r="G966" s="97">
        <v>665376</v>
      </c>
      <c r="H966" s="97">
        <v>327138</v>
      </c>
      <c r="I966" s="97">
        <v>665376</v>
      </c>
      <c r="J966" s="97" t="s">
        <v>93</v>
      </c>
      <c r="K966" s="97">
        <v>157.55000000000001</v>
      </c>
      <c r="L966" s="97" t="s">
        <v>3646</v>
      </c>
      <c r="M966" s="97">
        <v>4</v>
      </c>
      <c r="N966" s="97">
        <v>1003433</v>
      </c>
    </row>
    <row r="967" spans="1:14" ht="14.25" customHeight="1" x14ac:dyDescent="0.3">
      <c r="A967" s="97" t="s">
        <v>506</v>
      </c>
      <c r="B967" s="97">
        <v>1619</v>
      </c>
      <c r="C967" s="97" t="s">
        <v>3647</v>
      </c>
      <c r="D967" s="97" t="s">
        <v>581</v>
      </c>
      <c r="E967" s="97" t="s">
        <v>3648</v>
      </c>
      <c r="F967" s="97">
        <v>327095</v>
      </c>
      <c r="G967" s="97">
        <v>665381</v>
      </c>
      <c r="H967" s="97">
        <v>327095</v>
      </c>
      <c r="I967" s="97">
        <v>665381</v>
      </c>
      <c r="J967" s="97" t="s">
        <v>93</v>
      </c>
      <c r="K967" s="97">
        <v>159</v>
      </c>
      <c r="L967" s="97" t="s">
        <v>3649</v>
      </c>
      <c r="M967" s="97">
        <v>4</v>
      </c>
      <c r="N967" s="97">
        <v>1003430</v>
      </c>
    </row>
    <row r="968" spans="1:14" ht="14.25" customHeight="1" x14ac:dyDescent="0.3">
      <c r="A968" s="97" t="s">
        <v>506</v>
      </c>
      <c r="B968" s="97">
        <v>17123</v>
      </c>
      <c r="C968" s="97" t="s">
        <v>3650</v>
      </c>
      <c r="D968" s="97" t="s">
        <v>581</v>
      </c>
      <c r="E968" s="97" t="s">
        <v>3651</v>
      </c>
      <c r="F968" s="97">
        <v>326751</v>
      </c>
      <c r="G968" s="97">
        <v>665134</v>
      </c>
      <c r="H968" s="97">
        <v>326751</v>
      </c>
      <c r="I968" s="97">
        <v>665134</v>
      </c>
      <c r="J968" s="97" t="s">
        <v>93</v>
      </c>
      <c r="K968" s="97">
        <v>161</v>
      </c>
      <c r="L968" s="97" t="s">
        <v>3652</v>
      </c>
      <c r="M968" s="97">
        <v>4</v>
      </c>
      <c r="N968" s="97">
        <v>1004793</v>
      </c>
    </row>
    <row r="969" spans="1:14" ht="14.25" customHeight="1" x14ac:dyDescent="0.3">
      <c r="A969" s="97" t="s">
        <v>497</v>
      </c>
      <c r="B969" s="97">
        <v>526</v>
      </c>
      <c r="C969" s="97" t="s">
        <v>3653</v>
      </c>
      <c r="D969" s="97" t="s">
        <v>332</v>
      </c>
      <c r="E969" s="97" t="s">
        <v>3654</v>
      </c>
      <c r="F969" s="97">
        <v>334380</v>
      </c>
      <c r="G969" s="97">
        <v>661830</v>
      </c>
      <c r="H969" s="97">
        <v>334380</v>
      </c>
      <c r="I969" s="97">
        <v>661830</v>
      </c>
      <c r="J969" s="97" t="s">
        <v>93</v>
      </c>
      <c r="K969" s="97">
        <v>169.72</v>
      </c>
      <c r="L969" s="97" t="s">
        <v>3655</v>
      </c>
      <c r="M969" s="97">
        <v>4</v>
      </c>
      <c r="N969" s="97">
        <v>16024527</v>
      </c>
    </row>
    <row r="970" spans="1:14" ht="14.25" customHeight="1" x14ac:dyDescent="0.3">
      <c r="A970" s="97" t="s">
        <v>497</v>
      </c>
      <c r="B970" s="97">
        <v>517</v>
      </c>
      <c r="C970" s="97" t="s">
        <v>3656</v>
      </c>
      <c r="D970" s="97" t="s">
        <v>332</v>
      </c>
      <c r="E970" s="97" t="s">
        <v>3657</v>
      </c>
      <c r="F970" s="97">
        <v>334420</v>
      </c>
      <c r="G970" s="97">
        <v>661880</v>
      </c>
      <c r="H970" s="97">
        <v>334420</v>
      </c>
      <c r="I970" s="97">
        <v>661880</v>
      </c>
      <c r="J970" s="97" t="s">
        <v>93</v>
      </c>
      <c r="K970" s="97">
        <v>172.3</v>
      </c>
      <c r="L970" s="97" t="s">
        <v>3658</v>
      </c>
      <c r="M970" s="97">
        <v>4</v>
      </c>
      <c r="N970" s="97">
        <v>16024518</v>
      </c>
    </row>
    <row r="971" spans="1:14" ht="14.25" customHeight="1" x14ac:dyDescent="0.3">
      <c r="A971" s="97" t="s">
        <v>351</v>
      </c>
      <c r="B971" s="97">
        <v>17123</v>
      </c>
      <c r="C971" s="97" t="s">
        <v>3659</v>
      </c>
      <c r="D971" s="97" t="s">
        <v>581</v>
      </c>
      <c r="E971" s="97" t="s">
        <v>3660</v>
      </c>
      <c r="F971" s="97">
        <v>325821</v>
      </c>
      <c r="G971" s="97">
        <v>663433</v>
      </c>
      <c r="H971" s="97">
        <v>325821</v>
      </c>
      <c r="I971" s="97">
        <v>663433</v>
      </c>
      <c r="J971" s="97" t="s">
        <v>93</v>
      </c>
      <c r="K971" s="97">
        <v>173.63</v>
      </c>
      <c r="L971" s="97" t="s">
        <v>3661</v>
      </c>
      <c r="M971" s="97">
        <v>4</v>
      </c>
      <c r="N971" s="97">
        <v>803465</v>
      </c>
    </row>
    <row r="972" spans="1:14" ht="14.25" customHeight="1" x14ac:dyDescent="0.3">
      <c r="A972" s="97" t="s">
        <v>570</v>
      </c>
      <c r="B972" s="97">
        <v>519</v>
      </c>
      <c r="C972" s="97" t="s">
        <v>3662</v>
      </c>
      <c r="D972" s="97" t="s">
        <v>332</v>
      </c>
      <c r="E972" s="97" t="s">
        <v>3663</v>
      </c>
      <c r="F972" s="97">
        <v>336340</v>
      </c>
      <c r="G972" s="97">
        <v>660470</v>
      </c>
      <c r="H972" s="97">
        <v>336340</v>
      </c>
      <c r="I972" s="97">
        <v>660470</v>
      </c>
      <c r="J972" s="97" t="s">
        <v>93</v>
      </c>
      <c r="K972" s="97">
        <v>212.6</v>
      </c>
      <c r="L972" s="97" t="s">
        <v>3664</v>
      </c>
      <c r="M972" s="97">
        <v>4</v>
      </c>
      <c r="N972" s="97">
        <v>845011</v>
      </c>
    </row>
    <row r="973" spans="1:14" ht="14.25" customHeight="1" x14ac:dyDescent="0.3">
      <c r="A973" s="97" t="s">
        <v>878</v>
      </c>
      <c r="B973" s="97">
        <v>349</v>
      </c>
      <c r="C973" s="97" t="s">
        <v>3665</v>
      </c>
      <c r="D973" s="97" t="s">
        <v>581</v>
      </c>
      <c r="E973" s="97" t="s">
        <v>3666</v>
      </c>
      <c r="F973" s="97">
        <v>328820</v>
      </c>
      <c r="G973" s="97">
        <v>657810</v>
      </c>
      <c r="H973" s="97">
        <v>328820</v>
      </c>
      <c r="I973" s="97">
        <v>657810</v>
      </c>
      <c r="J973" s="97" t="s">
        <v>93</v>
      </c>
      <c r="K973" s="97">
        <v>215</v>
      </c>
      <c r="L973" s="97" t="s">
        <v>3667</v>
      </c>
      <c r="M973" s="97">
        <v>4</v>
      </c>
      <c r="N973" s="97">
        <v>737376</v>
      </c>
    </row>
    <row r="974" spans="1:14" ht="14.25" customHeight="1" x14ac:dyDescent="0.3">
      <c r="A974" s="97" t="s">
        <v>1138</v>
      </c>
      <c r="B974" s="97">
        <v>50</v>
      </c>
      <c r="C974" s="97" t="s">
        <v>3668</v>
      </c>
      <c r="D974" s="97" t="s">
        <v>332</v>
      </c>
      <c r="E974" s="97" t="s">
        <v>3669</v>
      </c>
      <c r="F974" s="97">
        <v>324180</v>
      </c>
      <c r="G974" s="97">
        <v>659390</v>
      </c>
      <c r="H974" s="97">
        <v>324180</v>
      </c>
      <c r="I974" s="97">
        <v>659390</v>
      </c>
      <c r="J974" s="97" t="s">
        <v>93</v>
      </c>
      <c r="K974" s="97">
        <v>219.58</v>
      </c>
      <c r="L974" s="97" t="s">
        <v>3670</v>
      </c>
      <c r="M974" s="97">
        <v>4</v>
      </c>
      <c r="N974" s="97">
        <v>694993</v>
      </c>
    </row>
    <row r="975" spans="1:14" ht="14.25" customHeight="1" x14ac:dyDescent="0.3">
      <c r="A975" s="97" t="s">
        <v>570</v>
      </c>
      <c r="B975" s="97">
        <v>121</v>
      </c>
      <c r="C975" s="97" t="s">
        <v>3671</v>
      </c>
      <c r="D975" s="97" t="s">
        <v>332</v>
      </c>
      <c r="E975" s="97" t="s">
        <v>3672</v>
      </c>
      <c r="F975" s="97">
        <v>336530</v>
      </c>
      <c r="G975" s="97">
        <v>663820</v>
      </c>
      <c r="H975" s="97">
        <v>336530</v>
      </c>
      <c r="I975" s="97">
        <v>663820</v>
      </c>
      <c r="J975" s="97" t="s">
        <v>93</v>
      </c>
      <c r="K975" s="97">
        <v>221.7</v>
      </c>
      <c r="L975" s="97" t="s">
        <v>3673</v>
      </c>
      <c r="M975" s="97">
        <v>4</v>
      </c>
      <c r="N975" s="97">
        <v>844600</v>
      </c>
    </row>
    <row r="976" spans="1:14" ht="14.25" customHeight="1" x14ac:dyDescent="0.3">
      <c r="A976" s="97" t="s">
        <v>570</v>
      </c>
      <c r="B976" s="97">
        <v>5</v>
      </c>
      <c r="C976" s="97" t="s">
        <v>3674</v>
      </c>
      <c r="D976" s="97" t="s">
        <v>332</v>
      </c>
      <c r="E976" s="97" t="s">
        <v>3675</v>
      </c>
      <c r="F976" s="97">
        <v>336070</v>
      </c>
      <c r="G976" s="97">
        <v>664900</v>
      </c>
      <c r="H976" s="97">
        <v>336070</v>
      </c>
      <c r="I976" s="97">
        <v>664900</v>
      </c>
      <c r="J976" s="97" t="s">
        <v>93</v>
      </c>
      <c r="K976" s="97">
        <v>228</v>
      </c>
      <c r="L976" s="97" t="s">
        <v>3676</v>
      </c>
      <c r="M976" s="97">
        <v>4</v>
      </c>
      <c r="N976" s="97">
        <v>844483</v>
      </c>
    </row>
    <row r="977" spans="1:14" ht="14.25" customHeight="1" x14ac:dyDescent="0.3">
      <c r="A977" s="97" t="s">
        <v>878</v>
      </c>
      <c r="B977" s="97">
        <v>131</v>
      </c>
      <c r="C977" s="97" t="s">
        <v>3677</v>
      </c>
      <c r="D977" s="97" t="s">
        <v>332</v>
      </c>
      <c r="E977" s="97" t="s">
        <v>3678</v>
      </c>
      <c r="F977" s="97">
        <v>326820</v>
      </c>
      <c r="G977" s="97">
        <v>659810</v>
      </c>
      <c r="H977" s="97">
        <v>326820</v>
      </c>
      <c r="I977" s="97">
        <v>659810</v>
      </c>
      <c r="J977" s="97" t="s">
        <v>93</v>
      </c>
      <c r="K977" s="97">
        <v>228.65</v>
      </c>
      <c r="L977" s="97" t="s">
        <v>3679</v>
      </c>
      <c r="M977" s="97">
        <v>4</v>
      </c>
      <c r="N977" s="97">
        <v>737355</v>
      </c>
    </row>
    <row r="978" spans="1:14" ht="14.25" customHeight="1" x14ac:dyDescent="0.3">
      <c r="A978" s="97" t="s">
        <v>419</v>
      </c>
      <c r="B978" s="97">
        <v>8</v>
      </c>
      <c r="C978" s="97" t="s">
        <v>3680</v>
      </c>
      <c r="D978" s="97" t="s">
        <v>581</v>
      </c>
      <c r="E978" s="97" t="s">
        <v>3681</v>
      </c>
      <c r="F978" s="97">
        <v>330226</v>
      </c>
      <c r="G978" s="97">
        <v>670998</v>
      </c>
      <c r="H978" s="97">
        <v>330226</v>
      </c>
      <c r="I978" s="97">
        <v>670998</v>
      </c>
      <c r="J978" s="97" t="s">
        <v>93</v>
      </c>
      <c r="K978" s="97">
        <v>42.63</v>
      </c>
      <c r="L978" s="97" t="s">
        <v>3682</v>
      </c>
      <c r="M978" s="97">
        <v>4.03</v>
      </c>
      <c r="N978" s="97">
        <v>972060</v>
      </c>
    </row>
    <row r="979" spans="1:14" ht="14.25" customHeight="1" x14ac:dyDescent="0.3">
      <c r="A979" s="97" t="s">
        <v>419</v>
      </c>
      <c r="B979" s="97">
        <v>13980</v>
      </c>
      <c r="C979" s="97" t="s">
        <v>3683</v>
      </c>
      <c r="D979" s="97" t="s">
        <v>581</v>
      </c>
      <c r="E979" s="97" t="s">
        <v>3684</v>
      </c>
      <c r="F979" s="97">
        <v>331440</v>
      </c>
      <c r="G979" s="97">
        <v>673180</v>
      </c>
      <c r="H979" s="97">
        <v>331440</v>
      </c>
      <c r="I979" s="97">
        <v>673180</v>
      </c>
      <c r="J979" s="97" t="s">
        <v>93</v>
      </c>
      <c r="K979" s="97">
        <v>23.35</v>
      </c>
      <c r="L979" s="97" t="s">
        <v>3685</v>
      </c>
      <c r="M979" s="97">
        <v>4.05</v>
      </c>
      <c r="N979" s="97">
        <v>973231</v>
      </c>
    </row>
    <row r="980" spans="1:14" ht="14.25" customHeight="1" x14ac:dyDescent="0.3">
      <c r="A980" s="97" t="s">
        <v>822</v>
      </c>
      <c r="B980" s="97">
        <v>716</v>
      </c>
      <c r="C980" s="97" t="s">
        <v>3686</v>
      </c>
      <c r="D980" s="97" t="s">
        <v>332</v>
      </c>
      <c r="E980" s="97" t="s">
        <v>3687</v>
      </c>
      <c r="F980" s="97">
        <v>344362</v>
      </c>
      <c r="G980" s="97">
        <v>672907</v>
      </c>
      <c r="H980" s="97">
        <v>344362</v>
      </c>
      <c r="I980" s="97">
        <v>672907</v>
      </c>
      <c r="J980" s="97" t="s">
        <v>93</v>
      </c>
      <c r="K980" s="97">
        <v>0</v>
      </c>
      <c r="L980" s="97" t="s">
        <v>3688</v>
      </c>
      <c r="M980" s="97">
        <v>4.0599999999999996</v>
      </c>
      <c r="N980" s="97">
        <v>18955676</v>
      </c>
    </row>
    <row r="981" spans="1:14" ht="14.25" customHeight="1" x14ac:dyDescent="0.3">
      <c r="A981" s="97" t="s">
        <v>822</v>
      </c>
      <c r="B981" s="97">
        <v>11639</v>
      </c>
      <c r="C981" s="97" t="s">
        <v>3689</v>
      </c>
      <c r="D981" s="97" t="s">
        <v>581</v>
      </c>
      <c r="E981" s="97" t="s">
        <v>3690</v>
      </c>
      <c r="F981" s="97">
        <v>340050</v>
      </c>
      <c r="G981" s="97">
        <v>673780</v>
      </c>
      <c r="H981" s="97">
        <v>340050</v>
      </c>
      <c r="I981" s="97">
        <v>673780</v>
      </c>
      <c r="J981" s="97" t="s">
        <v>93</v>
      </c>
      <c r="K981" s="97">
        <v>0</v>
      </c>
      <c r="L981" s="97" t="s">
        <v>3691</v>
      </c>
      <c r="M981" s="97">
        <v>4.0999999999999996</v>
      </c>
      <c r="N981" s="97">
        <v>931858</v>
      </c>
    </row>
    <row r="982" spans="1:14" ht="14.25" customHeight="1" x14ac:dyDescent="0.3">
      <c r="A982" s="97" t="s">
        <v>822</v>
      </c>
      <c r="B982" s="97">
        <v>492</v>
      </c>
      <c r="C982" s="97" t="s">
        <v>3692</v>
      </c>
      <c r="D982" s="97" t="s">
        <v>332</v>
      </c>
      <c r="E982" s="97" t="s">
        <v>3693</v>
      </c>
      <c r="F982" s="97">
        <v>343820</v>
      </c>
      <c r="G982" s="97">
        <v>673030</v>
      </c>
      <c r="H982" s="97">
        <v>343820</v>
      </c>
      <c r="I982" s="97">
        <v>673030</v>
      </c>
      <c r="J982" s="97" t="s">
        <v>93</v>
      </c>
      <c r="K982" s="97">
        <v>0</v>
      </c>
      <c r="L982" s="97" t="s">
        <v>3694</v>
      </c>
      <c r="M982" s="97">
        <v>4.0999999999999996</v>
      </c>
      <c r="N982" s="97">
        <v>931363</v>
      </c>
    </row>
    <row r="983" spans="1:14" ht="14.25" customHeight="1" x14ac:dyDescent="0.3">
      <c r="A983" s="97" t="s">
        <v>822</v>
      </c>
      <c r="B983" s="97">
        <v>496</v>
      </c>
      <c r="C983" s="97" t="s">
        <v>3695</v>
      </c>
      <c r="D983" s="97" t="s">
        <v>332</v>
      </c>
      <c r="E983" s="97" t="s">
        <v>3696</v>
      </c>
      <c r="F983" s="97">
        <v>343800</v>
      </c>
      <c r="G983" s="97">
        <v>672870</v>
      </c>
      <c r="H983" s="97">
        <v>343800</v>
      </c>
      <c r="I983" s="97">
        <v>672870</v>
      </c>
      <c r="J983" s="97" t="s">
        <v>93</v>
      </c>
      <c r="K983" s="97">
        <v>0</v>
      </c>
      <c r="L983" s="97" t="s">
        <v>3697</v>
      </c>
      <c r="M983" s="97">
        <v>4.0999999999999996</v>
      </c>
      <c r="N983" s="97">
        <v>931367</v>
      </c>
    </row>
    <row r="984" spans="1:14" ht="14.25" customHeight="1" x14ac:dyDescent="0.3">
      <c r="A984" s="97" t="s">
        <v>497</v>
      </c>
      <c r="B984" s="97">
        <v>399</v>
      </c>
      <c r="C984" s="97" t="s">
        <v>3698</v>
      </c>
      <c r="D984" s="97" t="s">
        <v>332</v>
      </c>
      <c r="E984" s="97" t="s">
        <v>3699</v>
      </c>
      <c r="F984" s="97">
        <v>334450</v>
      </c>
      <c r="G984" s="97">
        <v>663820</v>
      </c>
      <c r="H984" s="97">
        <v>334450</v>
      </c>
      <c r="I984" s="97">
        <v>663820</v>
      </c>
      <c r="J984" s="97" t="s">
        <v>93</v>
      </c>
      <c r="K984" s="97">
        <v>0</v>
      </c>
      <c r="L984" s="97" t="s">
        <v>3700</v>
      </c>
      <c r="M984" s="97">
        <v>4.0999999999999996</v>
      </c>
      <c r="N984" s="97">
        <v>13471722</v>
      </c>
    </row>
    <row r="985" spans="1:14" ht="14.25" customHeight="1" x14ac:dyDescent="0.3">
      <c r="A985" s="97" t="s">
        <v>579</v>
      </c>
      <c r="B985" s="97">
        <v>7412</v>
      </c>
      <c r="C985" s="97" t="s">
        <v>3701</v>
      </c>
      <c r="D985" s="97" t="s">
        <v>581</v>
      </c>
      <c r="E985" s="97" t="s">
        <v>3702</v>
      </c>
      <c r="F985" s="97">
        <v>339710</v>
      </c>
      <c r="G985" s="97">
        <v>675440</v>
      </c>
      <c r="H985" s="97">
        <v>339710</v>
      </c>
      <c r="I985" s="97">
        <v>675440</v>
      </c>
      <c r="J985" s="97" t="s">
        <v>93</v>
      </c>
      <c r="K985" s="97">
        <v>4.96</v>
      </c>
      <c r="L985" s="97" t="s">
        <v>3703</v>
      </c>
      <c r="M985" s="97">
        <v>4.0999999999999996</v>
      </c>
      <c r="N985" s="97">
        <v>731533</v>
      </c>
    </row>
    <row r="986" spans="1:14" ht="14.25" customHeight="1" x14ac:dyDescent="0.3">
      <c r="A986" s="97" t="s">
        <v>419</v>
      </c>
      <c r="B986" s="97">
        <v>825</v>
      </c>
      <c r="C986" s="97" t="s">
        <v>3704</v>
      </c>
      <c r="D986" s="97" t="s">
        <v>332</v>
      </c>
      <c r="E986" s="97" t="s">
        <v>3705</v>
      </c>
      <c r="F986" s="97">
        <v>331235</v>
      </c>
      <c r="G986" s="97">
        <v>672621</v>
      </c>
      <c r="H986" s="97">
        <v>331235</v>
      </c>
      <c r="I986" s="97">
        <v>672621</v>
      </c>
      <c r="J986" s="97" t="s">
        <v>93</v>
      </c>
      <c r="K986" s="97">
        <v>33.299999999999997</v>
      </c>
      <c r="L986" s="97" t="s">
        <v>3706</v>
      </c>
      <c r="M986" s="97">
        <v>4.0999999999999996</v>
      </c>
      <c r="N986" s="97">
        <v>18946504</v>
      </c>
    </row>
    <row r="987" spans="1:14" ht="14.25" customHeight="1" x14ac:dyDescent="0.3">
      <c r="A987" s="97" t="s">
        <v>419</v>
      </c>
      <c r="B987" s="97">
        <v>742</v>
      </c>
      <c r="C987" s="97" t="s">
        <v>3707</v>
      </c>
      <c r="D987" s="97" t="s">
        <v>332</v>
      </c>
      <c r="E987" s="97" t="s">
        <v>3708</v>
      </c>
      <c r="F987" s="97">
        <v>331318</v>
      </c>
      <c r="G987" s="97">
        <v>672735</v>
      </c>
      <c r="H987" s="97">
        <v>331318</v>
      </c>
      <c r="I987" s="97">
        <v>672735</v>
      </c>
      <c r="J987" s="97" t="s">
        <v>93</v>
      </c>
      <c r="K987" s="97">
        <v>33.65</v>
      </c>
      <c r="L987" s="97" t="s">
        <v>3709</v>
      </c>
      <c r="M987" s="97">
        <v>4.0999999999999996</v>
      </c>
      <c r="N987" s="97">
        <v>17117495</v>
      </c>
    </row>
    <row r="988" spans="1:14" ht="14.25" customHeight="1" x14ac:dyDescent="0.3">
      <c r="A988" s="97" t="s">
        <v>888</v>
      </c>
      <c r="B988" s="97">
        <v>13110</v>
      </c>
      <c r="C988" s="97" t="s">
        <v>3710</v>
      </c>
      <c r="D988" s="97" t="s">
        <v>581</v>
      </c>
      <c r="E988" s="97" t="s">
        <v>3711</v>
      </c>
      <c r="F988" s="97">
        <v>349278</v>
      </c>
      <c r="G988" s="97">
        <v>673900</v>
      </c>
      <c r="H988" s="97">
        <v>349278</v>
      </c>
      <c r="I988" s="97">
        <v>673900</v>
      </c>
      <c r="J988" s="97" t="s">
        <v>93</v>
      </c>
      <c r="K988" s="97">
        <v>78.81</v>
      </c>
      <c r="L988" s="97" t="s">
        <v>3712</v>
      </c>
      <c r="M988" s="97">
        <v>4.0999999999999996</v>
      </c>
      <c r="N988" s="97">
        <v>747704</v>
      </c>
    </row>
    <row r="989" spans="1:14" ht="14.25" customHeight="1" x14ac:dyDescent="0.3">
      <c r="A989" s="97" t="s">
        <v>888</v>
      </c>
      <c r="B989" s="97">
        <v>13110</v>
      </c>
      <c r="C989" s="97" t="s">
        <v>3713</v>
      </c>
      <c r="D989" s="97" t="s">
        <v>581</v>
      </c>
      <c r="E989" s="97" t="s">
        <v>3714</v>
      </c>
      <c r="F989" s="97">
        <v>348958</v>
      </c>
      <c r="G989" s="97">
        <v>673849</v>
      </c>
      <c r="H989" s="97">
        <v>348958</v>
      </c>
      <c r="I989" s="97">
        <v>673849</v>
      </c>
      <c r="J989" s="97" t="s">
        <v>93</v>
      </c>
      <c r="K989" s="97">
        <v>84.6</v>
      </c>
      <c r="L989" s="97" t="s">
        <v>3715</v>
      </c>
      <c r="M989" s="97">
        <v>4.0999999999999996</v>
      </c>
      <c r="N989" s="97">
        <v>747697</v>
      </c>
    </row>
    <row r="990" spans="1:14" ht="14.25" customHeight="1" x14ac:dyDescent="0.3">
      <c r="A990" s="97" t="s">
        <v>822</v>
      </c>
      <c r="B990" s="97">
        <v>13063</v>
      </c>
      <c r="C990" s="97" t="s">
        <v>3716</v>
      </c>
      <c r="D990" s="97" t="s">
        <v>581</v>
      </c>
      <c r="E990" s="97" t="s">
        <v>3717</v>
      </c>
      <c r="F990" s="97">
        <v>343471</v>
      </c>
      <c r="G990" s="97">
        <v>673167</v>
      </c>
      <c r="H990" s="97">
        <v>343471</v>
      </c>
      <c r="I990" s="97">
        <v>673167</v>
      </c>
      <c r="J990" s="97" t="s">
        <v>93</v>
      </c>
      <c r="K990" s="97">
        <v>85.9</v>
      </c>
      <c r="L990" s="97" t="s">
        <v>3718</v>
      </c>
      <c r="M990" s="97">
        <v>4.0999999999999996</v>
      </c>
      <c r="N990" s="97">
        <v>932012</v>
      </c>
    </row>
    <row r="991" spans="1:14" ht="14.25" customHeight="1" x14ac:dyDescent="0.3">
      <c r="A991" s="97" t="s">
        <v>822</v>
      </c>
      <c r="B991" s="97">
        <v>12759</v>
      </c>
      <c r="C991" s="97" t="s">
        <v>3719</v>
      </c>
      <c r="D991" s="97" t="s">
        <v>581</v>
      </c>
      <c r="E991" s="97" t="s">
        <v>3720</v>
      </c>
      <c r="F991" s="97">
        <v>344488</v>
      </c>
      <c r="G991" s="97">
        <v>673105</v>
      </c>
      <c r="H991" s="97">
        <v>344488</v>
      </c>
      <c r="I991" s="97">
        <v>673105</v>
      </c>
      <c r="J991" s="97" t="s">
        <v>93</v>
      </c>
      <c r="K991" s="97">
        <v>89.95</v>
      </c>
      <c r="L991" s="97" t="s">
        <v>3721</v>
      </c>
      <c r="M991" s="97">
        <v>4.0999999999999996</v>
      </c>
      <c r="N991" s="97">
        <v>931916</v>
      </c>
    </row>
    <row r="992" spans="1:14" ht="14.25" customHeight="1" x14ac:dyDescent="0.3">
      <c r="A992" s="97" t="s">
        <v>1383</v>
      </c>
      <c r="B992" s="97">
        <v>13110</v>
      </c>
      <c r="C992" s="97" t="s">
        <v>3722</v>
      </c>
      <c r="D992" s="97" t="s">
        <v>581</v>
      </c>
      <c r="E992" s="97" t="s">
        <v>3723</v>
      </c>
      <c r="F992" s="97">
        <v>350601</v>
      </c>
      <c r="G992" s="97">
        <v>674645</v>
      </c>
      <c r="H992" s="97">
        <v>350601</v>
      </c>
      <c r="I992" s="97">
        <v>674645</v>
      </c>
      <c r="J992" s="97" t="s">
        <v>93</v>
      </c>
      <c r="K992" s="97">
        <v>99.66</v>
      </c>
      <c r="L992" s="97" t="s">
        <v>3724</v>
      </c>
      <c r="M992" s="97">
        <v>4.0999999999999996</v>
      </c>
      <c r="N992" s="97">
        <v>701730</v>
      </c>
    </row>
    <row r="993" spans="1:14" ht="14.25" customHeight="1" x14ac:dyDescent="0.3">
      <c r="A993" s="97" t="s">
        <v>497</v>
      </c>
      <c r="B993" s="97">
        <v>532</v>
      </c>
      <c r="C993" s="97" t="s">
        <v>3725</v>
      </c>
      <c r="D993" s="97" t="s">
        <v>332</v>
      </c>
      <c r="E993" s="97" t="s">
        <v>3726</v>
      </c>
      <c r="F993" s="97">
        <v>334410</v>
      </c>
      <c r="G993" s="97">
        <v>661800</v>
      </c>
      <c r="H993" s="97">
        <v>334410</v>
      </c>
      <c r="I993" s="97">
        <v>661800</v>
      </c>
      <c r="J993" s="97" t="s">
        <v>93</v>
      </c>
      <c r="K993" s="97">
        <v>169.24</v>
      </c>
      <c r="L993" s="97" t="s">
        <v>3727</v>
      </c>
      <c r="M993" s="97">
        <v>4.0999999999999996</v>
      </c>
      <c r="N993" s="97">
        <v>16024533</v>
      </c>
    </row>
    <row r="994" spans="1:14" ht="14.25" customHeight="1" x14ac:dyDescent="0.3">
      <c r="A994" s="97" t="s">
        <v>508</v>
      </c>
      <c r="B994" s="97">
        <v>10350</v>
      </c>
      <c r="C994" s="97" t="s">
        <v>3728</v>
      </c>
      <c r="D994" s="97" t="s">
        <v>581</v>
      </c>
      <c r="E994" s="97" t="s">
        <v>3729</v>
      </c>
      <c r="F994" s="97">
        <v>330309</v>
      </c>
      <c r="G994" s="97">
        <v>665109</v>
      </c>
      <c r="H994" s="97">
        <v>330309</v>
      </c>
      <c r="I994" s="97">
        <v>665109</v>
      </c>
      <c r="J994" s="97" t="s">
        <v>93</v>
      </c>
      <c r="K994" s="97">
        <v>0</v>
      </c>
      <c r="L994" s="97" t="s">
        <v>3730</v>
      </c>
      <c r="M994" s="97">
        <v>4.1100000000000003</v>
      </c>
      <c r="N994" s="97">
        <v>952265</v>
      </c>
    </row>
    <row r="995" spans="1:14" ht="14.25" customHeight="1" x14ac:dyDescent="0.3">
      <c r="A995" s="97" t="s">
        <v>822</v>
      </c>
      <c r="B995" s="97">
        <v>717</v>
      </c>
      <c r="C995" s="97" t="s">
        <v>3731</v>
      </c>
      <c r="D995" s="97" t="s">
        <v>332</v>
      </c>
      <c r="E995" s="97" t="s">
        <v>3732</v>
      </c>
      <c r="F995" s="97">
        <v>344343</v>
      </c>
      <c r="G995" s="97">
        <v>672916</v>
      </c>
      <c r="H995" s="97">
        <v>344343</v>
      </c>
      <c r="I995" s="97">
        <v>672916</v>
      </c>
      <c r="J995" s="97" t="s">
        <v>93</v>
      </c>
      <c r="K995" s="97">
        <v>0</v>
      </c>
      <c r="L995" s="97" t="s">
        <v>3733</v>
      </c>
      <c r="M995" s="97">
        <v>4.1100000000000003</v>
      </c>
      <c r="N995" s="97">
        <v>18955677</v>
      </c>
    </row>
    <row r="996" spans="1:14" ht="14.25" customHeight="1" x14ac:dyDescent="0.3">
      <c r="A996" s="97" t="s">
        <v>655</v>
      </c>
      <c r="B996" s="97">
        <v>320</v>
      </c>
      <c r="C996" s="97" t="s">
        <v>3734</v>
      </c>
      <c r="D996" s="97" t="s">
        <v>581</v>
      </c>
      <c r="E996" s="97" t="s">
        <v>3735</v>
      </c>
      <c r="F996" s="97">
        <v>335897</v>
      </c>
      <c r="G996" s="97">
        <v>671893</v>
      </c>
      <c r="H996" s="97">
        <v>335897</v>
      </c>
      <c r="I996" s="97">
        <v>671893</v>
      </c>
      <c r="J996" s="97" t="s">
        <v>93</v>
      </c>
      <c r="K996" s="97">
        <v>20</v>
      </c>
      <c r="L996" s="97" t="s">
        <v>3736</v>
      </c>
      <c r="M996" s="97">
        <v>4.1100000000000003</v>
      </c>
      <c r="N996" s="97">
        <v>950427</v>
      </c>
    </row>
    <row r="997" spans="1:14" ht="14.25" customHeight="1" x14ac:dyDescent="0.3">
      <c r="A997" s="97" t="s">
        <v>632</v>
      </c>
      <c r="B997" s="97">
        <v>6439</v>
      </c>
      <c r="C997" s="97" t="s">
        <v>3737</v>
      </c>
      <c r="D997" s="97" t="s">
        <v>581</v>
      </c>
      <c r="E997" s="97" t="s">
        <v>3738</v>
      </c>
      <c r="F997" s="97">
        <v>340769</v>
      </c>
      <c r="G997" s="97">
        <v>669095</v>
      </c>
      <c r="H997" s="97">
        <v>340769</v>
      </c>
      <c r="I997" s="97">
        <v>669095</v>
      </c>
      <c r="J997" s="97" t="s">
        <v>93</v>
      </c>
      <c r="K997" s="97">
        <v>87</v>
      </c>
      <c r="L997" s="97" t="s">
        <v>3739</v>
      </c>
      <c r="M997" s="97">
        <v>4.1100000000000003</v>
      </c>
      <c r="N997" s="97">
        <v>770544</v>
      </c>
    </row>
    <row r="998" spans="1:14" ht="14.25" customHeight="1" x14ac:dyDescent="0.3">
      <c r="A998" s="97" t="s">
        <v>822</v>
      </c>
      <c r="B998" s="97">
        <v>13110</v>
      </c>
      <c r="C998" s="97" t="s">
        <v>3740</v>
      </c>
      <c r="D998" s="97" t="s">
        <v>581</v>
      </c>
      <c r="E998" s="97" t="s">
        <v>3741</v>
      </c>
      <c r="F998" s="97">
        <v>340375</v>
      </c>
      <c r="G998" s="97">
        <v>673697</v>
      </c>
      <c r="H998" s="97">
        <v>340375</v>
      </c>
      <c r="I998" s="97">
        <v>673697</v>
      </c>
      <c r="J998" s="97" t="s">
        <v>93</v>
      </c>
      <c r="K998" s="97">
        <v>43.69</v>
      </c>
      <c r="L998" s="97" t="s">
        <v>3742</v>
      </c>
      <c r="M998" s="97">
        <v>4.1500000000000004</v>
      </c>
      <c r="N998" s="97">
        <v>932033</v>
      </c>
    </row>
    <row r="999" spans="1:14" ht="14.25" customHeight="1" x14ac:dyDescent="0.3">
      <c r="A999" s="97" t="s">
        <v>506</v>
      </c>
      <c r="B999" s="97">
        <v>18484</v>
      </c>
      <c r="C999" s="97" t="s">
        <v>3743</v>
      </c>
      <c r="D999" s="97" t="s">
        <v>581</v>
      </c>
      <c r="E999" s="97" t="s">
        <v>3744</v>
      </c>
      <c r="F999" s="97">
        <v>328940</v>
      </c>
      <c r="G999" s="97">
        <v>669620</v>
      </c>
      <c r="H999" s="97">
        <v>328940</v>
      </c>
      <c r="I999" s="97">
        <v>669620</v>
      </c>
      <c r="J999" s="97" t="s">
        <v>93</v>
      </c>
      <c r="K999" s="97">
        <v>77</v>
      </c>
      <c r="L999" s="97" t="s">
        <v>3745</v>
      </c>
      <c r="M999" s="97">
        <v>4.1500000000000004</v>
      </c>
      <c r="N999" s="97">
        <v>1004903</v>
      </c>
    </row>
    <row r="1000" spans="1:14" ht="14.25" customHeight="1" x14ac:dyDescent="0.3">
      <c r="A1000" s="97" t="s">
        <v>506</v>
      </c>
      <c r="B1000" s="97">
        <v>15726</v>
      </c>
      <c r="C1000" s="97" t="s">
        <v>3746</v>
      </c>
      <c r="D1000" s="97" t="s">
        <v>581</v>
      </c>
      <c r="E1000" s="97" t="s">
        <v>3747</v>
      </c>
      <c r="F1000" s="97">
        <v>328930</v>
      </c>
      <c r="G1000" s="97">
        <v>669610</v>
      </c>
      <c r="H1000" s="97">
        <v>328930</v>
      </c>
      <c r="I1000" s="97">
        <v>669610</v>
      </c>
      <c r="J1000" s="97" t="s">
        <v>93</v>
      </c>
      <c r="K1000" s="97">
        <v>78</v>
      </c>
      <c r="L1000" s="97" t="s">
        <v>3748</v>
      </c>
      <c r="M1000" s="97">
        <v>4.1500000000000004</v>
      </c>
      <c r="N1000" s="97">
        <v>1004633</v>
      </c>
    </row>
    <row r="1001" spans="1:14" ht="14.25" customHeight="1" x14ac:dyDescent="0.3">
      <c r="A1001" s="97" t="s">
        <v>506</v>
      </c>
      <c r="B1001" s="97">
        <v>518</v>
      </c>
      <c r="C1001" s="97" t="s">
        <v>3749</v>
      </c>
      <c r="D1001" s="97" t="s">
        <v>332</v>
      </c>
      <c r="E1001" s="97" t="s">
        <v>3750</v>
      </c>
      <c r="F1001" s="97">
        <v>328740</v>
      </c>
      <c r="G1001" s="97">
        <v>668800</v>
      </c>
      <c r="H1001" s="97">
        <v>328740</v>
      </c>
      <c r="I1001" s="97">
        <v>668800</v>
      </c>
      <c r="J1001" s="97" t="s">
        <v>93</v>
      </c>
      <c r="K1001" s="97">
        <v>0</v>
      </c>
      <c r="L1001" s="97" t="s">
        <v>3751</v>
      </c>
      <c r="M1001" s="97">
        <v>4.2</v>
      </c>
      <c r="N1001" s="97">
        <v>1003010</v>
      </c>
    </row>
    <row r="1002" spans="1:14" ht="14.25" customHeight="1" x14ac:dyDescent="0.3">
      <c r="A1002" s="97" t="s">
        <v>506</v>
      </c>
      <c r="B1002" s="97">
        <v>861</v>
      </c>
      <c r="C1002" s="97" t="s">
        <v>3752</v>
      </c>
      <c r="D1002" s="97" t="s">
        <v>581</v>
      </c>
      <c r="E1002" s="97" t="s">
        <v>3753</v>
      </c>
      <c r="F1002" s="97">
        <v>327961</v>
      </c>
      <c r="G1002" s="97">
        <v>666062</v>
      </c>
      <c r="H1002" s="97">
        <v>327961</v>
      </c>
      <c r="I1002" s="97">
        <v>666062</v>
      </c>
      <c r="J1002" s="97" t="s">
        <v>93</v>
      </c>
      <c r="K1002" s="97">
        <v>0</v>
      </c>
      <c r="L1002" s="97" t="s">
        <v>3754</v>
      </c>
      <c r="M1002" s="97">
        <v>4.2</v>
      </c>
      <c r="N1002" s="97">
        <v>1003312</v>
      </c>
    </row>
    <row r="1003" spans="1:14" ht="14.25" customHeight="1" x14ac:dyDescent="0.3">
      <c r="A1003" s="97" t="s">
        <v>419</v>
      </c>
      <c r="B1003" s="97">
        <v>17078</v>
      </c>
      <c r="C1003" s="97" t="s">
        <v>3755</v>
      </c>
      <c r="D1003" s="97" t="s">
        <v>581</v>
      </c>
      <c r="E1003" s="97" t="s">
        <v>3756</v>
      </c>
      <c r="F1003" s="97">
        <v>334050</v>
      </c>
      <c r="G1003" s="97">
        <v>672250</v>
      </c>
      <c r="H1003" s="97">
        <v>334050</v>
      </c>
      <c r="I1003" s="97">
        <v>672250</v>
      </c>
      <c r="J1003" s="97" t="s">
        <v>93</v>
      </c>
      <c r="K1003" s="97">
        <v>0</v>
      </c>
      <c r="L1003" s="97" t="s">
        <v>3757</v>
      </c>
      <c r="M1003" s="97">
        <v>4.2</v>
      </c>
      <c r="N1003" s="97">
        <v>973348</v>
      </c>
    </row>
    <row r="1004" spans="1:14" ht="14.25" customHeight="1" x14ac:dyDescent="0.3">
      <c r="A1004" s="97" t="s">
        <v>497</v>
      </c>
      <c r="B1004" s="97">
        <v>336</v>
      </c>
      <c r="C1004" s="97" t="s">
        <v>3758</v>
      </c>
      <c r="D1004" s="97" t="s">
        <v>332</v>
      </c>
      <c r="E1004" s="97" t="s">
        <v>3759</v>
      </c>
      <c r="F1004" s="97">
        <v>334440</v>
      </c>
      <c r="G1004" s="97">
        <v>661860</v>
      </c>
      <c r="H1004" s="97">
        <v>334440</v>
      </c>
      <c r="I1004" s="97">
        <v>661860</v>
      </c>
      <c r="J1004" s="97" t="s">
        <v>93</v>
      </c>
      <c r="K1004" s="97">
        <v>0</v>
      </c>
      <c r="L1004" s="97" t="s">
        <v>3760</v>
      </c>
      <c r="M1004" s="97">
        <v>4.2</v>
      </c>
      <c r="N1004" s="97">
        <v>904973</v>
      </c>
    </row>
    <row r="1005" spans="1:14" ht="14.25" customHeight="1" x14ac:dyDescent="0.3">
      <c r="A1005" s="97" t="s">
        <v>419</v>
      </c>
      <c r="B1005" s="97">
        <v>834</v>
      </c>
      <c r="C1005" s="97" t="s">
        <v>3761</v>
      </c>
      <c r="D1005" s="97" t="s">
        <v>332</v>
      </c>
      <c r="E1005" s="97" t="s">
        <v>3762</v>
      </c>
      <c r="F1005" s="97">
        <v>331118</v>
      </c>
      <c r="G1005" s="97">
        <v>673299</v>
      </c>
      <c r="H1005" s="97">
        <v>331118</v>
      </c>
      <c r="I1005" s="97">
        <v>673299</v>
      </c>
      <c r="J1005" s="97" t="s">
        <v>93</v>
      </c>
      <c r="K1005" s="97">
        <v>21.6</v>
      </c>
      <c r="L1005" s="97" t="s">
        <v>3763</v>
      </c>
      <c r="M1005" s="97">
        <v>4.2</v>
      </c>
      <c r="N1005" s="97">
        <v>18946526</v>
      </c>
    </row>
    <row r="1006" spans="1:14" ht="14.25" customHeight="1" x14ac:dyDescent="0.3">
      <c r="A1006" s="97" t="s">
        <v>506</v>
      </c>
      <c r="B1006" s="97">
        <v>18493</v>
      </c>
      <c r="C1006" s="97" t="s">
        <v>3764</v>
      </c>
      <c r="D1006" s="97" t="s">
        <v>581</v>
      </c>
      <c r="E1006" s="97" t="s">
        <v>3765</v>
      </c>
      <c r="F1006" s="97">
        <v>328240</v>
      </c>
      <c r="G1006" s="97">
        <v>669680</v>
      </c>
      <c r="H1006" s="97">
        <v>328240</v>
      </c>
      <c r="I1006" s="97">
        <v>669680</v>
      </c>
      <c r="J1006" s="97" t="s">
        <v>93</v>
      </c>
      <c r="K1006" s="97">
        <v>83</v>
      </c>
      <c r="L1006" s="97" t="s">
        <v>3766</v>
      </c>
      <c r="M1006" s="97">
        <v>4.2</v>
      </c>
      <c r="N1006" s="97">
        <v>1004908</v>
      </c>
    </row>
    <row r="1007" spans="1:14" ht="14.25" customHeight="1" x14ac:dyDescent="0.3">
      <c r="A1007" s="97" t="s">
        <v>508</v>
      </c>
      <c r="B1007" s="97">
        <v>10695</v>
      </c>
      <c r="C1007" s="97" t="s">
        <v>3767</v>
      </c>
      <c r="D1007" s="97" t="s">
        <v>581</v>
      </c>
      <c r="E1007" s="97" t="s">
        <v>3768</v>
      </c>
      <c r="F1007" s="97">
        <v>330043</v>
      </c>
      <c r="G1007" s="97">
        <v>667690</v>
      </c>
      <c r="H1007" s="97">
        <v>330043</v>
      </c>
      <c r="I1007" s="97">
        <v>667690</v>
      </c>
      <c r="J1007" s="97" t="s">
        <v>93</v>
      </c>
      <c r="K1007" s="97">
        <v>91.72</v>
      </c>
      <c r="L1007" s="97" t="s">
        <v>3769</v>
      </c>
      <c r="M1007" s="97">
        <v>4.2</v>
      </c>
      <c r="N1007" s="97">
        <v>952455</v>
      </c>
    </row>
    <row r="1008" spans="1:14" ht="14.25" customHeight="1" x14ac:dyDescent="0.3">
      <c r="A1008" s="97" t="s">
        <v>506</v>
      </c>
      <c r="B1008" s="97">
        <v>7649</v>
      </c>
      <c r="C1008" s="97" t="s">
        <v>3770</v>
      </c>
      <c r="D1008" s="97" t="s">
        <v>581</v>
      </c>
      <c r="E1008" s="97" t="s">
        <v>3771</v>
      </c>
      <c r="F1008" s="97">
        <v>329519</v>
      </c>
      <c r="G1008" s="97">
        <v>668724</v>
      </c>
      <c r="H1008" s="97">
        <v>329519</v>
      </c>
      <c r="I1008" s="97">
        <v>668724</v>
      </c>
      <c r="J1008" s="97" t="s">
        <v>93</v>
      </c>
      <c r="K1008" s="97">
        <v>113.2</v>
      </c>
      <c r="L1008" s="97" t="s">
        <v>3772</v>
      </c>
      <c r="M1008" s="97">
        <v>4.2</v>
      </c>
      <c r="N1008" s="97">
        <v>1003542</v>
      </c>
    </row>
    <row r="1009" spans="1:14" ht="14.25" customHeight="1" x14ac:dyDescent="0.3">
      <c r="A1009" s="97" t="s">
        <v>419</v>
      </c>
      <c r="B1009" s="97">
        <v>10715</v>
      </c>
      <c r="C1009" s="97" t="s">
        <v>3773</v>
      </c>
      <c r="D1009" s="97" t="s">
        <v>581</v>
      </c>
      <c r="E1009" s="97" t="s">
        <v>3774</v>
      </c>
      <c r="F1009" s="97">
        <v>332895</v>
      </c>
      <c r="G1009" s="97">
        <v>671222</v>
      </c>
      <c r="H1009" s="97">
        <v>332895</v>
      </c>
      <c r="I1009" s="97">
        <v>671222</v>
      </c>
      <c r="J1009" s="97" t="s">
        <v>93</v>
      </c>
      <c r="K1009" s="97">
        <v>31.7</v>
      </c>
      <c r="L1009" s="97" t="s">
        <v>3775</v>
      </c>
      <c r="M1009" s="97">
        <v>4.25</v>
      </c>
      <c r="N1009" s="97">
        <v>972964</v>
      </c>
    </row>
    <row r="1010" spans="1:14" ht="14.25" customHeight="1" x14ac:dyDescent="0.3">
      <c r="A1010" s="97" t="s">
        <v>655</v>
      </c>
      <c r="B1010" s="97">
        <v>215</v>
      </c>
      <c r="C1010" s="97" t="s">
        <v>3776</v>
      </c>
      <c r="D1010" s="97" t="s">
        <v>581</v>
      </c>
      <c r="E1010" s="97" t="s">
        <v>3777</v>
      </c>
      <c r="F1010" s="97">
        <v>338638</v>
      </c>
      <c r="G1010" s="97">
        <v>673940</v>
      </c>
      <c r="H1010" s="97">
        <v>338638</v>
      </c>
      <c r="I1010" s="97">
        <v>673940</v>
      </c>
      <c r="J1010" s="97" t="s">
        <v>93</v>
      </c>
      <c r="K1010" s="97">
        <v>0</v>
      </c>
      <c r="L1010" s="97" t="s">
        <v>3778</v>
      </c>
      <c r="M1010" s="97">
        <v>4.26</v>
      </c>
      <c r="N1010" s="97">
        <v>950389</v>
      </c>
    </row>
    <row r="1011" spans="1:14" ht="14.25" customHeight="1" x14ac:dyDescent="0.3">
      <c r="A1011" s="97" t="s">
        <v>497</v>
      </c>
      <c r="B1011" s="97">
        <v>408</v>
      </c>
      <c r="C1011" s="97" t="s">
        <v>3779</v>
      </c>
      <c r="D1011" s="97" t="s">
        <v>581</v>
      </c>
      <c r="E1011" s="97" t="s">
        <v>3780</v>
      </c>
      <c r="F1011" s="97">
        <v>334284</v>
      </c>
      <c r="G1011" s="97">
        <v>664253</v>
      </c>
      <c r="H1011" s="97">
        <v>334284</v>
      </c>
      <c r="I1011" s="97">
        <v>664253</v>
      </c>
      <c r="J1011" s="97" t="s">
        <v>93</v>
      </c>
      <c r="K1011" s="97">
        <v>0</v>
      </c>
      <c r="L1011" s="97" t="s">
        <v>3781</v>
      </c>
      <c r="M1011" s="97">
        <v>4.26</v>
      </c>
      <c r="N1011" s="97">
        <v>905009</v>
      </c>
    </row>
    <row r="1012" spans="1:14" ht="14.25" customHeight="1" x14ac:dyDescent="0.3">
      <c r="A1012" s="97" t="s">
        <v>655</v>
      </c>
      <c r="B1012" s="97">
        <v>883</v>
      </c>
      <c r="C1012" s="97" t="s">
        <v>3782</v>
      </c>
      <c r="D1012" s="97" t="s">
        <v>581</v>
      </c>
      <c r="E1012" s="97" t="s">
        <v>3783</v>
      </c>
      <c r="F1012" s="97">
        <v>339061</v>
      </c>
      <c r="G1012" s="97">
        <v>674111</v>
      </c>
      <c r="H1012" s="97">
        <v>339061</v>
      </c>
      <c r="I1012" s="97">
        <v>674111</v>
      </c>
      <c r="J1012" s="97" t="s">
        <v>93</v>
      </c>
      <c r="K1012" s="97">
        <v>0</v>
      </c>
      <c r="L1012" s="97" t="s">
        <v>3784</v>
      </c>
      <c r="M1012" s="97">
        <v>4.26</v>
      </c>
      <c r="N1012" s="97">
        <v>950535</v>
      </c>
    </row>
    <row r="1013" spans="1:14" ht="14.25" customHeight="1" x14ac:dyDescent="0.3">
      <c r="A1013" s="97" t="s">
        <v>506</v>
      </c>
      <c r="B1013" s="97">
        <v>293</v>
      </c>
      <c r="C1013" s="97" t="s">
        <v>3785</v>
      </c>
      <c r="D1013" s="97" t="s">
        <v>581</v>
      </c>
      <c r="E1013" s="97" t="s">
        <v>3786</v>
      </c>
      <c r="F1013" s="97">
        <v>328769</v>
      </c>
      <c r="G1013" s="97">
        <v>669712</v>
      </c>
      <c r="H1013" s="97">
        <v>328769</v>
      </c>
      <c r="I1013" s="97">
        <v>669712</v>
      </c>
      <c r="J1013" s="97" t="s">
        <v>93</v>
      </c>
      <c r="K1013" s="97">
        <v>71.62</v>
      </c>
      <c r="L1013" s="97" t="s">
        <v>3787</v>
      </c>
      <c r="M1013" s="97">
        <v>4.26</v>
      </c>
      <c r="N1013" s="97">
        <v>1003146</v>
      </c>
    </row>
    <row r="1014" spans="1:14" ht="14.25" customHeight="1" x14ac:dyDescent="0.3">
      <c r="A1014" s="97" t="s">
        <v>497</v>
      </c>
      <c r="B1014" s="97">
        <v>625</v>
      </c>
      <c r="C1014" s="97" t="s">
        <v>3788</v>
      </c>
      <c r="D1014" s="97" t="s">
        <v>581</v>
      </c>
      <c r="E1014" s="97" t="s">
        <v>3789</v>
      </c>
      <c r="F1014" s="97">
        <v>334845</v>
      </c>
      <c r="G1014" s="97">
        <v>664867</v>
      </c>
      <c r="H1014" s="97">
        <v>334845</v>
      </c>
      <c r="I1014" s="97">
        <v>664867</v>
      </c>
      <c r="J1014" s="97" t="s">
        <v>93</v>
      </c>
      <c r="K1014" s="97">
        <v>141.12</v>
      </c>
      <c r="L1014" s="97" t="s">
        <v>3790</v>
      </c>
      <c r="M1014" s="97">
        <v>4.26</v>
      </c>
      <c r="N1014" s="97">
        <v>905052</v>
      </c>
    </row>
    <row r="1015" spans="1:14" ht="14.25" customHeight="1" x14ac:dyDescent="0.3">
      <c r="A1015" s="97" t="s">
        <v>497</v>
      </c>
      <c r="B1015" s="97">
        <v>625</v>
      </c>
      <c r="C1015" s="97" t="s">
        <v>3791</v>
      </c>
      <c r="D1015" s="97" t="s">
        <v>581</v>
      </c>
      <c r="E1015" s="97" t="s">
        <v>3792</v>
      </c>
      <c r="F1015" s="97">
        <v>334925</v>
      </c>
      <c r="G1015" s="97">
        <v>664972</v>
      </c>
      <c r="H1015" s="97">
        <v>334925</v>
      </c>
      <c r="I1015" s="97">
        <v>664972</v>
      </c>
      <c r="J1015" s="97" t="s">
        <v>93</v>
      </c>
      <c r="K1015" s="97">
        <v>142.63999999999999</v>
      </c>
      <c r="L1015" s="97" t="s">
        <v>3793</v>
      </c>
      <c r="M1015" s="97">
        <v>4.26</v>
      </c>
      <c r="N1015" s="97">
        <v>905050</v>
      </c>
    </row>
    <row r="1016" spans="1:14" ht="14.25" customHeight="1" x14ac:dyDescent="0.3">
      <c r="A1016" s="97" t="s">
        <v>655</v>
      </c>
      <c r="B1016" s="97">
        <v>704</v>
      </c>
      <c r="C1016" s="97" t="s">
        <v>3794</v>
      </c>
      <c r="D1016" s="97" t="s">
        <v>332</v>
      </c>
      <c r="E1016" s="97" t="s">
        <v>3795</v>
      </c>
      <c r="F1016" s="97">
        <v>337988</v>
      </c>
      <c r="G1016" s="97">
        <v>674488</v>
      </c>
      <c r="H1016" s="97">
        <v>337988</v>
      </c>
      <c r="I1016" s="97">
        <v>674488</v>
      </c>
      <c r="J1016" s="97" t="s">
        <v>93</v>
      </c>
      <c r="K1016" s="97">
        <v>-8.23</v>
      </c>
      <c r="L1016" s="97" t="s">
        <v>3796</v>
      </c>
      <c r="M1016" s="97">
        <v>4.2699999999999996</v>
      </c>
      <c r="N1016" s="97">
        <v>18212694</v>
      </c>
    </row>
    <row r="1017" spans="1:14" ht="14.25" customHeight="1" x14ac:dyDescent="0.3">
      <c r="A1017" s="97" t="s">
        <v>497</v>
      </c>
      <c r="B1017" s="97">
        <v>7823</v>
      </c>
      <c r="C1017" s="97" t="s">
        <v>3797</v>
      </c>
      <c r="D1017" s="97" t="s">
        <v>581</v>
      </c>
      <c r="E1017" s="97" t="s">
        <v>3798</v>
      </c>
      <c r="F1017" s="97">
        <v>330198</v>
      </c>
      <c r="G1017" s="97">
        <v>664531</v>
      </c>
      <c r="H1017" s="97">
        <v>330198</v>
      </c>
      <c r="I1017" s="97">
        <v>664531</v>
      </c>
      <c r="J1017" s="97" t="s">
        <v>93</v>
      </c>
      <c r="K1017" s="97">
        <v>116.75</v>
      </c>
      <c r="L1017" s="97" t="s">
        <v>3799</v>
      </c>
      <c r="M1017" s="97">
        <v>4.2699999999999996</v>
      </c>
      <c r="N1017" s="97">
        <v>905238</v>
      </c>
    </row>
    <row r="1018" spans="1:14" ht="14.25" customHeight="1" x14ac:dyDescent="0.3">
      <c r="A1018" s="97" t="s">
        <v>822</v>
      </c>
      <c r="B1018" s="97">
        <v>484</v>
      </c>
      <c r="C1018" s="97" t="s">
        <v>3800</v>
      </c>
      <c r="D1018" s="97" t="s">
        <v>332</v>
      </c>
      <c r="E1018" s="97" t="s">
        <v>3801</v>
      </c>
      <c r="F1018" s="97">
        <v>343790</v>
      </c>
      <c r="G1018" s="97">
        <v>672910</v>
      </c>
      <c r="H1018" s="97">
        <v>343790</v>
      </c>
      <c r="I1018" s="97">
        <v>672910</v>
      </c>
      <c r="J1018" s="97" t="s">
        <v>93</v>
      </c>
      <c r="K1018" s="97">
        <v>0</v>
      </c>
      <c r="L1018" s="97" t="s">
        <v>3802</v>
      </c>
      <c r="M1018" s="97">
        <v>4.3</v>
      </c>
      <c r="N1018" s="97">
        <v>931355</v>
      </c>
    </row>
    <row r="1019" spans="1:14" ht="14.25" customHeight="1" x14ac:dyDescent="0.3">
      <c r="A1019" s="97" t="s">
        <v>397</v>
      </c>
      <c r="B1019" s="97">
        <v>378</v>
      </c>
      <c r="C1019" s="97" t="s">
        <v>3803</v>
      </c>
      <c r="D1019" s="97" t="s">
        <v>332</v>
      </c>
      <c r="E1019" s="97" t="s">
        <v>3804</v>
      </c>
      <c r="F1019" s="97">
        <v>336055</v>
      </c>
      <c r="G1019" s="97">
        <v>666710</v>
      </c>
      <c r="H1019" s="97">
        <v>336055</v>
      </c>
      <c r="I1019" s="97">
        <v>666710</v>
      </c>
      <c r="J1019" s="97" t="s">
        <v>93</v>
      </c>
      <c r="K1019" s="97">
        <v>124.55</v>
      </c>
      <c r="L1019" s="97" t="s">
        <v>3805</v>
      </c>
      <c r="M1019" s="97">
        <v>4.3</v>
      </c>
      <c r="N1019" s="97">
        <v>17997370</v>
      </c>
    </row>
    <row r="1020" spans="1:14" ht="14.25" customHeight="1" x14ac:dyDescent="0.3">
      <c r="A1020" s="97" t="s">
        <v>506</v>
      </c>
      <c r="B1020" s="97">
        <v>10621</v>
      </c>
      <c r="C1020" s="97" t="s">
        <v>3806</v>
      </c>
      <c r="D1020" s="97" t="s">
        <v>581</v>
      </c>
      <c r="E1020" s="97" t="s">
        <v>3807</v>
      </c>
      <c r="F1020" s="97">
        <v>327921</v>
      </c>
      <c r="G1020" s="97">
        <v>665761</v>
      </c>
      <c r="H1020" s="97">
        <v>327921</v>
      </c>
      <c r="I1020" s="97">
        <v>665761</v>
      </c>
      <c r="J1020" s="97" t="s">
        <v>93</v>
      </c>
      <c r="K1020" s="97">
        <v>149.26</v>
      </c>
      <c r="L1020" s="97" t="s">
        <v>3808</v>
      </c>
      <c r="M1020" s="97">
        <v>4.3</v>
      </c>
      <c r="N1020" s="97">
        <v>1004013</v>
      </c>
    </row>
    <row r="1021" spans="1:14" ht="14.25" customHeight="1" x14ac:dyDescent="0.3">
      <c r="A1021" s="97" t="s">
        <v>497</v>
      </c>
      <c r="B1021" s="97">
        <v>528</v>
      </c>
      <c r="C1021" s="97" t="s">
        <v>3809</v>
      </c>
      <c r="D1021" s="97" t="s">
        <v>332</v>
      </c>
      <c r="E1021" s="97" t="s">
        <v>3810</v>
      </c>
      <c r="F1021" s="97">
        <v>334390</v>
      </c>
      <c r="G1021" s="97">
        <v>661790</v>
      </c>
      <c r="H1021" s="97">
        <v>334390</v>
      </c>
      <c r="I1021" s="97">
        <v>661790</v>
      </c>
      <c r="J1021" s="97" t="s">
        <v>93</v>
      </c>
      <c r="K1021" s="97">
        <v>168.82</v>
      </c>
      <c r="L1021" s="97" t="s">
        <v>3811</v>
      </c>
      <c r="M1021" s="97">
        <v>4.3</v>
      </c>
      <c r="N1021" s="97">
        <v>16024529</v>
      </c>
    </row>
    <row r="1022" spans="1:14" ht="14.25" customHeight="1" x14ac:dyDescent="0.3">
      <c r="A1022" s="97" t="s">
        <v>497</v>
      </c>
      <c r="B1022" s="97">
        <v>530</v>
      </c>
      <c r="C1022" s="97" t="s">
        <v>3812</v>
      </c>
      <c r="D1022" s="97" t="s">
        <v>332</v>
      </c>
      <c r="E1022" s="97" t="s">
        <v>3813</v>
      </c>
      <c r="F1022" s="97">
        <v>334430</v>
      </c>
      <c r="G1022" s="97">
        <v>661830</v>
      </c>
      <c r="H1022" s="97">
        <v>334430</v>
      </c>
      <c r="I1022" s="97">
        <v>661830</v>
      </c>
      <c r="J1022" s="97" t="s">
        <v>93</v>
      </c>
      <c r="K1022" s="97">
        <v>170.57</v>
      </c>
      <c r="L1022" s="97" t="s">
        <v>3814</v>
      </c>
      <c r="M1022" s="97">
        <v>4.3</v>
      </c>
      <c r="N1022" s="97">
        <v>16024531</v>
      </c>
    </row>
    <row r="1023" spans="1:14" ht="14.25" customHeight="1" x14ac:dyDescent="0.3">
      <c r="A1023" s="97" t="s">
        <v>497</v>
      </c>
      <c r="B1023" s="97">
        <v>524</v>
      </c>
      <c r="C1023" s="97" t="s">
        <v>3815</v>
      </c>
      <c r="D1023" s="97" t="s">
        <v>332</v>
      </c>
      <c r="E1023" s="97" t="s">
        <v>3816</v>
      </c>
      <c r="F1023" s="97">
        <v>334410</v>
      </c>
      <c r="G1023" s="97">
        <v>661860</v>
      </c>
      <c r="H1023" s="97">
        <v>334410</v>
      </c>
      <c r="I1023" s="97">
        <v>661860</v>
      </c>
      <c r="J1023" s="97" t="s">
        <v>93</v>
      </c>
      <c r="K1023" s="97">
        <v>171</v>
      </c>
      <c r="L1023" s="97" t="s">
        <v>3817</v>
      </c>
      <c r="M1023" s="97">
        <v>4.3</v>
      </c>
      <c r="N1023" s="97">
        <v>16024525</v>
      </c>
    </row>
    <row r="1024" spans="1:14" ht="14.25" customHeight="1" x14ac:dyDescent="0.3">
      <c r="A1024" s="97" t="s">
        <v>639</v>
      </c>
      <c r="B1024" s="97">
        <v>16254</v>
      </c>
      <c r="C1024" s="97" t="s">
        <v>3818</v>
      </c>
      <c r="D1024" s="97" t="s">
        <v>581</v>
      </c>
      <c r="E1024" s="97" t="s">
        <v>3819</v>
      </c>
      <c r="F1024" s="97">
        <v>335520</v>
      </c>
      <c r="G1024" s="97">
        <v>659050</v>
      </c>
      <c r="H1024" s="97">
        <v>335520</v>
      </c>
      <c r="I1024" s="97">
        <v>659050</v>
      </c>
      <c r="J1024" s="97" t="s">
        <v>93</v>
      </c>
      <c r="K1024" s="97">
        <v>202.7</v>
      </c>
      <c r="L1024" s="97" t="s">
        <v>3820</v>
      </c>
      <c r="M1024" s="97">
        <v>4.3</v>
      </c>
      <c r="N1024" s="97">
        <v>695986</v>
      </c>
    </row>
    <row r="1025" spans="1:14" ht="14.25" customHeight="1" x14ac:dyDescent="0.3">
      <c r="A1025" s="97" t="s">
        <v>419</v>
      </c>
      <c r="B1025" s="97">
        <v>8</v>
      </c>
      <c r="C1025" s="97" t="s">
        <v>3821</v>
      </c>
      <c r="D1025" s="97" t="s">
        <v>581</v>
      </c>
      <c r="E1025" s="97" t="s">
        <v>3822</v>
      </c>
      <c r="F1025" s="97">
        <v>330192</v>
      </c>
      <c r="G1025" s="97">
        <v>670539</v>
      </c>
      <c r="H1025" s="97">
        <v>330192</v>
      </c>
      <c r="I1025" s="97">
        <v>670539</v>
      </c>
      <c r="J1025" s="97" t="s">
        <v>93</v>
      </c>
      <c r="K1025" s="97">
        <v>46.82</v>
      </c>
      <c r="L1025" s="97" t="s">
        <v>3823</v>
      </c>
      <c r="M1025" s="97">
        <v>4.34</v>
      </c>
      <c r="N1025" s="97">
        <v>972063</v>
      </c>
    </row>
    <row r="1026" spans="1:14" ht="14.25" customHeight="1" x14ac:dyDescent="0.3">
      <c r="A1026" s="97" t="s">
        <v>419</v>
      </c>
      <c r="B1026" s="97">
        <v>10715</v>
      </c>
      <c r="C1026" s="97" t="s">
        <v>3824</v>
      </c>
      <c r="D1026" s="97" t="s">
        <v>581</v>
      </c>
      <c r="E1026" s="97" t="s">
        <v>3825</v>
      </c>
      <c r="F1026" s="97">
        <v>332802</v>
      </c>
      <c r="G1026" s="97">
        <v>671263</v>
      </c>
      <c r="H1026" s="97">
        <v>332802</v>
      </c>
      <c r="I1026" s="97">
        <v>671263</v>
      </c>
      <c r="J1026" s="97" t="s">
        <v>93</v>
      </c>
      <c r="K1026" s="97">
        <v>35.4</v>
      </c>
      <c r="L1026" s="97" t="s">
        <v>3826</v>
      </c>
      <c r="M1026" s="97">
        <v>4.3499999999999996</v>
      </c>
      <c r="N1026" s="97">
        <v>972966</v>
      </c>
    </row>
    <row r="1027" spans="1:14" ht="14.25" customHeight="1" x14ac:dyDescent="0.3">
      <c r="A1027" s="97" t="s">
        <v>2803</v>
      </c>
      <c r="B1027" s="97">
        <v>345</v>
      </c>
      <c r="C1027" s="97" t="s">
        <v>3827</v>
      </c>
      <c r="D1027" s="97" t="s">
        <v>581</v>
      </c>
      <c r="E1027" s="97" t="s">
        <v>3828</v>
      </c>
      <c r="F1027" s="97">
        <v>330130</v>
      </c>
      <c r="G1027" s="97">
        <v>654403</v>
      </c>
      <c r="H1027" s="97">
        <v>330130</v>
      </c>
      <c r="I1027" s="97">
        <v>654403</v>
      </c>
      <c r="J1027" s="97" t="s">
        <v>93</v>
      </c>
      <c r="K1027" s="97">
        <v>0</v>
      </c>
      <c r="L1027" s="97" t="s">
        <v>3829</v>
      </c>
      <c r="M1027" s="97">
        <v>4.3899999999999997</v>
      </c>
      <c r="N1027" s="97">
        <v>614551</v>
      </c>
    </row>
    <row r="1028" spans="1:14" ht="14.25" customHeight="1" x14ac:dyDescent="0.3">
      <c r="A1028" s="97" t="s">
        <v>506</v>
      </c>
      <c r="B1028" s="97">
        <v>503</v>
      </c>
      <c r="C1028" s="97" t="s">
        <v>3830</v>
      </c>
      <c r="D1028" s="97" t="s">
        <v>332</v>
      </c>
      <c r="E1028" s="97" t="s">
        <v>3831</v>
      </c>
      <c r="F1028" s="97">
        <v>328860</v>
      </c>
      <c r="G1028" s="97">
        <v>668470</v>
      </c>
      <c r="H1028" s="97">
        <v>328860</v>
      </c>
      <c r="I1028" s="97">
        <v>668470</v>
      </c>
      <c r="J1028" s="97" t="s">
        <v>93</v>
      </c>
      <c r="K1028" s="97">
        <v>0</v>
      </c>
      <c r="L1028" s="97" t="s">
        <v>3832</v>
      </c>
      <c r="M1028" s="97">
        <v>4.4000000000000004</v>
      </c>
      <c r="N1028" s="97">
        <v>1002995</v>
      </c>
    </row>
    <row r="1029" spans="1:14" ht="14.25" customHeight="1" x14ac:dyDescent="0.3">
      <c r="A1029" s="97" t="s">
        <v>655</v>
      </c>
      <c r="B1029" s="97">
        <v>728</v>
      </c>
      <c r="C1029" s="97" t="s">
        <v>3833</v>
      </c>
      <c r="D1029" s="97" t="s">
        <v>332</v>
      </c>
      <c r="E1029" s="97" t="s">
        <v>3834</v>
      </c>
      <c r="F1029" s="97">
        <v>335536</v>
      </c>
      <c r="G1029" s="97">
        <v>672646</v>
      </c>
      <c r="H1029" s="97">
        <v>335536</v>
      </c>
      <c r="I1029" s="97">
        <v>672646</v>
      </c>
      <c r="J1029" s="97" t="s">
        <v>93</v>
      </c>
      <c r="K1029" s="97">
        <v>0</v>
      </c>
      <c r="L1029" s="97" t="s">
        <v>3835</v>
      </c>
      <c r="M1029" s="97">
        <v>4.4000000000000004</v>
      </c>
      <c r="N1029" s="97">
        <v>18917826</v>
      </c>
    </row>
    <row r="1030" spans="1:14" ht="14.25" customHeight="1" x14ac:dyDescent="0.3">
      <c r="A1030" s="97" t="s">
        <v>579</v>
      </c>
      <c r="B1030" s="97">
        <v>7412</v>
      </c>
      <c r="C1030" s="97" t="s">
        <v>3836</v>
      </c>
      <c r="D1030" s="97" t="s">
        <v>581</v>
      </c>
      <c r="E1030" s="97" t="s">
        <v>3837</v>
      </c>
      <c r="F1030" s="97">
        <v>339710</v>
      </c>
      <c r="G1030" s="97">
        <v>675450</v>
      </c>
      <c r="H1030" s="97">
        <v>339710</v>
      </c>
      <c r="I1030" s="97">
        <v>675450</v>
      </c>
      <c r="J1030" s="97" t="s">
        <v>93</v>
      </c>
      <c r="K1030" s="97">
        <v>4.8899999999999997</v>
      </c>
      <c r="L1030" s="97" t="s">
        <v>3838</v>
      </c>
      <c r="M1030" s="97">
        <v>4.4000000000000004</v>
      </c>
      <c r="N1030" s="97">
        <v>731532</v>
      </c>
    </row>
    <row r="1031" spans="1:14" ht="14.25" customHeight="1" x14ac:dyDescent="0.3">
      <c r="A1031" s="97" t="s">
        <v>497</v>
      </c>
      <c r="B1031" s="97">
        <v>302</v>
      </c>
      <c r="C1031" s="97" t="s">
        <v>3839</v>
      </c>
      <c r="D1031" s="97" t="s">
        <v>332</v>
      </c>
      <c r="E1031" s="97" t="s">
        <v>3840</v>
      </c>
      <c r="F1031" s="97">
        <v>333100</v>
      </c>
      <c r="G1031" s="97">
        <v>663870</v>
      </c>
      <c r="H1031" s="97">
        <v>333100</v>
      </c>
      <c r="I1031" s="97">
        <v>663870</v>
      </c>
      <c r="J1031" s="97" t="s">
        <v>93</v>
      </c>
      <c r="K1031" s="97">
        <v>89.86</v>
      </c>
      <c r="L1031" s="97" t="s">
        <v>3841</v>
      </c>
      <c r="M1031" s="97">
        <v>4.4000000000000004</v>
      </c>
      <c r="N1031" s="97">
        <v>904939</v>
      </c>
    </row>
    <row r="1032" spans="1:14" ht="14.25" customHeight="1" x14ac:dyDescent="0.3">
      <c r="A1032" s="97" t="s">
        <v>822</v>
      </c>
      <c r="B1032" s="97">
        <v>13063</v>
      </c>
      <c r="C1032" s="97" t="s">
        <v>3842</v>
      </c>
      <c r="D1032" s="97" t="s">
        <v>581</v>
      </c>
      <c r="E1032" s="97" t="s">
        <v>3843</v>
      </c>
      <c r="F1032" s="97">
        <v>344368</v>
      </c>
      <c r="G1032" s="97">
        <v>673069</v>
      </c>
      <c r="H1032" s="97">
        <v>344368</v>
      </c>
      <c r="I1032" s="97">
        <v>673069</v>
      </c>
      <c r="J1032" s="97" t="s">
        <v>93</v>
      </c>
      <c r="K1032" s="97">
        <v>90.1</v>
      </c>
      <c r="L1032" s="97" t="s">
        <v>3844</v>
      </c>
      <c r="M1032" s="97">
        <v>4.4000000000000004</v>
      </c>
      <c r="N1032" s="97">
        <v>932014</v>
      </c>
    </row>
    <row r="1033" spans="1:14" ht="14.25" customHeight="1" x14ac:dyDescent="0.3">
      <c r="A1033" s="97" t="s">
        <v>888</v>
      </c>
      <c r="B1033" s="97">
        <v>13063</v>
      </c>
      <c r="C1033" s="97" t="s">
        <v>3845</v>
      </c>
      <c r="D1033" s="97" t="s">
        <v>581</v>
      </c>
      <c r="E1033" s="97" t="s">
        <v>3846</v>
      </c>
      <c r="F1033" s="97">
        <v>346566</v>
      </c>
      <c r="G1033" s="97">
        <v>673663</v>
      </c>
      <c r="H1033" s="97">
        <v>346566</v>
      </c>
      <c r="I1033" s="97">
        <v>673663</v>
      </c>
      <c r="J1033" s="97" t="s">
        <v>93</v>
      </c>
      <c r="K1033" s="97">
        <v>104.4</v>
      </c>
      <c r="L1033" s="97" t="s">
        <v>3847</v>
      </c>
      <c r="M1033" s="97">
        <v>4.4000000000000004</v>
      </c>
      <c r="N1033" s="97">
        <v>747664</v>
      </c>
    </row>
    <row r="1034" spans="1:14" ht="14.25" customHeight="1" x14ac:dyDescent="0.3">
      <c r="A1034" s="97" t="s">
        <v>351</v>
      </c>
      <c r="B1034" s="97">
        <v>269</v>
      </c>
      <c r="C1034" s="97" t="s">
        <v>3848</v>
      </c>
      <c r="D1034" s="97" t="s">
        <v>332</v>
      </c>
      <c r="E1034" s="97" t="s">
        <v>3849</v>
      </c>
      <c r="F1034" s="97">
        <v>326573</v>
      </c>
      <c r="G1034" s="97">
        <v>664702</v>
      </c>
      <c r="H1034" s="97">
        <v>326573</v>
      </c>
      <c r="I1034" s="97">
        <v>664702</v>
      </c>
      <c r="J1034" s="97" t="s">
        <v>93</v>
      </c>
      <c r="K1034" s="97">
        <v>160.27000000000001</v>
      </c>
      <c r="L1034" s="97" t="s">
        <v>3850</v>
      </c>
      <c r="M1034" s="97">
        <v>4.4000000000000004</v>
      </c>
      <c r="N1034" s="97">
        <v>19811502</v>
      </c>
    </row>
    <row r="1035" spans="1:14" ht="14.25" customHeight="1" x14ac:dyDescent="0.3">
      <c r="A1035" s="97" t="s">
        <v>506</v>
      </c>
      <c r="B1035" s="97">
        <v>17123</v>
      </c>
      <c r="C1035" s="97" t="s">
        <v>3851</v>
      </c>
      <c r="D1035" s="97" t="s">
        <v>581</v>
      </c>
      <c r="E1035" s="97" t="s">
        <v>3852</v>
      </c>
      <c r="F1035" s="97">
        <v>326784</v>
      </c>
      <c r="G1035" s="97">
        <v>665194</v>
      </c>
      <c r="H1035" s="97">
        <v>326784</v>
      </c>
      <c r="I1035" s="97">
        <v>665194</v>
      </c>
      <c r="J1035" s="97" t="s">
        <v>93</v>
      </c>
      <c r="K1035" s="97">
        <v>163.02000000000001</v>
      </c>
      <c r="L1035" s="97" t="s">
        <v>3853</v>
      </c>
      <c r="M1035" s="97">
        <v>4.4000000000000004</v>
      </c>
      <c r="N1035" s="97">
        <v>1004794</v>
      </c>
    </row>
    <row r="1036" spans="1:14" ht="14.25" customHeight="1" x14ac:dyDescent="0.3">
      <c r="A1036" s="97" t="s">
        <v>579</v>
      </c>
      <c r="B1036" s="97">
        <v>487</v>
      </c>
      <c r="C1036" s="97" t="s">
        <v>3854</v>
      </c>
      <c r="D1036" s="97" t="s">
        <v>581</v>
      </c>
      <c r="E1036" s="97" t="s">
        <v>3855</v>
      </c>
      <c r="F1036" s="97">
        <v>339600</v>
      </c>
      <c r="G1036" s="97">
        <v>675260</v>
      </c>
      <c r="H1036" s="97">
        <v>339600</v>
      </c>
      <c r="I1036" s="97">
        <v>675260</v>
      </c>
      <c r="J1036" s="97" t="s">
        <v>93</v>
      </c>
      <c r="K1036" s="97">
        <v>0</v>
      </c>
      <c r="L1036" s="97" t="s">
        <v>3856</v>
      </c>
      <c r="M1036" s="97">
        <v>4.41</v>
      </c>
      <c r="N1036" s="97">
        <v>731509</v>
      </c>
    </row>
    <row r="1037" spans="1:14" ht="14.25" customHeight="1" x14ac:dyDescent="0.3">
      <c r="A1037" s="97" t="s">
        <v>506</v>
      </c>
      <c r="B1037" s="97">
        <v>9947</v>
      </c>
      <c r="C1037" s="97" t="s">
        <v>3857</v>
      </c>
      <c r="D1037" s="97" t="s">
        <v>581</v>
      </c>
      <c r="E1037" s="97" t="s">
        <v>3858</v>
      </c>
      <c r="F1037" s="97">
        <v>328737</v>
      </c>
      <c r="G1037" s="97">
        <v>669269</v>
      </c>
      <c r="H1037" s="97">
        <v>328737</v>
      </c>
      <c r="I1037" s="97">
        <v>669269</v>
      </c>
      <c r="J1037" s="97" t="s">
        <v>93</v>
      </c>
      <c r="K1037" s="97">
        <v>0</v>
      </c>
      <c r="L1037" s="97" t="s">
        <v>3859</v>
      </c>
      <c r="M1037" s="97">
        <v>4.45</v>
      </c>
      <c r="N1037" s="97">
        <v>1003952</v>
      </c>
    </row>
    <row r="1038" spans="1:14" ht="14.25" customHeight="1" x14ac:dyDescent="0.3">
      <c r="A1038" s="97" t="s">
        <v>419</v>
      </c>
      <c r="B1038" s="97">
        <v>792</v>
      </c>
      <c r="C1038" s="97" t="s">
        <v>3860</v>
      </c>
      <c r="D1038" s="97" t="s">
        <v>332</v>
      </c>
      <c r="E1038" s="97" t="s">
        <v>3861</v>
      </c>
      <c r="F1038" s="97">
        <v>331076</v>
      </c>
      <c r="G1038" s="97">
        <v>673306</v>
      </c>
      <c r="H1038" s="97">
        <v>331076</v>
      </c>
      <c r="I1038" s="97">
        <v>673306</v>
      </c>
      <c r="J1038" s="97" t="s">
        <v>93</v>
      </c>
      <c r="K1038" s="97">
        <v>22.05</v>
      </c>
      <c r="L1038" s="97" t="s">
        <v>3862</v>
      </c>
      <c r="M1038" s="97">
        <v>4.45</v>
      </c>
      <c r="N1038" s="97">
        <v>18606316</v>
      </c>
    </row>
    <row r="1039" spans="1:14" ht="14.25" customHeight="1" x14ac:dyDescent="0.3">
      <c r="A1039" s="97" t="s">
        <v>888</v>
      </c>
      <c r="B1039" s="97">
        <v>13110</v>
      </c>
      <c r="C1039" s="97" t="s">
        <v>3863</v>
      </c>
      <c r="D1039" s="97" t="s">
        <v>581</v>
      </c>
      <c r="E1039" s="97" t="s">
        <v>3864</v>
      </c>
      <c r="F1039" s="97">
        <v>347629</v>
      </c>
      <c r="G1039" s="97">
        <v>673779</v>
      </c>
      <c r="H1039" s="97">
        <v>347629</v>
      </c>
      <c r="I1039" s="97">
        <v>673779</v>
      </c>
      <c r="J1039" s="97" t="s">
        <v>93</v>
      </c>
      <c r="K1039" s="97">
        <v>100.93</v>
      </c>
      <c r="L1039" s="97" t="s">
        <v>3865</v>
      </c>
      <c r="M1039" s="97">
        <v>4.45</v>
      </c>
      <c r="N1039" s="97">
        <v>747729</v>
      </c>
    </row>
    <row r="1040" spans="1:14" ht="14.25" customHeight="1" x14ac:dyDescent="0.3">
      <c r="A1040" s="97" t="s">
        <v>506</v>
      </c>
      <c r="B1040" s="97">
        <v>10695</v>
      </c>
      <c r="C1040" s="97" t="s">
        <v>3866</v>
      </c>
      <c r="D1040" s="97" t="s">
        <v>581</v>
      </c>
      <c r="E1040" s="97" t="s">
        <v>3867</v>
      </c>
      <c r="F1040" s="97">
        <v>329241</v>
      </c>
      <c r="G1040" s="97">
        <v>667095</v>
      </c>
      <c r="H1040" s="97">
        <v>329241</v>
      </c>
      <c r="I1040" s="97">
        <v>667095</v>
      </c>
      <c r="J1040" s="97" t="s">
        <v>93</v>
      </c>
      <c r="K1040" s="97">
        <v>114.31</v>
      </c>
      <c r="L1040" s="97" t="s">
        <v>3868</v>
      </c>
      <c r="M1040" s="97">
        <v>4.45</v>
      </c>
      <c r="N1040" s="97">
        <v>1004053</v>
      </c>
    </row>
    <row r="1041" spans="1:14" ht="14.25" customHeight="1" x14ac:dyDescent="0.3">
      <c r="A1041" s="97" t="s">
        <v>506</v>
      </c>
      <c r="B1041" s="97">
        <v>10695</v>
      </c>
      <c r="C1041" s="97" t="s">
        <v>3869</v>
      </c>
      <c r="D1041" s="97" t="s">
        <v>581</v>
      </c>
      <c r="E1041" s="97" t="s">
        <v>3870</v>
      </c>
      <c r="F1041" s="97">
        <v>329226</v>
      </c>
      <c r="G1041" s="97">
        <v>667211</v>
      </c>
      <c r="H1041" s="97">
        <v>329226</v>
      </c>
      <c r="I1041" s="97">
        <v>667211</v>
      </c>
      <c r="J1041" s="97" t="s">
        <v>93</v>
      </c>
      <c r="K1041" s="97">
        <v>118.91</v>
      </c>
      <c r="L1041" s="97" t="s">
        <v>3871</v>
      </c>
      <c r="M1041" s="97">
        <v>4.45</v>
      </c>
      <c r="N1041" s="97">
        <v>1004322</v>
      </c>
    </row>
    <row r="1042" spans="1:14" ht="14.25" customHeight="1" x14ac:dyDescent="0.3">
      <c r="A1042" s="97" t="s">
        <v>419</v>
      </c>
      <c r="B1042" s="97">
        <v>770</v>
      </c>
      <c r="C1042" s="97" t="s">
        <v>3872</v>
      </c>
      <c r="D1042" s="97" t="s">
        <v>332</v>
      </c>
      <c r="E1042" s="97" t="s">
        <v>3873</v>
      </c>
      <c r="F1042" s="97">
        <v>333789</v>
      </c>
      <c r="G1042" s="97">
        <v>670819</v>
      </c>
      <c r="H1042" s="97">
        <v>333789</v>
      </c>
      <c r="I1042" s="97">
        <v>670819</v>
      </c>
      <c r="J1042" s="97" t="s">
        <v>93</v>
      </c>
      <c r="K1042" s="97">
        <v>0</v>
      </c>
      <c r="L1042" s="97" t="s">
        <v>3874</v>
      </c>
      <c r="M1042" s="97">
        <v>4.5</v>
      </c>
      <c r="N1042" s="97">
        <v>17750869</v>
      </c>
    </row>
    <row r="1043" spans="1:14" ht="14.25" customHeight="1" x14ac:dyDescent="0.3">
      <c r="A1043" s="97" t="s">
        <v>497</v>
      </c>
      <c r="B1043" s="97">
        <v>2184</v>
      </c>
      <c r="C1043" s="97" t="s">
        <v>3875</v>
      </c>
      <c r="D1043" s="97" t="s">
        <v>581</v>
      </c>
      <c r="E1043" s="97" t="s">
        <v>3876</v>
      </c>
      <c r="F1043" s="97">
        <v>332713</v>
      </c>
      <c r="G1043" s="97">
        <v>664773</v>
      </c>
      <c r="H1043" s="97">
        <v>332713</v>
      </c>
      <c r="I1043" s="97">
        <v>664773</v>
      </c>
      <c r="J1043" s="97" t="s">
        <v>93</v>
      </c>
      <c r="K1043" s="97">
        <v>0</v>
      </c>
      <c r="L1043" s="97" t="s">
        <v>3877</v>
      </c>
      <c r="M1043" s="97">
        <v>4.5</v>
      </c>
      <c r="N1043" s="97">
        <v>905196</v>
      </c>
    </row>
    <row r="1044" spans="1:14" ht="14.25" customHeight="1" x14ac:dyDescent="0.3">
      <c r="A1044" s="97" t="s">
        <v>579</v>
      </c>
      <c r="B1044" s="97">
        <v>7412</v>
      </c>
      <c r="C1044" s="97" t="s">
        <v>3878</v>
      </c>
      <c r="D1044" s="97" t="s">
        <v>581</v>
      </c>
      <c r="E1044" s="97" t="s">
        <v>3879</v>
      </c>
      <c r="F1044" s="97">
        <v>339720</v>
      </c>
      <c r="G1044" s="97">
        <v>675460</v>
      </c>
      <c r="H1044" s="97">
        <v>339720</v>
      </c>
      <c r="I1044" s="97">
        <v>675460</v>
      </c>
      <c r="J1044" s="97" t="s">
        <v>93</v>
      </c>
      <c r="K1044" s="97">
        <v>5.0199999999999996</v>
      </c>
      <c r="L1044" s="97" t="s">
        <v>3880</v>
      </c>
      <c r="M1044" s="97">
        <v>4.5</v>
      </c>
      <c r="N1044" s="97">
        <v>731535</v>
      </c>
    </row>
    <row r="1045" spans="1:14" ht="14.25" customHeight="1" x14ac:dyDescent="0.3">
      <c r="A1045" s="97" t="s">
        <v>419</v>
      </c>
      <c r="B1045" s="97">
        <v>13979</v>
      </c>
      <c r="C1045" s="97" t="s">
        <v>3881</v>
      </c>
      <c r="D1045" s="97" t="s">
        <v>581</v>
      </c>
      <c r="E1045" s="97" t="s">
        <v>3882</v>
      </c>
      <c r="F1045" s="97">
        <v>331270</v>
      </c>
      <c r="G1045" s="97">
        <v>673200</v>
      </c>
      <c r="H1045" s="97">
        <v>331270</v>
      </c>
      <c r="I1045" s="97">
        <v>673200</v>
      </c>
      <c r="J1045" s="97" t="s">
        <v>93</v>
      </c>
      <c r="K1045" s="97">
        <v>26.94</v>
      </c>
      <c r="L1045" s="97" t="s">
        <v>3883</v>
      </c>
      <c r="M1045" s="97">
        <v>4.5</v>
      </c>
      <c r="N1045" s="97">
        <v>973225</v>
      </c>
    </row>
    <row r="1046" spans="1:14" ht="14.25" customHeight="1" x14ac:dyDescent="0.3">
      <c r="A1046" s="97" t="s">
        <v>419</v>
      </c>
      <c r="B1046" s="97">
        <v>850</v>
      </c>
      <c r="C1046" s="97" t="s">
        <v>3884</v>
      </c>
      <c r="D1046" s="97" t="s">
        <v>332</v>
      </c>
      <c r="E1046" s="97" t="s">
        <v>3885</v>
      </c>
      <c r="F1046" s="97">
        <v>330838</v>
      </c>
      <c r="G1046" s="97">
        <v>672374</v>
      </c>
      <c r="H1046" s="97">
        <v>330838</v>
      </c>
      <c r="I1046" s="97">
        <v>672374</v>
      </c>
      <c r="J1046" s="97" t="s">
        <v>93</v>
      </c>
      <c r="K1046" s="97">
        <v>34.200000000000003</v>
      </c>
      <c r="L1046" s="97" t="s">
        <v>3886</v>
      </c>
      <c r="M1046" s="97">
        <v>4.5</v>
      </c>
      <c r="N1046" s="97">
        <v>18946582</v>
      </c>
    </row>
    <row r="1047" spans="1:14" ht="14.25" customHeight="1" x14ac:dyDescent="0.3">
      <c r="A1047" s="97" t="s">
        <v>419</v>
      </c>
      <c r="B1047" s="97">
        <v>607</v>
      </c>
      <c r="C1047" s="97" t="s">
        <v>3887</v>
      </c>
      <c r="D1047" s="97" t="s">
        <v>332</v>
      </c>
      <c r="E1047" s="97" t="s">
        <v>3888</v>
      </c>
      <c r="F1047" s="97">
        <v>332930</v>
      </c>
      <c r="G1047" s="97">
        <v>671330</v>
      </c>
      <c r="H1047" s="97">
        <v>332930</v>
      </c>
      <c r="I1047" s="97">
        <v>671330</v>
      </c>
      <c r="J1047" s="97" t="s">
        <v>93</v>
      </c>
      <c r="K1047" s="97">
        <v>35</v>
      </c>
      <c r="L1047" s="97" t="s">
        <v>3889</v>
      </c>
      <c r="M1047" s="97">
        <v>4.5</v>
      </c>
      <c r="N1047" s="97">
        <v>13085088</v>
      </c>
    </row>
    <row r="1048" spans="1:14" ht="14.25" customHeight="1" x14ac:dyDescent="0.3">
      <c r="A1048" s="97" t="s">
        <v>419</v>
      </c>
      <c r="B1048" s="97">
        <v>10715</v>
      </c>
      <c r="C1048" s="97" t="s">
        <v>3890</v>
      </c>
      <c r="D1048" s="97" t="s">
        <v>581</v>
      </c>
      <c r="E1048" s="97" t="s">
        <v>3891</v>
      </c>
      <c r="F1048" s="97">
        <v>332604</v>
      </c>
      <c r="G1048" s="97">
        <v>671325</v>
      </c>
      <c r="H1048" s="97">
        <v>332604</v>
      </c>
      <c r="I1048" s="97">
        <v>671325</v>
      </c>
      <c r="J1048" s="97" t="s">
        <v>93</v>
      </c>
      <c r="K1048" s="97">
        <v>41.95</v>
      </c>
      <c r="L1048" s="97" t="s">
        <v>3892</v>
      </c>
      <c r="M1048" s="97">
        <v>4.5</v>
      </c>
      <c r="N1048" s="97">
        <v>972972</v>
      </c>
    </row>
    <row r="1049" spans="1:14" ht="14.25" customHeight="1" x14ac:dyDescent="0.3">
      <c r="A1049" s="97" t="s">
        <v>822</v>
      </c>
      <c r="B1049" s="97">
        <v>13110</v>
      </c>
      <c r="C1049" s="97" t="s">
        <v>3893</v>
      </c>
      <c r="D1049" s="97" t="s">
        <v>581</v>
      </c>
      <c r="E1049" s="97" t="s">
        <v>3894</v>
      </c>
      <c r="F1049" s="97">
        <v>340309</v>
      </c>
      <c r="G1049" s="97">
        <v>673683</v>
      </c>
      <c r="H1049" s="97">
        <v>340309</v>
      </c>
      <c r="I1049" s="97">
        <v>673683</v>
      </c>
      <c r="J1049" s="97" t="s">
        <v>93</v>
      </c>
      <c r="K1049" s="97">
        <v>42.51</v>
      </c>
      <c r="L1049" s="97" t="s">
        <v>3895</v>
      </c>
      <c r="M1049" s="97">
        <v>4.5</v>
      </c>
      <c r="N1049" s="97">
        <v>932032</v>
      </c>
    </row>
    <row r="1050" spans="1:14" ht="14.25" customHeight="1" x14ac:dyDescent="0.3">
      <c r="A1050" s="97" t="s">
        <v>822</v>
      </c>
      <c r="B1050" s="97">
        <v>13062</v>
      </c>
      <c r="C1050" s="97" t="s">
        <v>3896</v>
      </c>
      <c r="D1050" s="97" t="s">
        <v>581</v>
      </c>
      <c r="E1050" s="97" t="s">
        <v>3897</v>
      </c>
      <c r="F1050" s="97">
        <v>340655</v>
      </c>
      <c r="G1050" s="97">
        <v>673667</v>
      </c>
      <c r="H1050" s="97">
        <v>340655</v>
      </c>
      <c r="I1050" s="97">
        <v>673667</v>
      </c>
      <c r="J1050" s="97" t="s">
        <v>93</v>
      </c>
      <c r="K1050" s="97">
        <v>50.2</v>
      </c>
      <c r="L1050" s="97" t="s">
        <v>3898</v>
      </c>
      <c r="M1050" s="97">
        <v>4.5</v>
      </c>
      <c r="N1050" s="97">
        <v>931984</v>
      </c>
    </row>
    <row r="1051" spans="1:14" ht="14.25" customHeight="1" x14ac:dyDescent="0.3">
      <c r="A1051" s="97" t="s">
        <v>1383</v>
      </c>
      <c r="B1051" s="97">
        <v>13110</v>
      </c>
      <c r="C1051" s="97" t="s">
        <v>3899</v>
      </c>
      <c r="D1051" s="97" t="s">
        <v>581</v>
      </c>
      <c r="E1051" s="97" t="s">
        <v>3900</v>
      </c>
      <c r="F1051" s="97">
        <v>351644</v>
      </c>
      <c r="G1051" s="97">
        <v>674793</v>
      </c>
      <c r="H1051" s="97">
        <v>351644</v>
      </c>
      <c r="I1051" s="97">
        <v>674793</v>
      </c>
      <c r="J1051" s="97" t="s">
        <v>93</v>
      </c>
      <c r="K1051" s="97">
        <v>69.819999999999993</v>
      </c>
      <c r="L1051" s="97" t="s">
        <v>3901</v>
      </c>
      <c r="M1051" s="97">
        <v>4.5</v>
      </c>
      <c r="N1051" s="97">
        <v>701740</v>
      </c>
    </row>
    <row r="1052" spans="1:14" ht="14.25" customHeight="1" x14ac:dyDescent="0.3">
      <c r="A1052" s="97" t="s">
        <v>508</v>
      </c>
      <c r="B1052" s="97">
        <v>10695</v>
      </c>
      <c r="C1052" s="97" t="s">
        <v>3902</v>
      </c>
      <c r="D1052" s="97" t="s">
        <v>581</v>
      </c>
      <c r="E1052" s="97" t="s">
        <v>3903</v>
      </c>
      <c r="F1052" s="97">
        <v>330738</v>
      </c>
      <c r="G1052" s="97">
        <v>667887</v>
      </c>
      <c r="H1052" s="97">
        <v>330738</v>
      </c>
      <c r="I1052" s="97">
        <v>667887</v>
      </c>
      <c r="J1052" s="97" t="s">
        <v>93</v>
      </c>
      <c r="K1052" s="97">
        <v>75.56</v>
      </c>
      <c r="L1052" s="97" t="s">
        <v>3904</v>
      </c>
      <c r="M1052" s="97">
        <v>4.5</v>
      </c>
      <c r="N1052" s="97">
        <v>952339</v>
      </c>
    </row>
    <row r="1053" spans="1:14" ht="14.25" customHeight="1" x14ac:dyDescent="0.3">
      <c r="A1053" s="97" t="s">
        <v>888</v>
      </c>
      <c r="B1053" s="97">
        <v>13063</v>
      </c>
      <c r="C1053" s="97" t="s">
        <v>3905</v>
      </c>
      <c r="D1053" s="97" t="s">
        <v>581</v>
      </c>
      <c r="E1053" s="97" t="s">
        <v>3906</v>
      </c>
      <c r="F1053" s="97">
        <v>346337</v>
      </c>
      <c r="G1053" s="97">
        <v>673601</v>
      </c>
      <c r="H1053" s="97">
        <v>346337</v>
      </c>
      <c r="I1053" s="97">
        <v>673601</v>
      </c>
      <c r="J1053" s="97" t="s">
        <v>93</v>
      </c>
      <c r="K1053" s="97">
        <v>103.2</v>
      </c>
      <c r="L1053" s="97" t="s">
        <v>3907</v>
      </c>
      <c r="M1053" s="97">
        <v>4.5</v>
      </c>
      <c r="N1053" s="97">
        <v>747663</v>
      </c>
    </row>
    <row r="1054" spans="1:14" ht="14.25" customHeight="1" x14ac:dyDescent="0.3">
      <c r="A1054" s="97" t="s">
        <v>506</v>
      </c>
      <c r="B1054" s="97">
        <v>10695</v>
      </c>
      <c r="C1054" s="97" t="s">
        <v>3908</v>
      </c>
      <c r="D1054" s="97" t="s">
        <v>581</v>
      </c>
      <c r="E1054" s="97" t="s">
        <v>3909</v>
      </c>
      <c r="F1054" s="97">
        <v>328837</v>
      </c>
      <c r="G1054" s="97">
        <v>666989</v>
      </c>
      <c r="H1054" s="97">
        <v>328837</v>
      </c>
      <c r="I1054" s="97">
        <v>666989</v>
      </c>
      <c r="J1054" s="97" t="s">
        <v>93</v>
      </c>
      <c r="K1054" s="97">
        <v>115.95</v>
      </c>
      <c r="L1054" s="97" t="s">
        <v>3910</v>
      </c>
      <c r="M1054" s="97">
        <v>4.5</v>
      </c>
      <c r="N1054" s="97">
        <v>1004051</v>
      </c>
    </row>
    <row r="1055" spans="1:14" ht="14.25" customHeight="1" x14ac:dyDescent="0.3">
      <c r="A1055" s="97" t="s">
        <v>508</v>
      </c>
      <c r="B1055" s="97">
        <v>674</v>
      </c>
      <c r="C1055" s="97" t="s">
        <v>3911</v>
      </c>
      <c r="D1055" s="97" t="s">
        <v>332</v>
      </c>
      <c r="E1055" s="97" t="s">
        <v>3912</v>
      </c>
      <c r="F1055" s="97">
        <v>330434</v>
      </c>
      <c r="G1055" s="97">
        <v>666439</v>
      </c>
      <c r="H1055" s="97">
        <v>330434</v>
      </c>
      <c r="I1055" s="97">
        <v>666439</v>
      </c>
      <c r="J1055" s="97" t="s">
        <v>93</v>
      </c>
      <c r="K1055" s="97">
        <v>117.45</v>
      </c>
      <c r="L1055" s="97" t="s">
        <v>3913</v>
      </c>
      <c r="M1055" s="97">
        <v>4.5</v>
      </c>
      <c r="N1055" s="97">
        <v>17744417</v>
      </c>
    </row>
    <row r="1056" spans="1:14" ht="14.25" customHeight="1" x14ac:dyDescent="0.3">
      <c r="A1056" s="97" t="s">
        <v>506</v>
      </c>
      <c r="B1056" s="97">
        <v>10695</v>
      </c>
      <c r="C1056" s="97" t="s">
        <v>3914</v>
      </c>
      <c r="D1056" s="97" t="s">
        <v>581</v>
      </c>
      <c r="E1056" s="97" t="s">
        <v>3915</v>
      </c>
      <c r="F1056" s="97">
        <v>328597</v>
      </c>
      <c r="G1056" s="97">
        <v>666958</v>
      </c>
      <c r="H1056" s="97">
        <v>328597</v>
      </c>
      <c r="I1056" s="97">
        <v>666958</v>
      </c>
      <c r="J1056" s="97" t="s">
        <v>93</v>
      </c>
      <c r="K1056" s="97">
        <v>121.64</v>
      </c>
      <c r="L1056" s="97" t="s">
        <v>3916</v>
      </c>
      <c r="M1056" s="97">
        <v>4.5</v>
      </c>
      <c r="N1056" s="97">
        <v>1004048</v>
      </c>
    </row>
    <row r="1057" spans="1:14" ht="14.25" customHeight="1" x14ac:dyDescent="0.3">
      <c r="A1057" s="97" t="s">
        <v>506</v>
      </c>
      <c r="B1057" s="97">
        <v>10695</v>
      </c>
      <c r="C1057" s="97" t="s">
        <v>3917</v>
      </c>
      <c r="D1057" s="97" t="s">
        <v>581</v>
      </c>
      <c r="E1057" s="97" t="s">
        <v>3918</v>
      </c>
      <c r="F1057" s="97">
        <v>328200</v>
      </c>
      <c r="G1057" s="97">
        <v>666899</v>
      </c>
      <c r="H1057" s="97">
        <v>328200</v>
      </c>
      <c r="I1057" s="97">
        <v>666899</v>
      </c>
      <c r="J1057" s="97" t="s">
        <v>93</v>
      </c>
      <c r="K1057" s="97">
        <v>130.47</v>
      </c>
      <c r="L1057" s="97" t="s">
        <v>3919</v>
      </c>
      <c r="M1057" s="97">
        <v>4.5</v>
      </c>
      <c r="N1057" s="97">
        <v>1004042</v>
      </c>
    </row>
    <row r="1058" spans="1:14" ht="14.25" customHeight="1" x14ac:dyDescent="0.3">
      <c r="A1058" s="97" t="s">
        <v>506</v>
      </c>
      <c r="B1058" s="97">
        <v>12411</v>
      </c>
      <c r="C1058" s="97" t="s">
        <v>3920</v>
      </c>
      <c r="D1058" s="97" t="s">
        <v>581</v>
      </c>
      <c r="E1058" s="97" t="s">
        <v>3921</v>
      </c>
      <c r="F1058" s="97">
        <v>328268</v>
      </c>
      <c r="G1058" s="97">
        <v>666039</v>
      </c>
      <c r="H1058" s="97">
        <v>328268</v>
      </c>
      <c r="I1058" s="97">
        <v>666039</v>
      </c>
      <c r="J1058" s="97" t="s">
        <v>93</v>
      </c>
      <c r="K1058" s="97">
        <v>150.65</v>
      </c>
      <c r="L1058" s="97" t="s">
        <v>3922</v>
      </c>
      <c r="M1058" s="97">
        <v>4.5</v>
      </c>
      <c r="N1058" s="97">
        <v>1004441</v>
      </c>
    </row>
    <row r="1059" spans="1:14" ht="14.25" customHeight="1" x14ac:dyDescent="0.3">
      <c r="A1059" s="97" t="s">
        <v>506</v>
      </c>
      <c r="B1059" s="97">
        <v>1088</v>
      </c>
      <c r="C1059" s="97" t="s">
        <v>3923</v>
      </c>
      <c r="D1059" s="97" t="s">
        <v>332</v>
      </c>
      <c r="E1059" s="97" t="s">
        <v>3924</v>
      </c>
      <c r="F1059" s="97">
        <v>326717</v>
      </c>
      <c r="G1059" s="97">
        <v>665052</v>
      </c>
      <c r="H1059" s="97">
        <v>326717</v>
      </c>
      <c r="I1059" s="97">
        <v>665052</v>
      </c>
      <c r="J1059" s="97" t="s">
        <v>93</v>
      </c>
      <c r="K1059" s="97">
        <v>159.19999999999999</v>
      </c>
      <c r="L1059" s="97" t="s">
        <v>3925</v>
      </c>
      <c r="M1059" s="97">
        <v>4.5</v>
      </c>
      <c r="N1059" s="97">
        <v>19811503</v>
      </c>
    </row>
    <row r="1060" spans="1:14" ht="14.25" customHeight="1" x14ac:dyDescent="0.3">
      <c r="A1060" s="97" t="s">
        <v>497</v>
      </c>
      <c r="B1060" s="97">
        <v>521</v>
      </c>
      <c r="C1060" s="97" t="s">
        <v>3926</v>
      </c>
      <c r="D1060" s="97" t="s">
        <v>332</v>
      </c>
      <c r="E1060" s="97" t="s">
        <v>3927</v>
      </c>
      <c r="F1060" s="97">
        <v>334350</v>
      </c>
      <c r="G1060" s="97">
        <v>661850</v>
      </c>
      <c r="H1060" s="97">
        <v>334350</v>
      </c>
      <c r="I1060" s="97">
        <v>661850</v>
      </c>
      <c r="J1060" s="97" t="s">
        <v>93</v>
      </c>
      <c r="K1060" s="97">
        <v>169.44</v>
      </c>
      <c r="L1060" s="97" t="s">
        <v>3928</v>
      </c>
      <c r="M1060" s="97">
        <v>4.5</v>
      </c>
      <c r="N1060" s="97">
        <v>16024522</v>
      </c>
    </row>
    <row r="1061" spans="1:14" ht="14.25" customHeight="1" x14ac:dyDescent="0.3">
      <c r="A1061" s="97" t="s">
        <v>497</v>
      </c>
      <c r="B1061" s="97">
        <v>535</v>
      </c>
      <c r="C1061" s="97" t="s">
        <v>3929</v>
      </c>
      <c r="D1061" s="97" t="s">
        <v>332</v>
      </c>
      <c r="E1061" s="97" t="s">
        <v>3930</v>
      </c>
      <c r="F1061" s="97">
        <v>334430</v>
      </c>
      <c r="G1061" s="97">
        <v>661780</v>
      </c>
      <c r="H1061" s="97">
        <v>334430</v>
      </c>
      <c r="I1061" s="97">
        <v>661780</v>
      </c>
      <c r="J1061" s="97" t="s">
        <v>93</v>
      </c>
      <c r="K1061" s="97">
        <v>169.61</v>
      </c>
      <c r="L1061" s="97" t="s">
        <v>3931</v>
      </c>
      <c r="M1061" s="97">
        <v>4.5</v>
      </c>
      <c r="N1061" s="97">
        <v>16024536</v>
      </c>
    </row>
    <row r="1062" spans="1:14" ht="14.25" customHeight="1" x14ac:dyDescent="0.3">
      <c r="A1062" s="97" t="s">
        <v>497</v>
      </c>
      <c r="B1062" s="97">
        <v>518</v>
      </c>
      <c r="C1062" s="97" t="s">
        <v>3932</v>
      </c>
      <c r="D1062" s="97" t="s">
        <v>332</v>
      </c>
      <c r="E1062" s="97" t="s">
        <v>2120</v>
      </c>
      <c r="F1062" s="97">
        <v>334400</v>
      </c>
      <c r="G1062" s="97">
        <v>661900</v>
      </c>
      <c r="H1062" s="97">
        <v>334400</v>
      </c>
      <c r="I1062" s="97">
        <v>661900</v>
      </c>
      <c r="J1062" s="97" t="s">
        <v>93</v>
      </c>
      <c r="K1062" s="97">
        <v>171.42</v>
      </c>
      <c r="L1062" s="97" t="s">
        <v>3933</v>
      </c>
      <c r="M1062" s="97">
        <v>4.5</v>
      </c>
      <c r="N1062" s="97">
        <v>16024519</v>
      </c>
    </row>
    <row r="1063" spans="1:14" ht="14.25" customHeight="1" x14ac:dyDescent="0.3">
      <c r="A1063" s="97" t="s">
        <v>497</v>
      </c>
      <c r="B1063" s="97">
        <v>529</v>
      </c>
      <c r="C1063" s="97" t="s">
        <v>3934</v>
      </c>
      <c r="D1063" s="97" t="s">
        <v>332</v>
      </c>
      <c r="E1063" s="97" t="s">
        <v>3935</v>
      </c>
      <c r="F1063" s="97">
        <v>334450</v>
      </c>
      <c r="G1063" s="97">
        <v>661830</v>
      </c>
      <c r="H1063" s="97">
        <v>334450</v>
      </c>
      <c r="I1063" s="97">
        <v>661830</v>
      </c>
      <c r="J1063" s="97" t="s">
        <v>93</v>
      </c>
      <c r="K1063" s="97">
        <v>172.83</v>
      </c>
      <c r="L1063" s="97" t="s">
        <v>3936</v>
      </c>
      <c r="M1063" s="97">
        <v>4.5</v>
      </c>
      <c r="N1063" s="97">
        <v>16024530</v>
      </c>
    </row>
    <row r="1064" spans="1:14" ht="14.25" customHeight="1" x14ac:dyDescent="0.3">
      <c r="A1064" s="97" t="s">
        <v>639</v>
      </c>
      <c r="B1064" s="97">
        <v>16254</v>
      </c>
      <c r="C1064" s="97" t="s">
        <v>3937</v>
      </c>
      <c r="D1064" s="97" t="s">
        <v>581</v>
      </c>
      <c r="E1064" s="97" t="s">
        <v>3938</v>
      </c>
      <c r="F1064" s="97">
        <v>336300</v>
      </c>
      <c r="G1064" s="97">
        <v>658590</v>
      </c>
      <c r="H1064" s="97">
        <v>336300</v>
      </c>
      <c r="I1064" s="97">
        <v>658590</v>
      </c>
      <c r="J1064" s="97" t="s">
        <v>93</v>
      </c>
      <c r="K1064" s="97">
        <v>226.13</v>
      </c>
      <c r="L1064" s="97" t="s">
        <v>3939</v>
      </c>
      <c r="M1064" s="97">
        <v>4.5</v>
      </c>
      <c r="N1064" s="97">
        <v>695993</v>
      </c>
    </row>
    <row r="1065" spans="1:14" ht="14.25" customHeight="1" x14ac:dyDescent="0.3">
      <c r="A1065" s="97" t="s">
        <v>579</v>
      </c>
      <c r="B1065" s="97">
        <v>77</v>
      </c>
      <c r="C1065" s="97" t="s">
        <v>3940</v>
      </c>
      <c r="D1065" s="97" t="s">
        <v>332</v>
      </c>
      <c r="E1065" s="97" t="s">
        <v>3941</v>
      </c>
      <c r="F1065" s="97">
        <v>339605</v>
      </c>
      <c r="G1065" s="97">
        <v>675638</v>
      </c>
      <c r="H1065" s="97">
        <v>339605</v>
      </c>
      <c r="I1065" s="97">
        <v>675638</v>
      </c>
      <c r="J1065" s="97" t="s">
        <v>93</v>
      </c>
      <c r="K1065" s="97">
        <v>-3.66</v>
      </c>
      <c r="L1065" s="97" t="s">
        <v>3942</v>
      </c>
      <c r="M1065" s="97">
        <v>4.51</v>
      </c>
      <c r="N1065" s="97">
        <v>18212676</v>
      </c>
    </row>
    <row r="1066" spans="1:14" ht="14.25" customHeight="1" x14ac:dyDescent="0.3">
      <c r="A1066" s="97" t="s">
        <v>506</v>
      </c>
      <c r="B1066" s="97">
        <v>7649</v>
      </c>
      <c r="C1066" s="97" t="s">
        <v>3943</v>
      </c>
      <c r="D1066" s="97" t="s">
        <v>581</v>
      </c>
      <c r="E1066" s="97" t="s">
        <v>3944</v>
      </c>
      <c r="F1066" s="97">
        <v>329414</v>
      </c>
      <c r="G1066" s="97">
        <v>668593</v>
      </c>
      <c r="H1066" s="97">
        <v>329414</v>
      </c>
      <c r="I1066" s="97">
        <v>668593</v>
      </c>
      <c r="J1066" s="97" t="s">
        <v>93</v>
      </c>
      <c r="K1066" s="97">
        <v>117.8</v>
      </c>
      <c r="L1066" s="97" t="s">
        <v>3945</v>
      </c>
      <c r="M1066" s="97">
        <v>4.55</v>
      </c>
      <c r="N1066" s="97">
        <v>1003540</v>
      </c>
    </row>
    <row r="1067" spans="1:14" ht="14.25" customHeight="1" x14ac:dyDescent="0.3">
      <c r="A1067" s="97" t="s">
        <v>508</v>
      </c>
      <c r="B1067" s="97">
        <v>1491</v>
      </c>
      <c r="C1067" s="97" t="s">
        <v>3946</v>
      </c>
      <c r="D1067" s="97" t="s">
        <v>581</v>
      </c>
      <c r="E1067" s="97" t="s">
        <v>3947</v>
      </c>
      <c r="F1067" s="97">
        <v>332343</v>
      </c>
      <c r="G1067" s="97">
        <v>668797</v>
      </c>
      <c r="H1067" s="97">
        <v>332343</v>
      </c>
      <c r="I1067" s="97">
        <v>668797</v>
      </c>
      <c r="J1067" s="97" t="s">
        <v>93</v>
      </c>
      <c r="K1067" s="97">
        <v>0</v>
      </c>
      <c r="L1067" s="97" t="s">
        <v>3948</v>
      </c>
      <c r="M1067" s="97">
        <v>4.5599999999999996</v>
      </c>
      <c r="N1067" s="97">
        <v>951862</v>
      </c>
    </row>
    <row r="1068" spans="1:14" ht="14.25" customHeight="1" x14ac:dyDescent="0.3">
      <c r="A1068" s="97" t="s">
        <v>579</v>
      </c>
      <c r="B1068" s="97">
        <v>78</v>
      </c>
      <c r="C1068" s="97" t="s">
        <v>3949</v>
      </c>
      <c r="D1068" s="97" t="s">
        <v>332</v>
      </c>
      <c r="E1068" s="97" t="s">
        <v>3950</v>
      </c>
      <c r="F1068" s="97">
        <v>339372</v>
      </c>
      <c r="G1068" s="97">
        <v>675500</v>
      </c>
      <c r="H1068" s="97">
        <v>339372</v>
      </c>
      <c r="I1068" s="97">
        <v>675500</v>
      </c>
      <c r="J1068" s="97" t="s">
        <v>93</v>
      </c>
      <c r="K1068" s="97">
        <v>-3.35</v>
      </c>
      <c r="L1068" s="97" t="s">
        <v>3951</v>
      </c>
      <c r="M1068" s="97">
        <v>4.57</v>
      </c>
      <c r="N1068" s="97">
        <v>18212677</v>
      </c>
    </row>
    <row r="1069" spans="1:14" ht="14.25" customHeight="1" x14ac:dyDescent="0.3">
      <c r="A1069" s="97" t="s">
        <v>506</v>
      </c>
      <c r="B1069" s="97">
        <v>56</v>
      </c>
      <c r="C1069" s="97" t="s">
        <v>3952</v>
      </c>
      <c r="D1069" s="97" t="s">
        <v>581</v>
      </c>
      <c r="E1069" s="97" t="s">
        <v>3953</v>
      </c>
      <c r="F1069" s="97">
        <v>328127</v>
      </c>
      <c r="G1069" s="97">
        <v>666144</v>
      </c>
      <c r="H1069" s="97">
        <v>328127</v>
      </c>
      <c r="I1069" s="97">
        <v>666144</v>
      </c>
      <c r="J1069" s="97" t="s">
        <v>93</v>
      </c>
      <c r="K1069" s="97">
        <v>0</v>
      </c>
      <c r="L1069" s="97" t="s">
        <v>3954</v>
      </c>
      <c r="M1069" s="97">
        <v>4.57</v>
      </c>
      <c r="N1069" s="97">
        <v>1003056</v>
      </c>
    </row>
    <row r="1070" spans="1:14" ht="14.25" customHeight="1" x14ac:dyDescent="0.3">
      <c r="A1070" s="97" t="s">
        <v>632</v>
      </c>
      <c r="B1070" s="97">
        <v>6439</v>
      </c>
      <c r="C1070" s="97" t="s">
        <v>3955</v>
      </c>
      <c r="D1070" s="97" t="s">
        <v>581</v>
      </c>
      <c r="E1070" s="97" t="s">
        <v>3956</v>
      </c>
      <c r="F1070" s="97">
        <v>340876</v>
      </c>
      <c r="G1070" s="97">
        <v>669132</v>
      </c>
      <c r="H1070" s="97">
        <v>340876</v>
      </c>
      <c r="I1070" s="97">
        <v>669132</v>
      </c>
      <c r="J1070" s="97" t="s">
        <v>93</v>
      </c>
      <c r="K1070" s="97">
        <v>0</v>
      </c>
      <c r="L1070" s="97" t="s">
        <v>3957</v>
      </c>
      <c r="M1070" s="97">
        <v>4.57</v>
      </c>
      <c r="N1070" s="97">
        <v>770545</v>
      </c>
    </row>
    <row r="1071" spans="1:14" ht="14.25" customHeight="1" x14ac:dyDescent="0.3">
      <c r="A1071" s="97" t="s">
        <v>497</v>
      </c>
      <c r="B1071" s="97">
        <v>324</v>
      </c>
      <c r="C1071" s="97" t="s">
        <v>3958</v>
      </c>
      <c r="D1071" s="97" t="s">
        <v>581</v>
      </c>
      <c r="E1071" s="97" t="s">
        <v>3959</v>
      </c>
      <c r="F1071" s="97">
        <v>334849</v>
      </c>
      <c r="G1071" s="97">
        <v>664637</v>
      </c>
      <c r="H1071" s="97">
        <v>334849</v>
      </c>
      <c r="I1071" s="97">
        <v>664637</v>
      </c>
      <c r="J1071" s="97" t="s">
        <v>93</v>
      </c>
      <c r="K1071" s="97">
        <v>0</v>
      </c>
      <c r="L1071" s="97" t="s">
        <v>3960</v>
      </c>
      <c r="M1071" s="97">
        <v>4.57</v>
      </c>
      <c r="N1071" s="97">
        <v>905000</v>
      </c>
    </row>
    <row r="1072" spans="1:14" ht="14.25" customHeight="1" x14ac:dyDescent="0.3">
      <c r="A1072" s="97" t="s">
        <v>497</v>
      </c>
      <c r="B1072" s="97">
        <v>324</v>
      </c>
      <c r="C1072" s="97" t="s">
        <v>3961</v>
      </c>
      <c r="D1072" s="97" t="s">
        <v>581</v>
      </c>
      <c r="E1072" s="97" t="s">
        <v>3962</v>
      </c>
      <c r="F1072" s="97">
        <v>334154</v>
      </c>
      <c r="G1072" s="97">
        <v>664947</v>
      </c>
      <c r="H1072" s="97">
        <v>334154</v>
      </c>
      <c r="I1072" s="97">
        <v>664947</v>
      </c>
      <c r="J1072" s="97" t="s">
        <v>93</v>
      </c>
      <c r="K1072" s="97">
        <v>0</v>
      </c>
      <c r="L1072" s="97" t="s">
        <v>3963</v>
      </c>
      <c r="M1072" s="97">
        <v>4.57</v>
      </c>
      <c r="N1072" s="97">
        <v>904997</v>
      </c>
    </row>
    <row r="1073" spans="1:14" ht="14.25" customHeight="1" x14ac:dyDescent="0.3">
      <c r="A1073" s="97" t="s">
        <v>506</v>
      </c>
      <c r="B1073" s="97">
        <v>286</v>
      </c>
      <c r="C1073" s="97" t="s">
        <v>3964</v>
      </c>
      <c r="D1073" s="97" t="s">
        <v>581</v>
      </c>
      <c r="E1073" s="97" t="s">
        <v>3965</v>
      </c>
      <c r="F1073" s="97">
        <v>327387</v>
      </c>
      <c r="G1073" s="97">
        <v>666337</v>
      </c>
      <c r="H1073" s="97">
        <v>327387</v>
      </c>
      <c r="I1073" s="97">
        <v>666337</v>
      </c>
      <c r="J1073" s="97" t="s">
        <v>93</v>
      </c>
      <c r="K1073" s="97">
        <v>0</v>
      </c>
      <c r="L1073" s="97" t="s">
        <v>3966</v>
      </c>
      <c r="M1073" s="97">
        <v>4.57</v>
      </c>
      <c r="N1073" s="97">
        <v>1003134</v>
      </c>
    </row>
    <row r="1074" spans="1:14" ht="14.25" customHeight="1" x14ac:dyDescent="0.3">
      <c r="A1074" s="97" t="s">
        <v>419</v>
      </c>
      <c r="B1074" s="97">
        <v>127</v>
      </c>
      <c r="C1074" s="97" t="s">
        <v>3967</v>
      </c>
      <c r="D1074" s="97" t="s">
        <v>581</v>
      </c>
      <c r="E1074" s="97" t="s">
        <v>3968</v>
      </c>
      <c r="F1074" s="97">
        <v>331750</v>
      </c>
      <c r="G1074" s="97">
        <v>673366</v>
      </c>
      <c r="H1074" s="97">
        <v>331750</v>
      </c>
      <c r="I1074" s="97">
        <v>673366</v>
      </c>
      <c r="J1074" s="97" t="s">
        <v>93</v>
      </c>
      <c r="K1074" s="97">
        <v>0</v>
      </c>
      <c r="L1074" s="97" t="s">
        <v>3969</v>
      </c>
      <c r="M1074" s="97">
        <v>4.57</v>
      </c>
      <c r="N1074" s="97">
        <v>972087</v>
      </c>
    </row>
    <row r="1075" spans="1:14" ht="14.25" customHeight="1" x14ac:dyDescent="0.3">
      <c r="A1075" s="97" t="s">
        <v>508</v>
      </c>
      <c r="B1075" s="97">
        <v>324</v>
      </c>
      <c r="C1075" s="97" t="s">
        <v>3970</v>
      </c>
      <c r="D1075" s="97" t="s">
        <v>581</v>
      </c>
      <c r="E1075" s="97" t="s">
        <v>3971</v>
      </c>
      <c r="F1075" s="97">
        <v>334168</v>
      </c>
      <c r="G1075" s="97">
        <v>665172</v>
      </c>
      <c r="H1075" s="97">
        <v>334168</v>
      </c>
      <c r="I1075" s="97">
        <v>665172</v>
      </c>
      <c r="J1075" s="97" t="s">
        <v>93</v>
      </c>
      <c r="K1075" s="97">
        <v>0</v>
      </c>
      <c r="L1075" s="97" t="s">
        <v>3972</v>
      </c>
      <c r="M1075" s="97">
        <v>4.57</v>
      </c>
      <c r="N1075" s="97">
        <v>951667</v>
      </c>
    </row>
    <row r="1076" spans="1:14" ht="14.25" customHeight="1" x14ac:dyDescent="0.3">
      <c r="A1076" s="97" t="s">
        <v>351</v>
      </c>
      <c r="B1076" s="97">
        <v>167</v>
      </c>
      <c r="C1076" s="97" t="s">
        <v>3973</v>
      </c>
      <c r="D1076" s="97" t="s">
        <v>581</v>
      </c>
      <c r="E1076" s="97" t="s">
        <v>3974</v>
      </c>
      <c r="F1076" s="97">
        <v>325126</v>
      </c>
      <c r="G1076" s="97">
        <v>664181</v>
      </c>
      <c r="H1076" s="97">
        <v>325126</v>
      </c>
      <c r="I1076" s="97">
        <v>664181</v>
      </c>
      <c r="J1076" s="97" t="s">
        <v>93</v>
      </c>
      <c r="K1076" s="97">
        <v>0</v>
      </c>
      <c r="L1076" s="97" t="s">
        <v>3975</v>
      </c>
      <c r="M1076" s="97">
        <v>4.57</v>
      </c>
      <c r="N1076" s="97">
        <v>803299</v>
      </c>
    </row>
    <row r="1077" spans="1:14" ht="14.25" customHeight="1" x14ac:dyDescent="0.3">
      <c r="A1077" s="97" t="s">
        <v>497</v>
      </c>
      <c r="B1077" s="97">
        <v>324</v>
      </c>
      <c r="C1077" s="97" t="s">
        <v>3976</v>
      </c>
      <c r="D1077" s="97" t="s">
        <v>581</v>
      </c>
      <c r="E1077" s="97" t="s">
        <v>3977</v>
      </c>
      <c r="F1077" s="97">
        <v>334074</v>
      </c>
      <c r="G1077" s="97">
        <v>664703</v>
      </c>
      <c r="H1077" s="97">
        <v>334074</v>
      </c>
      <c r="I1077" s="97">
        <v>664703</v>
      </c>
      <c r="J1077" s="97" t="s">
        <v>93</v>
      </c>
      <c r="K1077" s="97">
        <v>0</v>
      </c>
      <c r="L1077" s="97" t="s">
        <v>3978</v>
      </c>
      <c r="M1077" s="97">
        <v>4.57</v>
      </c>
      <c r="N1077" s="97">
        <v>904998</v>
      </c>
    </row>
    <row r="1078" spans="1:14" ht="14.25" customHeight="1" x14ac:dyDescent="0.3">
      <c r="A1078" s="97" t="s">
        <v>655</v>
      </c>
      <c r="B1078" s="97">
        <v>310</v>
      </c>
      <c r="C1078" s="97" t="s">
        <v>3979</v>
      </c>
      <c r="D1078" s="97" t="s">
        <v>581</v>
      </c>
      <c r="E1078" s="97" t="s">
        <v>3980</v>
      </c>
      <c r="F1078" s="97">
        <v>339430</v>
      </c>
      <c r="G1078" s="97">
        <v>674385</v>
      </c>
      <c r="H1078" s="97">
        <v>339430</v>
      </c>
      <c r="I1078" s="97">
        <v>674385</v>
      </c>
      <c r="J1078" s="97" t="s">
        <v>93</v>
      </c>
      <c r="K1078" s="97">
        <v>0</v>
      </c>
      <c r="L1078" s="97" t="s">
        <v>3981</v>
      </c>
      <c r="M1078" s="97">
        <v>4.57</v>
      </c>
      <c r="N1078" s="97">
        <v>950403</v>
      </c>
    </row>
    <row r="1079" spans="1:14" ht="14.25" customHeight="1" x14ac:dyDescent="0.3">
      <c r="A1079" s="97" t="s">
        <v>506</v>
      </c>
      <c r="B1079" s="97">
        <v>293</v>
      </c>
      <c r="C1079" s="97" t="s">
        <v>3982</v>
      </c>
      <c r="D1079" s="97" t="s">
        <v>581</v>
      </c>
      <c r="E1079" s="97" t="s">
        <v>3983</v>
      </c>
      <c r="F1079" s="97">
        <v>328642</v>
      </c>
      <c r="G1079" s="97">
        <v>669688</v>
      </c>
      <c r="H1079" s="97">
        <v>328642</v>
      </c>
      <c r="I1079" s="97">
        <v>669688</v>
      </c>
      <c r="J1079" s="97" t="s">
        <v>93</v>
      </c>
      <c r="K1079" s="97">
        <v>0</v>
      </c>
      <c r="L1079" s="97" t="s">
        <v>3984</v>
      </c>
      <c r="M1079" s="97">
        <v>4.57</v>
      </c>
      <c r="N1079" s="97">
        <v>1003182</v>
      </c>
    </row>
    <row r="1080" spans="1:14" ht="14.25" customHeight="1" x14ac:dyDescent="0.3">
      <c r="A1080" s="97" t="s">
        <v>419</v>
      </c>
      <c r="B1080" s="97">
        <v>158</v>
      </c>
      <c r="C1080" s="97" t="s">
        <v>3985</v>
      </c>
      <c r="D1080" s="97" t="s">
        <v>581</v>
      </c>
      <c r="E1080" s="97" t="s">
        <v>3986</v>
      </c>
      <c r="F1080" s="97">
        <v>334824</v>
      </c>
      <c r="G1080" s="97">
        <v>672890</v>
      </c>
      <c r="H1080" s="97">
        <v>334824</v>
      </c>
      <c r="I1080" s="97">
        <v>672890</v>
      </c>
      <c r="J1080" s="97" t="s">
        <v>93</v>
      </c>
      <c r="K1080" s="97">
        <v>3.28</v>
      </c>
      <c r="L1080" s="97" t="s">
        <v>3987</v>
      </c>
      <c r="M1080" s="97">
        <v>4.57</v>
      </c>
      <c r="N1080" s="97">
        <v>972105</v>
      </c>
    </row>
    <row r="1081" spans="1:14" ht="14.25" customHeight="1" x14ac:dyDescent="0.3">
      <c r="A1081" s="97" t="s">
        <v>655</v>
      </c>
      <c r="B1081" s="97">
        <v>320</v>
      </c>
      <c r="C1081" s="97" t="s">
        <v>3988</v>
      </c>
      <c r="D1081" s="97" t="s">
        <v>581</v>
      </c>
      <c r="E1081" s="97" t="s">
        <v>3989</v>
      </c>
      <c r="F1081" s="97">
        <v>335975</v>
      </c>
      <c r="G1081" s="97">
        <v>671878</v>
      </c>
      <c r="H1081" s="97">
        <v>335975</v>
      </c>
      <c r="I1081" s="97">
        <v>671878</v>
      </c>
      <c r="J1081" s="97" t="s">
        <v>93</v>
      </c>
      <c r="K1081" s="97">
        <v>21</v>
      </c>
      <c r="L1081" s="97" t="s">
        <v>3990</v>
      </c>
      <c r="M1081" s="97">
        <v>4.57</v>
      </c>
      <c r="N1081" s="97">
        <v>950426</v>
      </c>
    </row>
    <row r="1082" spans="1:14" ht="14.25" customHeight="1" x14ac:dyDescent="0.3">
      <c r="A1082" s="97" t="s">
        <v>655</v>
      </c>
      <c r="B1082" s="97">
        <v>1158</v>
      </c>
      <c r="C1082" s="97" t="s">
        <v>3991</v>
      </c>
      <c r="D1082" s="97" t="s">
        <v>581</v>
      </c>
      <c r="E1082" s="97" t="s">
        <v>3992</v>
      </c>
      <c r="F1082" s="97">
        <v>336553</v>
      </c>
      <c r="G1082" s="97">
        <v>672368</v>
      </c>
      <c r="H1082" s="97">
        <v>336553</v>
      </c>
      <c r="I1082" s="97">
        <v>672368</v>
      </c>
      <c r="J1082" s="97" t="s">
        <v>93</v>
      </c>
      <c r="K1082" s="97">
        <v>23.64</v>
      </c>
      <c r="L1082" s="97" t="s">
        <v>3993</v>
      </c>
      <c r="M1082" s="97">
        <v>4.57</v>
      </c>
      <c r="N1082" s="97">
        <v>950617</v>
      </c>
    </row>
    <row r="1083" spans="1:14" ht="14.25" customHeight="1" x14ac:dyDescent="0.3">
      <c r="A1083" s="97" t="s">
        <v>655</v>
      </c>
      <c r="B1083" s="97">
        <v>1158</v>
      </c>
      <c r="C1083" s="97" t="s">
        <v>3994</v>
      </c>
      <c r="D1083" s="97" t="s">
        <v>581</v>
      </c>
      <c r="E1083" s="97" t="s">
        <v>3995</v>
      </c>
      <c r="F1083" s="97">
        <v>335877</v>
      </c>
      <c r="G1083" s="97">
        <v>671065</v>
      </c>
      <c r="H1083" s="97">
        <v>335877</v>
      </c>
      <c r="I1083" s="97">
        <v>671065</v>
      </c>
      <c r="J1083" s="97" t="s">
        <v>93</v>
      </c>
      <c r="K1083" s="97">
        <v>27.58</v>
      </c>
      <c r="L1083" s="97" t="s">
        <v>3996</v>
      </c>
      <c r="M1083" s="97">
        <v>4.57</v>
      </c>
      <c r="N1083" s="97">
        <v>950628</v>
      </c>
    </row>
    <row r="1084" spans="1:14" ht="14.25" customHeight="1" x14ac:dyDescent="0.3">
      <c r="A1084" s="97" t="s">
        <v>419</v>
      </c>
      <c r="B1084" s="97">
        <v>813</v>
      </c>
      <c r="C1084" s="97" t="s">
        <v>3997</v>
      </c>
      <c r="D1084" s="97" t="s">
        <v>332</v>
      </c>
      <c r="E1084" s="97" t="s">
        <v>2816</v>
      </c>
      <c r="F1084" s="97">
        <v>330313</v>
      </c>
      <c r="G1084" s="97">
        <v>671715</v>
      </c>
      <c r="H1084" s="97">
        <v>330313</v>
      </c>
      <c r="I1084" s="97">
        <v>671715</v>
      </c>
      <c r="J1084" s="97" t="s">
        <v>93</v>
      </c>
      <c r="K1084" s="97">
        <v>37.729999999999997</v>
      </c>
      <c r="L1084" s="97" t="s">
        <v>3998</v>
      </c>
      <c r="M1084" s="97">
        <v>4.57</v>
      </c>
      <c r="N1084" s="97">
        <v>18896009</v>
      </c>
    </row>
    <row r="1085" spans="1:14" ht="14.25" customHeight="1" x14ac:dyDescent="0.3">
      <c r="A1085" s="97" t="s">
        <v>822</v>
      </c>
      <c r="B1085" s="97">
        <v>1158</v>
      </c>
      <c r="C1085" s="97" t="s">
        <v>3999</v>
      </c>
      <c r="D1085" s="97" t="s">
        <v>581</v>
      </c>
      <c r="E1085" s="97" t="s">
        <v>4000</v>
      </c>
      <c r="F1085" s="97">
        <v>340921</v>
      </c>
      <c r="G1085" s="97">
        <v>673650</v>
      </c>
      <c r="H1085" s="97">
        <v>340921</v>
      </c>
      <c r="I1085" s="97">
        <v>673650</v>
      </c>
      <c r="J1085" s="97" t="s">
        <v>93</v>
      </c>
      <c r="K1085" s="97">
        <v>56.99</v>
      </c>
      <c r="L1085" s="97" t="s">
        <v>4001</v>
      </c>
      <c r="M1085" s="97">
        <v>4.57</v>
      </c>
      <c r="N1085" s="97">
        <v>931485</v>
      </c>
    </row>
    <row r="1086" spans="1:14" ht="14.25" customHeight="1" x14ac:dyDescent="0.3">
      <c r="A1086" s="97" t="s">
        <v>506</v>
      </c>
      <c r="B1086" s="97">
        <v>1010</v>
      </c>
      <c r="C1086" s="97" t="s">
        <v>4002</v>
      </c>
      <c r="D1086" s="97" t="s">
        <v>332</v>
      </c>
      <c r="E1086" s="97" t="s">
        <v>4003</v>
      </c>
      <c r="F1086" s="97">
        <v>328631</v>
      </c>
      <c r="G1086" s="97">
        <v>669852</v>
      </c>
      <c r="H1086" s="97">
        <v>328631</v>
      </c>
      <c r="I1086" s="97">
        <v>669852</v>
      </c>
      <c r="J1086" s="97" t="s">
        <v>93</v>
      </c>
      <c r="K1086" s="97">
        <v>68.2</v>
      </c>
      <c r="L1086" s="97" t="s">
        <v>4004</v>
      </c>
      <c r="M1086" s="97">
        <v>4.57</v>
      </c>
      <c r="N1086" s="97">
        <v>18464248</v>
      </c>
    </row>
    <row r="1087" spans="1:14" ht="14.25" customHeight="1" x14ac:dyDescent="0.3">
      <c r="A1087" s="97" t="s">
        <v>506</v>
      </c>
      <c r="B1087" s="97">
        <v>293</v>
      </c>
      <c r="C1087" s="97" t="s">
        <v>4005</v>
      </c>
      <c r="D1087" s="97" t="s">
        <v>581</v>
      </c>
      <c r="E1087" s="97" t="s">
        <v>4006</v>
      </c>
      <c r="F1087" s="97">
        <v>328652</v>
      </c>
      <c r="G1087" s="97">
        <v>669699</v>
      </c>
      <c r="H1087" s="97">
        <v>328652</v>
      </c>
      <c r="I1087" s="97">
        <v>669699</v>
      </c>
      <c r="J1087" s="97" t="s">
        <v>93</v>
      </c>
      <c r="K1087" s="97">
        <v>70.709999999999994</v>
      </c>
      <c r="L1087" s="97" t="s">
        <v>4007</v>
      </c>
      <c r="M1087" s="97">
        <v>4.57</v>
      </c>
      <c r="N1087" s="97">
        <v>1003166</v>
      </c>
    </row>
    <row r="1088" spans="1:14" ht="14.25" customHeight="1" x14ac:dyDescent="0.3">
      <c r="A1088" s="97" t="s">
        <v>506</v>
      </c>
      <c r="B1088" s="97">
        <v>293</v>
      </c>
      <c r="C1088" s="97" t="s">
        <v>4008</v>
      </c>
      <c r="D1088" s="97" t="s">
        <v>581</v>
      </c>
      <c r="E1088" s="97" t="s">
        <v>4009</v>
      </c>
      <c r="F1088" s="97">
        <v>328793</v>
      </c>
      <c r="G1088" s="97">
        <v>669734</v>
      </c>
      <c r="H1088" s="97">
        <v>328793</v>
      </c>
      <c r="I1088" s="97">
        <v>669734</v>
      </c>
      <c r="J1088" s="97" t="s">
        <v>93</v>
      </c>
      <c r="K1088" s="97">
        <v>71.62</v>
      </c>
      <c r="L1088" s="97" t="s">
        <v>4010</v>
      </c>
      <c r="M1088" s="97">
        <v>4.57</v>
      </c>
      <c r="N1088" s="97">
        <v>1003159</v>
      </c>
    </row>
    <row r="1089" spans="1:14" ht="14.25" customHeight="1" x14ac:dyDescent="0.3">
      <c r="A1089" s="97" t="s">
        <v>506</v>
      </c>
      <c r="B1089" s="97">
        <v>293</v>
      </c>
      <c r="C1089" s="97" t="s">
        <v>4011</v>
      </c>
      <c r="D1089" s="97" t="s">
        <v>581</v>
      </c>
      <c r="E1089" s="97" t="s">
        <v>4012</v>
      </c>
      <c r="F1089" s="97">
        <v>328752</v>
      </c>
      <c r="G1089" s="97">
        <v>669617</v>
      </c>
      <c r="H1089" s="97">
        <v>328752</v>
      </c>
      <c r="I1089" s="97">
        <v>669617</v>
      </c>
      <c r="J1089" s="97" t="s">
        <v>93</v>
      </c>
      <c r="K1089" s="97">
        <v>74.67</v>
      </c>
      <c r="L1089" s="97" t="s">
        <v>4013</v>
      </c>
      <c r="M1089" s="97">
        <v>4.57</v>
      </c>
      <c r="N1089" s="97">
        <v>1003163</v>
      </c>
    </row>
    <row r="1090" spans="1:14" ht="14.25" customHeight="1" x14ac:dyDescent="0.3">
      <c r="A1090" s="97" t="s">
        <v>506</v>
      </c>
      <c r="B1090" s="97">
        <v>293</v>
      </c>
      <c r="C1090" s="97" t="s">
        <v>4014</v>
      </c>
      <c r="D1090" s="97" t="s">
        <v>581</v>
      </c>
      <c r="E1090" s="97" t="s">
        <v>4015</v>
      </c>
      <c r="F1090" s="97">
        <v>328765</v>
      </c>
      <c r="G1090" s="97">
        <v>669617</v>
      </c>
      <c r="H1090" s="97">
        <v>328765</v>
      </c>
      <c r="I1090" s="97">
        <v>669617</v>
      </c>
      <c r="J1090" s="97" t="s">
        <v>93</v>
      </c>
      <c r="K1090" s="97">
        <v>74.67</v>
      </c>
      <c r="L1090" s="97" t="s">
        <v>4016</v>
      </c>
      <c r="M1090" s="97">
        <v>4.57</v>
      </c>
      <c r="N1090" s="97">
        <v>1003162</v>
      </c>
    </row>
    <row r="1091" spans="1:14" ht="14.25" customHeight="1" x14ac:dyDescent="0.3">
      <c r="A1091" s="97" t="s">
        <v>397</v>
      </c>
      <c r="B1091" s="97">
        <v>7121</v>
      </c>
      <c r="C1091" s="97" t="s">
        <v>4017</v>
      </c>
      <c r="D1091" s="97" t="s">
        <v>581</v>
      </c>
      <c r="E1091" s="97" t="s">
        <v>4018</v>
      </c>
      <c r="F1091" s="97">
        <v>339740</v>
      </c>
      <c r="G1091" s="97">
        <v>667320</v>
      </c>
      <c r="H1091" s="97">
        <v>339740</v>
      </c>
      <c r="I1091" s="97">
        <v>667320</v>
      </c>
      <c r="J1091" s="97" t="s">
        <v>93</v>
      </c>
      <c r="K1091" s="97">
        <v>90.77</v>
      </c>
      <c r="L1091" s="97" t="s">
        <v>4019</v>
      </c>
      <c r="M1091" s="97">
        <v>4.57</v>
      </c>
      <c r="N1091" s="97">
        <v>842959</v>
      </c>
    </row>
    <row r="1092" spans="1:14" ht="14.25" customHeight="1" x14ac:dyDescent="0.3">
      <c r="A1092" s="97" t="s">
        <v>506</v>
      </c>
      <c r="B1092" s="97">
        <v>406</v>
      </c>
      <c r="C1092" s="97" t="s">
        <v>4020</v>
      </c>
      <c r="D1092" s="97" t="s">
        <v>581</v>
      </c>
      <c r="E1092" s="97" t="s">
        <v>4021</v>
      </c>
      <c r="F1092" s="97">
        <v>328739</v>
      </c>
      <c r="G1092" s="97">
        <v>668866</v>
      </c>
      <c r="H1092" s="97">
        <v>328739</v>
      </c>
      <c r="I1092" s="97">
        <v>668866</v>
      </c>
      <c r="J1092" s="97" t="s">
        <v>93</v>
      </c>
      <c r="K1092" s="97">
        <v>105</v>
      </c>
      <c r="L1092" s="97" t="s">
        <v>4022</v>
      </c>
      <c r="M1092" s="97">
        <v>4.57</v>
      </c>
      <c r="N1092" s="97">
        <v>1003226</v>
      </c>
    </row>
    <row r="1093" spans="1:14" ht="14.25" customHeight="1" x14ac:dyDescent="0.3">
      <c r="A1093" s="97" t="s">
        <v>497</v>
      </c>
      <c r="B1093" s="97">
        <v>7823</v>
      </c>
      <c r="C1093" s="97" t="s">
        <v>4023</v>
      </c>
      <c r="D1093" s="97" t="s">
        <v>581</v>
      </c>
      <c r="E1093" s="97" t="s">
        <v>4024</v>
      </c>
      <c r="F1093" s="97">
        <v>330162</v>
      </c>
      <c r="G1093" s="97">
        <v>664497</v>
      </c>
      <c r="H1093" s="97">
        <v>330162</v>
      </c>
      <c r="I1093" s="97">
        <v>664497</v>
      </c>
      <c r="J1093" s="97" t="s">
        <v>93</v>
      </c>
      <c r="K1093" s="97">
        <v>117.75</v>
      </c>
      <c r="L1093" s="97" t="s">
        <v>4025</v>
      </c>
      <c r="M1093" s="97">
        <v>4.57</v>
      </c>
      <c r="N1093" s="97">
        <v>905237</v>
      </c>
    </row>
    <row r="1094" spans="1:14" ht="14.25" customHeight="1" x14ac:dyDescent="0.3">
      <c r="A1094" s="97" t="s">
        <v>570</v>
      </c>
      <c r="B1094" s="97">
        <v>605</v>
      </c>
      <c r="C1094" s="97" t="s">
        <v>4026</v>
      </c>
      <c r="D1094" s="97" t="s">
        <v>581</v>
      </c>
      <c r="E1094" s="97" t="s">
        <v>4027</v>
      </c>
      <c r="F1094" s="97">
        <v>339237</v>
      </c>
      <c r="G1094" s="97">
        <v>664624</v>
      </c>
      <c r="H1094" s="97">
        <v>339237</v>
      </c>
      <c r="I1094" s="97">
        <v>664624</v>
      </c>
      <c r="J1094" s="97" t="s">
        <v>93</v>
      </c>
      <c r="K1094" s="97">
        <v>121.92</v>
      </c>
      <c r="L1094" s="97" t="s">
        <v>4028</v>
      </c>
      <c r="M1094" s="97">
        <v>4.57</v>
      </c>
      <c r="N1094" s="97">
        <v>845072</v>
      </c>
    </row>
    <row r="1095" spans="1:14" ht="14.25" customHeight="1" x14ac:dyDescent="0.3">
      <c r="A1095" s="97" t="s">
        <v>506</v>
      </c>
      <c r="B1095" s="97">
        <v>862</v>
      </c>
      <c r="C1095" s="97" t="s">
        <v>4029</v>
      </c>
      <c r="D1095" s="97" t="s">
        <v>581</v>
      </c>
      <c r="E1095" s="97" t="s">
        <v>4030</v>
      </c>
      <c r="F1095" s="97">
        <v>327871</v>
      </c>
      <c r="G1095" s="97">
        <v>665309</v>
      </c>
      <c r="H1095" s="97">
        <v>327871</v>
      </c>
      <c r="I1095" s="97">
        <v>665309</v>
      </c>
      <c r="J1095" s="97" t="s">
        <v>93</v>
      </c>
      <c r="K1095" s="97">
        <v>0</v>
      </c>
      <c r="L1095" s="97" t="s">
        <v>4031</v>
      </c>
      <c r="M1095" s="97">
        <v>4.58</v>
      </c>
      <c r="N1095" s="97">
        <v>1003316</v>
      </c>
    </row>
    <row r="1096" spans="1:14" ht="14.25" customHeight="1" x14ac:dyDescent="0.3">
      <c r="A1096" s="97" t="s">
        <v>419</v>
      </c>
      <c r="B1096" s="97">
        <v>1639</v>
      </c>
      <c r="C1096" s="97" t="s">
        <v>4032</v>
      </c>
      <c r="D1096" s="97" t="s">
        <v>581</v>
      </c>
      <c r="E1096" s="97" t="s">
        <v>4033</v>
      </c>
      <c r="F1096" s="97">
        <v>330562</v>
      </c>
      <c r="G1096" s="97">
        <v>672081</v>
      </c>
      <c r="H1096" s="97">
        <v>330562</v>
      </c>
      <c r="I1096" s="97">
        <v>672081</v>
      </c>
      <c r="J1096" s="97" t="s">
        <v>93</v>
      </c>
      <c r="K1096" s="97">
        <v>0</v>
      </c>
      <c r="L1096" s="97" t="s">
        <v>4034</v>
      </c>
      <c r="M1096" s="97">
        <v>4.5999999999999996</v>
      </c>
      <c r="N1096" s="97">
        <v>972338</v>
      </c>
    </row>
    <row r="1097" spans="1:14" ht="14.25" customHeight="1" x14ac:dyDescent="0.3">
      <c r="A1097" s="97" t="s">
        <v>655</v>
      </c>
      <c r="B1097" s="97">
        <v>14012</v>
      </c>
      <c r="C1097" s="97" t="s">
        <v>4035</v>
      </c>
      <c r="D1097" s="97" t="s">
        <v>581</v>
      </c>
      <c r="E1097" s="97" t="s">
        <v>4036</v>
      </c>
      <c r="F1097" s="97">
        <v>338850</v>
      </c>
      <c r="G1097" s="97">
        <v>674360</v>
      </c>
      <c r="H1097" s="97">
        <v>338850</v>
      </c>
      <c r="I1097" s="97">
        <v>674360</v>
      </c>
      <c r="J1097" s="97" t="s">
        <v>93</v>
      </c>
      <c r="K1097" s="97">
        <v>0</v>
      </c>
      <c r="L1097" s="97" t="s">
        <v>4037</v>
      </c>
      <c r="M1097" s="97">
        <v>4.5999999999999996</v>
      </c>
      <c r="N1097" s="97">
        <v>951090</v>
      </c>
    </row>
    <row r="1098" spans="1:14" ht="14.25" customHeight="1" x14ac:dyDescent="0.3">
      <c r="A1098" s="97" t="s">
        <v>419</v>
      </c>
      <c r="B1098" s="97">
        <v>7435</v>
      </c>
      <c r="C1098" s="97" t="s">
        <v>4038</v>
      </c>
      <c r="D1098" s="97" t="s">
        <v>581</v>
      </c>
      <c r="E1098" s="97" t="s">
        <v>4039</v>
      </c>
      <c r="F1098" s="97">
        <v>330559</v>
      </c>
      <c r="G1098" s="97">
        <v>672082</v>
      </c>
      <c r="H1098" s="97">
        <v>330559</v>
      </c>
      <c r="I1098" s="97">
        <v>672082</v>
      </c>
      <c r="J1098" s="97" t="s">
        <v>93</v>
      </c>
      <c r="K1098" s="97">
        <v>0</v>
      </c>
      <c r="L1098" s="97" t="s">
        <v>4040</v>
      </c>
      <c r="M1098" s="97">
        <v>4.5999999999999996</v>
      </c>
      <c r="N1098" s="97">
        <v>972530</v>
      </c>
    </row>
    <row r="1099" spans="1:14" ht="14.25" customHeight="1" x14ac:dyDescent="0.3">
      <c r="A1099" s="97" t="s">
        <v>419</v>
      </c>
      <c r="B1099" s="97">
        <v>7435</v>
      </c>
      <c r="C1099" s="97" t="s">
        <v>4041</v>
      </c>
      <c r="D1099" s="97" t="s">
        <v>581</v>
      </c>
      <c r="E1099" s="97" t="s">
        <v>4042</v>
      </c>
      <c r="F1099" s="97">
        <v>330513</v>
      </c>
      <c r="G1099" s="97">
        <v>672084</v>
      </c>
      <c r="H1099" s="97">
        <v>330513</v>
      </c>
      <c r="I1099" s="97">
        <v>672084</v>
      </c>
      <c r="J1099" s="97" t="s">
        <v>93</v>
      </c>
      <c r="K1099" s="97">
        <v>0</v>
      </c>
      <c r="L1099" s="97" t="s">
        <v>4043</v>
      </c>
      <c r="M1099" s="97">
        <v>4.5999999999999996</v>
      </c>
      <c r="N1099" s="97">
        <v>972529</v>
      </c>
    </row>
    <row r="1100" spans="1:14" ht="14.25" customHeight="1" x14ac:dyDescent="0.3">
      <c r="A1100" s="97" t="s">
        <v>655</v>
      </c>
      <c r="B1100" s="97">
        <v>9688</v>
      </c>
      <c r="C1100" s="97" t="s">
        <v>4044</v>
      </c>
      <c r="D1100" s="97" t="s">
        <v>581</v>
      </c>
      <c r="E1100" s="97" t="s">
        <v>4045</v>
      </c>
      <c r="F1100" s="97">
        <v>338853</v>
      </c>
      <c r="G1100" s="97">
        <v>674366</v>
      </c>
      <c r="H1100" s="97">
        <v>338853</v>
      </c>
      <c r="I1100" s="97">
        <v>674366</v>
      </c>
      <c r="J1100" s="97" t="s">
        <v>93</v>
      </c>
      <c r="K1100" s="97">
        <v>0</v>
      </c>
      <c r="L1100" s="97" t="s">
        <v>4037</v>
      </c>
      <c r="M1100" s="97">
        <v>4.5999999999999996</v>
      </c>
      <c r="N1100" s="97">
        <v>950913</v>
      </c>
    </row>
    <row r="1101" spans="1:14" ht="14.25" customHeight="1" x14ac:dyDescent="0.3">
      <c r="A1101" s="97" t="s">
        <v>419</v>
      </c>
      <c r="B1101" s="97">
        <v>1639</v>
      </c>
      <c r="C1101" s="97" t="s">
        <v>4046</v>
      </c>
      <c r="D1101" s="97" t="s">
        <v>581</v>
      </c>
      <c r="E1101" s="97" t="s">
        <v>4047</v>
      </c>
      <c r="F1101" s="97">
        <v>330517</v>
      </c>
      <c r="G1101" s="97">
        <v>672084</v>
      </c>
      <c r="H1101" s="97">
        <v>330517</v>
      </c>
      <c r="I1101" s="97">
        <v>672084</v>
      </c>
      <c r="J1101" s="97" t="s">
        <v>93</v>
      </c>
      <c r="K1101" s="97">
        <v>0</v>
      </c>
      <c r="L1101" s="97" t="s">
        <v>4048</v>
      </c>
      <c r="M1101" s="97">
        <v>4.5999999999999996</v>
      </c>
      <c r="N1101" s="97">
        <v>972337</v>
      </c>
    </row>
    <row r="1102" spans="1:14" ht="14.25" customHeight="1" x14ac:dyDescent="0.3">
      <c r="A1102" s="97" t="s">
        <v>508</v>
      </c>
      <c r="B1102" s="97">
        <v>713</v>
      </c>
      <c r="C1102" s="97" t="s">
        <v>4049</v>
      </c>
      <c r="D1102" s="97" t="s">
        <v>332</v>
      </c>
      <c r="E1102" s="97" t="s">
        <v>1484</v>
      </c>
      <c r="F1102" s="97">
        <v>330506</v>
      </c>
      <c r="G1102" s="97">
        <v>667787</v>
      </c>
      <c r="H1102" s="97">
        <v>330506</v>
      </c>
      <c r="I1102" s="97">
        <v>667787</v>
      </c>
      <c r="J1102" s="97" t="s">
        <v>93</v>
      </c>
      <c r="K1102" s="97">
        <v>80.88</v>
      </c>
      <c r="L1102" s="97" t="s">
        <v>4050</v>
      </c>
      <c r="M1102" s="97">
        <v>4.5999999999999996</v>
      </c>
      <c r="N1102" s="97">
        <v>18809526</v>
      </c>
    </row>
    <row r="1103" spans="1:14" ht="14.25" customHeight="1" x14ac:dyDescent="0.3">
      <c r="A1103" s="97" t="s">
        <v>506</v>
      </c>
      <c r="B1103" s="97">
        <v>10695</v>
      </c>
      <c r="C1103" s="97" t="s">
        <v>4051</v>
      </c>
      <c r="D1103" s="97" t="s">
        <v>581</v>
      </c>
      <c r="E1103" s="97" t="s">
        <v>4052</v>
      </c>
      <c r="F1103" s="97">
        <v>327951</v>
      </c>
      <c r="G1103" s="97">
        <v>666873</v>
      </c>
      <c r="H1103" s="97">
        <v>327951</v>
      </c>
      <c r="I1103" s="97">
        <v>666873</v>
      </c>
      <c r="J1103" s="97" t="s">
        <v>93</v>
      </c>
      <c r="K1103" s="97">
        <v>148.19999999999999</v>
      </c>
      <c r="L1103" s="97" t="s">
        <v>4053</v>
      </c>
      <c r="M1103" s="97">
        <v>4.5999999999999996</v>
      </c>
      <c r="N1103" s="97">
        <v>1004037</v>
      </c>
    </row>
    <row r="1104" spans="1:14" ht="14.25" customHeight="1" x14ac:dyDescent="0.3">
      <c r="A1104" s="97" t="s">
        <v>351</v>
      </c>
      <c r="B1104" s="97">
        <v>17123</v>
      </c>
      <c r="C1104" s="97" t="s">
        <v>4054</v>
      </c>
      <c r="D1104" s="97" t="s">
        <v>581</v>
      </c>
      <c r="E1104" s="97" t="s">
        <v>4055</v>
      </c>
      <c r="F1104" s="97">
        <v>326500</v>
      </c>
      <c r="G1104" s="97">
        <v>664790</v>
      </c>
      <c r="H1104" s="97">
        <v>326500</v>
      </c>
      <c r="I1104" s="97">
        <v>664790</v>
      </c>
      <c r="J1104" s="97" t="s">
        <v>93</v>
      </c>
      <c r="K1104" s="97">
        <v>158</v>
      </c>
      <c r="L1104" s="97" t="s">
        <v>4056</v>
      </c>
      <c r="M1104" s="97">
        <v>4.5999999999999996</v>
      </c>
      <c r="N1104" s="97">
        <v>803454</v>
      </c>
    </row>
    <row r="1105" spans="1:14" ht="14.25" customHeight="1" x14ac:dyDescent="0.3">
      <c r="A1105" s="97" t="s">
        <v>497</v>
      </c>
      <c r="B1105" s="97">
        <v>515</v>
      </c>
      <c r="C1105" s="97" t="s">
        <v>4057</v>
      </c>
      <c r="D1105" s="97" t="s">
        <v>332</v>
      </c>
      <c r="E1105" s="97" t="s">
        <v>4058</v>
      </c>
      <c r="F1105" s="97">
        <v>334380</v>
      </c>
      <c r="G1105" s="97">
        <v>661900</v>
      </c>
      <c r="H1105" s="97">
        <v>334380</v>
      </c>
      <c r="I1105" s="97">
        <v>661900</v>
      </c>
      <c r="J1105" s="97" t="s">
        <v>93</v>
      </c>
      <c r="K1105" s="97">
        <v>171.8</v>
      </c>
      <c r="L1105" s="97" t="s">
        <v>4059</v>
      </c>
      <c r="M1105" s="97">
        <v>4.5999999999999996</v>
      </c>
      <c r="N1105" s="97">
        <v>16024516</v>
      </c>
    </row>
    <row r="1106" spans="1:14" ht="14.25" customHeight="1" x14ac:dyDescent="0.3">
      <c r="A1106" s="97" t="s">
        <v>497</v>
      </c>
      <c r="B1106" s="97">
        <v>514</v>
      </c>
      <c r="C1106" s="97" t="s">
        <v>4060</v>
      </c>
      <c r="D1106" s="97" t="s">
        <v>332</v>
      </c>
      <c r="E1106" s="97" t="s">
        <v>4061</v>
      </c>
      <c r="F1106" s="97">
        <v>334400</v>
      </c>
      <c r="G1106" s="97">
        <v>661910</v>
      </c>
      <c r="H1106" s="97">
        <v>334400</v>
      </c>
      <c r="I1106" s="97">
        <v>661910</v>
      </c>
      <c r="J1106" s="97" t="s">
        <v>93</v>
      </c>
      <c r="K1106" s="97">
        <v>172.61</v>
      </c>
      <c r="L1106" s="97" t="s">
        <v>4062</v>
      </c>
      <c r="M1106" s="97">
        <v>4.5999999999999996</v>
      </c>
      <c r="N1106" s="97">
        <v>16024515</v>
      </c>
    </row>
    <row r="1107" spans="1:14" ht="14.25" customHeight="1" x14ac:dyDescent="0.3">
      <c r="A1107" s="97" t="s">
        <v>506</v>
      </c>
      <c r="B1107" s="97">
        <v>7649</v>
      </c>
      <c r="C1107" s="97" t="s">
        <v>4063</v>
      </c>
      <c r="D1107" s="97" t="s">
        <v>581</v>
      </c>
      <c r="E1107" s="97" t="s">
        <v>4064</v>
      </c>
      <c r="F1107" s="97">
        <v>329475</v>
      </c>
      <c r="G1107" s="97">
        <v>668659</v>
      </c>
      <c r="H1107" s="97">
        <v>329475</v>
      </c>
      <c r="I1107" s="97">
        <v>668659</v>
      </c>
      <c r="J1107" s="97" t="s">
        <v>93</v>
      </c>
      <c r="K1107" s="97">
        <v>114.3</v>
      </c>
      <c r="L1107" s="97" t="s">
        <v>4065</v>
      </c>
      <c r="M1107" s="97">
        <v>4.6500000000000004</v>
      </c>
      <c r="N1107" s="97">
        <v>1003541</v>
      </c>
    </row>
    <row r="1108" spans="1:14" ht="14.25" customHeight="1" x14ac:dyDescent="0.3">
      <c r="A1108" s="97" t="s">
        <v>506</v>
      </c>
      <c r="B1108" s="97">
        <v>515</v>
      </c>
      <c r="C1108" s="97" t="s">
        <v>4066</v>
      </c>
      <c r="D1108" s="97" t="s">
        <v>332</v>
      </c>
      <c r="E1108" s="97" t="s">
        <v>4067</v>
      </c>
      <c r="F1108" s="97">
        <v>328720</v>
      </c>
      <c r="G1108" s="97">
        <v>668840</v>
      </c>
      <c r="H1108" s="97">
        <v>328720</v>
      </c>
      <c r="I1108" s="97">
        <v>668840</v>
      </c>
      <c r="J1108" s="97" t="s">
        <v>93</v>
      </c>
      <c r="K1108" s="97">
        <v>0</v>
      </c>
      <c r="L1108" s="97" t="s">
        <v>4068</v>
      </c>
      <c r="M1108" s="97">
        <v>4.7</v>
      </c>
      <c r="N1108" s="97">
        <v>1003007</v>
      </c>
    </row>
    <row r="1109" spans="1:14" ht="14.25" customHeight="1" x14ac:dyDescent="0.3">
      <c r="A1109" s="97" t="s">
        <v>506</v>
      </c>
      <c r="B1109" s="97">
        <v>15726</v>
      </c>
      <c r="C1109" s="97" t="s">
        <v>4069</v>
      </c>
      <c r="D1109" s="97" t="s">
        <v>581</v>
      </c>
      <c r="E1109" s="97" t="s">
        <v>4070</v>
      </c>
      <c r="F1109" s="97">
        <v>328960</v>
      </c>
      <c r="G1109" s="97">
        <v>669530</v>
      </c>
      <c r="H1109" s="97">
        <v>328960</v>
      </c>
      <c r="I1109" s="97">
        <v>669530</v>
      </c>
      <c r="J1109" s="97" t="s">
        <v>93</v>
      </c>
      <c r="K1109" s="97">
        <v>0</v>
      </c>
      <c r="L1109" s="97" t="s">
        <v>4071</v>
      </c>
      <c r="M1109" s="97">
        <v>4.7</v>
      </c>
      <c r="N1109" s="97">
        <v>1004631</v>
      </c>
    </row>
    <row r="1110" spans="1:14" ht="14.25" customHeight="1" x14ac:dyDescent="0.3">
      <c r="A1110" s="97" t="s">
        <v>419</v>
      </c>
      <c r="B1110" s="97">
        <v>766</v>
      </c>
      <c r="C1110" s="97" t="s">
        <v>4072</v>
      </c>
      <c r="D1110" s="97" t="s">
        <v>332</v>
      </c>
      <c r="E1110" s="97" t="s">
        <v>4073</v>
      </c>
      <c r="F1110" s="97">
        <v>331470</v>
      </c>
      <c r="G1110" s="97">
        <v>672880</v>
      </c>
      <c r="H1110" s="97">
        <v>331470</v>
      </c>
      <c r="I1110" s="97">
        <v>672880</v>
      </c>
      <c r="J1110" s="97" t="s">
        <v>93</v>
      </c>
      <c r="K1110" s="97">
        <v>0</v>
      </c>
      <c r="L1110" s="97" t="s">
        <v>4074</v>
      </c>
      <c r="M1110" s="97">
        <v>4.7</v>
      </c>
      <c r="N1110" s="97">
        <v>17515838</v>
      </c>
    </row>
    <row r="1111" spans="1:14" ht="14.25" customHeight="1" x14ac:dyDescent="0.3">
      <c r="A1111" s="97" t="s">
        <v>419</v>
      </c>
      <c r="B1111" s="97">
        <v>14542</v>
      </c>
      <c r="C1111" s="97" t="s">
        <v>4075</v>
      </c>
      <c r="D1111" s="97" t="s">
        <v>581</v>
      </c>
      <c r="E1111" s="97" t="s">
        <v>4076</v>
      </c>
      <c r="F1111" s="97">
        <v>333407</v>
      </c>
      <c r="G1111" s="97">
        <v>672603</v>
      </c>
      <c r="H1111" s="97">
        <v>333407</v>
      </c>
      <c r="I1111" s="97">
        <v>672603</v>
      </c>
      <c r="J1111" s="97" t="s">
        <v>93</v>
      </c>
      <c r="K1111" s="97">
        <v>8</v>
      </c>
      <c r="L1111" s="97" t="s">
        <v>4077</v>
      </c>
      <c r="M1111" s="97">
        <v>4.7</v>
      </c>
      <c r="N1111" s="97">
        <v>973242</v>
      </c>
    </row>
    <row r="1112" spans="1:14" ht="14.25" customHeight="1" x14ac:dyDescent="0.3">
      <c r="A1112" s="97" t="s">
        <v>506</v>
      </c>
      <c r="B1112" s="97">
        <v>18484</v>
      </c>
      <c r="C1112" s="97" t="s">
        <v>4078</v>
      </c>
      <c r="D1112" s="97" t="s">
        <v>581</v>
      </c>
      <c r="E1112" s="97" t="s">
        <v>4079</v>
      </c>
      <c r="F1112" s="97">
        <v>328980</v>
      </c>
      <c r="G1112" s="97">
        <v>669760</v>
      </c>
      <c r="H1112" s="97">
        <v>328980</v>
      </c>
      <c r="I1112" s="97">
        <v>669760</v>
      </c>
      <c r="J1112" s="97" t="s">
        <v>93</v>
      </c>
      <c r="K1112" s="97">
        <v>70</v>
      </c>
      <c r="L1112" s="97" t="s">
        <v>4080</v>
      </c>
      <c r="M1112" s="97">
        <v>4.7</v>
      </c>
      <c r="N1112" s="97">
        <v>1004879</v>
      </c>
    </row>
    <row r="1113" spans="1:14" ht="14.25" customHeight="1" x14ac:dyDescent="0.3">
      <c r="A1113" s="97" t="s">
        <v>506</v>
      </c>
      <c r="B1113" s="97">
        <v>15726</v>
      </c>
      <c r="C1113" s="97" t="s">
        <v>4081</v>
      </c>
      <c r="D1113" s="97" t="s">
        <v>581</v>
      </c>
      <c r="E1113" s="97" t="s">
        <v>4079</v>
      </c>
      <c r="F1113" s="97">
        <v>328980</v>
      </c>
      <c r="G1113" s="97">
        <v>669760</v>
      </c>
      <c r="H1113" s="97">
        <v>328980</v>
      </c>
      <c r="I1113" s="97">
        <v>669760</v>
      </c>
      <c r="J1113" s="97" t="s">
        <v>93</v>
      </c>
      <c r="K1113" s="97">
        <v>73</v>
      </c>
      <c r="L1113" s="97" t="s">
        <v>4082</v>
      </c>
      <c r="M1113" s="97">
        <v>4.7</v>
      </c>
      <c r="N1113" s="97">
        <v>1004635</v>
      </c>
    </row>
    <row r="1114" spans="1:14" ht="14.25" customHeight="1" x14ac:dyDescent="0.3">
      <c r="A1114" s="97" t="s">
        <v>508</v>
      </c>
      <c r="B1114" s="97">
        <v>10695</v>
      </c>
      <c r="C1114" s="97" t="s">
        <v>4083</v>
      </c>
      <c r="D1114" s="97" t="s">
        <v>581</v>
      </c>
      <c r="E1114" s="97" t="s">
        <v>4084</v>
      </c>
      <c r="F1114" s="97">
        <v>330694</v>
      </c>
      <c r="G1114" s="97">
        <v>667839</v>
      </c>
      <c r="H1114" s="97">
        <v>330694</v>
      </c>
      <c r="I1114" s="97">
        <v>667839</v>
      </c>
      <c r="J1114" s="97" t="s">
        <v>93</v>
      </c>
      <c r="K1114" s="97">
        <v>76.13</v>
      </c>
      <c r="L1114" s="97" t="s">
        <v>4085</v>
      </c>
      <c r="M1114" s="97">
        <v>4.7</v>
      </c>
      <c r="N1114" s="97">
        <v>952444</v>
      </c>
    </row>
    <row r="1115" spans="1:14" ht="14.25" customHeight="1" x14ac:dyDescent="0.3">
      <c r="A1115" s="97" t="s">
        <v>506</v>
      </c>
      <c r="B1115" s="97">
        <v>18484</v>
      </c>
      <c r="C1115" s="97" t="s">
        <v>4086</v>
      </c>
      <c r="D1115" s="97" t="s">
        <v>581</v>
      </c>
      <c r="E1115" s="97" t="s">
        <v>4070</v>
      </c>
      <c r="F1115" s="97">
        <v>328960</v>
      </c>
      <c r="G1115" s="97">
        <v>669530</v>
      </c>
      <c r="H1115" s="97">
        <v>328960</v>
      </c>
      <c r="I1115" s="97">
        <v>669530</v>
      </c>
      <c r="J1115" s="97" t="s">
        <v>93</v>
      </c>
      <c r="K1115" s="97">
        <v>82</v>
      </c>
      <c r="L1115" s="97" t="s">
        <v>4087</v>
      </c>
      <c r="M1115" s="97">
        <v>4.7</v>
      </c>
      <c r="N1115" s="97">
        <v>1004901</v>
      </c>
    </row>
    <row r="1116" spans="1:14" ht="14.25" customHeight="1" x14ac:dyDescent="0.3">
      <c r="A1116" s="97" t="s">
        <v>497</v>
      </c>
      <c r="B1116" s="97">
        <v>525</v>
      </c>
      <c r="C1116" s="97" t="s">
        <v>4088</v>
      </c>
      <c r="D1116" s="97" t="s">
        <v>332</v>
      </c>
      <c r="E1116" s="97" t="s">
        <v>4089</v>
      </c>
      <c r="F1116" s="97">
        <v>334430</v>
      </c>
      <c r="G1116" s="97">
        <v>661860</v>
      </c>
      <c r="H1116" s="97">
        <v>334430</v>
      </c>
      <c r="I1116" s="97">
        <v>661860</v>
      </c>
      <c r="J1116" s="97" t="s">
        <v>93</v>
      </c>
      <c r="K1116" s="97">
        <v>172.67</v>
      </c>
      <c r="L1116" s="97" t="s">
        <v>4090</v>
      </c>
      <c r="M1116" s="97">
        <v>4.7</v>
      </c>
      <c r="N1116" s="97">
        <v>16024526</v>
      </c>
    </row>
    <row r="1117" spans="1:14" ht="14.25" customHeight="1" x14ac:dyDescent="0.3">
      <c r="A1117" s="97" t="s">
        <v>419</v>
      </c>
      <c r="B1117" s="97">
        <v>281</v>
      </c>
      <c r="C1117" s="97" t="s">
        <v>4091</v>
      </c>
      <c r="D1117" s="97" t="s">
        <v>581</v>
      </c>
      <c r="E1117" s="97" t="s">
        <v>4092</v>
      </c>
      <c r="F1117" s="97">
        <v>330115</v>
      </c>
      <c r="G1117" s="97">
        <v>671209</v>
      </c>
      <c r="H1117" s="97">
        <v>330115</v>
      </c>
      <c r="I1117" s="97">
        <v>671209</v>
      </c>
      <c r="J1117" s="97" t="s">
        <v>93</v>
      </c>
      <c r="K1117" s="97">
        <v>47.4</v>
      </c>
      <c r="L1117" s="97" t="s">
        <v>3269</v>
      </c>
      <c r="M1117" s="97">
        <v>4.74</v>
      </c>
      <c r="N1117" s="97">
        <v>972147</v>
      </c>
    </row>
    <row r="1118" spans="1:14" ht="14.25" customHeight="1" x14ac:dyDescent="0.3">
      <c r="A1118" s="97" t="s">
        <v>330</v>
      </c>
      <c r="B1118" s="97">
        <v>317</v>
      </c>
      <c r="C1118" s="97" t="s">
        <v>4093</v>
      </c>
      <c r="D1118" s="97" t="s">
        <v>581</v>
      </c>
      <c r="E1118" s="97" t="s">
        <v>4094</v>
      </c>
      <c r="F1118" s="97">
        <v>324696</v>
      </c>
      <c r="G1118" s="97">
        <v>661062</v>
      </c>
      <c r="H1118" s="97">
        <v>324696</v>
      </c>
      <c r="I1118" s="97">
        <v>661062</v>
      </c>
      <c r="J1118" s="97" t="s">
        <v>93</v>
      </c>
      <c r="K1118" s="97">
        <v>0</v>
      </c>
      <c r="L1118" s="97" t="s">
        <v>4095</v>
      </c>
      <c r="M1118" s="97">
        <v>4.8</v>
      </c>
      <c r="N1118" s="97">
        <v>785852</v>
      </c>
    </row>
    <row r="1119" spans="1:14" ht="14.25" customHeight="1" x14ac:dyDescent="0.3">
      <c r="A1119" s="97" t="s">
        <v>419</v>
      </c>
      <c r="B1119" s="97">
        <v>10715</v>
      </c>
      <c r="C1119" s="97" t="s">
        <v>4096</v>
      </c>
      <c r="D1119" s="97" t="s">
        <v>581</v>
      </c>
      <c r="E1119" s="97" t="s">
        <v>4097</v>
      </c>
      <c r="F1119" s="97">
        <v>332951</v>
      </c>
      <c r="G1119" s="97">
        <v>671227</v>
      </c>
      <c r="H1119" s="97">
        <v>332951</v>
      </c>
      <c r="I1119" s="97">
        <v>671227</v>
      </c>
      <c r="J1119" s="97" t="s">
        <v>93</v>
      </c>
      <c r="K1119" s="97">
        <v>29.95</v>
      </c>
      <c r="L1119" s="97" t="s">
        <v>4098</v>
      </c>
      <c r="M1119" s="97">
        <v>4.8</v>
      </c>
      <c r="N1119" s="97">
        <v>972954</v>
      </c>
    </row>
    <row r="1120" spans="1:14" ht="14.25" customHeight="1" x14ac:dyDescent="0.3">
      <c r="A1120" s="97" t="s">
        <v>1383</v>
      </c>
      <c r="B1120" s="97">
        <v>20</v>
      </c>
      <c r="C1120" s="97" t="s">
        <v>4099</v>
      </c>
      <c r="D1120" s="97" t="s">
        <v>332</v>
      </c>
      <c r="E1120" s="97" t="s">
        <v>4100</v>
      </c>
      <c r="F1120" s="97">
        <v>350050</v>
      </c>
      <c r="G1120" s="97">
        <v>671320</v>
      </c>
      <c r="H1120" s="97">
        <v>350050</v>
      </c>
      <c r="I1120" s="97">
        <v>671320</v>
      </c>
      <c r="J1120" s="97" t="s">
        <v>93</v>
      </c>
      <c r="K1120" s="97">
        <v>55</v>
      </c>
      <c r="L1120" s="97" t="s">
        <v>4101</v>
      </c>
      <c r="M1120" s="97">
        <v>4.8</v>
      </c>
      <c r="N1120" s="97">
        <v>701657</v>
      </c>
    </row>
    <row r="1121" spans="1:14" ht="14.25" customHeight="1" x14ac:dyDescent="0.3">
      <c r="A1121" s="97" t="s">
        <v>506</v>
      </c>
      <c r="B1121" s="97">
        <v>10695</v>
      </c>
      <c r="C1121" s="97" t="s">
        <v>4102</v>
      </c>
      <c r="D1121" s="97" t="s">
        <v>581</v>
      </c>
      <c r="E1121" s="97" t="s">
        <v>4103</v>
      </c>
      <c r="F1121" s="97">
        <v>329541</v>
      </c>
      <c r="G1121" s="97">
        <v>667409</v>
      </c>
      <c r="H1121" s="97">
        <v>329541</v>
      </c>
      <c r="I1121" s="97">
        <v>667409</v>
      </c>
      <c r="J1121" s="97" t="s">
        <v>93</v>
      </c>
      <c r="K1121" s="97">
        <v>100.06</v>
      </c>
      <c r="L1121" s="97" t="s">
        <v>4104</v>
      </c>
      <c r="M1121" s="97">
        <v>4.8</v>
      </c>
      <c r="N1121" s="97">
        <v>1004057</v>
      </c>
    </row>
    <row r="1122" spans="1:14" ht="14.25" customHeight="1" x14ac:dyDescent="0.3">
      <c r="A1122" s="97" t="s">
        <v>493</v>
      </c>
      <c r="B1122" s="97">
        <v>8</v>
      </c>
      <c r="C1122" s="97" t="s">
        <v>4105</v>
      </c>
      <c r="D1122" s="97" t="s">
        <v>581</v>
      </c>
      <c r="E1122" s="97" t="s">
        <v>4106</v>
      </c>
      <c r="F1122" s="97">
        <v>329991</v>
      </c>
      <c r="G1122" s="97">
        <v>670107</v>
      </c>
      <c r="H1122" s="97">
        <v>329991</v>
      </c>
      <c r="I1122" s="97">
        <v>670107</v>
      </c>
      <c r="J1122" s="97" t="s">
        <v>93</v>
      </c>
      <c r="K1122" s="97">
        <v>46.78</v>
      </c>
      <c r="L1122" s="97" t="s">
        <v>4107</v>
      </c>
      <c r="M1122" s="97">
        <v>4.82</v>
      </c>
      <c r="N1122" s="97">
        <v>1036010</v>
      </c>
    </row>
    <row r="1123" spans="1:14" ht="14.25" customHeight="1" x14ac:dyDescent="0.3">
      <c r="A1123" s="97" t="s">
        <v>508</v>
      </c>
      <c r="B1123" s="97">
        <v>498</v>
      </c>
      <c r="C1123" s="97" t="s">
        <v>4108</v>
      </c>
      <c r="D1123" s="97" t="s">
        <v>332</v>
      </c>
      <c r="E1123" s="97" t="s">
        <v>4109</v>
      </c>
      <c r="F1123" s="97">
        <v>333996</v>
      </c>
      <c r="G1123" s="97">
        <v>667423</v>
      </c>
      <c r="H1123" s="97">
        <v>333996</v>
      </c>
      <c r="I1123" s="97">
        <v>667423</v>
      </c>
      <c r="J1123" s="97" t="s">
        <v>93</v>
      </c>
      <c r="K1123" s="97">
        <v>0</v>
      </c>
      <c r="L1123" s="97" t="s">
        <v>4110</v>
      </c>
      <c r="M1123" s="97">
        <v>4.87</v>
      </c>
      <c r="N1123" s="97">
        <v>13085626</v>
      </c>
    </row>
    <row r="1124" spans="1:14" ht="14.25" customHeight="1" x14ac:dyDescent="0.3">
      <c r="A1124" s="97" t="s">
        <v>330</v>
      </c>
      <c r="B1124" s="97">
        <v>317</v>
      </c>
      <c r="C1124" s="97" t="s">
        <v>4111</v>
      </c>
      <c r="D1124" s="97" t="s">
        <v>581</v>
      </c>
      <c r="E1124" s="97" t="s">
        <v>4112</v>
      </c>
      <c r="F1124" s="97">
        <v>324708</v>
      </c>
      <c r="G1124" s="97">
        <v>661089</v>
      </c>
      <c r="H1124" s="97">
        <v>324708</v>
      </c>
      <c r="I1124" s="97">
        <v>661089</v>
      </c>
      <c r="J1124" s="97" t="s">
        <v>93</v>
      </c>
      <c r="K1124" s="97">
        <v>0</v>
      </c>
      <c r="L1124" s="97" t="s">
        <v>4113</v>
      </c>
      <c r="M1124" s="97">
        <v>4.87</v>
      </c>
      <c r="N1124" s="97">
        <v>785856</v>
      </c>
    </row>
    <row r="1125" spans="1:14" ht="14.25" customHeight="1" x14ac:dyDescent="0.3">
      <c r="A1125" s="97" t="s">
        <v>579</v>
      </c>
      <c r="B1125" s="97">
        <v>487</v>
      </c>
      <c r="C1125" s="97" t="s">
        <v>4114</v>
      </c>
      <c r="D1125" s="97" t="s">
        <v>581</v>
      </c>
      <c r="E1125" s="97" t="s">
        <v>4115</v>
      </c>
      <c r="F1125" s="97">
        <v>339700</v>
      </c>
      <c r="G1125" s="97">
        <v>675310</v>
      </c>
      <c r="H1125" s="97">
        <v>339700</v>
      </c>
      <c r="I1125" s="97">
        <v>675310</v>
      </c>
      <c r="J1125" s="97" t="s">
        <v>93</v>
      </c>
      <c r="K1125" s="97">
        <v>0</v>
      </c>
      <c r="L1125" s="97" t="s">
        <v>4116</v>
      </c>
      <c r="M1125" s="97">
        <v>4.87</v>
      </c>
      <c r="N1125" s="97">
        <v>731499</v>
      </c>
    </row>
    <row r="1126" spans="1:14" ht="14.25" customHeight="1" x14ac:dyDescent="0.3">
      <c r="A1126" s="97" t="s">
        <v>822</v>
      </c>
      <c r="B1126" s="97">
        <v>714</v>
      </c>
      <c r="C1126" s="97" t="s">
        <v>4117</v>
      </c>
      <c r="D1126" s="97" t="s">
        <v>332</v>
      </c>
      <c r="E1126" s="97" t="s">
        <v>4118</v>
      </c>
      <c r="F1126" s="97">
        <v>344381</v>
      </c>
      <c r="G1126" s="97">
        <v>672897</v>
      </c>
      <c r="H1126" s="97">
        <v>344381</v>
      </c>
      <c r="I1126" s="97">
        <v>672897</v>
      </c>
      <c r="J1126" s="97" t="s">
        <v>93</v>
      </c>
      <c r="K1126" s="97">
        <v>0</v>
      </c>
      <c r="L1126" s="97" t="s">
        <v>4119</v>
      </c>
      <c r="M1126" s="97">
        <v>4.87</v>
      </c>
      <c r="N1126" s="97">
        <v>18955674</v>
      </c>
    </row>
    <row r="1127" spans="1:14" ht="14.25" customHeight="1" x14ac:dyDescent="0.3">
      <c r="A1127" s="97" t="s">
        <v>579</v>
      </c>
      <c r="B1127" s="97">
        <v>2581</v>
      </c>
      <c r="C1127" s="97" t="s">
        <v>4120</v>
      </c>
      <c r="D1127" s="97" t="s">
        <v>581</v>
      </c>
      <c r="E1127" s="97" t="s">
        <v>4121</v>
      </c>
      <c r="F1127" s="97">
        <v>339430</v>
      </c>
      <c r="G1127" s="97">
        <v>675300</v>
      </c>
      <c r="H1127" s="97">
        <v>339430</v>
      </c>
      <c r="I1127" s="97">
        <v>675300</v>
      </c>
      <c r="J1127" s="97" t="s">
        <v>93</v>
      </c>
      <c r="K1127" s="97">
        <v>5</v>
      </c>
      <c r="L1127" s="97" t="s">
        <v>4122</v>
      </c>
      <c r="M1127" s="97">
        <v>4.87</v>
      </c>
      <c r="N1127" s="97">
        <v>731530</v>
      </c>
    </row>
    <row r="1128" spans="1:14" ht="14.25" customHeight="1" x14ac:dyDescent="0.3">
      <c r="A1128" s="97" t="s">
        <v>655</v>
      </c>
      <c r="B1128" s="97">
        <v>320</v>
      </c>
      <c r="C1128" s="97" t="s">
        <v>4123</v>
      </c>
      <c r="D1128" s="97" t="s">
        <v>581</v>
      </c>
      <c r="E1128" s="97" t="s">
        <v>4124</v>
      </c>
      <c r="F1128" s="97">
        <v>335990</v>
      </c>
      <c r="G1128" s="97">
        <v>671849</v>
      </c>
      <c r="H1128" s="97">
        <v>335990</v>
      </c>
      <c r="I1128" s="97">
        <v>671849</v>
      </c>
      <c r="J1128" s="97" t="s">
        <v>93</v>
      </c>
      <c r="K1128" s="97">
        <v>21</v>
      </c>
      <c r="L1128" s="97" t="s">
        <v>4125</v>
      </c>
      <c r="M1128" s="97">
        <v>4.87</v>
      </c>
      <c r="N1128" s="97">
        <v>950435</v>
      </c>
    </row>
    <row r="1129" spans="1:14" ht="14.25" customHeight="1" x14ac:dyDescent="0.3">
      <c r="A1129" s="97" t="s">
        <v>655</v>
      </c>
      <c r="B1129" s="97">
        <v>720</v>
      </c>
      <c r="C1129" s="97" t="s">
        <v>4126</v>
      </c>
      <c r="D1129" s="97" t="s">
        <v>332</v>
      </c>
      <c r="E1129" s="97" t="s">
        <v>4127</v>
      </c>
      <c r="F1129" s="97">
        <v>337147</v>
      </c>
      <c r="G1129" s="97">
        <v>672737</v>
      </c>
      <c r="H1129" s="97">
        <v>337147</v>
      </c>
      <c r="I1129" s="97">
        <v>672737</v>
      </c>
      <c r="J1129" s="97" t="s">
        <v>93</v>
      </c>
      <c r="K1129" s="97">
        <v>28.41</v>
      </c>
      <c r="L1129" s="97" t="s">
        <v>4128</v>
      </c>
      <c r="M1129" s="97">
        <v>4.87</v>
      </c>
      <c r="N1129" s="97">
        <v>18841858</v>
      </c>
    </row>
    <row r="1130" spans="1:14" ht="14.25" customHeight="1" x14ac:dyDescent="0.3">
      <c r="A1130" s="97" t="s">
        <v>419</v>
      </c>
      <c r="B1130" s="97">
        <v>281</v>
      </c>
      <c r="C1130" s="97" t="s">
        <v>4129</v>
      </c>
      <c r="D1130" s="97" t="s">
        <v>581</v>
      </c>
      <c r="E1130" s="97" t="s">
        <v>4130</v>
      </c>
      <c r="F1130" s="97">
        <v>330128</v>
      </c>
      <c r="G1130" s="97">
        <v>671306</v>
      </c>
      <c r="H1130" s="97">
        <v>330128</v>
      </c>
      <c r="I1130" s="97">
        <v>671306</v>
      </c>
      <c r="J1130" s="97" t="s">
        <v>93</v>
      </c>
      <c r="K1130" s="97">
        <v>47.12</v>
      </c>
      <c r="L1130" s="97" t="s">
        <v>3311</v>
      </c>
      <c r="M1130" s="97">
        <v>4.87</v>
      </c>
      <c r="N1130" s="97">
        <v>972148</v>
      </c>
    </row>
    <row r="1131" spans="1:14" ht="14.25" customHeight="1" x14ac:dyDescent="0.3">
      <c r="A1131" s="97" t="s">
        <v>508</v>
      </c>
      <c r="B1131" s="97">
        <v>78</v>
      </c>
      <c r="C1131" s="97" t="s">
        <v>4131</v>
      </c>
      <c r="D1131" s="97" t="s">
        <v>581</v>
      </c>
      <c r="E1131" s="97" t="s">
        <v>4132</v>
      </c>
      <c r="F1131" s="97">
        <v>330186</v>
      </c>
      <c r="G1131" s="97">
        <v>665704</v>
      </c>
      <c r="H1131" s="97">
        <v>330186</v>
      </c>
      <c r="I1131" s="97">
        <v>665704</v>
      </c>
      <c r="J1131" s="97" t="s">
        <v>93</v>
      </c>
      <c r="K1131" s="97">
        <v>80</v>
      </c>
      <c r="L1131" s="97" t="s">
        <v>4133</v>
      </c>
      <c r="M1131" s="97">
        <v>4.87</v>
      </c>
      <c r="N1131" s="97">
        <v>951660</v>
      </c>
    </row>
    <row r="1132" spans="1:14" ht="14.25" customHeight="1" x14ac:dyDescent="0.3">
      <c r="A1132" s="97" t="s">
        <v>822</v>
      </c>
      <c r="B1132" s="97">
        <v>1158</v>
      </c>
      <c r="C1132" s="97" t="s">
        <v>4134</v>
      </c>
      <c r="D1132" s="97" t="s">
        <v>581</v>
      </c>
      <c r="E1132" s="97" t="s">
        <v>4135</v>
      </c>
      <c r="F1132" s="97">
        <v>344013</v>
      </c>
      <c r="G1132" s="97">
        <v>672941</v>
      </c>
      <c r="H1132" s="97">
        <v>344013</v>
      </c>
      <c r="I1132" s="97">
        <v>672941</v>
      </c>
      <c r="J1132" s="97" t="s">
        <v>93</v>
      </c>
      <c r="K1132" s="97">
        <v>90.16</v>
      </c>
      <c r="L1132" s="97" t="s">
        <v>4136</v>
      </c>
      <c r="M1132" s="97">
        <v>4.87</v>
      </c>
      <c r="N1132" s="97">
        <v>931491</v>
      </c>
    </row>
    <row r="1133" spans="1:14" ht="14.25" customHeight="1" x14ac:dyDescent="0.3">
      <c r="A1133" s="97" t="s">
        <v>506</v>
      </c>
      <c r="B1133" s="97">
        <v>459</v>
      </c>
      <c r="C1133" s="97" t="s">
        <v>4137</v>
      </c>
      <c r="D1133" s="97" t="s">
        <v>581</v>
      </c>
      <c r="E1133" s="97" t="s">
        <v>4138</v>
      </c>
      <c r="F1133" s="97">
        <v>327271</v>
      </c>
      <c r="G1133" s="97">
        <v>667121</v>
      </c>
      <c r="H1133" s="97">
        <v>327271</v>
      </c>
      <c r="I1133" s="97">
        <v>667121</v>
      </c>
      <c r="J1133" s="97" t="s">
        <v>93</v>
      </c>
      <c r="K1133" s="97">
        <v>127</v>
      </c>
      <c r="L1133" s="97" t="s">
        <v>4139</v>
      </c>
      <c r="M1133" s="97">
        <v>4.87</v>
      </c>
      <c r="N1133" s="97">
        <v>1003263</v>
      </c>
    </row>
    <row r="1134" spans="1:14" ht="14.25" customHeight="1" x14ac:dyDescent="0.3">
      <c r="A1134" s="97" t="s">
        <v>497</v>
      </c>
      <c r="B1134" s="97">
        <v>898</v>
      </c>
      <c r="C1134" s="97" t="s">
        <v>4140</v>
      </c>
      <c r="D1134" s="97" t="s">
        <v>581</v>
      </c>
      <c r="E1134" s="97" t="s">
        <v>4141</v>
      </c>
      <c r="F1134" s="97">
        <v>334833</v>
      </c>
      <c r="G1134" s="97">
        <v>663896</v>
      </c>
      <c r="H1134" s="97">
        <v>334833</v>
      </c>
      <c r="I1134" s="97">
        <v>663896</v>
      </c>
      <c r="J1134" s="97" t="s">
        <v>93</v>
      </c>
      <c r="K1134" s="97">
        <v>177</v>
      </c>
      <c r="L1134" s="97" t="s">
        <v>4142</v>
      </c>
      <c r="M1134" s="97">
        <v>4.88</v>
      </c>
      <c r="N1134" s="97">
        <v>905094</v>
      </c>
    </row>
    <row r="1135" spans="1:14" ht="14.25" customHeight="1" x14ac:dyDescent="0.3">
      <c r="A1135" s="97" t="s">
        <v>330</v>
      </c>
      <c r="B1135" s="97">
        <v>708</v>
      </c>
      <c r="C1135" s="97" t="s">
        <v>4143</v>
      </c>
      <c r="D1135" s="97" t="s">
        <v>581</v>
      </c>
      <c r="E1135" s="97" t="s">
        <v>4144</v>
      </c>
      <c r="F1135" s="97">
        <v>323436</v>
      </c>
      <c r="G1135" s="97">
        <v>663033</v>
      </c>
      <c r="H1135" s="97">
        <v>323436</v>
      </c>
      <c r="I1135" s="97">
        <v>663033</v>
      </c>
      <c r="J1135" s="97" t="s">
        <v>93</v>
      </c>
      <c r="K1135" s="97">
        <v>178.82</v>
      </c>
      <c r="L1135" s="97" t="s">
        <v>4145</v>
      </c>
      <c r="M1135" s="97">
        <v>4.88</v>
      </c>
      <c r="N1135" s="97">
        <v>785902</v>
      </c>
    </row>
    <row r="1136" spans="1:14" ht="14.25" customHeight="1" x14ac:dyDescent="0.3">
      <c r="A1136" s="97" t="s">
        <v>506</v>
      </c>
      <c r="B1136" s="97">
        <v>862</v>
      </c>
      <c r="C1136" s="97" t="s">
        <v>4146</v>
      </c>
      <c r="D1136" s="97" t="s">
        <v>581</v>
      </c>
      <c r="E1136" s="97" t="s">
        <v>4147</v>
      </c>
      <c r="F1136" s="97">
        <v>327833</v>
      </c>
      <c r="G1136" s="97">
        <v>665342</v>
      </c>
      <c r="H1136" s="97">
        <v>327833</v>
      </c>
      <c r="I1136" s="97">
        <v>665342</v>
      </c>
      <c r="J1136" s="97" t="s">
        <v>93</v>
      </c>
      <c r="K1136" s="97">
        <v>0</v>
      </c>
      <c r="L1136" s="97" t="s">
        <v>4148</v>
      </c>
      <c r="M1136" s="97">
        <v>4.8899999999999997</v>
      </c>
      <c r="N1136" s="97">
        <v>1003319</v>
      </c>
    </row>
    <row r="1137" spans="1:14" ht="14.25" customHeight="1" x14ac:dyDescent="0.3">
      <c r="A1137" s="97" t="s">
        <v>419</v>
      </c>
      <c r="B1137" s="97">
        <v>8</v>
      </c>
      <c r="C1137" s="97" t="s">
        <v>4149</v>
      </c>
      <c r="D1137" s="97" t="s">
        <v>581</v>
      </c>
      <c r="E1137" s="97" t="s">
        <v>2816</v>
      </c>
      <c r="F1137" s="97">
        <v>330313</v>
      </c>
      <c r="G1137" s="97">
        <v>671715</v>
      </c>
      <c r="H1137" s="97">
        <v>330313</v>
      </c>
      <c r="I1137" s="97">
        <v>671715</v>
      </c>
      <c r="J1137" s="97" t="s">
        <v>93</v>
      </c>
      <c r="K1137" s="97">
        <v>37.75</v>
      </c>
      <c r="L1137" s="97" t="s">
        <v>4150</v>
      </c>
      <c r="M1137" s="97">
        <v>4.9000000000000004</v>
      </c>
      <c r="N1137" s="97">
        <v>972054</v>
      </c>
    </row>
    <row r="1138" spans="1:14" ht="14.25" customHeight="1" x14ac:dyDescent="0.3">
      <c r="A1138" s="97" t="s">
        <v>508</v>
      </c>
      <c r="B1138" s="97">
        <v>10695</v>
      </c>
      <c r="C1138" s="97" t="s">
        <v>4151</v>
      </c>
      <c r="D1138" s="97" t="s">
        <v>581</v>
      </c>
      <c r="E1138" s="97" t="s">
        <v>4152</v>
      </c>
      <c r="F1138" s="97">
        <v>331916</v>
      </c>
      <c r="G1138" s="97">
        <v>668036</v>
      </c>
      <c r="H1138" s="97">
        <v>331916</v>
      </c>
      <c r="I1138" s="97">
        <v>668036</v>
      </c>
      <c r="J1138" s="97" t="s">
        <v>93</v>
      </c>
      <c r="K1138" s="97">
        <v>56.98</v>
      </c>
      <c r="L1138" s="97" t="s">
        <v>4153</v>
      </c>
      <c r="M1138" s="97">
        <v>4.9000000000000004</v>
      </c>
      <c r="N1138" s="97">
        <v>952374</v>
      </c>
    </row>
    <row r="1139" spans="1:14" ht="14.25" customHeight="1" x14ac:dyDescent="0.3">
      <c r="A1139" s="97" t="s">
        <v>508</v>
      </c>
      <c r="B1139" s="97">
        <v>712</v>
      </c>
      <c r="C1139" s="97" t="s">
        <v>4154</v>
      </c>
      <c r="D1139" s="97" t="s">
        <v>332</v>
      </c>
      <c r="E1139" s="97" t="s">
        <v>2897</v>
      </c>
      <c r="F1139" s="97">
        <v>330356</v>
      </c>
      <c r="G1139" s="97">
        <v>667807</v>
      </c>
      <c r="H1139" s="97">
        <v>330356</v>
      </c>
      <c r="I1139" s="97">
        <v>667807</v>
      </c>
      <c r="J1139" s="97" t="s">
        <v>93</v>
      </c>
      <c r="K1139" s="97">
        <v>85.76</v>
      </c>
      <c r="L1139" s="97" t="s">
        <v>4155</v>
      </c>
      <c r="M1139" s="97">
        <v>4.9000000000000004</v>
      </c>
      <c r="N1139" s="97">
        <v>18808355</v>
      </c>
    </row>
    <row r="1140" spans="1:14" ht="14.25" customHeight="1" x14ac:dyDescent="0.3">
      <c r="A1140" s="97" t="s">
        <v>497</v>
      </c>
      <c r="B1140" s="97">
        <v>7434</v>
      </c>
      <c r="C1140" s="97" t="s">
        <v>4156</v>
      </c>
      <c r="D1140" s="97" t="s">
        <v>581</v>
      </c>
      <c r="E1140" s="97" t="s">
        <v>4157</v>
      </c>
      <c r="F1140" s="97">
        <v>334287</v>
      </c>
      <c r="G1140" s="97">
        <v>664133</v>
      </c>
      <c r="H1140" s="97">
        <v>334287</v>
      </c>
      <c r="I1140" s="97">
        <v>664133</v>
      </c>
      <c r="J1140" s="97" t="s">
        <v>93</v>
      </c>
      <c r="K1140" s="97">
        <v>138.59</v>
      </c>
      <c r="L1140" s="97" t="s">
        <v>4158</v>
      </c>
      <c r="M1140" s="97">
        <v>4.9000000000000004</v>
      </c>
      <c r="N1140" s="97">
        <v>905222</v>
      </c>
    </row>
    <row r="1141" spans="1:14" ht="14.25" customHeight="1" x14ac:dyDescent="0.3">
      <c r="A1141" s="97" t="s">
        <v>497</v>
      </c>
      <c r="B1141" s="97">
        <v>7434</v>
      </c>
      <c r="C1141" s="97" t="s">
        <v>4159</v>
      </c>
      <c r="D1141" s="97" t="s">
        <v>581</v>
      </c>
      <c r="E1141" s="97" t="s">
        <v>4160</v>
      </c>
      <c r="F1141" s="97">
        <v>334291</v>
      </c>
      <c r="G1141" s="97">
        <v>664072</v>
      </c>
      <c r="H1141" s="97">
        <v>334291</v>
      </c>
      <c r="I1141" s="97">
        <v>664072</v>
      </c>
      <c r="J1141" s="97" t="s">
        <v>93</v>
      </c>
      <c r="K1141" s="97">
        <v>139.04</v>
      </c>
      <c r="L1141" s="97" t="s">
        <v>4161</v>
      </c>
      <c r="M1141" s="97">
        <v>4.9000000000000004</v>
      </c>
      <c r="N1141" s="97">
        <v>905223</v>
      </c>
    </row>
    <row r="1142" spans="1:14" ht="14.25" customHeight="1" x14ac:dyDescent="0.3">
      <c r="A1142" s="97" t="s">
        <v>822</v>
      </c>
      <c r="B1142" s="97">
        <v>497</v>
      </c>
      <c r="C1142" s="97" t="s">
        <v>4162</v>
      </c>
      <c r="D1142" s="97" t="s">
        <v>581</v>
      </c>
      <c r="E1142" s="97" t="s">
        <v>4163</v>
      </c>
      <c r="F1142" s="97">
        <v>344206</v>
      </c>
      <c r="G1142" s="97">
        <v>672840</v>
      </c>
      <c r="H1142" s="97">
        <v>344206</v>
      </c>
      <c r="I1142" s="97">
        <v>672840</v>
      </c>
      <c r="J1142" s="97" t="s">
        <v>93</v>
      </c>
      <c r="K1142" s="97">
        <v>0</v>
      </c>
      <c r="L1142" s="97" t="s">
        <v>4164</v>
      </c>
      <c r="M1142" s="97">
        <v>4.95</v>
      </c>
      <c r="N1142" s="97">
        <v>931389</v>
      </c>
    </row>
    <row r="1143" spans="1:14" ht="14.25" customHeight="1" x14ac:dyDescent="0.3">
      <c r="A1143" s="97" t="s">
        <v>506</v>
      </c>
      <c r="B1143" s="97">
        <v>543</v>
      </c>
      <c r="C1143" s="97" t="s">
        <v>4165</v>
      </c>
      <c r="D1143" s="97" t="s">
        <v>332</v>
      </c>
      <c r="E1143" s="97" t="s">
        <v>4166</v>
      </c>
      <c r="F1143" s="97">
        <v>328530</v>
      </c>
      <c r="G1143" s="97">
        <v>669040</v>
      </c>
      <c r="H1143" s="97">
        <v>328530</v>
      </c>
      <c r="I1143" s="97">
        <v>669040</v>
      </c>
      <c r="J1143" s="97" t="s">
        <v>93</v>
      </c>
      <c r="K1143" s="97">
        <v>0</v>
      </c>
      <c r="L1143" s="97" t="s">
        <v>4167</v>
      </c>
      <c r="M1143" s="97">
        <v>4.95</v>
      </c>
      <c r="N1143" s="97">
        <v>1003035</v>
      </c>
    </row>
    <row r="1144" spans="1:14" ht="14.25" customHeight="1" x14ac:dyDescent="0.3">
      <c r="A1144" s="97" t="s">
        <v>493</v>
      </c>
      <c r="B1144" s="97">
        <v>8</v>
      </c>
      <c r="C1144" s="97" t="s">
        <v>4168</v>
      </c>
      <c r="D1144" s="97" t="s">
        <v>581</v>
      </c>
      <c r="E1144" s="97" t="s">
        <v>4169</v>
      </c>
      <c r="F1144" s="97">
        <v>329948</v>
      </c>
      <c r="G1144" s="97">
        <v>670036</v>
      </c>
      <c r="H1144" s="97">
        <v>329948</v>
      </c>
      <c r="I1144" s="97">
        <v>670036</v>
      </c>
      <c r="J1144" s="97" t="s">
        <v>93</v>
      </c>
      <c r="K1144" s="97">
        <v>47.47</v>
      </c>
      <c r="L1144" s="97" t="s">
        <v>4170</v>
      </c>
      <c r="M1144" s="97">
        <v>4.95</v>
      </c>
      <c r="N1144" s="97">
        <v>1036011</v>
      </c>
    </row>
    <row r="1145" spans="1:14" ht="14.25" customHeight="1" x14ac:dyDescent="0.3">
      <c r="A1145" s="97" t="s">
        <v>579</v>
      </c>
      <c r="B1145" s="97">
        <v>366</v>
      </c>
      <c r="C1145" s="97" t="s">
        <v>4171</v>
      </c>
      <c r="D1145" s="97" t="s">
        <v>581</v>
      </c>
      <c r="E1145" s="97" t="s">
        <v>4172</v>
      </c>
      <c r="F1145" s="97">
        <v>339611</v>
      </c>
      <c r="G1145" s="97">
        <v>675640</v>
      </c>
      <c r="H1145" s="97">
        <v>339611</v>
      </c>
      <c r="I1145" s="97">
        <v>675640</v>
      </c>
      <c r="J1145" s="97" t="s">
        <v>93</v>
      </c>
      <c r="K1145" s="97">
        <v>0</v>
      </c>
      <c r="L1145" s="97" t="s">
        <v>4173</v>
      </c>
      <c r="M1145" s="97">
        <v>5</v>
      </c>
      <c r="N1145" s="97">
        <v>731477</v>
      </c>
    </row>
    <row r="1146" spans="1:14" ht="14.25" customHeight="1" x14ac:dyDescent="0.3">
      <c r="A1146" s="97" t="s">
        <v>579</v>
      </c>
      <c r="B1146" s="97">
        <v>366</v>
      </c>
      <c r="C1146" s="97" t="s">
        <v>4174</v>
      </c>
      <c r="D1146" s="97" t="s">
        <v>581</v>
      </c>
      <c r="E1146" s="97" t="s">
        <v>4175</v>
      </c>
      <c r="F1146" s="97">
        <v>339607</v>
      </c>
      <c r="G1146" s="97">
        <v>675656</v>
      </c>
      <c r="H1146" s="97">
        <v>339607</v>
      </c>
      <c r="I1146" s="97">
        <v>675656</v>
      </c>
      <c r="J1146" s="97" t="s">
        <v>93</v>
      </c>
      <c r="K1146" s="97">
        <v>0</v>
      </c>
      <c r="L1146" s="97" t="s">
        <v>4176</v>
      </c>
      <c r="M1146" s="97">
        <v>5</v>
      </c>
      <c r="N1146" s="97">
        <v>731480</v>
      </c>
    </row>
    <row r="1147" spans="1:14" ht="14.25" customHeight="1" x14ac:dyDescent="0.3">
      <c r="A1147" s="97" t="s">
        <v>579</v>
      </c>
      <c r="B1147" s="97">
        <v>366</v>
      </c>
      <c r="C1147" s="97" t="s">
        <v>4177</v>
      </c>
      <c r="D1147" s="97" t="s">
        <v>581</v>
      </c>
      <c r="E1147" s="97" t="s">
        <v>4178</v>
      </c>
      <c r="F1147" s="97">
        <v>339465</v>
      </c>
      <c r="G1147" s="97">
        <v>675556</v>
      </c>
      <c r="H1147" s="97">
        <v>339465</v>
      </c>
      <c r="I1147" s="97">
        <v>675556</v>
      </c>
      <c r="J1147" s="97" t="s">
        <v>93</v>
      </c>
      <c r="K1147" s="97">
        <v>0</v>
      </c>
      <c r="L1147" s="97" t="s">
        <v>4179</v>
      </c>
      <c r="M1147" s="97">
        <v>5</v>
      </c>
      <c r="N1147" s="97">
        <v>731487</v>
      </c>
    </row>
    <row r="1148" spans="1:14" ht="14.25" customHeight="1" x14ac:dyDescent="0.3">
      <c r="A1148" s="97" t="s">
        <v>330</v>
      </c>
      <c r="B1148" s="97">
        <v>6998</v>
      </c>
      <c r="C1148" s="97" t="s">
        <v>4180</v>
      </c>
      <c r="D1148" s="97" t="s">
        <v>581</v>
      </c>
      <c r="E1148" s="97" t="s">
        <v>4181</v>
      </c>
      <c r="F1148" s="97">
        <v>324572</v>
      </c>
      <c r="G1148" s="97">
        <v>663758</v>
      </c>
      <c r="H1148" s="97">
        <v>324572</v>
      </c>
      <c r="I1148" s="97">
        <v>663758</v>
      </c>
      <c r="J1148" s="97" t="s">
        <v>93</v>
      </c>
      <c r="K1148" s="97">
        <v>0</v>
      </c>
      <c r="L1148" s="97" t="s">
        <v>4182</v>
      </c>
      <c r="M1148" s="97">
        <v>5</v>
      </c>
      <c r="N1148" s="97">
        <v>785989</v>
      </c>
    </row>
    <row r="1149" spans="1:14" ht="14.25" customHeight="1" x14ac:dyDescent="0.3">
      <c r="A1149" s="97" t="s">
        <v>330</v>
      </c>
      <c r="B1149" s="97">
        <v>6998</v>
      </c>
      <c r="C1149" s="97" t="s">
        <v>4183</v>
      </c>
      <c r="D1149" s="97" t="s">
        <v>581</v>
      </c>
      <c r="E1149" s="97" t="s">
        <v>4184</v>
      </c>
      <c r="F1149" s="97">
        <v>324572</v>
      </c>
      <c r="G1149" s="97">
        <v>663778</v>
      </c>
      <c r="H1149" s="97">
        <v>324572</v>
      </c>
      <c r="I1149" s="97">
        <v>663778</v>
      </c>
      <c r="J1149" s="97" t="s">
        <v>93</v>
      </c>
      <c r="K1149" s="97">
        <v>0</v>
      </c>
      <c r="L1149" s="97" t="s">
        <v>4185</v>
      </c>
      <c r="M1149" s="97">
        <v>5</v>
      </c>
      <c r="N1149" s="97">
        <v>785988</v>
      </c>
    </row>
    <row r="1150" spans="1:14" ht="14.25" customHeight="1" x14ac:dyDescent="0.3">
      <c r="A1150" s="97" t="s">
        <v>579</v>
      </c>
      <c r="B1150" s="97">
        <v>366</v>
      </c>
      <c r="C1150" s="97" t="s">
        <v>4186</v>
      </c>
      <c r="D1150" s="97" t="s">
        <v>581</v>
      </c>
      <c r="E1150" s="97" t="s">
        <v>4187</v>
      </c>
      <c r="F1150" s="97">
        <v>339622</v>
      </c>
      <c r="G1150" s="97">
        <v>675644</v>
      </c>
      <c r="H1150" s="97">
        <v>339622</v>
      </c>
      <c r="I1150" s="97">
        <v>675644</v>
      </c>
      <c r="J1150" s="97" t="s">
        <v>93</v>
      </c>
      <c r="K1150" s="97">
        <v>0</v>
      </c>
      <c r="L1150" s="97" t="s">
        <v>4188</v>
      </c>
      <c r="M1150" s="97">
        <v>5</v>
      </c>
      <c r="N1150" s="97">
        <v>731478</v>
      </c>
    </row>
    <row r="1151" spans="1:14" ht="14.25" customHeight="1" x14ac:dyDescent="0.3">
      <c r="A1151" s="97" t="s">
        <v>508</v>
      </c>
      <c r="B1151" s="97">
        <v>74</v>
      </c>
      <c r="C1151" s="97" t="s">
        <v>4189</v>
      </c>
      <c r="D1151" s="97" t="s">
        <v>332</v>
      </c>
      <c r="E1151" s="97" t="s">
        <v>4190</v>
      </c>
      <c r="F1151" s="97">
        <v>334710</v>
      </c>
      <c r="G1151" s="97">
        <v>665720</v>
      </c>
      <c r="H1151" s="97">
        <v>334710</v>
      </c>
      <c r="I1151" s="97">
        <v>665720</v>
      </c>
      <c r="J1151" s="97" t="s">
        <v>93</v>
      </c>
      <c r="K1151" s="97">
        <v>0</v>
      </c>
      <c r="L1151" s="97" t="s">
        <v>4191</v>
      </c>
      <c r="M1151" s="97">
        <v>5</v>
      </c>
      <c r="N1151" s="97">
        <v>951273</v>
      </c>
    </row>
    <row r="1152" spans="1:14" ht="14.25" customHeight="1" x14ac:dyDescent="0.3">
      <c r="A1152" s="97" t="s">
        <v>508</v>
      </c>
      <c r="B1152" s="97">
        <v>77</v>
      </c>
      <c r="C1152" s="97" t="s">
        <v>4192</v>
      </c>
      <c r="D1152" s="97" t="s">
        <v>332</v>
      </c>
      <c r="E1152" s="97" t="s">
        <v>4193</v>
      </c>
      <c r="F1152" s="97">
        <v>334850</v>
      </c>
      <c r="G1152" s="97">
        <v>665710</v>
      </c>
      <c r="H1152" s="97">
        <v>334850</v>
      </c>
      <c r="I1152" s="97">
        <v>665710</v>
      </c>
      <c r="J1152" s="97" t="s">
        <v>93</v>
      </c>
      <c r="K1152" s="97">
        <v>0</v>
      </c>
      <c r="L1152" s="97" t="s">
        <v>4194</v>
      </c>
      <c r="M1152" s="97">
        <v>5</v>
      </c>
      <c r="N1152" s="97">
        <v>951276</v>
      </c>
    </row>
    <row r="1153" spans="1:14" ht="14.25" customHeight="1" x14ac:dyDescent="0.3">
      <c r="A1153" s="97" t="s">
        <v>506</v>
      </c>
      <c r="B1153" s="97">
        <v>466</v>
      </c>
      <c r="C1153" s="97" t="s">
        <v>4195</v>
      </c>
      <c r="D1153" s="97" t="s">
        <v>332</v>
      </c>
      <c r="E1153" s="97" t="s">
        <v>4196</v>
      </c>
      <c r="F1153" s="97">
        <v>329150</v>
      </c>
      <c r="G1153" s="97">
        <v>669130</v>
      </c>
      <c r="H1153" s="97">
        <v>329150</v>
      </c>
      <c r="I1153" s="97">
        <v>669130</v>
      </c>
      <c r="J1153" s="97" t="s">
        <v>93</v>
      </c>
      <c r="K1153" s="97">
        <v>0</v>
      </c>
      <c r="L1153" s="97" t="s">
        <v>4197</v>
      </c>
      <c r="M1153" s="97">
        <v>5</v>
      </c>
      <c r="N1153" s="97">
        <v>1002958</v>
      </c>
    </row>
    <row r="1154" spans="1:14" ht="14.25" customHeight="1" x14ac:dyDescent="0.3">
      <c r="A1154" s="97" t="s">
        <v>579</v>
      </c>
      <c r="B1154" s="97">
        <v>366</v>
      </c>
      <c r="C1154" s="97" t="s">
        <v>4198</v>
      </c>
      <c r="D1154" s="97" t="s">
        <v>581</v>
      </c>
      <c r="E1154" s="97" t="s">
        <v>4199</v>
      </c>
      <c r="F1154" s="97">
        <v>339285</v>
      </c>
      <c r="G1154" s="97">
        <v>675463</v>
      </c>
      <c r="H1154" s="97">
        <v>339285</v>
      </c>
      <c r="I1154" s="97">
        <v>675463</v>
      </c>
      <c r="J1154" s="97" t="s">
        <v>93</v>
      </c>
      <c r="K1154" s="97">
        <v>0</v>
      </c>
      <c r="L1154" s="97" t="s">
        <v>4200</v>
      </c>
      <c r="M1154" s="97">
        <v>5</v>
      </c>
      <c r="N1154" s="97">
        <v>731494</v>
      </c>
    </row>
    <row r="1155" spans="1:14" ht="14.25" customHeight="1" x14ac:dyDescent="0.3">
      <c r="A1155" s="97" t="s">
        <v>579</v>
      </c>
      <c r="B1155" s="97">
        <v>366</v>
      </c>
      <c r="C1155" s="97" t="s">
        <v>4201</v>
      </c>
      <c r="D1155" s="97" t="s">
        <v>581</v>
      </c>
      <c r="E1155" s="97" t="s">
        <v>4202</v>
      </c>
      <c r="F1155" s="97">
        <v>339589</v>
      </c>
      <c r="G1155" s="97">
        <v>675673</v>
      </c>
      <c r="H1155" s="97">
        <v>339589</v>
      </c>
      <c r="I1155" s="97">
        <v>675673</v>
      </c>
      <c r="J1155" s="97" t="s">
        <v>93</v>
      </c>
      <c r="K1155" s="97">
        <v>0</v>
      </c>
      <c r="L1155" s="97" t="s">
        <v>4203</v>
      </c>
      <c r="M1155" s="97">
        <v>5</v>
      </c>
      <c r="N1155" s="97">
        <v>731483</v>
      </c>
    </row>
    <row r="1156" spans="1:14" ht="14.25" customHeight="1" x14ac:dyDescent="0.3">
      <c r="A1156" s="97" t="s">
        <v>351</v>
      </c>
      <c r="B1156" s="97">
        <v>113</v>
      </c>
      <c r="C1156" s="97" t="s">
        <v>4204</v>
      </c>
      <c r="D1156" s="97" t="s">
        <v>332</v>
      </c>
      <c r="E1156" s="97" t="s">
        <v>4205</v>
      </c>
      <c r="F1156" s="97">
        <v>328538</v>
      </c>
      <c r="G1156" s="97">
        <v>662177</v>
      </c>
      <c r="H1156" s="97">
        <v>328538</v>
      </c>
      <c r="I1156" s="97">
        <v>662177</v>
      </c>
      <c r="J1156" s="97" t="s">
        <v>93</v>
      </c>
      <c r="K1156" s="97">
        <v>0</v>
      </c>
      <c r="L1156" s="97" t="s">
        <v>4206</v>
      </c>
      <c r="M1156" s="97">
        <v>5</v>
      </c>
      <c r="N1156" s="97">
        <v>803197</v>
      </c>
    </row>
    <row r="1157" spans="1:14" ht="14.25" customHeight="1" x14ac:dyDescent="0.3">
      <c r="A1157" s="97" t="s">
        <v>508</v>
      </c>
      <c r="B1157" s="97">
        <v>75</v>
      </c>
      <c r="C1157" s="97" t="s">
        <v>4207</v>
      </c>
      <c r="D1157" s="97" t="s">
        <v>332</v>
      </c>
      <c r="E1157" s="97" t="s">
        <v>4208</v>
      </c>
      <c r="F1157" s="97">
        <v>334700</v>
      </c>
      <c r="G1157" s="97">
        <v>665710</v>
      </c>
      <c r="H1157" s="97">
        <v>334700</v>
      </c>
      <c r="I1157" s="97">
        <v>665710</v>
      </c>
      <c r="J1157" s="97" t="s">
        <v>93</v>
      </c>
      <c r="K1157" s="97">
        <v>0</v>
      </c>
      <c r="L1157" s="97" t="s">
        <v>4209</v>
      </c>
      <c r="M1157" s="97">
        <v>5</v>
      </c>
      <c r="N1157" s="97">
        <v>951274</v>
      </c>
    </row>
    <row r="1158" spans="1:14" ht="14.25" customHeight="1" x14ac:dyDescent="0.3">
      <c r="A1158" s="97" t="s">
        <v>579</v>
      </c>
      <c r="B1158" s="97">
        <v>366</v>
      </c>
      <c r="C1158" s="97" t="s">
        <v>4210</v>
      </c>
      <c r="D1158" s="97" t="s">
        <v>581</v>
      </c>
      <c r="E1158" s="97" t="s">
        <v>4211</v>
      </c>
      <c r="F1158" s="97">
        <v>339600</v>
      </c>
      <c r="G1158" s="97">
        <v>675649</v>
      </c>
      <c r="H1158" s="97">
        <v>339600</v>
      </c>
      <c r="I1158" s="97">
        <v>675649</v>
      </c>
      <c r="J1158" s="97" t="s">
        <v>93</v>
      </c>
      <c r="K1158" s="97">
        <v>0</v>
      </c>
      <c r="L1158" s="97" t="s">
        <v>4212</v>
      </c>
      <c r="M1158" s="97">
        <v>5</v>
      </c>
      <c r="N1158" s="97">
        <v>731479</v>
      </c>
    </row>
    <row r="1159" spans="1:14" ht="14.25" customHeight="1" x14ac:dyDescent="0.3">
      <c r="A1159" s="97" t="s">
        <v>397</v>
      </c>
      <c r="B1159" s="97">
        <v>10303</v>
      </c>
      <c r="C1159" s="97" t="s">
        <v>4213</v>
      </c>
      <c r="D1159" s="97" t="s">
        <v>581</v>
      </c>
      <c r="E1159" s="97" t="s">
        <v>4214</v>
      </c>
      <c r="F1159" s="97">
        <v>337558</v>
      </c>
      <c r="G1159" s="97">
        <v>667082</v>
      </c>
      <c r="H1159" s="97">
        <v>337558</v>
      </c>
      <c r="I1159" s="97">
        <v>667082</v>
      </c>
      <c r="J1159" s="97" t="s">
        <v>93</v>
      </c>
      <c r="K1159" s="97">
        <v>0</v>
      </c>
      <c r="L1159" s="97" t="s">
        <v>4215</v>
      </c>
      <c r="M1159" s="97">
        <v>5</v>
      </c>
      <c r="N1159" s="97">
        <v>842997</v>
      </c>
    </row>
    <row r="1160" spans="1:14" ht="14.25" customHeight="1" x14ac:dyDescent="0.3">
      <c r="A1160" s="97" t="s">
        <v>397</v>
      </c>
      <c r="B1160" s="97">
        <v>10303</v>
      </c>
      <c r="C1160" s="97" t="s">
        <v>4216</v>
      </c>
      <c r="D1160" s="97" t="s">
        <v>581</v>
      </c>
      <c r="E1160" s="97" t="s">
        <v>4217</v>
      </c>
      <c r="F1160" s="97">
        <v>335813</v>
      </c>
      <c r="G1160" s="97">
        <v>668222</v>
      </c>
      <c r="H1160" s="97">
        <v>335813</v>
      </c>
      <c r="I1160" s="97">
        <v>668222</v>
      </c>
      <c r="J1160" s="97" t="s">
        <v>93</v>
      </c>
      <c r="K1160" s="97">
        <v>0</v>
      </c>
      <c r="L1160" s="97" t="s">
        <v>4218</v>
      </c>
      <c r="M1160" s="97">
        <v>5</v>
      </c>
      <c r="N1160" s="97">
        <v>842978</v>
      </c>
    </row>
    <row r="1161" spans="1:14" ht="14.25" customHeight="1" x14ac:dyDescent="0.3">
      <c r="A1161" s="97" t="s">
        <v>497</v>
      </c>
      <c r="B1161" s="97">
        <v>6353</v>
      </c>
      <c r="C1161" s="97" t="s">
        <v>4219</v>
      </c>
      <c r="D1161" s="97" t="s">
        <v>581</v>
      </c>
      <c r="E1161" s="97" t="s">
        <v>4220</v>
      </c>
      <c r="F1161" s="97">
        <v>333666</v>
      </c>
      <c r="G1161" s="97">
        <v>662168</v>
      </c>
      <c r="H1161" s="97">
        <v>333666</v>
      </c>
      <c r="I1161" s="97">
        <v>662168</v>
      </c>
      <c r="J1161" s="97" t="s">
        <v>93</v>
      </c>
      <c r="K1161" s="97">
        <v>0</v>
      </c>
      <c r="L1161" s="97" t="s">
        <v>4221</v>
      </c>
      <c r="M1161" s="97">
        <v>5</v>
      </c>
      <c r="N1161" s="97">
        <v>905210</v>
      </c>
    </row>
    <row r="1162" spans="1:14" ht="14.25" customHeight="1" x14ac:dyDescent="0.3">
      <c r="A1162" s="97" t="s">
        <v>497</v>
      </c>
      <c r="B1162" s="97">
        <v>6353</v>
      </c>
      <c r="C1162" s="97" t="s">
        <v>4222</v>
      </c>
      <c r="D1162" s="97" t="s">
        <v>581</v>
      </c>
      <c r="E1162" s="97" t="s">
        <v>4223</v>
      </c>
      <c r="F1162" s="97">
        <v>333126</v>
      </c>
      <c r="G1162" s="97">
        <v>662187</v>
      </c>
      <c r="H1162" s="97">
        <v>333126</v>
      </c>
      <c r="I1162" s="97">
        <v>662187</v>
      </c>
      <c r="J1162" s="97" t="s">
        <v>93</v>
      </c>
      <c r="K1162" s="97">
        <v>0</v>
      </c>
      <c r="L1162" s="97" t="s">
        <v>4224</v>
      </c>
      <c r="M1162" s="97">
        <v>5</v>
      </c>
      <c r="N1162" s="97">
        <v>905213</v>
      </c>
    </row>
    <row r="1163" spans="1:14" ht="14.25" customHeight="1" x14ac:dyDescent="0.3">
      <c r="A1163" s="97" t="s">
        <v>419</v>
      </c>
      <c r="B1163" s="97">
        <v>1333</v>
      </c>
      <c r="C1163" s="97" t="s">
        <v>4225</v>
      </c>
      <c r="D1163" s="97" t="s">
        <v>581</v>
      </c>
      <c r="E1163" s="97" t="s">
        <v>4226</v>
      </c>
      <c r="F1163" s="97">
        <v>332219</v>
      </c>
      <c r="G1163" s="97">
        <v>672010</v>
      </c>
      <c r="H1163" s="97">
        <v>332219</v>
      </c>
      <c r="I1163" s="97">
        <v>672010</v>
      </c>
      <c r="J1163" s="97" t="s">
        <v>93</v>
      </c>
      <c r="K1163" s="97">
        <v>0</v>
      </c>
      <c r="L1163" s="97" t="s">
        <v>4227</v>
      </c>
      <c r="M1163" s="97">
        <v>5</v>
      </c>
      <c r="N1163" s="97">
        <v>972279</v>
      </c>
    </row>
    <row r="1164" spans="1:14" ht="14.25" customHeight="1" x14ac:dyDescent="0.3">
      <c r="A1164" s="97" t="s">
        <v>655</v>
      </c>
      <c r="B1164" s="97">
        <v>2507</v>
      </c>
      <c r="C1164" s="97" t="s">
        <v>4228</v>
      </c>
      <c r="D1164" s="97" t="s">
        <v>581</v>
      </c>
      <c r="E1164" s="97" t="s">
        <v>4229</v>
      </c>
      <c r="F1164" s="97">
        <v>337027</v>
      </c>
      <c r="G1164" s="97">
        <v>671908</v>
      </c>
      <c r="H1164" s="97">
        <v>337027</v>
      </c>
      <c r="I1164" s="97">
        <v>671908</v>
      </c>
      <c r="J1164" s="97" t="s">
        <v>93</v>
      </c>
      <c r="K1164" s="97">
        <v>0</v>
      </c>
      <c r="L1164" s="97" t="s">
        <v>4230</v>
      </c>
      <c r="M1164" s="97">
        <v>5</v>
      </c>
      <c r="N1164" s="97">
        <v>950797</v>
      </c>
    </row>
    <row r="1165" spans="1:14" ht="14.25" customHeight="1" x14ac:dyDescent="0.3">
      <c r="A1165" s="97" t="s">
        <v>822</v>
      </c>
      <c r="B1165" s="97">
        <v>2536</v>
      </c>
      <c r="C1165" s="97" t="s">
        <v>4231</v>
      </c>
      <c r="D1165" s="97" t="s">
        <v>581</v>
      </c>
      <c r="E1165" s="97" t="s">
        <v>4232</v>
      </c>
      <c r="F1165" s="97">
        <v>340160</v>
      </c>
      <c r="G1165" s="97">
        <v>671340</v>
      </c>
      <c r="H1165" s="97">
        <v>340160</v>
      </c>
      <c r="I1165" s="97">
        <v>671340</v>
      </c>
      <c r="J1165" s="97" t="s">
        <v>93</v>
      </c>
      <c r="K1165" s="97">
        <v>0</v>
      </c>
      <c r="L1165" s="97" t="s">
        <v>4233</v>
      </c>
      <c r="M1165" s="97">
        <v>5</v>
      </c>
      <c r="N1165" s="97">
        <v>931574</v>
      </c>
    </row>
    <row r="1166" spans="1:14" ht="14.25" customHeight="1" x14ac:dyDescent="0.3">
      <c r="A1166" s="97" t="s">
        <v>419</v>
      </c>
      <c r="B1166" s="97">
        <v>1333</v>
      </c>
      <c r="C1166" s="97" t="s">
        <v>4234</v>
      </c>
      <c r="D1166" s="97" t="s">
        <v>581</v>
      </c>
      <c r="E1166" s="97" t="s">
        <v>4235</v>
      </c>
      <c r="F1166" s="97">
        <v>332062</v>
      </c>
      <c r="G1166" s="97">
        <v>671686</v>
      </c>
      <c r="H1166" s="97">
        <v>332062</v>
      </c>
      <c r="I1166" s="97">
        <v>671686</v>
      </c>
      <c r="J1166" s="97" t="s">
        <v>93</v>
      </c>
      <c r="K1166" s="97">
        <v>0</v>
      </c>
      <c r="L1166" s="97" t="s">
        <v>4236</v>
      </c>
      <c r="M1166" s="97">
        <v>5</v>
      </c>
      <c r="N1166" s="97">
        <v>972275</v>
      </c>
    </row>
    <row r="1167" spans="1:14" ht="14.25" customHeight="1" x14ac:dyDescent="0.3">
      <c r="A1167" s="97" t="s">
        <v>419</v>
      </c>
      <c r="B1167" s="97">
        <v>617</v>
      </c>
      <c r="C1167" s="97" t="s">
        <v>4237</v>
      </c>
      <c r="D1167" s="97" t="s">
        <v>581</v>
      </c>
      <c r="E1167" s="97" t="s">
        <v>4238</v>
      </c>
      <c r="F1167" s="97">
        <v>330805</v>
      </c>
      <c r="G1167" s="97">
        <v>672372</v>
      </c>
      <c r="H1167" s="97">
        <v>330805</v>
      </c>
      <c r="I1167" s="97">
        <v>672372</v>
      </c>
      <c r="J1167" s="97" t="s">
        <v>93</v>
      </c>
      <c r="K1167" s="97">
        <v>0</v>
      </c>
      <c r="L1167" s="97" t="s">
        <v>4239</v>
      </c>
      <c r="M1167" s="97">
        <v>5</v>
      </c>
      <c r="N1167" s="97">
        <v>972179</v>
      </c>
    </row>
    <row r="1168" spans="1:14" ht="14.25" customHeight="1" x14ac:dyDescent="0.3">
      <c r="A1168" s="97" t="s">
        <v>497</v>
      </c>
      <c r="B1168" s="97">
        <v>6353</v>
      </c>
      <c r="C1168" s="97" t="s">
        <v>4240</v>
      </c>
      <c r="D1168" s="97" t="s">
        <v>581</v>
      </c>
      <c r="E1168" s="97" t="s">
        <v>4241</v>
      </c>
      <c r="F1168" s="97">
        <v>333465</v>
      </c>
      <c r="G1168" s="97">
        <v>662116</v>
      </c>
      <c r="H1168" s="97">
        <v>333465</v>
      </c>
      <c r="I1168" s="97">
        <v>662116</v>
      </c>
      <c r="J1168" s="97" t="s">
        <v>93</v>
      </c>
      <c r="K1168" s="97">
        <v>0</v>
      </c>
      <c r="L1168" s="97" t="s">
        <v>4242</v>
      </c>
      <c r="M1168" s="97">
        <v>5</v>
      </c>
      <c r="N1168" s="97">
        <v>905215</v>
      </c>
    </row>
    <row r="1169" spans="1:14" ht="14.25" customHeight="1" x14ac:dyDescent="0.3">
      <c r="A1169" s="97" t="s">
        <v>497</v>
      </c>
      <c r="B1169" s="97">
        <v>6353</v>
      </c>
      <c r="C1169" s="97" t="s">
        <v>4243</v>
      </c>
      <c r="D1169" s="97" t="s">
        <v>581</v>
      </c>
      <c r="E1169" s="97" t="s">
        <v>4244</v>
      </c>
      <c r="F1169" s="97">
        <v>333598</v>
      </c>
      <c r="G1169" s="97">
        <v>662509</v>
      </c>
      <c r="H1169" s="97">
        <v>333598</v>
      </c>
      <c r="I1169" s="97">
        <v>662509</v>
      </c>
      <c r="J1169" s="97" t="s">
        <v>93</v>
      </c>
      <c r="K1169" s="97">
        <v>0</v>
      </c>
      <c r="L1169" s="97" t="s">
        <v>4245</v>
      </c>
      <c r="M1169" s="97">
        <v>5</v>
      </c>
      <c r="N1169" s="97">
        <v>905207</v>
      </c>
    </row>
    <row r="1170" spans="1:14" ht="14.25" customHeight="1" x14ac:dyDescent="0.3">
      <c r="A1170" s="97" t="s">
        <v>419</v>
      </c>
      <c r="B1170" s="97">
        <v>20</v>
      </c>
      <c r="C1170" s="97" t="s">
        <v>4246</v>
      </c>
      <c r="D1170" s="97" t="s">
        <v>332</v>
      </c>
      <c r="E1170" s="97" t="s">
        <v>4247</v>
      </c>
      <c r="F1170" s="97">
        <v>330900</v>
      </c>
      <c r="G1170" s="97">
        <v>671970</v>
      </c>
      <c r="H1170" s="97">
        <v>330900</v>
      </c>
      <c r="I1170" s="97">
        <v>671970</v>
      </c>
      <c r="J1170" s="97" t="s">
        <v>93</v>
      </c>
      <c r="K1170" s="97">
        <v>0</v>
      </c>
      <c r="L1170" s="97" t="s">
        <v>4248</v>
      </c>
      <c r="M1170" s="97">
        <v>5</v>
      </c>
      <c r="N1170" s="97">
        <v>971497</v>
      </c>
    </row>
    <row r="1171" spans="1:14" ht="14.25" customHeight="1" x14ac:dyDescent="0.3">
      <c r="A1171" s="97" t="s">
        <v>822</v>
      </c>
      <c r="B1171" s="97">
        <v>194</v>
      </c>
      <c r="C1171" s="97" t="s">
        <v>4249</v>
      </c>
      <c r="D1171" s="97" t="s">
        <v>332</v>
      </c>
      <c r="E1171" s="97" t="s">
        <v>4250</v>
      </c>
      <c r="F1171" s="97">
        <v>340049</v>
      </c>
      <c r="G1171" s="97">
        <v>674907</v>
      </c>
      <c r="H1171" s="97">
        <v>340049</v>
      </c>
      <c r="I1171" s="97">
        <v>674907</v>
      </c>
      <c r="J1171" s="97" t="s">
        <v>93</v>
      </c>
      <c r="K1171" s="97">
        <v>0</v>
      </c>
      <c r="L1171" s="97" t="s">
        <v>4251</v>
      </c>
      <c r="M1171" s="97">
        <v>5</v>
      </c>
      <c r="N1171" s="97">
        <v>931062</v>
      </c>
    </row>
    <row r="1172" spans="1:14" ht="14.25" customHeight="1" x14ac:dyDescent="0.3">
      <c r="A1172" s="97" t="s">
        <v>822</v>
      </c>
      <c r="B1172" s="97">
        <v>100</v>
      </c>
      <c r="C1172" s="97" t="s">
        <v>4252</v>
      </c>
      <c r="D1172" s="97" t="s">
        <v>332</v>
      </c>
      <c r="E1172" s="97" t="s">
        <v>4253</v>
      </c>
      <c r="F1172" s="97">
        <v>340962</v>
      </c>
      <c r="G1172" s="97">
        <v>670566</v>
      </c>
      <c r="H1172" s="97">
        <v>340962</v>
      </c>
      <c r="I1172" s="97">
        <v>670566</v>
      </c>
      <c r="J1172" s="97" t="s">
        <v>93</v>
      </c>
      <c r="K1172" s="97">
        <v>0</v>
      </c>
      <c r="L1172" s="97" t="s">
        <v>4254</v>
      </c>
      <c r="M1172" s="97">
        <v>5</v>
      </c>
      <c r="N1172" s="97">
        <v>930968</v>
      </c>
    </row>
    <row r="1173" spans="1:14" ht="14.25" customHeight="1" x14ac:dyDescent="0.3">
      <c r="A1173" s="97" t="s">
        <v>397</v>
      </c>
      <c r="B1173" s="97">
        <v>276</v>
      </c>
      <c r="C1173" s="97" t="s">
        <v>4255</v>
      </c>
      <c r="D1173" s="97" t="s">
        <v>332</v>
      </c>
      <c r="E1173" s="97" t="s">
        <v>3367</v>
      </c>
      <c r="F1173" s="97">
        <v>338510</v>
      </c>
      <c r="G1173" s="97">
        <v>669990</v>
      </c>
      <c r="H1173" s="97">
        <v>338510</v>
      </c>
      <c r="I1173" s="97">
        <v>669990</v>
      </c>
      <c r="J1173" s="97" t="s">
        <v>93</v>
      </c>
      <c r="K1173" s="97">
        <v>0</v>
      </c>
      <c r="L1173" s="97" t="s">
        <v>4256</v>
      </c>
      <c r="M1173" s="97">
        <v>5</v>
      </c>
      <c r="N1173" s="97">
        <v>842835</v>
      </c>
    </row>
    <row r="1174" spans="1:14" ht="14.25" customHeight="1" x14ac:dyDescent="0.3">
      <c r="A1174" s="97" t="s">
        <v>397</v>
      </c>
      <c r="B1174" s="97">
        <v>13</v>
      </c>
      <c r="C1174" s="97" t="s">
        <v>4257</v>
      </c>
      <c r="D1174" s="97" t="s">
        <v>332</v>
      </c>
      <c r="E1174" s="97" t="s">
        <v>4258</v>
      </c>
      <c r="F1174" s="97">
        <v>339020</v>
      </c>
      <c r="G1174" s="97">
        <v>669800</v>
      </c>
      <c r="H1174" s="97">
        <v>339020</v>
      </c>
      <c r="I1174" s="97">
        <v>669800</v>
      </c>
      <c r="J1174" s="97" t="s">
        <v>93</v>
      </c>
      <c r="K1174" s="97">
        <v>0</v>
      </c>
      <c r="L1174" s="97" t="s">
        <v>4259</v>
      </c>
      <c r="M1174" s="97">
        <v>5</v>
      </c>
      <c r="N1174" s="97">
        <v>842570</v>
      </c>
    </row>
    <row r="1175" spans="1:14" ht="14.25" customHeight="1" x14ac:dyDescent="0.3">
      <c r="A1175" s="97" t="s">
        <v>655</v>
      </c>
      <c r="B1175" s="97">
        <v>1020</v>
      </c>
      <c r="C1175" s="97" t="s">
        <v>4260</v>
      </c>
      <c r="D1175" s="97" t="s">
        <v>581</v>
      </c>
      <c r="E1175" s="97" t="s">
        <v>3280</v>
      </c>
      <c r="F1175" s="97">
        <v>339241</v>
      </c>
      <c r="G1175" s="97">
        <v>674186</v>
      </c>
      <c r="H1175" s="97">
        <v>339241</v>
      </c>
      <c r="I1175" s="97">
        <v>674186</v>
      </c>
      <c r="J1175" s="97" t="s">
        <v>93</v>
      </c>
      <c r="K1175" s="97">
        <v>0</v>
      </c>
      <c r="L1175" s="97" t="s">
        <v>4261</v>
      </c>
      <c r="M1175" s="97">
        <v>5</v>
      </c>
      <c r="N1175" s="97">
        <v>950584</v>
      </c>
    </row>
    <row r="1176" spans="1:14" ht="14.25" customHeight="1" x14ac:dyDescent="0.3">
      <c r="A1176" s="97" t="s">
        <v>497</v>
      </c>
      <c r="B1176" s="97">
        <v>6353</v>
      </c>
      <c r="C1176" s="97" t="s">
        <v>4262</v>
      </c>
      <c r="D1176" s="97" t="s">
        <v>581</v>
      </c>
      <c r="E1176" s="97" t="s">
        <v>4263</v>
      </c>
      <c r="F1176" s="97">
        <v>333589</v>
      </c>
      <c r="G1176" s="97">
        <v>662087</v>
      </c>
      <c r="H1176" s="97">
        <v>333589</v>
      </c>
      <c r="I1176" s="97">
        <v>662087</v>
      </c>
      <c r="J1176" s="97" t="s">
        <v>93</v>
      </c>
      <c r="K1176" s="97">
        <v>0</v>
      </c>
      <c r="L1176" s="97" t="s">
        <v>4264</v>
      </c>
      <c r="M1176" s="97">
        <v>5</v>
      </c>
      <c r="N1176" s="97">
        <v>905216</v>
      </c>
    </row>
    <row r="1177" spans="1:14" ht="14.25" customHeight="1" x14ac:dyDescent="0.3">
      <c r="A1177" s="97" t="s">
        <v>497</v>
      </c>
      <c r="B1177" s="97">
        <v>6353</v>
      </c>
      <c r="C1177" s="97" t="s">
        <v>4265</v>
      </c>
      <c r="D1177" s="97" t="s">
        <v>581</v>
      </c>
      <c r="E1177" s="97" t="s">
        <v>4266</v>
      </c>
      <c r="F1177" s="97">
        <v>333827</v>
      </c>
      <c r="G1177" s="97">
        <v>662058</v>
      </c>
      <c r="H1177" s="97">
        <v>333827</v>
      </c>
      <c r="I1177" s="97">
        <v>662058</v>
      </c>
      <c r="J1177" s="97" t="s">
        <v>93</v>
      </c>
      <c r="K1177" s="97">
        <v>0</v>
      </c>
      <c r="L1177" s="97" t="s">
        <v>4267</v>
      </c>
      <c r="M1177" s="97">
        <v>5</v>
      </c>
      <c r="N1177" s="97">
        <v>905212</v>
      </c>
    </row>
    <row r="1178" spans="1:14" ht="14.25" customHeight="1" x14ac:dyDescent="0.3">
      <c r="A1178" s="97" t="s">
        <v>570</v>
      </c>
      <c r="B1178" s="97">
        <v>517</v>
      </c>
      <c r="C1178" s="97" t="s">
        <v>4268</v>
      </c>
      <c r="D1178" s="97" t="s">
        <v>332</v>
      </c>
      <c r="E1178" s="97" t="s">
        <v>4269</v>
      </c>
      <c r="F1178" s="97">
        <v>335830</v>
      </c>
      <c r="G1178" s="97">
        <v>660960</v>
      </c>
      <c r="H1178" s="97">
        <v>335830</v>
      </c>
      <c r="I1178" s="97">
        <v>660960</v>
      </c>
      <c r="J1178" s="97" t="s">
        <v>93</v>
      </c>
      <c r="K1178" s="97">
        <v>0</v>
      </c>
      <c r="L1178" s="97" t="s">
        <v>4270</v>
      </c>
      <c r="M1178" s="97">
        <v>5</v>
      </c>
      <c r="N1178" s="97">
        <v>845009</v>
      </c>
    </row>
    <row r="1179" spans="1:14" ht="14.25" customHeight="1" x14ac:dyDescent="0.3">
      <c r="A1179" s="97" t="s">
        <v>493</v>
      </c>
      <c r="B1179" s="97">
        <v>17080</v>
      </c>
      <c r="C1179" s="97" t="s">
        <v>4271</v>
      </c>
      <c r="D1179" s="97" t="s">
        <v>581</v>
      </c>
      <c r="E1179" s="97" t="s">
        <v>4272</v>
      </c>
      <c r="F1179" s="97">
        <v>329830</v>
      </c>
      <c r="G1179" s="97">
        <v>671990</v>
      </c>
      <c r="H1179" s="97">
        <v>329830</v>
      </c>
      <c r="I1179" s="97">
        <v>671990</v>
      </c>
      <c r="J1179" s="97" t="s">
        <v>93</v>
      </c>
      <c r="K1179" s="97">
        <v>0</v>
      </c>
      <c r="L1179" s="97" t="s">
        <v>4273</v>
      </c>
      <c r="M1179" s="97">
        <v>5</v>
      </c>
      <c r="N1179" s="97">
        <v>1038529</v>
      </c>
    </row>
    <row r="1180" spans="1:14" ht="14.25" customHeight="1" x14ac:dyDescent="0.3">
      <c r="A1180" s="97" t="s">
        <v>493</v>
      </c>
      <c r="B1180" s="97">
        <v>14961</v>
      </c>
      <c r="C1180" s="97" t="s">
        <v>4274</v>
      </c>
      <c r="D1180" s="97" t="s">
        <v>581</v>
      </c>
      <c r="E1180" s="97" t="s">
        <v>4275</v>
      </c>
      <c r="F1180" s="97">
        <v>329807</v>
      </c>
      <c r="G1180" s="97">
        <v>671481</v>
      </c>
      <c r="H1180" s="97">
        <v>329807</v>
      </c>
      <c r="I1180" s="97">
        <v>671481</v>
      </c>
      <c r="J1180" s="97" t="s">
        <v>93</v>
      </c>
      <c r="K1180" s="97">
        <v>0</v>
      </c>
      <c r="L1180" s="97" t="s">
        <v>4276</v>
      </c>
      <c r="M1180" s="97">
        <v>5</v>
      </c>
      <c r="N1180" s="97">
        <v>1038303</v>
      </c>
    </row>
    <row r="1181" spans="1:14" ht="14.25" customHeight="1" x14ac:dyDescent="0.3">
      <c r="A1181" s="97" t="s">
        <v>419</v>
      </c>
      <c r="B1181" s="97">
        <v>1333</v>
      </c>
      <c r="C1181" s="97" t="s">
        <v>4277</v>
      </c>
      <c r="D1181" s="97" t="s">
        <v>581</v>
      </c>
      <c r="E1181" s="97" t="s">
        <v>4278</v>
      </c>
      <c r="F1181" s="97">
        <v>332338</v>
      </c>
      <c r="G1181" s="97">
        <v>672251</v>
      </c>
      <c r="H1181" s="97">
        <v>332338</v>
      </c>
      <c r="I1181" s="97">
        <v>672251</v>
      </c>
      <c r="J1181" s="97" t="s">
        <v>93</v>
      </c>
      <c r="K1181" s="97">
        <v>0</v>
      </c>
      <c r="L1181" s="97" t="s">
        <v>4279</v>
      </c>
      <c r="M1181" s="97">
        <v>5</v>
      </c>
      <c r="N1181" s="97">
        <v>972284</v>
      </c>
    </row>
    <row r="1182" spans="1:14" ht="14.25" customHeight="1" x14ac:dyDescent="0.3">
      <c r="A1182" s="97" t="s">
        <v>655</v>
      </c>
      <c r="B1182" s="97">
        <v>2507</v>
      </c>
      <c r="C1182" s="97" t="s">
        <v>4280</v>
      </c>
      <c r="D1182" s="97" t="s">
        <v>581</v>
      </c>
      <c r="E1182" s="97" t="s">
        <v>4281</v>
      </c>
      <c r="F1182" s="97">
        <v>337010</v>
      </c>
      <c r="G1182" s="97">
        <v>671941</v>
      </c>
      <c r="H1182" s="97">
        <v>337010</v>
      </c>
      <c r="I1182" s="97">
        <v>671941</v>
      </c>
      <c r="J1182" s="97" t="s">
        <v>93</v>
      </c>
      <c r="K1182" s="97">
        <v>0</v>
      </c>
      <c r="L1182" s="97" t="s">
        <v>3359</v>
      </c>
      <c r="M1182" s="97">
        <v>5</v>
      </c>
      <c r="N1182" s="97">
        <v>950793</v>
      </c>
    </row>
    <row r="1183" spans="1:14" ht="14.25" customHeight="1" x14ac:dyDescent="0.3">
      <c r="A1183" s="97" t="s">
        <v>497</v>
      </c>
      <c r="B1183" s="97">
        <v>6353</v>
      </c>
      <c r="C1183" s="97" t="s">
        <v>4282</v>
      </c>
      <c r="D1183" s="97" t="s">
        <v>581</v>
      </c>
      <c r="E1183" s="97" t="s">
        <v>4283</v>
      </c>
      <c r="F1183" s="97">
        <v>333714</v>
      </c>
      <c r="G1183" s="97">
        <v>662105</v>
      </c>
      <c r="H1183" s="97">
        <v>333714</v>
      </c>
      <c r="I1183" s="97">
        <v>662105</v>
      </c>
      <c r="J1183" s="97" t="s">
        <v>93</v>
      </c>
      <c r="K1183" s="97">
        <v>0</v>
      </c>
      <c r="L1183" s="97" t="s">
        <v>4284</v>
      </c>
      <c r="M1183" s="97">
        <v>5</v>
      </c>
      <c r="N1183" s="97">
        <v>905217</v>
      </c>
    </row>
    <row r="1184" spans="1:14" ht="14.25" customHeight="1" x14ac:dyDescent="0.3">
      <c r="A1184" s="97" t="s">
        <v>508</v>
      </c>
      <c r="B1184" s="97">
        <v>10303</v>
      </c>
      <c r="C1184" s="97" t="s">
        <v>4285</v>
      </c>
      <c r="D1184" s="97" t="s">
        <v>581</v>
      </c>
      <c r="E1184" s="97" t="s">
        <v>4286</v>
      </c>
      <c r="F1184" s="97">
        <v>334204</v>
      </c>
      <c r="G1184" s="97">
        <v>669246</v>
      </c>
      <c r="H1184" s="97">
        <v>334204</v>
      </c>
      <c r="I1184" s="97">
        <v>669246</v>
      </c>
      <c r="J1184" s="97" t="s">
        <v>93</v>
      </c>
      <c r="K1184" s="97">
        <v>0</v>
      </c>
      <c r="L1184" s="97" t="s">
        <v>4287</v>
      </c>
      <c r="M1184" s="97">
        <v>5</v>
      </c>
      <c r="N1184" s="97">
        <v>952189</v>
      </c>
    </row>
    <row r="1185" spans="1:14" ht="14.25" customHeight="1" x14ac:dyDescent="0.3">
      <c r="A1185" s="97" t="s">
        <v>419</v>
      </c>
      <c r="B1185" s="97">
        <v>771</v>
      </c>
      <c r="C1185" s="97" t="s">
        <v>4288</v>
      </c>
      <c r="D1185" s="97" t="s">
        <v>332</v>
      </c>
      <c r="E1185" s="97" t="s">
        <v>4289</v>
      </c>
      <c r="F1185" s="97">
        <v>333839</v>
      </c>
      <c r="G1185" s="97">
        <v>670837</v>
      </c>
      <c r="H1185" s="97">
        <v>333839</v>
      </c>
      <c r="I1185" s="97">
        <v>670837</v>
      </c>
      <c r="J1185" s="97" t="s">
        <v>93</v>
      </c>
      <c r="K1185" s="97">
        <v>0</v>
      </c>
      <c r="L1185" s="97" t="s">
        <v>4290</v>
      </c>
      <c r="M1185" s="97">
        <v>5</v>
      </c>
      <c r="N1185" s="97">
        <v>17750870</v>
      </c>
    </row>
    <row r="1186" spans="1:14" ht="14.25" customHeight="1" x14ac:dyDescent="0.3">
      <c r="A1186" s="97" t="s">
        <v>497</v>
      </c>
      <c r="B1186" s="97">
        <v>17425</v>
      </c>
      <c r="C1186" s="97" t="s">
        <v>4291</v>
      </c>
      <c r="D1186" s="97" t="s">
        <v>581</v>
      </c>
      <c r="E1186" s="97" t="s">
        <v>4292</v>
      </c>
      <c r="F1186" s="97">
        <v>332960</v>
      </c>
      <c r="G1186" s="97">
        <v>663870</v>
      </c>
      <c r="H1186" s="97">
        <v>332960</v>
      </c>
      <c r="I1186" s="97">
        <v>663870</v>
      </c>
      <c r="J1186" s="97" t="s">
        <v>93</v>
      </c>
      <c r="K1186" s="97">
        <v>0</v>
      </c>
      <c r="L1186" s="97" t="s">
        <v>4293</v>
      </c>
      <c r="M1186" s="97">
        <v>5</v>
      </c>
      <c r="N1186" s="97">
        <v>905592</v>
      </c>
    </row>
    <row r="1187" spans="1:14" ht="14.25" customHeight="1" x14ac:dyDescent="0.3">
      <c r="A1187" s="97" t="s">
        <v>493</v>
      </c>
      <c r="B1187" s="97">
        <v>17080</v>
      </c>
      <c r="C1187" s="97" t="s">
        <v>4294</v>
      </c>
      <c r="D1187" s="97" t="s">
        <v>581</v>
      </c>
      <c r="E1187" s="97" t="s">
        <v>4295</v>
      </c>
      <c r="F1187" s="97">
        <v>329850</v>
      </c>
      <c r="G1187" s="97">
        <v>671970</v>
      </c>
      <c r="H1187" s="97">
        <v>329850</v>
      </c>
      <c r="I1187" s="97">
        <v>671970</v>
      </c>
      <c r="J1187" s="97" t="s">
        <v>93</v>
      </c>
      <c r="K1187" s="97">
        <v>0</v>
      </c>
      <c r="L1187" s="97" t="s">
        <v>4296</v>
      </c>
      <c r="M1187" s="97">
        <v>5</v>
      </c>
      <c r="N1187" s="97">
        <v>1038532</v>
      </c>
    </row>
    <row r="1188" spans="1:14" ht="14.25" customHeight="1" x14ac:dyDescent="0.3">
      <c r="A1188" s="97" t="s">
        <v>506</v>
      </c>
      <c r="B1188" s="97">
        <v>39</v>
      </c>
      <c r="C1188" s="97" t="s">
        <v>4297</v>
      </c>
      <c r="D1188" s="97" t="s">
        <v>332</v>
      </c>
      <c r="E1188" s="97" t="s">
        <v>4298</v>
      </c>
      <c r="F1188" s="97">
        <v>328080</v>
      </c>
      <c r="G1188" s="97">
        <v>666750</v>
      </c>
      <c r="H1188" s="97">
        <v>328080</v>
      </c>
      <c r="I1188" s="97">
        <v>666750</v>
      </c>
      <c r="J1188" s="97" t="s">
        <v>93</v>
      </c>
      <c r="K1188" s="97">
        <v>0</v>
      </c>
      <c r="L1188" s="97" t="s">
        <v>4299</v>
      </c>
      <c r="M1188" s="97">
        <v>5</v>
      </c>
      <c r="N1188" s="97">
        <v>1002464</v>
      </c>
    </row>
    <row r="1189" spans="1:14" ht="14.25" customHeight="1" x14ac:dyDescent="0.3">
      <c r="A1189" s="97" t="s">
        <v>419</v>
      </c>
      <c r="B1189" s="97">
        <v>617</v>
      </c>
      <c r="C1189" s="97" t="s">
        <v>4300</v>
      </c>
      <c r="D1189" s="97" t="s">
        <v>581</v>
      </c>
      <c r="E1189" s="97" t="s">
        <v>4301</v>
      </c>
      <c r="F1189" s="97">
        <v>330844</v>
      </c>
      <c r="G1189" s="97">
        <v>672372</v>
      </c>
      <c r="H1189" s="97">
        <v>330844</v>
      </c>
      <c r="I1189" s="97">
        <v>672372</v>
      </c>
      <c r="J1189" s="97" t="s">
        <v>93</v>
      </c>
      <c r="K1189" s="97">
        <v>0</v>
      </c>
      <c r="L1189" s="97" t="s">
        <v>4302</v>
      </c>
      <c r="M1189" s="97">
        <v>5</v>
      </c>
      <c r="N1189" s="97">
        <v>972180</v>
      </c>
    </row>
    <row r="1190" spans="1:14" ht="14.25" customHeight="1" x14ac:dyDescent="0.3">
      <c r="A1190" s="97" t="s">
        <v>497</v>
      </c>
      <c r="B1190" s="97">
        <v>6353</v>
      </c>
      <c r="C1190" s="97" t="s">
        <v>4303</v>
      </c>
      <c r="D1190" s="97" t="s">
        <v>581</v>
      </c>
      <c r="E1190" s="97" t="s">
        <v>4304</v>
      </c>
      <c r="F1190" s="97">
        <v>333651</v>
      </c>
      <c r="G1190" s="97">
        <v>662258</v>
      </c>
      <c r="H1190" s="97">
        <v>333651</v>
      </c>
      <c r="I1190" s="97">
        <v>662258</v>
      </c>
      <c r="J1190" s="97" t="s">
        <v>93</v>
      </c>
      <c r="K1190" s="97">
        <v>0</v>
      </c>
      <c r="L1190" s="97" t="s">
        <v>4305</v>
      </c>
      <c r="M1190" s="97">
        <v>5</v>
      </c>
      <c r="N1190" s="97">
        <v>905209</v>
      </c>
    </row>
    <row r="1191" spans="1:14" ht="14.25" customHeight="1" x14ac:dyDescent="0.3">
      <c r="A1191" s="97" t="s">
        <v>1963</v>
      </c>
      <c r="B1191" s="97">
        <v>26</v>
      </c>
      <c r="C1191" s="97" t="s">
        <v>4306</v>
      </c>
      <c r="D1191" s="97" t="s">
        <v>332</v>
      </c>
      <c r="E1191" s="97" t="s">
        <v>4307</v>
      </c>
      <c r="F1191" s="97">
        <v>343177</v>
      </c>
      <c r="G1191" s="97">
        <v>675038</v>
      </c>
      <c r="H1191" s="97">
        <v>343177</v>
      </c>
      <c r="I1191" s="97">
        <v>675038</v>
      </c>
      <c r="J1191" s="97" t="s">
        <v>93</v>
      </c>
      <c r="K1191" s="97">
        <v>0</v>
      </c>
      <c r="L1191" s="97" t="s">
        <v>4308</v>
      </c>
      <c r="M1191" s="97">
        <v>5</v>
      </c>
      <c r="N1191" s="97">
        <v>755544</v>
      </c>
    </row>
    <row r="1192" spans="1:14" ht="14.25" customHeight="1" x14ac:dyDescent="0.3">
      <c r="A1192" s="97" t="s">
        <v>506</v>
      </c>
      <c r="B1192" s="97">
        <v>7420</v>
      </c>
      <c r="C1192" s="97" t="s">
        <v>4309</v>
      </c>
      <c r="D1192" s="97" t="s">
        <v>581</v>
      </c>
      <c r="E1192" s="97" t="s">
        <v>4310</v>
      </c>
      <c r="F1192" s="97">
        <v>327850</v>
      </c>
      <c r="G1192" s="97">
        <v>667712</v>
      </c>
      <c r="H1192" s="97">
        <v>327850</v>
      </c>
      <c r="I1192" s="97">
        <v>667712</v>
      </c>
      <c r="J1192" s="97" t="s">
        <v>93</v>
      </c>
      <c r="K1192" s="97">
        <v>0</v>
      </c>
      <c r="L1192" s="97" t="s">
        <v>4311</v>
      </c>
      <c r="M1192" s="97">
        <v>5</v>
      </c>
      <c r="N1192" s="97">
        <v>1003522</v>
      </c>
    </row>
    <row r="1193" spans="1:14" ht="14.25" customHeight="1" x14ac:dyDescent="0.3">
      <c r="A1193" s="97" t="s">
        <v>497</v>
      </c>
      <c r="B1193" s="97">
        <v>6353</v>
      </c>
      <c r="C1193" s="97" t="s">
        <v>4312</v>
      </c>
      <c r="D1193" s="97" t="s">
        <v>581</v>
      </c>
      <c r="E1193" s="97" t="s">
        <v>4313</v>
      </c>
      <c r="F1193" s="97">
        <v>333833</v>
      </c>
      <c r="G1193" s="97">
        <v>662060</v>
      </c>
      <c r="H1193" s="97">
        <v>333833</v>
      </c>
      <c r="I1193" s="97">
        <v>662060</v>
      </c>
      <c r="J1193" s="97" t="s">
        <v>93</v>
      </c>
      <c r="K1193" s="97">
        <v>0</v>
      </c>
      <c r="L1193" s="97" t="s">
        <v>4314</v>
      </c>
      <c r="M1193" s="97">
        <v>5</v>
      </c>
      <c r="N1193" s="97">
        <v>905218</v>
      </c>
    </row>
    <row r="1194" spans="1:14" ht="14.25" customHeight="1" x14ac:dyDescent="0.3">
      <c r="A1194" s="97" t="s">
        <v>508</v>
      </c>
      <c r="B1194" s="97">
        <v>10303</v>
      </c>
      <c r="C1194" s="97" t="s">
        <v>4315</v>
      </c>
      <c r="D1194" s="97" t="s">
        <v>581</v>
      </c>
      <c r="E1194" s="97" t="s">
        <v>4316</v>
      </c>
      <c r="F1194" s="97">
        <v>334172</v>
      </c>
      <c r="G1194" s="97">
        <v>669237</v>
      </c>
      <c r="H1194" s="97">
        <v>334172</v>
      </c>
      <c r="I1194" s="97">
        <v>669237</v>
      </c>
      <c r="J1194" s="97" t="s">
        <v>93</v>
      </c>
      <c r="K1194" s="97">
        <v>0</v>
      </c>
      <c r="L1194" s="97" t="s">
        <v>4317</v>
      </c>
      <c r="M1194" s="97">
        <v>5</v>
      </c>
      <c r="N1194" s="97">
        <v>952229</v>
      </c>
    </row>
    <row r="1195" spans="1:14" ht="14.25" customHeight="1" x14ac:dyDescent="0.3">
      <c r="A1195" s="97" t="s">
        <v>508</v>
      </c>
      <c r="B1195" s="97">
        <v>1360</v>
      </c>
      <c r="C1195" s="97" t="s">
        <v>4318</v>
      </c>
      <c r="D1195" s="97" t="s">
        <v>581</v>
      </c>
      <c r="E1195" s="97" t="s">
        <v>4319</v>
      </c>
      <c r="F1195" s="97">
        <v>332760</v>
      </c>
      <c r="G1195" s="97">
        <v>667677</v>
      </c>
      <c r="H1195" s="97">
        <v>332760</v>
      </c>
      <c r="I1195" s="97">
        <v>667677</v>
      </c>
      <c r="J1195" s="97" t="s">
        <v>93</v>
      </c>
      <c r="K1195" s="97">
        <v>0</v>
      </c>
      <c r="L1195" s="97" t="s">
        <v>4320</v>
      </c>
      <c r="M1195" s="97">
        <v>5</v>
      </c>
      <c r="N1195" s="97">
        <v>951836</v>
      </c>
    </row>
    <row r="1196" spans="1:14" ht="14.25" customHeight="1" x14ac:dyDescent="0.3">
      <c r="A1196" s="97" t="s">
        <v>822</v>
      </c>
      <c r="B1196" s="97">
        <v>367</v>
      </c>
      <c r="C1196" s="97" t="s">
        <v>4321</v>
      </c>
      <c r="D1196" s="97" t="s">
        <v>332</v>
      </c>
      <c r="E1196" s="97" t="s">
        <v>4322</v>
      </c>
      <c r="F1196" s="97">
        <v>340595</v>
      </c>
      <c r="G1196" s="97">
        <v>672877</v>
      </c>
      <c r="H1196" s="97">
        <v>340595</v>
      </c>
      <c r="I1196" s="97">
        <v>672877</v>
      </c>
      <c r="J1196" s="97" t="s">
        <v>93</v>
      </c>
      <c r="K1196" s="97">
        <v>0</v>
      </c>
      <c r="L1196" s="97" t="s">
        <v>4323</v>
      </c>
      <c r="M1196" s="97">
        <v>5</v>
      </c>
      <c r="N1196" s="97">
        <v>931238</v>
      </c>
    </row>
    <row r="1197" spans="1:14" ht="14.25" customHeight="1" x14ac:dyDescent="0.3">
      <c r="A1197" s="97" t="s">
        <v>497</v>
      </c>
      <c r="B1197" s="97">
        <v>17425</v>
      </c>
      <c r="C1197" s="97" t="s">
        <v>4324</v>
      </c>
      <c r="D1197" s="97" t="s">
        <v>581</v>
      </c>
      <c r="E1197" s="97" t="s">
        <v>4325</v>
      </c>
      <c r="F1197" s="97">
        <v>333120</v>
      </c>
      <c r="G1197" s="97">
        <v>663920</v>
      </c>
      <c r="H1197" s="97">
        <v>333120</v>
      </c>
      <c r="I1197" s="97">
        <v>663920</v>
      </c>
      <c r="J1197" s="97" t="s">
        <v>93</v>
      </c>
      <c r="K1197" s="97">
        <v>0</v>
      </c>
      <c r="L1197" s="97" t="s">
        <v>4326</v>
      </c>
      <c r="M1197" s="97">
        <v>5</v>
      </c>
      <c r="N1197" s="97">
        <v>905591</v>
      </c>
    </row>
    <row r="1198" spans="1:14" ht="14.25" customHeight="1" x14ac:dyDescent="0.3">
      <c r="A1198" s="97" t="s">
        <v>506</v>
      </c>
      <c r="B1198" s="97">
        <v>15726</v>
      </c>
      <c r="C1198" s="97" t="s">
        <v>4327</v>
      </c>
      <c r="D1198" s="97" t="s">
        <v>581</v>
      </c>
      <c r="E1198" s="97" t="s">
        <v>4328</v>
      </c>
      <c r="F1198" s="97">
        <v>329180</v>
      </c>
      <c r="G1198" s="97">
        <v>669850</v>
      </c>
      <c r="H1198" s="97">
        <v>329180</v>
      </c>
      <c r="I1198" s="97">
        <v>669850</v>
      </c>
      <c r="J1198" s="97" t="s">
        <v>93</v>
      </c>
      <c r="K1198" s="97">
        <v>0</v>
      </c>
      <c r="L1198" s="97" t="s">
        <v>4329</v>
      </c>
      <c r="M1198" s="97">
        <v>5</v>
      </c>
      <c r="N1198" s="97">
        <v>1004634</v>
      </c>
    </row>
    <row r="1199" spans="1:14" ht="14.25" customHeight="1" x14ac:dyDescent="0.3">
      <c r="A1199" s="97" t="s">
        <v>493</v>
      </c>
      <c r="B1199" s="97">
        <v>17080</v>
      </c>
      <c r="C1199" s="97" t="s">
        <v>4330</v>
      </c>
      <c r="D1199" s="97" t="s">
        <v>581</v>
      </c>
      <c r="E1199" s="97" t="s">
        <v>4331</v>
      </c>
      <c r="F1199" s="97">
        <v>329830</v>
      </c>
      <c r="G1199" s="97">
        <v>671960</v>
      </c>
      <c r="H1199" s="97">
        <v>329830</v>
      </c>
      <c r="I1199" s="97">
        <v>671960</v>
      </c>
      <c r="J1199" s="97" t="s">
        <v>93</v>
      </c>
      <c r="K1199" s="97">
        <v>0</v>
      </c>
      <c r="L1199" s="97" t="s">
        <v>4332</v>
      </c>
      <c r="M1199" s="97">
        <v>5</v>
      </c>
      <c r="N1199" s="97">
        <v>1038531</v>
      </c>
    </row>
    <row r="1200" spans="1:14" ht="14.25" customHeight="1" x14ac:dyDescent="0.3">
      <c r="A1200" s="97" t="s">
        <v>497</v>
      </c>
      <c r="B1200" s="97">
        <v>17425</v>
      </c>
      <c r="C1200" s="97" t="s">
        <v>4333</v>
      </c>
      <c r="D1200" s="97" t="s">
        <v>581</v>
      </c>
      <c r="E1200" s="97" t="s">
        <v>4334</v>
      </c>
      <c r="F1200" s="97">
        <v>332810</v>
      </c>
      <c r="G1200" s="97">
        <v>664160</v>
      </c>
      <c r="H1200" s="97">
        <v>332810</v>
      </c>
      <c r="I1200" s="97">
        <v>664160</v>
      </c>
      <c r="J1200" s="97" t="s">
        <v>93</v>
      </c>
      <c r="K1200" s="97">
        <v>0</v>
      </c>
      <c r="L1200" s="97" t="s">
        <v>4335</v>
      </c>
      <c r="M1200" s="97">
        <v>5</v>
      </c>
      <c r="N1200" s="97">
        <v>905588</v>
      </c>
    </row>
    <row r="1201" spans="1:14" ht="14.25" customHeight="1" x14ac:dyDescent="0.3">
      <c r="A1201" s="97" t="s">
        <v>493</v>
      </c>
      <c r="B1201" s="97">
        <v>17072</v>
      </c>
      <c r="C1201" s="97" t="s">
        <v>4336</v>
      </c>
      <c r="D1201" s="97" t="s">
        <v>581</v>
      </c>
      <c r="E1201" s="97" t="s">
        <v>4337</v>
      </c>
      <c r="F1201" s="97">
        <v>329790</v>
      </c>
      <c r="G1201" s="97">
        <v>671480</v>
      </c>
      <c r="H1201" s="97">
        <v>329790</v>
      </c>
      <c r="I1201" s="97">
        <v>671480</v>
      </c>
      <c r="J1201" s="97" t="s">
        <v>93</v>
      </c>
      <c r="K1201" s="97">
        <v>0</v>
      </c>
      <c r="L1201" s="97" t="s">
        <v>4338</v>
      </c>
      <c r="M1201" s="97">
        <v>5</v>
      </c>
      <c r="N1201" s="97">
        <v>1038514</v>
      </c>
    </row>
    <row r="1202" spans="1:14" ht="14.25" customHeight="1" x14ac:dyDescent="0.3">
      <c r="A1202" s="97" t="s">
        <v>497</v>
      </c>
      <c r="B1202" s="97">
        <v>17425</v>
      </c>
      <c r="C1202" s="97" t="s">
        <v>4339</v>
      </c>
      <c r="D1202" s="97" t="s">
        <v>581</v>
      </c>
      <c r="E1202" s="97" t="s">
        <v>4340</v>
      </c>
      <c r="F1202" s="97">
        <v>332950</v>
      </c>
      <c r="G1202" s="97">
        <v>663450</v>
      </c>
      <c r="H1202" s="97">
        <v>332950</v>
      </c>
      <c r="I1202" s="97">
        <v>663450</v>
      </c>
      <c r="J1202" s="97" t="s">
        <v>93</v>
      </c>
      <c r="K1202" s="97">
        <v>0</v>
      </c>
      <c r="L1202" s="97" t="s">
        <v>4341</v>
      </c>
      <c r="M1202" s="97">
        <v>5</v>
      </c>
      <c r="N1202" s="97">
        <v>905593</v>
      </c>
    </row>
    <row r="1203" spans="1:14" ht="14.25" customHeight="1" x14ac:dyDescent="0.3">
      <c r="A1203" s="97" t="s">
        <v>397</v>
      </c>
      <c r="B1203" s="97">
        <v>10303</v>
      </c>
      <c r="C1203" s="97" t="s">
        <v>4342</v>
      </c>
      <c r="D1203" s="97" t="s">
        <v>581</v>
      </c>
      <c r="E1203" s="97" t="s">
        <v>4343</v>
      </c>
      <c r="F1203" s="97">
        <v>335728</v>
      </c>
      <c r="G1203" s="97">
        <v>668282</v>
      </c>
      <c r="H1203" s="97">
        <v>335728</v>
      </c>
      <c r="I1203" s="97">
        <v>668282</v>
      </c>
      <c r="J1203" s="97" t="s">
        <v>93</v>
      </c>
      <c r="K1203" s="97">
        <v>0</v>
      </c>
      <c r="L1203" s="97" t="s">
        <v>4344</v>
      </c>
      <c r="M1203" s="97">
        <v>5</v>
      </c>
      <c r="N1203" s="97">
        <v>842977</v>
      </c>
    </row>
    <row r="1204" spans="1:14" ht="14.25" customHeight="1" x14ac:dyDescent="0.3">
      <c r="A1204" s="97" t="s">
        <v>570</v>
      </c>
      <c r="B1204" s="97">
        <v>362</v>
      </c>
      <c r="C1204" s="97" t="s">
        <v>4345</v>
      </c>
      <c r="D1204" s="97" t="s">
        <v>332</v>
      </c>
      <c r="E1204" s="97" t="s">
        <v>4346</v>
      </c>
      <c r="F1204" s="97">
        <v>335180</v>
      </c>
      <c r="G1204" s="97">
        <v>661470</v>
      </c>
      <c r="H1204" s="97">
        <v>335180</v>
      </c>
      <c r="I1204" s="97">
        <v>661470</v>
      </c>
      <c r="J1204" s="97" t="s">
        <v>93</v>
      </c>
      <c r="K1204" s="97">
        <v>0</v>
      </c>
      <c r="L1204" s="97" t="s">
        <v>4347</v>
      </c>
      <c r="M1204" s="97">
        <v>5</v>
      </c>
      <c r="N1204" s="97">
        <v>844842</v>
      </c>
    </row>
    <row r="1205" spans="1:14" ht="14.25" customHeight="1" x14ac:dyDescent="0.3">
      <c r="A1205" s="97" t="s">
        <v>506</v>
      </c>
      <c r="B1205" s="97">
        <v>39</v>
      </c>
      <c r="C1205" s="97" t="s">
        <v>4348</v>
      </c>
      <c r="D1205" s="97" t="s">
        <v>332</v>
      </c>
      <c r="E1205" s="97" t="s">
        <v>4349</v>
      </c>
      <c r="F1205" s="97">
        <v>326990</v>
      </c>
      <c r="G1205" s="97">
        <v>666240</v>
      </c>
      <c r="H1205" s="97">
        <v>326990</v>
      </c>
      <c r="I1205" s="97">
        <v>666240</v>
      </c>
      <c r="J1205" s="97" t="s">
        <v>93</v>
      </c>
      <c r="K1205" s="97">
        <v>0</v>
      </c>
      <c r="L1205" s="97" t="s">
        <v>4350</v>
      </c>
      <c r="M1205" s="97">
        <v>5</v>
      </c>
      <c r="N1205" s="97">
        <v>1002422</v>
      </c>
    </row>
    <row r="1206" spans="1:14" ht="14.25" customHeight="1" x14ac:dyDescent="0.3">
      <c r="A1206" s="97" t="s">
        <v>419</v>
      </c>
      <c r="B1206" s="97">
        <v>769</v>
      </c>
      <c r="C1206" s="97" t="s">
        <v>4351</v>
      </c>
      <c r="D1206" s="97" t="s">
        <v>332</v>
      </c>
      <c r="E1206" s="97" t="s">
        <v>4352</v>
      </c>
      <c r="F1206" s="97">
        <v>333749</v>
      </c>
      <c r="G1206" s="97">
        <v>670845</v>
      </c>
      <c r="H1206" s="97">
        <v>333749</v>
      </c>
      <c r="I1206" s="97">
        <v>670845</v>
      </c>
      <c r="J1206" s="97" t="s">
        <v>93</v>
      </c>
      <c r="K1206" s="97">
        <v>0</v>
      </c>
      <c r="L1206" s="97" t="s">
        <v>4353</v>
      </c>
      <c r="M1206" s="97">
        <v>5</v>
      </c>
      <c r="N1206" s="97">
        <v>17750868</v>
      </c>
    </row>
    <row r="1207" spans="1:14" ht="14.25" customHeight="1" x14ac:dyDescent="0.3">
      <c r="A1207" s="97" t="s">
        <v>655</v>
      </c>
      <c r="B1207" s="97">
        <v>1020</v>
      </c>
      <c r="C1207" s="97" t="s">
        <v>4354</v>
      </c>
      <c r="D1207" s="97" t="s">
        <v>581</v>
      </c>
      <c r="E1207" s="97" t="s">
        <v>3271</v>
      </c>
      <c r="F1207" s="97">
        <v>339264</v>
      </c>
      <c r="G1207" s="97">
        <v>674192</v>
      </c>
      <c r="H1207" s="97">
        <v>339264</v>
      </c>
      <c r="I1207" s="97">
        <v>674192</v>
      </c>
      <c r="J1207" s="97" t="s">
        <v>93</v>
      </c>
      <c r="K1207" s="97">
        <v>0</v>
      </c>
      <c r="L1207" s="97" t="s">
        <v>4355</v>
      </c>
      <c r="M1207" s="97">
        <v>5</v>
      </c>
      <c r="N1207" s="97">
        <v>950587</v>
      </c>
    </row>
    <row r="1208" spans="1:14" ht="14.25" customHeight="1" x14ac:dyDescent="0.3">
      <c r="A1208" s="97" t="s">
        <v>655</v>
      </c>
      <c r="B1208" s="97">
        <v>1019</v>
      </c>
      <c r="C1208" s="97" t="s">
        <v>4356</v>
      </c>
      <c r="D1208" s="97" t="s">
        <v>581</v>
      </c>
      <c r="E1208" s="97" t="s">
        <v>4357</v>
      </c>
      <c r="F1208" s="97">
        <v>339228</v>
      </c>
      <c r="G1208" s="97">
        <v>674185</v>
      </c>
      <c r="H1208" s="97">
        <v>339228</v>
      </c>
      <c r="I1208" s="97">
        <v>674185</v>
      </c>
      <c r="J1208" s="97" t="s">
        <v>93</v>
      </c>
      <c r="K1208" s="97">
        <v>0</v>
      </c>
      <c r="L1208" s="97" t="s">
        <v>4358</v>
      </c>
      <c r="M1208" s="97">
        <v>5</v>
      </c>
      <c r="N1208" s="97">
        <v>950557</v>
      </c>
    </row>
    <row r="1209" spans="1:14" ht="14.25" customHeight="1" x14ac:dyDescent="0.3">
      <c r="A1209" s="97" t="s">
        <v>506</v>
      </c>
      <c r="B1209" s="97">
        <v>39</v>
      </c>
      <c r="C1209" s="97" t="s">
        <v>4359</v>
      </c>
      <c r="D1209" s="97" t="s">
        <v>332</v>
      </c>
      <c r="E1209" s="97" t="s">
        <v>4360</v>
      </c>
      <c r="F1209" s="97">
        <v>328020</v>
      </c>
      <c r="G1209" s="97">
        <v>666640</v>
      </c>
      <c r="H1209" s="97">
        <v>328020</v>
      </c>
      <c r="I1209" s="97">
        <v>666640</v>
      </c>
      <c r="J1209" s="97" t="s">
        <v>93</v>
      </c>
      <c r="K1209" s="97">
        <v>0</v>
      </c>
      <c r="L1209" s="97" t="s">
        <v>4361</v>
      </c>
      <c r="M1209" s="97">
        <v>5</v>
      </c>
      <c r="N1209" s="97">
        <v>1002463</v>
      </c>
    </row>
    <row r="1210" spans="1:14" ht="14.25" customHeight="1" x14ac:dyDescent="0.3">
      <c r="A1210" s="97" t="s">
        <v>493</v>
      </c>
      <c r="B1210" s="97">
        <v>14961</v>
      </c>
      <c r="C1210" s="97" t="s">
        <v>4362</v>
      </c>
      <c r="D1210" s="97" t="s">
        <v>581</v>
      </c>
      <c r="E1210" s="97" t="s">
        <v>4363</v>
      </c>
      <c r="F1210" s="97">
        <v>329844</v>
      </c>
      <c r="G1210" s="97">
        <v>671517</v>
      </c>
      <c r="H1210" s="97">
        <v>329844</v>
      </c>
      <c r="I1210" s="97">
        <v>671517</v>
      </c>
      <c r="J1210" s="97" t="s">
        <v>93</v>
      </c>
      <c r="K1210" s="97">
        <v>0</v>
      </c>
      <c r="L1210" s="97" t="s">
        <v>4364</v>
      </c>
      <c r="M1210" s="97">
        <v>5</v>
      </c>
      <c r="N1210" s="97">
        <v>1038305</v>
      </c>
    </row>
    <row r="1211" spans="1:14" ht="14.25" customHeight="1" x14ac:dyDescent="0.3">
      <c r="A1211" s="97" t="s">
        <v>419</v>
      </c>
      <c r="B1211" s="97">
        <v>1333</v>
      </c>
      <c r="C1211" s="97" t="s">
        <v>4365</v>
      </c>
      <c r="D1211" s="97" t="s">
        <v>581</v>
      </c>
      <c r="E1211" s="97" t="s">
        <v>4366</v>
      </c>
      <c r="F1211" s="97">
        <v>332196</v>
      </c>
      <c r="G1211" s="97">
        <v>672055</v>
      </c>
      <c r="H1211" s="97">
        <v>332196</v>
      </c>
      <c r="I1211" s="97">
        <v>672055</v>
      </c>
      <c r="J1211" s="97" t="s">
        <v>93</v>
      </c>
      <c r="K1211" s="97">
        <v>0</v>
      </c>
      <c r="L1211" s="97" t="s">
        <v>4367</v>
      </c>
      <c r="M1211" s="97">
        <v>5</v>
      </c>
      <c r="N1211" s="97">
        <v>972281</v>
      </c>
    </row>
    <row r="1212" spans="1:14" ht="14.25" customHeight="1" x14ac:dyDescent="0.3">
      <c r="A1212" s="97" t="s">
        <v>419</v>
      </c>
      <c r="B1212" s="97">
        <v>1333</v>
      </c>
      <c r="C1212" s="97" t="s">
        <v>4368</v>
      </c>
      <c r="D1212" s="97" t="s">
        <v>581</v>
      </c>
      <c r="E1212" s="97" t="s">
        <v>4369</v>
      </c>
      <c r="F1212" s="97">
        <v>332258</v>
      </c>
      <c r="G1212" s="97">
        <v>672180</v>
      </c>
      <c r="H1212" s="97">
        <v>332258</v>
      </c>
      <c r="I1212" s="97">
        <v>672180</v>
      </c>
      <c r="J1212" s="97" t="s">
        <v>93</v>
      </c>
      <c r="K1212" s="97">
        <v>0</v>
      </c>
      <c r="L1212" s="97" t="s">
        <v>4370</v>
      </c>
      <c r="M1212" s="97">
        <v>5</v>
      </c>
      <c r="N1212" s="97">
        <v>972283</v>
      </c>
    </row>
    <row r="1213" spans="1:14" ht="14.25" customHeight="1" x14ac:dyDescent="0.3">
      <c r="A1213" s="97" t="s">
        <v>419</v>
      </c>
      <c r="B1213" s="97">
        <v>12527</v>
      </c>
      <c r="C1213" s="97" t="s">
        <v>4371</v>
      </c>
      <c r="D1213" s="97" t="s">
        <v>581</v>
      </c>
      <c r="E1213" s="97" t="s">
        <v>4372</v>
      </c>
      <c r="F1213" s="97">
        <v>331746</v>
      </c>
      <c r="G1213" s="97">
        <v>671725</v>
      </c>
      <c r="H1213" s="97">
        <v>331746</v>
      </c>
      <c r="I1213" s="97">
        <v>671725</v>
      </c>
      <c r="J1213" s="97" t="s">
        <v>93</v>
      </c>
      <c r="K1213" s="97">
        <v>0</v>
      </c>
      <c r="L1213" s="97" t="s">
        <v>4373</v>
      </c>
      <c r="M1213" s="97">
        <v>5</v>
      </c>
      <c r="N1213" s="97">
        <v>973194</v>
      </c>
    </row>
    <row r="1214" spans="1:14" ht="14.25" customHeight="1" x14ac:dyDescent="0.3">
      <c r="A1214" s="97" t="s">
        <v>822</v>
      </c>
      <c r="B1214" s="97">
        <v>2536</v>
      </c>
      <c r="C1214" s="97" t="s">
        <v>4374</v>
      </c>
      <c r="D1214" s="97" t="s">
        <v>581</v>
      </c>
      <c r="E1214" s="97" t="s">
        <v>4375</v>
      </c>
      <c r="F1214" s="97">
        <v>340210</v>
      </c>
      <c r="G1214" s="97">
        <v>671350</v>
      </c>
      <c r="H1214" s="97">
        <v>340210</v>
      </c>
      <c r="I1214" s="97">
        <v>671350</v>
      </c>
      <c r="J1214" s="97" t="s">
        <v>93</v>
      </c>
      <c r="K1214" s="97">
        <v>0</v>
      </c>
      <c r="L1214" s="97" t="s">
        <v>4376</v>
      </c>
      <c r="M1214" s="97">
        <v>5</v>
      </c>
      <c r="N1214" s="97">
        <v>931575</v>
      </c>
    </row>
    <row r="1215" spans="1:14" ht="14.25" customHeight="1" x14ac:dyDescent="0.3">
      <c r="A1215" s="97" t="s">
        <v>493</v>
      </c>
      <c r="B1215" s="97">
        <v>17080</v>
      </c>
      <c r="C1215" s="97" t="s">
        <v>4377</v>
      </c>
      <c r="D1215" s="97" t="s">
        <v>581</v>
      </c>
      <c r="E1215" s="97" t="s">
        <v>4378</v>
      </c>
      <c r="F1215" s="97">
        <v>329860</v>
      </c>
      <c r="G1215" s="97">
        <v>671930</v>
      </c>
      <c r="H1215" s="97">
        <v>329860</v>
      </c>
      <c r="I1215" s="97">
        <v>671930</v>
      </c>
      <c r="J1215" s="97" t="s">
        <v>93</v>
      </c>
      <c r="K1215" s="97">
        <v>0</v>
      </c>
      <c r="L1215" s="97" t="s">
        <v>4379</v>
      </c>
      <c r="M1215" s="97">
        <v>5</v>
      </c>
      <c r="N1215" s="97">
        <v>1038534</v>
      </c>
    </row>
    <row r="1216" spans="1:14" ht="14.25" customHeight="1" x14ac:dyDescent="0.3">
      <c r="A1216" s="97" t="s">
        <v>419</v>
      </c>
      <c r="B1216" s="97">
        <v>1424</v>
      </c>
      <c r="C1216" s="97" t="s">
        <v>4380</v>
      </c>
      <c r="D1216" s="97" t="s">
        <v>581</v>
      </c>
      <c r="E1216" s="97" t="s">
        <v>4381</v>
      </c>
      <c r="F1216" s="97">
        <v>330147</v>
      </c>
      <c r="G1216" s="97">
        <v>671423</v>
      </c>
      <c r="H1216" s="97">
        <v>330147</v>
      </c>
      <c r="I1216" s="97">
        <v>671423</v>
      </c>
      <c r="J1216" s="97" t="s">
        <v>93</v>
      </c>
      <c r="K1216" s="97">
        <v>0</v>
      </c>
      <c r="L1216" s="97" t="s">
        <v>4382</v>
      </c>
      <c r="M1216" s="97">
        <v>5</v>
      </c>
      <c r="N1216" s="97">
        <v>972309</v>
      </c>
    </row>
    <row r="1217" spans="1:14" ht="14.25" customHeight="1" x14ac:dyDescent="0.3">
      <c r="A1217" s="97" t="s">
        <v>419</v>
      </c>
      <c r="B1217" s="97">
        <v>617</v>
      </c>
      <c r="C1217" s="97" t="s">
        <v>4383</v>
      </c>
      <c r="D1217" s="97" t="s">
        <v>581</v>
      </c>
      <c r="E1217" s="97" t="s">
        <v>4384</v>
      </c>
      <c r="F1217" s="97">
        <v>330607</v>
      </c>
      <c r="G1217" s="97">
        <v>672377</v>
      </c>
      <c r="H1217" s="97">
        <v>330607</v>
      </c>
      <c r="I1217" s="97">
        <v>672377</v>
      </c>
      <c r="J1217" s="97" t="s">
        <v>93</v>
      </c>
      <c r="K1217" s="97">
        <v>0</v>
      </c>
      <c r="L1217" s="97" t="s">
        <v>4385</v>
      </c>
      <c r="M1217" s="97">
        <v>5</v>
      </c>
      <c r="N1217" s="97">
        <v>972178</v>
      </c>
    </row>
    <row r="1218" spans="1:14" ht="14.25" customHeight="1" x14ac:dyDescent="0.3">
      <c r="A1218" s="97" t="s">
        <v>419</v>
      </c>
      <c r="B1218" s="97">
        <v>1424</v>
      </c>
      <c r="C1218" s="97" t="s">
        <v>4386</v>
      </c>
      <c r="D1218" s="97" t="s">
        <v>581</v>
      </c>
      <c r="E1218" s="97" t="s">
        <v>4387</v>
      </c>
      <c r="F1218" s="97">
        <v>330105</v>
      </c>
      <c r="G1218" s="97">
        <v>671434</v>
      </c>
      <c r="H1218" s="97">
        <v>330105</v>
      </c>
      <c r="I1218" s="97">
        <v>671434</v>
      </c>
      <c r="J1218" s="97" t="s">
        <v>93</v>
      </c>
      <c r="K1218" s="97">
        <v>0</v>
      </c>
      <c r="L1218" s="97" t="s">
        <v>4388</v>
      </c>
      <c r="M1218" s="97">
        <v>5</v>
      </c>
      <c r="N1218" s="97">
        <v>972312</v>
      </c>
    </row>
    <row r="1219" spans="1:14" ht="14.25" customHeight="1" x14ac:dyDescent="0.3">
      <c r="A1219" s="97" t="s">
        <v>648</v>
      </c>
      <c r="B1219" s="97">
        <v>10</v>
      </c>
      <c r="C1219" s="97" t="s">
        <v>4389</v>
      </c>
      <c r="D1219" s="97" t="s">
        <v>332</v>
      </c>
      <c r="E1219" s="97" t="s">
        <v>4390</v>
      </c>
      <c r="F1219" s="97">
        <v>346863</v>
      </c>
      <c r="G1219" s="97">
        <v>677163</v>
      </c>
      <c r="H1219" s="97">
        <v>346863</v>
      </c>
      <c r="I1219" s="97">
        <v>677163</v>
      </c>
      <c r="J1219" s="97" t="s">
        <v>93</v>
      </c>
      <c r="K1219" s="97">
        <v>0</v>
      </c>
      <c r="L1219" s="97" t="s">
        <v>4391</v>
      </c>
      <c r="M1219" s="97">
        <v>5</v>
      </c>
      <c r="N1219" s="97">
        <v>638305</v>
      </c>
    </row>
    <row r="1220" spans="1:14" ht="14.25" customHeight="1" x14ac:dyDescent="0.3">
      <c r="A1220" s="97" t="s">
        <v>419</v>
      </c>
      <c r="B1220" s="97">
        <v>594</v>
      </c>
      <c r="C1220" s="97" t="s">
        <v>4392</v>
      </c>
      <c r="D1220" s="97" t="s">
        <v>581</v>
      </c>
      <c r="E1220" s="97" t="s">
        <v>4393</v>
      </c>
      <c r="F1220" s="97">
        <v>330363</v>
      </c>
      <c r="G1220" s="97">
        <v>672167</v>
      </c>
      <c r="H1220" s="97">
        <v>330363</v>
      </c>
      <c r="I1220" s="97">
        <v>672167</v>
      </c>
      <c r="J1220" s="97" t="s">
        <v>93</v>
      </c>
      <c r="K1220" s="97">
        <v>0</v>
      </c>
      <c r="L1220" s="97" t="s">
        <v>4394</v>
      </c>
      <c r="M1220" s="97">
        <v>5</v>
      </c>
      <c r="N1220" s="97">
        <v>972175</v>
      </c>
    </row>
    <row r="1221" spans="1:14" ht="14.25" customHeight="1" x14ac:dyDescent="0.3">
      <c r="A1221" s="97" t="s">
        <v>497</v>
      </c>
      <c r="B1221" s="97">
        <v>17425</v>
      </c>
      <c r="C1221" s="97" t="s">
        <v>4395</v>
      </c>
      <c r="D1221" s="97" t="s">
        <v>581</v>
      </c>
      <c r="E1221" s="97" t="s">
        <v>4396</v>
      </c>
      <c r="F1221" s="97">
        <v>332810</v>
      </c>
      <c r="G1221" s="97">
        <v>663880</v>
      </c>
      <c r="H1221" s="97">
        <v>332810</v>
      </c>
      <c r="I1221" s="97">
        <v>663880</v>
      </c>
      <c r="J1221" s="97" t="s">
        <v>93</v>
      </c>
      <c r="K1221" s="97">
        <v>0</v>
      </c>
      <c r="L1221" s="97" t="s">
        <v>4397</v>
      </c>
      <c r="M1221" s="97">
        <v>5</v>
      </c>
      <c r="N1221" s="97">
        <v>905587</v>
      </c>
    </row>
    <row r="1222" spans="1:14" ht="14.25" customHeight="1" x14ac:dyDescent="0.3">
      <c r="A1222" s="97" t="s">
        <v>419</v>
      </c>
      <c r="B1222" s="97">
        <v>768</v>
      </c>
      <c r="C1222" s="97" t="s">
        <v>4398</v>
      </c>
      <c r="D1222" s="97" t="s">
        <v>332</v>
      </c>
      <c r="E1222" s="97" t="s">
        <v>4399</v>
      </c>
      <c r="F1222" s="97">
        <v>333718</v>
      </c>
      <c r="G1222" s="97">
        <v>670863</v>
      </c>
      <c r="H1222" s="97">
        <v>333718</v>
      </c>
      <c r="I1222" s="97">
        <v>670863</v>
      </c>
      <c r="J1222" s="97" t="s">
        <v>93</v>
      </c>
      <c r="K1222" s="97">
        <v>0</v>
      </c>
      <c r="L1222" s="97" t="s">
        <v>4400</v>
      </c>
      <c r="M1222" s="97">
        <v>5</v>
      </c>
      <c r="N1222" s="97">
        <v>17750867</v>
      </c>
    </row>
    <row r="1223" spans="1:14" ht="14.25" customHeight="1" x14ac:dyDescent="0.3">
      <c r="A1223" s="97" t="s">
        <v>493</v>
      </c>
      <c r="B1223" s="97">
        <v>17080</v>
      </c>
      <c r="C1223" s="97" t="s">
        <v>4401</v>
      </c>
      <c r="D1223" s="97" t="s">
        <v>581</v>
      </c>
      <c r="E1223" s="97" t="s">
        <v>808</v>
      </c>
      <c r="F1223" s="97">
        <v>329820</v>
      </c>
      <c r="G1223" s="97">
        <v>672050</v>
      </c>
      <c r="H1223" s="97">
        <v>329820</v>
      </c>
      <c r="I1223" s="97">
        <v>672050</v>
      </c>
      <c r="J1223" s="97" t="s">
        <v>93</v>
      </c>
      <c r="K1223" s="97">
        <v>0</v>
      </c>
      <c r="L1223" s="97" t="s">
        <v>4402</v>
      </c>
      <c r="M1223" s="97">
        <v>5</v>
      </c>
      <c r="N1223" s="97">
        <v>1038535</v>
      </c>
    </row>
    <row r="1224" spans="1:14" ht="14.25" customHeight="1" x14ac:dyDescent="0.3">
      <c r="A1224" s="97" t="s">
        <v>419</v>
      </c>
      <c r="B1224" s="97">
        <v>1333</v>
      </c>
      <c r="C1224" s="97" t="s">
        <v>4403</v>
      </c>
      <c r="D1224" s="97" t="s">
        <v>581</v>
      </c>
      <c r="E1224" s="97" t="s">
        <v>4404</v>
      </c>
      <c r="F1224" s="97">
        <v>332289</v>
      </c>
      <c r="G1224" s="97">
        <v>672333</v>
      </c>
      <c r="H1224" s="97">
        <v>332289</v>
      </c>
      <c r="I1224" s="97">
        <v>672333</v>
      </c>
      <c r="J1224" s="97" t="s">
        <v>93</v>
      </c>
      <c r="K1224" s="97">
        <v>0</v>
      </c>
      <c r="L1224" s="97" t="s">
        <v>4405</v>
      </c>
      <c r="M1224" s="97">
        <v>5</v>
      </c>
      <c r="N1224" s="97">
        <v>972285</v>
      </c>
    </row>
    <row r="1225" spans="1:14" ht="14.25" customHeight="1" x14ac:dyDescent="0.3">
      <c r="A1225" s="97" t="s">
        <v>351</v>
      </c>
      <c r="B1225" s="97">
        <v>230</v>
      </c>
      <c r="C1225" s="97" t="s">
        <v>4406</v>
      </c>
      <c r="D1225" s="97" t="s">
        <v>332</v>
      </c>
      <c r="E1225" s="97" t="s">
        <v>4407</v>
      </c>
      <c r="F1225" s="97">
        <v>329310</v>
      </c>
      <c r="G1225" s="97">
        <v>662280</v>
      </c>
      <c r="H1225" s="97">
        <v>329310</v>
      </c>
      <c r="I1225" s="97">
        <v>662280</v>
      </c>
      <c r="J1225" s="97" t="s">
        <v>93</v>
      </c>
      <c r="K1225" s="97">
        <v>0</v>
      </c>
      <c r="L1225" s="97" t="s">
        <v>4408</v>
      </c>
      <c r="M1225" s="97">
        <v>5</v>
      </c>
      <c r="N1225" s="97">
        <v>15944051</v>
      </c>
    </row>
    <row r="1226" spans="1:14" ht="14.25" customHeight="1" x14ac:dyDescent="0.3">
      <c r="A1226" s="97" t="s">
        <v>493</v>
      </c>
      <c r="B1226" s="97">
        <v>17072</v>
      </c>
      <c r="C1226" s="97" t="s">
        <v>4409</v>
      </c>
      <c r="D1226" s="97" t="s">
        <v>581</v>
      </c>
      <c r="E1226" s="97" t="s">
        <v>4410</v>
      </c>
      <c r="F1226" s="97">
        <v>329830</v>
      </c>
      <c r="G1226" s="97">
        <v>671510</v>
      </c>
      <c r="H1226" s="97">
        <v>329830</v>
      </c>
      <c r="I1226" s="97">
        <v>671510</v>
      </c>
      <c r="J1226" s="97" t="s">
        <v>93</v>
      </c>
      <c r="K1226" s="97">
        <v>0</v>
      </c>
      <c r="L1226" s="97" t="s">
        <v>4411</v>
      </c>
      <c r="M1226" s="97">
        <v>5</v>
      </c>
      <c r="N1226" s="97">
        <v>1038516</v>
      </c>
    </row>
    <row r="1227" spans="1:14" ht="14.25" customHeight="1" x14ac:dyDescent="0.3">
      <c r="A1227" s="97" t="s">
        <v>493</v>
      </c>
      <c r="B1227" s="97">
        <v>17080</v>
      </c>
      <c r="C1227" s="97" t="s">
        <v>4412</v>
      </c>
      <c r="D1227" s="97" t="s">
        <v>581</v>
      </c>
      <c r="E1227" s="97" t="s">
        <v>4413</v>
      </c>
      <c r="F1227" s="97">
        <v>329830</v>
      </c>
      <c r="G1227" s="97">
        <v>671930</v>
      </c>
      <c r="H1227" s="97">
        <v>329830</v>
      </c>
      <c r="I1227" s="97">
        <v>671930</v>
      </c>
      <c r="J1227" s="97" t="s">
        <v>93</v>
      </c>
      <c r="K1227" s="97">
        <v>0</v>
      </c>
      <c r="L1227" s="97" t="s">
        <v>4414</v>
      </c>
      <c r="M1227" s="97">
        <v>5</v>
      </c>
      <c r="N1227" s="97">
        <v>1038533</v>
      </c>
    </row>
    <row r="1228" spans="1:14" ht="14.25" customHeight="1" x14ac:dyDescent="0.3">
      <c r="A1228" s="97" t="s">
        <v>1963</v>
      </c>
      <c r="B1228" s="97">
        <v>5</v>
      </c>
      <c r="C1228" s="97" t="s">
        <v>4415</v>
      </c>
      <c r="D1228" s="97" t="s">
        <v>332</v>
      </c>
      <c r="E1228" s="97" t="s">
        <v>4416</v>
      </c>
      <c r="F1228" s="97">
        <v>341190</v>
      </c>
      <c r="G1228" s="97">
        <v>675701</v>
      </c>
      <c r="H1228" s="97">
        <v>341190</v>
      </c>
      <c r="I1228" s="97">
        <v>675701</v>
      </c>
      <c r="J1228" s="97" t="s">
        <v>93</v>
      </c>
      <c r="K1228" s="97">
        <v>6</v>
      </c>
      <c r="L1228" s="97" t="s">
        <v>4417</v>
      </c>
      <c r="M1228" s="97">
        <v>5</v>
      </c>
      <c r="N1228" s="97">
        <v>755523</v>
      </c>
    </row>
    <row r="1229" spans="1:14" ht="14.25" customHeight="1" x14ac:dyDescent="0.3">
      <c r="A1229" s="97" t="s">
        <v>419</v>
      </c>
      <c r="B1229" s="97">
        <v>2530</v>
      </c>
      <c r="C1229" s="97" t="s">
        <v>4418</v>
      </c>
      <c r="D1229" s="97" t="s">
        <v>581</v>
      </c>
      <c r="E1229" s="97" t="s">
        <v>4419</v>
      </c>
      <c r="F1229" s="97">
        <v>334007</v>
      </c>
      <c r="G1229" s="97">
        <v>672386</v>
      </c>
      <c r="H1229" s="97">
        <v>334007</v>
      </c>
      <c r="I1229" s="97">
        <v>672386</v>
      </c>
      <c r="J1229" s="97" t="s">
        <v>93</v>
      </c>
      <c r="K1229" s="97">
        <v>6.4</v>
      </c>
      <c r="L1229" s="97" t="s">
        <v>4420</v>
      </c>
      <c r="M1229" s="97">
        <v>5</v>
      </c>
      <c r="N1229" s="97">
        <v>972363</v>
      </c>
    </row>
    <row r="1230" spans="1:14" ht="14.25" customHeight="1" x14ac:dyDescent="0.3">
      <c r="A1230" s="97" t="s">
        <v>419</v>
      </c>
      <c r="B1230" s="97">
        <v>2530</v>
      </c>
      <c r="C1230" s="97" t="s">
        <v>4421</v>
      </c>
      <c r="D1230" s="97" t="s">
        <v>581</v>
      </c>
      <c r="E1230" s="97" t="s">
        <v>4422</v>
      </c>
      <c r="F1230" s="97">
        <v>333956</v>
      </c>
      <c r="G1230" s="97">
        <v>672389</v>
      </c>
      <c r="H1230" s="97">
        <v>333956</v>
      </c>
      <c r="I1230" s="97">
        <v>672389</v>
      </c>
      <c r="J1230" s="97" t="s">
        <v>93</v>
      </c>
      <c r="K1230" s="97">
        <v>6.7</v>
      </c>
      <c r="L1230" s="97" t="s">
        <v>4423</v>
      </c>
      <c r="M1230" s="97">
        <v>5</v>
      </c>
      <c r="N1230" s="97">
        <v>972365</v>
      </c>
    </row>
    <row r="1231" spans="1:14" ht="14.25" customHeight="1" x14ac:dyDescent="0.3">
      <c r="A1231" s="97" t="s">
        <v>655</v>
      </c>
      <c r="B1231" s="97">
        <v>10530</v>
      </c>
      <c r="C1231" s="97" t="s">
        <v>4424</v>
      </c>
      <c r="D1231" s="97" t="s">
        <v>581</v>
      </c>
      <c r="E1231" s="97" t="s">
        <v>4425</v>
      </c>
      <c r="F1231" s="97">
        <v>338629</v>
      </c>
      <c r="G1231" s="97">
        <v>674523</v>
      </c>
      <c r="H1231" s="97">
        <v>338629</v>
      </c>
      <c r="I1231" s="97">
        <v>674523</v>
      </c>
      <c r="J1231" s="97" t="s">
        <v>93</v>
      </c>
      <c r="K1231" s="97">
        <v>6.83</v>
      </c>
      <c r="L1231" s="97" t="s">
        <v>4426</v>
      </c>
      <c r="M1231" s="97">
        <v>5</v>
      </c>
      <c r="N1231" s="97">
        <v>950935</v>
      </c>
    </row>
    <row r="1232" spans="1:14" ht="14.25" customHeight="1" x14ac:dyDescent="0.3">
      <c r="A1232" s="97" t="s">
        <v>419</v>
      </c>
      <c r="B1232" s="97">
        <v>2530</v>
      </c>
      <c r="C1232" s="97" t="s">
        <v>4427</v>
      </c>
      <c r="D1232" s="97" t="s">
        <v>581</v>
      </c>
      <c r="E1232" s="97" t="s">
        <v>4428</v>
      </c>
      <c r="F1232" s="97">
        <v>334041</v>
      </c>
      <c r="G1232" s="97">
        <v>672438</v>
      </c>
      <c r="H1232" s="97">
        <v>334041</v>
      </c>
      <c r="I1232" s="97">
        <v>672438</v>
      </c>
      <c r="J1232" s="97" t="s">
        <v>93</v>
      </c>
      <c r="K1232" s="97">
        <v>7</v>
      </c>
      <c r="L1232" s="97" t="s">
        <v>4429</v>
      </c>
      <c r="M1232" s="97">
        <v>5</v>
      </c>
      <c r="N1232" s="97">
        <v>972361</v>
      </c>
    </row>
    <row r="1233" spans="1:14" ht="14.25" customHeight="1" x14ac:dyDescent="0.3">
      <c r="A1233" s="97" t="s">
        <v>655</v>
      </c>
      <c r="B1233" s="97">
        <v>10530</v>
      </c>
      <c r="C1233" s="97" t="s">
        <v>4430</v>
      </c>
      <c r="D1233" s="97" t="s">
        <v>581</v>
      </c>
      <c r="E1233" s="97" t="s">
        <v>4431</v>
      </c>
      <c r="F1233" s="97">
        <v>338704</v>
      </c>
      <c r="G1233" s="97">
        <v>674425</v>
      </c>
      <c r="H1233" s="97">
        <v>338704</v>
      </c>
      <c r="I1233" s="97">
        <v>674425</v>
      </c>
      <c r="J1233" s="97" t="s">
        <v>93</v>
      </c>
      <c r="K1233" s="97">
        <v>12.23</v>
      </c>
      <c r="L1233" s="97" t="s">
        <v>4432</v>
      </c>
      <c r="M1233" s="97">
        <v>5</v>
      </c>
      <c r="N1233" s="97">
        <v>950937</v>
      </c>
    </row>
    <row r="1234" spans="1:14" ht="14.25" customHeight="1" x14ac:dyDescent="0.3">
      <c r="A1234" s="97" t="s">
        <v>419</v>
      </c>
      <c r="B1234" s="97">
        <v>207</v>
      </c>
      <c r="C1234" s="97" t="s">
        <v>4433</v>
      </c>
      <c r="D1234" s="97" t="s">
        <v>332</v>
      </c>
      <c r="E1234" s="97" t="s">
        <v>4434</v>
      </c>
      <c r="F1234" s="97">
        <v>331470</v>
      </c>
      <c r="G1234" s="97">
        <v>673275</v>
      </c>
      <c r="H1234" s="97">
        <v>331470</v>
      </c>
      <c r="I1234" s="97">
        <v>673275</v>
      </c>
      <c r="J1234" s="97" t="s">
        <v>93</v>
      </c>
      <c r="K1234" s="97">
        <v>20.12</v>
      </c>
      <c r="L1234" s="97" t="s">
        <v>4435</v>
      </c>
      <c r="M1234" s="97">
        <v>5</v>
      </c>
      <c r="N1234" s="97">
        <v>971691</v>
      </c>
    </row>
    <row r="1235" spans="1:14" ht="14.25" customHeight="1" x14ac:dyDescent="0.3">
      <c r="A1235" s="97" t="s">
        <v>419</v>
      </c>
      <c r="B1235" s="97">
        <v>208</v>
      </c>
      <c r="C1235" s="97" t="s">
        <v>4436</v>
      </c>
      <c r="D1235" s="97" t="s">
        <v>332</v>
      </c>
      <c r="E1235" s="97" t="s">
        <v>4437</v>
      </c>
      <c r="F1235" s="97">
        <v>331605</v>
      </c>
      <c r="G1235" s="97">
        <v>673280</v>
      </c>
      <c r="H1235" s="97">
        <v>331605</v>
      </c>
      <c r="I1235" s="97">
        <v>673280</v>
      </c>
      <c r="J1235" s="97" t="s">
        <v>93</v>
      </c>
      <c r="K1235" s="97">
        <v>21.13</v>
      </c>
      <c r="L1235" s="97" t="s">
        <v>4438</v>
      </c>
      <c r="M1235" s="97">
        <v>5</v>
      </c>
      <c r="N1235" s="97">
        <v>971692</v>
      </c>
    </row>
    <row r="1236" spans="1:14" ht="14.25" customHeight="1" x14ac:dyDescent="0.3">
      <c r="A1236" s="97" t="s">
        <v>655</v>
      </c>
      <c r="B1236" s="97">
        <v>1019</v>
      </c>
      <c r="C1236" s="97" t="s">
        <v>4439</v>
      </c>
      <c r="D1236" s="97" t="s">
        <v>581</v>
      </c>
      <c r="E1236" s="97" t="s">
        <v>4440</v>
      </c>
      <c r="F1236" s="97">
        <v>339158</v>
      </c>
      <c r="G1236" s="97">
        <v>674152</v>
      </c>
      <c r="H1236" s="97">
        <v>339158</v>
      </c>
      <c r="I1236" s="97">
        <v>674152</v>
      </c>
      <c r="J1236" s="97" t="s">
        <v>93</v>
      </c>
      <c r="K1236" s="97">
        <v>23</v>
      </c>
      <c r="L1236" s="97" t="s">
        <v>4441</v>
      </c>
      <c r="M1236" s="97">
        <v>5</v>
      </c>
      <c r="N1236" s="97">
        <v>950548</v>
      </c>
    </row>
    <row r="1237" spans="1:14" ht="14.25" customHeight="1" x14ac:dyDescent="0.3">
      <c r="A1237" s="97" t="s">
        <v>419</v>
      </c>
      <c r="B1237" s="97">
        <v>10715</v>
      </c>
      <c r="C1237" s="97" t="s">
        <v>4442</v>
      </c>
      <c r="D1237" s="97" t="s">
        <v>581</v>
      </c>
      <c r="E1237" s="97" t="s">
        <v>4443</v>
      </c>
      <c r="F1237" s="97">
        <v>333406</v>
      </c>
      <c r="G1237" s="97">
        <v>670940</v>
      </c>
      <c r="H1237" s="97">
        <v>333406</v>
      </c>
      <c r="I1237" s="97">
        <v>670940</v>
      </c>
      <c r="J1237" s="97" t="s">
        <v>93</v>
      </c>
      <c r="K1237" s="97">
        <v>25.35</v>
      </c>
      <c r="L1237" s="97" t="s">
        <v>4444</v>
      </c>
      <c r="M1237" s="97">
        <v>5</v>
      </c>
      <c r="N1237" s="97">
        <v>972908</v>
      </c>
    </row>
    <row r="1238" spans="1:14" ht="14.25" customHeight="1" x14ac:dyDescent="0.3">
      <c r="A1238" s="97" t="s">
        <v>419</v>
      </c>
      <c r="B1238" s="97">
        <v>10715</v>
      </c>
      <c r="C1238" s="97" t="s">
        <v>4445</v>
      </c>
      <c r="D1238" s="97" t="s">
        <v>581</v>
      </c>
      <c r="E1238" s="97" t="s">
        <v>4446</v>
      </c>
      <c r="F1238" s="97">
        <v>333340</v>
      </c>
      <c r="G1238" s="97">
        <v>670992</v>
      </c>
      <c r="H1238" s="97">
        <v>333340</v>
      </c>
      <c r="I1238" s="97">
        <v>670992</v>
      </c>
      <c r="J1238" s="97" t="s">
        <v>93</v>
      </c>
      <c r="K1238" s="97">
        <v>26.6</v>
      </c>
      <c r="L1238" s="97" t="s">
        <v>4447</v>
      </c>
      <c r="M1238" s="97">
        <v>5</v>
      </c>
      <c r="N1238" s="97">
        <v>972932</v>
      </c>
    </row>
    <row r="1239" spans="1:14" ht="14.25" customHeight="1" x14ac:dyDescent="0.3">
      <c r="A1239" s="97" t="s">
        <v>419</v>
      </c>
      <c r="B1239" s="97">
        <v>10713</v>
      </c>
      <c r="C1239" s="97" t="s">
        <v>4448</v>
      </c>
      <c r="D1239" s="97" t="s">
        <v>581</v>
      </c>
      <c r="E1239" s="97" t="s">
        <v>4449</v>
      </c>
      <c r="F1239" s="97">
        <v>331170</v>
      </c>
      <c r="G1239" s="97">
        <v>673145</v>
      </c>
      <c r="H1239" s="97">
        <v>331170</v>
      </c>
      <c r="I1239" s="97">
        <v>673145</v>
      </c>
      <c r="J1239" s="97" t="s">
        <v>93</v>
      </c>
      <c r="K1239" s="97">
        <v>26.85</v>
      </c>
      <c r="L1239" s="97" t="s">
        <v>4450</v>
      </c>
      <c r="M1239" s="97">
        <v>5</v>
      </c>
      <c r="N1239" s="97">
        <v>972864</v>
      </c>
    </row>
    <row r="1240" spans="1:14" ht="14.25" customHeight="1" x14ac:dyDescent="0.3">
      <c r="A1240" s="97" t="s">
        <v>419</v>
      </c>
      <c r="B1240" s="97">
        <v>13979</v>
      </c>
      <c r="C1240" s="97" t="s">
        <v>4451</v>
      </c>
      <c r="D1240" s="97" t="s">
        <v>581</v>
      </c>
      <c r="E1240" s="97" t="s">
        <v>4452</v>
      </c>
      <c r="F1240" s="97">
        <v>331260</v>
      </c>
      <c r="G1240" s="97">
        <v>673200</v>
      </c>
      <c r="H1240" s="97">
        <v>331260</v>
      </c>
      <c r="I1240" s="97">
        <v>673200</v>
      </c>
      <c r="J1240" s="97" t="s">
        <v>93</v>
      </c>
      <c r="K1240" s="97">
        <v>27.18</v>
      </c>
      <c r="L1240" s="97" t="s">
        <v>4453</v>
      </c>
      <c r="M1240" s="97">
        <v>5</v>
      </c>
      <c r="N1240" s="97">
        <v>973224</v>
      </c>
    </row>
    <row r="1241" spans="1:14" ht="14.25" customHeight="1" x14ac:dyDescent="0.3">
      <c r="A1241" s="97" t="s">
        <v>419</v>
      </c>
      <c r="B1241" s="97">
        <v>1333</v>
      </c>
      <c r="C1241" s="97" t="s">
        <v>4454</v>
      </c>
      <c r="D1241" s="97" t="s">
        <v>581</v>
      </c>
      <c r="E1241" s="97" t="s">
        <v>4455</v>
      </c>
      <c r="F1241" s="97">
        <v>332188</v>
      </c>
      <c r="G1241" s="97">
        <v>672093</v>
      </c>
      <c r="H1241" s="97">
        <v>332188</v>
      </c>
      <c r="I1241" s="97">
        <v>672093</v>
      </c>
      <c r="J1241" s="97" t="s">
        <v>93</v>
      </c>
      <c r="K1241" s="97">
        <v>29</v>
      </c>
      <c r="L1241" s="97" t="s">
        <v>4456</v>
      </c>
      <c r="M1241" s="97">
        <v>5</v>
      </c>
      <c r="N1241" s="97">
        <v>972282</v>
      </c>
    </row>
    <row r="1242" spans="1:14" ht="14.25" customHeight="1" x14ac:dyDescent="0.3">
      <c r="A1242" s="97" t="s">
        <v>419</v>
      </c>
      <c r="B1242" s="97">
        <v>833</v>
      </c>
      <c r="C1242" s="97" t="s">
        <v>4457</v>
      </c>
      <c r="D1242" s="97" t="s">
        <v>332</v>
      </c>
      <c r="E1242" s="97" t="s">
        <v>4458</v>
      </c>
      <c r="F1242" s="97">
        <v>331182</v>
      </c>
      <c r="G1242" s="97">
        <v>673182</v>
      </c>
      <c r="H1242" s="97">
        <v>331182</v>
      </c>
      <c r="I1242" s="97">
        <v>673182</v>
      </c>
      <c r="J1242" s="97" t="s">
        <v>93</v>
      </c>
      <c r="K1242" s="97">
        <v>29.2</v>
      </c>
      <c r="L1242" s="97" t="s">
        <v>4459</v>
      </c>
      <c r="M1242" s="97">
        <v>5</v>
      </c>
      <c r="N1242" s="97">
        <v>18946525</v>
      </c>
    </row>
    <row r="1243" spans="1:14" ht="14.25" customHeight="1" x14ac:dyDescent="0.3">
      <c r="A1243" s="97" t="s">
        <v>419</v>
      </c>
      <c r="B1243" s="97">
        <v>831</v>
      </c>
      <c r="C1243" s="97" t="s">
        <v>4460</v>
      </c>
      <c r="D1243" s="97" t="s">
        <v>332</v>
      </c>
      <c r="E1243" s="97" t="s">
        <v>4461</v>
      </c>
      <c r="F1243" s="97">
        <v>331186</v>
      </c>
      <c r="G1243" s="97">
        <v>673140</v>
      </c>
      <c r="H1243" s="97">
        <v>331186</v>
      </c>
      <c r="I1243" s="97">
        <v>673140</v>
      </c>
      <c r="J1243" s="97" t="s">
        <v>93</v>
      </c>
      <c r="K1243" s="97">
        <v>29.65</v>
      </c>
      <c r="L1243" s="97" t="s">
        <v>4462</v>
      </c>
      <c r="M1243" s="97">
        <v>5</v>
      </c>
      <c r="N1243" s="97">
        <v>18946510</v>
      </c>
    </row>
    <row r="1244" spans="1:14" ht="14.25" customHeight="1" x14ac:dyDescent="0.3">
      <c r="A1244" s="97" t="s">
        <v>508</v>
      </c>
      <c r="B1244" s="97">
        <v>10303</v>
      </c>
      <c r="C1244" s="97" t="s">
        <v>4463</v>
      </c>
      <c r="D1244" s="97" t="s">
        <v>581</v>
      </c>
      <c r="E1244" s="97" t="s">
        <v>4464</v>
      </c>
      <c r="F1244" s="97">
        <v>334104</v>
      </c>
      <c r="G1244" s="97">
        <v>669299</v>
      </c>
      <c r="H1244" s="97">
        <v>334104</v>
      </c>
      <c r="I1244" s="97">
        <v>669299</v>
      </c>
      <c r="J1244" s="97" t="s">
        <v>93</v>
      </c>
      <c r="K1244" s="97">
        <v>29.7</v>
      </c>
      <c r="L1244" s="97" t="s">
        <v>4465</v>
      </c>
      <c r="M1244" s="97">
        <v>5</v>
      </c>
      <c r="N1244" s="97">
        <v>952186</v>
      </c>
    </row>
    <row r="1245" spans="1:14" ht="14.25" customHeight="1" x14ac:dyDescent="0.3">
      <c r="A1245" s="97" t="s">
        <v>419</v>
      </c>
      <c r="B1245" s="97">
        <v>1333</v>
      </c>
      <c r="C1245" s="97" t="s">
        <v>4466</v>
      </c>
      <c r="D1245" s="97" t="s">
        <v>581</v>
      </c>
      <c r="E1245" s="97" t="s">
        <v>4467</v>
      </c>
      <c r="F1245" s="97">
        <v>332213</v>
      </c>
      <c r="G1245" s="97">
        <v>672040</v>
      </c>
      <c r="H1245" s="97">
        <v>332213</v>
      </c>
      <c r="I1245" s="97">
        <v>672040</v>
      </c>
      <c r="J1245" s="97" t="s">
        <v>93</v>
      </c>
      <c r="K1245" s="97">
        <v>30</v>
      </c>
      <c r="L1245" s="97" t="s">
        <v>4468</v>
      </c>
      <c r="M1245" s="97">
        <v>5</v>
      </c>
      <c r="N1245" s="97">
        <v>972280</v>
      </c>
    </row>
    <row r="1246" spans="1:14" ht="14.25" customHeight="1" x14ac:dyDescent="0.3">
      <c r="A1246" s="97" t="s">
        <v>419</v>
      </c>
      <c r="B1246" s="97">
        <v>1333</v>
      </c>
      <c r="C1246" s="97" t="s">
        <v>4469</v>
      </c>
      <c r="D1246" s="97" t="s">
        <v>581</v>
      </c>
      <c r="E1246" s="97" t="s">
        <v>4470</v>
      </c>
      <c r="F1246" s="97">
        <v>331977</v>
      </c>
      <c r="G1246" s="97">
        <v>671642</v>
      </c>
      <c r="H1246" s="97">
        <v>331977</v>
      </c>
      <c r="I1246" s="97">
        <v>671642</v>
      </c>
      <c r="J1246" s="97" t="s">
        <v>93</v>
      </c>
      <c r="K1246" s="97">
        <v>32</v>
      </c>
      <c r="L1246" s="97" t="s">
        <v>4471</v>
      </c>
      <c r="M1246" s="97">
        <v>5</v>
      </c>
      <c r="N1246" s="97">
        <v>972274</v>
      </c>
    </row>
    <row r="1247" spans="1:14" ht="14.25" customHeight="1" x14ac:dyDescent="0.3">
      <c r="A1247" s="97" t="s">
        <v>419</v>
      </c>
      <c r="B1247" s="97">
        <v>1333</v>
      </c>
      <c r="C1247" s="97" t="s">
        <v>4472</v>
      </c>
      <c r="D1247" s="97" t="s">
        <v>581</v>
      </c>
      <c r="E1247" s="97" t="s">
        <v>4473</v>
      </c>
      <c r="F1247" s="97">
        <v>332200</v>
      </c>
      <c r="G1247" s="97">
        <v>671814</v>
      </c>
      <c r="H1247" s="97">
        <v>332200</v>
      </c>
      <c r="I1247" s="97">
        <v>671814</v>
      </c>
      <c r="J1247" s="97" t="s">
        <v>93</v>
      </c>
      <c r="K1247" s="97">
        <v>32</v>
      </c>
      <c r="L1247" s="97" t="s">
        <v>4474</v>
      </c>
      <c r="M1247" s="97">
        <v>5</v>
      </c>
      <c r="N1247" s="97">
        <v>972277</v>
      </c>
    </row>
    <row r="1248" spans="1:14" ht="14.25" customHeight="1" x14ac:dyDescent="0.3">
      <c r="A1248" s="97" t="s">
        <v>419</v>
      </c>
      <c r="B1248" s="97">
        <v>1333</v>
      </c>
      <c r="C1248" s="97" t="s">
        <v>4475</v>
      </c>
      <c r="D1248" s="97" t="s">
        <v>581</v>
      </c>
      <c r="E1248" s="97" t="s">
        <v>4476</v>
      </c>
      <c r="F1248" s="97">
        <v>332159</v>
      </c>
      <c r="G1248" s="97">
        <v>671723</v>
      </c>
      <c r="H1248" s="97">
        <v>332159</v>
      </c>
      <c r="I1248" s="97">
        <v>671723</v>
      </c>
      <c r="J1248" s="97" t="s">
        <v>93</v>
      </c>
      <c r="K1248" s="97">
        <v>32</v>
      </c>
      <c r="L1248" s="97" t="s">
        <v>4477</v>
      </c>
      <c r="M1248" s="97">
        <v>5</v>
      </c>
      <c r="N1248" s="97">
        <v>972276</v>
      </c>
    </row>
    <row r="1249" spans="1:14" ht="14.25" customHeight="1" x14ac:dyDescent="0.3">
      <c r="A1249" s="97" t="s">
        <v>508</v>
      </c>
      <c r="B1249" s="97">
        <v>708</v>
      </c>
      <c r="C1249" s="97" t="s">
        <v>4478</v>
      </c>
      <c r="D1249" s="97" t="s">
        <v>332</v>
      </c>
      <c r="E1249" s="97" t="s">
        <v>4479</v>
      </c>
      <c r="F1249" s="97">
        <v>333583</v>
      </c>
      <c r="G1249" s="97">
        <v>669821</v>
      </c>
      <c r="H1249" s="97">
        <v>333583</v>
      </c>
      <c r="I1249" s="97">
        <v>669821</v>
      </c>
      <c r="J1249" s="97" t="s">
        <v>93</v>
      </c>
      <c r="K1249" s="97">
        <v>32.950000000000003</v>
      </c>
      <c r="L1249" s="97" t="s">
        <v>4480</v>
      </c>
      <c r="M1249" s="97">
        <v>5</v>
      </c>
      <c r="N1249" s="97">
        <v>18799079</v>
      </c>
    </row>
    <row r="1250" spans="1:14" ht="14.25" customHeight="1" x14ac:dyDescent="0.3">
      <c r="A1250" s="97" t="s">
        <v>419</v>
      </c>
      <c r="B1250" s="97">
        <v>847</v>
      </c>
      <c r="C1250" s="97" t="s">
        <v>4481</v>
      </c>
      <c r="D1250" s="97" t="s">
        <v>332</v>
      </c>
      <c r="E1250" s="97" t="s">
        <v>4482</v>
      </c>
      <c r="F1250" s="97">
        <v>330535</v>
      </c>
      <c r="G1250" s="97">
        <v>672305</v>
      </c>
      <c r="H1250" s="97">
        <v>330535</v>
      </c>
      <c r="I1250" s="97">
        <v>672305</v>
      </c>
      <c r="J1250" s="97" t="s">
        <v>93</v>
      </c>
      <c r="K1250" s="97">
        <v>34.799999999999997</v>
      </c>
      <c r="L1250" s="97" t="s">
        <v>4483</v>
      </c>
      <c r="M1250" s="97">
        <v>5</v>
      </c>
      <c r="N1250" s="97">
        <v>18946578</v>
      </c>
    </row>
    <row r="1251" spans="1:14" ht="14.25" customHeight="1" x14ac:dyDescent="0.3">
      <c r="A1251" s="97" t="s">
        <v>419</v>
      </c>
      <c r="B1251" s="97">
        <v>846</v>
      </c>
      <c r="C1251" s="97" t="s">
        <v>4484</v>
      </c>
      <c r="D1251" s="97" t="s">
        <v>332</v>
      </c>
      <c r="E1251" s="97" t="s">
        <v>4485</v>
      </c>
      <c r="F1251" s="97">
        <v>330454</v>
      </c>
      <c r="G1251" s="97">
        <v>672303</v>
      </c>
      <c r="H1251" s="97">
        <v>330454</v>
      </c>
      <c r="I1251" s="97">
        <v>672303</v>
      </c>
      <c r="J1251" s="97" t="s">
        <v>93</v>
      </c>
      <c r="K1251" s="97">
        <v>35.65</v>
      </c>
      <c r="L1251" s="97" t="s">
        <v>4486</v>
      </c>
      <c r="M1251" s="97">
        <v>5</v>
      </c>
      <c r="N1251" s="97">
        <v>18946577</v>
      </c>
    </row>
    <row r="1252" spans="1:14" ht="14.25" customHeight="1" x14ac:dyDescent="0.3">
      <c r="A1252" s="97" t="s">
        <v>419</v>
      </c>
      <c r="B1252" s="97">
        <v>10715</v>
      </c>
      <c r="C1252" s="97" t="s">
        <v>4487</v>
      </c>
      <c r="D1252" s="97" t="s">
        <v>581</v>
      </c>
      <c r="E1252" s="97" t="s">
        <v>4488</v>
      </c>
      <c r="F1252" s="97">
        <v>332379</v>
      </c>
      <c r="G1252" s="97">
        <v>671422</v>
      </c>
      <c r="H1252" s="97">
        <v>332379</v>
      </c>
      <c r="I1252" s="97">
        <v>671422</v>
      </c>
      <c r="J1252" s="97" t="s">
        <v>93</v>
      </c>
      <c r="K1252" s="97">
        <v>37.4</v>
      </c>
      <c r="L1252" s="97" t="s">
        <v>4489</v>
      </c>
      <c r="M1252" s="97">
        <v>5</v>
      </c>
      <c r="N1252" s="97">
        <v>972906</v>
      </c>
    </row>
    <row r="1253" spans="1:14" ht="14.25" customHeight="1" x14ac:dyDescent="0.3">
      <c r="A1253" s="97" t="s">
        <v>419</v>
      </c>
      <c r="B1253" s="97">
        <v>331</v>
      </c>
      <c r="C1253" s="97" t="s">
        <v>4490</v>
      </c>
      <c r="D1253" s="97" t="s">
        <v>332</v>
      </c>
      <c r="E1253" s="97" t="s">
        <v>4491</v>
      </c>
      <c r="F1253" s="97">
        <v>331286</v>
      </c>
      <c r="G1253" s="97">
        <v>672251</v>
      </c>
      <c r="H1253" s="97">
        <v>331286</v>
      </c>
      <c r="I1253" s="97">
        <v>672251</v>
      </c>
      <c r="J1253" s="97" t="s">
        <v>93</v>
      </c>
      <c r="K1253" s="97">
        <v>37.57</v>
      </c>
      <c r="L1253" s="97" t="s">
        <v>4492</v>
      </c>
      <c r="M1253" s="97">
        <v>5</v>
      </c>
      <c r="N1253" s="97">
        <v>971815</v>
      </c>
    </row>
    <row r="1254" spans="1:14" ht="14.25" customHeight="1" x14ac:dyDescent="0.3">
      <c r="A1254" s="97" t="s">
        <v>419</v>
      </c>
      <c r="B1254" s="97">
        <v>10715</v>
      </c>
      <c r="C1254" s="97" t="s">
        <v>4493</v>
      </c>
      <c r="D1254" s="97" t="s">
        <v>581</v>
      </c>
      <c r="E1254" s="97" t="s">
        <v>4494</v>
      </c>
      <c r="F1254" s="97">
        <v>331676</v>
      </c>
      <c r="G1254" s="97">
        <v>671719</v>
      </c>
      <c r="H1254" s="97">
        <v>331676</v>
      </c>
      <c r="I1254" s="97">
        <v>671719</v>
      </c>
      <c r="J1254" s="97" t="s">
        <v>93</v>
      </c>
      <c r="K1254" s="97">
        <v>37.700000000000003</v>
      </c>
      <c r="L1254" s="97" t="s">
        <v>4495</v>
      </c>
      <c r="M1254" s="97">
        <v>5</v>
      </c>
      <c r="N1254" s="97">
        <v>972920</v>
      </c>
    </row>
    <row r="1255" spans="1:14" ht="14.25" customHeight="1" x14ac:dyDescent="0.3">
      <c r="A1255" s="97" t="s">
        <v>419</v>
      </c>
      <c r="B1255" s="97">
        <v>327</v>
      </c>
      <c r="C1255" s="97" t="s">
        <v>4496</v>
      </c>
      <c r="D1255" s="97" t="s">
        <v>332</v>
      </c>
      <c r="E1255" s="97" t="s">
        <v>4497</v>
      </c>
      <c r="F1255" s="97">
        <v>331313</v>
      </c>
      <c r="G1255" s="97">
        <v>672247</v>
      </c>
      <c r="H1255" s="97">
        <v>331313</v>
      </c>
      <c r="I1255" s="97">
        <v>672247</v>
      </c>
      <c r="J1255" s="97" t="s">
        <v>93</v>
      </c>
      <c r="K1255" s="97">
        <v>38.19</v>
      </c>
      <c r="L1255" s="97" t="s">
        <v>4498</v>
      </c>
      <c r="M1255" s="97">
        <v>5</v>
      </c>
      <c r="N1255" s="97">
        <v>971811</v>
      </c>
    </row>
    <row r="1256" spans="1:14" ht="14.25" customHeight="1" x14ac:dyDescent="0.3">
      <c r="A1256" s="97" t="s">
        <v>419</v>
      </c>
      <c r="B1256" s="97">
        <v>10715</v>
      </c>
      <c r="C1256" s="97" t="s">
        <v>4499</v>
      </c>
      <c r="D1256" s="97" t="s">
        <v>581</v>
      </c>
      <c r="E1256" s="97" t="s">
        <v>4500</v>
      </c>
      <c r="F1256" s="97">
        <v>331611</v>
      </c>
      <c r="G1256" s="97">
        <v>671640</v>
      </c>
      <c r="H1256" s="97">
        <v>331611</v>
      </c>
      <c r="I1256" s="97">
        <v>671640</v>
      </c>
      <c r="J1256" s="97" t="s">
        <v>93</v>
      </c>
      <c r="K1256" s="97">
        <v>38.35</v>
      </c>
      <c r="L1256" s="97" t="s">
        <v>4501</v>
      </c>
      <c r="M1256" s="97">
        <v>5</v>
      </c>
      <c r="N1256" s="97">
        <v>972923</v>
      </c>
    </row>
    <row r="1257" spans="1:14" ht="14.25" customHeight="1" x14ac:dyDescent="0.3">
      <c r="A1257" s="97" t="s">
        <v>419</v>
      </c>
      <c r="B1257" s="97">
        <v>325</v>
      </c>
      <c r="C1257" s="97" t="s">
        <v>4502</v>
      </c>
      <c r="D1257" s="97" t="s">
        <v>332</v>
      </c>
      <c r="E1257" s="97" t="s">
        <v>4503</v>
      </c>
      <c r="F1257" s="97">
        <v>331299</v>
      </c>
      <c r="G1257" s="97">
        <v>672215</v>
      </c>
      <c r="H1257" s="97">
        <v>331299</v>
      </c>
      <c r="I1257" s="97">
        <v>672215</v>
      </c>
      <c r="J1257" s="97" t="s">
        <v>93</v>
      </c>
      <c r="K1257" s="97">
        <v>38.950000000000003</v>
      </c>
      <c r="L1257" s="97" t="s">
        <v>4504</v>
      </c>
      <c r="M1257" s="97">
        <v>5</v>
      </c>
      <c r="N1257" s="97">
        <v>971809</v>
      </c>
    </row>
    <row r="1258" spans="1:14" ht="14.25" customHeight="1" x14ac:dyDescent="0.3">
      <c r="A1258" s="97" t="s">
        <v>419</v>
      </c>
      <c r="B1258" s="97">
        <v>10715</v>
      </c>
      <c r="C1258" s="97" t="s">
        <v>4505</v>
      </c>
      <c r="D1258" s="97" t="s">
        <v>581</v>
      </c>
      <c r="E1258" s="97" t="s">
        <v>4506</v>
      </c>
      <c r="F1258" s="97">
        <v>332472</v>
      </c>
      <c r="G1258" s="97">
        <v>671378</v>
      </c>
      <c r="H1258" s="97">
        <v>332472</v>
      </c>
      <c r="I1258" s="97">
        <v>671378</v>
      </c>
      <c r="J1258" s="97" t="s">
        <v>93</v>
      </c>
      <c r="K1258" s="97">
        <v>39.6</v>
      </c>
      <c r="L1258" s="97" t="s">
        <v>4507</v>
      </c>
      <c r="M1258" s="97">
        <v>5</v>
      </c>
      <c r="N1258" s="97">
        <v>972974</v>
      </c>
    </row>
    <row r="1259" spans="1:14" ht="14.25" customHeight="1" x14ac:dyDescent="0.3">
      <c r="A1259" s="97" t="s">
        <v>419</v>
      </c>
      <c r="B1259" s="97">
        <v>594</v>
      </c>
      <c r="C1259" s="97" t="s">
        <v>4508</v>
      </c>
      <c r="D1259" s="97" t="s">
        <v>581</v>
      </c>
      <c r="E1259" s="97" t="s">
        <v>4509</v>
      </c>
      <c r="F1259" s="97">
        <v>330426</v>
      </c>
      <c r="G1259" s="97">
        <v>671759</v>
      </c>
      <c r="H1259" s="97">
        <v>330426</v>
      </c>
      <c r="I1259" s="97">
        <v>671759</v>
      </c>
      <c r="J1259" s="97" t="s">
        <v>93</v>
      </c>
      <c r="K1259" s="97">
        <v>42</v>
      </c>
      <c r="L1259" s="97" t="s">
        <v>4510</v>
      </c>
      <c r="M1259" s="97">
        <v>5</v>
      </c>
      <c r="N1259" s="97">
        <v>972174</v>
      </c>
    </row>
    <row r="1260" spans="1:14" ht="14.25" customHeight="1" x14ac:dyDescent="0.3">
      <c r="A1260" s="97" t="s">
        <v>493</v>
      </c>
      <c r="B1260" s="97">
        <v>180</v>
      </c>
      <c r="C1260" s="97" t="s">
        <v>4511</v>
      </c>
      <c r="D1260" s="97" t="s">
        <v>581</v>
      </c>
      <c r="E1260" s="97" t="s">
        <v>4512</v>
      </c>
      <c r="F1260" s="97">
        <v>329894</v>
      </c>
      <c r="G1260" s="97">
        <v>671056</v>
      </c>
      <c r="H1260" s="97">
        <v>329894</v>
      </c>
      <c r="I1260" s="97">
        <v>671056</v>
      </c>
      <c r="J1260" s="97" t="s">
        <v>93</v>
      </c>
      <c r="K1260" s="97">
        <v>45</v>
      </c>
      <c r="L1260" s="97" t="s">
        <v>4513</v>
      </c>
      <c r="M1260" s="97">
        <v>5</v>
      </c>
      <c r="N1260" s="97">
        <v>1036450</v>
      </c>
    </row>
    <row r="1261" spans="1:14" ht="14.25" customHeight="1" x14ac:dyDescent="0.3">
      <c r="A1261" s="97" t="s">
        <v>508</v>
      </c>
      <c r="B1261" s="97">
        <v>1387</v>
      </c>
      <c r="C1261" s="97" t="s">
        <v>4514</v>
      </c>
      <c r="D1261" s="97" t="s">
        <v>581</v>
      </c>
      <c r="E1261" s="97" t="s">
        <v>4515</v>
      </c>
      <c r="F1261" s="97">
        <v>334268</v>
      </c>
      <c r="G1261" s="97">
        <v>666597</v>
      </c>
      <c r="H1261" s="97">
        <v>334268</v>
      </c>
      <c r="I1261" s="97">
        <v>666597</v>
      </c>
      <c r="J1261" s="97" t="s">
        <v>93</v>
      </c>
      <c r="K1261" s="97">
        <v>46.13</v>
      </c>
      <c r="L1261" s="97" t="s">
        <v>4516</v>
      </c>
      <c r="M1261" s="97">
        <v>5</v>
      </c>
      <c r="N1261" s="97">
        <v>951840</v>
      </c>
    </row>
    <row r="1262" spans="1:14" ht="14.25" customHeight="1" x14ac:dyDescent="0.3">
      <c r="A1262" s="97" t="s">
        <v>419</v>
      </c>
      <c r="B1262" s="97">
        <v>10701</v>
      </c>
      <c r="C1262" s="97" t="s">
        <v>4517</v>
      </c>
      <c r="D1262" s="97" t="s">
        <v>581</v>
      </c>
      <c r="E1262" s="97" t="s">
        <v>4518</v>
      </c>
      <c r="F1262" s="97">
        <v>330647</v>
      </c>
      <c r="G1262" s="97">
        <v>671039</v>
      </c>
      <c r="H1262" s="97">
        <v>330647</v>
      </c>
      <c r="I1262" s="97">
        <v>671039</v>
      </c>
      <c r="J1262" s="97" t="s">
        <v>93</v>
      </c>
      <c r="K1262" s="97">
        <v>46.65</v>
      </c>
      <c r="L1262" s="97" t="s">
        <v>4519</v>
      </c>
      <c r="M1262" s="97">
        <v>5</v>
      </c>
      <c r="N1262" s="97">
        <v>972790</v>
      </c>
    </row>
    <row r="1263" spans="1:14" ht="14.25" customHeight="1" x14ac:dyDescent="0.3">
      <c r="A1263" s="97" t="s">
        <v>419</v>
      </c>
      <c r="B1263" s="97">
        <v>1424</v>
      </c>
      <c r="C1263" s="97" t="s">
        <v>4520</v>
      </c>
      <c r="D1263" s="97" t="s">
        <v>581</v>
      </c>
      <c r="E1263" s="97" t="s">
        <v>4521</v>
      </c>
      <c r="F1263" s="97">
        <v>330023</v>
      </c>
      <c r="G1263" s="97">
        <v>671477</v>
      </c>
      <c r="H1263" s="97">
        <v>330023</v>
      </c>
      <c r="I1263" s="97">
        <v>671477</v>
      </c>
      <c r="J1263" s="97" t="s">
        <v>93</v>
      </c>
      <c r="K1263" s="97">
        <v>47</v>
      </c>
      <c r="L1263" s="97" t="s">
        <v>4522</v>
      </c>
      <c r="M1263" s="97">
        <v>5</v>
      </c>
      <c r="N1263" s="97">
        <v>972306</v>
      </c>
    </row>
    <row r="1264" spans="1:14" ht="14.25" customHeight="1" x14ac:dyDescent="0.3">
      <c r="A1264" s="97" t="s">
        <v>493</v>
      </c>
      <c r="B1264" s="97">
        <v>117</v>
      </c>
      <c r="C1264" s="97" t="s">
        <v>4523</v>
      </c>
      <c r="D1264" s="97" t="s">
        <v>332</v>
      </c>
      <c r="E1264" s="97" t="s">
        <v>4524</v>
      </c>
      <c r="F1264" s="97">
        <v>329660</v>
      </c>
      <c r="G1264" s="97">
        <v>671390</v>
      </c>
      <c r="H1264" s="97">
        <v>329660</v>
      </c>
      <c r="I1264" s="97">
        <v>671390</v>
      </c>
      <c r="J1264" s="97" t="s">
        <v>93</v>
      </c>
      <c r="K1264" s="97">
        <v>48</v>
      </c>
      <c r="L1264" s="97" t="s">
        <v>4525</v>
      </c>
      <c r="M1264" s="97">
        <v>5</v>
      </c>
      <c r="N1264" s="97">
        <v>1035493</v>
      </c>
    </row>
    <row r="1265" spans="1:14" ht="14.25" customHeight="1" x14ac:dyDescent="0.3">
      <c r="A1265" s="97" t="s">
        <v>493</v>
      </c>
      <c r="B1265" s="97">
        <v>117</v>
      </c>
      <c r="C1265" s="97" t="s">
        <v>4526</v>
      </c>
      <c r="D1265" s="97" t="s">
        <v>332</v>
      </c>
      <c r="E1265" s="97" t="s">
        <v>4527</v>
      </c>
      <c r="F1265" s="97">
        <v>329830</v>
      </c>
      <c r="G1265" s="97">
        <v>671080</v>
      </c>
      <c r="H1265" s="97">
        <v>329830</v>
      </c>
      <c r="I1265" s="97">
        <v>671080</v>
      </c>
      <c r="J1265" s="97" t="s">
        <v>93</v>
      </c>
      <c r="K1265" s="97">
        <v>48</v>
      </c>
      <c r="L1265" s="97" t="s">
        <v>4528</v>
      </c>
      <c r="M1265" s="97">
        <v>5</v>
      </c>
      <c r="N1265" s="97">
        <v>1035506</v>
      </c>
    </row>
    <row r="1266" spans="1:14" ht="14.25" customHeight="1" x14ac:dyDescent="0.3">
      <c r="A1266" s="97" t="s">
        <v>493</v>
      </c>
      <c r="B1266" s="97">
        <v>117</v>
      </c>
      <c r="C1266" s="97" t="s">
        <v>4529</v>
      </c>
      <c r="D1266" s="97" t="s">
        <v>332</v>
      </c>
      <c r="E1266" s="97" t="s">
        <v>4530</v>
      </c>
      <c r="F1266" s="97">
        <v>329710</v>
      </c>
      <c r="G1266" s="97">
        <v>671330</v>
      </c>
      <c r="H1266" s="97">
        <v>329710</v>
      </c>
      <c r="I1266" s="97">
        <v>671330</v>
      </c>
      <c r="J1266" s="97" t="s">
        <v>93</v>
      </c>
      <c r="K1266" s="97">
        <v>49</v>
      </c>
      <c r="L1266" s="97" t="s">
        <v>4531</v>
      </c>
      <c r="M1266" s="97">
        <v>5</v>
      </c>
      <c r="N1266" s="97">
        <v>1035508</v>
      </c>
    </row>
    <row r="1267" spans="1:14" ht="14.25" customHeight="1" x14ac:dyDescent="0.3">
      <c r="A1267" s="97" t="s">
        <v>493</v>
      </c>
      <c r="B1267" s="97">
        <v>117</v>
      </c>
      <c r="C1267" s="97" t="s">
        <v>4532</v>
      </c>
      <c r="D1267" s="97" t="s">
        <v>332</v>
      </c>
      <c r="E1267" s="97" t="s">
        <v>4533</v>
      </c>
      <c r="F1267" s="97">
        <v>329660</v>
      </c>
      <c r="G1267" s="97">
        <v>671100</v>
      </c>
      <c r="H1267" s="97">
        <v>329660</v>
      </c>
      <c r="I1267" s="97">
        <v>671100</v>
      </c>
      <c r="J1267" s="97" t="s">
        <v>93</v>
      </c>
      <c r="K1267" s="97">
        <v>49</v>
      </c>
      <c r="L1267" s="97" t="s">
        <v>4534</v>
      </c>
      <c r="M1267" s="97">
        <v>5</v>
      </c>
      <c r="N1267" s="97">
        <v>1035503</v>
      </c>
    </row>
    <row r="1268" spans="1:14" ht="14.25" customHeight="1" x14ac:dyDescent="0.3">
      <c r="A1268" s="97" t="s">
        <v>493</v>
      </c>
      <c r="B1268" s="97">
        <v>117</v>
      </c>
      <c r="C1268" s="97" t="s">
        <v>4535</v>
      </c>
      <c r="D1268" s="97" t="s">
        <v>332</v>
      </c>
      <c r="E1268" s="97" t="s">
        <v>4536</v>
      </c>
      <c r="F1268" s="97">
        <v>329760</v>
      </c>
      <c r="G1268" s="97">
        <v>671020</v>
      </c>
      <c r="H1268" s="97">
        <v>329760</v>
      </c>
      <c r="I1268" s="97">
        <v>671020</v>
      </c>
      <c r="J1268" s="97" t="s">
        <v>93</v>
      </c>
      <c r="K1268" s="97">
        <v>49</v>
      </c>
      <c r="L1268" s="97" t="s">
        <v>4537</v>
      </c>
      <c r="M1268" s="97">
        <v>5</v>
      </c>
      <c r="N1268" s="97">
        <v>1035505</v>
      </c>
    </row>
    <row r="1269" spans="1:14" ht="14.25" customHeight="1" x14ac:dyDescent="0.3">
      <c r="A1269" s="97" t="s">
        <v>508</v>
      </c>
      <c r="B1269" s="97">
        <v>12933</v>
      </c>
      <c r="C1269" s="97" t="s">
        <v>4538</v>
      </c>
      <c r="D1269" s="97" t="s">
        <v>581</v>
      </c>
      <c r="E1269" s="97" t="s">
        <v>4539</v>
      </c>
      <c r="F1269" s="97">
        <v>331565</v>
      </c>
      <c r="G1269" s="97">
        <v>667075</v>
      </c>
      <c r="H1269" s="97">
        <v>331565</v>
      </c>
      <c r="I1269" s="97">
        <v>667075</v>
      </c>
      <c r="J1269" s="97" t="s">
        <v>93</v>
      </c>
      <c r="K1269" s="97">
        <v>49.12</v>
      </c>
      <c r="L1269" s="97" t="s">
        <v>4540</v>
      </c>
      <c r="M1269" s="97">
        <v>5</v>
      </c>
      <c r="N1269" s="97">
        <v>952567</v>
      </c>
    </row>
    <row r="1270" spans="1:14" ht="14.25" customHeight="1" x14ac:dyDescent="0.3">
      <c r="A1270" s="97" t="s">
        <v>493</v>
      </c>
      <c r="B1270" s="97">
        <v>117</v>
      </c>
      <c r="C1270" s="97" t="s">
        <v>4541</v>
      </c>
      <c r="D1270" s="97" t="s">
        <v>332</v>
      </c>
      <c r="E1270" s="97" t="s">
        <v>4542</v>
      </c>
      <c r="F1270" s="97">
        <v>329620</v>
      </c>
      <c r="G1270" s="97">
        <v>671060</v>
      </c>
      <c r="H1270" s="97">
        <v>329620</v>
      </c>
      <c r="I1270" s="97">
        <v>671060</v>
      </c>
      <c r="J1270" s="97" t="s">
        <v>93</v>
      </c>
      <c r="K1270" s="97">
        <v>50</v>
      </c>
      <c r="L1270" s="97" t="s">
        <v>4543</v>
      </c>
      <c r="M1270" s="97">
        <v>5</v>
      </c>
      <c r="N1270" s="97">
        <v>1035512</v>
      </c>
    </row>
    <row r="1271" spans="1:14" ht="14.25" customHeight="1" x14ac:dyDescent="0.3">
      <c r="A1271" s="97" t="s">
        <v>493</v>
      </c>
      <c r="B1271" s="97">
        <v>117</v>
      </c>
      <c r="C1271" s="97" t="s">
        <v>4544</v>
      </c>
      <c r="D1271" s="97" t="s">
        <v>332</v>
      </c>
      <c r="E1271" s="97" t="s">
        <v>4545</v>
      </c>
      <c r="F1271" s="97">
        <v>329710</v>
      </c>
      <c r="G1271" s="97">
        <v>671140</v>
      </c>
      <c r="H1271" s="97">
        <v>329710</v>
      </c>
      <c r="I1271" s="97">
        <v>671140</v>
      </c>
      <c r="J1271" s="97" t="s">
        <v>93</v>
      </c>
      <c r="K1271" s="97">
        <v>50</v>
      </c>
      <c r="L1271" s="97" t="s">
        <v>4546</v>
      </c>
      <c r="M1271" s="97">
        <v>5</v>
      </c>
      <c r="N1271" s="97">
        <v>1035495</v>
      </c>
    </row>
    <row r="1272" spans="1:14" ht="14.25" customHeight="1" x14ac:dyDescent="0.3">
      <c r="A1272" s="97" t="s">
        <v>508</v>
      </c>
      <c r="B1272" s="97">
        <v>9629</v>
      </c>
      <c r="C1272" s="97" t="s">
        <v>4547</v>
      </c>
      <c r="D1272" s="97" t="s">
        <v>581</v>
      </c>
      <c r="E1272" s="97" t="s">
        <v>4548</v>
      </c>
      <c r="F1272" s="97">
        <v>332659</v>
      </c>
      <c r="G1272" s="97">
        <v>668649</v>
      </c>
      <c r="H1272" s="97">
        <v>332659</v>
      </c>
      <c r="I1272" s="97">
        <v>668649</v>
      </c>
      <c r="J1272" s="97" t="s">
        <v>93</v>
      </c>
      <c r="K1272" s="97">
        <v>50.8</v>
      </c>
      <c r="L1272" s="97" t="s">
        <v>4549</v>
      </c>
      <c r="M1272" s="97">
        <v>5</v>
      </c>
      <c r="N1272" s="97">
        <v>951989</v>
      </c>
    </row>
    <row r="1273" spans="1:14" ht="14.25" customHeight="1" x14ac:dyDescent="0.3">
      <c r="A1273" s="97" t="s">
        <v>493</v>
      </c>
      <c r="B1273" s="97">
        <v>117</v>
      </c>
      <c r="C1273" s="97" t="s">
        <v>4550</v>
      </c>
      <c r="D1273" s="97" t="s">
        <v>332</v>
      </c>
      <c r="E1273" s="97" t="s">
        <v>4551</v>
      </c>
      <c r="F1273" s="97">
        <v>329580</v>
      </c>
      <c r="G1273" s="97">
        <v>671320</v>
      </c>
      <c r="H1273" s="97">
        <v>329580</v>
      </c>
      <c r="I1273" s="97">
        <v>671320</v>
      </c>
      <c r="J1273" s="97" t="s">
        <v>93</v>
      </c>
      <c r="K1273" s="97">
        <v>51</v>
      </c>
      <c r="L1273" s="97" t="s">
        <v>4552</v>
      </c>
      <c r="M1273" s="97">
        <v>5</v>
      </c>
      <c r="N1273" s="97">
        <v>1035502</v>
      </c>
    </row>
    <row r="1274" spans="1:14" ht="14.25" customHeight="1" x14ac:dyDescent="0.3">
      <c r="A1274" s="97" t="s">
        <v>1383</v>
      </c>
      <c r="B1274" s="97">
        <v>12838</v>
      </c>
      <c r="C1274" s="97" t="s">
        <v>4553</v>
      </c>
      <c r="D1274" s="97" t="s">
        <v>581</v>
      </c>
      <c r="E1274" s="97" t="s">
        <v>4554</v>
      </c>
      <c r="F1274" s="97">
        <v>352116</v>
      </c>
      <c r="G1274" s="97">
        <v>674705</v>
      </c>
      <c r="H1274" s="97">
        <v>352116</v>
      </c>
      <c r="I1274" s="97">
        <v>674705</v>
      </c>
      <c r="J1274" s="97" t="s">
        <v>93</v>
      </c>
      <c r="K1274" s="97">
        <v>52.79</v>
      </c>
      <c r="L1274" s="97" t="s">
        <v>4555</v>
      </c>
      <c r="M1274" s="97">
        <v>5</v>
      </c>
      <c r="N1274" s="97">
        <v>701689</v>
      </c>
    </row>
    <row r="1275" spans="1:14" ht="14.25" customHeight="1" x14ac:dyDescent="0.3">
      <c r="A1275" s="97" t="s">
        <v>493</v>
      </c>
      <c r="B1275" s="97">
        <v>117</v>
      </c>
      <c r="C1275" s="97" t="s">
        <v>4556</v>
      </c>
      <c r="D1275" s="97" t="s">
        <v>332</v>
      </c>
      <c r="E1275" s="97" t="s">
        <v>4557</v>
      </c>
      <c r="F1275" s="97">
        <v>329540</v>
      </c>
      <c r="G1275" s="97">
        <v>671140</v>
      </c>
      <c r="H1275" s="97">
        <v>329540</v>
      </c>
      <c r="I1275" s="97">
        <v>671140</v>
      </c>
      <c r="J1275" s="97" t="s">
        <v>93</v>
      </c>
      <c r="K1275" s="97">
        <v>53</v>
      </c>
      <c r="L1275" s="97" t="s">
        <v>4558</v>
      </c>
      <c r="M1275" s="97">
        <v>5</v>
      </c>
      <c r="N1275" s="97">
        <v>1035500</v>
      </c>
    </row>
    <row r="1276" spans="1:14" ht="14.25" customHeight="1" x14ac:dyDescent="0.3">
      <c r="A1276" s="97" t="s">
        <v>508</v>
      </c>
      <c r="B1276" s="97">
        <v>12933</v>
      </c>
      <c r="C1276" s="97" t="s">
        <v>4559</v>
      </c>
      <c r="D1276" s="97" t="s">
        <v>581</v>
      </c>
      <c r="E1276" s="97" t="s">
        <v>4560</v>
      </c>
      <c r="F1276" s="97">
        <v>331595</v>
      </c>
      <c r="G1276" s="97">
        <v>667123</v>
      </c>
      <c r="H1276" s="97">
        <v>331595</v>
      </c>
      <c r="I1276" s="97">
        <v>667123</v>
      </c>
      <c r="J1276" s="97" t="s">
        <v>93</v>
      </c>
      <c r="K1276" s="97">
        <v>54.77</v>
      </c>
      <c r="L1276" s="97" t="s">
        <v>4561</v>
      </c>
      <c r="M1276" s="97">
        <v>5</v>
      </c>
      <c r="N1276" s="97">
        <v>952589</v>
      </c>
    </row>
    <row r="1277" spans="1:14" ht="14.25" customHeight="1" x14ac:dyDescent="0.3">
      <c r="A1277" s="97" t="s">
        <v>508</v>
      </c>
      <c r="B1277" s="97">
        <v>10695</v>
      </c>
      <c r="C1277" s="97" t="s">
        <v>4562</v>
      </c>
      <c r="D1277" s="97" t="s">
        <v>581</v>
      </c>
      <c r="E1277" s="97" t="s">
        <v>4563</v>
      </c>
      <c r="F1277" s="97">
        <v>331238</v>
      </c>
      <c r="G1277" s="97">
        <v>667877</v>
      </c>
      <c r="H1277" s="97">
        <v>331238</v>
      </c>
      <c r="I1277" s="97">
        <v>667877</v>
      </c>
      <c r="J1277" s="97" t="s">
        <v>93</v>
      </c>
      <c r="K1277" s="97">
        <v>55.37</v>
      </c>
      <c r="L1277" s="97" t="s">
        <v>4564</v>
      </c>
      <c r="M1277" s="97">
        <v>5</v>
      </c>
      <c r="N1277" s="97">
        <v>952358</v>
      </c>
    </row>
    <row r="1278" spans="1:14" ht="14.25" customHeight="1" x14ac:dyDescent="0.3">
      <c r="A1278" s="97" t="s">
        <v>1383</v>
      </c>
      <c r="B1278" s="97">
        <v>13110</v>
      </c>
      <c r="C1278" s="97" t="s">
        <v>4565</v>
      </c>
      <c r="D1278" s="97" t="s">
        <v>581</v>
      </c>
      <c r="E1278" s="97" t="s">
        <v>4566</v>
      </c>
      <c r="F1278" s="97">
        <v>351825</v>
      </c>
      <c r="G1278" s="97">
        <v>674678</v>
      </c>
      <c r="H1278" s="97">
        <v>351825</v>
      </c>
      <c r="I1278" s="97">
        <v>674678</v>
      </c>
      <c r="J1278" s="97" t="s">
        <v>93</v>
      </c>
      <c r="K1278" s="97">
        <v>58.67</v>
      </c>
      <c r="L1278" s="97" t="s">
        <v>4567</v>
      </c>
      <c r="M1278" s="97">
        <v>5</v>
      </c>
      <c r="N1278" s="97">
        <v>701741</v>
      </c>
    </row>
    <row r="1279" spans="1:14" ht="14.25" customHeight="1" x14ac:dyDescent="0.3">
      <c r="A1279" s="97" t="s">
        <v>1383</v>
      </c>
      <c r="B1279" s="97">
        <v>13063</v>
      </c>
      <c r="C1279" s="97" t="s">
        <v>4568</v>
      </c>
      <c r="D1279" s="97" t="s">
        <v>581</v>
      </c>
      <c r="E1279" s="97" t="s">
        <v>4569</v>
      </c>
      <c r="F1279" s="97">
        <v>351847</v>
      </c>
      <c r="G1279" s="97">
        <v>674689</v>
      </c>
      <c r="H1279" s="97">
        <v>351847</v>
      </c>
      <c r="I1279" s="97">
        <v>674689</v>
      </c>
      <c r="J1279" s="97" t="s">
        <v>93</v>
      </c>
      <c r="K1279" s="97">
        <v>58.7</v>
      </c>
      <c r="L1279" s="97" t="s">
        <v>4570</v>
      </c>
      <c r="M1279" s="97">
        <v>5</v>
      </c>
      <c r="N1279" s="97">
        <v>701721</v>
      </c>
    </row>
    <row r="1280" spans="1:14" ht="14.25" customHeight="1" x14ac:dyDescent="0.3">
      <c r="A1280" s="97" t="s">
        <v>508</v>
      </c>
      <c r="B1280" s="97">
        <v>9629</v>
      </c>
      <c r="C1280" s="97" t="s">
        <v>4571</v>
      </c>
      <c r="D1280" s="97" t="s">
        <v>581</v>
      </c>
      <c r="E1280" s="97" t="s">
        <v>4572</v>
      </c>
      <c r="F1280" s="97">
        <v>331752</v>
      </c>
      <c r="G1280" s="97">
        <v>667943</v>
      </c>
      <c r="H1280" s="97">
        <v>331752</v>
      </c>
      <c r="I1280" s="97">
        <v>667943</v>
      </c>
      <c r="J1280" s="97" t="s">
        <v>93</v>
      </c>
      <c r="K1280" s="97">
        <v>60.35</v>
      </c>
      <c r="L1280" s="97" t="s">
        <v>4573</v>
      </c>
      <c r="M1280" s="97">
        <v>5</v>
      </c>
      <c r="N1280" s="97">
        <v>951978</v>
      </c>
    </row>
    <row r="1281" spans="1:14" ht="14.25" customHeight="1" x14ac:dyDescent="0.3">
      <c r="A1281" s="97" t="s">
        <v>506</v>
      </c>
      <c r="B1281" s="97">
        <v>18484</v>
      </c>
      <c r="C1281" s="97" t="s">
        <v>4574</v>
      </c>
      <c r="D1281" s="97" t="s">
        <v>581</v>
      </c>
      <c r="E1281" s="97" t="s">
        <v>4575</v>
      </c>
      <c r="F1281" s="97">
        <v>329030</v>
      </c>
      <c r="G1281" s="97">
        <v>669900</v>
      </c>
      <c r="H1281" s="97">
        <v>329030</v>
      </c>
      <c r="I1281" s="97">
        <v>669900</v>
      </c>
      <c r="J1281" s="97" t="s">
        <v>93</v>
      </c>
      <c r="K1281" s="97">
        <v>62</v>
      </c>
      <c r="L1281" s="97" t="s">
        <v>4576</v>
      </c>
      <c r="M1281" s="97">
        <v>5</v>
      </c>
      <c r="N1281" s="97">
        <v>1004882</v>
      </c>
    </row>
    <row r="1282" spans="1:14" ht="14.25" customHeight="1" x14ac:dyDescent="0.3">
      <c r="A1282" s="97" t="s">
        <v>508</v>
      </c>
      <c r="B1282" s="97">
        <v>9629</v>
      </c>
      <c r="C1282" s="97" t="s">
        <v>4577</v>
      </c>
      <c r="D1282" s="97" t="s">
        <v>581</v>
      </c>
      <c r="E1282" s="97" t="s">
        <v>4578</v>
      </c>
      <c r="F1282" s="97">
        <v>331679</v>
      </c>
      <c r="G1282" s="97">
        <v>667943</v>
      </c>
      <c r="H1282" s="97">
        <v>331679</v>
      </c>
      <c r="I1282" s="97">
        <v>667943</v>
      </c>
      <c r="J1282" s="97" t="s">
        <v>93</v>
      </c>
      <c r="K1282" s="97">
        <v>62.1</v>
      </c>
      <c r="L1282" s="97" t="s">
        <v>4579</v>
      </c>
      <c r="M1282" s="97">
        <v>5</v>
      </c>
      <c r="N1282" s="97">
        <v>951976</v>
      </c>
    </row>
    <row r="1283" spans="1:14" ht="14.25" customHeight="1" x14ac:dyDescent="0.3">
      <c r="A1283" s="97" t="s">
        <v>508</v>
      </c>
      <c r="B1283" s="97">
        <v>10695</v>
      </c>
      <c r="C1283" s="97" t="s">
        <v>4580</v>
      </c>
      <c r="D1283" s="97" t="s">
        <v>581</v>
      </c>
      <c r="E1283" s="97" t="s">
        <v>4581</v>
      </c>
      <c r="F1283" s="97">
        <v>331438</v>
      </c>
      <c r="G1283" s="97">
        <v>667872</v>
      </c>
      <c r="H1283" s="97">
        <v>331438</v>
      </c>
      <c r="I1283" s="97">
        <v>667872</v>
      </c>
      <c r="J1283" s="97" t="s">
        <v>93</v>
      </c>
      <c r="K1283" s="97">
        <v>62.31</v>
      </c>
      <c r="L1283" s="97" t="s">
        <v>4582</v>
      </c>
      <c r="M1283" s="97">
        <v>5</v>
      </c>
      <c r="N1283" s="97">
        <v>952365</v>
      </c>
    </row>
    <row r="1284" spans="1:14" ht="14.25" customHeight="1" x14ac:dyDescent="0.3">
      <c r="A1284" s="97" t="s">
        <v>508</v>
      </c>
      <c r="B1284" s="97">
        <v>10695</v>
      </c>
      <c r="C1284" s="97" t="s">
        <v>4583</v>
      </c>
      <c r="D1284" s="97" t="s">
        <v>581</v>
      </c>
      <c r="E1284" s="97" t="s">
        <v>4584</v>
      </c>
      <c r="F1284" s="97">
        <v>331788</v>
      </c>
      <c r="G1284" s="97">
        <v>667952</v>
      </c>
      <c r="H1284" s="97">
        <v>331788</v>
      </c>
      <c r="I1284" s="97">
        <v>667952</v>
      </c>
      <c r="J1284" s="97" t="s">
        <v>93</v>
      </c>
      <c r="K1284" s="97">
        <v>62.53</v>
      </c>
      <c r="L1284" s="97" t="s">
        <v>4585</v>
      </c>
      <c r="M1284" s="97">
        <v>5</v>
      </c>
      <c r="N1284" s="97">
        <v>952372</v>
      </c>
    </row>
    <row r="1285" spans="1:14" ht="14.25" customHeight="1" x14ac:dyDescent="0.3">
      <c r="A1285" s="97" t="s">
        <v>508</v>
      </c>
      <c r="B1285" s="97">
        <v>10695</v>
      </c>
      <c r="C1285" s="97" t="s">
        <v>4586</v>
      </c>
      <c r="D1285" s="97" t="s">
        <v>581</v>
      </c>
      <c r="E1285" s="97" t="s">
        <v>4587</v>
      </c>
      <c r="F1285" s="97">
        <v>331483</v>
      </c>
      <c r="G1285" s="97">
        <v>667937</v>
      </c>
      <c r="H1285" s="97">
        <v>331483</v>
      </c>
      <c r="I1285" s="97">
        <v>667937</v>
      </c>
      <c r="J1285" s="97" t="s">
        <v>93</v>
      </c>
      <c r="K1285" s="97">
        <v>62.54</v>
      </c>
      <c r="L1285" s="97" t="s">
        <v>4588</v>
      </c>
      <c r="M1285" s="97">
        <v>5</v>
      </c>
      <c r="N1285" s="97">
        <v>952368</v>
      </c>
    </row>
    <row r="1286" spans="1:14" ht="14.25" customHeight="1" x14ac:dyDescent="0.3">
      <c r="A1286" s="97" t="s">
        <v>508</v>
      </c>
      <c r="B1286" s="97">
        <v>10695</v>
      </c>
      <c r="C1286" s="97" t="s">
        <v>4589</v>
      </c>
      <c r="D1286" s="97" t="s">
        <v>581</v>
      </c>
      <c r="E1286" s="97" t="s">
        <v>2333</v>
      </c>
      <c r="F1286" s="97">
        <v>331436</v>
      </c>
      <c r="G1286" s="97">
        <v>667903</v>
      </c>
      <c r="H1286" s="97">
        <v>331436</v>
      </c>
      <c r="I1286" s="97">
        <v>667903</v>
      </c>
      <c r="J1286" s="97" t="s">
        <v>93</v>
      </c>
      <c r="K1286" s="97">
        <v>62.6</v>
      </c>
      <c r="L1286" s="97" t="s">
        <v>4590</v>
      </c>
      <c r="M1286" s="97">
        <v>5</v>
      </c>
      <c r="N1286" s="97">
        <v>952409</v>
      </c>
    </row>
    <row r="1287" spans="1:14" ht="14.25" customHeight="1" x14ac:dyDescent="0.3">
      <c r="A1287" s="97" t="s">
        <v>508</v>
      </c>
      <c r="B1287" s="97">
        <v>10695</v>
      </c>
      <c r="C1287" s="97" t="s">
        <v>4591</v>
      </c>
      <c r="D1287" s="97" t="s">
        <v>581</v>
      </c>
      <c r="E1287" s="97" t="s">
        <v>4592</v>
      </c>
      <c r="F1287" s="97">
        <v>331336</v>
      </c>
      <c r="G1287" s="97">
        <v>667875</v>
      </c>
      <c r="H1287" s="97">
        <v>331336</v>
      </c>
      <c r="I1287" s="97">
        <v>667875</v>
      </c>
      <c r="J1287" s="97" t="s">
        <v>93</v>
      </c>
      <c r="K1287" s="97">
        <v>63.74</v>
      </c>
      <c r="L1287" s="97" t="s">
        <v>4593</v>
      </c>
      <c r="M1287" s="97">
        <v>5</v>
      </c>
      <c r="N1287" s="97">
        <v>952361</v>
      </c>
    </row>
    <row r="1288" spans="1:14" ht="14.25" customHeight="1" x14ac:dyDescent="0.3">
      <c r="A1288" s="97" t="s">
        <v>508</v>
      </c>
      <c r="B1288" s="97">
        <v>10695</v>
      </c>
      <c r="C1288" s="97" t="s">
        <v>4594</v>
      </c>
      <c r="D1288" s="97" t="s">
        <v>581</v>
      </c>
      <c r="E1288" s="97" t="s">
        <v>4595</v>
      </c>
      <c r="F1288" s="97">
        <v>331336</v>
      </c>
      <c r="G1288" s="97">
        <v>667904</v>
      </c>
      <c r="H1288" s="97">
        <v>331336</v>
      </c>
      <c r="I1288" s="97">
        <v>667904</v>
      </c>
      <c r="J1288" s="97" t="s">
        <v>93</v>
      </c>
      <c r="K1288" s="97">
        <v>64.42</v>
      </c>
      <c r="L1288" s="97" t="s">
        <v>4596</v>
      </c>
      <c r="M1288" s="97">
        <v>5</v>
      </c>
      <c r="N1288" s="97">
        <v>952362</v>
      </c>
    </row>
    <row r="1289" spans="1:14" ht="14.25" customHeight="1" x14ac:dyDescent="0.3">
      <c r="A1289" s="97" t="s">
        <v>508</v>
      </c>
      <c r="B1289" s="97">
        <v>10695</v>
      </c>
      <c r="C1289" s="97" t="s">
        <v>4597</v>
      </c>
      <c r="D1289" s="97" t="s">
        <v>581</v>
      </c>
      <c r="E1289" s="97" t="s">
        <v>4598</v>
      </c>
      <c r="F1289" s="97">
        <v>331337</v>
      </c>
      <c r="G1289" s="97">
        <v>667934</v>
      </c>
      <c r="H1289" s="97">
        <v>331337</v>
      </c>
      <c r="I1289" s="97">
        <v>667934</v>
      </c>
      <c r="J1289" s="97" t="s">
        <v>93</v>
      </c>
      <c r="K1289" s="97">
        <v>64.44</v>
      </c>
      <c r="L1289" s="97" t="s">
        <v>4599</v>
      </c>
      <c r="M1289" s="97">
        <v>5</v>
      </c>
      <c r="N1289" s="97">
        <v>952408</v>
      </c>
    </row>
    <row r="1290" spans="1:14" ht="14.25" customHeight="1" x14ac:dyDescent="0.3">
      <c r="A1290" s="97" t="s">
        <v>822</v>
      </c>
      <c r="B1290" s="97">
        <v>13063</v>
      </c>
      <c r="C1290" s="97" t="s">
        <v>4600</v>
      </c>
      <c r="D1290" s="97" t="s">
        <v>581</v>
      </c>
      <c r="E1290" s="97" t="s">
        <v>4601</v>
      </c>
      <c r="F1290" s="97">
        <v>341667</v>
      </c>
      <c r="G1290" s="97">
        <v>673635</v>
      </c>
      <c r="H1290" s="97">
        <v>341667</v>
      </c>
      <c r="I1290" s="97">
        <v>673635</v>
      </c>
      <c r="J1290" s="97" t="s">
        <v>93</v>
      </c>
      <c r="K1290" s="97">
        <v>65.3</v>
      </c>
      <c r="L1290" s="97" t="s">
        <v>4602</v>
      </c>
      <c r="M1290" s="97">
        <v>5</v>
      </c>
      <c r="N1290" s="97">
        <v>932005</v>
      </c>
    </row>
    <row r="1291" spans="1:14" ht="14.25" customHeight="1" x14ac:dyDescent="0.3">
      <c r="A1291" s="97" t="s">
        <v>508</v>
      </c>
      <c r="B1291" s="97">
        <v>164</v>
      </c>
      <c r="C1291" s="97" t="s">
        <v>4603</v>
      </c>
      <c r="D1291" s="97" t="s">
        <v>332</v>
      </c>
      <c r="E1291" s="97" t="s">
        <v>4604</v>
      </c>
      <c r="F1291" s="97">
        <v>331039</v>
      </c>
      <c r="G1291" s="97">
        <v>669367</v>
      </c>
      <c r="H1291" s="97">
        <v>331039</v>
      </c>
      <c r="I1291" s="97">
        <v>669367</v>
      </c>
      <c r="J1291" s="97" t="s">
        <v>93</v>
      </c>
      <c r="K1291" s="97">
        <v>67</v>
      </c>
      <c r="L1291" s="97" t="s">
        <v>4605</v>
      </c>
      <c r="M1291" s="97">
        <v>5</v>
      </c>
      <c r="N1291" s="97">
        <v>951367</v>
      </c>
    </row>
    <row r="1292" spans="1:14" ht="14.25" customHeight="1" x14ac:dyDescent="0.3">
      <c r="A1292" s="97" t="s">
        <v>506</v>
      </c>
      <c r="B1292" s="97">
        <v>18484</v>
      </c>
      <c r="C1292" s="97" t="s">
        <v>4606</v>
      </c>
      <c r="D1292" s="97" t="s">
        <v>581</v>
      </c>
      <c r="E1292" s="97" t="s">
        <v>4607</v>
      </c>
      <c r="F1292" s="97">
        <v>328980</v>
      </c>
      <c r="G1292" s="97">
        <v>669830</v>
      </c>
      <c r="H1292" s="97">
        <v>328980</v>
      </c>
      <c r="I1292" s="97">
        <v>669830</v>
      </c>
      <c r="J1292" s="97" t="s">
        <v>93</v>
      </c>
      <c r="K1292" s="97">
        <v>67</v>
      </c>
      <c r="L1292" s="97" t="s">
        <v>4608</v>
      </c>
      <c r="M1292" s="97">
        <v>5</v>
      </c>
      <c r="N1292" s="97">
        <v>1004880</v>
      </c>
    </row>
    <row r="1293" spans="1:14" ht="14.25" customHeight="1" x14ac:dyDescent="0.3">
      <c r="A1293" s="97" t="s">
        <v>506</v>
      </c>
      <c r="B1293" s="97">
        <v>15726</v>
      </c>
      <c r="C1293" s="97" t="s">
        <v>4609</v>
      </c>
      <c r="D1293" s="97" t="s">
        <v>581</v>
      </c>
      <c r="E1293" s="97" t="s">
        <v>4575</v>
      </c>
      <c r="F1293" s="97">
        <v>329030</v>
      </c>
      <c r="G1293" s="97">
        <v>669900</v>
      </c>
      <c r="H1293" s="97">
        <v>329030</v>
      </c>
      <c r="I1293" s="97">
        <v>669900</v>
      </c>
      <c r="J1293" s="97" t="s">
        <v>93</v>
      </c>
      <c r="K1293" s="97">
        <v>68</v>
      </c>
      <c r="L1293" s="97" t="s">
        <v>4610</v>
      </c>
      <c r="M1293" s="97">
        <v>5</v>
      </c>
      <c r="N1293" s="97">
        <v>1004638</v>
      </c>
    </row>
    <row r="1294" spans="1:14" ht="14.25" customHeight="1" x14ac:dyDescent="0.3">
      <c r="A1294" s="97" t="s">
        <v>508</v>
      </c>
      <c r="B1294" s="97">
        <v>10133</v>
      </c>
      <c r="C1294" s="97" t="s">
        <v>4611</v>
      </c>
      <c r="D1294" s="97" t="s">
        <v>581</v>
      </c>
      <c r="E1294" s="97" t="s">
        <v>4612</v>
      </c>
      <c r="F1294" s="97">
        <v>332094</v>
      </c>
      <c r="G1294" s="97">
        <v>665747</v>
      </c>
      <c r="H1294" s="97">
        <v>332094</v>
      </c>
      <c r="I1294" s="97">
        <v>665747</v>
      </c>
      <c r="J1294" s="97" t="s">
        <v>93</v>
      </c>
      <c r="K1294" s="97">
        <v>69.42</v>
      </c>
      <c r="L1294" s="97" t="s">
        <v>4613</v>
      </c>
      <c r="M1294" s="97">
        <v>5</v>
      </c>
      <c r="N1294" s="97">
        <v>952106</v>
      </c>
    </row>
    <row r="1295" spans="1:14" ht="14.25" customHeight="1" x14ac:dyDescent="0.3">
      <c r="A1295" s="97" t="s">
        <v>506</v>
      </c>
      <c r="B1295" s="97">
        <v>15726</v>
      </c>
      <c r="C1295" s="97" t="s">
        <v>4614</v>
      </c>
      <c r="D1295" s="97" t="s">
        <v>581</v>
      </c>
      <c r="E1295" s="97" t="s">
        <v>4607</v>
      </c>
      <c r="F1295" s="97">
        <v>328980</v>
      </c>
      <c r="G1295" s="97">
        <v>669830</v>
      </c>
      <c r="H1295" s="97">
        <v>328980</v>
      </c>
      <c r="I1295" s="97">
        <v>669830</v>
      </c>
      <c r="J1295" s="97" t="s">
        <v>93</v>
      </c>
      <c r="K1295" s="97">
        <v>70</v>
      </c>
      <c r="L1295" s="97" t="s">
        <v>4615</v>
      </c>
      <c r="M1295" s="97">
        <v>5</v>
      </c>
      <c r="N1295" s="97">
        <v>1004636</v>
      </c>
    </row>
    <row r="1296" spans="1:14" ht="14.25" customHeight="1" x14ac:dyDescent="0.3">
      <c r="A1296" s="97" t="s">
        <v>506</v>
      </c>
      <c r="B1296" s="97">
        <v>15726</v>
      </c>
      <c r="C1296" s="97" t="s">
        <v>4616</v>
      </c>
      <c r="D1296" s="97" t="s">
        <v>581</v>
      </c>
      <c r="E1296" s="97" t="s">
        <v>4617</v>
      </c>
      <c r="F1296" s="97">
        <v>329120</v>
      </c>
      <c r="G1296" s="97">
        <v>669810</v>
      </c>
      <c r="H1296" s="97">
        <v>329120</v>
      </c>
      <c r="I1296" s="97">
        <v>669810</v>
      </c>
      <c r="J1296" s="97" t="s">
        <v>93</v>
      </c>
      <c r="K1296" s="97">
        <v>74</v>
      </c>
      <c r="L1296" s="97" t="s">
        <v>4618</v>
      </c>
      <c r="M1296" s="97">
        <v>5</v>
      </c>
      <c r="N1296" s="97">
        <v>1004640</v>
      </c>
    </row>
    <row r="1297" spans="1:14" ht="14.25" customHeight="1" x14ac:dyDescent="0.3">
      <c r="A1297" s="97" t="s">
        <v>508</v>
      </c>
      <c r="B1297" s="97">
        <v>10695</v>
      </c>
      <c r="C1297" s="97" t="s">
        <v>4619</v>
      </c>
      <c r="D1297" s="97" t="s">
        <v>581</v>
      </c>
      <c r="E1297" s="97" t="s">
        <v>4620</v>
      </c>
      <c r="F1297" s="97">
        <v>330746</v>
      </c>
      <c r="G1297" s="97">
        <v>667840</v>
      </c>
      <c r="H1297" s="97">
        <v>330746</v>
      </c>
      <c r="I1297" s="97">
        <v>667840</v>
      </c>
      <c r="J1297" s="97" t="s">
        <v>93</v>
      </c>
      <c r="K1297" s="97">
        <v>74.59</v>
      </c>
      <c r="L1297" s="97" t="s">
        <v>4621</v>
      </c>
      <c r="M1297" s="97">
        <v>5</v>
      </c>
      <c r="N1297" s="97">
        <v>952405</v>
      </c>
    </row>
    <row r="1298" spans="1:14" ht="14.25" customHeight="1" x14ac:dyDescent="0.3">
      <c r="A1298" s="97" t="s">
        <v>506</v>
      </c>
      <c r="B1298" s="97">
        <v>18484</v>
      </c>
      <c r="C1298" s="97" t="s">
        <v>4622</v>
      </c>
      <c r="D1298" s="97" t="s">
        <v>581</v>
      </c>
      <c r="E1298" s="97" t="s">
        <v>4328</v>
      </c>
      <c r="F1298" s="97">
        <v>329180</v>
      </c>
      <c r="G1298" s="97">
        <v>669850</v>
      </c>
      <c r="H1298" s="97">
        <v>329180</v>
      </c>
      <c r="I1298" s="97">
        <v>669850</v>
      </c>
      <c r="J1298" s="97" t="s">
        <v>93</v>
      </c>
      <c r="K1298" s="97">
        <v>75</v>
      </c>
      <c r="L1298" s="97" t="s">
        <v>4623</v>
      </c>
      <c r="M1298" s="97">
        <v>5</v>
      </c>
      <c r="N1298" s="97">
        <v>1004904</v>
      </c>
    </row>
    <row r="1299" spans="1:14" ht="14.25" customHeight="1" x14ac:dyDescent="0.3">
      <c r="A1299" s="97" t="s">
        <v>506</v>
      </c>
      <c r="B1299" s="97">
        <v>18484</v>
      </c>
      <c r="C1299" s="97" t="s">
        <v>4624</v>
      </c>
      <c r="D1299" s="97" t="s">
        <v>581</v>
      </c>
      <c r="E1299" s="97" t="s">
        <v>4617</v>
      </c>
      <c r="F1299" s="97">
        <v>329120</v>
      </c>
      <c r="G1299" s="97">
        <v>669810</v>
      </c>
      <c r="H1299" s="97">
        <v>329120</v>
      </c>
      <c r="I1299" s="97">
        <v>669810</v>
      </c>
      <c r="J1299" s="97" t="s">
        <v>93</v>
      </c>
      <c r="K1299" s="97">
        <v>75</v>
      </c>
      <c r="L1299" s="97" t="s">
        <v>4625</v>
      </c>
      <c r="M1299" s="97">
        <v>5</v>
      </c>
      <c r="N1299" s="97">
        <v>1004884</v>
      </c>
    </row>
    <row r="1300" spans="1:14" ht="14.25" customHeight="1" x14ac:dyDescent="0.3">
      <c r="A1300" s="97" t="s">
        <v>506</v>
      </c>
      <c r="B1300" s="97">
        <v>15726</v>
      </c>
      <c r="C1300" s="97" t="s">
        <v>4626</v>
      </c>
      <c r="D1300" s="97" t="s">
        <v>581</v>
      </c>
      <c r="E1300" s="97" t="s">
        <v>4627</v>
      </c>
      <c r="F1300" s="97">
        <v>329190</v>
      </c>
      <c r="G1300" s="97">
        <v>669750</v>
      </c>
      <c r="H1300" s="97">
        <v>329190</v>
      </c>
      <c r="I1300" s="97">
        <v>669750</v>
      </c>
      <c r="J1300" s="97" t="s">
        <v>93</v>
      </c>
      <c r="K1300" s="97">
        <v>75</v>
      </c>
      <c r="L1300" s="97" t="s">
        <v>4628</v>
      </c>
      <c r="M1300" s="97">
        <v>5</v>
      </c>
      <c r="N1300" s="97">
        <v>1004641</v>
      </c>
    </row>
    <row r="1301" spans="1:14" ht="14.25" customHeight="1" x14ac:dyDescent="0.3">
      <c r="A1301" s="97" t="s">
        <v>508</v>
      </c>
      <c r="B1301" s="97">
        <v>10695</v>
      </c>
      <c r="C1301" s="97" t="s">
        <v>4629</v>
      </c>
      <c r="D1301" s="97" t="s">
        <v>581</v>
      </c>
      <c r="E1301" s="97" t="s">
        <v>4630</v>
      </c>
      <c r="F1301" s="97">
        <v>330639</v>
      </c>
      <c r="G1301" s="97">
        <v>667871</v>
      </c>
      <c r="H1301" s="97">
        <v>330639</v>
      </c>
      <c r="I1301" s="97">
        <v>667871</v>
      </c>
      <c r="J1301" s="97" t="s">
        <v>93</v>
      </c>
      <c r="K1301" s="97">
        <v>78.069999999999993</v>
      </c>
      <c r="L1301" s="97" t="s">
        <v>4631</v>
      </c>
      <c r="M1301" s="97">
        <v>5</v>
      </c>
      <c r="N1301" s="97">
        <v>952336</v>
      </c>
    </row>
    <row r="1302" spans="1:14" ht="14.25" customHeight="1" x14ac:dyDescent="0.3">
      <c r="A1302" s="97" t="s">
        <v>506</v>
      </c>
      <c r="B1302" s="97">
        <v>18484</v>
      </c>
      <c r="C1302" s="97" t="s">
        <v>4632</v>
      </c>
      <c r="D1302" s="97" t="s">
        <v>581</v>
      </c>
      <c r="E1302" s="97" t="s">
        <v>4633</v>
      </c>
      <c r="F1302" s="97">
        <v>329180</v>
      </c>
      <c r="G1302" s="97">
        <v>669760</v>
      </c>
      <c r="H1302" s="97">
        <v>329180</v>
      </c>
      <c r="I1302" s="97">
        <v>669760</v>
      </c>
      <c r="J1302" s="97" t="s">
        <v>93</v>
      </c>
      <c r="K1302" s="97">
        <v>79</v>
      </c>
      <c r="L1302" s="97" t="s">
        <v>4634</v>
      </c>
      <c r="M1302" s="97">
        <v>5</v>
      </c>
      <c r="N1302" s="97">
        <v>1004885</v>
      </c>
    </row>
    <row r="1303" spans="1:14" ht="14.25" customHeight="1" x14ac:dyDescent="0.3">
      <c r="A1303" s="97" t="s">
        <v>1383</v>
      </c>
      <c r="B1303" s="97">
        <v>12759</v>
      </c>
      <c r="C1303" s="97" t="s">
        <v>4635</v>
      </c>
      <c r="D1303" s="97" t="s">
        <v>581</v>
      </c>
      <c r="E1303" s="97" t="s">
        <v>4636</v>
      </c>
      <c r="F1303" s="97">
        <v>351200</v>
      </c>
      <c r="G1303" s="97">
        <v>674623</v>
      </c>
      <c r="H1303" s="97">
        <v>351200</v>
      </c>
      <c r="I1303" s="97">
        <v>674623</v>
      </c>
      <c r="J1303" s="97" t="s">
        <v>93</v>
      </c>
      <c r="K1303" s="97">
        <v>79.08</v>
      </c>
      <c r="L1303" s="97" t="s">
        <v>4637</v>
      </c>
      <c r="M1303" s="97">
        <v>5</v>
      </c>
      <c r="N1303" s="97">
        <v>701678</v>
      </c>
    </row>
    <row r="1304" spans="1:14" ht="14.25" customHeight="1" x14ac:dyDescent="0.3">
      <c r="A1304" s="97" t="s">
        <v>822</v>
      </c>
      <c r="B1304" s="97">
        <v>13063</v>
      </c>
      <c r="C1304" s="97" t="s">
        <v>4638</v>
      </c>
      <c r="D1304" s="97" t="s">
        <v>581</v>
      </c>
      <c r="E1304" s="97" t="s">
        <v>4639</v>
      </c>
      <c r="F1304" s="97">
        <v>342854</v>
      </c>
      <c r="G1304" s="97">
        <v>673203</v>
      </c>
      <c r="H1304" s="97">
        <v>342854</v>
      </c>
      <c r="I1304" s="97">
        <v>673203</v>
      </c>
      <c r="J1304" s="97" t="s">
        <v>93</v>
      </c>
      <c r="K1304" s="97">
        <v>81.5</v>
      </c>
      <c r="L1304" s="97" t="s">
        <v>4640</v>
      </c>
      <c r="M1304" s="97">
        <v>5</v>
      </c>
      <c r="N1304" s="97">
        <v>932008</v>
      </c>
    </row>
    <row r="1305" spans="1:14" ht="14.25" customHeight="1" x14ac:dyDescent="0.3">
      <c r="A1305" s="97" t="s">
        <v>506</v>
      </c>
      <c r="B1305" s="97">
        <v>18493</v>
      </c>
      <c r="C1305" s="97" t="s">
        <v>4641</v>
      </c>
      <c r="D1305" s="97" t="s">
        <v>581</v>
      </c>
      <c r="E1305" s="97" t="s">
        <v>4642</v>
      </c>
      <c r="F1305" s="97">
        <v>328270</v>
      </c>
      <c r="G1305" s="97">
        <v>669660</v>
      </c>
      <c r="H1305" s="97">
        <v>328270</v>
      </c>
      <c r="I1305" s="97">
        <v>669660</v>
      </c>
      <c r="J1305" s="97" t="s">
        <v>93</v>
      </c>
      <c r="K1305" s="97">
        <v>82</v>
      </c>
      <c r="L1305" s="97" t="s">
        <v>4643</v>
      </c>
      <c r="M1305" s="97">
        <v>5</v>
      </c>
      <c r="N1305" s="97">
        <v>1004909</v>
      </c>
    </row>
    <row r="1306" spans="1:14" ht="14.25" customHeight="1" x14ac:dyDescent="0.3">
      <c r="A1306" s="97" t="s">
        <v>506</v>
      </c>
      <c r="B1306" s="97">
        <v>15726</v>
      </c>
      <c r="C1306" s="97" t="s">
        <v>4644</v>
      </c>
      <c r="D1306" s="97" t="s">
        <v>581</v>
      </c>
      <c r="E1306" s="97" t="s">
        <v>4645</v>
      </c>
      <c r="F1306" s="97">
        <v>328990</v>
      </c>
      <c r="G1306" s="97">
        <v>669540</v>
      </c>
      <c r="H1306" s="97">
        <v>328990</v>
      </c>
      <c r="I1306" s="97">
        <v>669540</v>
      </c>
      <c r="J1306" s="97" t="s">
        <v>93</v>
      </c>
      <c r="K1306" s="97">
        <v>83</v>
      </c>
      <c r="L1306" s="97" t="s">
        <v>4646</v>
      </c>
      <c r="M1306" s="97">
        <v>5</v>
      </c>
      <c r="N1306" s="97">
        <v>1004622</v>
      </c>
    </row>
    <row r="1307" spans="1:14" ht="14.25" customHeight="1" x14ac:dyDescent="0.3">
      <c r="A1307" s="97" t="s">
        <v>506</v>
      </c>
      <c r="B1307" s="97">
        <v>1428</v>
      </c>
      <c r="C1307" s="97" t="s">
        <v>4647</v>
      </c>
      <c r="D1307" s="97" t="s">
        <v>581</v>
      </c>
      <c r="E1307" s="97" t="s">
        <v>4648</v>
      </c>
      <c r="F1307" s="97">
        <v>328670</v>
      </c>
      <c r="G1307" s="97">
        <v>669495</v>
      </c>
      <c r="H1307" s="97">
        <v>328670</v>
      </c>
      <c r="I1307" s="97">
        <v>669495</v>
      </c>
      <c r="J1307" s="97" t="s">
        <v>93</v>
      </c>
      <c r="K1307" s="97">
        <v>84</v>
      </c>
      <c r="L1307" s="97" t="s">
        <v>4649</v>
      </c>
      <c r="M1307" s="97">
        <v>5</v>
      </c>
      <c r="N1307" s="97">
        <v>1003381</v>
      </c>
    </row>
    <row r="1308" spans="1:14" ht="14.25" customHeight="1" x14ac:dyDescent="0.3">
      <c r="A1308" s="97" t="s">
        <v>632</v>
      </c>
      <c r="B1308" s="97">
        <v>21</v>
      </c>
      <c r="C1308" s="97" t="s">
        <v>4650</v>
      </c>
      <c r="D1308" s="97" t="s">
        <v>332</v>
      </c>
      <c r="E1308" s="97" t="s">
        <v>4651</v>
      </c>
      <c r="F1308" s="97">
        <v>341180</v>
      </c>
      <c r="G1308" s="97">
        <v>669951</v>
      </c>
      <c r="H1308" s="97">
        <v>341180</v>
      </c>
      <c r="I1308" s="97">
        <v>669951</v>
      </c>
      <c r="J1308" s="97" t="s">
        <v>93</v>
      </c>
      <c r="K1308" s="97">
        <v>88</v>
      </c>
      <c r="L1308" s="97" t="s">
        <v>4652</v>
      </c>
      <c r="M1308" s="97">
        <v>5</v>
      </c>
      <c r="N1308" s="97">
        <v>770299</v>
      </c>
    </row>
    <row r="1309" spans="1:14" ht="14.25" customHeight="1" x14ac:dyDescent="0.3">
      <c r="A1309" s="97" t="s">
        <v>888</v>
      </c>
      <c r="B1309" s="97">
        <v>13110</v>
      </c>
      <c r="C1309" s="97" t="s">
        <v>4653</v>
      </c>
      <c r="D1309" s="97" t="s">
        <v>581</v>
      </c>
      <c r="E1309" s="97" t="s">
        <v>4654</v>
      </c>
      <c r="F1309" s="97">
        <v>347816</v>
      </c>
      <c r="G1309" s="97">
        <v>673787</v>
      </c>
      <c r="H1309" s="97">
        <v>347816</v>
      </c>
      <c r="I1309" s="97">
        <v>673787</v>
      </c>
      <c r="J1309" s="97" t="s">
        <v>93</v>
      </c>
      <c r="K1309" s="97">
        <v>98.57</v>
      </c>
      <c r="L1309" s="97" t="s">
        <v>4655</v>
      </c>
      <c r="M1309" s="97">
        <v>5</v>
      </c>
      <c r="N1309" s="97">
        <v>747731</v>
      </c>
    </row>
    <row r="1310" spans="1:14" ht="14.25" customHeight="1" x14ac:dyDescent="0.3">
      <c r="A1310" s="97" t="s">
        <v>888</v>
      </c>
      <c r="B1310" s="97">
        <v>13063</v>
      </c>
      <c r="C1310" s="97" t="s">
        <v>4656</v>
      </c>
      <c r="D1310" s="97" t="s">
        <v>581</v>
      </c>
      <c r="E1310" s="97" t="s">
        <v>4657</v>
      </c>
      <c r="F1310" s="97">
        <v>347623</v>
      </c>
      <c r="G1310" s="97">
        <v>673755</v>
      </c>
      <c r="H1310" s="97">
        <v>347623</v>
      </c>
      <c r="I1310" s="97">
        <v>673755</v>
      </c>
      <c r="J1310" s="97" t="s">
        <v>93</v>
      </c>
      <c r="K1310" s="97">
        <v>101.5</v>
      </c>
      <c r="L1310" s="97" t="s">
        <v>4658</v>
      </c>
      <c r="M1310" s="97">
        <v>5</v>
      </c>
      <c r="N1310" s="97">
        <v>747675</v>
      </c>
    </row>
    <row r="1311" spans="1:14" ht="14.25" customHeight="1" x14ac:dyDescent="0.3">
      <c r="A1311" s="97" t="s">
        <v>506</v>
      </c>
      <c r="B1311" s="97">
        <v>10695</v>
      </c>
      <c r="C1311" s="97" t="s">
        <v>4659</v>
      </c>
      <c r="D1311" s="97" t="s">
        <v>581</v>
      </c>
      <c r="E1311" s="97" t="s">
        <v>4660</v>
      </c>
      <c r="F1311" s="97">
        <v>329483</v>
      </c>
      <c r="G1311" s="97">
        <v>667410</v>
      </c>
      <c r="H1311" s="97">
        <v>329483</v>
      </c>
      <c r="I1311" s="97">
        <v>667410</v>
      </c>
      <c r="J1311" s="97" t="s">
        <v>93</v>
      </c>
      <c r="K1311" s="97">
        <v>102.52</v>
      </c>
      <c r="L1311" s="97" t="s">
        <v>4661</v>
      </c>
      <c r="M1311" s="97">
        <v>5</v>
      </c>
      <c r="N1311" s="97">
        <v>1004056</v>
      </c>
    </row>
    <row r="1312" spans="1:14" ht="14.25" customHeight="1" x14ac:dyDescent="0.3">
      <c r="A1312" s="97" t="s">
        <v>506</v>
      </c>
      <c r="B1312" s="97">
        <v>173</v>
      </c>
      <c r="C1312" s="97" t="s">
        <v>4662</v>
      </c>
      <c r="D1312" s="97" t="s">
        <v>332</v>
      </c>
      <c r="E1312" s="97" t="s">
        <v>4663</v>
      </c>
      <c r="F1312" s="97">
        <v>328900</v>
      </c>
      <c r="G1312" s="97">
        <v>668800</v>
      </c>
      <c r="H1312" s="97">
        <v>328900</v>
      </c>
      <c r="I1312" s="97">
        <v>668800</v>
      </c>
      <c r="J1312" s="97" t="s">
        <v>93</v>
      </c>
      <c r="K1312" s="97">
        <v>107</v>
      </c>
      <c r="L1312" s="97" t="s">
        <v>4664</v>
      </c>
      <c r="M1312" s="97">
        <v>5</v>
      </c>
      <c r="N1312" s="97">
        <v>1002651</v>
      </c>
    </row>
    <row r="1313" spans="1:14" ht="14.25" customHeight="1" x14ac:dyDescent="0.3">
      <c r="A1313" s="97" t="s">
        <v>506</v>
      </c>
      <c r="B1313" s="97">
        <v>152</v>
      </c>
      <c r="C1313" s="97" t="s">
        <v>4665</v>
      </c>
      <c r="D1313" s="97" t="s">
        <v>332</v>
      </c>
      <c r="E1313" s="97" t="s">
        <v>4666</v>
      </c>
      <c r="F1313" s="97">
        <v>328750</v>
      </c>
      <c r="G1313" s="97">
        <v>668690</v>
      </c>
      <c r="H1313" s="97">
        <v>328750</v>
      </c>
      <c r="I1313" s="97">
        <v>668690</v>
      </c>
      <c r="J1313" s="97" t="s">
        <v>93</v>
      </c>
      <c r="K1313" s="97">
        <v>107</v>
      </c>
      <c r="L1313" s="97" t="s">
        <v>4667</v>
      </c>
      <c r="M1313" s="97">
        <v>5</v>
      </c>
      <c r="N1313" s="97">
        <v>1002602</v>
      </c>
    </row>
    <row r="1314" spans="1:14" ht="14.25" customHeight="1" x14ac:dyDescent="0.3">
      <c r="A1314" s="97" t="s">
        <v>506</v>
      </c>
      <c r="B1314" s="97">
        <v>1578</v>
      </c>
      <c r="C1314" s="97" t="s">
        <v>4668</v>
      </c>
      <c r="D1314" s="97" t="s">
        <v>581</v>
      </c>
      <c r="E1314" s="97" t="s">
        <v>4669</v>
      </c>
      <c r="F1314" s="97">
        <v>327966</v>
      </c>
      <c r="G1314" s="97">
        <v>668562</v>
      </c>
      <c r="H1314" s="97">
        <v>327966</v>
      </c>
      <c r="I1314" s="97">
        <v>668562</v>
      </c>
      <c r="J1314" s="97" t="s">
        <v>93</v>
      </c>
      <c r="K1314" s="97">
        <v>110.29</v>
      </c>
      <c r="L1314" s="97" t="s">
        <v>4670</v>
      </c>
      <c r="M1314" s="97">
        <v>5</v>
      </c>
      <c r="N1314" s="97">
        <v>1003423</v>
      </c>
    </row>
    <row r="1315" spans="1:14" ht="14.25" customHeight="1" x14ac:dyDescent="0.3">
      <c r="A1315" s="97" t="s">
        <v>506</v>
      </c>
      <c r="B1315" s="97">
        <v>151</v>
      </c>
      <c r="C1315" s="97" t="s">
        <v>4671</v>
      </c>
      <c r="D1315" s="97" t="s">
        <v>332</v>
      </c>
      <c r="E1315" s="97" t="s">
        <v>4672</v>
      </c>
      <c r="F1315" s="97">
        <v>328250</v>
      </c>
      <c r="G1315" s="97">
        <v>668350</v>
      </c>
      <c r="H1315" s="97">
        <v>328250</v>
      </c>
      <c r="I1315" s="97">
        <v>668350</v>
      </c>
      <c r="J1315" s="97" t="s">
        <v>93</v>
      </c>
      <c r="K1315" s="97">
        <v>114</v>
      </c>
      <c r="L1315" s="97" t="s">
        <v>4673</v>
      </c>
      <c r="M1315" s="97">
        <v>5</v>
      </c>
      <c r="N1315" s="97">
        <v>1002601</v>
      </c>
    </row>
    <row r="1316" spans="1:14" ht="14.25" customHeight="1" x14ac:dyDescent="0.3">
      <c r="A1316" s="97" t="s">
        <v>506</v>
      </c>
      <c r="B1316" s="97">
        <v>151</v>
      </c>
      <c r="C1316" s="97" t="s">
        <v>4674</v>
      </c>
      <c r="D1316" s="97" t="s">
        <v>332</v>
      </c>
      <c r="E1316" s="97" t="s">
        <v>4675</v>
      </c>
      <c r="F1316" s="97">
        <v>327830</v>
      </c>
      <c r="G1316" s="97">
        <v>667960</v>
      </c>
      <c r="H1316" s="97">
        <v>327830</v>
      </c>
      <c r="I1316" s="97">
        <v>667960</v>
      </c>
      <c r="J1316" s="97" t="s">
        <v>93</v>
      </c>
      <c r="K1316" s="97">
        <v>114</v>
      </c>
      <c r="L1316" s="97" t="s">
        <v>4676</v>
      </c>
      <c r="M1316" s="97">
        <v>5</v>
      </c>
      <c r="N1316" s="97">
        <v>1002594</v>
      </c>
    </row>
    <row r="1317" spans="1:14" ht="14.25" customHeight="1" x14ac:dyDescent="0.3">
      <c r="A1317" s="97" t="s">
        <v>506</v>
      </c>
      <c r="B1317" s="97">
        <v>151</v>
      </c>
      <c r="C1317" s="97" t="s">
        <v>4677</v>
      </c>
      <c r="D1317" s="97" t="s">
        <v>332</v>
      </c>
      <c r="E1317" s="97" t="s">
        <v>4678</v>
      </c>
      <c r="F1317" s="97">
        <v>327870</v>
      </c>
      <c r="G1317" s="97">
        <v>668070</v>
      </c>
      <c r="H1317" s="97">
        <v>327870</v>
      </c>
      <c r="I1317" s="97">
        <v>668070</v>
      </c>
      <c r="J1317" s="97" t="s">
        <v>93</v>
      </c>
      <c r="K1317" s="97">
        <v>114</v>
      </c>
      <c r="L1317" s="97" t="s">
        <v>4679</v>
      </c>
      <c r="M1317" s="97">
        <v>5</v>
      </c>
      <c r="N1317" s="97">
        <v>1002595</v>
      </c>
    </row>
    <row r="1318" spans="1:14" ht="14.25" customHeight="1" x14ac:dyDescent="0.3">
      <c r="A1318" s="97" t="s">
        <v>506</v>
      </c>
      <c r="B1318" s="97">
        <v>151</v>
      </c>
      <c r="C1318" s="97" t="s">
        <v>4680</v>
      </c>
      <c r="D1318" s="97" t="s">
        <v>332</v>
      </c>
      <c r="E1318" s="97" t="s">
        <v>4681</v>
      </c>
      <c r="F1318" s="97">
        <v>327870</v>
      </c>
      <c r="G1318" s="97">
        <v>668130</v>
      </c>
      <c r="H1318" s="97">
        <v>327870</v>
      </c>
      <c r="I1318" s="97">
        <v>668130</v>
      </c>
      <c r="J1318" s="97" t="s">
        <v>93</v>
      </c>
      <c r="K1318" s="97">
        <v>114</v>
      </c>
      <c r="L1318" s="97" t="s">
        <v>4682</v>
      </c>
      <c r="M1318" s="97">
        <v>5</v>
      </c>
      <c r="N1318" s="97">
        <v>1002597</v>
      </c>
    </row>
    <row r="1319" spans="1:14" ht="14.25" customHeight="1" x14ac:dyDescent="0.3">
      <c r="A1319" s="97" t="s">
        <v>506</v>
      </c>
      <c r="B1319" s="97">
        <v>1486</v>
      </c>
      <c r="C1319" s="97" t="s">
        <v>4683</v>
      </c>
      <c r="D1319" s="97" t="s">
        <v>581</v>
      </c>
      <c r="E1319" s="97" t="s">
        <v>4684</v>
      </c>
      <c r="F1319" s="97">
        <v>327892</v>
      </c>
      <c r="G1319" s="97">
        <v>668410</v>
      </c>
      <c r="H1319" s="97">
        <v>327892</v>
      </c>
      <c r="I1319" s="97">
        <v>668410</v>
      </c>
      <c r="J1319" s="97" t="s">
        <v>93</v>
      </c>
      <c r="K1319" s="97">
        <v>115</v>
      </c>
      <c r="L1319" s="97" t="s">
        <v>4685</v>
      </c>
      <c r="M1319" s="97">
        <v>5</v>
      </c>
      <c r="N1319" s="97">
        <v>1003405</v>
      </c>
    </row>
    <row r="1320" spans="1:14" ht="14.25" customHeight="1" x14ac:dyDescent="0.3">
      <c r="A1320" s="97" t="s">
        <v>506</v>
      </c>
      <c r="B1320" s="97">
        <v>7420</v>
      </c>
      <c r="C1320" s="97" t="s">
        <v>4686</v>
      </c>
      <c r="D1320" s="97" t="s">
        <v>581</v>
      </c>
      <c r="E1320" s="97" t="s">
        <v>4687</v>
      </c>
      <c r="F1320" s="97">
        <v>327854</v>
      </c>
      <c r="G1320" s="97">
        <v>667755</v>
      </c>
      <c r="H1320" s="97">
        <v>327854</v>
      </c>
      <c r="I1320" s="97">
        <v>667755</v>
      </c>
      <c r="J1320" s="97" t="s">
        <v>93</v>
      </c>
      <c r="K1320" s="97">
        <v>116</v>
      </c>
      <c r="L1320" s="97" t="s">
        <v>4688</v>
      </c>
      <c r="M1320" s="97">
        <v>5</v>
      </c>
      <c r="N1320" s="97">
        <v>1003519</v>
      </c>
    </row>
    <row r="1321" spans="1:14" ht="14.25" customHeight="1" x14ac:dyDescent="0.3">
      <c r="A1321" s="97" t="s">
        <v>506</v>
      </c>
      <c r="B1321" s="97">
        <v>17094</v>
      </c>
      <c r="C1321" s="97" t="s">
        <v>4689</v>
      </c>
      <c r="D1321" s="97" t="s">
        <v>581</v>
      </c>
      <c r="E1321" s="97" t="s">
        <v>4690</v>
      </c>
      <c r="F1321" s="97">
        <v>328570</v>
      </c>
      <c r="G1321" s="97">
        <v>665020</v>
      </c>
      <c r="H1321" s="97">
        <v>328570</v>
      </c>
      <c r="I1321" s="97">
        <v>665020</v>
      </c>
      <c r="J1321" s="97" t="s">
        <v>93</v>
      </c>
      <c r="K1321" s="97">
        <v>116</v>
      </c>
      <c r="L1321" s="97" t="s">
        <v>4691</v>
      </c>
      <c r="M1321" s="97">
        <v>5</v>
      </c>
      <c r="N1321" s="97">
        <v>1004732</v>
      </c>
    </row>
    <row r="1322" spans="1:14" ht="14.25" customHeight="1" x14ac:dyDescent="0.3">
      <c r="A1322" s="97" t="s">
        <v>508</v>
      </c>
      <c r="B1322" s="97">
        <v>278</v>
      </c>
      <c r="C1322" s="97" t="s">
        <v>4692</v>
      </c>
      <c r="D1322" s="97" t="s">
        <v>332</v>
      </c>
      <c r="E1322" s="97" t="s">
        <v>4693</v>
      </c>
      <c r="F1322" s="97">
        <v>334680</v>
      </c>
      <c r="G1322" s="97">
        <v>665850</v>
      </c>
      <c r="H1322" s="97">
        <v>334680</v>
      </c>
      <c r="I1322" s="97">
        <v>665850</v>
      </c>
      <c r="J1322" s="97" t="s">
        <v>93</v>
      </c>
      <c r="K1322" s="97">
        <v>117</v>
      </c>
      <c r="L1322" s="97" t="s">
        <v>4694</v>
      </c>
      <c r="M1322" s="97">
        <v>5</v>
      </c>
      <c r="N1322" s="97">
        <v>951482</v>
      </c>
    </row>
    <row r="1323" spans="1:14" ht="14.25" customHeight="1" x14ac:dyDescent="0.3">
      <c r="A1323" s="97" t="s">
        <v>506</v>
      </c>
      <c r="B1323" s="97">
        <v>17094</v>
      </c>
      <c r="C1323" s="97" t="s">
        <v>4695</v>
      </c>
      <c r="D1323" s="97" t="s">
        <v>581</v>
      </c>
      <c r="E1323" s="97" t="s">
        <v>4696</v>
      </c>
      <c r="F1323" s="97">
        <v>328580</v>
      </c>
      <c r="G1323" s="97">
        <v>665030</v>
      </c>
      <c r="H1323" s="97">
        <v>328580</v>
      </c>
      <c r="I1323" s="97">
        <v>665030</v>
      </c>
      <c r="J1323" s="97" t="s">
        <v>93</v>
      </c>
      <c r="K1323" s="97">
        <v>118</v>
      </c>
      <c r="L1323" s="97" t="s">
        <v>4697</v>
      </c>
      <c r="M1323" s="97">
        <v>5</v>
      </c>
      <c r="N1323" s="97">
        <v>1004731</v>
      </c>
    </row>
    <row r="1324" spans="1:14" ht="14.25" customHeight="1" x14ac:dyDescent="0.3">
      <c r="A1324" s="97" t="s">
        <v>497</v>
      </c>
      <c r="B1324" s="97">
        <v>181</v>
      </c>
      <c r="C1324" s="97" t="s">
        <v>4698</v>
      </c>
      <c r="D1324" s="97" t="s">
        <v>332</v>
      </c>
      <c r="E1324" s="97" t="s">
        <v>4699</v>
      </c>
      <c r="F1324" s="97">
        <v>334090</v>
      </c>
      <c r="G1324" s="97">
        <v>664370</v>
      </c>
      <c r="H1324" s="97">
        <v>334090</v>
      </c>
      <c r="I1324" s="97">
        <v>664370</v>
      </c>
      <c r="J1324" s="97" t="s">
        <v>93</v>
      </c>
      <c r="K1324" s="97">
        <v>120</v>
      </c>
      <c r="L1324" s="97" t="s">
        <v>4700</v>
      </c>
      <c r="M1324" s="97">
        <v>5</v>
      </c>
      <c r="N1324" s="97">
        <v>904813</v>
      </c>
    </row>
    <row r="1325" spans="1:14" ht="14.25" customHeight="1" x14ac:dyDescent="0.3">
      <c r="A1325" s="97" t="s">
        <v>506</v>
      </c>
      <c r="B1325" s="97">
        <v>17094</v>
      </c>
      <c r="C1325" s="97" t="s">
        <v>4701</v>
      </c>
      <c r="D1325" s="97" t="s">
        <v>581</v>
      </c>
      <c r="E1325" s="97" t="s">
        <v>4702</v>
      </c>
      <c r="F1325" s="97">
        <v>328560</v>
      </c>
      <c r="G1325" s="97">
        <v>665040</v>
      </c>
      <c r="H1325" s="97">
        <v>328560</v>
      </c>
      <c r="I1325" s="97">
        <v>665040</v>
      </c>
      <c r="J1325" s="97" t="s">
        <v>93</v>
      </c>
      <c r="K1325" s="97">
        <v>120</v>
      </c>
      <c r="L1325" s="97" t="s">
        <v>4703</v>
      </c>
      <c r="M1325" s="97">
        <v>5</v>
      </c>
      <c r="N1325" s="97">
        <v>1004730</v>
      </c>
    </row>
    <row r="1326" spans="1:14" ht="14.25" customHeight="1" x14ac:dyDescent="0.3">
      <c r="A1326" s="97" t="s">
        <v>497</v>
      </c>
      <c r="B1326" s="97">
        <v>60</v>
      </c>
      <c r="C1326" s="97" t="s">
        <v>4704</v>
      </c>
      <c r="D1326" s="97" t="s">
        <v>332</v>
      </c>
      <c r="E1326" s="97" t="s">
        <v>4705</v>
      </c>
      <c r="F1326" s="97">
        <v>334020</v>
      </c>
      <c r="G1326" s="97">
        <v>664190</v>
      </c>
      <c r="H1326" s="97">
        <v>334020</v>
      </c>
      <c r="I1326" s="97">
        <v>664190</v>
      </c>
      <c r="J1326" s="97" t="s">
        <v>93</v>
      </c>
      <c r="K1326" s="97">
        <v>120.1</v>
      </c>
      <c r="L1326" s="97" t="s">
        <v>1584</v>
      </c>
      <c r="M1326" s="97">
        <v>5</v>
      </c>
      <c r="N1326" s="97">
        <v>904688</v>
      </c>
    </row>
    <row r="1327" spans="1:14" ht="14.25" customHeight="1" x14ac:dyDescent="0.3">
      <c r="A1327" s="97" t="s">
        <v>506</v>
      </c>
      <c r="B1327" s="97">
        <v>3443</v>
      </c>
      <c r="C1327" s="97" t="s">
        <v>4706</v>
      </c>
      <c r="D1327" s="97" t="s">
        <v>581</v>
      </c>
      <c r="E1327" s="97" t="s">
        <v>4707</v>
      </c>
      <c r="F1327" s="97">
        <v>327394</v>
      </c>
      <c r="G1327" s="97">
        <v>668361</v>
      </c>
      <c r="H1327" s="97">
        <v>327394</v>
      </c>
      <c r="I1327" s="97">
        <v>668361</v>
      </c>
      <c r="J1327" s="97" t="s">
        <v>93</v>
      </c>
      <c r="K1327" s="97">
        <v>120.6</v>
      </c>
      <c r="L1327" s="97" t="s">
        <v>4708</v>
      </c>
      <c r="M1327" s="97">
        <v>5</v>
      </c>
      <c r="N1327" s="97">
        <v>1003457</v>
      </c>
    </row>
    <row r="1328" spans="1:14" ht="14.25" customHeight="1" x14ac:dyDescent="0.3">
      <c r="A1328" s="97" t="s">
        <v>508</v>
      </c>
      <c r="B1328" s="97">
        <v>67</v>
      </c>
      <c r="C1328" s="97" t="s">
        <v>4709</v>
      </c>
      <c r="D1328" s="97" t="s">
        <v>332</v>
      </c>
      <c r="E1328" s="97" t="s">
        <v>4710</v>
      </c>
      <c r="F1328" s="97">
        <v>334580</v>
      </c>
      <c r="G1328" s="97">
        <v>665160</v>
      </c>
      <c r="H1328" s="97">
        <v>334580</v>
      </c>
      <c r="I1328" s="97">
        <v>665160</v>
      </c>
      <c r="J1328" s="97" t="s">
        <v>93</v>
      </c>
      <c r="K1328" s="97">
        <v>121</v>
      </c>
      <c r="L1328" s="97" t="s">
        <v>4711</v>
      </c>
      <c r="M1328" s="97">
        <v>5</v>
      </c>
      <c r="N1328" s="97">
        <v>951266</v>
      </c>
    </row>
    <row r="1329" spans="1:14" ht="14.25" customHeight="1" x14ac:dyDescent="0.3">
      <c r="A1329" s="97" t="s">
        <v>497</v>
      </c>
      <c r="B1329" s="97">
        <v>60</v>
      </c>
      <c r="C1329" s="97" t="s">
        <v>4712</v>
      </c>
      <c r="D1329" s="97" t="s">
        <v>332</v>
      </c>
      <c r="E1329" s="97" t="s">
        <v>4713</v>
      </c>
      <c r="F1329" s="97">
        <v>333985</v>
      </c>
      <c r="G1329" s="97">
        <v>664015</v>
      </c>
      <c r="H1329" s="97">
        <v>333985</v>
      </c>
      <c r="I1329" s="97">
        <v>664015</v>
      </c>
      <c r="J1329" s="97" t="s">
        <v>93</v>
      </c>
      <c r="K1329" s="97">
        <v>121.6</v>
      </c>
      <c r="L1329" s="97" t="s">
        <v>1584</v>
      </c>
      <c r="M1329" s="97">
        <v>5</v>
      </c>
      <c r="N1329" s="97">
        <v>904680</v>
      </c>
    </row>
    <row r="1330" spans="1:14" ht="14.25" customHeight="1" x14ac:dyDescent="0.3">
      <c r="A1330" s="97" t="s">
        <v>497</v>
      </c>
      <c r="B1330" s="97">
        <v>60</v>
      </c>
      <c r="C1330" s="97" t="s">
        <v>4714</v>
      </c>
      <c r="D1330" s="97" t="s">
        <v>332</v>
      </c>
      <c r="E1330" s="97" t="s">
        <v>4715</v>
      </c>
      <c r="F1330" s="97">
        <v>333990</v>
      </c>
      <c r="G1330" s="97">
        <v>663980</v>
      </c>
      <c r="H1330" s="97">
        <v>333990</v>
      </c>
      <c r="I1330" s="97">
        <v>663980</v>
      </c>
      <c r="J1330" s="97" t="s">
        <v>93</v>
      </c>
      <c r="K1330" s="97">
        <v>122.7</v>
      </c>
      <c r="L1330" s="97" t="s">
        <v>1584</v>
      </c>
      <c r="M1330" s="97">
        <v>5</v>
      </c>
      <c r="N1330" s="97">
        <v>904678</v>
      </c>
    </row>
    <row r="1331" spans="1:14" ht="14.25" customHeight="1" x14ac:dyDescent="0.3">
      <c r="A1331" s="97" t="s">
        <v>497</v>
      </c>
      <c r="B1331" s="97">
        <v>60</v>
      </c>
      <c r="C1331" s="97" t="s">
        <v>4716</v>
      </c>
      <c r="D1331" s="97" t="s">
        <v>332</v>
      </c>
      <c r="E1331" s="97" t="s">
        <v>4717</v>
      </c>
      <c r="F1331" s="97">
        <v>333970</v>
      </c>
      <c r="G1331" s="97">
        <v>663920</v>
      </c>
      <c r="H1331" s="97">
        <v>333970</v>
      </c>
      <c r="I1331" s="97">
        <v>663920</v>
      </c>
      <c r="J1331" s="97" t="s">
        <v>93</v>
      </c>
      <c r="K1331" s="97">
        <v>123.7</v>
      </c>
      <c r="L1331" s="97" t="s">
        <v>1584</v>
      </c>
      <c r="M1331" s="97">
        <v>5</v>
      </c>
      <c r="N1331" s="97">
        <v>904673</v>
      </c>
    </row>
    <row r="1332" spans="1:14" ht="14.25" customHeight="1" x14ac:dyDescent="0.3">
      <c r="A1332" s="97" t="s">
        <v>497</v>
      </c>
      <c r="B1332" s="97">
        <v>60</v>
      </c>
      <c r="C1332" s="97" t="s">
        <v>4718</v>
      </c>
      <c r="D1332" s="97" t="s">
        <v>332</v>
      </c>
      <c r="E1332" s="97" t="s">
        <v>4719</v>
      </c>
      <c r="F1332" s="97">
        <v>333950</v>
      </c>
      <c r="G1332" s="97">
        <v>663855</v>
      </c>
      <c r="H1332" s="97">
        <v>333950</v>
      </c>
      <c r="I1332" s="97">
        <v>663855</v>
      </c>
      <c r="J1332" s="97" t="s">
        <v>93</v>
      </c>
      <c r="K1332" s="97">
        <v>124.3</v>
      </c>
      <c r="L1332" s="97" t="s">
        <v>1584</v>
      </c>
      <c r="M1332" s="97">
        <v>5</v>
      </c>
      <c r="N1332" s="97">
        <v>904669</v>
      </c>
    </row>
    <row r="1333" spans="1:14" ht="14.25" customHeight="1" x14ac:dyDescent="0.3">
      <c r="A1333" s="97" t="s">
        <v>497</v>
      </c>
      <c r="B1333" s="97">
        <v>60</v>
      </c>
      <c r="C1333" s="97" t="s">
        <v>4720</v>
      </c>
      <c r="D1333" s="97" t="s">
        <v>332</v>
      </c>
      <c r="E1333" s="97" t="s">
        <v>4721</v>
      </c>
      <c r="F1333" s="97">
        <v>333980</v>
      </c>
      <c r="G1333" s="97">
        <v>663910</v>
      </c>
      <c r="H1333" s="97">
        <v>333980</v>
      </c>
      <c r="I1333" s="97">
        <v>663910</v>
      </c>
      <c r="J1333" s="97" t="s">
        <v>93</v>
      </c>
      <c r="K1333" s="97">
        <v>124.5</v>
      </c>
      <c r="L1333" s="97" t="s">
        <v>1584</v>
      </c>
      <c r="M1333" s="97">
        <v>5</v>
      </c>
      <c r="N1333" s="97">
        <v>904672</v>
      </c>
    </row>
    <row r="1334" spans="1:14" ht="14.25" customHeight="1" x14ac:dyDescent="0.3">
      <c r="A1334" s="97" t="s">
        <v>506</v>
      </c>
      <c r="B1334" s="97">
        <v>9258</v>
      </c>
      <c r="C1334" s="97" t="s">
        <v>4722</v>
      </c>
      <c r="D1334" s="97" t="s">
        <v>581</v>
      </c>
      <c r="E1334" s="97" t="s">
        <v>4723</v>
      </c>
      <c r="F1334" s="97">
        <v>327306</v>
      </c>
      <c r="G1334" s="97">
        <v>666922</v>
      </c>
      <c r="H1334" s="97">
        <v>327306</v>
      </c>
      <c r="I1334" s="97">
        <v>666922</v>
      </c>
      <c r="J1334" s="97" t="s">
        <v>93</v>
      </c>
      <c r="K1334" s="97">
        <v>124.82</v>
      </c>
      <c r="L1334" s="97" t="s">
        <v>4724</v>
      </c>
      <c r="M1334" s="97">
        <v>5</v>
      </c>
      <c r="N1334" s="97">
        <v>1003711</v>
      </c>
    </row>
    <row r="1335" spans="1:14" ht="14.25" customHeight="1" x14ac:dyDescent="0.3">
      <c r="A1335" s="97" t="s">
        <v>506</v>
      </c>
      <c r="B1335" s="97">
        <v>260</v>
      </c>
      <c r="C1335" s="97" t="s">
        <v>4725</v>
      </c>
      <c r="D1335" s="97" t="s">
        <v>332</v>
      </c>
      <c r="E1335" s="97" t="s">
        <v>4726</v>
      </c>
      <c r="F1335" s="97">
        <v>329100</v>
      </c>
      <c r="G1335" s="97">
        <v>666690</v>
      </c>
      <c r="H1335" s="97">
        <v>329100</v>
      </c>
      <c r="I1335" s="97">
        <v>666690</v>
      </c>
      <c r="J1335" s="97" t="s">
        <v>93</v>
      </c>
      <c r="K1335" s="97">
        <v>126.8</v>
      </c>
      <c r="L1335" s="97" t="s">
        <v>4727</v>
      </c>
      <c r="M1335" s="97">
        <v>5</v>
      </c>
      <c r="N1335" s="97">
        <v>1002749</v>
      </c>
    </row>
    <row r="1336" spans="1:14" ht="14.25" customHeight="1" x14ac:dyDescent="0.3">
      <c r="A1336" s="97" t="s">
        <v>508</v>
      </c>
      <c r="B1336" s="97">
        <v>72</v>
      </c>
      <c r="C1336" s="97" t="s">
        <v>4728</v>
      </c>
      <c r="D1336" s="97" t="s">
        <v>332</v>
      </c>
      <c r="E1336" s="97" t="s">
        <v>4729</v>
      </c>
      <c r="F1336" s="97">
        <v>334710</v>
      </c>
      <c r="G1336" s="97">
        <v>665510</v>
      </c>
      <c r="H1336" s="97">
        <v>334710</v>
      </c>
      <c r="I1336" s="97">
        <v>665510</v>
      </c>
      <c r="J1336" s="97" t="s">
        <v>93</v>
      </c>
      <c r="K1336" s="97">
        <v>129</v>
      </c>
      <c r="L1336" s="97" t="s">
        <v>4730</v>
      </c>
      <c r="M1336" s="97">
        <v>5</v>
      </c>
      <c r="N1336" s="97">
        <v>951271</v>
      </c>
    </row>
    <row r="1337" spans="1:14" ht="14.25" customHeight="1" x14ac:dyDescent="0.3">
      <c r="A1337" s="97" t="s">
        <v>506</v>
      </c>
      <c r="B1337" s="97">
        <v>9258</v>
      </c>
      <c r="C1337" s="97" t="s">
        <v>4731</v>
      </c>
      <c r="D1337" s="97" t="s">
        <v>581</v>
      </c>
      <c r="E1337" s="97" t="s">
        <v>4732</v>
      </c>
      <c r="F1337" s="97">
        <v>327109</v>
      </c>
      <c r="G1337" s="97">
        <v>666957</v>
      </c>
      <c r="H1337" s="97">
        <v>327109</v>
      </c>
      <c r="I1337" s="97">
        <v>666957</v>
      </c>
      <c r="J1337" s="97" t="s">
        <v>93</v>
      </c>
      <c r="K1337" s="97">
        <v>130.53</v>
      </c>
      <c r="L1337" s="97" t="s">
        <v>4733</v>
      </c>
      <c r="M1337" s="97">
        <v>5</v>
      </c>
      <c r="N1337" s="97">
        <v>1003754</v>
      </c>
    </row>
    <row r="1338" spans="1:14" ht="14.25" customHeight="1" x14ac:dyDescent="0.3">
      <c r="A1338" s="97" t="s">
        <v>506</v>
      </c>
      <c r="B1338" s="97">
        <v>9258</v>
      </c>
      <c r="C1338" s="97" t="s">
        <v>4734</v>
      </c>
      <c r="D1338" s="97" t="s">
        <v>581</v>
      </c>
      <c r="E1338" s="97" t="s">
        <v>4735</v>
      </c>
      <c r="F1338" s="97">
        <v>327311</v>
      </c>
      <c r="G1338" s="97">
        <v>666967</v>
      </c>
      <c r="H1338" s="97">
        <v>327311</v>
      </c>
      <c r="I1338" s="97">
        <v>666967</v>
      </c>
      <c r="J1338" s="97" t="s">
        <v>93</v>
      </c>
      <c r="K1338" s="97">
        <v>132.46</v>
      </c>
      <c r="L1338" s="97" t="s">
        <v>4736</v>
      </c>
      <c r="M1338" s="97">
        <v>5</v>
      </c>
      <c r="N1338" s="97">
        <v>1003710</v>
      </c>
    </row>
    <row r="1339" spans="1:14" ht="14.25" customHeight="1" x14ac:dyDescent="0.3">
      <c r="A1339" s="97" t="s">
        <v>506</v>
      </c>
      <c r="B1339" s="97">
        <v>10695</v>
      </c>
      <c r="C1339" s="97" t="s">
        <v>4737</v>
      </c>
      <c r="D1339" s="97" t="s">
        <v>581</v>
      </c>
      <c r="E1339" s="97" t="s">
        <v>4738</v>
      </c>
      <c r="F1339" s="97">
        <v>327547</v>
      </c>
      <c r="G1339" s="97">
        <v>666928</v>
      </c>
      <c r="H1339" s="97">
        <v>327547</v>
      </c>
      <c r="I1339" s="97">
        <v>666928</v>
      </c>
      <c r="J1339" s="97" t="s">
        <v>93</v>
      </c>
      <c r="K1339" s="97">
        <v>134.86000000000001</v>
      </c>
      <c r="L1339" s="97" t="s">
        <v>4739</v>
      </c>
      <c r="M1339" s="97">
        <v>5</v>
      </c>
      <c r="N1339" s="97">
        <v>1004085</v>
      </c>
    </row>
    <row r="1340" spans="1:14" ht="14.25" customHeight="1" x14ac:dyDescent="0.3">
      <c r="A1340" s="97" t="s">
        <v>506</v>
      </c>
      <c r="B1340" s="97">
        <v>10695</v>
      </c>
      <c r="C1340" s="97" t="s">
        <v>4740</v>
      </c>
      <c r="D1340" s="97" t="s">
        <v>581</v>
      </c>
      <c r="E1340" s="97" t="s">
        <v>4741</v>
      </c>
      <c r="F1340" s="97">
        <v>327534</v>
      </c>
      <c r="G1340" s="97">
        <v>666907</v>
      </c>
      <c r="H1340" s="97">
        <v>327534</v>
      </c>
      <c r="I1340" s="97">
        <v>666907</v>
      </c>
      <c r="J1340" s="97" t="s">
        <v>93</v>
      </c>
      <c r="K1340" s="97">
        <v>135.61000000000001</v>
      </c>
      <c r="L1340" s="97" t="s">
        <v>4742</v>
      </c>
      <c r="M1340" s="97">
        <v>5</v>
      </c>
      <c r="N1340" s="97">
        <v>1004084</v>
      </c>
    </row>
    <row r="1341" spans="1:14" ht="14.25" customHeight="1" x14ac:dyDescent="0.3">
      <c r="A1341" s="97" t="s">
        <v>506</v>
      </c>
      <c r="B1341" s="97">
        <v>10695</v>
      </c>
      <c r="C1341" s="97" t="s">
        <v>4743</v>
      </c>
      <c r="D1341" s="97" t="s">
        <v>581</v>
      </c>
      <c r="E1341" s="97" t="s">
        <v>4744</v>
      </c>
      <c r="F1341" s="97">
        <v>327645</v>
      </c>
      <c r="G1341" s="97">
        <v>666922</v>
      </c>
      <c r="H1341" s="97">
        <v>327645</v>
      </c>
      <c r="I1341" s="97">
        <v>666922</v>
      </c>
      <c r="J1341" s="97" t="s">
        <v>93</v>
      </c>
      <c r="K1341" s="97">
        <v>136.71</v>
      </c>
      <c r="L1341" s="97" t="s">
        <v>4745</v>
      </c>
      <c r="M1341" s="97">
        <v>5</v>
      </c>
      <c r="N1341" s="97">
        <v>1004079</v>
      </c>
    </row>
    <row r="1342" spans="1:14" ht="14.25" customHeight="1" x14ac:dyDescent="0.3">
      <c r="A1342" s="97" t="s">
        <v>506</v>
      </c>
      <c r="B1342" s="97">
        <v>10695</v>
      </c>
      <c r="C1342" s="97" t="s">
        <v>4746</v>
      </c>
      <c r="D1342" s="97" t="s">
        <v>581</v>
      </c>
      <c r="E1342" s="97" t="s">
        <v>4747</v>
      </c>
      <c r="F1342" s="97">
        <v>327527</v>
      </c>
      <c r="G1342" s="97">
        <v>666885</v>
      </c>
      <c r="H1342" s="97">
        <v>327527</v>
      </c>
      <c r="I1342" s="97">
        <v>666885</v>
      </c>
      <c r="J1342" s="97" t="s">
        <v>93</v>
      </c>
      <c r="K1342" s="97">
        <v>136.83000000000001</v>
      </c>
      <c r="L1342" s="97" t="s">
        <v>4748</v>
      </c>
      <c r="M1342" s="97">
        <v>5</v>
      </c>
      <c r="N1342" s="97">
        <v>1004073</v>
      </c>
    </row>
    <row r="1343" spans="1:14" ht="14.25" customHeight="1" x14ac:dyDescent="0.3">
      <c r="A1343" s="97" t="s">
        <v>506</v>
      </c>
      <c r="B1343" s="97">
        <v>10695</v>
      </c>
      <c r="C1343" s="97" t="s">
        <v>4749</v>
      </c>
      <c r="D1343" s="97" t="s">
        <v>581</v>
      </c>
      <c r="E1343" s="97" t="s">
        <v>4750</v>
      </c>
      <c r="F1343" s="97">
        <v>327632</v>
      </c>
      <c r="G1343" s="97">
        <v>666927</v>
      </c>
      <c r="H1343" s="97">
        <v>327632</v>
      </c>
      <c r="I1343" s="97">
        <v>666927</v>
      </c>
      <c r="J1343" s="97" t="s">
        <v>93</v>
      </c>
      <c r="K1343" s="97">
        <v>137.91999999999999</v>
      </c>
      <c r="L1343" s="97" t="s">
        <v>4751</v>
      </c>
      <c r="M1343" s="97">
        <v>5</v>
      </c>
      <c r="N1343" s="97">
        <v>1004078</v>
      </c>
    </row>
    <row r="1344" spans="1:14" ht="14.25" customHeight="1" x14ac:dyDescent="0.3">
      <c r="A1344" s="97" t="s">
        <v>506</v>
      </c>
      <c r="B1344" s="97">
        <v>1087</v>
      </c>
      <c r="C1344" s="97" t="s">
        <v>4752</v>
      </c>
      <c r="D1344" s="97" t="s">
        <v>332</v>
      </c>
      <c r="E1344" s="97" t="s">
        <v>4753</v>
      </c>
      <c r="F1344" s="97">
        <v>327353</v>
      </c>
      <c r="G1344" s="97">
        <v>666822</v>
      </c>
      <c r="H1344" s="97">
        <v>327353</v>
      </c>
      <c r="I1344" s="97">
        <v>666822</v>
      </c>
      <c r="J1344" s="97" t="s">
        <v>93</v>
      </c>
      <c r="K1344" s="97">
        <v>138.56</v>
      </c>
      <c r="L1344" s="97" t="s">
        <v>4754</v>
      </c>
      <c r="M1344" s="97">
        <v>5</v>
      </c>
      <c r="N1344" s="97">
        <v>19809827</v>
      </c>
    </row>
    <row r="1345" spans="1:14" ht="14.25" customHeight="1" x14ac:dyDescent="0.3">
      <c r="A1345" s="97" t="s">
        <v>506</v>
      </c>
      <c r="B1345" s="97">
        <v>9258</v>
      </c>
      <c r="C1345" s="97" t="s">
        <v>4755</v>
      </c>
      <c r="D1345" s="97" t="s">
        <v>581</v>
      </c>
      <c r="E1345" s="97" t="s">
        <v>4756</v>
      </c>
      <c r="F1345" s="97">
        <v>326767</v>
      </c>
      <c r="G1345" s="97">
        <v>667033</v>
      </c>
      <c r="H1345" s="97">
        <v>326767</v>
      </c>
      <c r="I1345" s="97">
        <v>667033</v>
      </c>
      <c r="J1345" s="97" t="s">
        <v>93</v>
      </c>
      <c r="K1345" s="97">
        <v>138.77000000000001</v>
      </c>
      <c r="L1345" s="97" t="s">
        <v>4757</v>
      </c>
      <c r="M1345" s="97">
        <v>5</v>
      </c>
      <c r="N1345" s="97">
        <v>1003663</v>
      </c>
    </row>
    <row r="1346" spans="1:14" ht="14.25" customHeight="1" x14ac:dyDescent="0.3">
      <c r="A1346" s="97" t="s">
        <v>497</v>
      </c>
      <c r="B1346" s="97">
        <v>59</v>
      </c>
      <c r="C1346" s="97" t="s">
        <v>4758</v>
      </c>
      <c r="D1346" s="97" t="s">
        <v>332</v>
      </c>
      <c r="E1346" s="97" t="s">
        <v>4759</v>
      </c>
      <c r="F1346" s="97">
        <v>334550</v>
      </c>
      <c r="G1346" s="97">
        <v>664390</v>
      </c>
      <c r="H1346" s="97">
        <v>334550</v>
      </c>
      <c r="I1346" s="97">
        <v>664390</v>
      </c>
      <c r="J1346" s="97" t="s">
        <v>93</v>
      </c>
      <c r="K1346" s="97">
        <v>139.19999999999999</v>
      </c>
      <c r="L1346" s="97" t="s">
        <v>4760</v>
      </c>
      <c r="M1346" s="97">
        <v>5</v>
      </c>
      <c r="N1346" s="97">
        <v>904638</v>
      </c>
    </row>
    <row r="1347" spans="1:14" ht="14.25" customHeight="1" x14ac:dyDescent="0.3">
      <c r="A1347" s="97" t="s">
        <v>497</v>
      </c>
      <c r="B1347" s="97">
        <v>7434</v>
      </c>
      <c r="C1347" s="97" t="s">
        <v>4761</v>
      </c>
      <c r="D1347" s="97" t="s">
        <v>581</v>
      </c>
      <c r="E1347" s="97" t="s">
        <v>4762</v>
      </c>
      <c r="F1347" s="97">
        <v>334299</v>
      </c>
      <c r="G1347" s="97">
        <v>664126</v>
      </c>
      <c r="H1347" s="97">
        <v>334299</v>
      </c>
      <c r="I1347" s="97">
        <v>664126</v>
      </c>
      <c r="J1347" s="97" t="s">
        <v>93</v>
      </c>
      <c r="K1347" s="97">
        <v>139.5</v>
      </c>
      <c r="L1347" s="97" t="s">
        <v>4763</v>
      </c>
      <c r="M1347" s="97">
        <v>5</v>
      </c>
      <c r="N1347" s="97">
        <v>905225</v>
      </c>
    </row>
    <row r="1348" spans="1:14" ht="14.25" customHeight="1" x14ac:dyDescent="0.3">
      <c r="A1348" s="97" t="s">
        <v>397</v>
      </c>
      <c r="B1348" s="97">
        <v>44</v>
      </c>
      <c r="C1348" s="97" t="s">
        <v>4764</v>
      </c>
      <c r="D1348" s="97" t="s">
        <v>332</v>
      </c>
      <c r="E1348" s="97" t="s">
        <v>4765</v>
      </c>
      <c r="F1348" s="97">
        <v>337230</v>
      </c>
      <c r="G1348" s="97">
        <v>667930</v>
      </c>
      <c r="H1348" s="97">
        <v>337230</v>
      </c>
      <c r="I1348" s="97">
        <v>667930</v>
      </c>
      <c r="J1348" s="97" t="s">
        <v>93</v>
      </c>
      <c r="K1348" s="97">
        <v>146</v>
      </c>
      <c r="L1348" s="97" t="s">
        <v>4766</v>
      </c>
      <c r="M1348" s="97">
        <v>5</v>
      </c>
      <c r="N1348" s="97">
        <v>842601</v>
      </c>
    </row>
    <row r="1349" spans="1:14" ht="14.25" customHeight="1" x14ac:dyDescent="0.3">
      <c r="A1349" s="97" t="s">
        <v>506</v>
      </c>
      <c r="B1349" s="97">
        <v>10695</v>
      </c>
      <c r="C1349" s="97" t="s">
        <v>4767</v>
      </c>
      <c r="D1349" s="97" t="s">
        <v>581</v>
      </c>
      <c r="E1349" s="97" t="s">
        <v>4768</v>
      </c>
      <c r="F1349" s="97">
        <v>328087</v>
      </c>
      <c r="G1349" s="97">
        <v>666918</v>
      </c>
      <c r="H1349" s="97">
        <v>328087</v>
      </c>
      <c r="I1349" s="97">
        <v>666918</v>
      </c>
      <c r="J1349" s="97" t="s">
        <v>93</v>
      </c>
      <c r="K1349" s="97">
        <v>146.9</v>
      </c>
      <c r="L1349" s="97" t="s">
        <v>4769</v>
      </c>
      <c r="M1349" s="97">
        <v>5</v>
      </c>
      <c r="N1349" s="97">
        <v>1004283</v>
      </c>
    </row>
    <row r="1350" spans="1:14" ht="14.25" customHeight="1" x14ac:dyDescent="0.3">
      <c r="A1350" s="97" t="s">
        <v>506</v>
      </c>
      <c r="B1350" s="97">
        <v>1619</v>
      </c>
      <c r="C1350" s="97" t="s">
        <v>4770</v>
      </c>
      <c r="D1350" s="97" t="s">
        <v>581</v>
      </c>
      <c r="E1350" s="97" t="s">
        <v>4771</v>
      </c>
      <c r="F1350" s="97">
        <v>327125</v>
      </c>
      <c r="G1350" s="97">
        <v>665390</v>
      </c>
      <c r="H1350" s="97">
        <v>327125</v>
      </c>
      <c r="I1350" s="97">
        <v>665390</v>
      </c>
      <c r="J1350" s="97" t="s">
        <v>93</v>
      </c>
      <c r="K1350" s="97">
        <v>153.5</v>
      </c>
      <c r="L1350" s="97" t="s">
        <v>4772</v>
      </c>
      <c r="M1350" s="97">
        <v>5</v>
      </c>
      <c r="N1350" s="97">
        <v>1003432</v>
      </c>
    </row>
    <row r="1351" spans="1:14" ht="14.25" customHeight="1" x14ac:dyDescent="0.3">
      <c r="A1351" s="97" t="s">
        <v>506</v>
      </c>
      <c r="B1351" s="97">
        <v>1619</v>
      </c>
      <c r="C1351" s="97" t="s">
        <v>4773</v>
      </c>
      <c r="D1351" s="97" t="s">
        <v>581</v>
      </c>
      <c r="E1351" s="97" t="s">
        <v>4774</v>
      </c>
      <c r="F1351" s="97">
        <v>327083</v>
      </c>
      <c r="G1351" s="97">
        <v>665409</v>
      </c>
      <c r="H1351" s="97">
        <v>327083</v>
      </c>
      <c r="I1351" s="97">
        <v>665409</v>
      </c>
      <c r="J1351" s="97" t="s">
        <v>93</v>
      </c>
      <c r="K1351" s="97">
        <v>158.6</v>
      </c>
      <c r="L1351" s="97" t="s">
        <v>4775</v>
      </c>
      <c r="M1351" s="97">
        <v>5</v>
      </c>
      <c r="N1351" s="97">
        <v>1003428</v>
      </c>
    </row>
    <row r="1352" spans="1:14" ht="14.25" customHeight="1" x14ac:dyDescent="0.3">
      <c r="A1352" s="97" t="s">
        <v>351</v>
      </c>
      <c r="B1352" s="97">
        <v>268</v>
      </c>
      <c r="C1352" s="97" t="s">
        <v>4776</v>
      </c>
      <c r="D1352" s="97" t="s">
        <v>332</v>
      </c>
      <c r="E1352" s="97" t="s">
        <v>4777</v>
      </c>
      <c r="F1352" s="97">
        <v>326513</v>
      </c>
      <c r="G1352" s="97">
        <v>664646</v>
      </c>
      <c r="H1352" s="97">
        <v>326513</v>
      </c>
      <c r="I1352" s="97">
        <v>664646</v>
      </c>
      <c r="J1352" s="97" t="s">
        <v>93</v>
      </c>
      <c r="K1352" s="97">
        <v>160.29</v>
      </c>
      <c r="L1352" s="97" t="s">
        <v>4778</v>
      </c>
      <c r="M1352" s="97">
        <v>5</v>
      </c>
      <c r="N1352" s="97">
        <v>19811501</v>
      </c>
    </row>
    <row r="1353" spans="1:14" ht="14.25" customHeight="1" x14ac:dyDescent="0.3">
      <c r="A1353" s="97" t="s">
        <v>497</v>
      </c>
      <c r="B1353" s="97">
        <v>224</v>
      </c>
      <c r="C1353" s="97" t="s">
        <v>4779</v>
      </c>
      <c r="D1353" s="97" t="s">
        <v>332</v>
      </c>
      <c r="E1353" s="97" t="s">
        <v>4780</v>
      </c>
      <c r="F1353" s="97">
        <v>334830</v>
      </c>
      <c r="G1353" s="97">
        <v>664170</v>
      </c>
      <c r="H1353" s="97">
        <v>334830</v>
      </c>
      <c r="I1353" s="97">
        <v>664170</v>
      </c>
      <c r="J1353" s="97" t="s">
        <v>93</v>
      </c>
      <c r="K1353" s="97">
        <v>161</v>
      </c>
      <c r="L1353" s="97" t="s">
        <v>4781</v>
      </c>
      <c r="M1353" s="97">
        <v>5</v>
      </c>
      <c r="N1353" s="97">
        <v>904856</v>
      </c>
    </row>
    <row r="1354" spans="1:14" ht="14.25" customHeight="1" x14ac:dyDescent="0.3">
      <c r="A1354" s="97" t="s">
        <v>497</v>
      </c>
      <c r="B1354" s="97">
        <v>1576</v>
      </c>
      <c r="C1354" s="97" t="s">
        <v>4782</v>
      </c>
      <c r="D1354" s="97" t="s">
        <v>581</v>
      </c>
      <c r="E1354" s="97" t="s">
        <v>4783</v>
      </c>
      <c r="F1354" s="97">
        <v>334203</v>
      </c>
      <c r="G1354" s="97">
        <v>662724</v>
      </c>
      <c r="H1354" s="97">
        <v>334203</v>
      </c>
      <c r="I1354" s="97">
        <v>662724</v>
      </c>
      <c r="J1354" s="97" t="s">
        <v>93</v>
      </c>
      <c r="K1354" s="97">
        <v>161.25</v>
      </c>
      <c r="L1354" s="97" t="s">
        <v>4784</v>
      </c>
      <c r="M1354" s="97">
        <v>5</v>
      </c>
      <c r="N1354" s="97">
        <v>905175</v>
      </c>
    </row>
    <row r="1355" spans="1:14" ht="14.25" customHeight="1" x14ac:dyDescent="0.3">
      <c r="A1355" s="97" t="s">
        <v>351</v>
      </c>
      <c r="B1355" s="97">
        <v>267</v>
      </c>
      <c r="C1355" s="97" t="s">
        <v>4785</v>
      </c>
      <c r="D1355" s="97" t="s">
        <v>332</v>
      </c>
      <c r="E1355" s="97" t="s">
        <v>4786</v>
      </c>
      <c r="F1355" s="97">
        <v>326430</v>
      </c>
      <c r="G1355" s="97">
        <v>664420</v>
      </c>
      <c r="H1355" s="97">
        <v>326430</v>
      </c>
      <c r="I1355" s="97">
        <v>664420</v>
      </c>
      <c r="J1355" s="97" t="s">
        <v>93</v>
      </c>
      <c r="K1355" s="97">
        <v>161.54</v>
      </c>
      <c r="L1355" s="97" t="s">
        <v>4787</v>
      </c>
      <c r="M1355" s="97">
        <v>5</v>
      </c>
      <c r="N1355" s="97">
        <v>19811500</v>
      </c>
    </row>
    <row r="1356" spans="1:14" ht="14.25" customHeight="1" x14ac:dyDescent="0.3">
      <c r="A1356" s="97" t="s">
        <v>497</v>
      </c>
      <c r="B1356" s="97">
        <v>1576</v>
      </c>
      <c r="C1356" s="97" t="s">
        <v>4788</v>
      </c>
      <c r="D1356" s="97" t="s">
        <v>581</v>
      </c>
      <c r="E1356" s="97" t="s">
        <v>4789</v>
      </c>
      <c r="F1356" s="97">
        <v>334230</v>
      </c>
      <c r="G1356" s="97">
        <v>662783</v>
      </c>
      <c r="H1356" s="97">
        <v>334230</v>
      </c>
      <c r="I1356" s="97">
        <v>662783</v>
      </c>
      <c r="J1356" s="97" t="s">
        <v>93</v>
      </c>
      <c r="K1356" s="97">
        <v>161.6</v>
      </c>
      <c r="L1356" s="97" t="s">
        <v>4790</v>
      </c>
      <c r="M1356" s="97">
        <v>5</v>
      </c>
      <c r="N1356" s="97">
        <v>905176</v>
      </c>
    </row>
    <row r="1357" spans="1:14" ht="14.25" customHeight="1" x14ac:dyDescent="0.3">
      <c r="A1357" s="97" t="s">
        <v>497</v>
      </c>
      <c r="B1357" s="97">
        <v>1576</v>
      </c>
      <c r="C1357" s="97" t="s">
        <v>4791</v>
      </c>
      <c r="D1357" s="97" t="s">
        <v>581</v>
      </c>
      <c r="E1357" s="97" t="s">
        <v>4792</v>
      </c>
      <c r="F1357" s="97">
        <v>334254</v>
      </c>
      <c r="G1357" s="97">
        <v>662822</v>
      </c>
      <c r="H1357" s="97">
        <v>334254</v>
      </c>
      <c r="I1357" s="97">
        <v>662822</v>
      </c>
      <c r="J1357" s="97" t="s">
        <v>93</v>
      </c>
      <c r="K1357" s="97">
        <v>163.15</v>
      </c>
      <c r="L1357" s="97" t="s">
        <v>4793</v>
      </c>
      <c r="M1357" s="97">
        <v>5</v>
      </c>
      <c r="N1357" s="97">
        <v>905171</v>
      </c>
    </row>
    <row r="1358" spans="1:14" ht="14.25" customHeight="1" x14ac:dyDescent="0.3">
      <c r="A1358" s="97" t="s">
        <v>497</v>
      </c>
      <c r="B1358" s="97">
        <v>1576</v>
      </c>
      <c r="C1358" s="97" t="s">
        <v>4794</v>
      </c>
      <c r="D1358" s="97" t="s">
        <v>581</v>
      </c>
      <c r="E1358" s="97" t="s">
        <v>4795</v>
      </c>
      <c r="F1358" s="97">
        <v>334274</v>
      </c>
      <c r="G1358" s="97">
        <v>662752</v>
      </c>
      <c r="H1358" s="97">
        <v>334274</v>
      </c>
      <c r="I1358" s="97">
        <v>662752</v>
      </c>
      <c r="J1358" s="97" t="s">
        <v>93</v>
      </c>
      <c r="K1358" s="97">
        <v>163.65</v>
      </c>
      <c r="L1358" s="97" t="s">
        <v>4796</v>
      </c>
      <c r="M1358" s="97">
        <v>5</v>
      </c>
      <c r="N1358" s="97">
        <v>905174</v>
      </c>
    </row>
    <row r="1359" spans="1:14" ht="14.25" customHeight="1" x14ac:dyDescent="0.3">
      <c r="A1359" s="97" t="s">
        <v>497</v>
      </c>
      <c r="B1359" s="97">
        <v>1576</v>
      </c>
      <c r="C1359" s="97" t="s">
        <v>4797</v>
      </c>
      <c r="D1359" s="97" t="s">
        <v>581</v>
      </c>
      <c r="E1359" s="97" t="s">
        <v>4798</v>
      </c>
      <c r="F1359" s="97">
        <v>334320</v>
      </c>
      <c r="G1359" s="97">
        <v>662824</v>
      </c>
      <c r="H1359" s="97">
        <v>334320</v>
      </c>
      <c r="I1359" s="97">
        <v>662824</v>
      </c>
      <c r="J1359" s="97" t="s">
        <v>93</v>
      </c>
      <c r="K1359" s="97">
        <v>166.35</v>
      </c>
      <c r="L1359" s="97" t="s">
        <v>4799</v>
      </c>
      <c r="M1359" s="97">
        <v>5</v>
      </c>
      <c r="N1359" s="97">
        <v>905177</v>
      </c>
    </row>
    <row r="1360" spans="1:14" ht="14.25" customHeight="1" x14ac:dyDescent="0.3">
      <c r="A1360" s="97" t="s">
        <v>497</v>
      </c>
      <c r="B1360" s="97">
        <v>1576</v>
      </c>
      <c r="C1360" s="97" t="s">
        <v>4800</v>
      </c>
      <c r="D1360" s="97" t="s">
        <v>581</v>
      </c>
      <c r="E1360" s="97" t="s">
        <v>4801</v>
      </c>
      <c r="F1360" s="97">
        <v>334339</v>
      </c>
      <c r="G1360" s="97">
        <v>662869</v>
      </c>
      <c r="H1360" s="97">
        <v>334339</v>
      </c>
      <c r="I1360" s="97">
        <v>662869</v>
      </c>
      <c r="J1360" s="97" t="s">
        <v>93</v>
      </c>
      <c r="K1360" s="97">
        <v>167.25</v>
      </c>
      <c r="L1360" s="97" t="s">
        <v>4802</v>
      </c>
      <c r="M1360" s="97">
        <v>5</v>
      </c>
      <c r="N1360" s="97">
        <v>905172</v>
      </c>
    </row>
    <row r="1361" spans="1:14" ht="14.25" customHeight="1" x14ac:dyDescent="0.3">
      <c r="A1361" s="97" t="s">
        <v>497</v>
      </c>
      <c r="B1361" s="97">
        <v>1576</v>
      </c>
      <c r="C1361" s="97" t="s">
        <v>4803</v>
      </c>
      <c r="D1361" s="97" t="s">
        <v>581</v>
      </c>
      <c r="E1361" s="97" t="s">
        <v>4804</v>
      </c>
      <c r="F1361" s="97">
        <v>334354</v>
      </c>
      <c r="G1361" s="97">
        <v>662783</v>
      </c>
      <c r="H1361" s="97">
        <v>334354</v>
      </c>
      <c r="I1361" s="97">
        <v>662783</v>
      </c>
      <c r="J1361" s="97" t="s">
        <v>93</v>
      </c>
      <c r="K1361" s="97">
        <v>167.25</v>
      </c>
      <c r="L1361" s="97" t="s">
        <v>4805</v>
      </c>
      <c r="M1361" s="97">
        <v>5</v>
      </c>
      <c r="N1361" s="97">
        <v>905173</v>
      </c>
    </row>
    <row r="1362" spans="1:14" ht="14.25" customHeight="1" x14ac:dyDescent="0.3">
      <c r="A1362" s="97" t="s">
        <v>397</v>
      </c>
      <c r="B1362" s="97">
        <v>291</v>
      </c>
      <c r="C1362" s="97" t="s">
        <v>4806</v>
      </c>
      <c r="D1362" s="97" t="s">
        <v>332</v>
      </c>
      <c r="E1362" s="97" t="s">
        <v>4807</v>
      </c>
      <c r="F1362" s="97">
        <v>335220</v>
      </c>
      <c r="G1362" s="97">
        <v>665390</v>
      </c>
      <c r="H1362" s="97">
        <v>335220</v>
      </c>
      <c r="I1362" s="97">
        <v>665390</v>
      </c>
      <c r="J1362" s="97" t="s">
        <v>93</v>
      </c>
      <c r="K1362" s="97">
        <v>170.5</v>
      </c>
      <c r="L1362" s="97" t="s">
        <v>4808</v>
      </c>
      <c r="M1362" s="97">
        <v>5</v>
      </c>
      <c r="N1362" s="97">
        <v>842853</v>
      </c>
    </row>
    <row r="1363" spans="1:14" ht="14.25" customHeight="1" x14ac:dyDescent="0.3">
      <c r="A1363" s="97" t="s">
        <v>351</v>
      </c>
      <c r="B1363" s="97">
        <v>17123</v>
      </c>
      <c r="C1363" s="97" t="s">
        <v>4809</v>
      </c>
      <c r="D1363" s="97" t="s">
        <v>581</v>
      </c>
      <c r="E1363" s="97" t="s">
        <v>4810</v>
      </c>
      <c r="F1363" s="97">
        <v>325597</v>
      </c>
      <c r="G1363" s="97">
        <v>662829</v>
      </c>
      <c r="H1363" s="97">
        <v>325597</v>
      </c>
      <c r="I1363" s="97">
        <v>662829</v>
      </c>
      <c r="J1363" s="97" t="s">
        <v>93</v>
      </c>
      <c r="K1363" s="97">
        <v>171.1</v>
      </c>
      <c r="L1363" s="97" t="s">
        <v>4811</v>
      </c>
      <c r="M1363" s="97">
        <v>5</v>
      </c>
      <c r="N1363" s="97">
        <v>803489</v>
      </c>
    </row>
    <row r="1364" spans="1:14" ht="14.25" customHeight="1" x14ac:dyDescent="0.3">
      <c r="A1364" s="97" t="s">
        <v>497</v>
      </c>
      <c r="B1364" s="97">
        <v>9763</v>
      </c>
      <c r="C1364" s="97" t="s">
        <v>4812</v>
      </c>
      <c r="D1364" s="97" t="s">
        <v>581</v>
      </c>
      <c r="E1364" s="97" t="s">
        <v>4813</v>
      </c>
      <c r="F1364" s="97">
        <v>334538</v>
      </c>
      <c r="G1364" s="97">
        <v>662879</v>
      </c>
      <c r="H1364" s="97">
        <v>334538</v>
      </c>
      <c r="I1364" s="97">
        <v>662879</v>
      </c>
      <c r="J1364" s="97" t="s">
        <v>93</v>
      </c>
      <c r="K1364" s="97">
        <v>180</v>
      </c>
      <c r="L1364" s="97" t="s">
        <v>4814</v>
      </c>
      <c r="M1364" s="97">
        <v>5</v>
      </c>
      <c r="N1364" s="97">
        <v>905276</v>
      </c>
    </row>
    <row r="1365" spans="1:14" ht="14.25" customHeight="1" x14ac:dyDescent="0.3">
      <c r="A1365" s="97" t="s">
        <v>330</v>
      </c>
      <c r="B1365" s="97">
        <v>6998</v>
      </c>
      <c r="C1365" s="97" t="s">
        <v>4815</v>
      </c>
      <c r="D1365" s="97" t="s">
        <v>581</v>
      </c>
      <c r="E1365" s="97" t="s">
        <v>4816</v>
      </c>
      <c r="F1365" s="97">
        <v>324550</v>
      </c>
      <c r="G1365" s="97">
        <v>663758</v>
      </c>
      <c r="H1365" s="97">
        <v>324550</v>
      </c>
      <c r="I1365" s="97">
        <v>663758</v>
      </c>
      <c r="J1365" s="97" t="s">
        <v>93</v>
      </c>
      <c r="K1365" s="97">
        <v>187</v>
      </c>
      <c r="L1365" s="97" t="s">
        <v>4817</v>
      </c>
      <c r="M1365" s="97">
        <v>5</v>
      </c>
      <c r="N1365" s="97">
        <v>785990</v>
      </c>
    </row>
    <row r="1366" spans="1:14" ht="14.25" customHeight="1" x14ac:dyDescent="0.3">
      <c r="A1366" s="97" t="s">
        <v>330</v>
      </c>
      <c r="B1366" s="97">
        <v>6998</v>
      </c>
      <c r="C1366" s="97" t="s">
        <v>4818</v>
      </c>
      <c r="D1366" s="97" t="s">
        <v>581</v>
      </c>
      <c r="E1366" s="97" t="s">
        <v>4819</v>
      </c>
      <c r="F1366" s="97">
        <v>324550</v>
      </c>
      <c r="G1366" s="97">
        <v>663779</v>
      </c>
      <c r="H1366" s="97">
        <v>324550</v>
      </c>
      <c r="I1366" s="97">
        <v>663779</v>
      </c>
      <c r="J1366" s="97" t="s">
        <v>93</v>
      </c>
      <c r="K1366" s="97">
        <v>187</v>
      </c>
      <c r="L1366" s="97" t="s">
        <v>4820</v>
      </c>
      <c r="M1366" s="97">
        <v>5</v>
      </c>
      <c r="N1366" s="97">
        <v>785987</v>
      </c>
    </row>
    <row r="1367" spans="1:14" ht="14.25" customHeight="1" x14ac:dyDescent="0.3">
      <c r="A1367" s="97" t="s">
        <v>4821</v>
      </c>
      <c r="B1367" s="97">
        <v>296</v>
      </c>
      <c r="C1367" s="97" t="s">
        <v>4822</v>
      </c>
      <c r="D1367" s="97" t="s">
        <v>332</v>
      </c>
      <c r="E1367" s="97" t="s">
        <v>4823</v>
      </c>
      <c r="F1367" s="97">
        <v>333785</v>
      </c>
      <c r="G1367" s="97">
        <v>659090</v>
      </c>
      <c r="H1367" s="97">
        <v>333785</v>
      </c>
      <c r="I1367" s="97">
        <v>659090</v>
      </c>
      <c r="J1367" s="97" t="s">
        <v>93</v>
      </c>
      <c r="K1367" s="97">
        <v>194.8</v>
      </c>
      <c r="L1367" s="97" t="s">
        <v>4824</v>
      </c>
      <c r="M1367" s="97">
        <v>5</v>
      </c>
      <c r="N1367" s="97">
        <v>777955</v>
      </c>
    </row>
    <row r="1368" spans="1:14" ht="14.25" customHeight="1" x14ac:dyDescent="0.3">
      <c r="A1368" s="97" t="s">
        <v>639</v>
      </c>
      <c r="B1368" s="97">
        <v>8614</v>
      </c>
      <c r="C1368" s="97" t="s">
        <v>4825</v>
      </c>
      <c r="D1368" s="97" t="s">
        <v>581</v>
      </c>
      <c r="E1368" s="97" t="s">
        <v>4826</v>
      </c>
      <c r="F1368" s="97">
        <v>336310</v>
      </c>
      <c r="G1368" s="97">
        <v>658480</v>
      </c>
      <c r="H1368" s="97">
        <v>336310</v>
      </c>
      <c r="I1368" s="97">
        <v>658480</v>
      </c>
      <c r="J1368" s="97" t="s">
        <v>93</v>
      </c>
      <c r="K1368" s="97">
        <v>198</v>
      </c>
      <c r="L1368" s="97" t="s">
        <v>4827</v>
      </c>
      <c r="M1368" s="97">
        <v>5</v>
      </c>
      <c r="N1368" s="97">
        <v>695952</v>
      </c>
    </row>
    <row r="1369" spans="1:14" ht="14.25" customHeight="1" x14ac:dyDescent="0.3">
      <c r="A1369" s="97" t="s">
        <v>4821</v>
      </c>
      <c r="B1369" s="97">
        <v>285</v>
      </c>
      <c r="C1369" s="97" t="s">
        <v>4828</v>
      </c>
      <c r="D1369" s="97" t="s">
        <v>332</v>
      </c>
      <c r="E1369" s="97" t="s">
        <v>4829</v>
      </c>
      <c r="F1369" s="97">
        <v>330450</v>
      </c>
      <c r="G1369" s="97">
        <v>658940</v>
      </c>
      <c r="H1369" s="97">
        <v>330450</v>
      </c>
      <c r="I1369" s="97">
        <v>658940</v>
      </c>
      <c r="J1369" s="97" t="s">
        <v>93</v>
      </c>
      <c r="K1369" s="97">
        <v>208.7</v>
      </c>
      <c r="L1369" s="97" t="s">
        <v>4830</v>
      </c>
      <c r="M1369" s="97">
        <v>5</v>
      </c>
      <c r="N1369" s="97">
        <v>777944</v>
      </c>
    </row>
    <row r="1370" spans="1:14" ht="14.25" customHeight="1" x14ac:dyDescent="0.3">
      <c r="A1370" s="97" t="s">
        <v>570</v>
      </c>
      <c r="B1370" s="97">
        <v>7</v>
      </c>
      <c r="C1370" s="97" t="s">
        <v>4831</v>
      </c>
      <c r="D1370" s="97" t="s">
        <v>332</v>
      </c>
      <c r="E1370" s="97" t="s">
        <v>4832</v>
      </c>
      <c r="F1370" s="97">
        <v>335520</v>
      </c>
      <c r="G1370" s="97">
        <v>664230</v>
      </c>
      <c r="H1370" s="97">
        <v>335520</v>
      </c>
      <c r="I1370" s="97">
        <v>664230</v>
      </c>
      <c r="J1370" s="97" t="s">
        <v>93</v>
      </c>
      <c r="K1370" s="97">
        <v>213</v>
      </c>
      <c r="L1370" s="97" t="s">
        <v>4833</v>
      </c>
      <c r="M1370" s="97">
        <v>5</v>
      </c>
      <c r="N1370" s="97">
        <v>844485</v>
      </c>
    </row>
    <row r="1371" spans="1:14" ht="14.25" customHeight="1" x14ac:dyDescent="0.3">
      <c r="A1371" s="97" t="s">
        <v>570</v>
      </c>
      <c r="B1371" s="97">
        <v>495</v>
      </c>
      <c r="C1371" s="97" t="s">
        <v>4834</v>
      </c>
      <c r="D1371" s="97" t="s">
        <v>332</v>
      </c>
      <c r="E1371" s="97" t="s">
        <v>4835</v>
      </c>
      <c r="F1371" s="97">
        <v>335990</v>
      </c>
      <c r="G1371" s="97">
        <v>660860</v>
      </c>
      <c r="H1371" s="97">
        <v>335990</v>
      </c>
      <c r="I1371" s="97">
        <v>660860</v>
      </c>
      <c r="J1371" s="97" t="s">
        <v>93</v>
      </c>
      <c r="K1371" s="97">
        <v>230</v>
      </c>
      <c r="L1371" s="97" t="s">
        <v>4836</v>
      </c>
      <c r="M1371" s="97">
        <v>5</v>
      </c>
      <c r="N1371" s="97">
        <v>844987</v>
      </c>
    </row>
    <row r="1372" spans="1:14" ht="14.25" customHeight="1" x14ac:dyDescent="0.3">
      <c r="A1372" s="97" t="s">
        <v>570</v>
      </c>
      <c r="B1372" s="97">
        <v>494</v>
      </c>
      <c r="C1372" s="97" t="s">
        <v>4837</v>
      </c>
      <c r="D1372" s="97" t="s">
        <v>332</v>
      </c>
      <c r="E1372" s="97" t="s">
        <v>4838</v>
      </c>
      <c r="F1372" s="97">
        <v>335970</v>
      </c>
      <c r="G1372" s="97">
        <v>660880</v>
      </c>
      <c r="H1372" s="97">
        <v>335970</v>
      </c>
      <c r="I1372" s="97">
        <v>660880</v>
      </c>
      <c r="J1372" s="97" t="s">
        <v>93</v>
      </c>
      <c r="K1372" s="97">
        <v>232</v>
      </c>
      <c r="L1372" s="97" t="s">
        <v>4839</v>
      </c>
      <c r="M1372" s="97">
        <v>5</v>
      </c>
      <c r="N1372" s="97">
        <v>844986</v>
      </c>
    </row>
    <row r="1373" spans="1:14" ht="14.25" customHeight="1" x14ac:dyDescent="0.3">
      <c r="A1373" s="97" t="s">
        <v>822</v>
      </c>
      <c r="B1373" s="97">
        <v>712</v>
      </c>
      <c r="C1373" s="97" t="s">
        <v>4840</v>
      </c>
      <c r="D1373" s="97" t="s">
        <v>332</v>
      </c>
      <c r="E1373" s="97" t="s">
        <v>4841</v>
      </c>
      <c r="F1373" s="97">
        <v>344384</v>
      </c>
      <c r="G1373" s="97">
        <v>672940</v>
      </c>
      <c r="H1373" s="97">
        <v>344384</v>
      </c>
      <c r="I1373" s="97">
        <v>672940</v>
      </c>
      <c r="J1373" s="97" t="s">
        <v>93</v>
      </c>
      <c r="K1373" s="97">
        <v>0</v>
      </c>
      <c r="L1373" s="97" t="s">
        <v>4842</v>
      </c>
      <c r="M1373" s="97">
        <v>5.0199999999999996</v>
      </c>
      <c r="N1373" s="97">
        <v>18955672</v>
      </c>
    </row>
    <row r="1374" spans="1:14" ht="14.25" customHeight="1" x14ac:dyDescent="0.3">
      <c r="A1374" s="97" t="s">
        <v>822</v>
      </c>
      <c r="B1374" s="97">
        <v>708</v>
      </c>
      <c r="C1374" s="97" t="s">
        <v>4843</v>
      </c>
      <c r="D1374" s="97" t="s">
        <v>332</v>
      </c>
      <c r="E1374" s="97" t="s">
        <v>4844</v>
      </c>
      <c r="F1374" s="97">
        <v>344196</v>
      </c>
      <c r="G1374" s="97">
        <v>672813</v>
      </c>
      <c r="H1374" s="97">
        <v>344196</v>
      </c>
      <c r="I1374" s="97">
        <v>672813</v>
      </c>
      <c r="J1374" s="97" t="s">
        <v>93</v>
      </c>
      <c r="K1374" s="97">
        <v>0</v>
      </c>
      <c r="L1374" s="97" t="s">
        <v>4845</v>
      </c>
      <c r="M1374" s="97">
        <v>5.0199999999999996</v>
      </c>
      <c r="N1374" s="97">
        <v>18955668</v>
      </c>
    </row>
    <row r="1375" spans="1:14" ht="14.25" customHeight="1" x14ac:dyDescent="0.3">
      <c r="A1375" s="97" t="s">
        <v>508</v>
      </c>
      <c r="B1375" s="97">
        <v>10706</v>
      </c>
      <c r="C1375" s="97" t="s">
        <v>4846</v>
      </c>
      <c r="D1375" s="97" t="s">
        <v>581</v>
      </c>
      <c r="E1375" s="97" t="s">
        <v>4847</v>
      </c>
      <c r="F1375" s="97">
        <v>333391</v>
      </c>
      <c r="G1375" s="97">
        <v>669285</v>
      </c>
      <c r="H1375" s="97">
        <v>333391</v>
      </c>
      <c r="I1375" s="97">
        <v>669285</v>
      </c>
      <c r="J1375" s="97" t="s">
        <v>93</v>
      </c>
      <c r="K1375" s="97">
        <v>39.74</v>
      </c>
      <c r="L1375" s="97" t="s">
        <v>4848</v>
      </c>
      <c r="M1375" s="97">
        <v>5.0199999999999996</v>
      </c>
      <c r="N1375" s="97">
        <v>952485</v>
      </c>
    </row>
    <row r="1376" spans="1:14" ht="14.25" customHeight="1" x14ac:dyDescent="0.3">
      <c r="A1376" s="97" t="s">
        <v>655</v>
      </c>
      <c r="B1376" s="97">
        <v>1442</v>
      </c>
      <c r="C1376" s="97" t="s">
        <v>4849</v>
      </c>
      <c r="D1376" s="97" t="s">
        <v>581</v>
      </c>
      <c r="E1376" s="97" t="s">
        <v>4850</v>
      </c>
      <c r="F1376" s="97">
        <v>336919</v>
      </c>
      <c r="G1376" s="97">
        <v>671820</v>
      </c>
      <c r="H1376" s="97">
        <v>336919</v>
      </c>
      <c r="I1376" s="97">
        <v>671820</v>
      </c>
      <c r="J1376" s="97" t="s">
        <v>93</v>
      </c>
      <c r="K1376" s="97">
        <v>47.73</v>
      </c>
      <c r="L1376" s="97" t="s">
        <v>4851</v>
      </c>
      <c r="M1376" s="97">
        <v>5.03</v>
      </c>
      <c r="N1376" s="97">
        <v>950776</v>
      </c>
    </row>
    <row r="1377" spans="1:14" ht="14.25" customHeight="1" x14ac:dyDescent="0.3">
      <c r="A1377" s="97" t="s">
        <v>497</v>
      </c>
      <c r="B1377" s="97">
        <v>7823</v>
      </c>
      <c r="C1377" s="97" t="s">
        <v>4852</v>
      </c>
      <c r="D1377" s="97" t="s">
        <v>581</v>
      </c>
      <c r="E1377" s="97" t="s">
        <v>4853</v>
      </c>
      <c r="F1377" s="97">
        <v>330188</v>
      </c>
      <c r="G1377" s="97">
        <v>664472</v>
      </c>
      <c r="H1377" s="97">
        <v>330188</v>
      </c>
      <c r="I1377" s="97">
        <v>664472</v>
      </c>
      <c r="J1377" s="97" t="s">
        <v>93</v>
      </c>
      <c r="K1377" s="97">
        <v>116.8</v>
      </c>
      <c r="L1377" s="97" t="s">
        <v>4854</v>
      </c>
      <c r="M1377" s="97">
        <v>5.03</v>
      </c>
      <c r="N1377" s="97">
        <v>905239</v>
      </c>
    </row>
    <row r="1378" spans="1:14" ht="14.25" customHeight="1" x14ac:dyDescent="0.3">
      <c r="A1378" s="97" t="s">
        <v>419</v>
      </c>
      <c r="B1378" s="97">
        <v>10715</v>
      </c>
      <c r="C1378" s="97" t="s">
        <v>4855</v>
      </c>
      <c r="D1378" s="97" t="s">
        <v>581</v>
      </c>
      <c r="E1378" s="97" t="s">
        <v>4856</v>
      </c>
      <c r="F1378" s="97">
        <v>333243</v>
      </c>
      <c r="G1378" s="97">
        <v>671040</v>
      </c>
      <c r="H1378" s="97">
        <v>333243</v>
      </c>
      <c r="I1378" s="97">
        <v>671040</v>
      </c>
      <c r="J1378" s="97" t="s">
        <v>93</v>
      </c>
      <c r="K1378" s="97">
        <v>26.65</v>
      </c>
      <c r="L1378" s="97" t="s">
        <v>4857</v>
      </c>
      <c r="M1378" s="97">
        <v>5.05</v>
      </c>
      <c r="N1378" s="97">
        <v>972934</v>
      </c>
    </row>
    <row r="1379" spans="1:14" ht="14.25" customHeight="1" x14ac:dyDescent="0.3">
      <c r="A1379" s="97" t="s">
        <v>508</v>
      </c>
      <c r="B1379" s="97">
        <v>9629</v>
      </c>
      <c r="C1379" s="97" t="s">
        <v>4858</v>
      </c>
      <c r="D1379" s="97" t="s">
        <v>581</v>
      </c>
      <c r="E1379" s="97" t="s">
        <v>4859</v>
      </c>
      <c r="F1379" s="97">
        <v>331756</v>
      </c>
      <c r="G1379" s="97">
        <v>667904</v>
      </c>
      <c r="H1379" s="97">
        <v>331756</v>
      </c>
      <c r="I1379" s="97">
        <v>667904</v>
      </c>
      <c r="J1379" s="97" t="s">
        <v>93</v>
      </c>
      <c r="K1379" s="97">
        <v>61.2</v>
      </c>
      <c r="L1379" s="97" t="s">
        <v>4860</v>
      </c>
      <c r="M1379" s="97">
        <v>5.05</v>
      </c>
      <c r="N1379" s="97">
        <v>951977</v>
      </c>
    </row>
    <row r="1380" spans="1:14" ht="14.25" customHeight="1" x14ac:dyDescent="0.3">
      <c r="A1380" s="97" t="s">
        <v>506</v>
      </c>
      <c r="B1380" s="97">
        <v>18484</v>
      </c>
      <c r="C1380" s="97" t="s">
        <v>4861</v>
      </c>
      <c r="D1380" s="97" t="s">
        <v>581</v>
      </c>
      <c r="E1380" s="97" t="s">
        <v>4862</v>
      </c>
      <c r="F1380" s="97">
        <v>328950</v>
      </c>
      <c r="G1380" s="97">
        <v>669580</v>
      </c>
      <c r="H1380" s="97">
        <v>328950</v>
      </c>
      <c r="I1380" s="97">
        <v>669580</v>
      </c>
      <c r="J1380" s="97" t="s">
        <v>93</v>
      </c>
      <c r="K1380" s="97">
        <v>79</v>
      </c>
      <c r="L1380" s="97" t="s">
        <v>4863</v>
      </c>
      <c r="M1380" s="97">
        <v>5.0999999999999996</v>
      </c>
      <c r="N1380" s="97">
        <v>1004902</v>
      </c>
    </row>
    <row r="1381" spans="1:14" ht="14.25" customHeight="1" x14ac:dyDescent="0.3">
      <c r="A1381" s="97" t="s">
        <v>506</v>
      </c>
      <c r="B1381" s="97">
        <v>15726</v>
      </c>
      <c r="C1381" s="97" t="s">
        <v>4864</v>
      </c>
      <c r="D1381" s="97" t="s">
        <v>581</v>
      </c>
      <c r="E1381" s="97" t="s">
        <v>4862</v>
      </c>
      <c r="F1381" s="97">
        <v>328950</v>
      </c>
      <c r="G1381" s="97">
        <v>669580</v>
      </c>
      <c r="H1381" s="97">
        <v>328950</v>
      </c>
      <c r="I1381" s="97">
        <v>669580</v>
      </c>
      <c r="J1381" s="97" t="s">
        <v>93</v>
      </c>
      <c r="K1381" s="97">
        <v>80</v>
      </c>
      <c r="L1381" s="97" t="s">
        <v>4865</v>
      </c>
      <c r="M1381" s="97">
        <v>5.0999999999999996</v>
      </c>
      <c r="N1381" s="97">
        <v>1004632</v>
      </c>
    </row>
    <row r="1382" spans="1:14" ht="14.25" customHeight="1" x14ac:dyDescent="0.3">
      <c r="A1382" s="97" t="s">
        <v>497</v>
      </c>
      <c r="B1382" s="97">
        <v>7434</v>
      </c>
      <c r="C1382" s="97" t="s">
        <v>4866</v>
      </c>
      <c r="D1382" s="97" t="s">
        <v>581</v>
      </c>
      <c r="E1382" s="97" t="s">
        <v>4867</v>
      </c>
      <c r="F1382" s="97">
        <v>334295</v>
      </c>
      <c r="G1382" s="97">
        <v>664099</v>
      </c>
      <c r="H1382" s="97">
        <v>334295</v>
      </c>
      <c r="I1382" s="97">
        <v>664099</v>
      </c>
      <c r="J1382" s="97" t="s">
        <v>93</v>
      </c>
      <c r="K1382" s="97">
        <v>139.55000000000001</v>
      </c>
      <c r="L1382" s="97" t="s">
        <v>4868</v>
      </c>
      <c r="M1382" s="97">
        <v>5.0999999999999996</v>
      </c>
      <c r="N1382" s="97">
        <v>905224</v>
      </c>
    </row>
    <row r="1383" spans="1:14" ht="14.25" customHeight="1" x14ac:dyDescent="0.3">
      <c r="A1383" s="97" t="s">
        <v>419</v>
      </c>
      <c r="B1383" s="97">
        <v>10715</v>
      </c>
      <c r="C1383" s="97" t="s">
        <v>4869</v>
      </c>
      <c r="D1383" s="97" t="s">
        <v>581</v>
      </c>
      <c r="E1383" s="97" t="s">
        <v>4870</v>
      </c>
      <c r="F1383" s="97">
        <v>331331</v>
      </c>
      <c r="G1383" s="97">
        <v>672531</v>
      </c>
      <c r="H1383" s="97">
        <v>331331</v>
      </c>
      <c r="I1383" s="97">
        <v>672531</v>
      </c>
      <c r="J1383" s="97" t="s">
        <v>93</v>
      </c>
      <c r="K1383" s="97">
        <v>37.6</v>
      </c>
      <c r="L1383" s="97" t="s">
        <v>4871</v>
      </c>
      <c r="M1383" s="97">
        <v>5.15</v>
      </c>
      <c r="N1383" s="97">
        <v>972930</v>
      </c>
    </row>
    <row r="1384" spans="1:14" ht="14.25" customHeight="1" x14ac:dyDescent="0.3">
      <c r="A1384" s="97" t="s">
        <v>579</v>
      </c>
      <c r="B1384" s="97">
        <v>89</v>
      </c>
      <c r="C1384" s="97" t="s">
        <v>4872</v>
      </c>
      <c r="D1384" s="97" t="s">
        <v>332</v>
      </c>
      <c r="E1384" s="97" t="s">
        <v>4873</v>
      </c>
      <c r="F1384" s="97">
        <v>339317</v>
      </c>
      <c r="G1384" s="97">
        <v>675530</v>
      </c>
      <c r="H1384" s="97">
        <v>339317</v>
      </c>
      <c r="I1384" s="97">
        <v>675530</v>
      </c>
      <c r="J1384" s="97" t="s">
        <v>93</v>
      </c>
      <c r="K1384" s="97">
        <v>-3.35</v>
      </c>
      <c r="L1384" s="97" t="s">
        <v>4874</v>
      </c>
      <c r="M1384" s="97">
        <v>5.18</v>
      </c>
      <c r="N1384" s="97">
        <v>18212688</v>
      </c>
    </row>
    <row r="1385" spans="1:14" ht="14.25" customHeight="1" x14ac:dyDescent="0.3">
      <c r="A1385" s="97" t="s">
        <v>1963</v>
      </c>
      <c r="B1385" s="97">
        <v>311</v>
      </c>
      <c r="C1385" s="97" t="s">
        <v>4875</v>
      </c>
      <c r="D1385" s="97" t="s">
        <v>581</v>
      </c>
      <c r="E1385" s="97" t="s">
        <v>4876</v>
      </c>
      <c r="F1385" s="97">
        <v>340290</v>
      </c>
      <c r="G1385" s="97">
        <v>675470</v>
      </c>
      <c r="H1385" s="97">
        <v>340290</v>
      </c>
      <c r="I1385" s="97">
        <v>675470</v>
      </c>
      <c r="J1385" s="97" t="s">
        <v>93</v>
      </c>
      <c r="K1385" s="97">
        <v>0</v>
      </c>
      <c r="L1385" s="97" t="s">
        <v>4877</v>
      </c>
      <c r="M1385" s="97">
        <v>5.18</v>
      </c>
      <c r="N1385" s="97">
        <v>755603</v>
      </c>
    </row>
    <row r="1386" spans="1:14" ht="14.25" customHeight="1" x14ac:dyDescent="0.3">
      <c r="A1386" s="97" t="s">
        <v>579</v>
      </c>
      <c r="B1386" s="97">
        <v>487</v>
      </c>
      <c r="C1386" s="97" t="s">
        <v>4878</v>
      </c>
      <c r="D1386" s="97" t="s">
        <v>581</v>
      </c>
      <c r="E1386" s="97" t="s">
        <v>4879</v>
      </c>
      <c r="F1386" s="97">
        <v>339670</v>
      </c>
      <c r="G1386" s="97">
        <v>675340</v>
      </c>
      <c r="H1386" s="97">
        <v>339670</v>
      </c>
      <c r="I1386" s="97">
        <v>675340</v>
      </c>
      <c r="J1386" s="97" t="s">
        <v>93</v>
      </c>
      <c r="K1386" s="97">
        <v>0</v>
      </c>
      <c r="L1386" s="97" t="s">
        <v>4880</v>
      </c>
      <c r="M1386" s="97">
        <v>5.18</v>
      </c>
      <c r="N1386" s="97">
        <v>731503</v>
      </c>
    </row>
    <row r="1387" spans="1:14" ht="14.25" customHeight="1" x14ac:dyDescent="0.3">
      <c r="A1387" s="97" t="s">
        <v>419</v>
      </c>
      <c r="B1387" s="97">
        <v>127</v>
      </c>
      <c r="C1387" s="97" t="s">
        <v>4881</v>
      </c>
      <c r="D1387" s="97" t="s">
        <v>581</v>
      </c>
      <c r="E1387" s="97" t="s">
        <v>4882</v>
      </c>
      <c r="F1387" s="97">
        <v>331733</v>
      </c>
      <c r="G1387" s="97">
        <v>673352</v>
      </c>
      <c r="H1387" s="97">
        <v>331733</v>
      </c>
      <c r="I1387" s="97">
        <v>673352</v>
      </c>
      <c r="J1387" s="97" t="s">
        <v>93</v>
      </c>
      <c r="K1387" s="97">
        <v>9</v>
      </c>
      <c r="L1387" s="97" t="s">
        <v>4883</v>
      </c>
      <c r="M1387" s="97">
        <v>5.18</v>
      </c>
      <c r="N1387" s="97">
        <v>972083</v>
      </c>
    </row>
    <row r="1388" spans="1:14" ht="14.25" customHeight="1" x14ac:dyDescent="0.3">
      <c r="A1388" s="97" t="s">
        <v>506</v>
      </c>
      <c r="B1388" s="97">
        <v>293</v>
      </c>
      <c r="C1388" s="97" t="s">
        <v>4884</v>
      </c>
      <c r="D1388" s="97" t="s">
        <v>581</v>
      </c>
      <c r="E1388" s="97" t="s">
        <v>4885</v>
      </c>
      <c r="F1388" s="97">
        <v>328521</v>
      </c>
      <c r="G1388" s="97">
        <v>669594</v>
      </c>
      <c r="H1388" s="97">
        <v>328521</v>
      </c>
      <c r="I1388" s="97">
        <v>669594</v>
      </c>
      <c r="J1388" s="97" t="s">
        <v>93</v>
      </c>
      <c r="K1388" s="97">
        <v>76.2</v>
      </c>
      <c r="L1388" s="97" t="s">
        <v>4886</v>
      </c>
      <c r="M1388" s="97">
        <v>5.18</v>
      </c>
      <c r="N1388" s="97">
        <v>1003137</v>
      </c>
    </row>
    <row r="1389" spans="1:14" ht="14.25" customHeight="1" x14ac:dyDescent="0.3">
      <c r="A1389" s="97" t="s">
        <v>508</v>
      </c>
      <c r="B1389" s="97">
        <v>445</v>
      </c>
      <c r="C1389" s="97" t="s">
        <v>4887</v>
      </c>
      <c r="D1389" s="97" t="s">
        <v>581</v>
      </c>
      <c r="E1389" s="97" t="s">
        <v>4888</v>
      </c>
      <c r="F1389" s="97">
        <v>330870</v>
      </c>
      <c r="G1389" s="97">
        <v>665195</v>
      </c>
      <c r="H1389" s="97">
        <v>330870</v>
      </c>
      <c r="I1389" s="97">
        <v>665195</v>
      </c>
      <c r="J1389" s="97" t="s">
        <v>93</v>
      </c>
      <c r="K1389" s="97">
        <v>102</v>
      </c>
      <c r="L1389" s="97" t="s">
        <v>4889</v>
      </c>
      <c r="M1389" s="97">
        <v>5.18</v>
      </c>
      <c r="N1389" s="97">
        <v>951694</v>
      </c>
    </row>
    <row r="1390" spans="1:14" ht="14.25" customHeight="1" x14ac:dyDescent="0.3">
      <c r="A1390" s="97" t="s">
        <v>497</v>
      </c>
      <c r="B1390" s="97">
        <v>7823</v>
      </c>
      <c r="C1390" s="97" t="s">
        <v>4890</v>
      </c>
      <c r="D1390" s="97" t="s">
        <v>581</v>
      </c>
      <c r="E1390" s="97" t="s">
        <v>4891</v>
      </c>
      <c r="F1390" s="97">
        <v>330223</v>
      </c>
      <c r="G1390" s="97">
        <v>664507</v>
      </c>
      <c r="H1390" s="97">
        <v>330223</v>
      </c>
      <c r="I1390" s="97">
        <v>664507</v>
      </c>
      <c r="J1390" s="97" t="s">
        <v>93</v>
      </c>
      <c r="K1390" s="97">
        <v>116.2</v>
      </c>
      <c r="L1390" s="97" t="s">
        <v>4892</v>
      </c>
      <c r="M1390" s="97">
        <v>5.18</v>
      </c>
      <c r="N1390" s="97">
        <v>905240</v>
      </c>
    </row>
    <row r="1391" spans="1:14" ht="14.25" customHeight="1" x14ac:dyDescent="0.3">
      <c r="A1391" s="97" t="s">
        <v>497</v>
      </c>
      <c r="B1391" s="97">
        <v>898</v>
      </c>
      <c r="C1391" s="97" t="s">
        <v>4893</v>
      </c>
      <c r="D1391" s="97" t="s">
        <v>581</v>
      </c>
      <c r="E1391" s="97" t="s">
        <v>4894</v>
      </c>
      <c r="F1391" s="97">
        <v>334191</v>
      </c>
      <c r="G1391" s="97">
        <v>663817</v>
      </c>
      <c r="H1391" s="97">
        <v>334191</v>
      </c>
      <c r="I1391" s="97">
        <v>663817</v>
      </c>
      <c r="J1391" s="97" t="s">
        <v>93</v>
      </c>
      <c r="K1391" s="97">
        <v>143</v>
      </c>
      <c r="L1391" s="97" t="s">
        <v>4895</v>
      </c>
      <c r="M1391" s="97">
        <v>5.18</v>
      </c>
      <c r="N1391" s="97">
        <v>905075</v>
      </c>
    </row>
    <row r="1392" spans="1:14" ht="14.25" customHeight="1" x14ac:dyDescent="0.3">
      <c r="A1392" s="97" t="s">
        <v>419</v>
      </c>
      <c r="B1392" s="97">
        <v>849</v>
      </c>
      <c r="C1392" s="97" t="s">
        <v>4896</v>
      </c>
      <c r="D1392" s="97" t="s">
        <v>332</v>
      </c>
      <c r="E1392" s="97" t="s">
        <v>4897</v>
      </c>
      <c r="F1392" s="97">
        <v>330730</v>
      </c>
      <c r="G1392" s="97">
        <v>672356</v>
      </c>
      <c r="H1392" s="97">
        <v>330730</v>
      </c>
      <c r="I1392" s="97">
        <v>672356</v>
      </c>
      <c r="J1392" s="97" t="s">
        <v>93</v>
      </c>
      <c r="K1392" s="97">
        <v>34.35</v>
      </c>
      <c r="L1392" s="97" t="s">
        <v>4898</v>
      </c>
      <c r="M1392" s="97">
        <v>5.2</v>
      </c>
      <c r="N1392" s="97">
        <v>18946581</v>
      </c>
    </row>
    <row r="1393" spans="1:14" ht="14.25" customHeight="1" x14ac:dyDescent="0.3">
      <c r="A1393" s="97" t="s">
        <v>506</v>
      </c>
      <c r="B1393" s="97">
        <v>18493</v>
      </c>
      <c r="C1393" s="97" t="s">
        <v>4899</v>
      </c>
      <c r="D1393" s="97" t="s">
        <v>581</v>
      </c>
      <c r="E1393" s="97" t="s">
        <v>4900</v>
      </c>
      <c r="F1393" s="97">
        <v>328260</v>
      </c>
      <c r="G1393" s="97">
        <v>669640</v>
      </c>
      <c r="H1393" s="97">
        <v>328260</v>
      </c>
      <c r="I1393" s="97">
        <v>669640</v>
      </c>
      <c r="J1393" s="97" t="s">
        <v>93</v>
      </c>
      <c r="K1393" s="97">
        <v>82</v>
      </c>
      <c r="L1393" s="97" t="s">
        <v>4901</v>
      </c>
      <c r="M1393" s="97">
        <v>5.2</v>
      </c>
      <c r="N1393" s="97">
        <v>1004910</v>
      </c>
    </row>
    <row r="1394" spans="1:14" ht="14.25" customHeight="1" x14ac:dyDescent="0.3">
      <c r="A1394" s="97" t="s">
        <v>397</v>
      </c>
      <c r="B1394" s="97">
        <v>10303</v>
      </c>
      <c r="C1394" s="97" t="s">
        <v>4902</v>
      </c>
      <c r="D1394" s="97" t="s">
        <v>581</v>
      </c>
      <c r="E1394" s="97" t="s">
        <v>4903</v>
      </c>
      <c r="F1394" s="97">
        <v>336800</v>
      </c>
      <c r="G1394" s="97">
        <v>667568</v>
      </c>
      <c r="H1394" s="97">
        <v>336800</v>
      </c>
      <c r="I1394" s="97">
        <v>667568</v>
      </c>
      <c r="J1394" s="97" t="s">
        <v>93</v>
      </c>
      <c r="K1394" s="97">
        <v>0</v>
      </c>
      <c r="L1394" s="97" t="s">
        <v>4904</v>
      </c>
      <c r="M1394" s="97">
        <v>5.25</v>
      </c>
      <c r="N1394" s="97">
        <v>843076</v>
      </c>
    </row>
    <row r="1395" spans="1:14" ht="14.25" customHeight="1" x14ac:dyDescent="0.3">
      <c r="A1395" s="97" t="s">
        <v>508</v>
      </c>
      <c r="B1395" s="97">
        <v>10695</v>
      </c>
      <c r="C1395" s="97" t="s">
        <v>4905</v>
      </c>
      <c r="D1395" s="97" t="s">
        <v>581</v>
      </c>
      <c r="E1395" s="97" t="s">
        <v>4906</v>
      </c>
      <c r="F1395" s="97">
        <v>331942</v>
      </c>
      <c r="G1395" s="97">
        <v>668101</v>
      </c>
      <c r="H1395" s="97">
        <v>331942</v>
      </c>
      <c r="I1395" s="97">
        <v>668101</v>
      </c>
      <c r="J1395" s="97" t="s">
        <v>93</v>
      </c>
      <c r="K1395" s="97">
        <v>55.96</v>
      </c>
      <c r="L1395" s="97" t="s">
        <v>4907</v>
      </c>
      <c r="M1395" s="97">
        <v>5.25</v>
      </c>
      <c r="N1395" s="97">
        <v>952398</v>
      </c>
    </row>
    <row r="1396" spans="1:14" ht="14.25" customHeight="1" x14ac:dyDescent="0.3">
      <c r="A1396" s="97" t="s">
        <v>508</v>
      </c>
      <c r="B1396" s="97">
        <v>1505</v>
      </c>
      <c r="C1396" s="97" t="s">
        <v>4908</v>
      </c>
      <c r="D1396" s="97" t="s">
        <v>581</v>
      </c>
      <c r="E1396" s="97" t="s">
        <v>4909</v>
      </c>
      <c r="F1396" s="97">
        <v>330766</v>
      </c>
      <c r="G1396" s="97">
        <v>665486</v>
      </c>
      <c r="H1396" s="97">
        <v>330766</v>
      </c>
      <c r="I1396" s="97">
        <v>665486</v>
      </c>
      <c r="J1396" s="97" t="s">
        <v>93</v>
      </c>
      <c r="K1396" s="97">
        <v>102.1</v>
      </c>
      <c r="L1396" s="97" t="s">
        <v>4910</v>
      </c>
      <c r="M1396" s="97">
        <v>5.25</v>
      </c>
      <c r="N1396" s="97">
        <v>951876</v>
      </c>
    </row>
    <row r="1397" spans="1:14" ht="14.25" customHeight="1" x14ac:dyDescent="0.3">
      <c r="A1397" s="97" t="s">
        <v>351</v>
      </c>
      <c r="B1397" s="97">
        <v>17123</v>
      </c>
      <c r="C1397" s="97" t="s">
        <v>4911</v>
      </c>
      <c r="D1397" s="97" t="s">
        <v>581</v>
      </c>
      <c r="E1397" s="97" t="s">
        <v>4912</v>
      </c>
      <c r="F1397" s="97">
        <v>326507</v>
      </c>
      <c r="G1397" s="97">
        <v>664854</v>
      </c>
      <c r="H1397" s="97">
        <v>326507</v>
      </c>
      <c r="I1397" s="97">
        <v>664854</v>
      </c>
      <c r="J1397" s="97" t="s">
        <v>93</v>
      </c>
      <c r="K1397" s="97">
        <v>160.30000000000001</v>
      </c>
      <c r="L1397" s="97" t="s">
        <v>4913</v>
      </c>
      <c r="M1397" s="97">
        <v>5.25</v>
      </c>
      <c r="N1397" s="97">
        <v>803456</v>
      </c>
    </row>
    <row r="1398" spans="1:14" ht="14.25" customHeight="1" x14ac:dyDescent="0.3">
      <c r="A1398" s="97" t="s">
        <v>419</v>
      </c>
      <c r="B1398" s="97">
        <v>10715</v>
      </c>
      <c r="C1398" s="97" t="s">
        <v>4914</v>
      </c>
      <c r="D1398" s="97" t="s">
        <v>581</v>
      </c>
      <c r="E1398" s="97" t="s">
        <v>4915</v>
      </c>
      <c r="F1398" s="97">
        <v>333146</v>
      </c>
      <c r="G1398" s="97">
        <v>671134</v>
      </c>
      <c r="H1398" s="97">
        <v>333146</v>
      </c>
      <c r="I1398" s="97">
        <v>671134</v>
      </c>
      <c r="J1398" s="97" t="s">
        <v>93</v>
      </c>
      <c r="K1398" s="97">
        <v>26</v>
      </c>
      <c r="L1398" s="97" t="s">
        <v>4916</v>
      </c>
      <c r="M1398" s="97">
        <v>5.3</v>
      </c>
      <c r="N1398" s="97">
        <v>972945</v>
      </c>
    </row>
    <row r="1399" spans="1:14" ht="14.25" customHeight="1" x14ac:dyDescent="0.3">
      <c r="A1399" s="97" t="s">
        <v>419</v>
      </c>
      <c r="B1399" s="97">
        <v>13979</v>
      </c>
      <c r="C1399" s="97" t="s">
        <v>4917</v>
      </c>
      <c r="D1399" s="97" t="s">
        <v>581</v>
      </c>
      <c r="E1399" s="97" t="s">
        <v>4918</v>
      </c>
      <c r="F1399" s="97">
        <v>331260</v>
      </c>
      <c r="G1399" s="97">
        <v>673230</v>
      </c>
      <c r="H1399" s="97">
        <v>331260</v>
      </c>
      <c r="I1399" s="97">
        <v>673230</v>
      </c>
      <c r="J1399" s="97" t="s">
        <v>93</v>
      </c>
      <c r="K1399" s="97">
        <v>26.87</v>
      </c>
      <c r="L1399" s="97" t="s">
        <v>4919</v>
      </c>
      <c r="M1399" s="97">
        <v>5.3</v>
      </c>
      <c r="N1399" s="97">
        <v>973221</v>
      </c>
    </row>
    <row r="1400" spans="1:14" ht="14.25" customHeight="1" x14ac:dyDescent="0.3">
      <c r="A1400" s="97" t="s">
        <v>419</v>
      </c>
      <c r="B1400" s="97">
        <v>10713</v>
      </c>
      <c r="C1400" s="97" t="s">
        <v>4920</v>
      </c>
      <c r="D1400" s="97" t="s">
        <v>581</v>
      </c>
      <c r="E1400" s="97" t="s">
        <v>4921</v>
      </c>
      <c r="F1400" s="97">
        <v>331252</v>
      </c>
      <c r="G1400" s="97">
        <v>672853</v>
      </c>
      <c r="H1400" s="97">
        <v>331252</v>
      </c>
      <c r="I1400" s="97">
        <v>672853</v>
      </c>
      <c r="J1400" s="97" t="s">
        <v>93</v>
      </c>
      <c r="K1400" s="97">
        <v>32.9</v>
      </c>
      <c r="L1400" s="97" t="s">
        <v>4922</v>
      </c>
      <c r="M1400" s="97">
        <v>5.3</v>
      </c>
      <c r="N1400" s="97">
        <v>972871</v>
      </c>
    </row>
    <row r="1401" spans="1:14" ht="14.25" customHeight="1" x14ac:dyDescent="0.3">
      <c r="A1401" s="97" t="s">
        <v>508</v>
      </c>
      <c r="B1401" s="97">
        <v>9629</v>
      </c>
      <c r="C1401" s="97" t="s">
        <v>4923</v>
      </c>
      <c r="D1401" s="97" t="s">
        <v>581</v>
      </c>
      <c r="E1401" s="97" t="s">
        <v>4924</v>
      </c>
      <c r="F1401" s="97">
        <v>333592</v>
      </c>
      <c r="G1401" s="97">
        <v>669925</v>
      </c>
      <c r="H1401" s="97">
        <v>333592</v>
      </c>
      <c r="I1401" s="97">
        <v>669925</v>
      </c>
      <c r="J1401" s="97" t="s">
        <v>93</v>
      </c>
      <c r="K1401" s="97">
        <v>34.35</v>
      </c>
      <c r="L1401" s="97" t="s">
        <v>4925</v>
      </c>
      <c r="M1401" s="97">
        <v>5.3</v>
      </c>
      <c r="N1401" s="97">
        <v>951996</v>
      </c>
    </row>
    <row r="1402" spans="1:14" ht="14.25" customHeight="1" x14ac:dyDescent="0.3">
      <c r="A1402" s="97" t="s">
        <v>497</v>
      </c>
      <c r="B1402" s="97">
        <v>1610</v>
      </c>
      <c r="C1402" s="97" t="s">
        <v>4926</v>
      </c>
      <c r="D1402" s="97" t="s">
        <v>581</v>
      </c>
      <c r="E1402" s="97" t="s">
        <v>4927</v>
      </c>
      <c r="F1402" s="97">
        <v>334036</v>
      </c>
      <c r="G1402" s="97">
        <v>662216</v>
      </c>
      <c r="H1402" s="97">
        <v>334036</v>
      </c>
      <c r="I1402" s="97">
        <v>662216</v>
      </c>
      <c r="J1402" s="97" t="s">
        <v>93</v>
      </c>
      <c r="K1402" s="97">
        <v>157</v>
      </c>
      <c r="L1402" s="97" t="s">
        <v>4928</v>
      </c>
      <c r="M1402" s="97">
        <v>5.3</v>
      </c>
      <c r="N1402" s="97">
        <v>905188</v>
      </c>
    </row>
    <row r="1403" spans="1:14" ht="14.25" customHeight="1" x14ac:dyDescent="0.3">
      <c r="A1403" s="97" t="s">
        <v>579</v>
      </c>
      <c r="B1403" s="97">
        <v>76</v>
      </c>
      <c r="C1403" s="97" t="s">
        <v>4929</v>
      </c>
      <c r="D1403" s="97" t="s">
        <v>332</v>
      </c>
      <c r="E1403" s="97" t="s">
        <v>4930</v>
      </c>
      <c r="F1403" s="97">
        <v>339576</v>
      </c>
      <c r="G1403" s="97">
        <v>675701</v>
      </c>
      <c r="H1403" s="97">
        <v>339576</v>
      </c>
      <c r="I1403" s="97">
        <v>675701</v>
      </c>
      <c r="J1403" s="97" t="s">
        <v>93</v>
      </c>
      <c r="K1403" s="97">
        <v>-3.96</v>
      </c>
      <c r="L1403" s="97" t="s">
        <v>4931</v>
      </c>
      <c r="M1403" s="97">
        <v>5.33</v>
      </c>
      <c r="N1403" s="97">
        <v>18212675</v>
      </c>
    </row>
    <row r="1404" spans="1:14" ht="14.25" customHeight="1" x14ac:dyDescent="0.3">
      <c r="A1404" s="97" t="s">
        <v>822</v>
      </c>
      <c r="B1404" s="97">
        <v>711</v>
      </c>
      <c r="C1404" s="97" t="s">
        <v>4932</v>
      </c>
      <c r="D1404" s="97" t="s">
        <v>332</v>
      </c>
      <c r="E1404" s="97" t="s">
        <v>4933</v>
      </c>
      <c r="F1404" s="97">
        <v>344157</v>
      </c>
      <c r="G1404" s="97">
        <v>672824</v>
      </c>
      <c r="H1404" s="97">
        <v>344157</v>
      </c>
      <c r="I1404" s="97">
        <v>672824</v>
      </c>
      <c r="J1404" s="97" t="s">
        <v>93</v>
      </c>
      <c r="K1404" s="97">
        <v>0</v>
      </c>
      <c r="L1404" s="97" t="s">
        <v>4934</v>
      </c>
      <c r="M1404" s="97">
        <v>5.33</v>
      </c>
      <c r="N1404" s="97">
        <v>18955671</v>
      </c>
    </row>
    <row r="1405" spans="1:14" ht="14.25" customHeight="1" x14ac:dyDescent="0.3">
      <c r="A1405" s="97" t="s">
        <v>822</v>
      </c>
      <c r="B1405" s="97">
        <v>709</v>
      </c>
      <c r="C1405" s="97" t="s">
        <v>4935</v>
      </c>
      <c r="D1405" s="97" t="s">
        <v>332</v>
      </c>
      <c r="E1405" s="97" t="s">
        <v>4936</v>
      </c>
      <c r="F1405" s="97">
        <v>344180</v>
      </c>
      <c r="G1405" s="97">
        <v>672793</v>
      </c>
      <c r="H1405" s="97">
        <v>344180</v>
      </c>
      <c r="I1405" s="97">
        <v>672793</v>
      </c>
      <c r="J1405" s="97" t="s">
        <v>93</v>
      </c>
      <c r="K1405" s="97">
        <v>0</v>
      </c>
      <c r="L1405" s="97" t="s">
        <v>4937</v>
      </c>
      <c r="M1405" s="97">
        <v>5.33</v>
      </c>
      <c r="N1405" s="97">
        <v>18955669</v>
      </c>
    </row>
    <row r="1406" spans="1:14" ht="14.25" customHeight="1" x14ac:dyDescent="0.3">
      <c r="A1406" s="97" t="s">
        <v>419</v>
      </c>
      <c r="B1406" s="97">
        <v>10715</v>
      </c>
      <c r="C1406" s="97" t="s">
        <v>4938</v>
      </c>
      <c r="D1406" s="97" t="s">
        <v>581</v>
      </c>
      <c r="E1406" s="97" t="s">
        <v>4939</v>
      </c>
      <c r="F1406" s="97">
        <v>332579</v>
      </c>
      <c r="G1406" s="97">
        <v>671372</v>
      </c>
      <c r="H1406" s="97">
        <v>332579</v>
      </c>
      <c r="I1406" s="97">
        <v>671372</v>
      </c>
      <c r="J1406" s="97" t="s">
        <v>93</v>
      </c>
      <c r="K1406" s="97">
        <v>41.25</v>
      </c>
      <c r="L1406" s="97" t="s">
        <v>4940</v>
      </c>
      <c r="M1406" s="97">
        <v>5.35</v>
      </c>
      <c r="N1406" s="97">
        <v>972973</v>
      </c>
    </row>
    <row r="1407" spans="1:14" ht="14.25" customHeight="1" x14ac:dyDescent="0.3">
      <c r="A1407" s="97" t="s">
        <v>506</v>
      </c>
      <c r="B1407" s="97">
        <v>17123</v>
      </c>
      <c r="C1407" s="97" t="s">
        <v>4941</v>
      </c>
      <c r="D1407" s="97" t="s">
        <v>581</v>
      </c>
      <c r="E1407" s="97" t="s">
        <v>4942</v>
      </c>
      <c r="F1407" s="97">
        <v>326713</v>
      </c>
      <c r="G1407" s="97">
        <v>665238</v>
      </c>
      <c r="H1407" s="97">
        <v>326713</v>
      </c>
      <c r="I1407" s="97">
        <v>665238</v>
      </c>
      <c r="J1407" s="97" t="s">
        <v>93</v>
      </c>
      <c r="K1407" s="97">
        <v>162.08000000000001</v>
      </c>
      <c r="L1407" s="97" t="s">
        <v>4943</v>
      </c>
      <c r="M1407" s="97">
        <v>5.35</v>
      </c>
      <c r="N1407" s="97">
        <v>1004735</v>
      </c>
    </row>
    <row r="1408" spans="1:14" ht="14.25" customHeight="1" x14ac:dyDescent="0.3">
      <c r="A1408" s="97" t="s">
        <v>508</v>
      </c>
      <c r="B1408" s="97">
        <v>9629</v>
      </c>
      <c r="C1408" s="97" t="s">
        <v>4944</v>
      </c>
      <c r="D1408" s="97" t="s">
        <v>581</v>
      </c>
      <c r="E1408" s="97" t="s">
        <v>4945</v>
      </c>
      <c r="F1408" s="97">
        <v>333213</v>
      </c>
      <c r="G1408" s="97">
        <v>669085</v>
      </c>
      <c r="H1408" s="97">
        <v>333213</v>
      </c>
      <c r="I1408" s="97">
        <v>669085</v>
      </c>
      <c r="J1408" s="97" t="s">
        <v>93</v>
      </c>
      <c r="K1408" s="97">
        <v>47.9</v>
      </c>
      <c r="L1408" s="97" t="s">
        <v>4946</v>
      </c>
      <c r="M1408" s="97">
        <v>5.4</v>
      </c>
      <c r="N1408" s="97">
        <v>951991</v>
      </c>
    </row>
    <row r="1409" spans="1:14" ht="14.25" customHeight="1" x14ac:dyDescent="0.3">
      <c r="A1409" s="97" t="s">
        <v>497</v>
      </c>
      <c r="B1409" s="97">
        <v>307</v>
      </c>
      <c r="C1409" s="97" t="s">
        <v>4947</v>
      </c>
      <c r="D1409" s="97" t="s">
        <v>332</v>
      </c>
      <c r="E1409" s="97" t="s">
        <v>4948</v>
      </c>
      <c r="F1409" s="97">
        <v>332890</v>
      </c>
      <c r="G1409" s="97">
        <v>664210</v>
      </c>
      <c r="H1409" s="97">
        <v>332890</v>
      </c>
      <c r="I1409" s="97">
        <v>664210</v>
      </c>
      <c r="J1409" s="97" t="s">
        <v>93</v>
      </c>
      <c r="K1409" s="97">
        <v>89.28</v>
      </c>
      <c r="L1409" s="97" t="s">
        <v>4949</v>
      </c>
      <c r="M1409" s="97">
        <v>5.4</v>
      </c>
      <c r="N1409" s="97">
        <v>904944</v>
      </c>
    </row>
    <row r="1410" spans="1:14" ht="14.25" customHeight="1" x14ac:dyDescent="0.3">
      <c r="A1410" s="97" t="s">
        <v>497</v>
      </c>
      <c r="B1410" s="97">
        <v>7434</v>
      </c>
      <c r="C1410" s="97" t="s">
        <v>4950</v>
      </c>
      <c r="D1410" s="97" t="s">
        <v>581</v>
      </c>
      <c r="E1410" s="97" t="s">
        <v>4951</v>
      </c>
      <c r="F1410" s="97">
        <v>334279</v>
      </c>
      <c r="G1410" s="97">
        <v>664081</v>
      </c>
      <c r="H1410" s="97">
        <v>334279</v>
      </c>
      <c r="I1410" s="97">
        <v>664081</v>
      </c>
      <c r="J1410" s="97" t="s">
        <v>93</v>
      </c>
      <c r="K1410" s="97">
        <v>138.16</v>
      </c>
      <c r="L1410" s="97" t="s">
        <v>4952</v>
      </c>
      <c r="M1410" s="97">
        <v>5.4</v>
      </c>
      <c r="N1410" s="97">
        <v>905220</v>
      </c>
    </row>
    <row r="1411" spans="1:14" ht="14.25" customHeight="1" x14ac:dyDescent="0.3">
      <c r="A1411" s="97" t="s">
        <v>419</v>
      </c>
      <c r="B1411" s="97">
        <v>793</v>
      </c>
      <c r="C1411" s="97" t="s">
        <v>4953</v>
      </c>
      <c r="D1411" s="97" t="s">
        <v>332</v>
      </c>
      <c r="E1411" s="97" t="s">
        <v>4954</v>
      </c>
      <c r="F1411" s="97">
        <v>331220</v>
      </c>
      <c r="G1411" s="97">
        <v>673290</v>
      </c>
      <c r="H1411" s="97">
        <v>331220</v>
      </c>
      <c r="I1411" s="97">
        <v>673290</v>
      </c>
      <c r="J1411" s="97" t="s">
        <v>93</v>
      </c>
      <c r="K1411" s="97">
        <v>22.28</v>
      </c>
      <c r="L1411" s="97" t="s">
        <v>4955</v>
      </c>
      <c r="M1411" s="97">
        <v>5.45</v>
      </c>
      <c r="N1411" s="97">
        <v>18606317</v>
      </c>
    </row>
    <row r="1412" spans="1:14" ht="14.25" customHeight="1" x14ac:dyDescent="0.3">
      <c r="A1412" s="97" t="s">
        <v>419</v>
      </c>
      <c r="B1412" s="97">
        <v>10715</v>
      </c>
      <c r="C1412" s="97" t="s">
        <v>4956</v>
      </c>
      <c r="D1412" s="97" t="s">
        <v>581</v>
      </c>
      <c r="E1412" s="97" t="s">
        <v>4957</v>
      </c>
      <c r="F1412" s="97">
        <v>333044</v>
      </c>
      <c r="G1412" s="97">
        <v>671186</v>
      </c>
      <c r="H1412" s="97">
        <v>333044</v>
      </c>
      <c r="I1412" s="97">
        <v>671186</v>
      </c>
      <c r="J1412" s="97" t="s">
        <v>93</v>
      </c>
      <c r="K1412" s="97">
        <v>27.15</v>
      </c>
      <c r="L1412" s="97" t="s">
        <v>4958</v>
      </c>
      <c r="M1412" s="97">
        <v>5.45</v>
      </c>
      <c r="N1412" s="97">
        <v>972946</v>
      </c>
    </row>
    <row r="1413" spans="1:14" ht="14.25" customHeight="1" x14ac:dyDescent="0.3">
      <c r="A1413" s="97" t="s">
        <v>1383</v>
      </c>
      <c r="B1413" s="97">
        <v>53</v>
      </c>
      <c r="C1413" s="97" t="s">
        <v>4959</v>
      </c>
      <c r="D1413" s="97" t="s">
        <v>332</v>
      </c>
      <c r="E1413" s="97" t="s">
        <v>4960</v>
      </c>
      <c r="F1413" s="97">
        <v>352650</v>
      </c>
      <c r="G1413" s="97">
        <v>674900</v>
      </c>
      <c r="H1413" s="97">
        <v>352650</v>
      </c>
      <c r="I1413" s="97">
        <v>674900</v>
      </c>
      <c r="J1413" s="97" t="s">
        <v>93</v>
      </c>
      <c r="K1413" s="97">
        <v>51</v>
      </c>
      <c r="L1413" s="97" t="s">
        <v>4961</v>
      </c>
      <c r="M1413" s="97">
        <v>5.45</v>
      </c>
      <c r="N1413" s="97">
        <v>12080710</v>
      </c>
    </row>
    <row r="1414" spans="1:14" ht="14.25" customHeight="1" x14ac:dyDescent="0.3">
      <c r="A1414" s="97" t="s">
        <v>506</v>
      </c>
      <c r="B1414" s="97">
        <v>9258</v>
      </c>
      <c r="C1414" s="97" t="s">
        <v>4962</v>
      </c>
      <c r="D1414" s="97" t="s">
        <v>581</v>
      </c>
      <c r="E1414" s="97" t="s">
        <v>4963</v>
      </c>
      <c r="F1414" s="97">
        <v>327207</v>
      </c>
      <c r="G1414" s="97">
        <v>666937</v>
      </c>
      <c r="H1414" s="97">
        <v>327207</v>
      </c>
      <c r="I1414" s="97">
        <v>666937</v>
      </c>
      <c r="J1414" s="97" t="s">
        <v>93</v>
      </c>
      <c r="K1414" s="97">
        <v>134.69999999999999</v>
      </c>
      <c r="L1414" s="97" t="s">
        <v>4964</v>
      </c>
      <c r="M1414" s="97">
        <v>5.45</v>
      </c>
      <c r="N1414" s="97">
        <v>1003755</v>
      </c>
    </row>
    <row r="1415" spans="1:14" ht="14.25" customHeight="1" x14ac:dyDescent="0.3">
      <c r="A1415" s="97" t="s">
        <v>2803</v>
      </c>
      <c r="B1415" s="97">
        <v>345</v>
      </c>
      <c r="C1415" s="97" t="s">
        <v>4965</v>
      </c>
      <c r="D1415" s="97" t="s">
        <v>581</v>
      </c>
      <c r="E1415" s="97" t="s">
        <v>4966</v>
      </c>
      <c r="F1415" s="97">
        <v>330203</v>
      </c>
      <c r="G1415" s="97">
        <v>654425</v>
      </c>
      <c r="H1415" s="97">
        <v>330203</v>
      </c>
      <c r="I1415" s="97">
        <v>654425</v>
      </c>
      <c r="J1415" s="97" t="s">
        <v>93</v>
      </c>
      <c r="K1415" s="97">
        <v>0</v>
      </c>
      <c r="L1415" s="97" t="s">
        <v>944</v>
      </c>
      <c r="M1415" s="97">
        <v>5.48</v>
      </c>
      <c r="N1415" s="97">
        <v>614552</v>
      </c>
    </row>
    <row r="1416" spans="1:14" ht="14.25" customHeight="1" x14ac:dyDescent="0.3">
      <c r="A1416" s="97" t="s">
        <v>508</v>
      </c>
      <c r="B1416" s="97">
        <v>160</v>
      </c>
      <c r="C1416" s="97" t="s">
        <v>4967</v>
      </c>
      <c r="D1416" s="97" t="s">
        <v>581</v>
      </c>
      <c r="E1416" s="97" t="s">
        <v>4968</v>
      </c>
      <c r="F1416" s="97">
        <v>333306</v>
      </c>
      <c r="G1416" s="97">
        <v>666036</v>
      </c>
      <c r="H1416" s="97">
        <v>333306</v>
      </c>
      <c r="I1416" s="97">
        <v>666036</v>
      </c>
      <c r="J1416" s="97" t="s">
        <v>93</v>
      </c>
      <c r="K1416" s="97">
        <v>44.6</v>
      </c>
      <c r="L1416" s="97" t="s">
        <v>4969</v>
      </c>
      <c r="M1416" s="97">
        <v>5.48</v>
      </c>
      <c r="N1416" s="97">
        <v>951662</v>
      </c>
    </row>
    <row r="1417" spans="1:14" ht="14.25" customHeight="1" x14ac:dyDescent="0.3">
      <c r="A1417" s="97" t="s">
        <v>419</v>
      </c>
      <c r="B1417" s="97">
        <v>281</v>
      </c>
      <c r="C1417" s="97" t="s">
        <v>4970</v>
      </c>
      <c r="D1417" s="97" t="s">
        <v>581</v>
      </c>
      <c r="E1417" s="97" t="s">
        <v>4971</v>
      </c>
      <c r="F1417" s="97">
        <v>330000</v>
      </c>
      <c r="G1417" s="97">
        <v>671473</v>
      </c>
      <c r="H1417" s="97">
        <v>330000</v>
      </c>
      <c r="I1417" s="97">
        <v>671473</v>
      </c>
      <c r="J1417" s="97" t="s">
        <v>93</v>
      </c>
      <c r="K1417" s="97">
        <v>47</v>
      </c>
      <c r="L1417" s="97" t="s">
        <v>4522</v>
      </c>
      <c r="M1417" s="97">
        <v>5.48</v>
      </c>
      <c r="N1417" s="97">
        <v>972143</v>
      </c>
    </row>
    <row r="1418" spans="1:14" ht="14.25" customHeight="1" x14ac:dyDescent="0.3">
      <c r="A1418" s="97" t="s">
        <v>508</v>
      </c>
      <c r="B1418" s="97">
        <v>78</v>
      </c>
      <c r="C1418" s="97" t="s">
        <v>4972</v>
      </c>
      <c r="D1418" s="97" t="s">
        <v>581</v>
      </c>
      <c r="E1418" s="97" t="s">
        <v>4973</v>
      </c>
      <c r="F1418" s="97">
        <v>330164</v>
      </c>
      <c r="G1418" s="97">
        <v>665697</v>
      </c>
      <c r="H1418" s="97">
        <v>330164</v>
      </c>
      <c r="I1418" s="97">
        <v>665697</v>
      </c>
      <c r="J1418" s="97" t="s">
        <v>93</v>
      </c>
      <c r="K1418" s="97">
        <v>75</v>
      </c>
      <c r="L1418" s="97" t="s">
        <v>4974</v>
      </c>
      <c r="M1418" s="97">
        <v>5.48</v>
      </c>
      <c r="N1418" s="97">
        <v>951659</v>
      </c>
    </row>
    <row r="1419" spans="1:14" ht="14.25" customHeight="1" x14ac:dyDescent="0.3">
      <c r="A1419" s="97" t="s">
        <v>508</v>
      </c>
      <c r="B1419" s="97">
        <v>78</v>
      </c>
      <c r="C1419" s="97" t="s">
        <v>4975</v>
      </c>
      <c r="D1419" s="97" t="s">
        <v>581</v>
      </c>
      <c r="E1419" s="97" t="s">
        <v>4976</v>
      </c>
      <c r="F1419" s="97">
        <v>330175</v>
      </c>
      <c r="G1419" s="97">
        <v>665689</v>
      </c>
      <c r="H1419" s="97">
        <v>330175</v>
      </c>
      <c r="I1419" s="97">
        <v>665689</v>
      </c>
      <c r="J1419" s="97" t="s">
        <v>93</v>
      </c>
      <c r="K1419" s="97">
        <v>77</v>
      </c>
      <c r="L1419" s="97" t="s">
        <v>4977</v>
      </c>
      <c r="M1419" s="97">
        <v>5.48</v>
      </c>
      <c r="N1419" s="97">
        <v>951658</v>
      </c>
    </row>
    <row r="1420" spans="1:14" ht="14.25" customHeight="1" x14ac:dyDescent="0.3">
      <c r="A1420" s="97" t="s">
        <v>508</v>
      </c>
      <c r="B1420" s="97">
        <v>445</v>
      </c>
      <c r="C1420" s="97" t="s">
        <v>4978</v>
      </c>
      <c r="D1420" s="97" t="s">
        <v>581</v>
      </c>
      <c r="E1420" s="97" t="s">
        <v>4979</v>
      </c>
      <c r="F1420" s="97">
        <v>330882</v>
      </c>
      <c r="G1420" s="97">
        <v>665172</v>
      </c>
      <c r="H1420" s="97">
        <v>330882</v>
      </c>
      <c r="I1420" s="97">
        <v>665172</v>
      </c>
      <c r="J1420" s="97" t="s">
        <v>93</v>
      </c>
      <c r="K1420" s="97">
        <v>102</v>
      </c>
      <c r="L1420" s="97" t="s">
        <v>4980</v>
      </c>
      <c r="M1420" s="97">
        <v>5.48</v>
      </c>
      <c r="N1420" s="97">
        <v>951696</v>
      </c>
    </row>
    <row r="1421" spans="1:14" ht="14.25" customHeight="1" x14ac:dyDescent="0.3">
      <c r="A1421" s="97" t="s">
        <v>655</v>
      </c>
      <c r="B1421" s="97">
        <v>1158</v>
      </c>
      <c r="C1421" s="97" t="s">
        <v>4981</v>
      </c>
      <c r="D1421" s="97" t="s">
        <v>581</v>
      </c>
      <c r="E1421" s="97" t="s">
        <v>4982</v>
      </c>
      <c r="F1421" s="97">
        <v>337298</v>
      </c>
      <c r="G1421" s="97">
        <v>671511</v>
      </c>
      <c r="H1421" s="97">
        <v>337298</v>
      </c>
      <c r="I1421" s="97">
        <v>671511</v>
      </c>
      <c r="J1421" s="97" t="s">
        <v>93</v>
      </c>
      <c r="K1421" s="97">
        <v>51.66</v>
      </c>
      <c r="L1421" s="97" t="s">
        <v>4983</v>
      </c>
      <c r="M1421" s="97">
        <v>5.49</v>
      </c>
      <c r="N1421" s="97">
        <v>950631</v>
      </c>
    </row>
    <row r="1422" spans="1:14" ht="14.25" customHeight="1" x14ac:dyDescent="0.3">
      <c r="A1422" s="97" t="s">
        <v>330</v>
      </c>
      <c r="B1422" s="97">
        <v>708</v>
      </c>
      <c r="C1422" s="97" t="s">
        <v>4984</v>
      </c>
      <c r="D1422" s="97" t="s">
        <v>581</v>
      </c>
      <c r="E1422" s="97" t="s">
        <v>4985</v>
      </c>
      <c r="F1422" s="97">
        <v>323438</v>
      </c>
      <c r="G1422" s="97">
        <v>663019</v>
      </c>
      <c r="H1422" s="97">
        <v>323438</v>
      </c>
      <c r="I1422" s="97">
        <v>663019</v>
      </c>
      <c r="J1422" s="97" t="s">
        <v>93</v>
      </c>
      <c r="K1422" s="97">
        <v>179.66</v>
      </c>
      <c r="L1422" s="97" t="s">
        <v>4986</v>
      </c>
      <c r="M1422" s="97">
        <v>5.49</v>
      </c>
      <c r="N1422" s="97">
        <v>785901</v>
      </c>
    </row>
    <row r="1423" spans="1:14" ht="14.25" customHeight="1" x14ac:dyDescent="0.3">
      <c r="A1423" s="97" t="s">
        <v>1383</v>
      </c>
      <c r="B1423" s="97">
        <v>12759</v>
      </c>
      <c r="C1423" s="97" t="s">
        <v>4987</v>
      </c>
      <c r="D1423" s="97" t="s">
        <v>581</v>
      </c>
      <c r="E1423" s="97" t="s">
        <v>4988</v>
      </c>
      <c r="F1423" s="97">
        <v>351844</v>
      </c>
      <c r="G1423" s="97">
        <v>674665</v>
      </c>
      <c r="H1423" s="97">
        <v>351844</v>
      </c>
      <c r="I1423" s="97">
        <v>674665</v>
      </c>
      <c r="J1423" s="97" t="s">
        <v>93</v>
      </c>
      <c r="K1423" s="97">
        <v>0</v>
      </c>
      <c r="L1423" s="97" t="s">
        <v>4989</v>
      </c>
      <c r="M1423" s="97">
        <v>5.5</v>
      </c>
      <c r="N1423" s="97">
        <v>701682</v>
      </c>
    </row>
    <row r="1424" spans="1:14" ht="14.25" customHeight="1" x14ac:dyDescent="0.3">
      <c r="A1424" s="97" t="s">
        <v>419</v>
      </c>
      <c r="B1424" s="97">
        <v>10715</v>
      </c>
      <c r="C1424" s="97" t="s">
        <v>4990</v>
      </c>
      <c r="D1424" s="97" t="s">
        <v>581</v>
      </c>
      <c r="E1424" s="97" t="s">
        <v>4991</v>
      </c>
      <c r="F1424" s="97">
        <v>333358</v>
      </c>
      <c r="G1424" s="97">
        <v>670930</v>
      </c>
      <c r="H1424" s="97">
        <v>333358</v>
      </c>
      <c r="I1424" s="97">
        <v>670930</v>
      </c>
      <c r="J1424" s="97" t="s">
        <v>93</v>
      </c>
      <c r="K1424" s="97">
        <v>27.35</v>
      </c>
      <c r="L1424" s="97" t="s">
        <v>4992</v>
      </c>
      <c r="M1424" s="97">
        <v>5.5</v>
      </c>
      <c r="N1424" s="97">
        <v>972931</v>
      </c>
    </row>
    <row r="1425" spans="1:14" ht="14.25" customHeight="1" x14ac:dyDescent="0.3">
      <c r="A1425" s="97" t="s">
        <v>419</v>
      </c>
      <c r="B1425" s="97">
        <v>10715</v>
      </c>
      <c r="C1425" s="97" t="s">
        <v>4993</v>
      </c>
      <c r="D1425" s="97" t="s">
        <v>581</v>
      </c>
      <c r="E1425" s="97" t="s">
        <v>4994</v>
      </c>
      <c r="F1425" s="97">
        <v>332619</v>
      </c>
      <c r="G1425" s="97">
        <v>671335</v>
      </c>
      <c r="H1425" s="97">
        <v>332619</v>
      </c>
      <c r="I1425" s="97">
        <v>671335</v>
      </c>
      <c r="J1425" s="97" t="s">
        <v>93</v>
      </c>
      <c r="K1425" s="97">
        <v>41.6</v>
      </c>
      <c r="L1425" s="97" t="s">
        <v>4995</v>
      </c>
      <c r="M1425" s="97">
        <v>5.5</v>
      </c>
      <c r="N1425" s="97">
        <v>972971</v>
      </c>
    </row>
    <row r="1426" spans="1:14" ht="14.25" customHeight="1" x14ac:dyDescent="0.3">
      <c r="A1426" s="97" t="s">
        <v>508</v>
      </c>
      <c r="B1426" s="97">
        <v>9629</v>
      </c>
      <c r="C1426" s="97" t="s">
        <v>4996</v>
      </c>
      <c r="D1426" s="97" t="s">
        <v>581</v>
      </c>
      <c r="E1426" s="97" t="s">
        <v>4997</v>
      </c>
      <c r="F1426" s="97">
        <v>332027</v>
      </c>
      <c r="G1426" s="97">
        <v>668131</v>
      </c>
      <c r="H1426" s="97">
        <v>332027</v>
      </c>
      <c r="I1426" s="97">
        <v>668131</v>
      </c>
      <c r="J1426" s="97" t="s">
        <v>93</v>
      </c>
      <c r="K1426" s="97">
        <v>53.15</v>
      </c>
      <c r="L1426" s="97" t="s">
        <v>4998</v>
      </c>
      <c r="M1426" s="97">
        <v>5.5</v>
      </c>
      <c r="N1426" s="97">
        <v>951983</v>
      </c>
    </row>
    <row r="1427" spans="1:14" ht="14.25" customHeight="1" x14ac:dyDescent="0.3">
      <c r="A1427" s="97" t="s">
        <v>1383</v>
      </c>
      <c r="B1427" s="97">
        <v>13063</v>
      </c>
      <c r="C1427" s="97" t="s">
        <v>4999</v>
      </c>
      <c r="D1427" s="97" t="s">
        <v>581</v>
      </c>
      <c r="E1427" s="97" t="s">
        <v>5000</v>
      </c>
      <c r="F1427" s="97">
        <v>351848</v>
      </c>
      <c r="G1427" s="97">
        <v>674657</v>
      </c>
      <c r="H1427" s="97">
        <v>351848</v>
      </c>
      <c r="I1427" s="97">
        <v>674657</v>
      </c>
      <c r="J1427" s="97" t="s">
        <v>93</v>
      </c>
      <c r="K1427" s="97">
        <v>56.5</v>
      </c>
      <c r="L1427" s="97" t="s">
        <v>5001</v>
      </c>
      <c r="M1427" s="97">
        <v>5.5</v>
      </c>
      <c r="N1427" s="97">
        <v>701723</v>
      </c>
    </row>
    <row r="1428" spans="1:14" ht="14.25" customHeight="1" x14ac:dyDescent="0.3">
      <c r="A1428" s="97" t="s">
        <v>419</v>
      </c>
      <c r="B1428" s="97">
        <v>12280</v>
      </c>
      <c r="C1428" s="97" t="s">
        <v>5002</v>
      </c>
      <c r="D1428" s="97" t="s">
        <v>581</v>
      </c>
      <c r="E1428" s="97" t="s">
        <v>5003</v>
      </c>
      <c r="F1428" s="97">
        <v>331487</v>
      </c>
      <c r="G1428" s="97">
        <v>671870</v>
      </c>
      <c r="H1428" s="97">
        <v>331487</v>
      </c>
      <c r="I1428" s="97">
        <v>671870</v>
      </c>
      <c r="J1428" s="97" t="s">
        <v>93</v>
      </c>
      <c r="K1428" s="97">
        <v>58.95</v>
      </c>
      <c r="L1428" s="97" t="s">
        <v>5004</v>
      </c>
      <c r="M1428" s="97">
        <v>5.5</v>
      </c>
      <c r="N1428" s="97">
        <v>973156</v>
      </c>
    </row>
    <row r="1429" spans="1:14" ht="14.25" customHeight="1" x14ac:dyDescent="0.3">
      <c r="A1429" s="97" t="s">
        <v>508</v>
      </c>
      <c r="B1429" s="97">
        <v>9629</v>
      </c>
      <c r="C1429" s="97" t="s">
        <v>5005</v>
      </c>
      <c r="D1429" s="97" t="s">
        <v>581</v>
      </c>
      <c r="E1429" s="97" t="s">
        <v>5006</v>
      </c>
      <c r="F1429" s="97">
        <v>331720</v>
      </c>
      <c r="G1429" s="97">
        <v>668041</v>
      </c>
      <c r="H1429" s="97">
        <v>331720</v>
      </c>
      <c r="I1429" s="97">
        <v>668041</v>
      </c>
      <c r="J1429" s="97" t="s">
        <v>93</v>
      </c>
      <c r="K1429" s="97">
        <v>62.7</v>
      </c>
      <c r="L1429" s="97" t="s">
        <v>5007</v>
      </c>
      <c r="M1429" s="97">
        <v>5.5</v>
      </c>
      <c r="N1429" s="97">
        <v>951979</v>
      </c>
    </row>
    <row r="1430" spans="1:14" ht="14.25" customHeight="1" x14ac:dyDescent="0.3">
      <c r="A1430" s="97" t="s">
        <v>508</v>
      </c>
      <c r="B1430" s="97">
        <v>17760</v>
      </c>
      <c r="C1430" s="97" t="s">
        <v>5008</v>
      </c>
      <c r="D1430" s="97" t="s">
        <v>581</v>
      </c>
      <c r="E1430" s="97" t="s">
        <v>5009</v>
      </c>
      <c r="F1430" s="97">
        <v>332100</v>
      </c>
      <c r="G1430" s="97">
        <v>667400</v>
      </c>
      <c r="H1430" s="97">
        <v>332100</v>
      </c>
      <c r="I1430" s="97">
        <v>667400</v>
      </c>
      <c r="J1430" s="97" t="s">
        <v>93</v>
      </c>
      <c r="K1430" s="97">
        <v>69.400000000000006</v>
      </c>
      <c r="L1430" s="97" t="s">
        <v>5010</v>
      </c>
      <c r="M1430" s="97">
        <v>5.5</v>
      </c>
      <c r="N1430" s="97">
        <v>952741</v>
      </c>
    </row>
    <row r="1431" spans="1:14" ht="14.25" customHeight="1" x14ac:dyDescent="0.3">
      <c r="A1431" s="97" t="s">
        <v>508</v>
      </c>
      <c r="B1431" s="97">
        <v>10695</v>
      </c>
      <c r="C1431" s="97" t="s">
        <v>5011</v>
      </c>
      <c r="D1431" s="97" t="s">
        <v>581</v>
      </c>
      <c r="E1431" s="97" t="s">
        <v>5012</v>
      </c>
      <c r="F1431" s="97">
        <v>330985</v>
      </c>
      <c r="G1431" s="97">
        <v>667906</v>
      </c>
      <c r="H1431" s="97">
        <v>330985</v>
      </c>
      <c r="I1431" s="97">
        <v>667906</v>
      </c>
      <c r="J1431" s="97" t="s">
        <v>93</v>
      </c>
      <c r="K1431" s="97">
        <v>71.150000000000006</v>
      </c>
      <c r="L1431" s="97" t="s">
        <v>5013</v>
      </c>
      <c r="M1431" s="97">
        <v>5.5</v>
      </c>
      <c r="N1431" s="97">
        <v>952348</v>
      </c>
    </row>
    <row r="1432" spans="1:14" ht="14.25" customHeight="1" x14ac:dyDescent="0.3">
      <c r="A1432" s="97" t="s">
        <v>632</v>
      </c>
      <c r="B1432" s="97">
        <v>1132</v>
      </c>
      <c r="C1432" s="97" t="s">
        <v>5014</v>
      </c>
      <c r="D1432" s="97" t="s">
        <v>581</v>
      </c>
      <c r="E1432" s="97" t="s">
        <v>5015</v>
      </c>
      <c r="F1432" s="97">
        <v>343365</v>
      </c>
      <c r="G1432" s="97">
        <v>668764</v>
      </c>
      <c r="H1432" s="97">
        <v>343365</v>
      </c>
      <c r="I1432" s="97">
        <v>668764</v>
      </c>
      <c r="J1432" s="97" t="s">
        <v>93</v>
      </c>
      <c r="K1432" s="97">
        <v>83.2</v>
      </c>
      <c r="L1432" s="97" t="s">
        <v>5016</v>
      </c>
      <c r="M1432" s="97">
        <v>5.5</v>
      </c>
      <c r="N1432" s="97">
        <v>770540</v>
      </c>
    </row>
    <row r="1433" spans="1:14" ht="14.25" customHeight="1" x14ac:dyDescent="0.3">
      <c r="A1433" s="97" t="s">
        <v>822</v>
      </c>
      <c r="B1433" s="97">
        <v>745</v>
      </c>
      <c r="C1433" s="97" t="s">
        <v>5017</v>
      </c>
      <c r="D1433" s="97" t="s">
        <v>332</v>
      </c>
      <c r="E1433" s="97" t="s">
        <v>5018</v>
      </c>
      <c r="F1433" s="97">
        <v>344456</v>
      </c>
      <c r="G1433" s="97">
        <v>673779</v>
      </c>
      <c r="H1433" s="97">
        <v>344456</v>
      </c>
      <c r="I1433" s="97">
        <v>673779</v>
      </c>
      <c r="J1433" s="97" t="s">
        <v>93</v>
      </c>
      <c r="K1433" s="97">
        <v>96.8</v>
      </c>
      <c r="L1433" s="97" t="s">
        <v>5019</v>
      </c>
      <c r="M1433" s="97">
        <v>5.5</v>
      </c>
      <c r="N1433" s="97">
        <v>18959657</v>
      </c>
    </row>
    <row r="1434" spans="1:14" ht="14.25" customHeight="1" x14ac:dyDescent="0.3">
      <c r="A1434" s="97" t="s">
        <v>508</v>
      </c>
      <c r="B1434" s="97">
        <v>1505</v>
      </c>
      <c r="C1434" s="97" t="s">
        <v>5020</v>
      </c>
      <c r="D1434" s="97" t="s">
        <v>581</v>
      </c>
      <c r="E1434" s="97" t="s">
        <v>5021</v>
      </c>
      <c r="F1434" s="97">
        <v>330714</v>
      </c>
      <c r="G1434" s="97">
        <v>665474</v>
      </c>
      <c r="H1434" s="97">
        <v>330714</v>
      </c>
      <c r="I1434" s="97">
        <v>665474</v>
      </c>
      <c r="J1434" s="97" t="s">
        <v>93</v>
      </c>
      <c r="K1434" s="97">
        <v>102.9</v>
      </c>
      <c r="L1434" s="97" t="s">
        <v>5022</v>
      </c>
      <c r="M1434" s="97">
        <v>5.5</v>
      </c>
      <c r="N1434" s="97">
        <v>951878</v>
      </c>
    </row>
    <row r="1435" spans="1:14" ht="14.25" customHeight="1" x14ac:dyDescent="0.3">
      <c r="A1435" s="97" t="s">
        <v>506</v>
      </c>
      <c r="B1435" s="97">
        <v>10695</v>
      </c>
      <c r="C1435" s="97" t="s">
        <v>5023</v>
      </c>
      <c r="D1435" s="97" t="s">
        <v>581</v>
      </c>
      <c r="E1435" s="97" t="s">
        <v>5024</v>
      </c>
      <c r="F1435" s="97">
        <v>328352</v>
      </c>
      <c r="G1435" s="97">
        <v>666914</v>
      </c>
      <c r="H1435" s="97">
        <v>328352</v>
      </c>
      <c r="I1435" s="97">
        <v>666914</v>
      </c>
      <c r="J1435" s="97" t="s">
        <v>93</v>
      </c>
      <c r="K1435" s="97">
        <v>130.6</v>
      </c>
      <c r="L1435" s="97" t="s">
        <v>5025</v>
      </c>
      <c r="M1435" s="97">
        <v>5.5</v>
      </c>
      <c r="N1435" s="97">
        <v>1004045</v>
      </c>
    </row>
    <row r="1436" spans="1:14" ht="14.25" customHeight="1" x14ac:dyDescent="0.3">
      <c r="A1436" s="97" t="s">
        <v>506</v>
      </c>
      <c r="B1436" s="97">
        <v>10695</v>
      </c>
      <c r="C1436" s="97" t="s">
        <v>5026</v>
      </c>
      <c r="D1436" s="97" t="s">
        <v>581</v>
      </c>
      <c r="E1436" s="97" t="s">
        <v>3621</v>
      </c>
      <c r="F1436" s="97">
        <v>327483</v>
      </c>
      <c r="G1436" s="97">
        <v>666944</v>
      </c>
      <c r="H1436" s="97">
        <v>327483</v>
      </c>
      <c r="I1436" s="97">
        <v>666944</v>
      </c>
      <c r="J1436" s="97" t="s">
        <v>93</v>
      </c>
      <c r="K1436" s="97">
        <v>133.5</v>
      </c>
      <c r="L1436" s="97" t="s">
        <v>5027</v>
      </c>
      <c r="M1436" s="97">
        <v>5.5</v>
      </c>
      <c r="N1436" s="97">
        <v>1004281</v>
      </c>
    </row>
    <row r="1437" spans="1:14" ht="14.25" customHeight="1" x14ac:dyDescent="0.3">
      <c r="A1437" s="97" t="s">
        <v>497</v>
      </c>
      <c r="B1437" s="97">
        <v>423</v>
      </c>
      <c r="C1437" s="97" t="s">
        <v>5028</v>
      </c>
      <c r="D1437" s="97" t="s">
        <v>332</v>
      </c>
      <c r="E1437" s="97" t="s">
        <v>5029</v>
      </c>
      <c r="F1437" s="97">
        <v>334190</v>
      </c>
      <c r="G1437" s="97">
        <v>664000</v>
      </c>
      <c r="H1437" s="97">
        <v>334190</v>
      </c>
      <c r="I1437" s="97">
        <v>664000</v>
      </c>
      <c r="J1437" s="97" t="s">
        <v>93</v>
      </c>
      <c r="K1437" s="97">
        <v>138.30000000000001</v>
      </c>
      <c r="L1437" s="97" t="s">
        <v>5030</v>
      </c>
      <c r="M1437" s="97">
        <v>5.5</v>
      </c>
      <c r="N1437" s="97">
        <v>13471746</v>
      </c>
    </row>
    <row r="1438" spans="1:14" ht="14.25" customHeight="1" x14ac:dyDescent="0.3">
      <c r="A1438" s="97" t="s">
        <v>506</v>
      </c>
      <c r="B1438" s="97">
        <v>10621</v>
      </c>
      <c r="C1438" s="97" t="s">
        <v>5031</v>
      </c>
      <c r="D1438" s="97" t="s">
        <v>581</v>
      </c>
      <c r="E1438" s="97" t="s">
        <v>5032</v>
      </c>
      <c r="F1438" s="97">
        <v>327991</v>
      </c>
      <c r="G1438" s="97">
        <v>665753</v>
      </c>
      <c r="H1438" s="97">
        <v>327991</v>
      </c>
      <c r="I1438" s="97">
        <v>665753</v>
      </c>
      <c r="J1438" s="97" t="s">
        <v>93</v>
      </c>
      <c r="K1438" s="97">
        <v>149.43</v>
      </c>
      <c r="L1438" s="97" t="s">
        <v>5033</v>
      </c>
      <c r="M1438" s="97">
        <v>5.5</v>
      </c>
      <c r="N1438" s="97">
        <v>1004010</v>
      </c>
    </row>
    <row r="1439" spans="1:14" ht="14.25" customHeight="1" x14ac:dyDescent="0.3">
      <c r="A1439" s="97" t="s">
        <v>506</v>
      </c>
      <c r="B1439" s="97">
        <v>10695</v>
      </c>
      <c r="C1439" s="97" t="s">
        <v>5034</v>
      </c>
      <c r="D1439" s="97" t="s">
        <v>581</v>
      </c>
      <c r="E1439" s="97" t="s">
        <v>5035</v>
      </c>
      <c r="F1439" s="97">
        <v>329058</v>
      </c>
      <c r="G1439" s="97">
        <v>667030</v>
      </c>
      <c r="H1439" s="97">
        <v>329058</v>
      </c>
      <c r="I1439" s="97">
        <v>667030</v>
      </c>
      <c r="J1439" s="97" t="s">
        <v>93</v>
      </c>
      <c r="K1439" s="97">
        <v>198.95</v>
      </c>
      <c r="L1439" s="97" t="s">
        <v>5036</v>
      </c>
      <c r="M1439" s="97">
        <v>5.5</v>
      </c>
      <c r="N1439" s="97">
        <v>1004052</v>
      </c>
    </row>
    <row r="1440" spans="1:14" ht="14.25" customHeight="1" x14ac:dyDescent="0.3">
      <c r="A1440" s="97" t="s">
        <v>639</v>
      </c>
      <c r="B1440" s="97">
        <v>16254</v>
      </c>
      <c r="C1440" s="97" t="s">
        <v>5037</v>
      </c>
      <c r="D1440" s="97" t="s">
        <v>581</v>
      </c>
      <c r="E1440" s="97" t="s">
        <v>5038</v>
      </c>
      <c r="F1440" s="97">
        <v>335790</v>
      </c>
      <c r="G1440" s="97">
        <v>658740</v>
      </c>
      <c r="H1440" s="97">
        <v>335790</v>
      </c>
      <c r="I1440" s="97">
        <v>658740</v>
      </c>
      <c r="J1440" s="97" t="s">
        <v>93</v>
      </c>
      <c r="K1440" s="97">
        <v>200</v>
      </c>
      <c r="L1440" s="97" t="s">
        <v>5039</v>
      </c>
      <c r="M1440" s="97">
        <v>5.5</v>
      </c>
      <c r="N1440" s="97">
        <v>695965</v>
      </c>
    </row>
    <row r="1441" spans="1:14" ht="14.25" customHeight="1" x14ac:dyDescent="0.3">
      <c r="A1441" s="97" t="s">
        <v>639</v>
      </c>
      <c r="B1441" s="97">
        <v>16254</v>
      </c>
      <c r="C1441" s="97" t="s">
        <v>5040</v>
      </c>
      <c r="D1441" s="97" t="s">
        <v>581</v>
      </c>
      <c r="E1441" s="97" t="s">
        <v>5041</v>
      </c>
      <c r="F1441" s="97">
        <v>335790</v>
      </c>
      <c r="G1441" s="97">
        <v>658790</v>
      </c>
      <c r="H1441" s="97">
        <v>335790</v>
      </c>
      <c r="I1441" s="97">
        <v>658790</v>
      </c>
      <c r="J1441" s="97" t="s">
        <v>93</v>
      </c>
      <c r="K1441" s="97">
        <v>200</v>
      </c>
      <c r="L1441" s="97" t="s">
        <v>5042</v>
      </c>
      <c r="M1441" s="97">
        <v>5.5</v>
      </c>
      <c r="N1441" s="97">
        <v>695964</v>
      </c>
    </row>
    <row r="1442" spans="1:14" ht="14.25" customHeight="1" x14ac:dyDescent="0.3">
      <c r="A1442" s="97" t="s">
        <v>655</v>
      </c>
      <c r="B1442" s="97">
        <v>1442</v>
      </c>
      <c r="C1442" s="97" t="s">
        <v>5043</v>
      </c>
      <c r="D1442" s="97" t="s">
        <v>581</v>
      </c>
      <c r="E1442" s="97" t="s">
        <v>5044</v>
      </c>
      <c r="F1442" s="97">
        <v>336925</v>
      </c>
      <c r="G1442" s="97">
        <v>671847</v>
      </c>
      <c r="H1442" s="97">
        <v>336925</v>
      </c>
      <c r="I1442" s="97">
        <v>671847</v>
      </c>
      <c r="J1442" s="97" t="s">
        <v>93</v>
      </c>
      <c r="K1442" s="97">
        <v>48.35</v>
      </c>
      <c r="L1442" s="97" t="s">
        <v>5045</v>
      </c>
      <c r="M1442" s="97">
        <v>5.53</v>
      </c>
      <c r="N1442" s="97">
        <v>950775</v>
      </c>
    </row>
    <row r="1443" spans="1:14" ht="14.25" customHeight="1" x14ac:dyDescent="0.3">
      <c r="A1443" s="97" t="s">
        <v>655</v>
      </c>
      <c r="B1443" s="97">
        <v>320</v>
      </c>
      <c r="C1443" s="97" t="s">
        <v>5046</v>
      </c>
      <c r="D1443" s="97" t="s">
        <v>581</v>
      </c>
      <c r="E1443" s="97" t="s">
        <v>5047</v>
      </c>
      <c r="F1443" s="97">
        <v>335887</v>
      </c>
      <c r="G1443" s="97">
        <v>671795</v>
      </c>
      <c r="H1443" s="97">
        <v>335887</v>
      </c>
      <c r="I1443" s="97">
        <v>671795</v>
      </c>
      <c r="J1443" s="97" t="s">
        <v>93</v>
      </c>
      <c r="K1443" s="97">
        <v>20</v>
      </c>
      <c r="L1443" s="97" t="s">
        <v>5048</v>
      </c>
      <c r="M1443" s="97">
        <v>5.56</v>
      </c>
      <c r="N1443" s="97">
        <v>950433</v>
      </c>
    </row>
    <row r="1444" spans="1:14" ht="14.25" customHeight="1" x14ac:dyDescent="0.3">
      <c r="A1444" s="97" t="s">
        <v>419</v>
      </c>
      <c r="B1444" s="97">
        <v>8</v>
      </c>
      <c r="C1444" s="97" t="s">
        <v>5049</v>
      </c>
      <c r="D1444" s="97" t="s">
        <v>581</v>
      </c>
      <c r="E1444" s="97" t="s">
        <v>5050</v>
      </c>
      <c r="F1444" s="97">
        <v>330250</v>
      </c>
      <c r="G1444" s="97">
        <v>671170</v>
      </c>
      <c r="H1444" s="97">
        <v>330250</v>
      </c>
      <c r="I1444" s="97">
        <v>671170</v>
      </c>
      <c r="J1444" s="97" t="s">
        <v>93</v>
      </c>
      <c r="K1444" s="97">
        <v>39.53</v>
      </c>
      <c r="L1444" s="97" t="s">
        <v>5051</v>
      </c>
      <c r="M1444" s="97">
        <v>5.56</v>
      </c>
      <c r="N1444" s="97">
        <v>972059</v>
      </c>
    </row>
    <row r="1445" spans="1:14" ht="14.25" customHeight="1" x14ac:dyDescent="0.3">
      <c r="A1445" s="97" t="s">
        <v>419</v>
      </c>
      <c r="B1445" s="97">
        <v>837</v>
      </c>
      <c r="C1445" s="97" t="s">
        <v>5052</v>
      </c>
      <c r="D1445" s="97" t="s">
        <v>332</v>
      </c>
      <c r="E1445" s="97" t="s">
        <v>5053</v>
      </c>
      <c r="F1445" s="97">
        <v>331087</v>
      </c>
      <c r="G1445" s="97">
        <v>673336</v>
      </c>
      <c r="H1445" s="97">
        <v>331087</v>
      </c>
      <c r="I1445" s="97">
        <v>673336</v>
      </c>
      <c r="J1445" s="97" t="s">
        <v>93</v>
      </c>
      <c r="K1445" s="97">
        <v>21.5</v>
      </c>
      <c r="L1445" s="97" t="s">
        <v>5054</v>
      </c>
      <c r="M1445" s="97">
        <v>5.6</v>
      </c>
      <c r="N1445" s="97">
        <v>18946534</v>
      </c>
    </row>
    <row r="1446" spans="1:14" ht="14.25" customHeight="1" x14ac:dyDescent="0.3">
      <c r="A1446" s="97" t="s">
        <v>419</v>
      </c>
      <c r="B1446" s="97">
        <v>10715</v>
      </c>
      <c r="C1446" s="97" t="s">
        <v>5055</v>
      </c>
      <c r="D1446" s="97" t="s">
        <v>581</v>
      </c>
      <c r="E1446" s="97" t="s">
        <v>5056</v>
      </c>
      <c r="F1446" s="97">
        <v>333224</v>
      </c>
      <c r="G1446" s="97">
        <v>671093</v>
      </c>
      <c r="H1446" s="97">
        <v>333224</v>
      </c>
      <c r="I1446" s="97">
        <v>671093</v>
      </c>
      <c r="J1446" s="97" t="s">
        <v>93</v>
      </c>
      <c r="K1446" s="97">
        <v>26.3</v>
      </c>
      <c r="L1446" s="97" t="s">
        <v>5057</v>
      </c>
      <c r="M1446" s="97">
        <v>5.6</v>
      </c>
      <c r="N1446" s="97">
        <v>972935</v>
      </c>
    </row>
    <row r="1447" spans="1:14" ht="14.25" customHeight="1" x14ac:dyDescent="0.3">
      <c r="A1447" s="97" t="s">
        <v>508</v>
      </c>
      <c r="B1447" s="97">
        <v>12933</v>
      </c>
      <c r="C1447" s="97" t="s">
        <v>5058</v>
      </c>
      <c r="D1447" s="97" t="s">
        <v>581</v>
      </c>
      <c r="E1447" s="97" t="s">
        <v>5059</v>
      </c>
      <c r="F1447" s="97">
        <v>331734</v>
      </c>
      <c r="G1447" s="97">
        <v>666674</v>
      </c>
      <c r="H1447" s="97">
        <v>331734</v>
      </c>
      <c r="I1447" s="97">
        <v>666674</v>
      </c>
      <c r="J1447" s="97" t="s">
        <v>93</v>
      </c>
      <c r="K1447" s="97">
        <v>77.510000000000005</v>
      </c>
      <c r="L1447" s="97" t="s">
        <v>5060</v>
      </c>
      <c r="M1447" s="97">
        <v>5.6</v>
      </c>
      <c r="N1447" s="97">
        <v>952575</v>
      </c>
    </row>
    <row r="1448" spans="1:14" ht="14.25" customHeight="1" x14ac:dyDescent="0.3">
      <c r="A1448" s="97" t="s">
        <v>497</v>
      </c>
      <c r="B1448" s="97">
        <v>7434</v>
      </c>
      <c r="C1448" s="97" t="s">
        <v>5061</v>
      </c>
      <c r="D1448" s="97" t="s">
        <v>581</v>
      </c>
      <c r="E1448" s="97" t="s">
        <v>5062</v>
      </c>
      <c r="F1448" s="97">
        <v>334283</v>
      </c>
      <c r="G1448" s="97">
        <v>664107</v>
      </c>
      <c r="H1448" s="97">
        <v>334283</v>
      </c>
      <c r="I1448" s="97">
        <v>664107</v>
      </c>
      <c r="J1448" s="97" t="s">
        <v>93</v>
      </c>
      <c r="K1448" s="97">
        <v>138.78</v>
      </c>
      <c r="L1448" s="97" t="s">
        <v>5063</v>
      </c>
      <c r="M1448" s="97">
        <v>5.6</v>
      </c>
      <c r="N1448" s="97">
        <v>905221</v>
      </c>
    </row>
    <row r="1449" spans="1:14" ht="14.25" customHeight="1" x14ac:dyDescent="0.3">
      <c r="A1449" s="97" t="s">
        <v>655</v>
      </c>
      <c r="B1449" s="97">
        <v>1158</v>
      </c>
      <c r="C1449" s="97" t="s">
        <v>5064</v>
      </c>
      <c r="D1449" s="97" t="s">
        <v>581</v>
      </c>
      <c r="E1449" s="97" t="s">
        <v>5065</v>
      </c>
      <c r="F1449" s="97">
        <v>337445</v>
      </c>
      <c r="G1449" s="97">
        <v>673050</v>
      </c>
      <c r="H1449" s="97">
        <v>337445</v>
      </c>
      <c r="I1449" s="97">
        <v>673050</v>
      </c>
      <c r="J1449" s="97" t="s">
        <v>93</v>
      </c>
      <c r="K1449" s="97">
        <v>27.89</v>
      </c>
      <c r="L1449" s="97" t="s">
        <v>5066</v>
      </c>
      <c r="M1449" s="97">
        <v>5.63</v>
      </c>
      <c r="N1449" s="97">
        <v>950620</v>
      </c>
    </row>
    <row r="1450" spans="1:14" ht="14.25" customHeight="1" x14ac:dyDescent="0.3">
      <c r="A1450" s="97" t="s">
        <v>508</v>
      </c>
      <c r="B1450" s="97">
        <v>160</v>
      </c>
      <c r="C1450" s="97" t="s">
        <v>5067</v>
      </c>
      <c r="D1450" s="97" t="s">
        <v>581</v>
      </c>
      <c r="E1450" s="97" t="s">
        <v>5068</v>
      </c>
      <c r="F1450" s="97">
        <v>333321</v>
      </c>
      <c r="G1450" s="97">
        <v>666056</v>
      </c>
      <c r="H1450" s="97">
        <v>333321</v>
      </c>
      <c r="I1450" s="97">
        <v>666056</v>
      </c>
      <c r="J1450" s="97" t="s">
        <v>93</v>
      </c>
      <c r="K1450" s="97">
        <v>44.5</v>
      </c>
      <c r="L1450" s="97" t="s">
        <v>5069</v>
      </c>
      <c r="M1450" s="97">
        <v>5.63</v>
      </c>
      <c r="N1450" s="97">
        <v>951661</v>
      </c>
    </row>
    <row r="1451" spans="1:14" ht="14.25" customHeight="1" x14ac:dyDescent="0.3">
      <c r="A1451" s="97" t="s">
        <v>506</v>
      </c>
      <c r="B1451" s="97">
        <v>61</v>
      </c>
      <c r="C1451" s="97" t="s">
        <v>5070</v>
      </c>
      <c r="D1451" s="97" t="s">
        <v>581</v>
      </c>
      <c r="E1451" s="97" t="s">
        <v>5071</v>
      </c>
      <c r="F1451" s="97">
        <v>328980</v>
      </c>
      <c r="G1451" s="97">
        <v>669980</v>
      </c>
      <c r="H1451" s="97">
        <v>328980</v>
      </c>
      <c r="I1451" s="97">
        <v>669980</v>
      </c>
      <c r="J1451" s="97" t="s">
        <v>93</v>
      </c>
      <c r="K1451" s="97">
        <v>59.55</v>
      </c>
      <c r="L1451" s="97" t="s">
        <v>5072</v>
      </c>
      <c r="M1451" s="97">
        <v>5.63</v>
      </c>
      <c r="N1451" s="97">
        <v>1003063</v>
      </c>
    </row>
    <row r="1452" spans="1:14" ht="14.25" customHeight="1" x14ac:dyDescent="0.3">
      <c r="A1452" s="97" t="s">
        <v>655</v>
      </c>
      <c r="B1452" s="97">
        <v>708</v>
      </c>
      <c r="C1452" s="97" t="s">
        <v>5073</v>
      </c>
      <c r="D1452" s="97" t="s">
        <v>332</v>
      </c>
      <c r="E1452" s="97" t="s">
        <v>5074</v>
      </c>
      <c r="F1452" s="97">
        <v>336360</v>
      </c>
      <c r="G1452" s="97">
        <v>673840</v>
      </c>
      <c r="H1452" s="97">
        <v>336360</v>
      </c>
      <c r="I1452" s="97">
        <v>673840</v>
      </c>
      <c r="J1452" s="97" t="s">
        <v>93</v>
      </c>
      <c r="K1452" s="97">
        <v>-3.05</v>
      </c>
      <c r="L1452" s="97" t="s">
        <v>5075</v>
      </c>
      <c r="M1452" s="97">
        <v>5.64</v>
      </c>
      <c r="N1452" s="97">
        <v>18212698</v>
      </c>
    </row>
    <row r="1453" spans="1:14" ht="14.25" customHeight="1" x14ac:dyDescent="0.3">
      <c r="A1453" s="97" t="s">
        <v>655</v>
      </c>
      <c r="B1453" s="97">
        <v>1442</v>
      </c>
      <c r="C1453" s="97" t="s">
        <v>5076</v>
      </c>
      <c r="D1453" s="97" t="s">
        <v>581</v>
      </c>
      <c r="E1453" s="97" t="s">
        <v>5077</v>
      </c>
      <c r="F1453" s="97">
        <v>336971</v>
      </c>
      <c r="G1453" s="97">
        <v>671787</v>
      </c>
      <c r="H1453" s="97">
        <v>336971</v>
      </c>
      <c r="I1453" s="97">
        <v>671787</v>
      </c>
      <c r="J1453" s="97" t="s">
        <v>93</v>
      </c>
      <c r="K1453" s="97">
        <v>49.17</v>
      </c>
      <c r="L1453" s="97" t="s">
        <v>5078</v>
      </c>
      <c r="M1453" s="97">
        <v>5.65</v>
      </c>
      <c r="N1453" s="97">
        <v>950777</v>
      </c>
    </row>
    <row r="1454" spans="1:14" ht="14.25" customHeight="1" x14ac:dyDescent="0.3">
      <c r="A1454" s="97" t="s">
        <v>506</v>
      </c>
      <c r="B1454" s="97">
        <v>10621</v>
      </c>
      <c r="C1454" s="97" t="s">
        <v>5079</v>
      </c>
      <c r="D1454" s="97" t="s">
        <v>581</v>
      </c>
      <c r="E1454" s="97" t="s">
        <v>5080</v>
      </c>
      <c r="F1454" s="97">
        <v>327941</v>
      </c>
      <c r="G1454" s="97">
        <v>665709</v>
      </c>
      <c r="H1454" s="97">
        <v>327941</v>
      </c>
      <c r="I1454" s="97">
        <v>665709</v>
      </c>
      <c r="J1454" s="97" t="s">
        <v>93</v>
      </c>
      <c r="K1454" s="97">
        <v>149.16999999999999</v>
      </c>
      <c r="L1454" s="97" t="s">
        <v>5081</v>
      </c>
      <c r="M1454" s="97">
        <v>5.65</v>
      </c>
      <c r="N1454" s="97">
        <v>1004012</v>
      </c>
    </row>
    <row r="1455" spans="1:14" ht="14.25" customHeight="1" x14ac:dyDescent="0.3">
      <c r="A1455" s="97" t="s">
        <v>822</v>
      </c>
      <c r="B1455" s="97">
        <v>13062</v>
      </c>
      <c r="C1455" s="97" t="s">
        <v>5082</v>
      </c>
      <c r="D1455" s="97" t="s">
        <v>581</v>
      </c>
      <c r="E1455" s="97" t="s">
        <v>5083</v>
      </c>
      <c r="F1455" s="97">
        <v>340689</v>
      </c>
      <c r="G1455" s="97">
        <v>673794</v>
      </c>
      <c r="H1455" s="97">
        <v>340689</v>
      </c>
      <c r="I1455" s="97">
        <v>673794</v>
      </c>
      <c r="J1455" s="97" t="s">
        <v>93</v>
      </c>
      <c r="K1455" s="97">
        <v>44.6</v>
      </c>
      <c r="L1455" s="97" t="s">
        <v>5084</v>
      </c>
      <c r="M1455" s="97">
        <v>5.7</v>
      </c>
      <c r="N1455" s="97">
        <v>931981</v>
      </c>
    </row>
    <row r="1456" spans="1:14" ht="14.25" customHeight="1" x14ac:dyDescent="0.3">
      <c r="A1456" s="97" t="s">
        <v>508</v>
      </c>
      <c r="B1456" s="97">
        <v>10695</v>
      </c>
      <c r="C1456" s="97" t="s">
        <v>5085</v>
      </c>
      <c r="D1456" s="97" t="s">
        <v>581</v>
      </c>
      <c r="E1456" s="97" t="s">
        <v>5086</v>
      </c>
      <c r="F1456" s="97">
        <v>331286</v>
      </c>
      <c r="G1456" s="97">
        <v>667906</v>
      </c>
      <c r="H1456" s="97">
        <v>331286</v>
      </c>
      <c r="I1456" s="97">
        <v>667906</v>
      </c>
      <c r="J1456" s="97" t="s">
        <v>93</v>
      </c>
      <c r="K1456" s="97">
        <v>65.459999999999994</v>
      </c>
      <c r="L1456" s="97" t="s">
        <v>5087</v>
      </c>
      <c r="M1456" s="97">
        <v>5.7</v>
      </c>
      <c r="N1456" s="97">
        <v>952360</v>
      </c>
    </row>
    <row r="1457" spans="1:14" ht="14.25" customHeight="1" x14ac:dyDescent="0.3">
      <c r="A1457" s="97" t="s">
        <v>508</v>
      </c>
      <c r="B1457" s="97">
        <v>10133</v>
      </c>
      <c r="C1457" s="97" t="s">
        <v>5088</v>
      </c>
      <c r="D1457" s="97" t="s">
        <v>581</v>
      </c>
      <c r="E1457" s="97" t="s">
        <v>5089</v>
      </c>
      <c r="F1457" s="97">
        <v>332231</v>
      </c>
      <c r="G1457" s="97">
        <v>665573</v>
      </c>
      <c r="H1457" s="97">
        <v>332231</v>
      </c>
      <c r="I1457" s="97">
        <v>665573</v>
      </c>
      <c r="J1457" s="97" t="s">
        <v>93</v>
      </c>
      <c r="K1457" s="97">
        <v>69.400000000000006</v>
      </c>
      <c r="L1457" s="97" t="s">
        <v>5090</v>
      </c>
      <c r="M1457" s="97">
        <v>5.7</v>
      </c>
      <c r="N1457" s="97">
        <v>952163</v>
      </c>
    </row>
    <row r="1458" spans="1:14" ht="14.25" customHeight="1" x14ac:dyDescent="0.3">
      <c r="A1458" s="97" t="s">
        <v>822</v>
      </c>
      <c r="B1458" s="97">
        <v>749</v>
      </c>
      <c r="C1458" s="97" t="s">
        <v>5091</v>
      </c>
      <c r="D1458" s="97" t="s">
        <v>332</v>
      </c>
      <c r="E1458" s="97" t="s">
        <v>5092</v>
      </c>
      <c r="F1458" s="97">
        <v>344447</v>
      </c>
      <c r="G1458" s="97">
        <v>672776</v>
      </c>
      <c r="H1458" s="97">
        <v>344447</v>
      </c>
      <c r="I1458" s="97">
        <v>672776</v>
      </c>
      <c r="J1458" s="97" t="s">
        <v>93</v>
      </c>
      <c r="K1458" s="97">
        <v>97</v>
      </c>
      <c r="L1458" s="97" t="s">
        <v>5093</v>
      </c>
      <c r="M1458" s="97">
        <v>5.7</v>
      </c>
      <c r="N1458" s="97">
        <v>18959661</v>
      </c>
    </row>
    <row r="1459" spans="1:14" ht="14.25" customHeight="1" x14ac:dyDescent="0.3">
      <c r="A1459" s="97" t="s">
        <v>497</v>
      </c>
      <c r="B1459" s="97">
        <v>16705</v>
      </c>
      <c r="C1459" s="97" t="s">
        <v>5094</v>
      </c>
      <c r="D1459" s="97" t="s">
        <v>581</v>
      </c>
      <c r="E1459" s="97" t="s">
        <v>5095</v>
      </c>
      <c r="F1459" s="97">
        <v>333730</v>
      </c>
      <c r="G1459" s="97">
        <v>661390</v>
      </c>
      <c r="H1459" s="97">
        <v>333730</v>
      </c>
      <c r="I1459" s="97">
        <v>661390</v>
      </c>
      <c r="J1459" s="97" t="s">
        <v>93</v>
      </c>
      <c r="K1459" s="97">
        <v>105.65</v>
      </c>
      <c r="L1459" s="97" t="s">
        <v>5096</v>
      </c>
      <c r="M1459" s="97">
        <v>5.7</v>
      </c>
      <c r="N1459" s="97">
        <v>905574</v>
      </c>
    </row>
    <row r="1460" spans="1:14" ht="14.25" customHeight="1" x14ac:dyDescent="0.3">
      <c r="A1460" s="97" t="s">
        <v>822</v>
      </c>
      <c r="B1460" s="97">
        <v>715</v>
      </c>
      <c r="C1460" s="97" t="s">
        <v>5097</v>
      </c>
      <c r="D1460" s="97" t="s">
        <v>332</v>
      </c>
      <c r="E1460" s="97" t="s">
        <v>5098</v>
      </c>
      <c r="F1460" s="97">
        <v>344362</v>
      </c>
      <c r="G1460" s="97">
        <v>672885</v>
      </c>
      <c r="H1460" s="97">
        <v>344362</v>
      </c>
      <c r="I1460" s="97">
        <v>672885</v>
      </c>
      <c r="J1460" s="97" t="s">
        <v>93</v>
      </c>
      <c r="K1460" s="97">
        <v>0</v>
      </c>
      <c r="L1460" s="97" t="s">
        <v>5099</v>
      </c>
      <c r="M1460" s="97">
        <v>5.71</v>
      </c>
      <c r="N1460" s="97">
        <v>18955675</v>
      </c>
    </row>
    <row r="1461" spans="1:14" ht="14.25" customHeight="1" x14ac:dyDescent="0.3">
      <c r="A1461" s="97" t="s">
        <v>419</v>
      </c>
      <c r="B1461" s="97">
        <v>10715</v>
      </c>
      <c r="C1461" s="97" t="s">
        <v>5100</v>
      </c>
      <c r="D1461" s="97" t="s">
        <v>581</v>
      </c>
      <c r="E1461" s="97" t="s">
        <v>5101</v>
      </c>
      <c r="F1461" s="97">
        <v>331910</v>
      </c>
      <c r="G1461" s="97">
        <v>671555</v>
      </c>
      <c r="H1461" s="97">
        <v>331910</v>
      </c>
      <c r="I1461" s="97">
        <v>671555</v>
      </c>
      <c r="J1461" s="97" t="s">
        <v>93</v>
      </c>
      <c r="K1461" s="97">
        <v>31.5</v>
      </c>
      <c r="L1461" s="97" t="s">
        <v>5102</v>
      </c>
      <c r="M1461" s="97">
        <v>5.75</v>
      </c>
      <c r="N1461" s="97">
        <v>972975</v>
      </c>
    </row>
    <row r="1462" spans="1:14" ht="14.25" customHeight="1" x14ac:dyDescent="0.3">
      <c r="A1462" s="97" t="s">
        <v>655</v>
      </c>
      <c r="B1462" s="97">
        <v>705</v>
      </c>
      <c r="C1462" s="97" t="s">
        <v>5103</v>
      </c>
      <c r="D1462" s="97" t="s">
        <v>332</v>
      </c>
      <c r="E1462" s="97" t="s">
        <v>5104</v>
      </c>
      <c r="F1462" s="97">
        <v>337710</v>
      </c>
      <c r="G1462" s="97">
        <v>674286</v>
      </c>
      <c r="H1462" s="97">
        <v>337710</v>
      </c>
      <c r="I1462" s="97">
        <v>674286</v>
      </c>
      <c r="J1462" s="97" t="s">
        <v>93</v>
      </c>
      <c r="K1462" s="97">
        <v>-5.18</v>
      </c>
      <c r="L1462" s="97" t="s">
        <v>5105</v>
      </c>
      <c r="M1462" s="97">
        <v>5.79</v>
      </c>
      <c r="N1462" s="97">
        <v>18212695</v>
      </c>
    </row>
    <row r="1463" spans="1:14" ht="14.25" customHeight="1" x14ac:dyDescent="0.3">
      <c r="A1463" s="97" t="s">
        <v>419</v>
      </c>
      <c r="B1463" s="97">
        <v>36</v>
      </c>
      <c r="C1463" s="97" t="s">
        <v>5106</v>
      </c>
      <c r="D1463" s="97" t="s">
        <v>581</v>
      </c>
      <c r="E1463" s="97" t="s">
        <v>5107</v>
      </c>
      <c r="F1463" s="97">
        <v>333852</v>
      </c>
      <c r="G1463" s="97">
        <v>673040</v>
      </c>
      <c r="H1463" s="97">
        <v>333852</v>
      </c>
      <c r="I1463" s="97">
        <v>673040</v>
      </c>
      <c r="J1463" s="97" t="s">
        <v>93</v>
      </c>
      <c r="K1463" s="97">
        <v>4</v>
      </c>
      <c r="L1463" s="97" t="s">
        <v>5108</v>
      </c>
      <c r="M1463" s="97">
        <v>5.79</v>
      </c>
      <c r="N1463" s="97">
        <v>972067</v>
      </c>
    </row>
    <row r="1464" spans="1:14" ht="14.25" customHeight="1" x14ac:dyDescent="0.3">
      <c r="A1464" s="97" t="s">
        <v>655</v>
      </c>
      <c r="B1464" s="97">
        <v>1158</v>
      </c>
      <c r="C1464" s="97" t="s">
        <v>5109</v>
      </c>
      <c r="D1464" s="97" t="s">
        <v>581</v>
      </c>
      <c r="E1464" s="97" t="s">
        <v>5110</v>
      </c>
      <c r="F1464" s="97">
        <v>338353</v>
      </c>
      <c r="G1464" s="97">
        <v>673270</v>
      </c>
      <c r="H1464" s="97">
        <v>338353</v>
      </c>
      <c r="I1464" s="97">
        <v>673270</v>
      </c>
      <c r="J1464" s="97" t="s">
        <v>93</v>
      </c>
      <c r="K1464" s="97">
        <v>25.33</v>
      </c>
      <c r="L1464" s="97" t="s">
        <v>5111</v>
      </c>
      <c r="M1464" s="97">
        <v>5.79</v>
      </c>
      <c r="N1464" s="97">
        <v>950621</v>
      </c>
    </row>
    <row r="1465" spans="1:14" ht="14.25" customHeight="1" x14ac:dyDescent="0.3">
      <c r="A1465" s="97" t="s">
        <v>419</v>
      </c>
      <c r="B1465" s="97">
        <v>281</v>
      </c>
      <c r="C1465" s="97" t="s">
        <v>5112</v>
      </c>
      <c r="D1465" s="97" t="s">
        <v>581</v>
      </c>
      <c r="E1465" s="97" t="s">
        <v>5113</v>
      </c>
      <c r="F1465" s="97">
        <v>330155</v>
      </c>
      <c r="G1465" s="97">
        <v>671413</v>
      </c>
      <c r="H1465" s="97">
        <v>330155</v>
      </c>
      <c r="I1465" s="97">
        <v>671413</v>
      </c>
      <c r="J1465" s="97" t="s">
        <v>93</v>
      </c>
      <c r="K1465" s="97">
        <v>44.5</v>
      </c>
      <c r="L1465" s="97" t="s">
        <v>4382</v>
      </c>
      <c r="M1465" s="97">
        <v>5.79</v>
      </c>
      <c r="N1465" s="97">
        <v>972145</v>
      </c>
    </row>
    <row r="1466" spans="1:14" ht="14.25" customHeight="1" x14ac:dyDescent="0.3">
      <c r="A1466" s="97" t="s">
        <v>508</v>
      </c>
      <c r="B1466" s="97">
        <v>445</v>
      </c>
      <c r="C1466" s="97" t="s">
        <v>5114</v>
      </c>
      <c r="D1466" s="97" t="s">
        <v>581</v>
      </c>
      <c r="E1466" s="97" t="s">
        <v>5115</v>
      </c>
      <c r="F1466" s="97">
        <v>330831</v>
      </c>
      <c r="G1466" s="97">
        <v>665133</v>
      </c>
      <c r="H1466" s="97">
        <v>330831</v>
      </c>
      <c r="I1466" s="97">
        <v>665133</v>
      </c>
      <c r="J1466" s="97" t="s">
        <v>93</v>
      </c>
      <c r="K1466" s="97">
        <v>102</v>
      </c>
      <c r="L1466" s="97" t="s">
        <v>5116</v>
      </c>
      <c r="M1466" s="97">
        <v>5.79</v>
      </c>
      <c r="N1466" s="97">
        <v>951693</v>
      </c>
    </row>
    <row r="1467" spans="1:14" ht="14.25" customHeight="1" x14ac:dyDescent="0.3">
      <c r="A1467" s="97" t="s">
        <v>497</v>
      </c>
      <c r="B1467" s="97">
        <v>625</v>
      </c>
      <c r="C1467" s="97" t="s">
        <v>5117</v>
      </c>
      <c r="D1467" s="97" t="s">
        <v>581</v>
      </c>
      <c r="E1467" s="97" t="s">
        <v>5118</v>
      </c>
      <c r="F1467" s="97">
        <v>334859</v>
      </c>
      <c r="G1467" s="97">
        <v>664976</v>
      </c>
      <c r="H1467" s="97">
        <v>334859</v>
      </c>
      <c r="I1467" s="97">
        <v>664976</v>
      </c>
      <c r="J1467" s="97" t="s">
        <v>93</v>
      </c>
      <c r="K1467" s="97">
        <v>139.9</v>
      </c>
      <c r="L1467" s="97" t="s">
        <v>5119</v>
      </c>
      <c r="M1467" s="97">
        <v>5.79</v>
      </c>
      <c r="N1467" s="97">
        <v>905056</v>
      </c>
    </row>
    <row r="1468" spans="1:14" ht="14.25" customHeight="1" x14ac:dyDescent="0.3">
      <c r="A1468" s="97" t="s">
        <v>506</v>
      </c>
      <c r="B1468" s="97">
        <v>17345</v>
      </c>
      <c r="C1468" s="97" t="s">
        <v>5120</v>
      </c>
      <c r="D1468" s="97" t="s">
        <v>581</v>
      </c>
      <c r="E1468" s="97" t="s">
        <v>5121</v>
      </c>
      <c r="F1468" s="97">
        <v>327750</v>
      </c>
      <c r="G1468" s="97">
        <v>665445</v>
      </c>
      <c r="H1468" s="97">
        <v>327750</v>
      </c>
      <c r="I1468" s="97">
        <v>665445</v>
      </c>
      <c r="J1468" s="97" t="s">
        <v>93</v>
      </c>
      <c r="K1468" s="97">
        <v>0</v>
      </c>
      <c r="L1468" s="97" t="s">
        <v>5122</v>
      </c>
      <c r="M1468" s="97">
        <v>5.8</v>
      </c>
      <c r="N1468" s="97">
        <v>1004834</v>
      </c>
    </row>
    <row r="1469" spans="1:14" ht="14.25" customHeight="1" x14ac:dyDescent="0.3">
      <c r="A1469" s="97" t="s">
        <v>508</v>
      </c>
      <c r="B1469" s="97">
        <v>349</v>
      </c>
      <c r="C1469" s="97" t="s">
        <v>5123</v>
      </c>
      <c r="D1469" s="97" t="s">
        <v>332</v>
      </c>
      <c r="E1469" s="97" t="s">
        <v>5124</v>
      </c>
      <c r="F1469" s="97">
        <v>330518</v>
      </c>
      <c r="G1469" s="97">
        <v>665025</v>
      </c>
      <c r="H1469" s="97">
        <v>330518</v>
      </c>
      <c r="I1469" s="97">
        <v>665025</v>
      </c>
      <c r="J1469" s="97" t="s">
        <v>93</v>
      </c>
      <c r="K1469" s="97">
        <v>0</v>
      </c>
      <c r="L1469" s="97" t="s">
        <v>5125</v>
      </c>
      <c r="M1469" s="97">
        <v>5.8</v>
      </c>
      <c r="N1469" s="97">
        <v>951553</v>
      </c>
    </row>
    <row r="1470" spans="1:14" ht="14.25" customHeight="1" x14ac:dyDescent="0.3">
      <c r="A1470" s="97" t="s">
        <v>822</v>
      </c>
      <c r="B1470" s="97">
        <v>721</v>
      </c>
      <c r="C1470" s="97" t="s">
        <v>5126</v>
      </c>
      <c r="D1470" s="97" t="s">
        <v>332</v>
      </c>
      <c r="E1470" s="97" t="s">
        <v>5127</v>
      </c>
      <c r="F1470" s="97">
        <v>344448</v>
      </c>
      <c r="G1470" s="97">
        <v>672952</v>
      </c>
      <c r="H1470" s="97">
        <v>344448</v>
      </c>
      <c r="I1470" s="97">
        <v>672952</v>
      </c>
      <c r="J1470" s="97" t="s">
        <v>93</v>
      </c>
      <c r="K1470" s="97">
        <v>0</v>
      </c>
      <c r="L1470" s="97" t="s">
        <v>5128</v>
      </c>
      <c r="M1470" s="97">
        <v>5.8</v>
      </c>
      <c r="N1470" s="97">
        <v>18955681</v>
      </c>
    </row>
    <row r="1471" spans="1:14" ht="14.25" customHeight="1" x14ac:dyDescent="0.3">
      <c r="A1471" s="97" t="s">
        <v>2435</v>
      </c>
      <c r="B1471" s="97">
        <v>15765</v>
      </c>
      <c r="C1471" s="97" t="s">
        <v>5129</v>
      </c>
      <c r="D1471" s="97" t="s">
        <v>581</v>
      </c>
      <c r="E1471" s="97" t="s">
        <v>5130</v>
      </c>
      <c r="F1471" s="97">
        <v>348770</v>
      </c>
      <c r="G1471" s="97">
        <v>682880</v>
      </c>
      <c r="H1471" s="97">
        <v>348770</v>
      </c>
      <c r="I1471" s="97">
        <v>682880</v>
      </c>
      <c r="J1471" s="97" t="s">
        <v>93</v>
      </c>
      <c r="K1471" s="97">
        <v>24.77</v>
      </c>
      <c r="L1471" s="97" t="s">
        <v>5131</v>
      </c>
      <c r="M1471" s="97">
        <v>5.8</v>
      </c>
      <c r="N1471" s="97">
        <v>640576</v>
      </c>
    </row>
    <row r="1472" spans="1:14" ht="14.25" customHeight="1" x14ac:dyDescent="0.3">
      <c r="A1472" s="97" t="s">
        <v>508</v>
      </c>
      <c r="B1472" s="97">
        <v>10695</v>
      </c>
      <c r="C1472" s="97" t="s">
        <v>5132</v>
      </c>
      <c r="D1472" s="97" t="s">
        <v>581</v>
      </c>
      <c r="E1472" s="97" t="s">
        <v>5133</v>
      </c>
      <c r="F1472" s="97">
        <v>331139</v>
      </c>
      <c r="G1472" s="97">
        <v>667879</v>
      </c>
      <c r="H1472" s="97">
        <v>331139</v>
      </c>
      <c r="I1472" s="97">
        <v>667879</v>
      </c>
      <c r="J1472" s="97" t="s">
        <v>93</v>
      </c>
      <c r="K1472" s="97">
        <v>67.31</v>
      </c>
      <c r="L1472" s="97" t="s">
        <v>5134</v>
      </c>
      <c r="M1472" s="97">
        <v>5.8</v>
      </c>
      <c r="N1472" s="97">
        <v>952354</v>
      </c>
    </row>
    <row r="1473" spans="1:14" ht="14.25" customHeight="1" x14ac:dyDescent="0.3">
      <c r="A1473" s="97" t="s">
        <v>508</v>
      </c>
      <c r="B1473" s="97">
        <v>1505</v>
      </c>
      <c r="C1473" s="97" t="s">
        <v>5135</v>
      </c>
      <c r="D1473" s="97" t="s">
        <v>581</v>
      </c>
      <c r="E1473" s="97" t="s">
        <v>5136</v>
      </c>
      <c r="F1473" s="97">
        <v>330733</v>
      </c>
      <c r="G1473" s="97">
        <v>665513</v>
      </c>
      <c r="H1473" s="97">
        <v>330733</v>
      </c>
      <c r="I1473" s="97">
        <v>665513</v>
      </c>
      <c r="J1473" s="97" t="s">
        <v>93</v>
      </c>
      <c r="K1473" s="97">
        <v>101.9</v>
      </c>
      <c r="L1473" s="97" t="s">
        <v>5137</v>
      </c>
      <c r="M1473" s="97">
        <v>5.8</v>
      </c>
      <c r="N1473" s="97">
        <v>951888</v>
      </c>
    </row>
    <row r="1474" spans="1:14" ht="14.25" customHeight="1" x14ac:dyDescent="0.3">
      <c r="A1474" s="97" t="s">
        <v>508</v>
      </c>
      <c r="B1474" s="97">
        <v>1491</v>
      </c>
      <c r="C1474" s="97" t="s">
        <v>5138</v>
      </c>
      <c r="D1474" s="97" t="s">
        <v>581</v>
      </c>
      <c r="E1474" s="97" t="s">
        <v>5139</v>
      </c>
      <c r="F1474" s="97">
        <v>332378</v>
      </c>
      <c r="G1474" s="97">
        <v>668999</v>
      </c>
      <c r="H1474" s="97">
        <v>332378</v>
      </c>
      <c r="I1474" s="97">
        <v>668999</v>
      </c>
      <c r="J1474" s="97" t="s">
        <v>93</v>
      </c>
      <c r="K1474" s="97">
        <v>53</v>
      </c>
      <c r="L1474" s="97" t="s">
        <v>5140</v>
      </c>
      <c r="M1474" s="97">
        <v>5.82</v>
      </c>
      <c r="N1474" s="97">
        <v>951864</v>
      </c>
    </row>
    <row r="1475" spans="1:14" ht="14.25" customHeight="1" x14ac:dyDescent="0.3">
      <c r="A1475" s="97" t="s">
        <v>655</v>
      </c>
      <c r="B1475" s="97">
        <v>1442</v>
      </c>
      <c r="C1475" s="97" t="s">
        <v>5141</v>
      </c>
      <c r="D1475" s="97" t="s">
        <v>581</v>
      </c>
      <c r="E1475" s="97" t="s">
        <v>5142</v>
      </c>
      <c r="F1475" s="97">
        <v>336943</v>
      </c>
      <c r="G1475" s="97">
        <v>671804</v>
      </c>
      <c r="H1475" s="97">
        <v>336943</v>
      </c>
      <c r="I1475" s="97">
        <v>671804</v>
      </c>
      <c r="J1475" s="97" t="s">
        <v>93</v>
      </c>
      <c r="K1475" s="97">
        <v>48.36</v>
      </c>
      <c r="L1475" s="97" t="s">
        <v>5143</v>
      </c>
      <c r="M1475" s="97">
        <v>5.83</v>
      </c>
      <c r="N1475" s="97">
        <v>950779</v>
      </c>
    </row>
    <row r="1476" spans="1:14" ht="14.25" customHeight="1" x14ac:dyDescent="0.3">
      <c r="A1476" s="97" t="s">
        <v>419</v>
      </c>
      <c r="B1476" s="97">
        <v>1158</v>
      </c>
      <c r="C1476" s="97" t="s">
        <v>5144</v>
      </c>
      <c r="D1476" s="97" t="s">
        <v>581</v>
      </c>
      <c r="E1476" s="97" t="s">
        <v>5145</v>
      </c>
      <c r="F1476" s="97">
        <v>333132</v>
      </c>
      <c r="G1476" s="97">
        <v>671242</v>
      </c>
      <c r="H1476" s="97">
        <v>333132</v>
      </c>
      <c r="I1476" s="97">
        <v>671242</v>
      </c>
      <c r="J1476" s="97" t="s">
        <v>93</v>
      </c>
      <c r="K1476" s="97">
        <v>19.62</v>
      </c>
      <c r="L1476" s="97" t="s">
        <v>5146</v>
      </c>
      <c r="M1476" s="97">
        <v>5.84</v>
      </c>
      <c r="N1476" s="97">
        <v>972258</v>
      </c>
    </row>
    <row r="1477" spans="1:14" ht="14.25" customHeight="1" x14ac:dyDescent="0.3">
      <c r="A1477" s="97" t="s">
        <v>419</v>
      </c>
      <c r="B1477" s="97">
        <v>281</v>
      </c>
      <c r="C1477" s="97" t="s">
        <v>5147</v>
      </c>
      <c r="D1477" s="97" t="s">
        <v>581</v>
      </c>
      <c r="E1477" s="97" t="s">
        <v>5148</v>
      </c>
      <c r="F1477" s="97">
        <v>330107</v>
      </c>
      <c r="G1477" s="97">
        <v>671434</v>
      </c>
      <c r="H1477" s="97">
        <v>330107</v>
      </c>
      <c r="I1477" s="97">
        <v>671434</v>
      </c>
      <c r="J1477" s="97" t="s">
        <v>93</v>
      </c>
      <c r="K1477" s="97">
        <v>44.3</v>
      </c>
      <c r="L1477" s="97" t="s">
        <v>4388</v>
      </c>
      <c r="M1477" s="97">
        <v>5.84</v>
      </c>
      <c r="N1477" s="97">
        <v>972149</v>
      </c>
    </row>
    <row r="1478" spans="1:14" ht="14.25" customHeight="1" x14ac:dyDescent="0.3">
      <c r="A1478" s="97" t="s">
        <v>655</v>
      </c>
      <c r="B1478" s="97">
        <v>710</v>
      </c>
      <c r="C1478" s="97" t="s">
        <v>5149</v>
      </c>
      <c r="D1478" s="97" t="s">
        <v>332</v>
      </c>
      <c r="E1478" s="97" t="s">
        <v>5150</v>
      </c>
      <c r="F1478" s="97">
        <v>335720</v>
      </c>
      <c r="G1478" s="97">
        <v>673930</v>
      </c>
      <c r="H1478" s="97">
        <v>335720</v>
      </c>
      <c r="I1478" s="97">
        <v>673930</v>
      </c>
      <c r="J1478" s="97" t="s">
        <v>93</v>
      </c>
      <c r="K1478" s="97">
        <v>-3.05</v>
      </c>
      <c r="L1478" s="97" t="s">
        <v>5151</v>
      </c>
      <c r="M1478" s="97">
        <v>5.94</v>
      </c>
      <c r="N1478" s="97">
        <v>18212700</v>
      </c>
    </row>
    <row r="1479" spans="1:14" ht="14.25" customHeight="1" x14ac:dyDescent="0.3">
      <c r="A1479" s="97" t="s">
        <v>579</v>
      </c>
      <c r="B1479" s="97">
        <v>487</v>
      </c>
      <c r="C1479" s="97" t="s">
        <v>5152</v>
      </c>
      <c r="D1479" s="97" t="s">
        <v>581</v>
      </c>
      <c r="E1479" s="97" t="s">
        <v>5153</v>
      </c>
      <c r="F1479" s="97">
        <v>339730</v>
      </c>
      <c r="G1479" s="97">
        <v>675290</v>
      </c>
      <c r="H1479" s="97">
        <v>339730</v>
      </c>
      <c r="I1479" s="97">
        <v>675290</v>
      </c>
      <c r="J1479" s="97" t="s">
        <v>93</v>
      </c>
      <c r="K1479" s="97">
        <v>0</v>
      </c>
      <c r="L1479" s="97" t="s">
        <v>5154</v>
      </c>
      <c r="M1479" s="97">
        <v>5.94</v>
      </c>
      <c r="N1479" s="97">
        <v>731495</v>
      </c>
    </row>
    <row r="1480" spans="1:14" ht="14.25" customHeight="1" x14ac:dyDescent="0.3">
      <c r="A1480" s="97" t="s">
        <v>2803</v>
      </c>
      <c r="B1480" s="97">
        <v>345</v>
      </c>
      <c r="C1480" s="97" t="s">
        <v>5155</v>
      </c>
      <c r="D1480" s="97" t="s">
        <v>581</v>
      </c>
      <c r="E1480" s="97" t="s">
        <v>5156</v>
      </c>
      <c r="F1480" s="97">
        <v>330287</v>
      </c>
      <c r="G1480" s="97">
        <v>654450</v>
      </c>
      <c r="H1480" s="97">
        <v>330287</v>
      </c>
      <c r="I1480" s="97">
        <v>654450</v>
      </c>
      <c r="J1480" s="97" t="s">
        <v>93</v>
      </c>
      <c r="K1480" s="97">
        <v>0</v>
      </c>
      <c r="L1480" s="97" t="s">
        <v>881</v>
      </c>
      <c r="M1480" s="97">
        <v>5.94</v>
      </c>
      <c r="N1480" s="97">
        <v>614553</v>
      </c>
    </row>
    <row r="1481" spans="1:14" ht="14.25" customHeight="1" x14ac:dyDescent="0.3">
      <c r="A1481" s="97" t="s">
        <v>822</v>
      </c>
      <c r="B1481" s="97">
        <v>637</v>
      </c>
      <c r="C1481" s="97" t="s">
        <v>5157</v>
      </c>
      <c r="D1481" s="97" t="s">
        <v>332</v>
      </c>
      <c r="E1481" s="97" t="s">
        <v>5158</v>
      </c>
      <c r="F1481" s="97">
        <v>340236</v>
      </c>
      <c r="G1481" s="97">
        <v>674841</v>
      </c>
      <c r="H1481" s="97">
        <v>340236</v>
      </c>
      <c r="I1481" s="97">
        <v>674841</v>
      </c>
      <c r="J1481" s="97" t="s">
        <v>93</v>
      </c>
      <c r="K1481" s="97">
        <v>0</v>
      </c>
      <c r="L1481" s="97" t="s">
        <v>5159</v>
      </c>
      <c r="M1481" s="97">
        <v>5.94</v>
      </c>
      <c r="N1481" s="97">
        <v>18085164</v>
      </c>
    </row>
    <row r="1482" spans="1:14" ht="14.25" customHeight="1" x14ac:dyDescent="0.3">
      <c r="A1482" s="97" t="s">
        <v>419</v>
      </c>
      <c r="B1482" s="97">
        <v>12469</v>
      </c>
      <c r="C1482" s="97" t="s">
        <v>5160</v>
      </c>
      <c r="D1482" s="97" t="s">
        <v>581</v>
      </c>
      <c r="E1482" s="97" t="s">
        <v>5161</v>
      </c>
      <c r="F1482" s="97">
        <v>331305</v>
      </c>
      <c r="G1482" s="97">
        <v>672639</v>
      </c>
      <c r="H1482" s="97">
        <v>331305</v>
      </c>
      <c r="I1482" s="97">
        <v>672639</v>
      </c>
      <c r="J1482" s="97" t="s">
        <v>93</v>
      </c>
      <c r="K1482" s="97">
        <v>26.06</v>
      </c>
      <c r="L1482" s="97" t="s">
        <v>5162</v>
      </c>
      <c r="M1482" s="97">
        <v>5.94</v>
      </c>
      <c r="N1482" s="97">
        <v>973175</v>
      </c>
    </row>
    <row r="1483" spans="1:14" ht="14.25" customHeight="1" x14ac:dyDescent="0.3">
      <c r="A1483" s="97" t="s">
        <v>508</v>
      </c>
      <c r="B1483" s="97">
        <v>420</v>
      </c>
      <c r="C1483" s="97" t="s">
        <v>5163</v>
      </c>
      <c r="D1483" s="97" t="s">
        <v>581</v>
      </c>
      <c r="E1483" s="97" t="s">
        <v>5164</v>
      </c>
      <c r="F1483" s="97">
        <v>334486</v>
      </c>
      <c r="G1483" s="97">
        <v>667622</v>
      </c>
      <c r="H1483" s="97">
        <v>334486</v>
      </c>
      <c r="I1483" s="97">
        <v>667622</v>
      </c>
      <c r="J1483" s="97" t="s">
        <v>93</v>
      </c>
      <c r="K1483" s="97">
        <v>50.35</v>
      </c>
      <c r="L1483" s="97" t="s">
        <v>5165</v>
      </c>
      <c r="M1483" s="97">
        <v>5.94</v>
      </c>
      <c r="N1483" s="97">
        <v>951682</v>
      </c>
    </row>
    <row r="1484" spans="1:14" ht="14.25" customHeight="1" x14ac:dyDescent="0.3">
      <c r="A1484" s="97" t="s">
        <v>506</v>
      </c>
      <c r="B1484" s="97">
        <v>293</v>
      </c>
      <c r="C1484" s="97" t="s">
        <v>5166</v>
      </c>
      <c r="D1484" s="97" t="s">
        <v>581</v>
      </c>
      <c r="E1484" s="97" t="s">
        <v>5167</v>
      </c>
      <c r="F1484" s="97">
        <v>328714</v>
      </c>
      <c r="G1484" s="97">
        <v>669914</v>
      </c>
      <c r="H1484" s="97">
        <v>328714</v>
      </c>
      <c r="I1484" s="97">
        <v>669914</v>
      </c>
      <c r="J1484" s="97" t="s">
        <v>93</v>
      </c>
      <c r="K1484" s="97">
        <v>60.65</v>
      </c>
      <c r="L1484" s="97" t="s">
        <v>5168</v>
      </c>
      <c r="M1484" s="97">
        <v>5.94</v>
      </c>
      <c r="N1484" s="97">
        <v>1003157</v>
      </c>
    </row>
    <row r="1485" spans="1:14" ht="14.25" customHeight="1" x14ac:dyDescent="0.3">
      <c r="A1485" s="97" t="s">
        <v>506</v>
      </c>
      <c r="B1485" s="97">
        <v>595</v>
      </c>
      <c r="C1485" s="97" t="s">
        <v>5169</v>
      </c>
      <c r="D1485" s="97" t="s">
        <v>581</v>
      </c>
      <c r="E1485" s="97" t="s">
        <v>5170</v>
      </c>
      <c r="F1485" s="97">
        <v>328487</v>
      </c>
      <c r="G1485" s="97">
        <v>669119</v>
      </c>
      <c r="H1485" s="97">
        <v>328487</v>
      </c>
      <c r="I1485" s="97">
        <v>669119</v>
      </c>
      <c r="J1485" s="97" t="s">
        <v>93</v>
      </c>
      <c r="K1485" s="97">
        <v>91.44</v>
      </c>
      <c r="L1485" s="97" t="s">
        <v>5171</v>
      </c>
      <c r="M1485" s="97">
        <v>5.94</v>
      </c>
      <c r="N1485" s="97">
        <v>1003287</v>
      </c>
    </row>
    <row r="1486" spans="1:14" ht="14.25" customHeight="1" x14ac:dyDescent="0.3">
      <c r="A1486" s="97" t="s">
        <v>419</v>
      </c>
      <c r="B1486" s="97">
        <v>10715</v>
      </c>
      <c r="C1486" s="97" t="s">
        <v>5172</v>
      </c>
      <c r="D1486" s="97" t="s">
        <v>581</v>
      </c>
      <c r="E1486" s="97" t="s">
        <v>5173</v>
      </c>
      <c r="F1486" s="97">
        <v>331353</v>
      </c>
      <c r="G1486" s="97">
        <v>672433</v>
      </c>
      <c r="H1486" s="97">
        <v>331353</v>
      </c>
      <c r="I1486" s="97">
        <v>672433</v>
      </c>
      <c r="J1486" s="97" t="s">
        <v>93</v>
      </c>
      <c r="K1486" s="97">
        <v>37.700000000000003</v>
      </c>
      <c r="L1486" s="97" t="s">
        <v>5174</v>
      </c>
      <c r="M1486" s="97">
        <v>5.95</v>
      </c>
      <c r="N1486" s="97">
        <v>972983</v>
      </c>
    </row>
    <row r="1487" spans="1:14" ht="14.25" customHeight="1" x14ac:dyDescent="0.3">
      <c r="A1487" s="97" t="s">
        <v>648</v>
      </c>
      <c r="B1487" s="97">
        <v>10702</v>
      </c>
      <c r="C1487" s="97" t="s">
        <v>5175</v>
      </c>
      <c r="D1487" s="97" t="s">
        <v>581</v>
      </c>
      <c r="E1487" s="97" t="s">
        <v>5176</v>
      </c>
      <c r="F1487" s="97">
        <v>346870</v>
      </c>
      <c r="G1487" s="97">
        <v>677150</v>
      </c>
      <c r="H1487" s="97">
        <v>346870</v>
      </c>
      <c r="I1487" s="97">
        <v>677150</v>
      </c>
      <c r="J1487" s="97" t="s">
        <v>93</v>
      </c>
      <c r="K1487" s="97">
        <v>36.869999999999997</v>
      </c>
      <c r="L1487" s="97" t="s">
        <v>4391</v>
      </c>
      <c r="M1487" s="97">
        <v>5.96</v>
      </c>
      <c r="N1487" s="97">
        <v>638333</v>
      </c>
    </row>
    <row r="1488" spans="1:14" ht="14.25" customHeight="1" x14ac:dyDescent="0.3">
      <c r="A1488" s="97" t="s">
        <v>508</v>
      </c>
      <c r="B1488" s="97">
        <v>256</v>
      </c>
      <c r="C1488" s="97" t="s">
        <v>5177</v>
      </c>
      <c r="D1488" s="97" t="s">
        <v>332</v>
      </c>
      <c r="E1488" s="97" t="s">
        <v>5178</v>
      </c>
      <c r="F1488" s="97">
        <v>333994</v>
      </c>
      <c r="G1488" s="97">
        <v>668664</v>
      </c>
      <c r="H1488" s="97">
        <v>333994</v>
      </c>
      <c r="I1488" s="97">
        <v>668664</v>
      </c>
      <c r="J1488" s="97" t="s">
        <v>93</v>
      </c>
      <c r="K1488" s="97">
        <v>-299</v>
      </c>
      <c r="L1488" s="97" t="s">
        <v>5179</v>
      </c>
      <c r="M1488" s="97">
        <v>6</v>
      </c>
      <c r="N1488" s="97">
        <v>951460</v>
      </c>
    </row>
    <row r="1489" spans="1:14" ht="14.25" customHeight="1" x14ac:dyDescent="0.3">
      <c r="A1489" s="97" t="s">
        <v>419</v>
      </c>
      <c r="B1489" s="97">
        <v>378</v>
      </c>
      <c r="C1489" s="97" t="s">
        <v>5180</v>
      </c>
      <c r="D1489" s="97" t="s">
        <v>332</v>
      </c>
      <c r="E1489" s="97" t="s">
        <v>5181</v>
      </c>
      <c r="F1489" s="97">
        <v>333461</v>
      </c>
      <c r="G1489" s="97">
        <v>672788</v>
      </c>
      <c r="H1489" s="97">
        <v>333461</v>
      </c>
      <c r="I1489" s="97">
        <v>672788</v>
      </c>
      <c r="J1489" s="97" t="s">
        <v>93</v>
      </c>
      <c r="K1489" s="97">
        <v>-1.02</v>
      </c>
      <c r="L1489" s="97" t="s">
        <v>5182</v>
      </c>
      <c r="M1489" s="97">
        <v>6</v>
      </c>
      <c r="N1489" s="97">
        <v>971862</v>
      </c>
    </row>
    <row r="1490" spans="1:14" ht="14.25" customHeight="1" x14ac:dyDescent="0.3">
      <c r="A1490" s="97" t="s">
        <v>579</v>
      </c>
      <c r="B1490" s="97">
        <v>366</v>
      </c>
      <c r="C1490" s="97" t="s">
        <v>5183</v>
      </c>
      <c r="D1490" s="97" t="s">
        <v>581</v>
      </c>
      <c r="E1490" s="97" t="s">
        <v>5184</v>
      </c>
      <c r="F1490" s="97">
        <v>339335</v>
      </c>
      <c r="G1490" s="97">
        <v>675527</v>
      </c>
      <c r="H1490" s="97">
        <v>339335</v>
      </c>
      <c r="I1490" s="97">
        <v>675527</v>
      </c>
      <c r="J1490" s="97" t="s">
        <v>93</v>
      </c>
      <c r="K1490" s="97">
        <v>0</v>
      </c>
      <c r="L1490" s="97" t="s">
        <v>5185</v>
      </c>
      <c r="M1490" s="97">
        <v>6</v>
      </c>
      <c r="N1490" s="97">
        <v>731469</v>
      </c>
    </row>
    <row r="1491" spans="1:14" ht="14.25" customHeight="1" x14ac:dyDescent="0.3">
      <c r="A1491" s="97" t="s">
        <v>579</v>
      </c>
      <c r="B1491" s="97">
        <v>366</v>
      </c>
      <c r="C1491" s="97" t="s">
        <v>5186</v>
      </c>
      <c r="D1491" s="97" t="s">
        <v>581</v>
      </c>
      <c r="E1491" s="97" t="s">
        <v>5187</v>
      </c>
      <c r="F1491" s="97">
        <v>339548</v>
      </c>
      <c r="G1491" s="97">
        <v>675637</v>
      </c>
      <c r="H1491" s="97">
        <v>339548</v>
      </c>
      <c r="I1491" s="97">
        <v>675637</v>
      </c>
      <c r="J1491" s="97" t="s">
        <v>93</v>
      </c>
      <c r="K1491" s="97">
        <v>0</v>
      </c>
      <c r="L1491" s="97" t="s">
        <v>5188</v>
      </c>
      <c r="M1491" s="97">
        <v>6</v>
      </c>
      <c r="N1491" s="97">
        <v>731475</v>
      </c>
    </row>
    <row r="1492" spans="1:14" ht="14.25" customHeight="1" x14ac:dyDescent="0.3">
      <c r="A1492" s="97" t="s">
        <v>579</v>
      </c>
      <c r="B1492" s="97">
        <v>366</v>
      </c>
      <c r="C1492" s="97" t="s">
        <v>5189</v>
      </c>
      <c r="D1492" s="97" t="s">
        <v>581</v>
      </c>
      <c r="E1492" s="97" t="s">
        <v>5190</v>
      </c>
      <c r="F1492" s="97">
        <v>339470</v>
      </c>
      <c r="G1492" s="97">
        <v>675675</v>
      </c>
      <c r="H1492" s="97">
        <v>339470</v>
      </c>
      <c r="I1492" s="97">
        <v>675675</v>
      </c>
      <c r="J1492" s="97" t="s">
        <v>93</v>
      </c>
      <c r="K1492" s="97">
        <v>0</v>
      </c>
      <c r="L1492" s="97" t="s">
        <v>5191</v>
      </c>
      <c r="M1492" s="97">
        <v>6</v>
      </c>
      <c r="N1492" s="97">
        <v>731489</v>
      </c>
    </row>
    <row r="1493" spans="1:14" ht="14.25" customHeight="1" x14ac:dyDescent="0.3">
      <c r="A1493" s="97" t="s">
        <v>351</v>
      </c>
      <c r="B1493" s="97">
        <v>123</v>
      </c>
      <c r="C1493" s="97" t="s">
        <v>5192</v>
      </c>
      <c r="D1493" s="97" t="s">
        <v>332</v>
      </c>
      <c r="E1493" s="97" t="s">
        <v>5193</v>
      </c>
      <c r="F1493" s="97">
        <v>329062</v>
      </c>
      <c r="G1493" s="97">
        <v>661599</v>
      </c>
      <c r="H1493" s="97">
        <v>329062</v>
      </c>
      <c r="I1493" s="97">
        <v>661599</v>
      </c>
      <c r="J1493" s="97" t="s">
        <v>93</v>
      </c>
      <c r="K1493" s="97">
        <v>0</v>
      </c>
      <c r="L1493" s="97" t="s">
        <v>5194</v>
      </c>
      <c r="M1493" s="97">
        <v>6</v>
      </c>
      <c r="N1493" s="97">
        <v>803207</v>
      </c>
    </row>
    <row r="1494" spans="1:14" ht="14.25" customHeight="1" x14ac:dyDescent="0.3">
      <c r="A1494" s="97" t="s">
        <v>351</v>
      </c>
      <c r="B1494" s="97">
        <v>129</v>
      </c>
      <c r="C1494" s="97" t="s">
        <v>5195</v>
      </c>
      <c r="D1494" s="97" t="s">
        <v>332</v>
      </c>
      <c r="E1494" s="97" t="s">
        <v>5196</v>
      </c>
      <c r="F1494" s="97">
        <v>329153</v>
      </c>
      <c r="G1494" s="97">
        <v>661540</v>
      </c>
      <c r="H1494" s="97">
        <v>329153</v>
      </c>
      <c r="I1494" s="97">
        <v>661540</v>
      </c>
      <c r="J1494" s="97" t="s">
        <v>93</v>
      </c>
      <c r="K1494" s="97">
        <v>0</v>
      </c>
      <c r="L1494" s="97" t="s">
        <v>5197</v>
      </c>
      <c r="M1494" s="97">
        <v>6</v>
      </c>
      <c r="N1494" s="97">
        <v>803213</v>
      </c>
    </row>
    <row r="1495" spans="1:14" ht="14.25" customHeight="1" x14ac:dyDescent="0.3">
      <c r="A1495" s="97" t="s">
        <v>351</v>
      </c>
      <c r="B1495" s="97">
        <v>130</v>
      </c>
      <c r="C1495" s="97" t="s">
        <v>5198</v>
      </c>
      <c r="D1495" s="97" t="s">
        <v>332</v>
      </c>
      <c r="E1495" s="97" t="s">
        <v>5199</v>
      </c>
      <c r="F1495" s="97">
        <v>328992</v>
      </c>
      <c r="G1495" s="97">
        <v>661450</v>
      </c>
      <c r="H1495" s="97">
        <v>328992</v>
      </c>
      <c r="I1495" s="97">
        <v>661450</v>
      </c>
      <c r="J1495" s="97" t="s">
        <v>93</v>
      </c>
      <c r="K1495" s="97">
        <v>0</v>
      </c>
      <c r="L1495" s="97" t="s">
        <v>5200</v>
      </c>
      <c r="M1495" s="97">
        <v>6</v>
      </c>
      <c r="N1495" s="97">
        <v>803214</v>
      </c>
    </row>
    <row r="1496" spans="1:14" ht="14.25" customHeight="1" x14ac:dyDescent="0.3">
      <c r="A1496" s="97" t="s">
        <v>579</v>
      </c>
      <c r="B1496" s="97">
        <v>366</v>
      </c>
      <c r="C1496" s="97" t="s">
        <v>5201</v>
      </c>
      <c r="D1496" s="97" t="s">
        <v>581</v>
      </c>
      <c r="E1496" s="97" t="s">
        <v>5202</v>
      </c>
      <c r="F1496" s="97">
        <v>339520</v>
      </c>
      <c r="G1496" s="97">
        <v>675646</v>
      </c>
      <c r="H1496" s="97">
        <v>339520</v>
      </c>
      <c r="I1496" s="97">
        <v>675646</v>
      </c>
      <c r="J1496" s="97" t="s">
        <v>93</v>
      </c>
      <c r="K1496" s="97">
        <v>0</v>
      </c>
      <c r="L1496" s="97" t="s">
        <v>5203</v>
      </c>
      <c r="M1496" s="97">
        <v>6</v>
      </c>
      <c r="N1496" s="97">
        <v>731473</v>
      </c>
    </row>
    <row r="1497" spans="1:14" ht="14.25" customHeight="1" x14ac:dyDescent="0.3">
      <c r="A1497" s="97" t="s">
        <v>351</v>
      </c>
      <c r="B1497" s="97">
        <v>88</v>
      </c>
      <c r="C1497" s="97" t="s">
        <v>5204</v>
      </c>
      <c r="D1497" s="97" t="s">
        <v>332</v>
      </c>
      <c r="E1497" s="97" t="s">
        <v>5205</v>
      </c>
      <c r="F1497" s="97">
        <v>327170</v>
      </c>
      <c r="G1497" s="97">
        <v>660040</v>
      </c>
      <c r="H1497" s="97">
        <v>327170</v>
      </c>
      <c r="I1497" s="97">
        <v>660040</v>
      </c>
      <c r="J1497" s="97" t="s">
        <v>93</v>
      </c>
      <c r="K1497" s="97">
        <v>0</v>
      </c>
      <c r="L1497" s="97" t="s">
        <v>5206</v>
      </c>
      <c r="M1497" s="97">
        <v>6</v>
      </c>
      <c r="N1497" s="97">
        <v>803172</v>
      </c>
    </row>
    <row r="1498" spans="1:14" ht="14.25" customHeight="1" x14ac:dyDescent="0.3">
      <c r="A1498" s="97" t="s">
        <v>579</v>
      </c>
      <c r="B1498" s="97">
        <v>366</v>
      </c>
      <c r="C1498" s="97" t="s">
        <v>5207</v>
      </c>
      <c r="D1498" s="97" t="s">
        <v>581</v>
      </c>
      <c r="E1498" s="97" t="s">
        <v>5208</v>
      </c>
      <c r="F1498" s="97">
        <v>339353</v>
      </c>
      <c r="G1498" s="97">
        <v>675531</v>
      </c>
      <c r="H1498" s="97">
        <v>339353</v>
      </c>
      <c r="I1498" s="97">
        <v>675531</v>
      </c>
      <c r="J1498" s="97" t="s">
        <v>93</v>
      </c>
      <c r="K1498" s="97">
        <v>0</v>
      </c>
      <c r="L1498" s="97" t="s">
        <v>5209</v>
      </c>
      <c r="M1498" s="97">
        <v>6</v>
      </c>
      <c r="N1498" s="97">
        <v>731470</v>
      </c>
    </row>
    <row r="1499" spans="1:14" ht="14.25" customHeight="1" x14ac:dyDescent="0.3">
      <c r="A1499" s="97" t="s">
        <v>822</v>
      </c>
      <c r="B1499" s="97">
        <v>363</v>
      </c>
      <c r="C1499" s="97" t="s">
        <v>5210</v>
      </c>
      <c r="D1499" s="97" t="s">
        <v>332</v>
      </c>
      <c r="E1499" s="97" t="s">
        <v>5211</v>
      </c>
      <c r="F1499" s="97">
        <v>340583</v>
      </c>
      <c r="G1499" s="97">
        <v>672892</v>
      </c>
      <c r="H1499" s="97">
        <v>340583</v>
      </c>
      <c r="I1499" s="97">
        <v>672892</v>
      </c>
      <c r="J1499" s="97" t="s">
        <v>93</v>
      </c>
      <c r="K1499" s="97">
        <v>0</v>
      </c>
      <c r="L1499" s="97" t="s">
        <v>5212</v>
      </c>
      <c r="M1499" s="97">
        <v>6</v>
      </c>
      <c r="N1499" s="97">
        <v>931234</v>
      </c>
    </row>
    <row r="1500" spans="1:14" ht="14.25" customHeight="1" x14ac:dyDescent="0.3">
      <c r="A1500" s="97" t="s">
        <v>1383</v>
      </c>
      <c r="B1500" s="97">
        <v>7</v>
      </c>
      <c r="C1500" s="97" t="s">
        <v>5213</v>
      </c>
      <c r="D1500" s="97" t="s">
        <v>332</v>
      </c>
      <c r="E1500" s="97" t="s">
        <v>5214</v>
      </c>
      <c r="F1500" s="97">
        <v>350966</v>
      </c>
      <c r="G1500" s="97">
        <v>673648</v>
      </c>
      <c r="H1500" s="97">
        <v>350966</v>
      </c>
      <c r="I1500" s="97">
        <v>673648</v>
      </c>
      <c r="J1500" s="97" t="s">
        <v>93</v>
      </c>
      <c r="K1500" s="97">
        <v>0</v>
      </c>
      <c r="L1500" s="97" t="s">
        <v>5215</v>
      </c>
      <c r="M1500" s="97">
        <v>6</v>
      </c>
      <c r="N1500" s="97">
        <v>701642</v>
      </c>
    </row>
    <row r="1501" spans="1:14" ht="14.25" customHeight="1" x14ac:dyDescent="0.3">
      <c r="A1501" s="97" t="s">
        <v>493</v>
      </c>
      <c r="B1501" s="97">
        <v>1423</v>
      </c>
      <c r="C1501" s="97" t="s">
        <v>5216</v>
      </c>
      <c r="D1501" s="97" t="s">
        <v>581</v>
      </c>
      <c r="E1501" s="97" t="s">
        <v>5217</v>
      </c>
      <c r="F1501" s="97">
        <v>329867</v>
      </c>
      <c r="G1501" s="97">
        <v>671334</v>
      </c>
      <c r="H1501" s="97">
        <v>329867</v>
      </c>
      <c r="I1501" s="97">
        <v>671334</v>
      </c>
      <c r="J1501" s="97" t="s">
        <v>93</v>
      </c>
      <c r="K1501" s="97">
        <v>0</v>
      </c>
      <c r="L1501" s="97" t="s">
        <v>5218</v>
      </c>
      <c r="M1501" s="97">
        <v>6</v>
      </c>
      <c r="N1501" s="97">
        <v>1037131</v>
      </c>
    </row>
    <row r="1502" spans="1:14" ht="14.25" customHeight="1" x14ac:dyDescent="0.3">
      <c r="A1502" s="97" t="s">
        <v>648</v>
      </c>
      <c r="B1502" s="97">
        <v>18</v>
      </c>
      <c r="C1502" s="97" t="s">
        <v>5219</v>
      </c>
      <c r="D1502" s="97" t="s">
        <v>332</v>
      </c>
      <c r="E1502" s="97" t="s">
        <v>5220</v>
      </c>
      <c r="F1502" s="97">
        <v>349740</v>
      </c>
      <c r="G1502" s="97">
        <v>678850</v>
      </c>
      <c r="H1502" s="97">
        <v>349740</v>
      </c>
      <c r="I1502" s="97">
        <v>678850</v>
      </c>
      <c r="J1502" s="97" t="s">
        <v>93</v>
      </c>
      <c r="K1502" s="97">
        <v>0</v>
      </c>
      <c r="L1502" s="97" t="s">
        <v>5221</v>
      </c>
      <c r="M1502" s="97">
        <v>6</v>
      </c>
      <c r="N1502" s="97">
        <v>12841081</v>
      </c>
    </row>
    <row r="1503" spans="1:14" ht="14.25" customHeight="1" x14ac:dyDescent="0.3">
      <c r="A1503" s="97" t="s">
        <v>506</v>
      </c>
      <c r="B1503" s="97">
        <v>1578</v>
      </c>
      <c r="C1503" s="97" t="s">
        <v>5222</v>
      </c>
      <c r="D1503" s="97" t="s">
        <v>581</v>
      </c>
      <c r="E1503" s="97" t="s">
        <v>5223</v>
      </c>
      <c r="F1503" s="97">
        <v>327929</v>
      </c>
      <c r="G1503" s="97">
        <v>668519</v>
      </c>
      <c r="H1503" s="97">
        <v>327929</v>
      </c>
      <c r="I1503" s="97">
        <v>668519</v>
      </c>
      <c r="J1503" s="97" t="s">
        <v>93</v>
      </c>
      <c r="K1503" s="97">
        <v>0</v>
      </c>
      <c r="L1503" s="97" t="s">
        <v>5224</v>
      </c>
      <c r="M1503" s="97">
        <v>6</v>
      </c>
      <c r="N1503" s="97">
        <v>1003421</v>
      </c>
    </row>
    <row r="1504" spans="1:14" ht="14.25" customHeight="1" x14ac:dyDescent="0.3">
      <c r="A1504" s="97" t="s">
        <v>822</v>
      </c>
      <c r="B1504" s="97">
        <v>365</v>
      </c>
      <c r="C1504" s="97" t="s">
        <v>5225</v>
      </c>
      <c r="D1504" s="97" t="s">
        <v>332</v>
      </c>
      <c r="E1504" s="97" t="s">
        <v>5226</v>
      </c>
      <c r="F1504" s="97">
        <v>340595</v>
      </c>
      <c r="G1504" s="97">
        <v>672860</v>
      </c>
      <c r="H1504" s="97">
        <v>340595</v>
      </c>
      <c r="I1504" s="97">
        <v>672860</v>
      </c>
      <c r="J1504" s="97" t="s">
        <v>93</v>
      </c>
      <c r="K1504" s="97">
        <v>0</v>
      </c>
      <c r="L1504" s="97" t="s">
        <v>5227</v>
      </c>
      <c r="M1504" s="97">
        <v>6</v>
      </c>
      <c r="N1504" s="97">
        <v>931236</v>
      </c>
    </row>
    <row r="1505" spans="1:14" ht="14.25" customHeight="1" x14ac:dyDescent="0.3">
      <c r="A1505" s="97" t="s">
        <v>506</v>
      </c>
      <c r="B1505" s="97">
        <v>1578</v>
      </c>
      <c r="C1505" s="97" t="s">
        <v>5228</v>
      </c>
      <c r="D1505" s="97" t="s">
        <v>581</v>
      </c>
      <c r="E1505" s="97" t="s">
        <v>5229</v>
      </c>
      <c r="F1505" s="97">
        <v>328000</v>
      </c>
      <c r="G1505" s="97">
        <v>668522</v>
      </c>
      <c r="H1505" s="97">
        <v>328000</v>
      </c>
      <c r="I1505" s="97">
        <v>668522</v>
      </c>
      <c r="J1505" s="97" t="s">
        <v>93</v>
      </c>
      <c r="K1505" s="97">
        <v>0</v>
      </c>
      <c r="L1505" s="97" t="s">
        <v>5230</v>
      </c>
      <c r="M1505" s="97">
        <v>6</v>
      </c>
      <c r="N1505" s="97">
        <v>1003424</v>
      </c>
    </row>
    <row r="1506" spans="1:14" ht="14.25" customHeight="1" x14ac:dyDescent="0.3">
      <c r="A1506" s="97" t="s">
        <v>351</v>
      </c>
      <c r="B1506" s="97">
        <v>90</v>
      </c>
      <c r="C1506" s="97" t="s">
        <v>5231</v>
      </c>
      <c r="D1506" s="97" t="s">
        <v>332</v>
      </c>
      <c r="E1506" s="97" t="s">
        <v>5232</v>
      </c>
      <c r="F1506" s="97">
        <v>329700</v>
      </c>
      <c r="G1506" s="97">
        <v>662020</v>
      </c>
      <c r="H1506" s="97">
        <v>329700</v>
      </c>
      <c r="I1506" s="97">
        <v>662020</v>
      </c>
      <c r="J1506" s="97" t="s">
        <v>93</v>
      </c>
      <c r="K1506" s="97">
        <v>0</v>
      </c>
      <c r="L1506" s="97" t="s">
        <v>5233</v>
      </c>
      <c r="M1506" s="97">
        <v>6</v>
      </c>
      <c r="N1506" s="97">
        <v>803174</v>
      </c>
    </row>
    <row r="1507" spans="1:14" ht="14.25" customHeight="1" x14ac:dyDescent="0.3">
      <c r="A1507" s="97" t="s">
        <v>351</v>
      </c>
      <c r="B1507" s="97">
        <v>34</v>
      </c>
      <c r="C1507" s="97" t="s">
        <v>5234</v>
      </c>
      <c r="D1507" s="97" t="s">
        <v>332</v>
      </c>
      <c r="E1507" s="97" t="s">
        <v>5235</v>
      </c>
      <c r="F1507" s="97">
        <v>328440</v>
      </c>
      <c r="G1507" s="97">
        <v>664950</v>
      </c>
      <c r="H1507" s="97">
        <v>328440</v>
      </c>
      <c r="I1507" s="97">
        <v>664950</v>
      </c>
      <c r="J1507" s="97" t="s">
        <v>93</v>
      </c>
      <c r="K1507" s="97">
        <v>0</v>
      </c>
      <c r="L1507" s="97" t="s">
        <v>5236</v>
      </c>
      <c r="M1507" s="97">
        <v>6</v>
      </c>
      <c r="N1507" s="97">
        <v>803115</v>
      </c>
    </row>
    <row r="1508" spans="1:14" ht="14.25" customHeight="1" x14ac:dyDescent="0.3">
      <c r="A1508" s="97" t="s">
        <v>822</v>
      </c>
      <c r="B1508" s="97">
        <v>366</v>
      </c>
      <c r="C1508" s="97" t="s">
        <v>5237</v>
      </c>
      <c r="D1508" s="97" t="s">
        <v>332</v>
      </c>
      <c r="E1508" s="97" t="s">
        <v>5238</v>
      </c>
      <c r="F1508" s="97">
        <v>340632</v>
      </c>
      <c r="G1508" s="97">
        <v>672882</v>
      </c>
      <c r="H1508" s="97">
        <v>340632</v>
      </c>
      <c r="I1508" s="97">
        <v>672882</v>
      </c>
      <c r="J1508" s="97" t="s">
        <v>93</v>
      </c>
      <c r="K1508" s="97">
        <v>0</v>
      </c>
      <c r="L1508" s="97" t="s">
        <v>5239</v>
      </c>
      <c r="M1508" s="97">
        <v>6</v>
      </c>
      <c r="N1508" s="97">
        <v>931237</v>
      </c>
    </row>
    <row r="1509" spans="1:14" ht="14.25" customHeight="1" x14ac:dyDescent="0.3">
      <c r="A1509" s="97" t="s">
        <v>570</v>
      </c>
      <c r="B1509" s="97">
        <v>486</v>
      </c>
      <c r="C1509" s="97" t="s">
        <v>5240</v>
      </c>
      <c r="D1509" s="97" t="s">
        <v>332</v>
      </c>
      <c r="E1509" s="97" t="s">
        <v>5241</v>
      </c>
      <c r="F1509" s="97">
        <v>335700</v>
      </c>
      <c r="G1509" s="97">
        <v>660740</v>
      </c>
      <c r="H1509" s="97">
        <v>335700</v>
      </c>
      <c r="I1509" s="97">
        <v>660740</v>
      </c>
      <c r="J1509" s="97" t="s">
        <v>93</v>
      </c>
      <c r="K1509" s="97">
        <v>0</v>
      </c>
      <c r="L1509" s="97" t="s">
        <v>5242</v>
      </c>
      <c r="M1509" s="97">
        <v>6</v>
      </c>
      <c r="N1509" s="97">
        <v>844978</v>
      </c>
    </row>
    <row r="1510" spans="1:14" ht="14.25" customHeight="1" x14ac:dyDescent="0.3">
      <c r="A1510" s="97" t="s">
        <v>508</v>
      </c>
      <c r="B1510" s="97">
        <v>119</v>
      </c>
      <c r="C1510" s="97" t="s">
        <v>5243</v>
      </c>
      <c r="D1510" s="97" t="s">
        <v>332</v>
      </c>
      <c r="E1510" s="97" t="s">
        <v>5244</v>
      </c>
      <c r="F1510" s="97">
        <v>333920</v>
      </c>
      <c r="G1510" s="97">
        <v>666990</v>
      </c>
      <c r="H1510" s="97">
        <v>333920</v>
      </c>
      <c r="I1510" s="97">
        <v>666990</v>
      </c>
      <c r="J1510" s="97" t="s">
        <v>93</v>
      </c>
      <c r="K1510" s="97">
        <v>0</v>
      </c>
      <c r="L1510" s="97" t="s">
        <v>5245</v>
      </c>
      <c r="M1510" s="97">
        <v>6</v>
      </c>
      <c r="N1510" s="97">
        <v>951320</v>
      </c>
    </row>
    <row r="1511" spans="1:14" ht="14.25" customHeight="1" x14ac:dyDescent="0.3">
      <c r="A1511" s="97" t="s">
        <v>419</v>
      </c>
      <c r="B1511" s="97">
        <v>286</v>
      </c>
      <c r="C1511" s="97" t="s">
        <v>5246</v>
      </c>
      <c r="D1511" s="97" t="s">
        <v>332</v>
      </c>
      <c r="E1511" s="97" t="s">
        <v>5247</v>
      </c>
      <c r="F1511" s="97">
        <v>330845</v>
      </c>
      <c r="G1511" s="97">
        <v>672065</v>
      </c>
      <c r="H1511" s="97">
        <v>330845</v>
      </c>
      <c r="I1511" s="97">
        <v>672065</v>
      </c>
      <c r="J1511" s="97" t="s">
        <v>93</v>
      </c>
      <c r="K1511" s="97">
        <v>0</v>
      </c>
      <c r="L1511" s="97" t="s">
        <v>5248</v>
      </c>
      <c r="M1511" s="97">
        <v>6</v>
      </c>
      <c r="N1511" s="97">
        <v>971770</v>
      </c>
    </row>
    <row r="1512" spans="1:14" ht="14.25" customHeight="1" x14ac:dyDescent="0.3">
      <c r="A1512" s="97" t="s">
        <v>508</v>
      </c>
      <c r="B1512" s="97">
        <v>10303</v>
      </c>
      <c r="C1512" s="97" t="s">
        <v>5249</v>
      </c>
      <c r="D1512" s="97" t="s">
        <v>581</v>
      </c>
      <c r="E1512" s="97" t="s">
        <v>5250</v>
      </c>
      <c r="F1512" s="97">
        <v>333583</v>
      </c>
      <c r="G1512" s="97">
        <v>669463</v>
      </c>
      <c r="H1512" s="97">
        <v>333583</v>
      </c>
      <c r="I1512" s="97">
        <v>669463</v>
      </c>
      <c r="J1512" s="97" t="s">
        <v>93</v>
      </c>
      <c r="K1512" s="97">
        <v>0</v>
      </c>
      <c r="L1512" s="97" t="s">
        <v>5251</v>
      </c>
      <c r="M1512" s="97">
        <v>6</v>
      </c>
      <c r="N1512" s="97">
        <v>952183</v>
      </c>
    </row>
    <row r="1513" spans="1:14" ht="14.25" customHeight="1" x14ac:dyDescent="0.3">
      <c r="A1513" s="97" t="s">
        <v>506</v>
      </c>
      <c r="B1513" s="97">
        <v>39</v>
      </c>
      <c r="C1513" s="97" t="s">
        <v>5252</v>
      </c>
      <c r="D1513" s="97" t="s">
        <v>332</v>
      </c>
      <c r="E1513" s="97" t="s">
        <v>5253</v>
      </c>
      <c r="F1513" s="97">
        <v>327920</v>
      </c>
      <c r="G1513" s="97">
        <v>666570</v>
      </c>
      <c r="H1513" s="97">
        <v>327920</v>
      </c>
      <c r="I1513" s="97">
        <v>666570</v>
      </c>
      <c r="J1513" s="97" t="s">
        <v>93</v>
      </c>
      <c r="K1513" s="97">
        <v>0</v>
      </c>
      <c r="L1513" s="97" t="s">
        <v>5254</v>
      </c>
      <c r="M1513" s="97">
        <v>6</v>
      </c>
      <c r="N1513" s="97">
        <v>1002446</v>
      </c>
    </row>
    <row r="1514" spans="1:14" ht="14.25" customHeight="1" x14ac:dyDescent="0.3">
      <c r="A1514" s="97" t="s">
        <v>508</v>
      </c>
      <c r="B1514" s="97">
        <v>10303</v>
      </c>
      <c r="C1514" s="97" t="s">
        <v>5255</v>
      </c>
      <c r="D1514" s="97" t="s">
        <v>581</v>
      </c>
      <c r="E1514" s="97" t="s">
        <v>5256</v>
      </c>
      <c r="F1514" s="97">
        <v>334200</v>
      </c>
      <c r="G1514" s="97">
        <v>669262</v>
      </c>
      <c r="H1514" s="97">
        <v>334200</v>
      </c>
      <c r="I1514" s="97">
        <v>669262</v>
      </c>
      <c r="J1514" s="97" t="s">
        <v>93</v>
      </c>
      <c r="K1514" s="97">
        <v>0</v>
      </c>
      <c r="L1514" s="97" t="s">
        <v>5257</v>
      </c>
      <c r="M1514" s="97">
        <v>6</v>
      </c>
      <c r="N1514" s="97">
        <v>952188</v>
      </c>
    </row>
    <row r="1515" spans="1:14" ht="14.25" customHeight="1" x14ac:dyDescent="0.3">
      <c r="A1515" s="97" t="s">
        <v>822</v>
      </c>
      <c r="B1515" s="97">
        <v>394</v>
      </c>
      <c r="C1515" s="97" t="s">
        <v>5258</v>
      </c>
      <c r="D1515" s="97" t="s">
        <v>332</v>
      </c>
      <c r="E1515" s="97" t="s">
        <v>5259</v>
      </c>
      <c r="F1515" s="97">
        <v>344619</v>
      </c>
      <c r="G1515" s="97">
        <v>672977</v>
      </c>
      <c r="H1515" s="97">
        <v>344619</v>
      </c>
      <c r="I1515" s="97">
        <v>672977</v>
      </c>
      <c r="J1515" s="97" t="s">
        <v>93</v>
      </c>
      <c r="K1515" s="97">
        <v>0</v>
      </c>
      <c r="L1515" s="97" t="s">
        <v>5260</v>
      </c>
      <c r="M1515" s="97">
        <v>6</v>
      </c>
      <c r="N1515" s="97">
        <v>931265</v>
      </c>
    </row>
    <row r="1516" spans="1:14" ht="14.25" customHeight="1" x14ac:dyDescent="0.3">
      <c r="A1516" s="97" t="s">
        <v>570</v>
      </c>
      <c r="B1516" s="97">
        <v>491</v>
      </c>
      <c r="C1516" s="97" t="s">
        <v>5261</v>
      </c>
      <c r="D1516" s="97" t="s">
        <v>332</v>
      </c>
      <c r="E1516" s="97" t="s">
        <v>5262</v>
      </c>
      <c r="F1516" s="97">
        <v>335980</v>
      </c>
      <c r="G1516" s="97">
        <v>660980</v>
      </c>
      <c r="H1516" s="97">
        <v>335980</v>
      </c>
      <c r="I1516" s="97">
        <v>660980</v>
      </c>
      <c r="J1516" s="97" t="s">
        <v>93</v>
      </c>
      <c r="K1516" s="97">
        <v>0</v>
      </c>
      <c r="L1516" s="97" t="s">
        <v>5263</v>
      </c>
      <c r="M1516" s="97">
        <v>6</v>
      </c>
      <c r="N1516" s="97">
        <v>844983</v>
      </c>
    </row>
    <row r="1517" spans="1:14" ht="14.25" customHeight="1" x14ac:dyDescent="0.3">
      <c r="A1517" s="97" t="s">
        <v>493</v>
      </c>
      <c r="B1517" s="97">
        <v>1423</v>
      </c>
      <c r="C1517" s="97" t="s">
        <v>5264</v>
      </c>
      <c r="D1517" s="97" t="s">
        <v>581</v>
      </c>
      <c r="E1517" s="97" t="s">
        <v>5265</v>
      </c>
      <c r="F1517" s="97">
        <v>329890</v>
      </c>
      <c r="G1517" s="97">
        <v>671384</v>
      </c>
      <c r="H1517" s="97">
        <v>329890</v>
      </c>
      <c r="I1517" s="97">
        <v>671384</v>
      </c>
      <c r="J1517" s="97" t="s">
        <v>93</v>
      </c>
      <c r="K1517" s="97">
        <v>0</v>
      </c>
      <c r="L1517" s="97" t="s">
        <v>5266</v>
      </c>
      <c r="M1517" s="97">
        <v>6</v>
      </c>
      <c r="N1517" s="97">
        <v>1037127</v>
      </c>
    </row>
    <row r="1518" spans="1:14" ht="14.25" customHeight="1" x14ac:dyDescent="0.3">
      <c r="A1518" s="97" t="s">
        <v>497</v>
      </c>
      <c r="B1518" s="97">
        <v>9763</v>
      </c>
      <c r="C1518" s="97" t="s">
        <v>5267</v>
      </c>
      <c r="D1518" s="97" t="s">
        <v>581</v>
      </c>
      <c r="E1518" s="97" t="s">
        <v>5268</v>
      </c>
      <c r="F1518" s="97">
        <v>334521</v>
      </c>
      <c r="G1518" s="97">
        <v>662883</v>
      </c>
      <c r="H1518" s="97">
        <v>334521</v>
      </c>
      <c r="I1518" s="97">
        <v>662883</v>
      </c>
      <c r="J1518" s="97" t="s">
        <v>93</v>
      </c>
      <c r="K1518" s="97">
        <v>0</v>
      </c>
      <c r="L1518" s="97" t="s">
        <v>5269</v>
      </c>
      <c r="M1518" s="97">
        <v>6</v>
      </c>
      <c r="N1518" s="97">
        <v>905277</v>
      </c>
    </row>
    <row r="1519" spans="1:14" ht="14.25" customHeight="1" x14ac:dyDescent="0.3">
      <c r="A1519" s="97" t="s">
        <v>648</v>
      </c>
      <c r="B1519" s="97">
        <v>22</v>
      </c>
      <c r="C1519" s="97" t="s">
        <v>5270</v>
      </c>
      <c r="D1519" s="97" t="s">
        <v>332</v>
      </c>
      <c r="E1519" s="97" t="s">
        <v>5271</v>
      </c>
      <c r="F1519" s="97">
        <v>349660</v>
      </c>
      <c r="G1519" s="97">
        <v>678810</v>
      </c>
      <c r="H1519" s="97">
        <v>349660</v>
      </c>
      <c r="I1519" s="97">
        <v>678810</v>
      </c>
      <c r="J1519" s="97" t="s">
        <v>93</v>
      </c>
      <c r="K1519" s="97">
        <v>0</v>
      </c>
      <c r="L1519" s="97" t="s">
        <v>5272</v>
      </c>
      <c r="M1519" s="97">
        <v>6</v>
      </c>
      <c r="N1519" s="97">
        <v>12841085</v>
      </c>
    </row>
    <row r="1520" spans="1:14" ht="14.25" customHeight="1" x14ac:dyDescent="0.3">
      <c r="A1520" s="97" t="s">
        <v>493</v>
      </c>
      <c r="B1520" s="97">
        <v>1423</v>
      </c>
      <c r="C1520" s="97" t="s">
        <v>5273</v>
      </c>
      <c r="D1520" s="97" t="s">
        <v>581</v>
      </c>
      <c r="E1520" s="97" t="s">
        <v>5274</v>
      </c>
      <c r="F1520" s="97">
        <v>329903</v>
      </c>
      <c r="G1520" s="97">
        <v>671312</v>
      </c>
      <c r="H1520" s="97">
        <v>329903</v>
      </c>
      <c r="I1520" s="97">
        <v>671312</v>
      </c>
      <c r="J1520" s="97" t="s">
        <v>93</v>
      </c>
      <c r="K1520" s="97">
        <v>0</v>
      </c>
      <c r="L1520" s="97" t="s">
        <v>5275</v>
      </c>
      <c r="M1520" s="97">
        <v>6</v>
      </c>
      <c r="N1520" s="97">
        <v>1037130</v>
      </c>
    </row>
    <row r="1521" spans="1:14" ht="14.25" customHeight="1" x14ac:dyDescent="0.3">
      <c r="A1521" s="97" t="s">
        <v>419</v>
      </c>
      <c r="B1521" s="97">
        <v>1424</v>
      </c>
      <c r="C1521" s="97" t="s">
        <v>5276</v>
      </c>
      <c r="D1521" s="97" t="s">
        <v>581</v>
      </c>
      <c r="E1521" s="97" t="s">
        <v>5277</v>
      </c>
      <c r="F1521" s="97">
        <v>330062</v>
      </c>
      <c r="G1521" s="97">
        <v>671367</v>
      </c>
      <c r="H1521" s="97">
        <v>330062</v>
      </c>
      <c r="I1521" s="97">
        <v>671367</v>
      </c>
      <c r="J1521" s="97" t="s">
        <v>93</v>
      </c>
      <c r="K1521" s="97">
        <v>0</v>
      </c>
      <c r="L1521" s="97" t="s">
        <v>5278</v>
      </c>
      <c r="M1521" s="97">
        <v>6</v>
      </c>
      <c r="N1521" s="97">
        <v>972316</v>
      </c>
    </row>
    <row r="1522" spans="1:14" ht="14.25" customHeight="1" x14ac:dyDescent="0.3">
      <c r="A1522" s="97" t="s">
        <v>822</v>
      </c>
      <c r="B1522" s="97">
        <v>2536</v>
      </c>
      <c r="C1522" s="97" t="s">
        <v>5279</v>
      </c>
      <c r="D1522" s="97" t="s">
        <v>581</v>
      </c>
      <c r="E1522" s="97" t="s">
        <v>5280</v>
      </c>
      <c r="F1522" s="97">
        <v>340310</v>
      </c>
      <c r="G1522" s="97">
        <v>671340</v>
      </c>
      <c r="H1522" s="97">
        <v>340310</v>
      </c>
      <c r="I1522" s="97">
        <v>671340</v>
      </c>
      <c r="J1522" s="97" t="s">
        <v>93</v>
      </c>
      <c r="K1522" s="97">
        <v>0</v>
      </c>
      <c r="L1522" s="97" t="s">
        <v>5281</v>
      </c>
      <c r="M1522" s="97">
        <v>6</v>
      </c>
      <c r="N1522" s="97">
        <v>931563</v>
      </c>
    </row>
    <row r="1523" spans="1:14" ht="14.25" customHeight="1" x14ac:dyDescent="0.3">
      <c r="A1523" s="97" t="s">
        <v>822</v>
      </c>
      <c r="B1523" s="97">
        <v>2536</v>
      </c>
      <c r="C1523" s="97" t="s">
        <v>5282</v>
      </c>
      <c r="D1523" s="97" t="s">
        <v>581</v>
      </c>
      <c r="E1523" s="97" t="s">
        <v>5283</v>
      </c>
      <c r="F1523" s="97">
        <v>340250</v>
      </c>
      <c r="G1523" s="97">
        <v>671370</v>
      </c>
      <c r="H1523" s="97">
        <v>340250</v>
      </c>
      <c r="I1523" s="97">
        <v>671370</v>
      </c>
      <c r="J1523" s="97" t="s">
        <v>93</v>
      </c>
      <c r="K1523" s="97">
        <v>0</v>
      </c>
      <c r="L1523" s="97" t="s">
        <v>5284</v>
      </c>
      <c r="M1523" s="97">
        <v>6</v>
      </c>
      <c r="N1523" s="97">
        <v>931576</v>
      </c>
    </row>
    <row r="1524" spans="1:14" ht="14.25" customHeight="1" x14ac:dyDescent="0.3">
      <c r="A1524" s="97" t="s">
        <v>962</v>
      </c>
      <c r="B1524" s="97">
        <v>12</v>
      </c>
      <c r="C1524" s="97" t="s">
        <v>5285</v>
      </c>
      <c r="D1524" s="97" t="s">
        <v>332</v>
      </c>
      <c r="E1524" s="97" t="s">
        <v>5286</v>
      </c>
      <c r="F1524" s="97">
        <v>316533</v>
      </c>
      <c r="G1524" s="97">
        <v>653977</v>
      </c>
      <c r="H1524" s="97">
        <v>316533</v>
      </c>
      <c r="I1524" s="97">
        <v>653977</v>
      </c>
      <c r="J1524" s="97" t="s">
        <v>93</v>
      </c>
      <c r="K1524" s="97">
        <v>0</v>
      </c>
      <c r="L1524" s="97" t="s">
        <v>5287</v>
      </c>
      <c r="M1524" s="97">
        <v>6</v>
      </c>
      <c r="N1524" s="97">
        <v>712266</v>
      </c>
    </row>
    <row r="1525" spans="1:14" ht="14.25" customHeight="1" x14ac:dyDescent="0.3">
      <c r="A1525" s="97" t="s">
        <v>493</v>
      </c>
      <c r="B1525" s="97">
        <v>1423</v>
      </c>
      <c r="C1525" s="97" t="s">
        <v>5288</v>
      </c>
      <c r="D1525" s="97" t="s">
        <v>581</v>
      </c>
      <c r="E1525" s="97" t="s">
        <v>5289</v>
      </c>
      <c r="F1525" s="97">
        <v>329922</v>
      </c>
      <c r="G1525" s="97">
        <v>671332</v>
      </c>
      <c r="H1525" s="97">
        <v>329922</v>
      </c>
      <c r="I1525" s="97">
        <v>671332</v>
      </c>
      <c r="J1525" s="97" t="s">
        <v>93</v>
      </c>
      <c r="K1525" s="97">
        <v>0</v>
      </c>
      <c r="L1525" s="97" t="s">
        <v>5290</v>
      </c>
      <c r="M1525" s="97">
        <v>6</v>
      </c>
      <c r="N1525" s="97">
        <v>1037129</v>
      </c>
    </row>
    <row r="1526" spans="1:14" ht="14.25" customHeight="1" x14ac:dyDescent="0.3">
      <c r="A1526" s="97" t="s">
        <v>508</v>
      </c>
      <c r="B1526" s="97">
        <v>10303</v>
      </c>
      <c r="C1526" s="97" t="s">
        <v>5291</v>
      </c>
      <c r="D1526" s="97" t="s">
        <v>581</v>
      </c>
      <c r="E1526" s="97" t="s">
        <v>5292</v>
      </c>
      <c r="F1526" s="97">
        <v>333713</v>
      </c>
      <c r="G1526" s="97">
        <v>669421</v>
      </c>
      <c r="H1526" s="97">
        <v>333713</v>
      </c>
      <c r="I1526" s="97">
        <v>669421</v>
      </c>
      <c r="J1526" s="97" t="s">
        <v>93</v>
      </c>
      <c r="K1526" s="97">
        <v>0</v>
      </c>
      <c r="L1526" s="97" t="s">
        <v>5293</v>
      </c>
      <c r="M1526" s="97">
        <v>6</v>
      </c>
      <c r="N1526" s="97">
        <v>952184</v>
      </c>
    </row>
    <row r="1527" spans="1:14" ht="14.25" customHeight="1" x14ac:dyDescent="0.3">
      <c r="A1527" s="97" t="s">
        <v>822</v>
      </c>
      <c r="B1527" s="97">
        <v>2536</v>
      </c>
      <c r="C1527" s="97" t="s">
        <v>5294</v>
      </c>
      <c r="D1527" s="97" t="s">
        <v>581</v>
      </c>
      <c r="E1527" s="97" t="s">
        <v>5295</v>
      </c>
      <c r="F1527" s="97">
        <v>340200</v>
      </c>
      <c r="G1527" s="97">
        <v>671260</v>
      </c>
      <c r="H1527" s="97">
        <v>340200</v>
      </c>
      <c r="I1527" s="97">
        <v>671260</v>
      </c>
      <c r="J1527" s="97" t="s">
        <v>93</v>
      </c>
      <c r="K1527" s="97">
        <v>0</v>
      </c>
      <c r="L1527" s="97" t="s">
        <v>5296</v>
      </c>
      <c r="M1527" s="97">
        <v>6</v>
      </c>
      <c r="N1527" s="97">
        <v>931565</v>
      </c>
    </row>
    <row r="1528" spans="1:14" ht="14.25" customHeight="1" x14ac:dyDescent="0.3">
      <c r="A1528" s="97" t="s">
        <v>397</v>
      </c>
      <c r="B1528" s="97">
        <v>274</v>
      </c>
      <c r="C1528" s="97" t="s">
        <v>5297</v>
      </c>
      <c r="D1528" s="97" t="s">
        <v>332</v>
      </c>
      <c r="E1528" s="97" t="s">
        <v>5298</v>
      </c>
      <c r="F1528" s="97">
        <v>338410</v>
      </c>
      <c r="G1528" s="97">
        <v>669970</v>
      </c>
      <c r="H1528" s="97">
        <v>338410</v>
      </c>
      <c r="I1528" s="97">
        <v>669970</v>
      </c>
      <c r="J1528" s="97" t="s">
        <v>93</v>
      </c>
      <c r="K1528" s="97">
        <v>0</v>
      </c>
      <c r="L1528" s="97" t="s">
        <v>5299</v>
      </c>
      <c r="M1528" s="97">
        <v>6</v>
      </c>
      <c r="N1528" s="97">
        <v>842832</v>
      </c>
    </row>
    <row r="1529" spans="1:14" ht="14.25" customHeight="1" x14ac:dyDescent="0.3">
      <c r="A1529" s="97" t="s">
        <v>822</v>
      </c>
      <c r="B1529" s="97">
        <v>386</v>
      </c>
      <c r="C1529" s="97" t="s">
        <v>5300</v>
      </c>
      <c r="D1529" s="97" t="s">
        <v>332</v>
      </c>
      <c r="E1529" s="97" t="s">
        <v>5301</v>
      </c>
      <c r="F1529" s="97">
        <v>344555</v>
      </c>
      <c r="G1529" s="97">
        <v>672983</v>
      </c>
      <c r="H1529" s="97">
        <v>344555</v>
      </c>
      <c r="I1529" s="97">
        <v>672983</v>
      </c>
      <c r="J1529" s="97" t="s">
        <v>93</v>
      </c>
      <c r="K1529" s="97">
        <v>0</v>
      </c>
      <c r="L1529" s="97" t="s">
        <v>5302</v>
      </c>
      <c r="M1529" s="97">
        <v>6</v>
      </c>
      <c r="N1529" s="97">
        <v>931257</v>
      </c>
    </row>
    <row r="1530" spans="1:14" ht="14.25" customHeight="1" x14ac:dyDescent="0.3">
      <c r="A1530" s="97" t="s">
        <v>506</v>
      </c>
      <c r="B1530" s="97">
        <v>39</v>
      </c>
      <c r="C1530" s="97" t="s">
        <v>5303</v>
      </c>
      <c r="D1530" s="97" t="s">
        <v>332</v>
      </c>
      <c r="E1530" s="97" t="s">
        <v>5304</v>
      </c>
      <c r="F1530" s="97">
        <v>327950</v>
      </c>
      <c r="G1530" s="97">
        <v>666530</v>
      </c>
      <c r="H1530" s="97">
        <v>327950</v>
      </c>
      <c r="I1530" s="97">
        <v>666530</v>
      </c>
      <c r="J1530" s="97" t="s">
        <v>93</v>
      </c>
      <c r="K1530" s="97">
        <v>0</v>
      </c>
      <c r="L1530" s="97" t="s">
        <v>5305</v>
      </c>
      <c r="M1530" s="97">
        <v>6</v>
      </c>
      <c r="N1530" s="97">
        <v>1002458</v>
      </c>
    </row>
    <row r="1531" spans="1:14" ht="14.25" customHeight="1" x14ac:dyDescent="0.3">
      <c r="A1531" s="97" t="s">
        <v>648</v>
      </c>
      <c r="B1531" s="97">
        <v>4</v>
      </c>
      <c r="C1531" s="97" t="s">
        <v>5306</v>
      </c>
      <c r="D1531" s="97" t="s">
        <v>332</v>
      </c>
      <c r="E1531" s="97" t="s">
        <v>5307</v>
      </c>
      <c r="F1531" s="97">
        <v>346805</v>
      </c>
      <c r="G1531" s="97">
        <v>677151</v>
      </c>
      <c r="H1531" s="97">
        <v>346805</v>
      </c>
      <c r="I1531" s="97">
        <v>677151</v>
      </c>
      <c r="J1531" s="97" t="s">
        <v>93</v>
      </c>
      <c r="K1531" s="97">
        <v>0</v>
      </c>
      <c r="L1531" s="97" t="s">
        <v>5308</v>
      </c>
      <c r="M1531" s="97">
        <v>6</v>
      </c>
      <c r="N1531" s="97">
        <v>638299</v>
      </c>
    </row>
    <row r="1532" spans="1:14" ht="14.25" customHeight="1" x14ac:dyDescent="0.3">
      <c r="A1532" s="97" t="s">
        <v>497</v>
      </c>
      <c r="B1532" s="97">
        <v>9763</v>
      </c>
      <c r="C1532" s="97" t="s">
        <v>5309</v>
      </c>
      <c r="D1532" s="97" t="s">
        <v>581</v>
      </c>
      <c r="E1532" s="97" t="s">
        <v>5310</v>
      </c>
      <c r="F1532" s="97">
        <v>334535</v>
      </c>
      <c r="G1532" s="97">
        <v>662942</v>
      </c>
      <c r="H1532" s="97">
        <v>334535</v>
      </c>
      <c r="I1532" s="97">
        <v>662942</v>
      </c>
      <c r="J1532" s="97" t="s">
        <v>93</v>
      </c>
      <c r="K1532" s="97">
        <v>0</v>
      </c>
      <c r="L1532" s="97" t="s">
        <v>5311</v>
      </c>
      <c r="M1532" s="97">
        <v>6</v>
      </c>
      <c r="N1532" s="97">
        <v>905275</v>
      </c>
    </row>
    <row r="1533" spans="1:14" ht="14.25" customHeight="1" x14ac:dyDescent="0.3">
      <c r="A1533" s="97" t="s">
        <v>822</v>
      </c>
      <c r="B1533" s="97">
        <v>195</v>
      </c>
      <c r="C1533" s="97" t="s">
        <v>5312</v>
      </c>
      <c r="D1533" s="97" t="s">
        <v>332</v>
      </c>
      <c r="E1533" s="97" t="s">
        <v>5313</v>
      </c>
      <c r="F1533" s="97">
        <v>340094</v>
      </c>
      <c r="G1533" s="97">
        <v>674930</v>
      </c>
      <c r="H1533" s="97">
        <v>340094</v>
      </c>
      <c r="I1533" s="97">
        <v>674930</v>
      </c>
      <c r="J1533" s="97" t="s">
        <v>93</v>
      </c>
      <c r="K1533" s="97">
        <v>0</v>
      </c>
      <c r="L1533" s="97" t="s">
        <v>5314</v>
      </c>
      <c r="M1533" s="97">
        <v>6</v>
      </c>
      <c r="N1533" s="97">
        <v>931063</v>
      </c>
    </row>
    <row r="1534" spans="1:14" ht="14.25" customHeight="1" x14ac:dyDescent="0.3">
      <c r="A1534" s="97" t="s">
        <v>639</v>
      </c>
      <c r="B1534" s="97">
        <v>8614</v>
      </c>
      <c r="C1534" s="97" t="s">
        <v>5315</v>
      </c>
      <c r="D1534" s="97" t="s">
        <v>581</v>
      </c>
      <c r="E1534" s="97" t="s">
        <v>5316</v>
      </c>
      <c r="F1534" s="97">
        <v>335460</v>
      </c>
      <c r="G1534" s="97">
        <v>659150</v>
      </c>
      <c r="H1534" s="97">
        <v>335460</v>
      </c>
      <c r="I1534" s="97">
        <v>659150</v>
      </c>
      <c r="J1534" s="97" t="s">
        <v>93</v>
      </c>
      <c r="K1534" s="97">
        <v>0</v>
      </c>
      <c r="L1534" s="97" t="s">
        <v>5317</v>
      </c>
      <c r="M1534" s="97">
        <v>6</v>
      </c>
      <c r="N1534" s="97">
        <v>695951</v>
      </c>
    </row>
    <row r="1535" spans="1:14" ht="14.25" customHeight="1" x14ac:dyDescent="0.3">
      <c r="A1535" s="97" t="s">
        <v>508</v>
      </c>
      <c r="B1535" s="97">
        <v>2184</v>
      </c>
      <c r="C1535" s="97" t="s">
        <v>5318</v>
      </c>
      <c r="D1535" s="97" t="s">
        <v>581</v>
      </c>
      <c r="E1535" s="97" t="s">
        <v>5319</v>
      </c>
      <c r="F1535" s="97">
        <v>332542</v>
      </c>
      <c r="G1535" s="97">
        <v>665078</v>
      </c>
      <c r="H1535" s="97">
        <v>332542</v>
      </c>
      <c r="I1535" s="97">
        <v>665078</v>
      </c>
      <c r="J1535" s="97" t="s">
        <v>93</v>
      </c>
      <c r="K1535" s="97">
        <v>0</v>
      </c>
      <c r="L1535" s="97" t="s">
        <v>5320</v>
      </c>
      <c r="M1535" s="97">
        <v>6</v>
      </c>
      <c r="N1535" s="97">
        <v>951904</v>
      </c>
    </row>
    <row r="1536" spans="1:14" ht="14.25" customHeight="1" x14ac:dyDescent="0.3">
      <c r="A1536" s="97" t="s">
        <v>508</v>
      </c>
      <c r="B1536" s="97">
        <v>10303</v>
      </c>
      <c r="C1536" s="97" t="s">
        <v>5321</v>
      </c>
      <c r="D1536" s="97" t="s">
        <v>581</v>
      </c>
      <c r="E1536" s="97" t="s">
        <v>5322</v>
      </c>
      <c r="F1536" s="97">
        <v>334200</v>
      </c>
      <c r="G1536" s="97">
        <v>669278</v>
      </c>
      <c r="H1536" s="97">
        <v>334200</v>
      </c>
      <c r="I1536" s="97">
        <v>669278</v>
      </c>
      <c r="J1536" s="97" t="s">
        <v>93</v>
      </c>
      <c r="K1536" s="97">
        <v>0</v>
      </c>
      <c r="L1536" s="97" t="s">
        <v>5323</v>
      </c>
      <c r="M1536" s="97">
        <v>6</v>
      </c>
      <c r="N1536" s="97">
        <v>952187</v>
      </c>
    </row>
    <row r="1537" spans="1:14" ht="14.25" customHeight="1" x14ac:dyDescent="0.3">
      <c r="A1537" s="97" t="s">
        <v>822</v>
      </c>
      <c r="B1537" s="97">
        <v>2536</v>
      </c>
      <c r="C1537" s="97" t="s">
        <v>5324</v>
      </c>
      <c r="D1537" s="97" t="s">
        <v>581</v>
      </c>
      <c r="E1537" s="97" t="s">
        <v>5325</v>
      </c>
      <c r="F1537" s="97">
        <v>340220</v>
      </c>
      <c r="G1537" s="97">
        <v>671310</v>
      </c>
      <c r="H1537" s="97">
        <v>340220</v>
      </c>
      <c r="I1537" s="97">
        <v>671310</v>
      </c>
      <c r="J1537" s="97" t="s">
        <v>93</v>
      </c>
      <c r="K1537" s="97">
        <v>0</v>
      </c>
      <c r="L1537" s="97" t="s">
        <v>5326</v>
      </c>
      <c r="M1537" s="97">
        <v>6</v>
      </c>
      <c r="N1537" s="97">
        <v>931580</v>
      </c>
    </row>
    <row r="1538" spans="1:14" ht="14.25" customHeight="1" x14ac:dyDescent="0.3">
      <c r="A1538" s="97" t="s">
        <v>506</v>
      </c>
      <c r="B1538" s="97">
        <v>39</v>
      </c>
      <c r="C1538" s="97" t="s">
        <v>5327</v>
      </c>
      <c r="D1538" s="97" t="s">
        <v>332</v>
      </c>
      <c r="E1538" s="97" t="s">
        <v>5328</v>
      </c>
      <c r="F1538" s="97">
        <v>328120</v>
      </c>
      <c r="G1538" s="97">
        <v>666820</v>
      </c>
      <c r="H1538" s="97">
        <v>328120</v>
      </c>
      <c r="I1538" s="97">
        <v>666820</v>
      </c>
      <c r="J1538" s="97" t="s">
        <v>93</v>
      </c>
      <c r="K1538" s="97">
        <v>0</v>
      </c>
      <c r="L1538" s="97" t="s">
        <v>5329</v>
      </c>
      <c r="M1538" s="97">
        <v>6</v>
      </c>
      <c r="N1538" s="97">
        <v>1002465</v>
      </c>
    </row>
    <row r="1539" spans="1:14" ht="14.25" customHeight="1" x14ac:dyDescent="0.3">
      <c r="A1539" s="97" t="s">
        <v>822</v>
      </c>
      <c r="B1539" s="97">
        <v>380</v>
      </c>
      <c r="C1539" s="97" t="s">
        <v>5330</v>
      </c>
      <c r="D1539" s="97" t="s">
        <v>332</v>
      </c>
      <c r="E1539" s="97" t="s">
        <v>5331</v>
      </c>
      <c r="F1539" s="97">
        <v>344620</v>
      </c>
      <c r="G1539" s="97">
        <v>672805</v>
      </c>
      <c r="H1539" s="97">
        <v>344620</v>
      </c>
      <c r="I1539" s="97">
        <v>672805</v>
      </c>
      <c r="J1539" s="97" t="s">
        <v>93</v>
      </c>
      <c r="K1539" s="97">
        <v>0</v>
      </c>
      <c r="L1539" s="97" t="s">
        <v>5332</v>
      </c>
      <c r="M1539" s="97">
        <v>6</v>
      </c>
      <c r="N1539" s="97">
        <v>931251</v>
      </c>
    </row>
    <row r="1540" spans="1:14" ht="14.25" customHeight="1" x14ac:dyDescent="0.3">
      <c r="A1540" s="97" t="s">
        <v>351</v>
      </c>
      <c r="B1540" s="97">
        <v>89</v>
      </c>
      <c r="C1540" s="97" t="s">
        <v>5333</v>
      </c>
      <c r="D1540" s="97" t="s">
        <v>332</v>
      </c>
      <c r="E1540" s="97" t="s">
        <v>5334</v>
      </c>
      <c r="F1540" s="97">
        <v>329670</v>
      </c>
      <c r="G1540" s="97">
        <v>662000</v>
      </c>
      <c r="H1540" s="97">
        <v>329670</v>
      </c>
      <c r="I1540" s="97">
        <v>662000</v>
      </c>
      <c r="J1540" s="97" t="s">
        <v>93</v>
      </c>
      <c r="K1540" s="97">
        <v>0</v>
      </c>
      <c r="L1540" s="97" t="s">
        <v>5335</v>
      </c>
      <c r="M1540" s="97">
        <v>6</v>
      </c>
      <c r="N1540" s="97">
        <v>803173</v>
      </c>
    </row>
    <row r="1541" spans="1:14" ht="14.25" customHeight="1" x14ac:dyDescent="0.3">
      <c r="A1541" s="97" t="s">
        <v>493</v>
      </c>
      <c r="B1541" s="97">
        <v>1423</v>
      </c>
      <c r="C1541" s="97" t="s">
        <v>5336</v>
      </c>
      <c r="D1541" s="97" t="s">
        <v>581</v>
      </c>
      <c r="E1541" s="97" t="s">
        <v>5337</v>
      </c>
      <c r="F1541" s="97">
        <v>329920</v>
      </c>
      <c r="G1541" s="97">
        <v>671372</v>
      </c>
      <c r="H1541" s="97">
        <v>329920</v>
      </c>
      <c r="I1541" s="97">
        <v>671372</v>
      </c>
      <c r="J1541" s="97" t="s">
        <v>93</v>
      </c>
      <c r="K1541" s="97">
        <v>0</v>
      </c>
      <c r="L1541" s="97" t="s">
        <v>5338</v>
      </c>
      <c r="M1541" s="97">
        <v>6</v>
      </c>
      <c r="N1541" s="97">
        <v>1037128</v>
      </c>
    </row>
    <row r="1542" spans="1:14" ht="14.25" customHeight="1" x14ac:dyDescent="0.3">
      <c r="A1542" s="97" t="s">
        <v>419</v>
      </c>
      <c r="B1542" s="97">
        <v>617</v>
      </c>
      <c r="C1542" s="97" t="s">
        <v>5339</v>
      </c>
      <c r="D1542" s="97" t="s">
        <v>581</v>
      </c>
      <c r="E1542" s="97" t="s">
        <v>5340</v>
      </c>
      <c r="F1542" s="97">
        <v>330713</v>
      </c>
      <c r="G1542" s="97">
        <v>671775</v>
      </c>
      <c r="H1542" s="97">
        <v>330713</v>
      </c>
      <c r="I1542" s="97">
        <v>671775</v>
      </c>
      <c r="J1542" s="97" t="s">
        <v>93</v>
      </c>
      <c r="K1542" s="97">
        <v>0</v>
      </c>
      <c r="L1542" s="97" t="s">
        <v>5341</v>
      </c>
      <c r="M1542" s="97">
        <v>6</v>
      </c>
      <c r="N1542" s="97">
        <v>972187</v>
      </c>
    </row>
    <row r="1543" spans="1:14" ht="14.25" customHeight="1" x14ac:dyDescent="0.3">
      <c r="A1543" s="97" t="s">
        <v>1383</v>
      </c>
      <c r="B1543" s="97">
        <v>7</v>
      </c>
      <c r="C1543" s="97" t="s">
        <v>5342</v>
      </c>
      <c r="D1543" s="97" t="s">
        <v>332</v>
      </c>
      <c r="E1543" s="97" t="s">
        <v>5343</v>
      </c>
      <c r="F1543" s="97">
        <v>350982</v>
      </c>
      <c r="G1543" s="97">
        <v>673671</v>
      </c>
      <c r="H1543" s="97">
        <v>350982</v>
      </c>
      <c r="I1543" s="97">
        <v>673671</v>
      </c>
      <c r="J1543" s="97" t="s">
        <v>93</v>
      </c>
      <c r="K1543" s="97">
        <v>0</v>
      </c>
      <c r="L1543" s="97" t="s">
        <v>5344</v>
      </c>
      <c r="M1543" s="97">
        <v>6</v>
      </c>
      <c r="N1543" s="97">
        <v>701643</v>
      </c>
    </row>
    <row r="1544" spans="1:14" ht="14.25" customHeight="1" x14ac:dyDescent="0.3">
      <c r="A1544" s="97" t="s">
        <v>506</v>
      </c>
      <c r="B1544" s="97">
        <v>10695</v>
      </c>
      <c r="C1544" s="97" t="s">
        <v>5345</v>
      </c>
      <c r="D1544" s="97" t="s">
        <v>581</v>
      </c>
      <c r="E1544" s="97" t="s">
        <v>5346</v>
      </c>
      <c r="F1544" s="97">
        <v>327577</v>
      </c>
      <c r="G1544" s="97">
        <v>666851</v>
      </c>
      <c r="H1544" s="97">
        <v>327577</v>
      </c>
      <c r="I1544" s="97">
        <v>666851</v>
      </c>
      <c r="J1544" s="97" t="s">
        <v>93</v>
      </c>
      <c r="K1544" s="97">
        <v>0</v>
      </c>
      <c r="L1544" s="97" t="s">
        <v>5347</v>
      </c>
      <c r="M1544" s="97">
        <v>6</v>
      </c>
      <c r="N1544" s="97">
        <v>1004067</v>
      </c>
    </row>
    <row r="1545" spans="1:14" ht="14.25" customHeight="1" x14ac:dyDescent="0.3">
      <c r="A1545" s="97" t="s">
        <v>397</v>
      </c>
      <c r="B1545" s="97">
        <v>274</v>
      </c>
      <c r="C1545" s="97" t="s">
        <v>5348</v>
      </c>
      <c r="D1545" s="97" t="s">
        <v>332</v>
      </c>
      <c r="E1545" s="97" t="s">
        <v>5349</v>
      </c>
      <c r="F1545" s="97">
        <v>338413</v>
      </c>
      <c r="G1545" s="97">
        <v>669969</v>
      </c>
      <c r="H1545" s="97">
        <v>338413</v>
      </c>
      <c r="I1545" s="97">
        <v>669969</v>
      </c>
      <c r="J1545" s="97" t="s">
        <v>93</v>
      </c>
      <c r="K1545" s="97">
        <v>0</v>
      </c>
      <c r="L1545" s="97" t="s">
        <v>5350</v>
      </c>
      <c r="M1545" s="97">
        <v>6</v>
      </c>
      <c r="N1545" s="97">
        <v>842833</v>
      </c>
    </row>
    <row r="1546" spans="1:14" ht="14.25" customHeight="1" x14ac:dyDescent="0.3">
      <c r="A1546" s="97" t="s">
        <v>508</v>
      </c>
      <c r="B1546" s="97">
        <v>120</v>
      </c>
      <c r="C1546" s="97" t="s">
        <v>5351</v>
      </c>
      <c r="D1546" s="97" t="s">
        <v>332</v>
      </c>
      <c r="E1546" s="97" t="s">
        <v>5352</v>
      </c>
      <c r="F1546" s="97">
        <v>333950</v>
      </c>
      <c r="G1546" s="97">
        <v>666970</v>
      </c>
      <c r="H1546" s="97">
        <v>333950</v>
      </c>
      <c r="I1546" s="97">
        <v>666970</v>
      </c>
      <c r="J1546" s="97" t="s">
        <v>93</v>
      </c>
      <c r="K1546" s="97">
        <v>0</v>
      </c>
      <c r="L1546" s="97" t="s">
        <v>5353</v>
      </c>
      <c r="M1546" s="97">
        <v>6</v>
      </c>
      <c r="N1546" s="97">
        <v>951321</v>
      </c>
    </row>
    <row r="1547" spans="1:14" ht="14.25" customHeight="1" x14ac:dyDescent="0.3">
      <c r="A1547" s="97" t="s">
        <v>655</v>
      </c>
      <c r="B1547" s="97">
        <v>1020</v>
      </c>
      <c r="C1547" s="97" t="s">
        <v>5354</v>
      </c>
      <c r="D1547" s="97" t="s">
        <v>581</v>
      </c>
      <c r="E1547" s="97" t="s">
        <v>5355</v>
      </c>
      <c r="F1547" s="97">
        <v>339252</v>
      </c>
      <c r="G1547" s="97">
        <v>674146</v>
      </c>
      <c r="H1547" s="97">
        <v>339252</v>
      </c>
      <c r="I1547" s="97">
        <v>674146</v>
      </c>
      <c r="J1547" s="97" t="s">
        <v>93</v>
      </c>
      <c r="K1547" s="97">
        <v>0</v>
      </c>
      <c r="L1547" s="97" t="s">
        <v>5356</v>
      </c>
      <c r="M1547" s="97">
        <v>6</v>
      </c>
      <c r="N1547" s="97">
        <v>950579</v>
      </c>
    </row>
    <row r="1548" spans="1:14" ht="14.25" customHeight="1" x14ac:dyDescent="0.3">
      <c r="A1548" s="97" t="s">
        <v>397</v>
      </c>
      <c r="B1548" s="97">
        <v>10303</v>
      </c>
      <c r="C1548" s="97" t="s">
        <v>5357</v>
      </c>
      <c r="D1548" s="97" t="s">
        <v>581</v>
      </c>
      <c r="E1548" s="97" t="s">
        <v>5358</v>
      </c>
      <c r="F1548" s="97">
        <v>336796</v>
      </c>
      <c r="G1548" s="97">
        <v>667583</v>
      </c>
      <c r="H1548" s="97">
        <v>336796</v>
      </c>
      <c r="I1548" s="97">
        <v>667583</v>
      </c>
      <c r="J1548" s="97" t="s">
        <v>93</v>
      </c>
      <c r="K1548" s="97">
        <v>0</v>
      </c>
      <c r="L1548" s="97" t="s">
        <v>5359</v>
      </c>
      <c r="M1548" s="97">
        <v>6</v>
      </c>
      <c r="N1548" s="97">
        <v>843077</v>
      </c>
    </row>
    <row r="1549" spans="1:14" ht="14.25" customHeight="1" x14ac:dyDescent="0.3">
      <c r="A1549" s="97" t="s">
        <v>508</v>
      </c>
      <c r="B1549" s="97">
        <v>121</v>
      </c>
      <c r="C1549" s="97" t="s">
        <v>5360</v>
      </c>
      <c r="D1549" s="97" t="s">
        <v>332</v>
      </c>
      <c r="E1549" s="97" t="s">
        <v>5361</v>
      </c>
      <c r="F1549" s="97">
        <v>333940</v>
      </c>
      <c r="G1549" s="97">
        <v>666950</v>
      </c>
      <c r="H1549" s="97">
        <v>333940</v>
      </c>
      <c r="I1549" s="97">
        <v>666950</v>
      </c>
      <c r="J1549" s="97" t="s">
        <v>93</v>
      </c>
      <c r="K1549" s="97">
        <v>0</v>
      </c>
      <c r="L1549" s="97" t="s">
        <v>5362</v>
      </c>
      <c r="M1549" s="97">
        <v>6</v>
      </c>
      <c r="N1549" s="97">
        <v>951322</v>
      </c>
    </row>
    <row r="1550" spans="1:14" ht="14.25" customHeight="1" x14ac:dyDescent="0.3">
      <c r="A1550" s="97" t="s">
        <v>655</v>
      </c>
      <c r="B1550" s="97">
        <v>63</v>
      </c>
      <c r="C1550" s="97" t="s">
        <v>5363</v>
      </c>
      <c r="D1550" s="97" t="s">
        <v>332</v>
      </c>
      <c r="E1550" s="97" t="s">
        <v>5364</v>
      </c>
      <c r="F1550" s="97">
        <v>337918</v>
      </c>
      <c r="G1550" s="97">
        <v>673096</v>
      </c>
      <c r="H1550" s="97">
        <v>337918</v>
      </c>
      <c r="I1550" s="97">
        <v>673096</v>
      </c>
      <c r="J1550" s="97" t="s">
        <v>93</v>
      </c>
      <c r="K1550" s="97">
        <v>0</v>
      </c>
      <c r="L1550" s="97" t="s">
        <v>5365</v>
      </c>
      <c r="M1550" s="97">
        <v>6</v>
      </c>
      <c r="N1550" s="97">
        <v>949730</v>
      </c>
    </row>
    <row r="1551" spans="1:14" ht="14.25" customHeight="1" x14ac:dyDescent="0.3">
      <c r="A1551" s="97" t="s">
        <v>655</v>
      </c>
      <c r="B1551" s="97">
        <v>1020</v>
      </c>
      <c r="C1551" s="97" t="s">
        <v>5366</v>
      </c>
      <c r="D1551" s="97" t="s">
        <v>581</v>
      </c>
      <c r="E1551" s="97" t="s">
        <v>5367</v>
      </c>
      <c r="F1551" s="97">
        <v>339252</v>
      </c>
      <c r="G1551" s="97">
        <v>674148</v>
      </c>
      <c r="H1551" s="97">
        <v>339252</v>
      </c>
      <c r="I1551" s="97">
        <v>674148</v>
      </c>
      <c r="J1551" s="97" t="s">
        <v>93</v>
      </c>
      <c r="K1551" s="97">
        <v>0</v>
      </c>
      <c r="L1551" s="97" t="s">
        <v>5368</v>
      </c>
      <c r="M1551" s="97">
        <v>6</v>
      </c>
      <c r="N1551" s="97">
        <v>950581</v>
      </c>
    </row>
    <row r="1552" spans="1:14" ht="14.25" customHeight="1" x14ac:dyDescent="0.3">
      <c r="A1552" s="97" t="s">
        <v>655</v>
      </c>
      <c r="B1552" s="97">
        <v>1020</v>
      </c>
      <c r="C1552" s="97" t="s">
        <v>5369</v>
      </c>
      <c r="D1552" s="97" t="s">
        <v>581</v>
      </c>
      <c r="E1552" s="97" t="s">
        <v>5370</v>
      </c>
      <c r="F1552" s="97">
        <v>339240</v>
      </c>
      <c r="G1552" s="97">
        <v>674191</v>
      </c>
      <c r="H1552" s="97">
        <v>339240</v>
      </c>
      <c r="I1552" s="97">
        <v>674191</v>
      </c>
      <c r="J1552" s="97" t="s">
        <v>93</v>
      </c>
      <c r="K1552" s="97">
        <v>0</v>
      </c>
      <c r="L1552" s="97" t="s">
        <v>5371</v>
      </c>
      <c r="M1552" s="97">
        <v>6</v>
      </c>
      <c r="N1552" s="97">
        <v>950583</v>
      </c>
    </row>
    <row r="1553" spans="1:14" ht="14.25" customHeight="1" x14ac:dyDescent="0.3">
      <c r="A1553" s="97" t="s">
        <v>822</v>
      </c>
      <c r="B1553" s="97">
        <v>2536</v>
      </c>
      <c r="C1553" s="97" t="s">
        <v>5372</v>
      </c>
      <c r="D1553" s="97" t="s">
        <v>581</v>
      </c>
      <c r="E1553" s="97" t="s">
        <v>5373</v>
      </c>
      <c r="F1553" s="97">
        <v>340270</v>
      </c>
      <c r="G1553" s="97">
        <v>671320</v>
      </c>
      <c r="H1553" s="97">
        <v>340270</v>
      </c>
      <c r="I1553" s="97">
        <v>671320</v>
      </c>
      <c r="J1553" s="97" t="s">
        <v>93</v>
      </c>
      <c r="K1553" s="97">
        <v>0</v>
      </c>
      <c r="L1553" s="97" t="s">
        <v>5374</v>
      </c>
      <c r="M1553" s="97">
        <v>6</v>
      </c>
      <c r="N1553" s="97">
        <v>931581</v>
      </c>
    </row>
    <row r="1554" spans="1:14" ht="14.25" customHeight="1" x14ac:dyDescent="0.3">
      <c r="A1554" s="97" t="s">
        <v>648</v>
      </c>
      <c r="B1554" s="97">
        <v>6</v>
      </c>
      <c r="C1554" s="97" t="s">
        <v>5375</v>
      </c>
      <c r="D1554" s="97" t="s">
        <v>332</v>
      </c>
      <c r="E1554" s="97" t="s">
        <v>5376</v>
      </c>
      <c r="F1554" s="97">
        <v>346849</v>
      </c>
      <c r="G1554" s="97">
        <v>677167</v>
      </c>
      <c r="H1554" s="97">
        <v>346849</v>
      </c>
      <c r="I1554" s="97">
        <v>677167</v>
      </c>
      <c r="J1554" s="97" t="s">
        <v>93</v>
      </c>
      <c r="K1554" s="97">
        <v>0</v>
      </c>
      <c r="L1554" s="97" t="s">
        <v>5377</v>
      </c>
      <c r="M1554" s="97">
        <v>6</v>
      </c>
      <c r="N1554" s="97">
        <v>638301</v>
      </c>
    </row>
    <row r="1555" spans="1:14" ht="14.25" customHeight="1" x14ac:dyDescent="0.3">
      <c r="A1555" s="97" t="s">
        <v>648</v>
      </c>
      <c r="B1555" s="97">
        <v>8</v>
      </c>
      <c r="C1555" s="97" t="s">
        <v>5378</v>
      </c>
      <c r="D1555" s="97" t="s">
        <v>332</v>
      </c>
      <c r="E1555" s="97" t="s">
        <v>5379</v>
      </c>
      <c r="F1555" s="97">
        <v>346838</v>
      </c>
      <c r="G1555" s="97">
        <v>677148</v>
      </c>
      <c r="H1555" s="97">
        <v>346838</v>
      </c>
      <c r="I1555" s="97">
        <v>677148</v>
      </c>
      <c r="J1555" s="97" t="s">
        <v>93</v>
      </c>
      <c r="K1555" s="97">
        <v>0</v>
      </c>
      <c r="L1555" s="97" t="s">
        <v>5380</v>
      </c>
      <c r="M1555" s="97">
        <v>6</v>
      </c>
      <c r="N1555" s="97">
        <v>638303</v>
      </c>
    </row>
    <row r="1556" spans="1:14" ht="14.25" customHeight="1" x14ac:dyDescent="0.3">
      <c r="A1556" s="97" t="s">
        <v>506</v>
      </c>
      <c r="B1556" s="97">
        <v>1096</v>
      </c>
      <c r="C1556" s="97" t="s">
        <v>5381</v>
      </c>
      <c r="D1556" s="97" t="s">
        <v>332</v>
      </c>
      <c r="E1556" s="97" t="s">
        <v>5382</v>
      </c>
      <c r="F1556" s="97">
        <v>327457</v>
      </c>
      <c r="G1556" s="97">
        <v>665153</v>
      </c>
      <c r="H1556" s="97">
        <v>327457</v>
      </c>
      <c r="I1556" s="97">
        <v>665153</v>
      </c>
      <c r="J1556" s="97" t="s">
        <v>93</v>
      </c>
      <c r="K1556" s="97">
        <v>0</v>
      </c>
      <c r="L1556" s="97" t="s">
        <v>5383</v>
      </c>
      <c r="M1556" s="97">
        <v>6</v>
      </c>
      <c r="N1556" s="97">
        <v>20236247</v>
      </c>
    </row>
    <row r="1557" spans="1:14" ht="14.25" customHeight="1" x14ac:dyDescent="0.3">
      <c r="A1557" s="97" t="s">
        <v>419</v>
      </c>
      <c r="B1557" s="97">
        <v>7653</v>
      </c>
      <c r="C1557" s="97" t="s">
        <v>5384</v>
      </c>
      <c r="D1557" s="97" t="s">
        <v>581</v>
      </c>
      <c r="E1557" s="97" t="s">
        <v>5385</v>
      </c>
      <c r="F1557" s="97">
        <v>332721</v>
      </c>
      <c r="G1557" s="97">
        <v>673057</v>
      </c>
      <c r="H1557" s="97">
        <v>332721</v>
      </c>
      <c r="I1557" s="97">
        <v>673057</v>
      </c>
      <c r="J1557" s="97" t="s">
        <v>93</v>
      </c>
      <c r="K1557" s="97">
        <v>4.04</v>
      </c>
      <c r="L1557" s="97" t="s">
        <v>5386</v>
      </c>
      <c r="M1557" s="97">
        <v>6</v>
      </c>
      <c r="N1557" s="97">
        <v>972540</v>
      </c>
    </row>
    <row r="1558" spans="1:14" ht="14.25" customHeight="1" x14ac:dyDescent="0.3">
      <c r="A1558" s="97" t="s">
        <v>419</v>
      </c>
      <c r="B1558" s="97">
        <v>7653</v>
      </c>
      <c r="C1558" s="97" t="s">
        <v>5387</v>
      </c>
      <c r="D1558" s="97" t="s">
        <v>581</v>
      </c>
      <c r="E1558" s="97" t="s">
        <v>5388</v>
      </c>
      <c r="F1558" s="97">
        <v>332668</v>
      </c>
      <c r="G1558" s="97">
        <v>673008</v>
      </c>
      <c r="H1558" s="97">
        <v>332668</v>
      </c>
      <c r="I1558" s="97">
        <v>673008</v>
      </c>
      <c r="J1558" s="97" t="s">
        <v>93</v>
      </c>
      <c r="K1558" s="97">
        <v>4.75</v>
      </c>
      <c r="L1558" s="97" t="s">
        <v>5389</v>
      </c>
      <c r="M1558" s="97">
        <v>6</v>
      </c>
      <c r="N1558" s="97">
        <v>972542</v>
      </c>
    </row>
    <row r="1559" spans="1:14" ht="14.25" customHeight="1" x14ac:dyDescent="0.3">
      <c r="A1559" s="97" t="s">
        <v>419</v>
      </c>
      <c r="B1559" s="97">
        <v>7653</v>
      </c>
      <c r="C1559" s="97" t="s">
        <v>5390</v>
      </c>
      <c r="D1559" s="97" t="s">
        <v>581</v>
      </c>
      <c r="E1559" s="97" t="s">
        <v>5391</v>
      </c>
      <c r="F1559" s="97">
        <v>332611</v>
      </c>
      <c r="G1559" s="97">
        <v>673049</v>
      </c>
      <c r="H1559" s="97">
        <v>332611</v>
      </c>
      <c r="I1559" s="97">
        <v>673049</v>
      </c>
      <c r="J1559" s="97" t="s">
        <v>93</v>
      </c>
      <c r="K1559" s="97">
        <v>5.45</v>
      </c>
      <c r="L1559" s="97" t="s">
        <v>5392</v>
      </c>
      <c r="M1559" s="97">
        <v>6</v>
      </c>
      <c r="N1559" s="97">
        <v>972544</v>
      </c>
    </row>
    <row r="1560" spans="1:14" ht="14.25" customHeight="1" x14ac:dyDescent="0.3">
      <c r="A1560" s="97" t="s">
        <v>419</v>
      </c>
      <c r="B1560" s="97">
        <v>7653</v>
      </c>
      <c r="C1560" s="97" t="s">
        <v>5393</v>
      </c>
      <c r="D1560" s="97" t="s">
        <v>581</v>
      </c>
      <c r="E1560" s="97" t="s">
        <v>5394</v>
      </c>
      <c r="F1560" s="97">
        <v>332551</v>
      </c>
      <c r="G1560" s="97">
        <v>673045</v>
      </c>
      <c r="H1560" s="97">
        <v>332551</v>
      </c>
      <c r="I1560" s="97">
        <v>673045</v>
      </c>
      <c r="J1560" s="97" t="s">
        <v>93</v>
      </c>
      <c r="K1560" s="97">
        <v>5.6</v>
      </c>
      <c r="L1560" s="97" t="s">
        <v>5395</v>
      </c>
      <c r="M1560" s="97">
        <v>6</v>
      </c>
      <c r="N1560" s="97">
        <v>972545</v>
      </c>
    </row>
    <row r="1561" spans="1:14" ht="14.25" customHeight="1" x14ac:dyDescent="0.3">
      <c r="A1561" s="97" t="s">
        <v>419</v>
      </c>
      <c r="B1561" s="97">
        <v>864</v>
      </c>
      <c r="C1561" s="97" t="s">
        <v>5396</v>
      </c>
      <c r="D1561" s="97" t="s">
        <v>332</v>
      </c>
      <c r="E1561" s="97" t="s">
        <v>5397</v>
      </c>
      <c r="F1561" s="97">
        <v>330961</v>
      </c>
      <c r="G1561" s="97">
        <v>673910</v>
      </c>
      <c r="H1561" s="97">
        <v>330961</v>
      </c>
      <c r="I1561" s="97">
        <v>673910</v>
      </c>
      <c r="J1561" s="97" t="s">
        <v>93</v>
      </c>
      <c r="K1561" s="97">
        <v>5.65</v>
      </c>
      <c r="L1561" s="97" t="s">
        <v>5398</v>
      </c>
      <c r="M1561" s="97">
        <v>6</v>
      </c>
      <c r="N1561" s="97">
        <v>18946596</v>
      </c>
    </row>
    <row r="1562" spans="1:14" ht="14.25" customHeight="1" x14ac:dyDescent="0.3">
      <c r="A1562" s="97" t="s">
        <v>419</v>
      </c>
      <c r="B1562" s="97">
        <v>557</v>
      </c>
      <c r="C1562" s="97" t="s">
        <v>5399</v>
      </c>
      <c r="D1562" s="97" t="s">
        <v>332</v>
      </c>
      <c r="E1562" s="97" t="s">
        <v>5400</v>
      </c>
      <c r="F1562" s="97">
        <v>333950</v>
      </c>
      <c r="G1562" s="97">
        <v>672890</v>
      </c>
      <c r="H1562" s="97">
        <v>333950</v>
      </c>
      <c r="I1562" s="97">
        <v>672890</v>
      </c>
      <c r="J1562" s="97" t="s">
        <v>93</v>
      </c>
      <c r="K1562" s="97">
        <v>6</v>
      </c>
      <c r="L1562" s="97" t="s">
        <v>5401</v>
      </c>
      <c r="M1562" s="97">
        <v>6</v>
      </c>
      <c r="N1562" s="97">
        <v>972041</v>
      </c>
    </row>
    <row r="1563" spans="1:14" ht="14.25" customHeight="1" x14ac:dyDescent="0.3">
      <c r="A1563" s="97" t="s">
        <v>419</v>
      </c>
      <c r="B1563" s="97">
        <v>651</v>
      </c>
      <c r="C1563" s="97" t="s">
        <v>5402</v>
      </c>
      <c r="D1563" s="97" t="s">
        <v>581</v>
      </c>
      <c r="E1563" s="97" t="s">
        <v>5403</v>
      </c>
      <c r="F1563" s="97">
        <v>331789</v>
      </c>
      <c r="G1563" s="97">
        <v>673395</v>
      </c>
      <c r="H1563" s="97">
        <v>331789</v>
      </c>
      <c r="I1563" s="97">
        <v>673395</v>
      </c>
      <c r="J1563" s="97" t="s">
        <v>93</v>
      </c>
      <c r="K1563" s="97">
        <v>6.33</v>
      </c>
      <c r="L1563" s="97" t="s">
        <v>5404</v>
      </c>
      <c r="M1563" s="97">
        <v>6</v>
      </c>
      <c r="N1563" s="97">
        <v>972219</v>
      </c>
    </row>
    <row r="1564" spans="1:14" ht="14.25" customHeight="1" x14ac:dyDescent="0.3">
      <c r="A1564" s="97" t="s">
        <v>419</v>
      </c>
      <c r="B1564" s="97">
        <v>651</v>
      </c>
      <c r="C1564" s="97" t="s">
        <v>5405</v>
      </c>
      <c r="D1564" s="97" t="s">
        <v>581</v>
      </c>
      <c r="E1564" s="97" t="s">
        <v>5406</v>
      </c>
      <c r="F1564" s="97">
        <v>331721</v>
      </c>
      <c r="G1564" s="97">
        <v>673396</v>
      </c>
      <c r="H1564" s="97">
        <v>331721</v>
      </c>
      <c r="I1564" s="97">
        <v>673396</v>
      </c>
      <c r="J1564" s="97" t="s">
        <v>93</v>
      </c>
      <c r="K1564" s="97">
        <v>6.62</v>
      </c>
      <c r="L1564" s="97" t="s">
        <v>5407</v>
      </c>
      <c r="M1564" s="97">
        <v>6</v>
      </c>
      <c r="N1564" s="97">
        <v>972234</v>
      </c>
    </row>
    <row r="1565" spans="1:14" ht="14.25" customHeight="1" x14ac:dyDescent="0.3">
      <c r="A1565" s="97" t="s">
        <v>419</v>
      </c>
      <c r="B1565" s="97">
        <v>7653</v>
      </c>
      <c r="C1565" s="97" t="s">
        <v>5408</v>
      </c>
      <c r="D1565" s="97" t="s">
        <v>581</v>
      </c>
      <c r="E1565" s="97" t="s">
        <v>5409</v>
      </c>
      <c r="F1565" s="97">
        <v>332448</v>
      </c>
      <c r="G1565" s="97">
        <v>673037</v>
      </c>
      <c r="H1565" s="97">
        <v>332448</v>
      </c>
      <c r="I1565" s="97">
        <v>673037</v>
      </c>
      <c r="J1565" s="97" t="s">
        <v>93</v>
      </c>
      <c r="K1565" s="97">
        <v>6.75</v>
      </c>
      <c r="L1565" s="97" t="s">
        <v>5410</v>
      </c>
      <c r="M1565" s="97">
        <v>6</v>
      </c>
      <c r="N1565" s="97">
        <v>972546</v>
      </c>
    </row>
    <row r="1566" spans="1:14" ht="14.25" customHeight="1" x14ac:dyDescent="0.3">
      <c r="A1566" s="97" t="s">
        <v>419</v>
      </c>
      <c r="B1566" s="97">
        <v>863</v>
      </c>
      <c r="C1566" s="97" t="s">
        <v>5411</v>
      </c>
      <c r="D1566" s="97" t="s">
        <v>332</v>
      </c>
      <c r="E1566" s="97" t="s">
        <v>5412</v>
      </c>
      <c r="F1566" s="97">
        <v>330924</v>
      </c>
      <c r="G1566" s="97">
        <v>673829</v>
      </c>
      <c r="H1566" s="97">
        <v>330924</v>
      </c>
      <c r="I1566" s="97">
        <v>673829</v>
      </c>
      <c r="J1566" s="97" t="s">
        <v>93</v>
      </c>
      <c r="K1566" s="97">
        <v>6.9</v>
      </c>
      <c r="L1566" s="97" t="s">
        <v>5413</v>
      </c>
      <c r="M1566" s="97">
        <v>6</v>
      </c>
      <c r="N1566" s="97">
        <v>18946595</v>
      </c>
    </row>
    <row r="1567" spans="1:14" ht="14.25" customHeight="1" x14ac:dyDescent="0.3">
      <c r="A1567" s="97" t="s">
        <v>419</v>
      </c>
      <c r="B1567" s="97">
        <v>651</v>
      </c>
      <c r="C1567" s="97" t="s">
        <v>5414</v>
      </c>
      <c r="D1567" s="97" t="s">
        <v>581</v>
      </c>
      <c r="E1567" s="97" t="s">
        <v>5415</v>
      </c>
      <c r="F1567" s="97">
        <v>332086</v>
      </c>
      <c r="G1567" s="97">
        <v>673368</v>
      </c>
      <c r="H1567" s="97">
        <v>332086</v>
      </c>
      <c r="I1567" s="97">
        <v>673368</v>
      </c>
      <c r="J1567" s="97" t="s">
        <v>93</v>
      </c>
      <c r="K1567" s="97">
        <v>7.25</v>
      </c>
      <c r="L1567" s="97" t="s">
        <v>5416</v>
      </c>
      <c r="M1567" s="97">
        <v>6</v>
      </c>
      <c r="N1567" s="97">
        <v>972222</v>
      </c>
    </row>
    <row r="1568" spans="1:14" ht="14.25" customHeight="1" x14ac:dyDescent="0.3">
      <c r="A1568" s="97" t="s">
        <v>419</v>
      </c>
      <c r="B1568" s="97">
        <v>651</v>
      </c>
      <c r="C1568" s="97" t="s">
        <v>5417</v>
      </c>
      <c r="D1568" s="97" t="s">
        <v>581</v>
      </c>
      <c r="E1568" s="97" t="s">
        <v>5418</v>
      </c>
      <c r="F1568" s="97">
        <v>332188</v>
      </c>
      <c r="G1568" s="97">
        <v>673366</v>
      </c>
      <c r="H1568" s="97">
        <v>332188</v>
      </c>
      <c r="I1568" s="97">
        <v>673366</v>
      </c>
      <c r="J1568" s="97" t="s">
        <v>93</v>
      </c>
      <c r="K1568" s="97">
        <v>7.41</v>
      </c>
      <c r="L1568" s="97" t="s">
        <v>5419</v>
      </c>
      <c r="M1568" s="97">
        <v>6</v>
      </c>
      <c r="N1568" s="97">
        <v>972223</v>
      </c>
    </row>
    <row r="1569" spans="1:14" ht="14.25" customHeight="1" x14ac:dyDescent="0.3">
      <c r="A1569" s="97" t="s">
        <v>419</v>
      </c>
      <c r="B1569" s="97">
        <v>651</v>
      </c>
      <c r="C1569" s="97" t="s">
        <v>5420</v>
      </c>
      <c r="D1569" s="97" t="s">
        <v>581</v>
      </c>
      <c r="E1569" s="97" t="s">
        <v>5421</v>
      </c>
      <c r="F1569" s="97">
        <v>331884</v>
      </c>
      <c r="G1569" s="97">
        <v>673377</v>
      </c>
      <c r="H1569" s="97">
        <v>331884</v>
      </c>
      <c r="I1569" s="97">
        <v>673377</v>
      </c>
      <c r="J1569" s="97" t="s">
        <v>93</v>
      </c>
      <c r="K1569" s="97">
        <v>7.52</v>
      </c>
      <c r="L1569" s="97" t="s">
        <v>5422</v>
      </c>
      <c r="M1569" s="97">
        <v>6</v>
      </c>
      <c r="N1569" s="97">
        <v>972220</v>
      </c>
    </row>
    <row r="1570" spans="1:14" ht="14.25" customHeight="1" x14ac:dyDescent="0.3">
      <c r="A1570" s="97" t="s">
        <v>419</v>
      </c>
      <c r="B1570" s="97">
        <v>651</v>
      </c>
      <c r="C1570" s="97" t="s">
        <v>5423</v>
      </c>
      <c r="D1570" s="97" t="s">
        <v>581</v>
      </c>
      <c r="E1570" s="97" t="s">
        <v>5424</v>
      </c>
      <c r="F1570" s="97">
        <v>331986</v>
      </c>
      <c r="G1570" s="97">
        <v>673368</v>
      </c>
      <c r="H1570" s="97">
        <v>331986</v>
      </c>
      <c r="I1570" s="97">
        <v>673368</v>
      </c>
      <c r="J1570" s="97" t="s">
        <v>93</v>
      </c>
      <c r="K1570" s="97">
        <v>7.83</v>
      </c>
      <c r="L1570" s="97" t="s">
        <v>5425</v>
      </c>
      <c r="M1570" s="97">
        <v>6</v>
      </c>
      <c r="N1570" s="97">
        <v>972221</v>
      </c>
    </row>
    <row r="1571" spans="1:14" ht="14.25" customHeight="1" x14ac:dyDescent="0.3">
      <c r="A1571" s="97" t="s">
        <v>419</v>
      </c>
      <c r="B1571" s="97">
        <v>9819</v>
      </c>
      <c r="C1571" s="97" t="s">
        <v>5426</v>
      </c>
      <c r="D1571" s="97" t="s">
        <v>581</v>
      </c>
      <c r="E1571" s="97" t="s">
        <v>5427</v>
      </c>
      <c r="F1571" s="97">
        <v>334542</v>
      </c>
      <c r="G1571" s="97">
        <v>672457</v>
      </c>
      <c r="H1571" s="97">
        <v>334542</v>
      </c>
      <c r="I1571" s="97">
        <v>672457</v>
      </c>
      <c r="J1571" s="97" t="s">
        <v>93</v>
      </c>
      <c r="K1571" s="97">
        <v>8</v>
      </c>
      <c r="L1571" s="97" t="s">
        <v>5428</v>
      </c>
      <c r="M1571" s="97">
        <v>6</v>
      </c>
      <c r="N1571" s="97">
        <v>972684</v>
      </c>
    </row>
    <row r="1572" spans="1:14" ht="14.25" customHeight="1" x14ac:dyDescent="0.3">
      <c r="A1572" s="97" t="s">
        <v>419</v>
      </c>
      <c r="B1572" s="97">
        <v>9819</v>
      </c>
      <c r="C1572" s="97" t="s">
        <v>5429</v>
      </c>
      <c r="D1572" s="97" t="s">
        <v>581</v>
      </c>
      <c r="E1572" s="97" t="s">
        <v>5430</v>
      </c>
      <c r="F1572" s="97">
        <v>334535</v>
      </c>
      <c r="G1572" s="97">
        <v>672482</v>
      </c>
      <c r="H1572" s="97">
        <v>334535</v>
      </c>
      <c r="I1572" s="97">
        <v>672482</v>
      </c>
      <c r="J1572" s="97" t="s">
        <v>93</v>
      </c>
      <c r="K1572" s="97">
        <v>8</v>
      </c>
      <c r="L1572" s="97" t="s">
        <v>5431</v>
      </c>
      <c r="M1572" s="97">
        <v>6</v>
      </c>
      <c r="N1572" s="97">
        <v>972683</v>
      </c>
    </row>
    <row r="1573" spans="1:14" ht="14.25" customHeight="1" x14ac:dyDescent="0.3">
      <c r="A1573" s="97" t="s">
        <v>419</v>
      </c>
      <c r="B1573" s="97">
        <v>14542</v>
      </c>
      <c r="C1573" s="97" t="s">
        <v>5432</v>
      </c>
      <c r="D1573" s="97" t="s">
        <v>581</v>
      </c>
      <c r="E1573" s="97" t="s">
        <v>5433</v>
      </c>
      <c r="F1573" s="97">
        <v>333388</v>
      </c>
      <c r="G1573" s="97">
        <v>672668</v>
      </c>
      <c r="H1573" s="97">
        <v>333388</v>
      </c>
      <c r="I1573" s="97">
        <v>672668</v>
      </c>
      <c r="J1573" s="97" t="s">
        <v>93</v>
      </c>
      <c r="K1573" s="97">
        <v>8</v>
      </c>
      <c r="L1573" s="97" t="s">
        <v>5434</v>
      </c>
      <c r="M1573" s="97">
        <v>6</v>
      </c>
      <c r="N1573" s="97">
        <v>973241</v>
      </c>
    </row>
    <row r="1574" spans="1:14" ht="14.25" customHeight="1" x14ac:dyDescent="0.3">
      <c r="A1574" s="97" t="s">
        <v>419</v>
      </c>
      <c r="B1574" s="97">
        <v>651</v>
      </c>
      <c r="C1574" s="97" t="s">
        <v>5435</v>
      </c>
      <c r="D1574" s="97" t="s">
        <v>581</v>
      </c>
      <c r="E1574" s="97" t="s">
        <v>5436</v>
      </c>
      <c r="F1574" s="97">
        <v>332562</v>
      </c>
      <c r="G1574" s="97">
        <v>673205</v>
      </c>
      <c r="H1574" s="97">
        <v>332562</v>
      </c>
      <c r="I1574" s="97">
        <v>673205</v>
      </c>
      <c r="J1574" s="97" t="s">
        <v>93</v>
      </c>
      <c r="K1574" s="97">
        <v>8.11</v>
      </c>
      <c r="L1574" s="97" t="s">
        <v>5437</v>
      </c>
      <c r="M1574" s="97">
        <v>6</v>
      </c>
      <c r="N1574" s="97">
        <v>972231</v>
      </c>
    </row>
    <row r="1575" spans="1:14" ht="14.25" customHeight="1" x14ac:dyDescent="0.3">
      <c r="A1575" s="97" t="s">
        <v>419</v>
      </c>
      <c r="B1575" s="97">
        <v>862</v>
      </c>
      <c r="C1575" s="97" t="s">
        <v>5438</v>
      </c>
      <c r="D1575" s="97" t="s">
        <v>332</v>
      </c>
      <c r="E1575" s="97" t="s">
        <v>5439</v>
      </c>
      <c r="F1575" s="97">
        <v>330886</v>
      </c>
      <c r="G1575" s="97">
        <v>673749</v>
      </c>
      <c r="H1575" s="97">
        <v>330886</v>
      </c>
      <c r="I1575" s="97">
        <v>673749</v>
      </c>
      <c r="J1575" s="97" t="s">
        <v>93</v>
      </c>
      <c r="K1575" s="97">
        <v>8.5500000000000007</v>
      </c>
      <c r="L1575" s="97" t="s">
        <v>5440</v>
      </c>
      <c r="M1575" s="97">
        <v>6</v>
      </c>
      <c r="N1575" s="97">
        <v>18946594</v>
      </c>
    </row>
    <row r="1576" spans="1:14" ht="14.25" customHeight="1" x14ac:dyDescent="0.3">
      <c r="A1576" s="97" t="s">
        <v>419</v>
      </c>
      <c r="B1576" s="97">
        <v>9819</v>
      </c>
      <c r="C1576" s="97" t="s">
        <v>5441</v>
      </c>
      <c r="D1576" s="97" t="s">
        <v>581</v>
      </c>
      <c r="E1576" s="97" t="s">
        <v>5442</v>
      </c>
      <c r="F1576" s="97">
        <v>334533</v>
      </c>
      <c r="G1576" s="97">
        <v>672506</v>
      </c>
      <c r="H1576" s="97">
        <v>334533</v>
      </c>
      <c r="I1576" s="97">
        <v>672506</v>
      </c>
      <c r="J1576" s="97" t="s">
        <v>93</v>
      </c>
      <c r="K1576" s="97">
        <v>10</v>
      </c>
      <c r="L1576" s="97" t="s">
        <v>5443</v>
      </c>
      <c r="M1576" s="97">
        <v>6</v>
      </c>
      <c r="N1576" s="97">
        <v>972682</v>
      </c>
    </row>
    <row r="1577" spans="1:14" ht="14.25" customHeight="1" x14ac:dyDescent="0.3">
      <c r="A1577" s="97" t="s">
        <v>419</v>
      </c>
      <c r="B1577" s="97">
        <v>7653</v>
      </c>
      <c r="C1577" s="97" t="s">
        <v>5444</v>
      </c>
      <c r="D1577" s="97" t="s">
        <v>581</v>
      </c>
      <c r="E1577" s="97" t="s">
        <v>5445</v>
      </c>
      <c r="F1577" s="97">
        <v>332301</v>
      </c>
      <c r="G1577" s="97">
        <v>673024</v>
      </c>
      <c r="H1577" s="97">
        <v>332301</v>
      </c>
      <c r="I1577" s="97">
        <v>673024</v>
      </c>
      <c r="J1577" s="97" t="s">
        <v>93</v>
      </c>
      <c r="K1577" s="97">
        <v>10.3</v>
      </c>
      <c r="L1577" s="97" t="s">
        <v>5446</v>
      </c>
      <c r="M1577" s="97">
        <v>6</v>
      </c>
      <c r="N1577" s="97">
        <v>972547</v>
      </c>
    </row>
    <row r="1578" spans="1:14" ht="14.25" customHeight="1" x14ac:dyDescent="0.3">
      <c r="A1578" s="97" t="s">
        <v>419</v>
      </c>
      <c r="B1578" s="97">
        <v>651</v>
      </c>
      <c r="C1578" s="97" t="s">
        <v>5447</v>
      </c>
      <c r="D1578" s="97" t="s">
        <v>581</v>
      </c>
      <c r="E1578" s="97" t="s">
        <v>5448</v>
      </c>
      <c r="F1578" s="97">
        <v>331698</v>
      </c>
      <c r="G1578" s="97">
        <v>673328</v>
      </c>
      <c r="H1578" s="97">
        <v>331698</v>
      </c>
      <c r="I1578" s="97">
        <v>673328</v>
      </c>
      <c r="J1578" s="97" t="s">
        <v>93</v>
      </c>
      <c r="K1578" s="97">
        <v>13.62</v>
      </c>
      <c r="L1578" s="97" t="s">
        <v>5449</v>
      </c>
      <c r="M1578" s="97">
        <v>6</v>
      </c>
      <c r="N1578" s="97">
        <v>972218</v>
      </c>
    </row>
    <row r="1579" spans="1:14" ht="14.25" customHeight="1" x14ac:dyDescent="0.3">
      <c r="A1579" s="97" t="s">
        <v>655</v>
      </c>
      <c r="B1579" s="97">
        <v>656</v>
      </c>
      <c r="C1579" s="97" t="s">
        <v>5450</v>
      </c>
      <c r="D1579" s="97" t="s">
        <v>332</v>
      </c>
      <c r="E1579" s="97" t="s">
        <v>5451</v>
      </c>
      <c r="F1579" s="97">
        <v>339590</v>
      </c>
      <c r="G1579" s="97">
        <v>674610</v>
      </c>
      <c r="H1579" s="97">
        <v>339590</v>
      </c>
      <c r="I1579" s="97">
        <v>674610</v>
      </c>
      <c r="J1579" s="97" t="s">
        <v>93</v>
      </c>
      <c r="K1579" s="97">
        <v>15</v>
      </c>
      <c r="L1579" s="97" t="s">
        <v>5452</v>
      </c>
      <c r="M1579" s="97">
        <v>6</v>
      </c>
      <c r="N1579" s="97">
        <v>950336</v>
      </c>
    </row>
    <row r="1580" spans="1:14" ht="14.25" customHeight="1" x14ac:dyDescent="0.3">
      <c r="A1580" s="97" t="s">
        <v>419</v>
      </c>
      <c r="B1580" s="97">
        <v>197</v>
      </c>
      <c r="C1580" s="97" t="s">
        <v>5453</v>
      </c>
      <c r="D1580" s="97" t="s">
        <v>332</v>
      </c>
      <c r="E1580" s="97" t="s">
        <v>5454</v>
      </c>
      <c r="F1580" s="97">
        <v>330525</v>
      </c>
      <c r="G1580" s="97">
        <v>673310</v>
      </c>
      <c r="H1580" s="97">
        <v>330525</v>
      </c>
      <c r="I1580" s="97">
        <v>673310</v>
      </c>
      <c r="J1580" s="97" t="s">
        <v>93</v>
      </c>
      <c r="K1580" s="97">
        <v>19.84</v>
      </c>
      <c r="L1580" s="97" t="s">
        <v>5455</v>
      </c>
      <c r="M1580" s="97">
        <v>6</v>
      </c>
      <c r="N1580" s="97">
        <v>971681</v>
      </c>
    </row>
    <row r="1581" spans="1:14" ht="14.25" customHeight="1" x14ac:dyDescent="0.3">
      <c r="A1581" s="97" t="s">
        <v>419</v>
      </c>
      <c r="B1581" s="97">
        <v>201</v>
      </c>
      <c r="C1581" s="97" t="s">
        <v>5456</v>
      </c>
      <c r="D1581" s="97" t="s">
        <v>332</v>
      </c>
      <c r="E1581" s="97" t="s">
        <v>5457</v>
      </c>
      <c r="F1581" s="97">
        <v>330910</v>
      </c>
      <c r="G1581" s="97">
        <v>673285</v>
      </c>
      <c r="H1581" s="97">
        <v>330910</v>
      </c>
      <c r="I1581" s="97">
        <v>673285</v>
      </c>
      <c r="J1581" s="97" t="s">
        <v>93</v>
      </c>
      <c r="K1581" s="97">
        <v>20.62</v>
      </c>
      <c r="L1581" s="97" t="s">
        <v>5458</v>
      </c>
      <c r="M1581" s="97">
        <v>6</v>
      </c>
      <c r="N1581" s="97">
        <v>971685</v>
      </c>
    </row>
    <row r="1582" spans="1:14" ht="14.25" customHeight="1" x14ac:dyDescent="0.3">
      <c r="A1582" s="97" t="s">
        <v>419</v>
      </c>
      <c r="B1582" s="97">
        <v>202</v>
      </c>
      <c r="C1582" s="97" t="s">
        <v>5459</v>
      </c>
      <c r="D1582" s="97" t="s">
        <v>332</v>
      </c>
      <c r="E1582" s="97" t="s">
        <v>5460</v>
      </c>
      <c r="F1582" s="97">
        <v>331025</v>
      </c>
      <c r="G1582" s="97">
        <v>673260</v>
      </c>
      <c r="H1582" s="97">
        <v>331025</v>
      </c>
      <c r="I1582" s="97">
        <v>673260</v>
      </c>
      <c r="J1582" s="97" t="s">
        <v>93</v>
      </c>
      <c r="K1582" s="97">
        <v>20.97</v>
      </c>
      <c r="L1582" s="97" t="s">
        <v>5461</v>
      </c>
      <c r="M1582" s="97">
        <v>6</v>
      </c>
      <c r="N1582" s="97">
        <v>971686</v>
      </c>
    </row>
    <row r="1583" spans="1:14" ht="14.25" customHeight="1" x14ac:dyDescent="0.3">
      <c r="A1583" s="97" t="s">
        <v>655</v>
      </c>
      <c r="B1583" s="97">
        <v>14828</v>
      </c>
      <c r="C1583" s="97" t="s">
        <v>5462</v>
      </c>
      <c r="D1583" s="97" t="s">
        <v>581</v>
      </c>
      <c r="E1583" s="97" t="s">
        <v>5463</v>
      </c>
      <c r="F1583" s="97">
        <v>339912</v>
      </c>
      <c r="G1583" s="97">
        <v>674695</v>
      </c>
      <c r="H1583" s="97">
        <v>339912</v>
      </c>
      <c r="I1583" s="97">
        <v>674695</v>
      </c>
      <c r="J1583" s="97" t="s">
        <v>93</v>
      </c>
      <c r="K1583" s="97">
        <v>22</v>
      </c>
      <c r="L1583" s="97" t="s">
        <v>5464</v>
      </c>
      <c r="M1583" s="97">
        <v>6</v>
      </c>
      <c r="N1583" s="97">
        <v>951103</v>
      </c>
    </row>
    <row r="1584" spans="1:14" ht="14.25" customHeight="1" x14ac:dyDescent="0.3">
      <c r="A1584" s="97" t="s">
        <v>419</v>
      </c>
      <c r="B1584" s="97">
        <v>1333</v>
      </c>
      <c r="C1584" s="97" t="s">
        <v>5465</v>
      </c>
      <c r="D1584" s="97" t="s">
        <v>581</v>
      </c>
      <c r="E1584" s="97" t="s">
        <v>5466</v>
      </c>
      <c r="F1584" s="97">
        <v>332238</v>
      </c>
      <c r="G1584" s="97">
        <v>672416</v>
      </c>
      <c r="H1584" s="97">
        <v>332238</v>
      </c>
      <c r="I1584" s="97">
        <v>672416</v>
      </c>
      <c r="J1584" s="97" t="s">
        <v>93</v>
      </c>
      <c r="K1584" s="97">
        <v>26</v>
      </c>
      <c r="L1584" s="97" t="s">
        <v>5467</v>
      </c>
      <c r="M1584" s="97">
        <v>6</v>
      </c>
      <c r="N1584" s="97">
        <v>972286</v>
      </c>
    </row>
    <row r="1585" spans="1:14" ht="14.25" customHeight="1" x14ac:dyDescent="0.3">
      <c r="A1585" s="97" t="s">
        <v>419</v>
      </c>
      <c r="B1585" s="97">
        <v>1333</v>
      </c>
      <c r="C1585" s="97" t="s">
        <v>5468</v>
      </c>
      <c r="D1585" s="97" t="s">
        <v>581</v>
      </c>
      <c r="E1585" s="97" t="s">
        <v>5469</v>
      </c>
      <c r="F1585" s="97">
        <v>332204</v>
      </c>
      <c r="G1585" s="97">
        <v>672472</v>
      </c>
      <c r="H1585" s="97">
        <v>332204</v>
      </c>
      <c r="I1585" s="97">
        <v>672472</v>
      </c>
      <c r="J1585" s="97" t="s">
        <v>93</v>
      </c>
      <c r="K1585" s="97">
        <v>27</v>
      </c>
      <c r="L1585" s="97" t="s">
        <v>5470</v>
      </c>
      <c r="M1585" s="97">
        <v>6</v>
      </c>
      <c r="N1585" s="97">
        <v>972287</v>
      </c>
    </row>
    <row r="1586" spans="1:14" ht="14.25" customHeight="1" x14ac:dyDescent="0.3">
      <c r="A1586" s="97" t="s">
        <v>419</v>
      </c>
      <c r="B1586" s="97">
        <v>1333</v>
      </c>
      <c r="C1586" s="97" t="s">
        <v>5471</v>
      </c>
      <c r="D1586" s="97" t="s">
        <v>581</v>
      </c>
      <c r="E1586" s="97" t="s">
        <v>5472</v>
      </c>
      <c r="F1586" s="97">
        <v>332237</v>
      </c>
      <c r="G1586" s="97">
        <v>671904</v>
      </c>
      <c r="H1586" s="97">
        <v>332237</v>
      </c>
      <c r="I1586" s="97">
        <v>671904</v>
      </c>
      <c r="J1586" s="97" t="s">
        <v>93</v>
      </c>
      <c r="K1586" s="97">
        <v>30</v>
      </c>
      <c r="L1586" s="97" t="s">
        <v>5473</v>
      </c>
      <c r="M1586" s="97">
        <v>6</v>
      </c>
      <c r="N1586" s="97">
        <v>972278</v>
      </c>
    </row>
    <row r="1587" spans="1:14" ht="14.25" customHeight="1" x14ac:dyDescent="0.3">
      <c r="A1587" s="97" t="s">
        <v>419</v>
      </c>
      <c r="B1587" s="97">
        <v>851</v>
      </c>
      <c r="C1587" s="97" t="s">
        <v>5474</v>
      </c>
      <c r="D1587" s="97" t="s">
        <v>332</v>
      </c>
      <c r="E1587" s="97" t="s">
        <v>5475</v>
      </c>
      <c r="F1587" s="97">
        <v>330937</v>
      </c>
      <c r="G1587" s="97">
        <v>672386</v>
      </c>
      <c r="H1587" s="97">
        <v>330937</v>
      </c>
      <c r="I1587" s="97">
        <v>672386</v>
      </c>
      <c r="J1587" s="97" t="s">
        <v>93</v>
      </c>
      <c r="K1587" s="97">
        <v>31</v>
      </c>
      <c r="L1587" s="97" t="s">
        <v>5476</v>
      </c>
      <c r="M1587" s="97">
        <v>6</v>
      </c>
      <c r="N1587" s="97">
        <v>18946583</v>
      </c>
    </row>
    <row r="1588" spans="1:14" ht="14.25" customHeight="1" x14ac:dyDescent="0.3">
      <c r="A1588" s="97" t="s">
        <v>419</v>
      </c>
      <c r="B1588" s="97">
        <v>9629</v>
      </c>
      <c r="C1588" s="97" t="s">
        <v>5477</v>
      </c>
      <c r="D1588" s="97" t="s">
        <v>581</v>
      </c>
      <c r="E1588" s="97" t="s">
        <v>5478</v>
      </c>
      <c r="F1588" s="97">
        <v>333652</v>
      </c>
      <c r="G1588" s="97">
        <v>670310</v>
      </c>
      <c r="H1588" s="97">
        <v>333652</v>
      </c>
      <c r="I1588" s="97">
        <v>670310</v>
      </c>
      <c r="J1588" s="97" t="s">
        <v>93</v>
      </c>
      <c r="K1588" s="97">
        <v>31.1</v>
      </c>
      <c r="L1588" s="97" t="s">
        <v>5479</v>
      </c>
      <c r="M1588" s="97">
        <v>6</v>
      </c>
      <c r="N1588" s="97">
        <v>972679</v>
      </c>
    </row>
    <row r="1589" spans="1:14" ht="14.25" customHeight="1" x14ac:dyDescent="0.3">
      <c r="A1589" s="97" t="s">
        <v>419</v>
      </c>
      <c r="B1589" s="97">
        <v>10715</v>
      </c>
      <c r="C1589" s="97" t="s">
        <v>5480</v>
      </c>
      <c r="D1589" s="97" t="s">
        <v>581</v>
      </c>
      <c r="E1589" s="97" t="s">
        <v>5481</v>
      </c>
      <c r="F1589" s="97">
        <v>331933</v>
      </c>
      <c r="G1589" s="97">
        <v>671545</v>
      </c>
      <c r="H1589" s="97">
        <v>331933</v>
      </c>
      <c r="I1589" s="97">
        <v>671545</v>
      </c>
      <c r="J1589" s="97" t="s">
        <v>93</v>
      </c>
      <c r="K1589" s="97">
        <v>31.7</v>
      </c>
      <c r="L1589" s="97" t="s">
        <v>5482</v>
      </c>
      <c r="M1589" s="97">
        <v>6</v>
      </c>
      <c r="N1589" s="97">
        <v>972978</v>
      </c>
    </row>
    <row r="1590" spans="1:14" ht="14.25" customHeight="1" x14ac:dyDescent="0.3">
      <c r="A1590" s="97" t="s">
        <v>419</v>
      </c>
      <c r="B1590" s="97">
        <v>172</v>
      </c>
      <c r="C1590" s="97" t="s">
        <v>5483</v>
      </c>
      <c r="D1590" s="97" t="s">
        <v>332</v>
      </c>
      <c r="E1590" s="97" t="s">
        <v>5484</v>
      </c>
      <c r="F1590" s="97">
        <v>332000</v>
      </c>
      <c r="G1590" s="97">
        <v>671770</v>
      </c>
      <c r="H1590" s="97">
        <v>332000</v>
      </c>
      <c r="I1590" s="97">
        <v>671770</v>
      </c>
      <c r="J1590" s="97" t="s">
        <v>93</v>
      </c>
      <c r="K1590" s="97">
        <v>32</v>
      </c>
      <c r="L1590" s="97" t="s">
        <v>5485</v>
      </c>
      <c r="M1590" s="97">
        <v>6</v>
      </c>
      <c r="N1590" s="97">
        <v>971652</v>
      </c>
    </row>
    <row r="1591" spans="1:14" ht="14.25" customHeight="1" x14ac:dyDescent="0.3">
      <c r="A1591" s="97" t="s">
        <v>419</v>
      </c>
      <c r="B1591" s="97">
        <v>10490</v>
      </c>
      <c r="C1591" s="97" t="s">
        <v>5486</v>
      </c>
      <c r="D1591" s="97" t="s">
        <v>581</v>
      </c>
      <c r="E1591" s="97" t="s">
        <v>5487</v>
      </c>
      <c r="F1591" s="97">
        <v>331242</v>
      </c>
      <c r="G1591" s="97">
        <v>673097</v>
      </c>
      <c r="H1591" s="97">
        <v>331242</v>
      </c>
      <c r="I1591" s="97">
        <v>673097</v>
      </c>
      <c r="J1591" s="97" t="s">
        <v>93</v>
      </c>
      <c r="K1591" s="97">
        <v>32</v>
      </c>
      <c r="L1591" s="97" t="s">
        <v>5488</v>
      </c>
      <c r="M1591" s="97">
        <v>6</v>
      </c>
      <c r="N1591" s="97">
        <v>972761</v>
      </c>
    </row>
    <row r="1592" spans="1:14" ht="14.25" customHeight="1" x14ac:dyDescent="0.3">
      <c r="A1592" s="97" t="s">
        <v>419</v>
      </c>
      <c r="B1592" s="97">
        <v>10715</v>
      </c>
      <c r="C1592" s="97" t="s">
        <v>5489</v>
      </c>
      <c r="D1592" s="97" t="s">
        <v>581</v>
      </c>
      <c r="E1592" s="97" t="s">
        <v>5490</v>
      </c>
      <c r="F1592" s="97">
        <v>331847</v>
      </c>
      <c r="G1592" s="97">
        <v>671529</v>
      </c>
      <c r="H1592" s="97">
        <v>331847</v>
      </c>
      <c r="I1592" s="97">
        <v>671529</v>
      </c>
      <c r="J1592" s="97" t="s">
        <v>93</v>
      </c>
      <c r="K1592" s="97">
        <v>32.15</v>
      </c>
      <c r="L1592" s="97" t="s">
        <v>5491</v>
      </c>
      <c r="M1592" s="97">
        <v>6</v>
      </c>
      <c r="N1592" s="97">
        <v>972979</v>
      </c>
    </row>
    <row r="1593" spans="1:14" ht="14.25" customHeight="1" x14ac:dyDescent="0.3">
      <c r="A1593" s="97" t="s">
        <v>419</v>
      </c>
      <c r="B1593" s="97">
        <v>859</v>
      </c>
      <c r="C1593" s="97" t="s">
        <v>5492</v>
      </c>
      <c r="D1593" s="97" t="s">
        <v>332</v>
      </c>
      <c r="E1593" s="97" t="s">
        <v>5493</v>
      </c>
      <c r="F1593" s="97">
        <v>331144</v>
      </c>
      <c r="G1593" s="97">
        <v>672453</v>
      </c>
      <c r="H1593" s="97">
        <v>331144</v>
      </c>
      <c r="I1593" s="97">
        <v>672453</v>
      </c>
      <c r="J1593" s="97" t="s">
        <v>93</v>
      </c>
      <c r="K1593" s="97">
        <v>32.65</v>
      </c>
      <c r="L1593" s="97" t="s">
        <v>5494</v>
      </c>
      <c r="M1593" s="97">
        <v>6</v>
      </c>
      <c r="N1593" s="97">
        <v>18946591</v>
      </c>
    </row>
    <row r="1594" spans="1:14" ht="14.25" customHeight="1" x14ac:dyDescent="0.3">
      <c r="A1594" s="97" t="s">
        <v>419</v>
      </c>
      <c r="B1594" s="97">
        <v>343</v>
      </c>
      <c r="C1594" s="97" t="s">
        <v>5495</v>
      </c>
      <c r="D1594" s="97" t="s">
        <v>332</v>
      </c>
      <c r="E1594" s="97" t="s">
        <v>5496</v>
      </c>
      <c r="F1594" s="97">
        <v>331227</v>
      </c>
      <c r="G1594" s="97">
        <v>672872</v>
      </c>
      <c r="H1594" s="97">
        <v>331227</v>
      </c>
      <c r="I1594" s="97">
        <v>672872</v>
      </c>
      <c r="J1594" s="97" t="s">
        <v>93</v>
      </c>
      <c r="K1594" s="97">
        <v>33.31</v>
      </c>
      <c r="L1594" s="97" t="s">
        <v>5497</v>
      </c>
      <c r="M1594" s="97">
        <v>6</v>
      </c>
      <c r="N1594" s="97">
        <v>971827</v>
      </c>
    </row>
    <row r="1595" spans="1:14" ht="14.25" customHeight="1" x14ac:dyDescent="0.3">
      <c r="A1595" s="97" t="s">
        <v>419</v>
      </c>
      <c r="B1595" s="97">
        <v>10715</v>
      </c>
      <c r="C1595" s="97" t="s">
        <v>5498</v>
      </c>
      <c r="D1595" s="97" t="s">
        <v>581</v>
      </c>
      <c r="E1595" s="97" t="s">
        <v>5499</v>
      </c>
      <c r="F1595" s="97">
        <v>332848</v>
      </c>
      <c r="G1595" s="97">
        <v>671241</v>
      </c>
      <c r="H1595" s="97">
        <v>332848</v>
      </c>
      <c r="I1595" s="97">
        <v>671241</v>
      </c>
      <c r="J1595" s="97" t="s">
        <v>93</v>
      </c>
      <c r="K1595" s="97">
        <v>33.4</v>
      </c>
      <c r="L1595" s="97" t="s">
        <v>5500</v>
      </c>
      <c r="M1595" s="97">
        <v>6</v>
      </c>
      <c r="N1595" s="97">
        <v>972965</v>
      </c>
    </row>
    <row r="1596" spans="1:14" ht="14.25" customHeight="1" x14ac:dyDescent="0.3">
      <c r="A1596" s="97" t="s">
        <v>508</v>
      </c>
      <c r="B1596" s="97">
        <v>10303</v>
      </c>
      <c r="C1596" s="97" t="s">
        <v>5501</v>
      </c>
      <c r="D1596" s="97" t="s">
        <v>581</v>
      </c>
      <c r="E1596" s="97" t="s">
        <v>5502</v>
      </c>
      <c r="F1596" s="97">
        <v>333804</v>
      </c>
      <c r="G1596" s="97">
        <v>669392</v>
      </c>
      <c r="H1596" s="97">
        <v>333804</v>
      </c>
      <c r="I1596" s="97">
        <v>669392</v>
      </c>
      <c r="J1596" s="97" t="s">
        <v>93</v>
      </c>
      <c r="K1596" s="97">
        <v>36.5</v>
      </c>
      <c r="L1596" s="97" t="s">
        <v>5503</v>
      </c>
      <c r="M1596" s="97">
        <v>6</v>
      </c>
      <c r="N1596" s="97">
        <v>952185</v>
      </c>
    </row>
    <row r="1597" spans="1:14" ht="14.25" customHeight="1" x14ac:dyDescent="0.3">
      <c r="A1597" s="97" t="s">
        <v>419</v>
      </c>
      <c r="B1597" s="97">
        <v>329</v>
      </c>
      <c r="C1597" s="97" t="s">
        <v>5504</v>
      </c>
      <c r="D1597" s="97" t="s">
        <v>332</v>
      </c>
      <c r="E1597" s="97" t="s">
        <v>5505</v>
      </c>
      <c r="F1597" s="97">
        <v>331318</v>
      </c>
      <c r="G1597" s="97">
        <v>672287</v>
      </c>
      <c r="H1597" s="97">
        <v>331318</v>
      </c>
      <c r="I1597" s="97">
        <v>672287</v>
      </c>
      <c r="J1597" s="97" t="s">
        <v>93</v>
      </c>
      <c r="K1597" s="97">
        <v>37.130000000000003</v>
      </c>
      <c r="L1597" s="97" t="s">
        <v>5506</v>
      </c>
      <c r="M1597" s="97">
        <v>6</v>
      </c>
      <c r="N1597" s="97">
        <v>971813</v>
      </c>
    </row>
    <row r="1598" spans="1:14" ht="14.25" customHeight="1" x14ac:dyDescent="0.3">
      <c r="A1598" s="97" t="s">
        <v>419</v>
      </c>
      <c r="B1598" s="97">
        <v>323</v>
      </c>
      <c r="C1598" s="97" t="s">
        <v>5507</v>
      </c>
      <c r="D1598" s="97" t="s">
        <v>332</v>
      </c>
      <c r="E1598" s="97" t="s">
        <v>5508</v>
      </c>
      <c r="F1598" s="97">
        <v>331332</v>
      </c>
      <c r="G1598" s="97">
        <v>672259</v>
      </c>
      <c r="H1598" s="97">
        <v>331332</v>
      </c>
      <c r="I1598" s="97">
        <v>672259</v>
      </c>
      <c r="J1598" s="97" t="s">
        <v>93</v>
      </c>
      <c r="K1598" s="97">
        <v>37.53</v>
      </c>
      <c r="L1598" s="97" t="s">
        <v>5509</v>
      </c>
      <c r="M1598" s="97">
        <v>6</v>
      </c>
      <c r="N1598" s="97">
        <v>971807</v>
      </c>
    </row>
    <row r="1599" spans="1:14" ht="14.25" customHeight="1" x14ac:dyDescent="0.3">
      <c r="A1599" s="97" t="s">
        <v>419</v>
      </c>
      <c r="B1599" s="97">
        <v>324</v>
      </c>
      <c r="C1599" s="97" t="s">
        <v>5510</v>
      </c>
      <c r="D1599" s="97" t="s">
        <v>332</v>
      </c>
      <c r="E1599" s="97" t="s">
        <v>5511</v>
      </c>
      <c r="F1599" s="97">
        <v>331314</v>
      </c>
      <c r="G1599" s="97">
        <v>672235</v>
      </c>
      <c r="H1599" s="97">
        <v>331314</v>
      </c>
      <c r="I1599" s="97">
        <v>672235</v>
      </c>
      <c r="J1599" s="97" t="s">
        <v>93</v>
      </c>
      <c r="K1599" s="97">
        <v>38.39</v>
      </c>
      <c r="L1599" s="97" t="s">
        <v>5512</v>
      </c>
      <c r="M1599" s="97">
        <v>6</v>
      </c>
      <c r="N1599" s="97">
        <v>971808</v>
      </c>
    </row>
    <row r="1600" spans="1:14" ht="14.25" customHeight="1" x14ac:dyDescent="0.3">
      <c r="A1600" s="97" t="s">
        <v>419</v>
      </c>
      <c r="B1600" s="97">
        <v>328</v>
      </c>
      <c r="C1600" s="97" t="s">
        <v>5513</v>
      </c>
      <c r="D1600" s="97" t="s">
        <v>332</v>
      </c>
      <c r="E1600" s="97" t="s">
        <v>5514</v>
      </c>
      <c r="F1600" s="97">
        <v>331301</v>
      </c>
      <c r="G1600" s="97">
        <v>672233</v>
      </c>
      <c r="H1600" s="97">
        <v>331301</v>
      </c>
      <c r="I1600" s="97">
        <v>672233</v>
      </c>
      <c r="J1600" s="97" t="s">
        <v>93</v>
      </c>
      <c r="K1600" s="97">
        <v>38.74</v>
      </c>
      <c r="L1600" s="97" t="s">
        <v>5515</v>
      </c>
      <c r="M1600" s="97">
        <v>6</v>
      </c>
      <c r="N1600" s="97">
        <v>971812</v>
      </c>
    </row>
    <row r="1601" spans="1:14" ht="14.25" customHeight="1" x14ac:dyDescent="0.3">
      <c r="A1601" s="97" t="s">
        <v>419</v>
      </c>
      <c r="B1601" s="97">
        <v>330</v>
      </c>
      <c r="C1601" s="97" t="s">
        <v>5516</v>
      </c>
      <c r="D1601" s="97" t="s">
        <v>332</v>
      </c>
      <c r="E1601" s="97" t="s">
        <v>5514</v>
      </c>
      <c r="F1601" s="97">
        <v>331301</v>
      </c>
      <c r="G1601" s="97">
        <v>672233</v>
      </c>
      <c r="H1601" s="97">
        <v>331301</v>
      </c>
      <c r="I1601" s="97">
        <v>672233</v>
      </c>
      <c r="J1601" s="97" t="s">
        <v>93</v>
      </c>
      <c r="K1601" s="97">
        <v>38.74</v>
      </c>
      <c r="L1601" s="97" t="s">
        <v>5517</v>
      </c>
      <c r="M1601" s="97">
        <v>6</v>
      </c>
      <c r="N1601" s="97">
        <v>971814</v>
      </c>
    </row>
    <row r="1602" spans="1:14" ht="14.25" customHeight="1" x14ac:dyDescent="0.3">
      <c r="A1602" s="97" t="s">
        <v>419</v>
      </c>
      <c r="B1602" s="97">
        <v>321</v>
      </c>
      <c r="C1602" s="97" t="s">
        <v>5518</v>
      </c>
      <c r="D1602" s="97" t="s">
        <v>332</v>
      </c>
      <c r="E1602" s="97" t="s">
        <v>5519</v>
      </c>
      <c r="F1602" s="97">
        <v>331416</v>
      </c>
      <c r="G1602" s="97">
        <v>671978</v>
      </c>
      <c r="H1602" s="97">
        <v>331416</v>
      </c>
      <c r="I1602" s="97">
        <v>671978</v>
      </c>
      <c r="J1602" s="97" t="s">
        <v>93</v>
      </c>
      <c r="K1602" s="97">
        <v>41.86</v>
      </c>
      <c r="L1602" s="97" t="s">
        <v>5520</v>
      </c>
      <c r="M1602" s="97">
        <v>6</v>
      </c>
      <c r="N1602" s="97">
        <v>971805</v>
      </c>
    </row>
    <row r="1603" spans="1:14" ht="14.25" customHeight="1" x14ac:dyDescent="0.3">
      <c r="A1603" s="97" t="s">
        <v>419</v>
      </c>
      <c r="B1603" s="97">
        <v>10701</v>
      </c>
      <c r="C1603" s="97" t="s">
        <v>5521</v>
      </c>
      <c r="D1603" s="97" t="s">
        <v>581</v>
      </c>
      <c r="E1603" s="97" t="s">
        <v>5522</v>
      </c>
      <c r="F1603" s="97">
        <v>330731</v>
      </c>
      <c r="G1603" s="97">
        <v>671404</v>
      </c>
      <c r="H1603" s="97">
        <v>330731</v>
      </c>
      <c r="I1603" s="97">
        <v>671404</v>
      </c>
      <c r="J1603" s="97" t="s">
        <v>93</v>
      </c>
      <c r="K1603" s="97">
        <v>46.5</v>
      </c>
      <c r="L1603" s="97" t="s">
        <v>5523</v>
      </c>
      <c r="M1603" s="97">
        <v>6</v>
      </c>
      <c r="N1603" s="97">
        <v>972797</v>
      </c>
    </row>
    <row r="1604" spans="1:14" ht="14.25" customHeight="1" x14ac:dyDescent="0.3">
      <c r="A1604" s="97" t="s">
        <v>493</v>
      </c>
      <c r="B1604" s="97">
        <v>117</v>
      </c>
      <c r="C1604" s="97" t="s">
        <v>5524</v>
      </c>
      <c r="D1604" s="97" t="s">
        <v>332</v>
      </c>
      <c r="E1604" s="97" t="s">
        <v>5525</v>
      </c>
      <c r="F1604" s="97">
        <v>329670</v>
      </c>
      <c r="G1604" s="97">
        <v>670980</v>
      </c>
      <c r="H1604" s="97">
        <v>329670</v>
      </c>
      <c r="I1604" s="97">
        <v>670980</v>
      </c>
      <c r="J1604" s="97" t="s">
        <v>93</v>
      </c>
      <c r="K1604" s="97">
        <v>48</v>
      </c>
      <c r="L1604" s="97" t="s">
        <v>5526</v>
      </c>
      <c r="M1604" s="97">
        <v>6</v>
      </c>
      <c r="N1604" s="97">
        <v>1035498</v>
      </c>
    </row>
    <row r="1605" spans="1:14" ht="14.25" customHeight="1" x14ac:dyDescent="0.3">
      <c r="A1605" s="97" t="s">
        <v>493</v>
      </c>
      <c r="B1605" s="97">
        <v>117</v>
      </c>
      <c r="C1605" s="97" t="s">
        <v>5527</v>
      </c>
      <c r="D1605" s="97" t="s">
        <v>332</v>
      </c>
      <c r="E1605" s="97" t="s">
        <v>5528</v>
      </c>
      <c r="F1605" s="97">
        <v>329780</v>
      </c>
      <c r="G1605" s="97">
        <v>671260</v>
      </c>
      <c r="H1605" s="97">
        <v>329780</v>
      </c>
      <c r="I1605" s="97">
        <v>671260</v>
      </c>
      <c r="J1605" s="97" t="s">
        <v>93</v>
      </c>
      <c r="K1605" s="97">
        <v>48</v>
      </c>
      <c r="L1605" s="97" t="s">
        <v>5529</v>
      </c>
      <c r="M1605" s="97">
        <v>6</v>
      </c>
      <c r="N1605" s="97">
        <v>1035497</v>
      </c>
    </row>
    <row r="1606" spans="1:14" ht="14.25" customHeight="1" x14ac:dyDescent="0.3">
      <c r="A1606" s="97" t="s">
        <v>655</v>
      </c>
      <c r="B1606" s="97">
        <v>1158</v>
      </c>
      <c r="C1606" s="97" t="s">
        <v>5530</v>
      </c>
      <c r="D1606" s="97" t="s">
        <v>581</v>
      </c>
      <c r="E1606" s="97" t="s">
        <v>5531</v>
      </c>
      <c r="F1606" s="97">
        <v>338835</v>
      </c>
      <c r="G1606" s="97">
        <v>673030</v>
      </c>
      <c r="H1606" s="97">
        <v>338835</v>
      </c>
      <c r="I1606" s="97">
        <v>673030</v>
      </c>
      <c r="J1606" s="97" t="s">
        <v>93</v>
      </c>
      <c r="K1606" s="97">
        <v>48.05</v>
      </c>
      <c r="L1606" s="97" t="s">
        <v>5532</v>
      </c>
      <c r="M1606" s="97">
        <v>6</v>
      </c>
      <c r="N1606" s="97">
        <v>950646</v>
      </c>
    </row>
    <row r="1607" spans="1:14" ht="14.25" customHeight="1" x14ac:dyDescent="0.3">
      <c r="A1607" s="97" t="s">
        <v>493</v>
      </c>
      <c r="B1607" s="97">
        <v>117</v>
      </c>
      <c r="C1607" s="97" t="s">
        <v>5533</v>
      </c>
      <c r="D1607" s="97" t="s">
        <v>332</v>
      </c>
      <c r="E1607" s="97" t="s">
        <v>5534</v>
      </c>
      <c r="F1607" s="97">
        <v>329720</v>
      </c>
      <c r="G1607" s="97">
        <v>671020</v>
      </c>
      <c r="H1607" s="97">
        <v>329720</v>
      </c>
      <c r="I1607" s="97">
        <v>671020</v>
      </c>
      <c r="J1607" s="97" t="s">
        <v>93</v>
      </c>
      <c r="K1607" s="97">
        <v>49</v>
      </c>
      <c r="L1607" s="97" t="s">
        <v>5535</v>
      </c>
      <c r="M1607" s="97">
        <v>6</v>
      </c>
      <c r="N1607" s="97">
        <v>1035496</v>
      </c>
    </row>
    <row r="1608" spans="1:14" ht="14.25" customHeight="1" x14ac:dyDescent="0.3">
      <c r="A1608" s="97" t="s">
        <v>493</v>
      </c>
      <c r="B1608" s="97">
        <v>117</v>
      </c>
      <c r="C1608" s="97" t="s">
        <v>5536</v>
      </c>
      <c r="D1608" s="97" t="s">
        <v>332</v>
      </c>
      <c r="E1608" s="97" t="s">
        <v>5537</v>
      </c>
      <c r="F1608" s="97">
        <v>329630</v>
      </c>
      <c r="G1608" s="97">
        <v>671040</v>
      </c>
      <c r="H1608" s="97">
        <v>329630</v>
      </c>
      <c r="I1608" s="97">
        <v>671040</v>
      </c>
      <c r="J1608" s="97" t="s">
        <v>93</v>
      </c>
      <c r="K1608" s="97">
        <v>49</v>
      </c>
      <c r="L1608" s="97" t="s">
        <v>5538</v>
      </c>
      <c r="M1608" s="97">
        <v>6</v>
      </c>
      <c r="N1608" s="97">
        <v>1035510</v>
      </c>
    </row>
    <row r="1609" spans="1:14" ht="14.25" customHeight="1" x14ac:dyDescent="0.3">
      <c r="A1609" s="97" t="s">
        <v>493</v>
      </c>
      <c r="B1609" s="97">
        <v>117</v>
      </c>
      <c r="C1609" s="97" t="s">
        <v>5539</v>
      </c>
      <c r="D1609" s="97" t="s">
        <v>332</v>
      </c>
      <c r="E1609" s="97" t="s">
        <v>5540</v>
      </c>
      <c r="F1609" s="97">
        <v>329810</v>
      </c>
      <c r="G1609" s="97">
        <v>671140</v>
      </c>
      <c r="H1609" s="97">
        <v>329810</v>
      </c>
      <c r="I1609" s="97">
        <v>671140</v>
      </c>
      <c r="J1609" s="97" t="s">
        <v>93</v>
      </c>
      <c r="K1609" s="97">
        <v>49</v>
      </c>
      <c r="L1609" s="97" t="s">
        <v>5541</v>
      </c>
      <c r="M1609" s="97">
        <v>6</v>
      </c>
      <c r="N1609" s="97">
        <v>1035507</v>
      </c>
    </row>
    <row r="1610" spans="1:14" ht="14.25" customHeight="1" x14ac:dyDescent="0.3">
      <c r="A1610" s="97" t="s">
        <v>508</v>
      </c>
      <c r="B1610" s="97">
        <v>12933</v>
      </c>
      <c r="C1610" s="97" t="s">
        <v>5542</v>
      </c>
      <c r="D1610" s="97" t="s">
        <v>581</v>
      </c>
      <c r="E1610" s="97" t="s">
        <v>5543</v>
      </c>
      <c r="F1610" s="97">
        <v>331541</v>
      </c>
      <c r="G1610" s="97">
        <v>667072</v>
      </c>
      <c r="H1610" s="97">
        <v>331541</v>
      </c>
      <c r="I1610" s="97">
        <v>667072</v>
      </c>
      <c r="J1610" s="97" t="s">
        <v>93</v>
      </c>
      <c r="K1610" s="97">
        <v>49.35</v>
      </c>
      <c r="L1610" s="97" t="s">
        <v>5544</v>
      </c>
      <c r="M1610" s="97">
        <v>6</v>
      </c>
      <c r="N1610" s="97">
        <v>952568</v>
      </c>
    </row>
    <row r="1611" spans="1:14" ht="14.25" customHeight="1" x14ac:dyDescent="0.3">
      <c r="A1611" s="97" t="s">
        <v>1383</v>
      </c>
      <c r="B1611" s="97">
        <v>47</v>
      </c>
      <c r="C1611" s="97" t="s">
        <v>5545</v>
      </c>
      <c r="D1611" s="97" t="s">
        <v>332</v>
      </c>
      <c r="E1611" s="97" t="s">
        <v>5546</v>
      </c>
      <c r="F1611" s="97">
        <v>352380</v>
      </c>
      <c r="G1611" s="97">
        <v>674790</v>
      </c>
      <c r="H1611" s="97">
        <v>352380</v>
      </c>
      <c r="I1611" s="97">
        <v>674790</v>
      </c>
      <c r="J1611" s="97" t="s">
        <v>93</v>
      </c>
      <c r="K1611" s="97">
        <v>50.94</v>
      </c>
      <c r="L1611" s="97" t="s">
        <v>5547</v>
      </c>
      <c r="M1611" s="97">
        <v>6</v>
      </c>
      <c r="N1611" s="97">
        <v>12080704</v>
      </c>
    </row>
    <row r="1612" spans="1:14" ht="14.25" customHeight="1" x14ac:dyDescent="0.3">
      <c r="A1612" s="97" t="s">
        <v>508</v>
      </c>
      <c r="B1612" s="97">
        <v>9629</v>
      </c>
      <c r="C1612" s="97" t="s">
        <v>5548</v>
      </c>
      <c r="D1612" s="97" t="s">
        <v>581</v>
      </c>
      <c r="E1612" s="97" t="s">
        <v>5549</v>
      </c>
      <c r="F1612" s="97">
        <v>332582</v>
      </c>
      <c r="G1612" s="97">
        <v>668587</v>
      </c>
      <c r="H1612" s="97">
        <v>332582</v>
      </c>
      <c r="I1612" s="97">
        <v>668587</v>
      </c>
      <c r="J1612" s="97" t="s">
        <v>93</v>
      </c>
      <c r="K1612" s="97">
        <v>51.5</v>
      </c>
      <c r="L1612" s="97" t="s">
        <v>5550</v>
      </c>
      <c r="M1612" s="97">
        <v>6</v>
      </c>
      <c r="N1612" s="97">
        <v>951988</v>
      </c>
    </row>
    <row r="1613" spans="1:14" ht="14.25" customHeight="1" x14ac:dyDescent="0.3">
      <c r="A1613" s="97" t="s">
        <v>1383</v>
      </c>
      <c r="B1613" s="97">
        <v>42</v>
      </c>
      <c r="C1613" s="97" t="s">
        <v>5551</v>
      </c>
      <c r="D1613" s="97" t="s">
        <v>332</v>
      </c>
      <c r="E1613" s="97" t="s">
        <v>5552</v>
      </c>
      <c r="F1613" s="97">
        <v>352230</v>
      </c>
      <c r="G1613" s="97">
        <v>674750</v>
      </c>
      <c r="H1613" s="97">
        <v>352230</v>
      </c>
      <c r="I1613" s="97">
        <v>674750</v>
      </c>
      <c r="J1613" s="97" t="s">
        <v>93</v>
      </c>
      <c r="K1613" s="97">
        <v>51.54</v>
      </c>
      <c r="L1613" s="97" t="s">
        <v>5553</v>
      </c>
      <c r="M1613" s="97">
        <v>6</v>
      </c>
      <c r="N1613" s="97">
        <v>12080699</v>
      </c>
    </row>
    <row r="1614" spans="1:14" ht="14.25" customHeight="1" x14ac:dyDescent="0.3">
      <c r="A1614" s="97" t="s">
        <v>508</v>
      </c>
      <c r="B1614" s="97">
        <v>9629</v>
      </c>
      <c r="C1614" s="97" t="s">
        <v>5554</v>
      </c>
      <c r="D1614" s="97" t="s">
        <v>581</v>
      </c>
      <c r="E1614" s="97" t="s">
        <v>5555</v>
      </c>
      <c r="F1614" s="97">
        <v>332271</v>
      </c>
      <c r="G1614" s="97">
        <v>668300</v>
      </c>
      <c r="H1614" s="97">
        <v>332271</v>
      </c>
      <c r="I1614" s="97">
        <v>668300</v>
      </c>
      <c r="J1614" s="97" t="s">
        <v>93</v>
      </c>
      <c r="K1614" s="97">
        <v>51.7</v>
      </c>
      <c r="L1614" s="97" t="s">
        <v>5556</v>
      </c>
      <c r="M1614" s="97">
        <v>6</v>
      </c>
      <c r="N1614" s="97">
        <v>951985</v>
      </c>
    </row>
    <row r="1615" spans="1:14" ht="14.25" customHeight="1" x14ac:dyDescent="0.3">
      <c r="A1615" s="97" t="s">
        <v>508</v>
      </c>
      <c r="B1615" s="97">
        <v>144</v>
      </c>
      <c r="C1615" s="97" t="s">
        <v>5557</v>
      </c>
      <c r="D1615" s="97" t="s">
        <v>332</v>
      </c>
      <c r="E1615" s="97" t="s">
        <v>5558</v>
      </c>
      <c r="F1615" s="97">
        <v>333120</v>
      </c>
      <c r="G1615" s="97">
        <v>667270</v>
      </c>
      <c r="H1615" s="97">
        <v>333120</v>
      </c>
      <c r="I1615" s="97">
        <v>667270</v>
      </c>
      <c r="J1615" s="97" t="s">
        <v>93</v>
      </c>
      <c r="K1615" s="97">
        <v>55</v>
      </c>
      <c r="L1615" s="97" t="s">
        <v>5559</v>
      </c>
      <c r="M1615" s="97">
        <v>6</v>
      </c>
      <c r="N1615" s="97">
        <v>951347</v>
      </c>
    </row>
    <row r="1616" spans="1:14" ht="14.25" customHeight="1" x14ac:dyDescent="0.3">
      <c r="A1616" s="97" t="s">
        <v>508</v>
      </c>
      <c r="B1616" s="97">
        <v>9629</v>
      </c>
      <c r="C1616" s="97" t="s">
        <v>5560</v>
      </c>
      <c r="D1616" s="97" t="s">
        <v>581</v>
      </c>
      <c r="E1616" s="97" t="s">
        <v>5561</v>
      </c>
      <c r="F1616" s="97">
        <v>331939</v>
      </c>
      <c r="G1616" s="97">
        <v>668240</v>
      </c>
      <c r="H1616" s="97">
        <v>331939</v>
      </c>
      <c r="I1616" s="97">
        <v>668240</v>
      </c>
      <c r="J1616" s="97" t="s">
        <v>93</v>
      </c>
      <c r="K1616" s="97">
        <v>56.05</v>
      </c>
      <c r="L1616" s="97" t="s">
        <v>5562</v>
      </c>
      <c r="M1616" s="97">
        <v>6</v>
      </c>
      <c r="N1616" s="97">
        <v>952008</v>
      </c>
    </row>
    <row r="1617" spans="1:14" ht="14.25" customHeight="1" x14ac:dyDescent="0.3">
      <c r="A1617" s="97" t="s">
        <v>1383</v>
      </c>
      <c r="B1617" s="97">
        <v>13063</v>
      </c>
      <c r="C1617" s="97" t="s">
        <v>5563</v>
      </c>
      <c r="D1617" s="97" t="s">
        <v>581</v>
      </c>
      <c r="E1617" s="97" t="s">
        <v>5564</v>
      </c>
      <c r="F1617" s="97">
        <v>351824</v>
      </c>
      <c r="G1617" s="97">
        <v>674688</v>
      </c>
      <c r="H1617" s="97">
        <v>351824</v>
      </c>
      <c r="I1617" s="97">
        <v>674688</v>
      </c>
      <c r="J1617" s="97" t="s">
        <v>93</v>
      </c>
      <c r="K1617" s="97">
        <v>59.1</v>
      </c>
      <c r="L1617" s="97" t="s">
        <v>5565</v>
      </c>
      <c r="M1617" s="97">
        <v>6</v>
      </c>
      <c r="N1617" s="97">
        <v>701720</v>
      </c>
    </row>
    <row r="1618" spans="1:14" ht="14.25" customHeight="1" x14ac:dyDescent="0.3">
      <c r="A1618" s="97" t="s">
        <v>508</v>
      </c>
      <c r="B1618" s="97">
        <v>9629</v>
      </c>
      <c r="C1618" s="97" t="s">
        <v>5566</v>
      </c>
      <c r="D1618" s="97" t="s">
        <v>581</v>
      </c>
      <c r="E1618" s="97" t="s">
        <v>5567</v>
      </c>
      <c r="F1618" s="97">
        <v>331817</v>
      </c>
      <c r="G1618" s="97">
        <v>668117</v>
      </c>
      <c r="H1618" s="97">
        <v>331817</v>
      </c>
      <c r="I1618" s="97">
        <v>668117</v>
      </c>
      <c r="J1618" s="97" t="s">
        <v>93</v>
      </c>
      <c r="K1618" s="97">
        <v>60.25</v>
      </c>
      <c r="L1618" s="97" t="s">
        <v>5568</v>
      </c>
      <c r="M1618" s="97">
        <v>6</v>
      </c>
      <c r="N1618" s="97">
        <v>952007</v>
      </c>
    </row>
    <row r="1619" spans="1:14" ht="14.25" customHeight="1" x14ac:dyDescent="0.3">
      <c r="A1619" s="97" t="s">
        <v>508</v>
      </c>
      <c r="B1619" s="97">
        <v>12933</v>
      </c>
      <c r="C1619" s="97" t="s">
        <v>5569</v>
      </c>
      <c r="D1619" s="97" t="s">
        <v>581</v>
      </c>
      <c r="E1619" s="97" t="s">
        <v>5570</v>
      </c>
      <c r="F1619" s="97">
        <v>331502</v>
      </c>
      <c r="G1619" s="97">
        <v>667116</v>
      </c>
      <c r="H1619" s="97">
        <v>331502</v>
      </c>
      <c r="I1619" s="97">
        <v>667116</v>
      </c>
      <c r="J1619" s="97" t="s">
        <v>93</v>
      </c>
      <c r="K1619" s="97">
        <v>61.1</v>
      </c>
      <c r="L1619" s="97" t="s">
        <v>5571</v>
      </c>
      <c r="M1619" s="97">
        <v>6</v>
      </c>
      <c r="N1619" s="97">
        <v>952590</v>
      </c>
    </row>
    <row r="1620" spans="1:14" ht="14.25" customHeight="1" x14ac:dyDescent="0.3">
      <c r="A1620" s="97" t="s">
        <v>419</v>
      </c>
      <c r="B1620" s="97">
        <v>12280</v>
      </c>
      <c r="C1620" s="97" t="s">
        <v>5572</v>
      </c>
      <c r="D1620" s="97" t="s">
        <v>581</v>
      </c>
      <c r="E1620" s="97" t="s">
        <v>5573</v>
      </c>
      <c r="F1620" s="97">
        <v>331520</v>
      </c>
      <c r="G1620" s="97">
        <v>671827</v>
      </c>
      <c r="H1620" s="97">
        <v>331520</v>
      </c>
      <c r="I1620" s="97">
        <v>671827</v>
      </c>
      <c r="J1620" s="97" t="s">
        <v>93</v>
      </c>
      <c r="K1620" s="97">
        <v>61.75</v>
      </c>
      <c r="L1620" s="97" t="s">
        <v>5574</v>
      </c>
      <c r="M1620" s="97">
        <v>6</v>
      </c>
      <c r="N1620" s="97">
        <v>973157</v>
      </c>
    </row>
    <row r="1621" spans="1:14" ht="14.25" customHeight="1" x14ac:dyDescent="0.3">
      <c r="A1621" s="97" t="s">
        <v>822</v>
      </c>
      <c r="B1621" s="97">
        <v>13063</v>
      </c>
      <c r="C1621" s="97" t="s">
        <v>5575</v>
      </c>
      <c r="D1621" s="97" t="s">
        <v>581</v>
      </c>
      <c r="E1621" s="97" t="s">
        <v>5576</v>
      </c>
      <c r="F1621" s="97">
        <v>342444</v>
      </c>
      <c r="G1621" s="97">
        <v>673383</v>
      </c>
      <c r="H1621" s="97">
        <v>342444</v>
      </c>
      <c r="I1621" s="97">
        <v>673383</v>
      </c>
      <c r="J1621" s="97" t="s">
        <v>93</v>
      </c>
      <c r="K1621" s="97">
        <v>67.900000000000006</v>
      </c>
      <c r="L1621" s="97" t="s">
        <v>5577</v>
      </c>
      <c r="M1621" s="97">
        <v>6</v>
      </c>
      <c r="N1621" s="97">
        <v>932006</v>
      </c>
    </row>
    <row r="1622" spans="1:14" ht="14.25" customHeight="1" x14ac:dyDescent="0.3">
      <c r="A1622" s="97" t="s">
        <v>508</v>
      </c>
      <c r="B1622" s="97">
        <v>10695</v>
      </c>
      <c r="C1622" s="97" t="s">
        <v>5578</v>
      </c>
      <c r="D1622" s="97" t="s">
        <v>581</v>
      </c>
      <c r="E1622" s="97" t="s">
        <v>5579</v>
      </c>
      <c r="F1622" s="97">
        <v>331187</v>
      </c>
      <c r="G1622" s="97">
        <v>667943</v>
      </c>
      <c r="H1622" s="97">
        <v>331187</v>
      </c>
      <c r="I1622" s="97">
        <v>667943</v>
      </c>
      <c r="J1622" s="97" t="s">
        <v>93</v>
      </c>
      <c r="K1622" s="97">
        <v>68.47</v>
      </c>
      <c r="L1622" s="97" t="s">
        <v>5580</v>
      </c>
      <c r="M1622" s="97">
        <v>6</v>
      </c>
      <c r="N1622" s="97">
        <v>952357</v>
      </c>
    </row>
    <row r="1623" spans="1:14" ht="14.25" customHeight="1" x14ac:dyDescent="0.3">
      <c r="A1623" s="97" t="s">
        <v>508</v>
      </c>
      <c r="B1623" s="97">
        <v>396</v>
      </c>
      <c r="C1623" s="97" t="s">
        <v>5581</v>
      </c>
      <c r="D1623" s="97" t="s">
        <v>332</v>
      </c>
      <c r="E1623" s="97" t="s">
        <v>5582</v>
      </c>
      <c r="F1623" s="97">
        <v>332031</v>
      </c>
      <c r="G1623" s="97">
        <v>666484</v>
      </c>
      <c r="H1623" s="97">
        <v>332031</v>
      </c>
      <c r="I1623" s="97">
        <v>666484</v>
      </c>
      <c r="J1623" s="97" t="s">
        <v>93</v>
      </c>
      <c r="K1623" s="97">
        <v>69</v>
      </c>
      <c r="L1623" s="97" t="s">
        <v>5583</v>
      </c>
      <c r="M1623" s="97">
        <v>6</v>
      </c>
      <c r="N1623" s="97">
        <v>951600</v>
      </c>
    </row>
    <row r="1624" spans="1:14" ht="14.25" customHeight="1" x14ac:dyDescent="0.3">
      <c r="A1624" s="97" t="s">
        <v>508</v>
      </c>
      <c r="B1624" s="97">
        <v>393</v>
      </c>
      <c r="C1624" s="97" t="s">
        <v>5584</v>
      </c>
      <c r="D1624" s="97" t="s">
        <v>332</v>
      </c>
      <c r="E1624" s="97" t="s">
        <v>5585</v>
      </c>
      <c r="F1624" s="97">
        <v>331946</v>
      </c>
      <c r="G1624" s="97">
        <v>666759</v>
      </c>
      <c r="H1624" s="97">
        <v>331946</v>
      </c>
      <c r="I1624" s="97">
        <v>666759</v>
      </c>
      <c r="J1624" s="97" t="s">
        <v>93</v>
      </c>
      <c r="K1624" s="97">
        <v>69</v>
      </c>
      <c r="L1624" s="97" t="s">
        <v>5586</v>
      </c>
      <c r="M1624" s="97">
        <v>6</v>
      </c>
      <c r="N1624" s="97">
        <v>951597</v>
      </c>
    </row>
    <row r="1625" spans="1:14" ht="14.25" customHeight="1" x14ac:dyDescent="0.3">
      <c r="A1625" s="97" t="s">
        <v>508</v>
      </c>
      <c r="B1625" s="97">
        <v>397</v>
      </c>
      <c r="C1625" s="97" t="s">
        <v>5587</v>
      </c>
      <c r="D1625" s="97" t="s">
        <v>332</v>
      </c>
      <c r="E1625" s="97" t="s">
        <v>5588</v>
      </c>
      <c r="F1625" s="97">
        <v>332052</v>
      </c>
      <c r="G1625" s="97">
        <v>666524</v>
      </c>
      <c r="H1625" s="97">
        <v>332052</v>
      </c>
      <c r="I1625" s="97">
        <v>666524</v>
      </c>
      <c r="J1625" s="97" t="s">
        <v>93</v>
      </c>
      <c r="K1625" s="97">
        <v>69</v>
      </c>
      <c r="L1625" s="97" t="s">
        <v>5589</v>
      </c>
      <c r="M1625" s="97">
        <v>6</v>
      </c>
      <c r="N1625" s="97">
        <v>951601</v>
      </c>
    </row>
    <row r="1626" spans="1:14" ht="14.25" customHeight="1" x14ac:dyDescent="0.3">
      <c r="A1626" s="97" t="s">
        <v>508</v>
      </c>
      <c r="B1626" s="97">
        <v>401</v>
      </c>
      <c r="C1626" s="97" t="s">
        <v>5590</v>
      </c>
      <c r="D1626" s="97" t="s">
        <v>332</v>
      </c>
      <c r="E1626" s="97" t="s">
        <v>5591</v>
      </c>
      <c r="F1626" s="97">
        <v>331940</v>
      </c>
      <c r="G1626" s="97">
        <v>666698</v>
      </c>
      <c r="H1626" s="97">
        <v>331940</v>
      </c>
      <c r="I1626" s="97">
        <v>666698</v>
      </c>
      <c r="J1626" s="97" t="s">
        <v>93</v>
      </c>
      <c r="K1626" s="97">
        <v>71</v>
      </c>
      <c r="L1626" s="97" t="s">
        <v>5592</v>
      </c>
      <c r="M1626" s="97">
        <v>6</v>
      </c>
      <c r="N1626" s="97">
        <v>951605</v>
      </c>
    </row>
    <row r="1627" spans="1:14" ht="14.25" customHeight="1" x14ac:dyDescent="0.3">
      <c r="A1627" s="97" t="s">
        <v>632</v>
      </c>
      <c r="B1627" s="97">
        <v>237</v>
      </c>
      <c r="C1627" s="97" t="s">
        <v>5593</v>
      </c>
      <c r="D1627" s="97" t="s">
        <v>332</v>
      </c>
      <c r="E1627" s="97" t="s">
        <v>5594</v>
      </c>
      <c r="F1627" s="97">
        <v>341120</v>
      </c>
      <c r="G1627" s="97">
        <v>668740</v>
      </c>
      <c r="H1627" s="97">
        <v>341120</v>
      </c>
      <c r="I1627" s="97">
        <v>668740</v>
      </c>
      <c r="J1627" s="97" t="s">
        <v>93</v>
      </c>
      <c r="K1627" s="97">
        <v>82.29</v>
      </c>
      <c r="L1627" s="97" t="s">
        <v>5595</v>
      </c>
      <c r="M1627" s="97">
        <v>6</v>
      </c>
      <c r="N1627" s="97">
        <v>770518</v>
      </c>
    </row>
    <row r="1628" spans="1:14" ht="14.25" customHeight="1" x14ac:dyDescent="0.3">
      <c r="A1628" s="97" t="s">
        <v>822</v>
      </c>
      <c r="B1628" s="97">
        <v>587</v>
      </c>
      <c r="C1628" s="97" t="s">
        <v>5596</v>
      </c>
      <c r="D1628" s="97" t="s">
        <v>332</v>
      </c>
      <c r="E1628" s="97" t="s">
        <v>5597</v>
      </c>
      <c r="F1628" s="97">
        <v>343530</v>
      </c>
      <c r="G1628" s="97">
        <v>672970</v>
      </c>
      <c r="H1628" s="97">
        <v>343530</v>
      </c>
      <c r="I1628" s="97">
        <v>672970</v>
      </c>
      <c r="J1628" s="97" t="s">
        <v>93</v>
      </c>
      <c r="K1628" s="97">
        <v>85.3</v>
      </c>
      <c r="L1628" s="97" t="s">
        <v>5598</v>
      </c>
      <c r="M1628" s="97">
        <v>6</v>
      </c>
      <c r="N1628" s="97">
        <v>13472268</v>
      </c>
    </row>
    <row r="1629" spans="1:14" ht="14.25" customHeight="1" x14ac:dyDescent="0.3">
      <c r="A1629" s="97" t="s">
        <v>632</v>
      </c>
      <c r="B1629" s="97">
        <v>184</v>
      </c>
      <c r="C1629" s="97" t="s">
        <v>5599</v>
      </c>
      <c r="D1629" s="97" t="s">
        <v>332</v>
      </c>
      <c r="E1629" s="97" t="s">
        <v>5600</v>
      </c>
      <c r="F1629" s="97">
        <v>340175</v>
      </c>
      <c r="G1629" s="97">
        <v>669458</v>
      </c>
      <c r="H1629" s="97">
        <v>340175</v>
      </c>
      <c r="I1629" s="97">
        <v>669458</v>
      </c>
      <c r="J1629" s="97" t="s">
        <v>93</v>
      </c>
      <c r="K1629" s="97">
        <v>89</v>
      </c>
      <c r="L1629" s="97" t="s">
        <v>5601</v>
      </c>
      <c r="M1629" s="97">
        <v>6</v>
      </c>
      <c r="N1629" s="97">
        <v>770462</v>
      </c>
    </row>
    <row r="1630" spans="1:14" ht="14.25" customHeight="1" x14ac:dyDescent="0.3">
      <c r="A1630" s="97" t="s">
        <v>497</v>
      </c>
      <c r="B1630" s="97">
        <v>17425</v>
      </c>
      <c r="C1630" s="97" t="s">
        <v>5602</v>
      </c>
      <c r="D1630" s="97" t="s">
        <v>581</v>
      </c>
      <c r="E1630" s="97" t="s">
        <v>5603</v>
      </c>
      <c r="F1630" s="97">
        <v>332940</v>
      </c>
      <c r="G1630" s="97">
        <v>664160</v>
      </c>
      <c r="H1630" s="97">
        <v>332940</v>
      </c>
      <c r="I1630" s="97">
        <v>664160</v>
      </c>
      <c r="J1630" s="97" t="s">
        <v>93</v>
      </c>
      <c r="K1630" s="97">
        <v>91</v>
      </c>
      <c r="L1630" s="97" t="s">
        <v>5604</v>
      </c>
      <c r="M1630" s="97">
        <v>6</v>
      </c>
      <c r="N1630" s="97">
        <v>905589</v>
      </c>
    </row>
    <row r="1631" spans="1:14" ht="14.25" customHeight="1" x14ac:dyDescent="0.3">
      <c r="A1631" s="97" t="s">
        <v>822</v>
      </c>
      <c r="B1631" s="97">
        <v>13063</v>
      </c>
      <c r="C1631" s="97" t="s">
        <v>5605</v>
      </c>
      <c r="D1631" s="97" t="s">
        <v>581</v>
      </c>
      <c r="E1631" s="97" t="s">
        <v>5606</v>
      </c>
      <c r="F1631" s="97">
        <v>344649</v>
      </c>
      <c r="G1631" s="97">
        <v>673152</v>
      </c>
      <c r="H1631" s="97">
        <v>344649</v>
      </c>
      <c r="I1631" s="97">
        <v>673152</v>
      </c>
      <c r="J1631" s="97" t="s">
        <v>93</v>
      </c>
      <c r="K1631" s="97">
        <v>91.4</v>
      </c>
      <c r="L1631" s="97" t="s">
        <v>5607</v>
      </c>
      <c r="M1631" s="97">
        <v>6</v>
      </c>
      <c r="N1631" s="97">
        <v>932015</v>
      </c>
    </row>
    <row r="1632" spans="1:14" ht="14.25" customHeight="1" x14ac:dyDescent="0.3">
      <c r="A1632" s="97" t="s">
        <v>497</v>
      </c>
      <c r="B1632" s="97">
        <v>17425</v>
      </c>
      <c r="C1632" s="97" t="s">
        <v>5608</v>
      </c>
      <c r="D1632" s="97" t="s">
        <v>581</v>
      </c>
      <c r="E1632" s="97" t="s">
        <v>5609</v>
      </c>
      <c r="F1632" s="97">
        <v>332910</v>
      </c>
      <c r="G1632" s="97">
        <v>663670</v>
      </c>
      <c r="H1632" s="97">
        <v>332910</v>
      </c>
      <c r="I1632" s="97">
        <v>663670</v>
      </c>
      <c r="J1632" s="97" t="s">
        <v>93</v>
      </c>
      <c r="K1632" s="97">
        <v>94</v>
      </c>
      <c r="L1632" s="97" t="s">
        <v>5610</v>
      </c>
      <c r="M1632" s="97">
        <v>6</v>
      </c>
      <c r="N1632" s="97">
        <v>905586</v>
      </c>
    </row>
    <row r="1633" spans="1:14" ht="14.25" customHeight="1" x14ac:dyDescent="0.3">
      <c r="A1633" s="97" t="s">
        <v>497</v>
      </c>
      <c r="B1633" s="97">
        <v>973</v>
      </c>
      <c r="C1633" s="97" t="s">
        <v>5611</v>
      </c>
      <c r="D1633" s="97" t="s">
        <v>581</v>
      </c>
      <c r="E1633" s="97" t="s">
        <v>5612</v>
      </c>
      <c r="F1633" s="97">
        <v>333011</v>
      </c>
      <c r="G1633" s="97">
        <v>663418</v>
      </c>
      <c r="H1633" s="97">
        <v>333011</v>
      </c>
      <c r="I1633" s="97">
        <v>663418</v>
      </c>
      <c r="J1633" s="97" t="s">
        <v>93</v>
      </c>
      <c r="K1633" s="97">
        <v>98</v>
      </c>
      <c r="L1633" s="97" t="s">
        <v>5613</v>
      </c>
      <c r="M1633" s="97">
        <v>6</v>
      </c>
      <c r="N1633" s="97">
        <v>905130</v>
      </c>
    </row>
    <row r="1634" spans="1:14" ht="14.25" customHeight="1" x14ac:dyDescent="0.3">
      <c r="A1634" s="97" t="s">
        <v>497</v>
      </c>
      <c r="B1634" s="97">
        <v>17542</v>
      </c>
      <c r="C1634" s="97" t="s">
        <v>5614</v>
      </c>
      <c r="D1634" s="97" t="s">
        <v>581</v>
      </c>
      <c r="E1634" s="97" t="s">
        <v>5615</v>
      </c>
      <c r="F1634" s="97">
        <v>333010</v>
      </c>
      <c r="G1634" s="97">
        <v>663430</v>
      </c>
      <c r="H1634" s="97">
        <v>333010</v>
      </c>
      <c r="I1634" s="97">
        <v>663430</v>
      </c>
      <c r="J1634" s="97" t="s">
        <v>93</v>
      </c>
      <c r="K1634" s="97">
        <v>98</v>
      </c>
      <c r="L1634" s="97" t="s">
        <v>5613</v>
      </c>
      <c r="M1634" s="97">
        <v>6</v>
      </c>
      <c r="N1634" s="97">
        <v>905602</v>
      </c>
    </row>
    <row r="1635" spans="1:14" ht="14.25" customHeight="1" x14ac:dyDescent="0.3">
      <c r="A1635" s="97" t="s">
        <v>888</v>
      </c>
      <c r="B1635" s="97">
        <v>13110</v>
      </c>
      <c r="C1635" s="97" t="s">
        <v>5616</v>
      </c>
      <c r="D1635" s="97" t="s">
        <v>581</v>
      </c>
      <c r="E1635" s="97" t="s">
        <v>5617</v>
      </c>
      <c r="F1635" s="97">
        <v>346099</v>
      </c>
      <c r="G1635" s="97">
        <v>673595</v>
      </c>
      <c r="H1635" s="97">
        <v>346099</v>
      </c>
      <c r="I1635" s="97">
        <v>673595</v>
      </c>
      <c r="J1635" s="97" t="s">
        <v>93</v>
      </c>
      <c r="K1635" s="97">
        <v>101.43</v>
      </c>
      <c r="L1635" s="97" t="s">
        <v>5618</v>
      </c>
      <c r="M1635" s="97">
        <v>6</v>
      </c>
      <c r="N1635" s="97">
        <v>747723</v>
      </c>
    </row>
    <row r="1636" spans="1:14" ht="14.25" customHeight="1" x14ac:dyDescent="0.3">
      <c r="A1636" s="97" t="s">
        <v>508</v>
      </c>
      <c r="B1636" s="97">
        <v>1505</v>
      </c>
      <c r="C1636" s="97" t="s">
        <v>5619</v>
      </c>
      <c r="D1636" s="97" t="s">
        <v>581</v>
      </c>
      <c r="E1636" s="97" t="s">
        <v>5620</v>
      </c>
      <c r="F1636" s="97">
        <v>330708</v>
      </c>
      <c r="G1636" s="97">
        <v>665503</v>
      </c>
      <c r="H1636" s="97">
        <v>330708</v>
      </c>
      <c r="I1636" s="97">
        <v>665503</v>
      </c>
      <c r="J1636" s="97" t="s">
        <v>93</v>
      </c>
      <c r="K1636" s="97">
        <v>101.9</v>
      </c>
      <c r="L1636" s="97" t="s">
        <v>5621</v>
      </c>
      <c r="M1636" s="97">
        <v>6</v>
      </c>
      <c r="N1636" s="97">
        <v>951887</v>
      </c>
    </row>
    <row r="1637" spans="1:14" ht="14.25" customHeight="1" x14ac:dyDescent="0.3">
      <c r="A1637" s="97" t="s">
        <v>508</v>
      </c>
      <c r="B1637" s="97">
        <v>1505</v>
      </c>
      <c r="C1637" s="97" t="s">
        <v>5622</v>
      </c>
      <c r="D1637" s="97" t="s">
        <v>581</v>
      </c>
      <c r="E1637" s="97" t="s">
        <v>5623</v>
      </c>
      <c r="F1637" s="97">
        <v>330687</v>
      </c>
      <c r="G1637" s="97">
        <v>665502</v>
      </c>
      <c r="H1637" s="97">
        <v>330687</v>
      </c>
      <c r="I1637" s="97">
        <v>665502</v>
      </c>
      <c r="J1637" s="97" t="s">
        <v>93</v>
      </c>
      <c r="K1637" s="97">
        <v>101.9</v>
      </c>
      <c r="L1637" s="97" t="s">
        <v>5624</v>
      </c>
      <c r="M1637" s="97">
        <v>6</v>
      </c>
      <c r="N1637" s="97">
        <v>951886</v>
      </c>
    </row>
    <row r="1638" spans="1:14" ht="14.25" customHeight="1" x14ac:dyDescent="0.3">
      <c r="A1638" s="97" t="s">
        <v>506</v>
      </c>
      <c r="B1638" s="97">
        <v>173</v>
      </c>
      <c r="C1638" s="97" t="s">
        <v>5625</v>
      </c>
      <c r="D1638" s="97" t="s">
        <v>332</v>
      </c>
      <c r="E1638" s="97" t="s">
        <v>5626</v>
      </c>
      <c r="F1638" s="97">
        <v>328950</v>
      </c>
      <c r="G1638" s="97">
        <v>668830</v>
      </c>
      <c r="H1638" s="97">
        <v>328950</v>
      </c>
      <c r="I1638" s="97">
        <v>668830</v>
      </c>
      <c r="J1638" s="97" t="s">
        <v>93</v>
      </c>
      <c r="K1638" s="97">
        <v>106</v>
      </c>
      <c r="L1638" s="97" t="s">
        <v>5627</v>
      </c>
      <c r="M1638" s="97">
        <v>6</v>
      </c>
      <c r="N1638" s="97">
        <v>1002644</v>
      </c>
    </row>
    <row r="1639" spans="1:14" ht="14.25" customHeight="1" x14ac:dyDescent="0.3">
      <c r="A1639" s="97" t="s">
        <v>506</v>
      </c>
      <c r="B1639" s="97">
        <v>173</v>
      </c>
      <c r="C1639" s="97" t="s">
        <v>5628</v>
      </c>
      <c r="D1639" s="97" t="s">
        <v>332</v>
      </c>
      <c r="E1639" s="97" t="s">
        <v>5629</v>
      </c>
      <c r="F1639" s="97">
        <v>328940</v>
      </c>
      <c r="G1639" s="97">
        <v>668870</v>
      </c>
      <c r="H1639" s="97">
        <v>328940</v>
      </c>
      <c r="I1639" s="97">
        <v>668870</v>
      </c>
      <c r="J1639" s="97" t="s">
        <v>93</v>
      </c>
      <c r="K1639" s="97">
        <v>106.5</v>
      </c>
      <c r="L1639" s="97" t="s">
        <v>5630</v>
      </c>
      <c r="M1639" s="97">
        <v>6</v>
      </c>
      <c r="N1639" s="97">
        <v>1002648</v>
      </c>
    </row>
    <row r="1640" spans="1:14" ht="14.25" customHeight="1" x14ac:dyDescent="0.3">
      <c r="A1640" s="97" t="s">
        <v>506</v>
      </c>
      <c r="B1640" s="97">
        <v>173</v>
      </c>
      <c r="C1640" s="97" t="s">
        <v>5631</v>
      </c>
      <c r="D1640" s="97" t="s">
        <v>332</v>
      </c>
      <c r="E1640" s="97" t="s">
        <v>5632</v>
      </c>
      <c r="F1640" s="97">
        <v>328920</v>
      </c>
      <c r="G1640" s="97">
        <v>668820</v>
      </c>
      <c r="H1640" s="97">
        <v>328920</v>
      </c>
      <c r="I1640" s="97">
        <v>668820</v>
      </c>
      <c r="J1640" s="97" t="s">
        <v>93</v>
      </c>
      <c r="K1640" s="97">
        <v>107</v>
      </c>
      <c r="L1640" s="97" t="s">
        <v>5633</v>
      </c>
      <c r="M1640" s="97">
        <v>6</v>
      </c>
      <c r="N1640" s="97">
        <v>1002655</v>
      </c>
    </row>
    <row r="1641" spans="1:14" ht="14.25" customHeight="1" x14ac:dyDescent="0.3">
      <c r="A1641" s="97" t="s">
        <v>506</v>
      </c>
      <c r="B1641" s="97">
        <v>173</v>
      </c>
      <c r="C1641" s="97" t="s">
        <v>5634</v>
      </c>
      <c r="D1641" s="97" t="s">
        <v>332</v>
      </c>
      <c r="E1641" s="97" t="s">
        <v>5635</v>
      </c>
      <c r="F1641" s="97">
        <v>328900</v>
      </c>
      <c r="G1641" s="97">
        <v>668840</v>
      </c>
      <c r="H1641" s="97">
        <v>328900</v>
      </c>
      <c r="I1641" s="97">
        <v>668840</v>
      </c>
      <c r="J1641" s="97" t="s">
        <v>93</v>
      </c>
      <c r="K1641" s="97">
        <v>107</v>
      </c>
      <c r="L1641" s="97" t="s">
        <v>5636</v>
      </c>
      <c r="M1641" s="97">
        <v>6</v>
      </c>
      <c r="N1641" s="97">
        <v>1002652</v>
      </c>
    </row>
    <row r="1642" spans="1:14" ht="14.25" customHeight="1" x14ac:dyDescent="0.3">
      <c r="A1642" s="97" t="s">
        <v>506</v>
      </c>
      <c r="B1642" s="97">
        <v>173</v>
      </c>
      <c r="C1642" s="97" t="s">
        <v>5637</v>
      </c>
      <c r="D1642" s="97" t="s">
        <v>332</v>
      </c>
      <c r="E1642" s="97" t="s">
        <v>5638</v>
      </c>
      <c r="F1642" s="97">
        <v>328940</v>
      </c>
      <c r="G1642" s="97">
        <v>668810</v>
      </c>
      <c r="H1642" s="97">
        <v>328940</v>
      </c>
      <c r="I1642" s="97">
        <v>668810</v>
      </c>
      <c r="J1642" s="97" t="s">
        <v>93</v>
      </c>
      <c r="K1642" s="97">
        <v>107</v>
      </c>
      <c r="L1642" s="97" t="s">
        <v>5639</v>
      </c>
      <c r="M1642" s="97">
        <v>6</v>
      </c>
      <c r="N1642" s="97">
        <v>1002654</v>
      </c>
    </row>
    <row r="1643" spans="1:14" ht="14.25" customHeight="1" x14ac:dyDescent="0.3">
      <c r="A1643" s="97" t="s">
        <v>506</v>
      </c>
      <c r="B1643" s="97">
        <v>173</v>
      </c>
      <c r="C1643" s="97" t="s">
        <v>5640</v>
      </c>
      <c r="D1643" s="97" t="s">
        <v>332</v>
      </c>
      <c r="E1643" s="97" t="s">
        <v>5641</v>
      </c>
      <c r="F1643" s="97">
        <v>328910</v>
      </c>
      <c r="G1643" s="97">
        <v>668820</v>
      </c>
      <c r="H1643" s="97">
        <v>328910</v>
      </c>
      <c r="I1643" s="97">
        <v>668820</v>
      </c>
      <c r="J1643" s="97" t="s">
        <v>93</v>
      </c>
      <c r="K1643" s="97">
        <v>107</v>
      </c>
      <c r="L1643" s="97" t="s">
        <v>5642</v>
      </c>
      <c r="M1643" s="97">
        <v>6</v>
      </c>
      <c r="N1643" s="97">
        <v>1002653</v>
      </c>
    </row>
    <row r="1644" spans="1:14" ht="14.25" customHeight="1" x14ac:dyDescent="0.3">
      <c r="A1644" s="97" t="s">
        <v>506</v>
      </c>
      <c r="B1644" s="97">
        <v>1578</v>
      </c>
      <c r="C1644" s="97" t="s">
        <v>5643</v>
      </c>
      <c r="D1644" s="97" t="s">
        <v>581</v>
      </c>
      <c r="E1644" s="97" t="s">
        <v>5644</v>
      </c>
      <c r="F1644" s="97">
        <v>328051</v>
      </c>
      <c r="G1644" s="97">
        <v>668663</v>
      </c>
      <c r="H1644" s="97">
        <v>328051</v>
      </c>
      <c r="I1644" s="97">
        <v>668663</v>
      </c>
      <c r="J1644" s="97" t="s">
        <v>93</v>
      </c>
      <c r="K1644" s="97">
        <v>107.25</v>
      </c>
      <c r="L1644" s="97" t="s">
        <v>5645</v>
      </c>
      <c r="M1644" s="97">
        <v>6</v>
      </c>
      <c r="N1644" s="97">
        <v>1003415</v>
      </c>
    </row>
    <row r="1645" spans="1:14" ht="14.25" customHeight="1" x14ac:dyDescent="0.3">
      <c r="A1645" s="97" t="s">
        <v>506</v>
      </c>
      <c r="B1645" s="97">
        <v>1578</v>
      </c>
      <c r="C1645" s="97" t="s">
        <v>5646</v>
      </c>
      <c r="D1645" s="97" t="s">
        <v>581</v>
      </c>
      <c r="E1645" s="97" t="s">
        <v>5647</v>
      </c>
      <c r="F1645" s="97">
        <v>328063</v>
      </c>
      <c r="G1645" s="97">
        <v>668672</v>
      </c>
      <c r="H1645" s="97">
        <v>328063</v>
      </c>
      <c r="I1645" s="97">
        <v>668672</v>
      </c>
      <c r="J1645" s="97" t="s">
        <v>93</v>
      </c>
      <c r="K1645" s="97">
        <v>107.26</v>
      </c>
      <c r="L1645" s="97" t="s">
        <v>5648</v>
      </c>
      <c r="M1645" s="97">
        <v>6</v>
      </c>
      <c r="N1645" s="97">
        <v>1003418</v>
      </c>
    </row>
    <row r="1646" spans="1:14" ht="14.25" customHeight="1" x14ac:dyDescent="0.3">
      <c r="A1646" s="97" t="s">
        <v>506</v>
      </c>
      <c r="B1646" s="97">
        <v>1578</v>
      </c>
      <c r="C1646" s="97" t="s">
        <v>5649</v>
      </c>
      <c r="D1646" s="97" t="s">
        <v>581</v>
      </c>
      <c r="E1646" s="97" t="s">
        <v>5650</v>
      </c>
      <c r="F1646" s="97">
        <v>328091</v>
      </c>
      <c r="G1646" s="97">
        <v>668659</v>
      </c>
      <c r="H1646" s="97">
        <v>328091</v>
      </c>
      <c r="I1646" s="97">
        <v>668659</v>
      </c>
      <c r="J1646" s="97" t="s">
        <v>93</v>
      </c>
      <c r="K1646" s="97">
        <v>107.7</v>
      </c>
      <c r="L1646" s="97" t="s">
        <v>5651</v>
      </c>
      <c r="M1646" s="97">
        <v>6</v>
      </c>
      <c r="N1646" s="97">
        <v>1003417</v>
      </c>
    </row>
    <row r="1647" spans="1:14" ht="14.25" customHeight="1" x14ac:dyDescent="0.3">
      <c r="A1647" s="97" t="s">
        <v>506</v>
      </c>
      <c r="B1647" s="97">
        <v>1578</v>
      </c>
      <c r="C1647" s="97" t="s">
        <v>5652</v>
      </c>
      <c r="D1647" s="97" t="s">
        <v>581</v>
      </c>
      <c r="E1647" s="97" t="s">
        <v>5653</v>
      </c>
      <c r="F1647" s="97">
        <v>328068</v>
      </c>
      <c r="G1647" s="97">
        <v>668641</v>
      </c>
      <c r="H1647" s="97">
        <v>328068</v>
      </c>
      <c r="I1647" s="97">
        <v>668641</v>
      </c>
      <c r="J1647" s="97" t="s">
        <v>93</v>
      </c>
      <c r="K1647" s="97">
        <v>108.47</v>
      </c>
      <c r="L1647" s="97" t="s">
        <v>5654</v>
      </c>
      <c r="M1647" s="97">
        <v>6</v>
      </c>
      <c r="N1647" s="97">
        <v>1003416</v>
      </c>
    </row>
    <row r="1648" spans="1:14" ht="14.25" customHeight="1" x14ac:dyDescent="0.3">
      <c r="A1648" s="97" t="s">
        <v>506</v>
      </c>
      <c r="B1648" s="97">
        <v>1578</v>
      </c>
      <c r="C1648" s="97" t="s">
        <v>5655</v>
      </c>
      <c r="D1648" s="97" t="s">
        <v>581</v>
      </c>
      <c r="E1648" s="97" t="s">
        <v>5656</v>
      </c>
      <c r="F1648" s="97">
        <v>327936</v>
      </c>
      <c r="G1648" s="97">
        <v>668598</v>
      </c>
      <c r="H1648" s="97">
        <v>327936</v>
      </c>
      <c r="I1648" s="97">
        <v>668598</v>
      </c>
      <c r="J1648" s="97" t="s">
        <v>93</v>
      </c>
      <c r="K1648" s="97">
        <v>110.31</v>
      </c>
      <c r="L1648" s="97" t="s">
        <v>5657</v>
      </c>
      <c r="M1648" s="97">
        <v>6</v>
      </c>
      <c r="N1648" s="97">
        <v>1003419</v>
      </c>
    </row>
    <row r="1649" spans="1:14" ht="14.25" customHeight="1" x14ac:dyDescent="0.3">
      <c r="A1649" s="97" t="s">
        <v>506</v>
      </c>
      <c r="B1649" s="97">
        <v>1578</v>
      </c>
      <c r="C1649" s="97" t="s">
        <v>5658</v>
      </c>
      <c r="D1649" s="97" t="s">
        <v>581</v>
      </c>
      <c r="E1649" s="97" t="s">
        <v>5659</v>
      </c>
      <c r="F1649" s="97">
        <v>327941</v>
      </c>
      <c r="G1649" s="97">
        <v>668572</v>
      </c>
      <c r="H1649" s="97">
        <v>327941</v>
      </c>
      <c r="I1649" s="97">
        <v>668572</v>
      </c>
      <c r="J1649" s="97" t="s">
        <v>93</v>
      </c>
      <c r="K1649" s="97">
        <v>110.6</v>
      </c>
      <c r="L1649" s="97" t="s">
        <v>5660</v>
      </c>
      <c r="M1649" s="97">
        <v>6</v>
      </c>
      <c r="N1649" s="97">
        <v>1003420</v>
      </c>
    </row>
    <row r="1650" spans="1:14" ht="14.25" customHeight="1" x14ac:dyDescent="0.3">
      <c r="A1650" s="97" t="s">
        <v>351</v>
      </c>
      <c r="B1650" s="97">
        <v>207</v>
      </c>
      <c r="C1650" s="97" t="s">
        <v>5661</v>
      </c>
      <c r="D1650" s="97" t="s">
        <v>332</v>
      </c>
      <c r="E1650" s="97" t="s">
        <v>5662</v>
      </c>
      <c r="F1650" s="97">
        <v>329540</v>
      </c>
      <c r="G1650" s="97">
        <v>664980</v>
      </c>
      <c r="H1650" s="97">
        <v>329540</v>
      </c>
      <c r="I1650" s="97">
        <v>664980</v>
      </c>
      <c r="J1650" s="97" t="s">
        <v>93</v>
      </c>
      <c r="K1650" s="97">
        <v>111</v>
      </c>
      <c r="L1650" s="97" t="s">
        <v>5663</v>
      </c>
      <c r="M1650" s="97">
        <v>6</v>
      </c>
      <c r="N1650" s="97">
        <v>803291</v>
      </c>
    </row>
    <row r="1651" spans="1:14" ht="14.25" customHeight="1" x14ac:dyDescent="0.3">
      <c r="A1651" s="97" t="s">
        <v>506</v>
      </c>
      <c r="B1651" s="97">
        <v>1578</v>
      </c>
      <c r="C1651" s="97" t="s">
        <v>5664</v>
      </c>
      <c r="D1651" s="97" t="s">
        <v>581</v>
      </c>
      <c r="E1651" s="97" t="s">
        <v>5665</v>
      </c>
      <c r="F1651" s="97">
        <v>327963</v>
      </c>
      <c r="G1651" s="97">
        <v>668543</v>
      </c>
      <c r="H1651" s="97">
        <v>327963</v>
      </c>
      <c r="I1651" s="97">
        <v>668543</v>
      </c>
      <c r="J1651" s="97" t="s">
        <v>93</v>
      </c>
      <c r="K1651" s="97">
        <v>111.82</v>
      </c>
      <c r="L1651" s="97" t="s">
        <v>5666</v>
      </c>
      <c r="M1651" s="97">
        <v>6</v>
      </c>
      <c r="N1651" s="97">
        <v>1003422</v>
      </c>
    </row>
    <row r="1652" spans="1:14" ht="14.25" customHeight="1" x14ac:dyDescent="0.3">
      <c r="A1652" s="97" t="s">
        <v>506</v>
      </c>
      <c r="B1652" s="97">
        <v>151</v>
      </c>
      <c r="C1652" s="97" t="s">
        <v>5667</v>
      </c>
      <c r="D1652" s="97" t="s">
        <v>332</v>
      </c>
      <c r="E1652" s="97" t="s">
        <v>5668</v>
      </c>
      <c r="F1652" s="97">
        <v>327920</v>
      </c>
      <c r="G1652" s="97">
        <v>667960</v>
      </c>
      <c r="H1652" s="97">
        <v>327920</v>
      </c>
      <c r="I1652" s="97">
        <v>667960</v>
      </c>
      <c r="J1652" s="97" t="s">
        <v>93</v>
      </c>
      <c r="K1652" s="97">
        <v>114</v>
      </c>
      <c r="L1652" s="97" t="s">
        <v>5669</v>
      </c>
      <c r="M1652" s="97">
        <v>6</v>
      </c>
      <c r="N1652" s="97">
        <v>1002596</v>
      </c>
    </row>
    <row r="1653" spans="1:14" ht="14.25" customHeight="1" x14ac:dyDescent="0.3">
      <c r="A1653" s="97" t="s">
        <v>506</v>
      </c>
      <c r="B1653" s="97">
        <v>151</v>
      </c>
      <c r="C1653" s="97" t="s">
        <v>5670</v>
      </c>
      <c r="D1653" s="97" t="s">
        <v>332</v>
      </c>
      <c r="E1653" s="97" t="s">
        <v>5671</v>
      </c>
      <c r="F1653" s="97">
        <v>327750</v>
      </c>
      <c r="G1653" s="97">
        <v>667940</v>
      </c>
      <c r="H1653" s="97">
        <v>327750</v>
      </c>
      <c r="I1653" s="97">
        <v>667940</v>
      </c>
      <c r="J1653" s="97" t="s">
        <v>93</v>
      </c>
      <c r="K1653" s="97">
        <v>114</v>
      </c>
      <c r="L1653" s="97" t="s">
        <v>5672</v>
      </c>
      <c r="M1653" s="97">
        <v>6</v>
      </c>
      <c r="N1653" s="97">
        <v>1002593</v>
      </c>
    </row>
    <row r="1654" spans="1:14" ht="14.25" customHeight="1" x14ac:dyDescent="0.3">
      <c r="A1654" s="97" t="s">
        <v>506</v>
      </c>
      <c r="B1654" s="97">
        <v>1486</v>
      </c>
      <c r="C1654" s="97" t="s">
        <v>5673</v>
      </c>
      <c r="D1654" s="97" t="s">
        <v>581</v>
      </c>
      <c r="E1654" s="97" t="s">
        <v>5674</v>
      </c>
      <c r="F1654" s="97">
        <v>327938</v>
      </c>
      <c r="G1654" s="97">
        <v>668339</v>
      </c>
      <c r="H1654" s="97">
        <v>327938</v>
      </c>
      <c r="I1654" s="97">
        <v>668339</v>
      </c>
      <c r="J1654" s="97" t="s">
        <v>93</v>
      </c>
      <c r="K1654" s="97">
        <v>115</v>
      </c>
      <c r="L1654" s="97" t="s">
        <v>5675</v>
      </c>
      <c r="M1654" s="97">
        <v>6</v>
      </c>
      <c r="N1654" s="97">
        <v>1003399</v>
      </c>
    </row>
    <row r="1655" spans="1:14" ht="14.25" customHeight="1" x14ac:dyDescent="0.3">
      <c r="A1655" s="97" t="s">
        <v>397</v>
      </c>
      <c r="B1655" s="97">
        <v>158</v>
      </c>
      <c r="C1655" s="97" t="s">
        <v>5676</v>
      </c>
      <c r="D1655" s="97" t="s">
        <v>332</v>
      </c>
      <c r="E1655" s="97" t="s">
        <v>5677</v>
      </c>
      <c r="F1655" s="97">
        <v>338930</v>
      </c>
      <c r="G1655" s="97">
        <v>667730</v>
      </c>
      <c r="H1655" s="97">
        <v>338930</v>
      </c>
      <c r="I1655" s="97">
        <v>667730</v>
      </c>
      <c r="J1655" s="97" t="s">
        <v>93</v>
      </c>
      <c r="K1655" s="97">
        <v>115.52</v>
      </c>
      <c r="L1655" s="97" t="s">
        <v>5678</v>
      </c>
      <c r="M1655" s="97">
        <v>6</v>
      </c>
      <c r="N1655" s="97">
        <v>842715</v>
      </c>
    </row>
    <row r="1656" spans="1:14" ht="14.25" customHeight="1" x14ac:dyDescent="0.3">
      <c r="A1656" s="97" t="s">
        <v>506</v>
      </c>
      <c r="B1656" s="97">
        <v>7420</v>
      </c>
      <c r="C1656" s="97" t="s">
        <v>5679</v>
      </c>
      <c r="D1656" s="97" t="s">
        <v>581</v>
      </c>
      <c r="E1656" s="97" t="s">
        <v>5680</v>
      </c>
      <c r="F1656" s="97">
        <v>327806</v>
      </c>
      <c r="G1656" s="97">
        <v>667739</v>
      </c>
      <c r="H1656" s="97">
        <v>327806</v>
      </c>
      <c r="I1656" s="97">
        <v>667739</v>
      </c>
      <c r="J1656" s="97" t="s">
        <v>93</v>
      </c>
      <c r="K1656" s="97">
        <v>116</v>
      </c>
      <c r="L1656" s="97" t="s">
        <v>5681</v>
      </c>
      <c r="M1656" s="97">
        <v>6</v>
      </c>
      <c r="N1656" s="97">
        <v>1003518</v>
      </c>
    </row>
    <row r="1657" spans="1:14" ht="14.25" customHeight="1" x14ac:dyDescent="0.3">
      <c r="A1657" s="97" t="s">
        <v>397</v>
      </c>
      <c r="B1657" s="97">
        <v>262</v>
      </c>
      <c r="C1657" s="97" t="s">
        <v>5682</v>
      </c>
      <c r="D1657" s="97" t="s">
        <v>332</v>
      </c>
      <c r="E1657" s="97" t="s">
        <v>5683</v>
      </c>
      <c r="F1657" s="97">
        <v>339530</v>
      </c>
      <c r="G1657" s="97">
        <v>666160</v>
      </c>
      <c r="H1657" s="97">
        <v>339530</v>
      </c>
      <c r="I1657" s="97">
        <v>666160</v>
      </c>
      <c r="J1657" s="97" t="s">
        <v>93</v>
      </c>
      <c r="K1657" s="97">
        <v>116.46</v>
      </c>
      <c r="L1657" s="97" t="s">
        <v>5684</v>
      </c>
      <c r="M1657" s="97">
        <v>6</v>
      </c>
      <c r="N1657" s="97">
        <v>842819</v>
      </c>
    </row>
    <row r="1658" spans="1:14" ht="14.25" customHeight="1" x14ac:dyDescent="0.3">
      <c r="A1658" s="97" t="s">
        <v>497</v>
      </c>
      <c r="B1658" s="97">
        <v>60</v>
      </c>
      <c r="C1658" s="97" t="s">
        <v>5685</v>
      </c>
      <c r="D1658" s="97" t="s">
        <v>332</v>
      </c>
      <c r="E1658" s="97" t="s">
        <v>5686</v>
      </c>
      <c r="F1658" s="97">
        <v>334015</v>
      </c>
      <c r="G1658" s="97">
        <v>664200</v>
      </c>
      <c r="H1658" s="97">
        <v>334015</v>
      </c>
      <c r="I1658" s="97">
        <v>664200</v>
      </c>
      <c r="J1658" s="97" t="s">
        <v>93</v>
      </c>
      <c r="K1658" s="97">
        <v>119.6</v>
      </c>
      <c r="L1658" s="97" t="s">
        <v>1584</v>
      </c>
      <c r="M1658" s="97">
        <v>6</v>
      </c>
      <c r="N1658" s="97">
        <v>904689</v>
      </c>
    </row>
    <row r="1659" spans="1:14" ht="14.25" customHeight="1" x14ac:dyDescent="0.3">
      <c r="A1659" s="97" t="s">
        <v>497</v>
      </c>
      <c r="B1659" s="97">
        <v>60</v>
      </c>
      <c r="C1659" s="97" t="s">
        <v>5687</v>
      </c>
      <c r="D1659" s="97" t="s">
        <v>332</v>
      </c>
      <c r="E1659" s="97" t="s">
        <v>5688</v>
      </c>
      <c r="F1659" s="97">
        <v>333985</v>
      </c>
      <c r="G1659" s="97">
        <v>664045</v>
      </c>
      <c r="H1659" s="97">
        <v>333985</v>
      </c>
      <c r="I1659" s="97">
        <v>664045</v>
      </c>
      <c r="J1659" s="97" t="s">
        <v>93</v>
      </c>
      <c r="K1659" s="97">
        <v>120.6</v>
      </c>
      <c r="L1659" s="97" t="s">
        <v>1584</v>
      </c>
      <c r="M1659" s="97">
        <v>6</v>
      </c>
      <c r="N1659" s="97">
        <v>904682</v>
      </c>
    </row>
    <row r="1660" spans="1:14" ht="14.25" customHeight="1" x14ac:dyDescent="0.3">
      <c r="A1660" s="97" t="s">
        <v>497</v>
      </c>
      <c r="B1660" s="97">
        <v>60</v>
      </c>
      <c r="C1660" s="97" t="s">
        <v>5689</v>
      </c>
      <c r="D1660" s="97" t="s">
        <v>332</v>
      </c>
      <c r="E1660" s="97" t="s">
        <v>5690</v>
      </c>
      <c r="F1660" s="97">
        <v>333960</v>
      </c>
      <c r="G1660" s="97">
        <v>663950</v>
      </c>
      <c r="H1660" s="97">
        <v>333960</v>
      </c>
      <c r="I1660" s="97">
        <v>663950</v>
      </c>
      <c r="J1660" s="97" t="s">
        <v>93</v>
      </c>
      <c r="K1660" s="97">
        <v>122.4</v>
      </c>
      <c r="L1660" s="97" t="s">
        <v>1584</v>
      </c>
      <c r="M1660" s="97">
        <v>6</v>
      </c>
      <c r="N1660" s="97">
        <v>904677</v>
      </c>
    </row>
    <row r="1661" spans="1:14" ht="14.25" customHeight="1" x14ac:dyDescent="0.3">
      <c r="A1661" s="97" t="s">
        <v>506</v>
      </c>
      <c r="B1661" s="97">
        <v>10695</v>
      </c>
      <c r="C1661" s="97" t="s">
        <v>5691</v>
      </c>
      <c r="D1661" s="97" t="s">
        <v>581</v>
      </c>
      <c r="E1661" s="97" t="s">
        <v>5692</v>
      </c>
      <c r="F1661" s="97">
        <v>328559</v>
      </c>
      <c r="G1661" s="97">
        <v>666909</v>
      </c>
      <c r="H1661" s="97">
        <v>328559</v>
      </c>
      <c r="I1661" s="97">
        <v>666909</v>
      </c>
      <c r="J1661" s="97" t="s">
        <v>93</v>
      </c>
      <c r="K1661" s="97">
        <v>123.89</v>
      </c>
      <c r="L1661" s="97" t="s">
        <v>5693</v>
      </c>
      <c r="M1661" s="97">
        <v>6</v>
      </c>
      <c r="N1661" s="97">
        <v>1004331</v>
      </c>
    </row>
    <row r="1662" spans="1:14" ht="14.25" customHeight="1" x14ac:dyDescent="0.3">
      <c r="A1662" s="97" t="s">
        <v>497</v>
      </c>
      <c r="B1662" s="97">
        <v>60</v>
      </c>
      <c r="C1662" s="97" t="s">
        <v>5694</v>
      </c>
      <c r="D1662" s="97" t="s">
        <v>332</v>
      </c>
      <c r="E1662" s="97" t="s">
        <v>5695</v>
      </c>
      <c r="F1662" s="97">
        <v>333980</v>
      </c>
      <c r="G1662" s="97">
        <v>663940</v>
      </c>
      <c r="H1662" s="97">
        <v>333980</v>
      </c>
      <c r="I1662" s="97">
        <v>663940</v>
      </c>
      <c r="J1662" s="97" t="s">
        <v>93</v>
      </c>
      <c r="K1662" s="97">
        <v>123.9</v>
      </c>
      <c r="L1662" s="97" t="s">
        <v>1584</v>
      </c>
      <c r="M1662" s="97">
        <v>6</v>
      </c>
      <c r="N1662" s="97">
        <v>904674</v>
      </c>
    </row>
    <row r="1663" spans="1:14" ht="14.25" customHeight="1" x14ac:dyDescent="0.3">
      <c r="A1663" s="97" t="s">
        <v>497</v>
      </c>
      <c r="B1663" s="97">
        <v>60</v>
      </c>
      <c r="C1663" s="97" t="s">
        <v>5696</v>
      </c>
      <c r="D1663" s="97" t="s">
        <v>332</v>
      </c>
      <c r="E1663" s="97" t="s">
        <v>5697</v>
      </c>
      <c r="F1663" s="97">
        <v>333950</v>
      </c>
      <c r="G1663" s="97">
        <v>663860</v>
      </c>
      <c r="H1663" s="97">
        <v>333950</v>
      </c>
      <c r="I1663" s="97">
        <v>663860</v>
      </c>
      <c r="J1663" s="97" t="s">
        <v>93</v>
      </c>
      <c r="K1663" s="97">
        <v>123.9</v>
      </c>
      <c r="L1663" s="97" t="s">
        <v>1584</v>
      </c>
      <c r="M1663" s="97">
        <v>6</v>
      </c>
      <c r="N1663" s="97">
        <v>904666</v>
      </c>
    </row>
    <row r="1664" spans="1:14" ht="14.25" customHeight="1" x14ac:dyDescent="0.3">
      <c r="A1664" s="97" t="s">
        <v>497</v>
      </c>
      <c r="B1664" s="97">
        <v>60</v>
      </c>
      <c r="C1664" s="97" t="s">
        <v>5698</v>
      </c>
      <c r="D1664" s="97" t="s">
        <v>332</v>
      </c>
      <c r="E1664" s="97" t="s">
        <v>5699</v>
      </c>
      <c r="F1664" s="97">
        <v>333960</v>
      </c>
      <c r="G1664" s="97">
        <v>663860</v>
      </c>
      <c r="H1664" s="97">
        <v>333960</v>
      </c>
      <c r="I1664" s="97">
        <v>663860</v>
      </c>
      <c r="J1664" s="97" t="s">
        <v>93</v>
      </c>
      <c r="K1664" s="97">
        <v>124.6</v>
      </c>
      <c r="L1664" s="97" t="s">
        <v>1584</v>
      </c>
      <c r="M1664" s="97">
        <v>6</v>
      </c>
      <c r="N1664" s="97">
        <v>904665</v>
      </c>
    </row>
    <row r="1665" spans="1:14" ht="14.25" customHeight="1" x14ac:dyDescent="0.3">
      <c r="A1665" s="97" t="s">
        <v>397</v>
      </c>
      <c r="B1665" s="97">
        <v>8</v>
      </c>
      <c r="C1665" s="97" t="s">
        <v>5700</v>
      </c>
      <c r="D1665" s="97" t="s">
        <v>332</v>
      </c>
      <c r="E1665" s="97" t="s">
        <v>5701</v>
      </c>
      <c r="F1665" s="97">
        <v>339250</v>
      </c>
      <c r="G1665" s="97">
        <v>669600</v>
      </c>
      <c r="H1665" s="97">
        <v>339250</v>
      </c>
      <c r="I1665" s="97">
        <v>669600</v>
      </c>
      <c r="J1665" s="97" t="s">
        <v>93</v>
      </c>
      <c r="K1665" s="97">
        <v>126</v>
      </c>
      <c r="L1665" s="97" t="s">
        <v>5702</v>
      </c>
      <c r="M1665" s="97">
        <v>6</v>
      </c>
      <c r="N1665" s="97">
        <v>842565</v>
      </c>
    </row>
    <row r="1666" spans="1:14" ht="14.25" customHeight="1" x14ac:dyDescent="0.3">
      <c r="A1666" s="97" t="s">
        <v>508</v>
      </c>
      <c r="B1666" s="97">
        <v>76</v>
      </c>
      <c r="C1666" s="97" t="s">
        <v>5703</v>
      </c>
      <c r="D1666" s="97" t="s">
        <v>332</v>
      </c>
      <c r="E1666" s="97" t="s">
        <v>5704</v>
      </c>
      <c r="F1666" s="97">
        <v>334740</v>
      </c>
      <c r="G1666" s="97">
        <v>665720</v>
      </c>
      <c r="H1666" s="97">
        <v>334740</v>
      </c>
      <c r="I1666" s="97">
        <v>665720</v>
      </c>
      <c r="J1666" s="97" t="s">
        <v>93</v>
      </c>
      <c r="K1666" s="97">
        <v>128</v>
      </c>
      <c r="L1666" s="97" t="s">
        <v>5705</v>
      </c>
      <c r="M1666" s="97">
        <v>6</v>
      </c>
      <c r="N1666" s="97">
        <v>951275</v>
      </c>
    </row>
    <row r="1667" spans="1:14" ht="14.25" customHeight="1" x14ac:dyDescent="0.3">
      <c r="A1667" s="97" t="s">
        <v>497</v>
      </c>
      <c r="B1667" s="97">
        <v>60</v>
      </c>
      <c r="C1667" s="97" t="s">
        <v>5706</v>
      </c>
      <c r="D1667" s="97" t="s">
        <v>332</v>
      </c>
      <c r="E1667" s="97" t="s">
        <v>5707</v>
      </c>
      <c r="F1667" s="97">
        <v>334000</v>
      </c>
      <c r="G1667" s="97">
        <v>663800</v>
      </c>
      <c r="H1667" s="97">
        <v>334000</v>
      </c>
      <c r="I1667" s="97">
        <v>663800</v>
      </c>
      <c r="J1667" s="97" t="s">
        <v>93</v>
      </c>
      <c r="K1667" s="97">
        <v>130</v>
      </c>
      <c r="L1667" s="97" t="s">
        <v>1584</v>
      </c>
      <c r="M1667" s="97">
        <v>6</v>
      </c>
      <c r="N1667" s="97">
        <v>904661</v>
      </c>
    </row>
    <row r="1668" spans="1:14" ht="14.25" customHeight="1" x14ac:dyDescent="0.3">
      <c r="A1668" s="97" t="s">
        <v>506</v>
      </c>
      <c r="B1668" s="97">
        <v>10695</v>
      </c>
      <c r="C1668" s="97" t="s">
        <v>5708</v>
      </c>
      <c r="D1668" s="97" t="s">
        <v>581</v>
      </c>
      <c r="E1668" s="97" t="s">
        <v>5709</v>
      </c>
      <c r="F1668" s="97">
        <v>328400</v>
      </c>
      <c r="G1668" s="97">
        <v>666919</v>
      </c>
      <c r="H1668" s="97">
        <v>328400</v>
      </c>
      <c r="I1668" s="97">
        <v>666919</v>
      </c>
      <c r="J1668" s="97" t="s">
        <v>93</v>
      </c>
      <c r="K1668" s="97">
        <v>130.78</v>
      </c>
      <c r="L1668" s="97" t="s">
        <v>5710</v>
      </c>
      <c r="M1668" s="97">
        <v>6</v>
      </c>
      <c r="N1668" s="97">
        <v>1004046</v>
      </c>
    </row>
    <row r="1669" spans="1:14" ht="14.25" customHeight="1" x14ac:dyDescent="0.3">
      <c r="A1669" s="97" t="s">
        <v>497</v>
      </c>
      <c r="B1669" s="97">
        <v>59</v>
      </c>
      <c r="C1669" s="97" t="s">
        <v>5711</v>
      </c>
      <c r="D1669" s="97" t="s">
        <v>332</v>
      </c>
      <c r="E1669" s="97" t="s">
        <v>5712</v>
      </c>
      <c r="F1669" s="97">
        <v>334505</v>
      </c>
      <c r="G1669" s="97">
        <v>664540</v>
      </c>
      <c r="H1669" s="97">
        <v>334505</v>
      </c>
      <c r="I1669" s="97">
        <v>664540</v>
      </c>
      <c r="J1669" s="97" t="s">
        <v>93</v>
      </c>
      <c r="K1669" s="97">
        <v>130.9</v>
      </c>
      <c r="L1669" s="97" t="s">
        <v>4760</v>
      </c>
      <c r="M1669" s="97">
        <v>6</v>
      </c>
      <c r="N1669" s="97">
        <v>904647</v>
      </c>
    </row>
    <row r="1670" spans="1:14" ht="14.25" customHeight="1" x14ac:dyDescent="0.3">
      <c r="A1670" s="97" t="s">
        <v>655</v>
      </c>
      <c r="B1670" s="97">
        <v>99</v>
      </c>
      <c r="C1670" s="97" t="s">
        <v>5713</v>
      </c>
      <c r="D1670" s="97" t="s">
        <v>332</v>
      </c>
      <c r="E1670" s="97" t="s">
        <v>5714</v>
      </c>
      <c r="F1670" s="97">
        <v>339344</v>
      </c>
      <c r="G1670" s="97">
        <v>670434</v>
      </c>
      <c r="H1670" s="97">
        <v>339344</v>
      </c>
      <c r="I1670" s="97">
        <v>670434</v>
      </c>
      <c r="J1670" s="97" t="s">
        <v>93</v>
      </c>
      <c r="K1670" s="97">
        <v>132</v>
      </c>
      <c r="L1670" s="97" t="s">
        <v>5715</v>
      </c>
      <c r="M1670" s="97">
        <v>6</v>
      </c>
      <c r="N1670" s="97">
        <v>949769</v>
      </c>
    </row>
    <row r="1671" spans="1:14" ht="14.25" customHeight="1" x14ac:dyDescent="0.3">
      <c r="A1671" s="97" t="s">
        <v>508</v>
      </c>
      <c r="B1671" s="97">
        <v>15400</v>
      </c>
      <c r="C1671" s="97" t="s">
        <v>5716</v>
      </c>
      <c r="D1671" s="97" t="s">
        <v>581</v>
      </c>
      <c r="E1671" s="97" t="s">
        <v>5717</v>
      </c>
      <c r="F1671" s="97">
        <v>334797</v>
      </c>
      <c r="G1671" s="97">
        <v>665209</v>
      </c>
      <c r="H1671" s="97">
        <v>334797</v>
      </c>
      <c r="I1671" s="97">
        <v>665209</v>
      </c>
      <c r="J1671" s="97" t="s">
        <v>93</v>
      </c>
      <c r="K1671" s="97">
        <v>133.43</v>
      </c>
      <c r="L1671" s="97" t="s">
        <v>5718</v>
      </c>
      <c r="M1671" s="97">
        <v>6</v>
      </c>
      <c r="N1671" s="97">
        <v>952619</v>
      </c>
    </row>
    <row r="1672" spans="1:14" ht="14.25" customHeight="1" x14ac:dyDescent="0.3">
      <c r="A1672" s="97" t="s">
        <v>497</v>
      </c>
      <c r="B1672" s="97">
        <v>59</v>
      </c>
      <c r="C1672" s="97" t="s">
        <v>5719</v>
      </c>
      <c r="D1672" s="97" t="s">
        <v>332</v>
      </c>
      <c r="E1672" s="97" t="s">
        <v>5720</v>
      </c>
      <c r="F1672" s="97">
        <v>334530</v>
      </c>
      <c r="G1672" s="97">
        <v>664490</v>
      </c>
      <c r="H1672" s="97">
        <v>334530</v>
      </c>
      <c r="I1672" s="97">
        <v>664490</v>
      </c>
      <c r="J1672" s="97" t="s">
        <v>93</v>
      </c>
      <c r="K1672" s="97">
        <v>133.6</v>
      </c>
      <c r="L1672" s="97" t="s">
        <v>4760</v>
      </c>
      <c r="M1672" s="97">
        <v>6</v>
      </c>
      <c r="N1672" s="97">
        <v>904643</v>
      </c>
    </row>
    <row r="1673" spans="1:14" ht="14.25" customHeight="1" x14ac:dyDescent="0.3">
      <c r="A1673" s="97" t="s">
        <v>497</v>
      </c>
      <c r="B1673" s="97">
        <v>59</v>
      </c>
      <c r="C1673" s="97" t="s">
        <v>5721</v>
      </c>
      <c r="D1673" s="97" t="s">
        <v>332</v>
      </c>
      <c r="E1673" s="97" t="s">
        <v>5722</v>
      </c>
      <c r="F1673" s="97">
        <v>334530</v>
      </c>
      <c r="G1673" s="97">
        <v>664450</v>
      </c>
      <c r="H1673" s="97">
        <v>334530</v>
      </c>
      <c r="I1673" s="97">
        <v>664450</v>
      </c>
      <c r="J1673" s="97" t="s">
        <v>93</v>
      </c>
      <c r="K1673" s="97">
        <v>135.6</v>
      </c>
      <c r="L1673" s="97" t="s">
        <v>4760</v>
      </c>
      <c r="M1673" s="97">
        <v>6</v>
      </c>
      <c r="N1673" s="97">
        <v>904642</v>
      </c>
    </row>
    <row r="1674" spans="1:14" ht="14.25" customHeight="1" x14ac:dyDescent="0.3">
      <c r="A1674" s="97" t="s">
        <v>506</v>
      </c>
      <c r="B1674" s="97">
        <v>10695</v>
      </c>
      <c r="C1674" s="97" t="s">
        <v>5723</v>
      </c>
      <c r="D1674" s="97" t="s">
        <v>581</v>
      </c>
      <c r="E1674" s="97" t="s">
        <v>5724</v>
      </c>
      <c r="F1674" s="97">
        <v>327629</v>
      </c>
      <c r="G1674" s="97">
        <v>666944</v>
      </c>
      <c r="H1674" s="97">
        <v>327629</v>
      </c>
      <c r="I1674" s="97">
        <v>666944</v>
      </c>
      <c r="J1674" s="97" t="s">
        <v>93</v>
      </c>
      <c r="K1674" s="97">
        <v>136.59</v>
      </c>
      <c r="L1674" s="97" t="s">
        <v>5725</v>
      </c>
      <c r="M1674" s="97">
        <v>6</v>
      </c>
      <c r="N1674" s="97">
        <v>1004075</v>
      </c>
    </row>
    <row r="1675" spans="1:14" ht="14.25" customHeight="1" x14ac:dyDescent="0.3">
      <c r="A1675" s="97" t="s">
        <v>506</v>
      </c>
      <c r="B1675" s="97">
        <v>10695</v>
      </c>
      <c r="C1675" s="97" t="s">
        <v>5726</v>
      </c>
      <c r="D1675" s="97" t="s">
        <v>581</v>
      </c>
      <c r="E1675" s="97" t="s">
        <v>5727</v>
      </c>
      <c r="F1675" s="97">
        <v>327617</v>
      </c>
      <c r="G1675" s="97">
        <v>666948</v>
      </c>
      <c r="H1675" s="97">
        <v>327617</v>
      </c>
      <c r="I1675" s="97">
        <v>666948</v>
      </c>
      <c r="J1675" s="97" t="s">
        <v>93</v>
      </c>
      <c r="K1675" s="97">
        <v>137.16</v>
      </c>
      <c r="L1675" s="97" t="s">
        <v>5728</v>
      </c>
      <c r="M1675" s="97">
        <v>6</v>
      </c>
      <c r="N1675" s="97">
        <v>1004285</v>
      </c>
    </row>
    <row r="1676" spans="1:14" ht="14.25" customHeight="1" x14ac:dyDescent="0.3">
      <c r="A1676" s="97" t="s">
        <v>497</v>
      </c>
      <c r="B1676" s="97">
        <v>59</v>
      </c>
      <c r="C1676" s="97" t="s">
        <v>5729</v>
      </c>
      <c r="D1676" s="97" t="s">
        <v>332</v>
      </c>
      <c r="E1676" s="97" t="s">
        <v>5730</v>
      </c>
      <c r="F1676" s="97">
        <v>334540</v>
      </c>
      <c r="G1676" s="97">
        <v>664420</v>
      </c>
      <c r="H1676" s="97">
        <v>334540</v>
      </c>
      <c r="I1676" s="97">
        <v>664420</v>
      </c>
      <c r="J1676" s="97" t="s">
        <v>93</v>
      </c>
      <c r="K1676" s="97">
        <v>137.5</v>
      </c>
      <c r="L1676" s="97" t="s">
        <v>4760</v>
      </c>
      <c r="M1676" s="97">
        <v>6</v>
      </c>
      <c r="N1676" s="97">
        <v>904639</v>
      </c>
    </row>
    <row r="1677" spans="1:14" ht="14.25" customHeight="1" x14ac:dyDescent="0.3">
      <c r="A1677" s="97" t="s">
        <v>506</v>
      </c>
      <c r="B1677" s="97">
        <v>10695</v>
      </c>
      <c r="C1677" s="97" t="s">
        <v>5731</v>
      </c>
      <c r="D1677" s="97" t="s">
        <v>581</v>
      </c>
      <c r="E1677" s="97" t="s">
        <v>5732</v>
      </c>
      <c r="F1677" s="97">
        <v>327831</v>
      </c>
      <c r="G1677" s="97">
        <v>666901</v>
      </c>
      <c r="H1677" s="97">
        <v>327831</v>
      </c>
      <c r="I1677" s="97">
        <v>666901</v>
      </c>
      <c r="J1677" s="97" t="s">
        <v>93</v>
      </c>
      <c r="K1677" s="97">
        <v>146.53</v>
      </c>
      <c r="L1677" s="97" t="s">
        <v>5733</v>
      </c>
      <c r="M1677" s="97">
        <v>6</v>
      </c>
      <c r="N1677" s="97">
        <v>1004033</v>
      </c>
    </row>
    <row r="1678" spans="1:14" ht="14.25" customHeight="1" x14ac:dyDescent="0.3">
      <c r="A1678" s="97" t="s">
        <v>506</v>
      </c>
      <c r="B1678" s="97">
        <v>12411</v>
      </c>
      <c r="C1678" s="97" t="s">
        <v>5734</v>
      </c>
      <c r="D1678" s="97" t="s">
        <v>581</v>
      </c>
      <c r="E1678" s="97" t="s">
        <v>5735</v>
      </c>
      <c r="F1678" s="97">
        <v>328335</v>
      </c>
      <c r="G1678" s="97">
        <v>666116</v>
      </c>
      <c r="H1678" s="97">
        <v>328335</v>
      </c>
      <c r="I1678" s="97">
        <v>666116</v>
      </c>
      <c r="J1678" s="97" t="s">
        <v>93</v>
      </c>
      <c r="K1678" s="97">
        <v>149.87</v>
      </c>
      <c r="L1678" s="97" t="s">
        <v>5736</v>
      </c>
      <c r="M1678" s="97">
        <v>6</v>
      </c>
      <c r="N1678" s="97">
        <v>1004440</v>
      </c>
    </row>
    <row r="1679" spans="1:14" ht="14.25" customHeight="1" x14ac:dyDescent="0.3">
      <c r="A1679" s="97" t="s">
        <v>397</v>
      </c>
      <c r="B1679" s="97">
        <v>293</v>
      </c>
      <c r="C1679" s="97" t="s">
        <v>5737</v>
      </c>
      <c r="D1679" s="97" t="s">
        <v>332</v>
      </c>
      <c r="E1679" s="97" t="s">
        <v>5738</v>
      </c>
      <c r="F1679" s="97">
        <v>335060</v>
      </c>
      <c r="G1679" s="97">
        <v>665340</v>
      </c>
      <c r="H1679" s="97">
        <v>335060</v>
      </c>
      <c r="I1679" s="97">
        <v>665340</v>
      </c>
      <c r="J1679" s="97" t="s">
        <v>93</v>
      </c>
      <c r="K1679" s="97">
        <v>152.9</v>
      </c>
      <c r="L1679" s="97" t="s">
        <v>5739</v>
      </c>
      <c r="M1679" s="97">
        <v>6</v>
      </c>
      <c r="N1679" s="97">
        <v>842855</v>
      </c>
    </row>
    <row r="1680" spans="1:14" ht="14.25" customHeight="1" x14ac:dyDescent="0.3">
      <c r="A1680" s="97" t="s">
        <v>497</v>
      </c>
      <c r="B1680" s="97">
        <v>161</v>
      </c>
      <c r="C1680" s="97" t="s">
        <v>5740</v>
      </c>
      <c r="D1680" s="97" t="s">
        <v>332</v>
      </c>
      <c r="E1680" s="97" t="s">
        <v>5741</v>
      </c>
      <c r="F1680" s="97">
        <v>334890</v>
      </c>
      <c r="G1680" s="97">
        <v>664390</v>
      </c>
      <c r="H1680" s="97">
        <v>334890</v>
      </c>
      <c r="I1680" s="97">
        <v>664390</v>
      </c>
      <c r="J1680" s="97" t="s">
        <v>93</v>
      </c>
      <c r="K1680" s="97">
        <v>153</v>
      </c>
      <c r="L1680" s="97" t="s">
        <v>5742</v>
      </c>
      <c r="M1680" s="97">
        <v>6</v>
      </c>
      <c r="N1680" s="97">
        <v>904793</v>
      </c>
    </row>
    <row r="1681" spans="1:14" ht="14.25" customHeight="1" x14ac:dyDescent="0.3">
      <c r="A1681" s="97" t="s">
        <v>497</v>
      </c>
      <c r="B1681" s="97">
        <v>1610</v>
      </c>
      <c r="C1681" s="97" t="s">
        <v>5743</v>
      </c>
      <c r="D1681" s="97" t="s">
        <v>581</v>
      </c>
      <c r="E1681" s="97" t="s">
        <v>5744</v>
      </c>
      <c r="F1681" s="97">
        <v>333991</v>
      </c>
      <c r="G1681" s="97">
        <v>662246</v>
      </c>
      <c r="H1681" s="97">
        <v>333991</v>
      </c>
      <c r="I1681" s="97">
        <v>662246</v>
      </c>
      <c r="J1681" s="97" t="s">
        <v>93</v>
      </c>
      <c r="K1681" s="97">
        <v>155</v>
      </c>
      <c r="L1681" s="97" t="s">
        <v>5745</v>
      </c>
      <c r="M1681" s="97">
        <v>6</v>
      </c>
      <c r="N1681" s="97">
        <v>905187</v>
      </c>
    </row>
    <row r="1682" spans="1:14" ht="14.25" customHeight="1" x14ac:dyDescent="0.3">
      <c r="A1682" s="97" t="s">
        <v>506</v>
      </c>
      <c r="B1682" s="97">
        <v>256</v>
      </c>
      <c r="C1682" s="97" t="s">
        <v>5746</v>
      </c>
      <c r="D1682" s="97" t="s">
        <v>332</v>
      </c>
      <c r="E1682" s="97" t="s">
        <v>5747</v>
      </c>
      <c r="F1682" s="97">
        <v>326857</v>
      </c>
      <c r="G1682" s="97">
        <v>665876</v>
      </c>
      <c r="H1682" s="97">
        <v>326857</v>
      </c>
      <c r="I1682" s="97">
        <v>665876</v>
      </c>
      <c r="J1682" s="97" t="s">
        <v>93</v>
      </c>
      <c r="K1682" s="97">
        <v>155.80000000000001</v>
      </c>
      <c r="L1682" s="97" t="s">
        <v>5748</v>
      </c>
      <c r="M1682" s="97">
        <v>6</v>
      </c>
      <c r="N1682" s="97">
        <v>1002745</v>
      </c>
    </row>
    <row r="1683" spans="1:14" ht="14.25" customHeight="1" x14ac:dyDescent="0.3">
      <c r="A1683" s="97" t="s">
        <v>506</v>
      </c>
      <c r="B1683" s="97">
        <v>1619</v>
      </c>
      <c r="C1683" s="97" t="s">
        <v>5749</v>
      </c>
      <c r="D1683" s="97" t="s">
        <v>581</v>
      </c>
      <c r="E1683" s="97" t="s">
        <v>5750</v>
      </c>
      <c r="F1683" s="97">
        <v>327108</v>
      </c>
      <c r="G1683" s="97">
        <v>665357</v>
      </c>
      <c r="H1683" s="97">
        <v>327108</v>
      </c>
      <c r="I1683" s="97">
        <v>665357</v>
      </c>
      <c r="J1683" s="97" t="s">
        <v>93</v>
      </c>
      <c r="K1683" s="97">
        <v>158.1</v>
      </c>
      <c r="L1683" s="97" t="s">
        <v>5751</v>
      </c>
      <c r="M1683" s="97">
        <v>6</v>
      </c>
      <c r="N1683" s="97">
        <v>1003431</v>
      </c>
    </row>
    <row r="1684" spans="1:14" ht="14.25" customHeight="1" x14ac:dyDescent="0.3">
      <c r="A1684" s="97" t="s">
        <v>506</v>
      </c>
      <c r="B1684" s="97">
        <v>1619</v>
      </c>
      <c r="C1684" s="97" t="s">
        <v>5752</v>
      </c>
      <c r="D1684" s="97" t="s">
        <v>581</v>
      </c>
      <c r="E1684" s="97" t="s">
        <v>5753</v>
      </c>
      <c r="F1684" s="97">
        <v>327067</v>
      </c>
      <c r="G1684" s="97">
        <v>665372</v>
      </c>
      <c r="H1684" s="97">
        <v>327067</v>
      </c>
      <c r="I1684" s="97">
        <v>665372</v>
      </c>
      <c r="J1684" s="97" t="s">
        <v>93</v>
      </c>
      <c r="K1684" s="97">
        <v>159.15</v>
      </c>
      <c r="L1684" s="97" t="s">
        <v>5754</v>
      </c>
      <c r="M1684" s="97">
        <v>6</v>
      </c>
      <c r="N1684" s="97">
        <v>1003429</v>
      </c>
    </row>
    <row r="1685" spans="1:14" ht="14.25" customHeight="1" x14ac:dyDescent="0.3">
      <c r="A1685" s="97" t="s">
        <v>351</v>
      </c>
      <c r="B1685" s="97">
        <v>171</v>
      </c>
      <c r="C1685" s="97" t="s">
        <v>5755</v>
      </c>
      <c r="D1685" s="97" t="s">
        <v>332</v>
      </c>
      <c r="E1685" s="97" t="s">
        <v>5756</v>
      </c>
      <c r="F1685" s="97">
        <v>329520</v>
      </c>
      <c r="G1685" s="97">
        <v>661620</v>
      </c>
      <c r="H1685" s="97">
        <v>329520</v>
      </c>
      <c r="I1685" s="97">
        <v>661620</v>
      </c>
      <c r="J1685" s="97" t="s">
        <v>93</v>
      </c>
      <c r="K1685" s="97">
        <v>159.9</v>
      </c>
      <c r="L1685" s="97" t="s">
        <v>5757</v>
      </c>
      <c r="M1685" s="97">
        <v>6</v>
      </c>
      <c r="N1685" s="97">
        <v>803255</v>
      </c>
    </row>
    <row r="1686" spans="1:14" ht="14.25" customHeight="1" x14ac:dyDescent="0.3">
      <c r="A1686" s="97" t="s">
        <v>497</v>
      </c>
      <c r="B1686" s="97">
        <v>218</v>
      </c>
      <c r="C1686" s="97" t="s">
        <v>5758</v>
      </c>
      <c r="D1686" s="97" t="s">
        <v>332</v>
      </c>
      <c r="E1686" s="97" t="s">
        <v>5759</v>
      </c>
      <c r="F1686" s="97">
        <v>334850</v>
      </c>
      <c r="G1686" s="97">
        <v>664070</v>
      </c>
      <c r="H1686" s="97">
        <v>334850</v>
      </c>
      <c r="I1686" s="97">
        <v>664070</v>
      </c>
      <c r="J1686" s="97" t="s">
        <v>93</v>
      </c>
      <c r="K1686" s="97">
        <v>167</v>
      </c>
      <c r="L1686" s="97" t="s">
        <v>5760</v>
      </c>
      <c r="M1686" s="97">
        <v>6</v>
      </c>
      <c r="N1686" s="97">
        <v>904850</v>
      </c>
    </row>
    <row r="1687" spans="1:14" ht="14.25" customHeight="1" x14ac:dyDescent="0.3">
      <c r="A1687" s="97" t="s">
        <v>506</v>
      </c>
      <c r="B1687" s="97">
        <v>173</v>
      </c>
      <c r="C1687" s="97" t="s">
        <v>5761</v>
      </c>
      <c r="D1687" s="97" t="s">
        <v>332</v>
      </c>
      <c r="E1687" s="97" t="s">
        <v>5762</v>
      </c>
      <c r="F1687" s="97">
        <v>328920</v>
      </c>
      <c r="G1687" s="97">
        <v>668790</v>
      </c>
      <c r="H1687" s="97">
        <v>328920</v>
      </c>
      <c r="I1687" s="97">
        <v>668790</v>
      </c>
      <c r="J1687" s="97" t="s">
        <v>93</v>
      </c>
      <c r="K1687" s="97">
        <v>170</v>
      </c>
      <c r="L1687" s="97" t="s">
        <v>5763</v>
      </c>
      <c r="M1687" s="97">
        <v>6</v>
      </c>
      <c r="N1687" s="97">
        <v>1002656</v>
      </c>
    </row>
    <row r="1688" spans="1:14" ht="14.25" customHeight="1" x14ac:dyDescent="0.3">
      <c r="A1688" s="97" t="s">
        <v>330</v>
      </c>
      <c r="B1688" s="97">
        <v>1375</v>
      </c>
      <c r="C1688" s="97" t="s">
        <v>5764</v>
      </c>
      <c r="D1688" s="97" t="s">
        <v>581</v>
      </c>
      <c r="E1688" s="97" t="s">
        <v>5765</v>
      </c>
      <c r="F1688" s="97">
        <v>324274</v>
      </c>
      <c r="G1688" s="97">
        <v>661582</v>
      </c>
      <c r="H1688" s="97">
        <v>324274</v>
      </c>
      <c r="I1688" s="97">
        <v>661582</v>
      </c>
      <c r="J1688" s="97" t="s">
        <v>93</v>
      </c>
      <c r="K1688" s="97">
        <v>173.38</v>
      </c>
      <c r="L1688" s="97" t="s">
        <v>5766</v>
      </c>
      <c r="M1688" s="97">
        <v>6</v>
      </c>
      <c r="N1688" s="97">
        <v>785971</v>
      </c>
    </row>
    <row r="1689" spans="1:14" ht="14.25" customHeight="1" x14ac:dyDescent="0.3">
      <c r="A1689" s="97" t="s">
        <v>330</v>
      </c>
      <c r="B1689" s="97">
        <v>1375</v>
      </c>
      <c r="C1689" s="97" t="s">
        <v>5767</v>
      </c>
      <c r="D1689" s="97" t="s">
        <v>581</v>
      </c>
      <c r="E1689" s="97" t="s">
        <v>5768</v>
      </c>
      <c r="F1689" s="97">
        <v>324378</v>
      </c>
      <c r="G1689" s="97">
        <v>661618</v>
      </c>
      <c r="H1689" s="97">
        <v>324378</v>
      </c>
      <c r="I1689" s="97">
        <v>661618</v>
      </c>
      <c r="J1689" s="97" t="s">
        <v>93</v>
      </c>
      <c r="K1689" s="97">
        <v>173.54</v>
      </c>
      <c r="L1689" s="97" t="s">
        <v>5769</v>
      </c>
      <c r="M1689" s="97">
        <v>6</v>
      </c>
      <c r="N1689" s="97">
        <v>785972</v>
      </c>
    </row>
    <row r="1690" spans="1:14" ht="14.25" customHeight="1" x14ac:dyDescent="0.3">
      <c r="A1690" s="97" t="s">
        <v>397</v>
      </c>
      <c r="B1690" s="97">
        <v>289</v>
      </c>
      <c r="C1690" s="97" t="s">
        <v>5770</v>
      </c>
      <c r="D1690" s="97" t="s">
        <v>332</v>
      </c>
      <c r="E1690" s="97" t="s">
        <v>5771</v>
      </c>
      <c r="F1690" s="97">
        <v>335290</v>
      </c>
      <c r="G1690" s="97">
        <v>665490</v>
      </c>
      <c r="H1690" s="97">
        <v>335290</v>
      </c>
      <c r="I1690" s="97">
        <v>665490</v>
      </c>
      <c r="J1690" s="97" t="s">
        <v>93</v>
      </c>
      <c r="K1690" s="97">
        <v>177</v>
      </c>
      <c r="L1690" s="97" t="s">
        <v>5772</v>
      </c>
      <c r="M1690" s="97">
        <v>6</v>
      </c>
      <c r="N1690" s="97">
        <v>842851</v>
      </c>
    </row>
    <row r="1691" spans="1:14" ht="14.25" customHeight="1" x14ac:dyDescent="0.3">
      <c r="A1691" s="97" t="s">
        <v>4821</v>
      </c>
      <c r="B1691" s="97">
        <v>299</v>
      </c>
      <c r="C1691" s="97" t="s">
        <v>5773</v>
      </c>
      <c r="D1691" s="97" t="s">
        <v>332</v>
      </c>
      <c r="E1691" s="97" t="s">
        <v>5774</v>
      </c>
      <c r="F1691" s="97">
        <v>334965</v>
      </c>
      <c r="G1691" s="97">
        <v>659320</v>
      </c>
      <c r="H1691" s="97">
        <v>334965</v>
      </c>
      <c r="I1691" s="97">
        <v>659320</v>
      </c>
      <c r="J1691" s="97" t="s">
        <v>93</v>
      </c>
      <c r="K1691" s="97">
        <v>188.5</v>
      </c>
      <c r="L1691" s="97" t="s">
        <v>5775</v>
      </c>
      <c r="M1691" s="97">
        <v>6</v>
      </c>
      <c r="N1691" s="97">
        <v>777958</v>
      </c>
    </row>
    <row r="1692" spans="1:14" ht="14.25" customHeight="1" x14ac:dyDescent="0.3">
      <c r="A1692" s="97" t="s">
        <v>330</v>
      </c>
      <c r="B1692" s="97">
        <v>1452</v>
      </c>
      <c r="C1692" s="97" t="s">
        <v>5776</v>
      </c>
      <c r="D1692" s="97" t="s">
        <v>581</v>
      </c>
      <c r="E1692" s="97" t="s">
        <v>5777</v>
      </c>
      <c r="F1692" s="97">
        <v>323265</v>
      </c>
      <c r="G1692" s="97">
        <v>661153</v>
      </c>
      <c r="H1692" s="97">
        <v>323265</v>
      </c>
      <c r="I1692" s="97">
        <v>661153</v>
      </c>
      <c r="J1692" s="97" t="s">
        <v>93</v>
      </c>
      <c r="K1692" s="97">
        <v>205</v>
      </c>
      <c r="L1692" s="97" t="s">
        <v>5778</v>
      </c>
      <c r="M1692" s="97">
        <v>6</v>
      </c>
      <c r="N1692" s="97">
        <v>785984</v>
      </c>
    </row>
    <row r="1693" spans="1:14" ht="14.25" customHeight="1" x14ac:dyDescent="0.3">
      <c r="A1693" s="97" t="s">
        <v>330</v>
      </c>
      <c r="B1693" s="97">
        <v>1452</v>
      </c>
      <c r="C1693" s="97" t="s">
        <v>5779</v>
      </c>
      <c r="D1693" s="97" t="s">
        <v>581</v>
      </c>
      <c r="E1693" s="97" t="s">
        <v>5780</v>
      </c>
      <c r="F1693" s="97">
        <v>323280</v>
      </c>
      <c r="G1693" s="97">
        <v>661168</v>
      </c>
      <c r="H1693" s="97">
        <v>323280</v>
      </c>
      <c r="I1693" s="97">
        <v>661168</v>
      </c>
      <c r="J1693" s="97" t="s">
        <v>93</v>
      </c>
      <c r="K1693" s="97">
        <v>205.88</v>
      </c>
      <c r="L1693" s="97" t="s">
        <v>5781</v>
      </c>
      <c r="M1693" s="97">
        <v>6</v>
      </c>
      <c r="N1693" s="97">
        <v>785983</v>
      </c>
    </row>
    <row r="1694" spans="1:14" ht="14.25" customHeight="1" x14ac:dyDescent="0.3">
      <c r="A1694" s="97" t="s">
        <v>330</v>
      </c>
      <c r="B1694" s="97">
        <v>1452</v>
      </c>
      <c r="C1694" s="97" t="s">
        <v>5782</v>
      </c>
      <c r="D1694" s="97" t="s">
        <v>581</v>
      </c>
      <c r="E1694" s="97" t="s">
        <v>5783</v>
      </c>
      <c r="F1694" s="97">
        <v>323253</v>
      </c>
      <c r="G1694" s="97">
        <v>661173</v>
      </c>
      <c r="H1694" s="97">
        <v>323253</v>
      </c>
      <c r="I1694" s="97">
        <v>661173</v>
      </c>
      <c r="J1694" s="97" t="s">
        <v>93</v>
      </c>
      <c r="K1694" s="97">
        <v>206</v>
      </c>
      <c r="L1694" s="97" t="s">
        <v>5784</v>
      </c>
      <c r="M1694" s="97">
        <v>6</v>
      </c>
      <c r="N1694" s="97">
        <v>785985</v>
      </c>
    </row>
    <row r="1695" spans="1:14" ht="14.25" customHeight="1" x14ac:dyDescent="0.3">
      <c r="A1695" s="97" t="s">
        <v>1138</v>
      </c>
      <c r="B1695" s="97">
        <v>40</v>
      </c>
      <c r="C1695" s="97" t="s">
        <v>5785</v>
      </c>
      <c r="D1695" s="97" t="s">
        <v>332</v>
      </c>
      <c r="E1695" s="97" t="s">
        <v>5786</v>
      </c>
      <c r="F1695" s="97">
        <v>324190</v>
      </c>
      <c r="G1695" s="97">
        <v>659440</v>
      </c>
      <c r="H1695" s="97">
        <v>324190</v>
      </c>
      <c r="I1695" s="97">
        <v>659440</v>
      </c>
      <c r="J1695" s="97" t="s">
        <v>93</v>
      </c>
      <c r="K1695" s="97">
        <v>217.83</v>
      </c>
      <c r="L1695" s="97" t="s">
        <v>5787</v>
      </c>
      <c r="M1695" s="97">
        <v>6</v>
      </c>
      <c r="N1695" s="97">
        <v>694983</v>
      </c>
    </row>
    <row r="1696" spans="1:14" ht="14.25" customHeight="1" x14ac:dyDescent="0.3">
      <c r="A1696" s="97" t="s">
        <v>1138</v>
      </c>
      <c r="B1696" s="97">
        <v>53</v>
      </c>
      <c r="C1696" s="97" t="s">
        <v>5788</v>
      </c>
      <c r="D1696" s="97" t="s">
        <v>332</v>
      </c>
      <c r="E1696" s="97" t="s">
        <v>5789</v>
      </c>
      <c r="F1696" s="97">
        <v>324280</v>
      </c>
      <c r="G1696" s="97">
        <v>659470</v>
      </c>
      <c r="H1696" s="97">
        <v>324280</v>
      </c>
      <c r="I1696" s="97">
        <v>659470</v>
      </c>
      <c r="J1696" s="97" t="s">
        <v>93</v>
      </c>
      <c r="K1696" s="97">
        <v>220.27</v>
      </c>
      <c r="L1696" s="97" t="s">
        <v>5790</v>
      </c>
      <c r="M1696" s="97">
        <v>6</v>
      </c>
      <c r="N1696" s="97">
        <v>694996</v>
      </c>
    </row>
    <row r="1697" spans="1:14" ht="14.25" customHeight="1" x14ac:dyDescent="0.3">
      <c r="A1697" s="97" t="s">
        <v>1138</v>
      </c>
      <c r="B1697" s="97">
        <v>45</v>
      </c>
      <c r="C1697" s="97" t="s">
        <v>5791</v>
      </c>
      <c r="D1697" s="97" t="s">
        <v>332</v>
      </c>
      <c r="E1697" s="97" t="s">
        <v>5792</v>
      </c>
      <c r="F1697" s="97">
        <v>324290</v>
      </c>
      <c r="G1697" s="97">
        <v>659500</v>
      </c>
      <c r="H1697" s="97">
        <v>324290</v>
      </c>
      <c r="I1697" s="97">
        <v>659500</v>
      </c>
      <c r="J1697" s="97" t="s">
        <v>93</v>
      </c>
      <c r="K1697" s="97">
        <v>220.29</v>
      </c>
      <c r="L1697" s="97" t="s">
        <v>5793</v>
      </c>
      <c r="M1697" s="97">
        <v>6</v>
      </c>
      <c r="N1697" s="97">
        <v>694988</v>
      </c>
    </row>
    <row r="1698" spans="1:14" ht="14.25" customHeight="1" x14ac:dyDescent="0.3">
      <c r="A1698" s="97" t="s">
        <v>878</v>
      </c>
      <c r="B1698" s="97">
        <v>141</v>
      </c>
      <c r="C1698" s="97" t="s">
        <v>5794</v>
      </c>
      <c r="D1698" s="97" t="s">
        <v>332</v>
      </c>
      <c r="E1698" s="97" t="s">
        <v>5795</v>
      </c>
      <c r="F1698" s="97">
        <v>329900</v>
      </c>
      <c r="G1698" s="97">
        <v>657850</v>
      </c>
      <c r="H1698" s="97">
        <v>329900</v>
      </c>
      <c r="I1698" s="97">
        <v>657850</v>
      </c>
      <c r="J1698" s="97" t="s">
        <v>93</v>
      </c>
      <c r="K1698" s="97">
        <v>231.7</v>
      </c>
      <c r="L1698" s="97" t="s">
        <v>5796</v>
      </c>
      <c r="M1698" s="97">
        <v>6</v>
      </c>
      <c r="N1698" s="97">
        <v>737365</v>
      </c>
    </row>
    <row r="1699" spans="1:14" ht="14.25" customHeight="1" x14ac:dyDescent="0.3">
      <c r="A1699" s="97" t="s">
        <v>570</v>
      </c>
      <c r="B1699" s="97">
        <v>101</v>
      </c>
      <c r="C1699" s="97" t="s">
        <v>5797</v>
      </c>
      <c r="D1699" s="97" t="s">
        <v>332</v>
      </c>
      <c r="E1699" s="97" t="s">
        <v>5798</v>
      </c>
      <c r="F1699" s="97">
        <v>336130</v>
      </c>
      <c r="G1699" s="97">
        <v>663470</v>
      </c>
      <c r="H1699" s="97">
        <v>336130</v>
      </c>
      <c r="I1699" s="97">
        <v>663470</v>
      </c>
      <c r="J1699" s="97" t="s">
        <v>93</v>
      </c>
      <c r="K1699" s="97">
        <v>244.3</v>
      </c>
      <c r="L1699" s="97" t="s">
        <v>5799</v>
      </c>
      <c r="M1699" s="97">
        <v>6</v>
      </c>
      <c r="N1699" s="97">
        <v>844579</v>
      </c>
    </row>
    <row r="1700" spans="1:14" ht="14.25" customHeight="1" x14ac:dyDescent="0.3">
      <c r="A1700" s="97" t="s">
        <v>878</v>
      </c>
      <c r="B1700" s="97">
        <v>14</v>
      </c>
      <c r="C1700" s="97" t="s">
        <v>5800</v>
      </c>
      <c r="D1700" s="97" t="s">
        <v>332</v>
      </c>
      <c r="E1700" s="97" t="s">
        <v>5801</v>
      </c>
      <c r="F1700" s="97">
        <v>325930</v>
      </c>
      <c r="G1700" s="97">
        <v>658410</v>
      </c>
      <c r="H1700" s="97">
        <v>325930</v>
      </c>
      <c r="I1700" s="97">
        <v>658410</v>
      </c>
      <c r="J1700" s="97" t="s">
        <v>93</v>
      </c>
      <c r="K1700" s="97">
        <v>256.24</v>
      </c>
      <c r="L1700" s="97" t="s">
        <v>5802</v>
      </c>
      <c r="M1700" s="97">
        <v>6</v>
      </c>
      <c r="N1700" s="97">
        <v>737234</v>
      </c>
    </row>
    <row r="1701" spans="1:14" ht="14.25" customHeight="1" x14ac:dyDescent="0.3">
      <c r="A1701" s="97" t="s">
        <v>570</v>
      </c>
      <c r="B1701" s="97">
        <v>20</v>
      </c>
      <c r="C1701" s="97" t="s">
        <v>5803</v>
      </c>
      <c r="D1701" s="97" t="s">
        <v>332</v>
      </c>
      <c r="E1701" s="97" t="s">
        <v>5804</v>
      </c>
      <c r="F1701" s="97">
        <v>335715</v>
      </c>
      <c r="G1701" s="97">
        <v>663620</v>
      </c>
      <c r="H1701" s="97">
        <v>335715</v>
      </c>
      <c r="I1701" s="97">
        <v>663620</v>
      </c>
      <c r="J1701" s="97" t="s">
        <v>93</v>
      </c>
      <c r="K1701" s="97">
        <v>259.89999999999998</v>
      </c>
      <c r="L1701" s="97" t="s">
        <v>5805</v>
      </c>
      <c r="M1701" s="97">
        <v>6</v>
      </c>
      <c r="N1701" s="97">
        <v>844498</v>
      </c>
    </row>
    <row r="1702" spans="1:14" ht="14.25" customHeight="1" x14ac:dyDescent="0.3">
      <c r="A1702" s="97" t="s">
        <v>330</v>
      </c>
      <c r="B1702" s="97">
        <v>1015</v>
      </c>
      <c r="C1702" s="97" t="s">
        <v>5806</v>
      </c>
      <c r="D1702" s="97" t="s">
        <v>581</v>
      </c>
      <c r="E1702" s="97" t="s">
        <v>5807</v>
      </c>
      <c r="F1702" s="97">
        <v>322429</v>
      </c>
      <c r="G1702" s="97">
        <v>661778</v>
      </c>
      <c r="H1702" s="97">
        <v>322429</v>
      </c>
      <c r="I1702" s="97">
        <v>661778</v>
      </c>
      <c r="J1702" s="97" t="s">
        <v>93</v>
      </c>
      <c r="K1702" s="97">
        <v>269.97000000000003</v>
      </c>
      <c r="L1702" s="97" t="s">
        <v>5808</v>
      </c>
      <c r="M1702" s="97">
        <v>6</v>
      </c>
      <c r="N1702" s="97">
        <v>785963</v>
      </c>
    </row>
    <row r="1703" spans="1:14" ht="14.25" customHeight="1" x14ac:dyDescent="0.3">
      <c r="A1703" s="97" t="s">
        <v>655</v>
      </c>
      <c r="B1703" s="97">
        <v>1442</v>
      </c>
      <c r="C1703" s="97" t="s">
        <v>5809</v>
      </c>
      <c r="D1703" s="97" t="s">
        <v>581</v>
      </c>
      <c r="E1703" s="97" t="s">
        <v>5810</v>
      </c>
      <c r="F1703" s="97">
        <v>336963</v>
      </c>
      <c r="G1703" s="97">
        <v>671753</v>
      </c>
      <c r="H1703" s="97">
        <v>336963</v>
      </c>
      <c r="I1703" s="97">
        <v>671753</v>
      </c>
      <c r="J1703" s="97" t="s">
        <v>93</v>
      </c>
      <c r="K1703" s="97">
        <v>48.81</v>
      </c>
      <c r="L1703" s="97" t="s">
        <v>5811</v>
      </c>
      <c r="M1703" s="97">
        <v>6.04</v>
      </c>
      <c r="N1703" s="97">
        <v>950778</v>
      </c>
    </row>
    <row r="1704" spans="1:14" ht="14.25" customHeight="1" x14ac:dyDescent="0.3">
      <c r="A1704" s="97" t="s">
        <v>419</v>
      </c>
      <c r="B1704" s="97">
        <v>14542</v>
      </c>
      <c r="C1704" s="97" t="s">
        <v>5812</v>
      </c>
      <c r="D1704" s="97" t="s">
        <v>581</v>
      </c>
      <c r="E1704" s="97" t="s">
        <v>5813</v>
      </c>
      <c r="F1704" s="97">
        <v>333404</v>
      </c>
      <c r="G1704" s="97">
        <v>672601</v>
      </c>
      <c r="H1704" s="97">
        <v>333404</v>
      </c>
      <c r="I1704" s="97">
        <v>672601</v>
      </c>
      <c r="J1704" s="97" t="s">
        <v>93</v>
      </c>
      <c r="K1704" s="97">
        <v>8</v>
      </c>
      <c r="L1704" s="97" t="s">
        <v>5814</v>
      </c>
      <c r="M1704" s="97">
        <v>6.05</v>
      </c>
      <c r="N1704" s="97">
        <v>973243</v>
      </c>
    </row>
    <row r="1705" spans="1:14" ht="14.25" customHeight="1" x14ac:dyDescent="0.3">
      <c r="A1705" s="97" t="s">
        <v>506</v>
      </c>
      <c r="B1705" s="97">
        <v>17123</v>
      </c>
      <c r="C1705" s="97" t="s">
        <v>5815</v>
      </c>
      <c r="D1705" s="97" t="s">
        <v>581</v>
      </c>
      <c r="E1705" s="97" t="s">
        <v>5816</v>
      </c>
      <c r="F1705" s="97">
        <v>326760</v>
      </c>
      <c r="G1705" s="97">
        <v>665317</v>
      </c>
      <c r="H1705" s="97">
        <v>326760</v>
      </c>
      <c r="I1705" s="97">
        <v>665317</v>
      </c>
      <c r="J1705" s="97" t="s">
        <v>93</v>
      </c>
      <c r="K1705" s="97">
        <v>161.5</v>
      </c>
      <c r="L1705" s="97" t="s">
        <v>5817</v>
      </c>
      <c r="M1705" s="97">
        <v>6.05</v>
      </c>
      <c r="N1705" s="97">
        <v>1004759</v>
      </c>
    </row>
    <row r="1706" spans="1:14" ht="14.25" customHeight="1" x14ac:dyDescent="0.3">
      <c r="A1706" s="97" t="s">
        <v>506</v>
      </c>
      <c r="B1706" s="97">
        <v>56</v>
      </c>
      <c r="C1706" s="97" t="s">
        <v>5818</v>
      </c>
      <c r="D1706" s="97" t="s">
        <v>581</v>
      </c>
      <c r="E1706" s="97" t="s">
        <v>5819</v>
      </c>
      <c r="F1706" s="97">
        <v>328194</v>
      </c>
      <c r="G1706" s="97">
        <v>666137</v>
      </c>
      <c r="H1706" s="97">
        <v>328194</v>
      </c>
      <c r="I1706" s="97">
        <v>666137</v>
      </c>
      <c r="J1706" s="97" t="s">
        <v>93</v>
      </c>
      <c r="K1706" s="97">
        <v>0</v>
      </c>
      <c r="L1706" s="97" t="s">
        <v>5820</v>
      </c>
      <c r="M1706" s="97">
        <v>6.09</v>
      </c>
      <c r="N1706" s="97">
        <v>1003054</v>
      </c>
    </row>
    <row r="1707" spans="1:14" ht="14.25" customHeight="1" x14ac:dyDescent="0.3">
      <c r="A1707" s="97" t="s">
        <v>506</v>
      </c>
      <c r="B1707" s="97">
        <v>56</v>
      </c>
      <c r="C1707" s="97" t="s">
        <v>5821</v>
      </c>
      <c r="D1707" s="97" t="s">
        <v>581</v>
      </c>
      <c r="E1707" s="97" t="s">
        <v>5822</v>
      </c>
      <c r="F1707" s="97">
        <v>328168</v>
      </c>
      <c r="G1707" s="97">
        <v>666113</v>
      </c>
      <c r="H1707" s="97">
        <v>328168</v>
      </c>
      <c r="I1707" s="97">
        <v>666113</v>
      </c>
      <c r="J1707" s="97" t="s">
        <v>93</v>
      </c>
      <c r="K1707" s="97">
        <v>0</v>
      </c>
      <c r="L1707" s="97" t="s">
        <v>5823</v>
      </c>
      <c r="M1707" s="97">
        <v>6.09</v>
      </c>
      <c r="N1707" s="97">
        <v>1003055</v>
      </c>
    </row>
    <row r="1708" spans="1:14" ht="14.25" customHeight="1" x14ac:dyDescent="0.3">
      <c r="A1708" s="97" t="s">
        <v>497</v>
      </c>
      <c r="B1708" s="97">
        <v>409</v>
      </c>
      <c r="C1708" s="97" t="s">
        <v>5824</v>
      </c>
      <c r="D1708" s="97" t="s">
        <v>581</v>
      </c>
      <c r="E1708" s="97" t="s">
        <v>5825</v>
      </c>
      <c r="F1708" s="97">
        <v>334207</v>
      </c>
      <c r="G1708" s="97">
        <v>662873</v>
      </c>
      <c r="H1708" s="97">
        <v>334207</v>
      </c>
      <c r="I1708" s="97">
        <v>662873</v>
      </c>
      <c r="J1708" s="97" t="s">
        <v>93</v>
      </c>
      <c r="K1708" s="97">
        <v>0</v>
      </c>
      <c r="L1708" s="97" t="s">
        <v>5826</v>
      </c>
      <c r="M1708" s="97">
        <v>6.09</v>
      </c>
      <c r="N1708" s="97">
        <v>905022</v>
      </c>
    </row>
    <row r="1709" spans="1:14" ht="14.25" customHeight="1" x14ac:dyDescent="0.3">
      <c r="A1709" s="97" t="s">
        <v>351</v>
      </c>
      <c r="B1709" s="97">
        <v>167</v>
      </c>
      <c r="C1709" s="97" t="s">
        <v>5827</v>
      </c>
      <c r="D1709" s="97" t="s">
        <v>581</v>
      </c>
      <c r="E1709" s="97" t="s">
        <v>5828</v>
      </c>
      <c r="F1709" s="97">
        <v>325088</v>
      </c>
      <c r="G1709" s="97">
        <v>664143</v>
      </c>
      <c r="H1709" s="97">
        <v>325088</v>
      </c>
      <c r="I1709" s="97">
        <v>664143</v>
      </c>
      <c r="J1709" s="97" t="s">
        <v>93</v>
      </c>
      <c r="K1709" s="97">
        <v>0</v>
      </c>
      <c r="L1709" s="97" t="s">
        <v>5829</v>
      </c>
      <c r="M1709" s="97">
        <v>6.09</v>
      </c>
      <c r="N1709" s="97">
        <v>803298</v>
      </c>
    </row>
    <row r="1710" spans="1:14" ht="14.25" customHeight="1" x14ac:dyDescent="0.3">
      <c r="A1710" s="97" t="s">
        <v>506</v>
      </c>
      <c r="B1710" s="97">
        <v>110</v>
      </c>
      <c r="C1710" s="97" t="s">
        <v>5830</v>
      </c>
      <c r="D1710" s="97" t="s">
        <v>581</v>
      </c>
      <c r="E1710" s="97" t="s">
        <v>5831</v>
      </c>
      <c r="F1710" s="97">
        <v>328044</v>
      </c>
      <c r="G1710" s="97">
        <v>669106</v>
      </c>
      <c r="H1710" s="97">
        <v>328044</v>
      </c>
      <c r="I1710" s="97">
        <v>669106</v>
      </c>
      <c r="J1710" s="97" t="s">
        <v>93</v>
      </c>
      <c r="K1710" s="97">
        <v>0</v>
      </c>
      <c r="L1710" s="97" t="s">
        <v>5832</v>
      </c>
      <c r="M1710" s="97">
        <v>6.09</v>
      </c>
      <c r="N1710" s="97">
        <v>1003104</v>
      </c>
    </row>
    <row r="1711" spans="1:14" ht="14.25" customHeight="1" x14ac:dyDescent="0.3">
      <c r="A1711" s="97" t="s">
        <v>508</v>
      </c>
      <c r="B1711" s="97">
        <v>324</v>
      </c>
      <c r="C1711" s="97" t="s">
        <v>5833</v>
      </c>
      <c r="D1711" s="97" t="s">
        <v>581</v>
      </c>
      <c r="E1711" s="97" t="s">
        <v>5834</v>
      </c>
      <c r="F1711" s="97">
        <v>334054</v>
      </c>
      <c r="G1711" s="97">
        <v>665352</v>
      </c>
      <c r="H1711" s="97">
        <v>334054</v>
      </c>
      <c r="I1711" s="97">
        <v>665352</v>
      </c>
      <c r="J1711" s="97" t="s">
        <v>93</v>
      </c>
      <c r="K1711" s="97">
        <v>0</v>
      </c>
      <c r="L1711" s="97" t="s">
        <v>5835</v>
      </c>
      <c r="M1711" s="97">
        <v>6.09</v>
      </c>
      <c r="N1711" s="97">
        <v>951666</v>
      </c>
    </row>
    <row r="1712" spans="1:14" ht="14.25" customHeight="1" x14ac:dyDescent="0.3">
      <c r="A1712" s="97" t="s">
        <v>497</v>
      </c>
      <c r="B1712" s="97">
        <v>409</v>
      </c>
      <c r="C1712" s="97" t="s">
        <v>5836</v>
      </c>
      <c r="D1712" s="97" t="s">
        <v>581</v>
      </c>
      <c r="E1712" s="97" t="s">
        <v>5837</v>
      </c>
      <c r="F1712" s="97">
        <v>334145</v>
      </c>
      <c r="G1712" s="97">
        <v>662812</v>
      </c>
      <c r="H1712" s="97">
        <v>334145</v>
      </c>
      <c r="I1712" s="97">
        <v>662812</v>
      </c>
      <c r="J1712" s="97" t="s">
        <v>93</v>
      </c>
      <c r="K1712" s="97">
        <v>0</v>
      </c>
      <c r="L1712" s="97" t="s">
        <v>5838</v>
      </c>
      <c r="M1712" s="97">
        <v>6.09</v>
      </c>
      <c r="N1712" s="97">
        <v>905020</v>
      </c>
    </row>
    <row r="1713" spans="1:14" ht="14.25" customHeight="1" x14ac:dyDescent="0.3">
      <c r="A1713" s="97" t="s">
        <v>497</v>
      </c>
      <c r="B1713" s="97">
        <v>409</v>
      </c>
      <c r="C1713" s="97" t="s">
        <v>5839</v>
      </c>
      <c r="D1713" s="97" t="s">
        <v>581</v>
      </c>
      <c r="E1713" s="97" t="s">
        <v>5840</v>
      </c>
      <c r="F1713" s="97">
        <v>334177</v>
      </c>
      <c r="G1713" s="97">
        <v>662928</v>
      </c>
      <c r="H1713" s="97">
        <v>334177</v>
      </c>
      <c r="I1713" s="97">
        <v>662928</v>
      </c>
      <c r="J1713" s="97" t="s">
        <v>93</v>
      </c>
      <c r="K1713" s="97">
        <v>0</v>
      </c>
      <c r="L1713" s="97" t="s">
        <v>5841</v>
      </c>
      <c r="M1713" s="97">
        <v>6.09</v>
      </c>
      <c r="N1713" s="97">
        <v>905024</v>
      </c>
    </row>
    <row r="1714" spans="1:14" ht="14.25" customHeight="1" x14ac:dyDescent="0.3">
      <c r="A1714" s="97" t="s">
        <v>497</v>
      </c>
      <c r="B1714" s="97">
        <v>412</v>
      </c>
      <c r="C1714" s="97" t="s">
        <v>5842</v>
      </c>
      <c r="D1714" s="97" t="s">
        <v>581</v>
      </c>
      <c r="E1714" s="97" t="s">
        <v>5843</v>
      </c>
      <c r="F1714" s="97">
        <v>334160</v>
      </c>
      <c r="G1714" s="97">
        <v>662654</v>
      </c>
      <c r="H1714" s="97">
        <v>334160</v>
      </c>
      <c r="I1714" s="97">
        <v>662654</v>
      </c>
      <c r="J1714" s="97" t="s">
        <v>93</v>
      </c>
      <c r="K1714" s="97">
        <v>0</v>
      </c>
      <c r="L1714" s="97" t="s">
        <v>5844</v>
      </c>
      <c r="M1714" s="97">
        <v>6.09</v>
      </c>
      <c r="N1714" s="97">
        <v>905032</v>
      </c>
    </row>
    <row r="1715" spans="1:14" ht="14.25" customHeight="1" x14ac:dyDescent="0.3">
      <c r="A1715" s="97" t="s">
        <v>497</v>
      </c>
      <c r="B1715" s="97">
        <v>409</v>
      </c>
      <c r="C1715" s="97" t="s">
        <v>5845</v>
      </c>
      <c r="D1715" s="97" t="s">
        <v>581</v>
      </c>
      <c r="E1715" s="97" t="s">
        <v>5846</v>
      </c>
      <c r="F1715" s="97">
        <v>334172</v>
      </c>
      <c r="G1715" s="97">
        <v>662948</v>
      </c>
      <c r="H1715" s="97">
        <v>334172</v>
      </c>
      <c r="I1715" s="97">
        <v>662948</v>
      </c>
      <c r="J1715" s="97" t="s">
        <v>93</v>
      </c>
      <c r="K1715" s="97">
        <v>0</v>
      </c>
      <c r="L1715" s="97" t="s">
        <v>5847</v>
      </c>
      <c r="M1715" s="97">
        <v>6.09</v>
      </c>
      <c r="N1715" s="97">
        <v>905016</v>
      </c>
    </row>
    <row r="1716" spans="1:14" ht="14.25" customHeight="1" x14ac:dyDescent="0.3">
      <c r="A1716" s="97" t="s">
        <v>508</v>
      </c>
      <c r="B1716" s="97">
        <v>419</v>
      </c>
      <c r="C1716" s="97" t="s">
        <v>5848</v>
      </c>
      <c r="D1716" s="97" t="s">
        <v>581</v>
      </c>
      <c r="E1716" s="97" t="s">
        <v>5849</v>
      </c>
      <c r="F1716" s="97">
        <v>333137</v>
      </c>
      <c r="G1716" s="97">
        <v>666729</v>
      </c>
      <c r="H1716" s="97">
        <v>333137</v>
      </c>
      <c r="I1716" s="97">
        <v>666729</v>
      </c>
      <c r="J1716" s="97" t="s">
        <v>93</v>
      </c>
      <c r="K1716" s="97">
        <v>0</v>
      </c>
      <c r="L1716" s="97" t="s">
        <v>5850</v>
      </c>
      <c r="M1716" s="97">
        <v>6.09</v>
      </c>
      <c r="N1716" s="97">
        <v>951676</v>
      </c>
    </row>
    <row r="1717" spans="1:14" ht="14.25" customHeight="1" x14ac:dyDescent="0.3">
      <c r="A1717" s="97" t="s">
        <v>497</v>
      </c>
      <c r="B1717" s="97">
        <v>409</v>
      </c>
      <c r="C1717" s="97" t="s">
        <v>5851</v>
      </c>
      <c r="D1717" s="97" t="s">
        <v>581</v>
      </c>
      <c r="E1717" s="97" t="s">
        <v>5852</v>
      </c>
      <c r="F1717" s="97">
        <v>334182</v>
      </c>
      <c r="G1717" s="97">
        <v>662910</v>
      </c>
      <c r="H1717" s="97">
        <v>334182</v>
      </c>
      <c r="I1717" s="97">
        <v>662910</v>
      </c>
      <c r="J1717" s="97" t="s">
        <v>93</v>
      </c>
      <c r="K1717" s="97">
        <v>0</v>
      </c>
      <c r="L1717" s="97" t="s">
        <v>5853</v>
      </c>
      <c r="M1717" s="97">
        <v>6.09</v>
      </c>
      <c r="N1717" s="97">
        <v>905018</v>
      </c>
    </row>
    <row r="1718" spans="1:14" ht="14.25" customHeight="1" x14ac:dyDescent="0.3">
      <c r="A1718" s="97" t="s">
        <v>497</v>
      </c>
      <c r="B1718" s="97">
        <v>409</v>
      </c>
      <c r="C1718" s="97" t="s">
        <v>5854</v>
      </c>
      <c r="D1718" s="97" t="s">
        <v>581</v>
      </c>
      <c r="E1718" s="97" t="s">
        <v>5855</v>
      </c>
      <c r="F1718" s="97">
        <v>334153</v>
      </c>
      <c r="G1718" s="97">
        <v>662796</v>
      </c>
      <c r="H1718" s="97">
        <v>334153</v>
      </c>
      <c r="I1718" s="97">
        <v>662796</v>
      </c>
      <c r="J1718" s="97" t="s">
        <v>93</v>
      </c>
      <c r="K1718" s="97">
        <v>0</v>
      </c>
      <c r="L1718" s="97" t="s">
        <v>5856</v>
      </c>
      <c r="M1718" s="97">
        <v>6.09</v>
      </c>
      <c r="N1718" s="97">
        <v>905021</v>
      </c>
    </row>
    <row r="1719" spans="1:14" ht="14.25" customHeight="1" x14ac:dyDescent="0.3">
      <c r="A1719" s="97" t="s">
        <v>419</v>
      </c>
      <c r="B1719" s="97">
        <v>36</v>
      </c>
      <c r="C1719" s="97" t="s">
        <v>5857</v>
      </c>
      <c r="D1719" s="97" t="s">
        <v>581</v>
      </c>
      <c r="E1719" s="97" t="s">
        <v>5858</v>
      </c>
      <c r="F1719" s="97">
        <v>333844</v>
      </c>
      <c r="G1719" s="97">
        <v>673039</v>
      </c>
      <c r="H1719" s="97">
        <v>333844</v>
      </c>
      <c r="I1719" s="97">
        <v>673039</v>
      </c>
      <c r="J1719" s="97" t="s">
        <v>93</v>
      </c>
      <c r="K1719" s="97">
        <v>4</v>
      </c>
      <c r="L1719" s="97" t="s">
        <v>5859</v>
      </c>
      <c r="M1719" s="97">
        <v>6.09</v>
      </c>
      <c r="N1719" s="97">
        <v>972068</v>
      </c>
    </row>
    <row r="1720" spans="1:14" ht="14.25" customHeight="1" x14ac:dyDescent="0.3">
      <c r="A1720" s="97" t="s">
        <v>419</v>
      </c>
      <c r="B1720" s="97">
        <v>1158</v>
      </c>
      <c r="C1720" s="97" t="s">
        <v>5860</v>
      </c>
      <c r="D1720" s="97" t="s">
        <v>581</v>
      </c>
      <c r="E1720" s="97" t="s">
        <v>5861</v>
      </c>
      <c r="F1720" s="97">
        <v>334976</v>
      </c>
      <c r="G1720" s="97">
        <v>670930</v>
      </c>
      <c r="H1720" s="97">
        <v>334976</v>
      </c>
      <c r="I1720" s="97">
        <v>670930</v>
      </c>
      <c r="J1720" s="97" t="s">
        <v>93</v>
      </c>
      <c r="K1720" s="97">
        <v>21.8</v>
      </c>
      <c r="L1720" s="97" t="s">
        <v>5862</v>
      </c>
      <c r="M1720" s="97">
        <v>6.09</v>
      </c>
      <c r="N1720" s="97">
        <v>972262</v>
      </c>
    </row>
    <row r="1721" spans="1:14" ht="14.25" customHeight="1" x14ac:dyDescent="0.3">
      <c r="A1721" s="97" t="s">
        <v>419</v>
      </c>
      <c r="B1721" s="97">
        <v>1158</v>
      </c>
      <c r="C1721" s="97" t="s">
        <v>5863</v>
      </c>
      <c r="D1721" s="97" t="s">
        <v>581</v>
      </c>
      <c r="E1721" s="97" t="s">
        <v>5864</v>
      </c>
      <c r="F1721" s="97">
        <v>334786</v>
      </c>
      <c r="G1721" s="97">
        <v>670863</v>
      </c>
      <c r="H1721" s="97">
        <v>334786</v>
      </c>
      <c r="I1721" s="97">
        <v>670863</v>
      </c>
      <c r="J1721" s="97" t="s">
        <v>93</v>
      </c>
      <c r="K1721" s="97">
        <v>22.93</v>
      </c>
      <c r="L1721" s="97" t="s">
        <v>5865</v>
      </c>
      <c r="M1721" s="97">
        <v>6.09</v>
      </c>
      <c r="N1721" s="97">
        <v>972261</v>
      </c>
    </row>
    <row r="1722" spans="1:14" ht="14.25" customHeight="1" x14ac:dyDescent="0.3">
      <c r="A1722" s="97" t="s">
        <v>419</v>
      </c>
      <c r="B1722" s="97">
        <v>1158</v>
      </c>
      <c r="C1722" s="97" t="s">
        <v>5866</v>
      </c>
      <c r="D1722" s="97" t="s">
        <v>581</v>
      </c>
      <c r="E1722" s="97" t="s">
        <v>5867</v>
      </c>
      <c r="F1722" s="97">
        <v>334473</v>
      </c>
      <c r="G1722" s="97">
        <v>670813</v>
      </c>
      <c r="H1722" s="97">
        <v>334473</v>
      </c>
      <c r="I1722" s="97">
        <v>670813</v>
      </c>
      <c r="J1722" s="97" t="s">
        <v>93</v>
      </c>
      <c r="K1722" s="97">
        <v>24.39</v>
      </c>
      <c r="L1722" s="97" t="s">
        <v>5868</v>
      </c>
      <c r="M1722" s="97">
        <v>6.09</v>
      </c>
      <c r="N1722" s="97">
        <v>972267</v>
      </c>
    </row>
    <row r="1723" spans="1:14" ht="14.25" customHeight="1" x14ac:dyDescent="0.3">
      <c r="A1723" s="97" t="s">
        <v>419</v>
      </c>
      <c r="B1723" s="97">
        <v>12469</v>
      </c>
      <c r="C1723" s="97" t="s">
        <v>5869</v>
      </c>
      <c r="D1723" s="97" t="s">
        <v>581</v>
      </c>
      <c r="E1723" s="97" t="s">
        <v>5870</v>
      </c>
      <c r="F1723" s="97">
        <v>331259</v>
      </c>
      <c r="G1723" s="97">
        <v>672666</v>
      </c>
      <c r="H1723" s="97">
        <v>331259</v>
      </c>
      <c r="I1723" s="97">
        <v>672666</v>
      </c>
      <c r="J1723" s="97" t="s">
        <v>93</v>
      </c>
      <c r="K1723" s="97">
        <v>26.51</v>
      </c>
      <c r="L1723" s="97" t="s">
        <v>5871</v>
      </c>
      <c r="M1723" s="97">
        <v>6.09</v>
      </c>
      <c r="N1723" s="97">
        <v>973176</v>
      </c>
    </row>
    <row r="1724" spans="1:14" ht="14.25" customHeight="1" x14ac:dyDescent="0.3">
      <c r="A1724" s="97" t="s">
        <v>655</v>
      </c>
      <c r="B1724" s="97">
        <v>882</v>
      </c>
      <c r="C1724" s="97" t="s">
        <v>5872</v>
      </c>
      <c r="D1724" s="97" t="s">
        <v>581</v>
      </c>
      <c r="E1724" s="97" t="s">
        <v>5873</v>
      </c>
      <c r="F1724" s="97">
        <v>339358</v>
      </c>
      <c r="G1724" s="97">
        <v>674097</v>
      </c>
      <c r="H1724" s="97">
        <v>339358</v>
      </c>
      <c r="I1724" s="97">
        <v>674097</v>
      </c>
      <c r="J1724" s="97" t="s">
        <v>93</v>
      </c>
      <c r="K1724" s="97">
        <v>29</v>
      </c>
      <c r="L1724" s="97" t="s">
        <v>5874</v>
      </c>
      <c r="M1724" s="97">
        <v>6.09</v>
      </c>
      <c r="N1724" s="97">
        <v>950527</v>
      </c>
    </row>
    <row r="1725" spans="1:14" ht="14.25" customHeight="1" x14ac:dyDescent="0.3">
      <c r="A1725" s="97" t="s">
        <v>419</v>
      </c>
      <c r="B1725" s="97">
        <v>8</v>
      </c>
      <c r="C1725" s="97" t="s">
        <v>5875</v>
      </c>
      <c r="D1725" s="97" t="s">
        <v>581</v>
      </c>
      <c r="E1725" s="97" t="s">
        <v>5876</v>
      </c>
      <c r="F1725" s="97">
        <v>330161</v>
      </c>
      <c r="G1725" s="97">
        <v>670346</v>
      </c>
      <c r="H1725" s="97">
        <v>330161</v>
      </c>
      <c r="I1725" s="97">
        <v>670346</v>
      </c>
      <c r="J1725" s="97" t="s">
        <v>93</v>
      </c>
      <c r="K1725" s="97">
        <v>46.87</v>
      </c>
      <c r="L1725" s="97" t="s">
        <v>5877</v>
      </c>
      <c r="M1725" s="97">
        <v>6.09</v>
      </c>
      <c r="N1725" s="97">
        <v>972064</v>
      </c>
    </row>
    <row r="1726" spans="1:14" ht="14.25" customHeight="1" x14ac:dyDescent="0.3">
      <c r="A1726" s="97" t="s">
        <v>419</v>
      </c>
      <c r="B1726" s="97">
        <v>8</v>
      </c>
      <c r="C1726" s="97" t="s">
        <v>5878</v>
      </c>
      <c r="D1726" s="97" t="s">
        <v>581</v>
      </c>
      <c r="E1726" s="97" t="s">
        <v>5879</v>
      </c>
      <c r="F1726" s="97">
        <v>330040</v>
      </c>
      <c r="G1726" s="97">
        <v>670186</v>
      </c>
      <c r="H1726" s="97">
        <v>330040</v>
      </c>
      <c r="I1726" s="97">
        <v>670186</v>
      </c>
      <c r="J1726" s="97" t="s">
        <v>93</v>
      </c>
      <c r="K1726" s="97">
        <v>46.88</v>
      </c>
      <c r="L1726" s="97" t="s">
        <v>5880</v>
      </c>
      <c r="M1726" s="97">
        <v>6.09</v>
      </c>
      <c r="N1726" s="97">
        <v>972066</v>
      </c>
    </row>
    <row r="1727" spans="1:14" ht="14.25" customHeight="1" x14ac:dyDescent="0.3">
      <c r="A1727" s="97" t="s">
        <v>508</v>
      </c>
      <c r="B1727" s="97">
        <v>419</v>
      </c>
      <c r="C1727" s="97" t="s">
        <v>5881</v>
      </c>
      <c r="D1727" s="97" t="s">
        <v>581</v>
      </c>
      <c r="E1727" s="97" t="s">
        <v>5882</v>
      </c>
      <c r="F1727" s="97">
        <v>333157</v>
      </c>
      <c r="G1727" s="97">
        <v>666747</v>
      </c>
      <c r="H1727" s="97">
        <v>333157</v>
      </c>
      <c r="I1727" s="97">
        <v>666747</v>
      </c>
      <c r="J1727" s="97" t="s">
        <v>93</v>
      </c>
      <c r="K1727" s="97">
        <v>50</v>
      </c>
      <c r="L1727" s="97" t="s">
        <v>5883</v>
      </c>
      <c r="M1727" s="97">
        <v>6.09</v>
      </c>
      <c r="N1727" s="97">
        <v>951677</v>
      </c>
    </row>
    <row r="1728" spans="1:14" ht="14.25" customHeight="1" x14ac:dyDescent="0.3">
      <c r="A1728" s="97" t="s">
        <v>506</v>
      </c>
      <c r="B1728" s="97">
        <v>293</v>
      </c>
      <c r="C1728" s="97" t="s">
        <v>5884</v>
      </c>
      <c r="D1728" s="97" t="s">
        <v>581</v>
      </c>
      <c r="E1728" s="97" t="s">
        <v>5885</v>
      </c>
      <c r="F1728" s="97">
        <v>328777</v>
      </c>
      <c r="G1728" s="97">
        <v>669929</v>
      </c>
      <c r="H1728" s="97">
        <v>328777</v>
      </c>
      <c r="I1728" s="97">
        <v>669929</v>
      </c>
      <c r="J1728" s="97" t="s">
        <v>93</v>
      </c>
      <c r="K1728" s="97">
        <v>60.65</v>
      </c>
      <c r="L1728" s="97" t="s">
        <v>5886</v>
      </c>
      <c r="M1728" s="97">
        <v>6.09</v>
      </c>
      <c r="N1728" s="97">
        <v>1003158</v>
      </c>
    </row>
    <row r="1729" spans="1:14" ht="14.25" customHeight="1" x14ac:dyDescent="0.3">
      <c r="A1729" s="97" t="s">
        <v>506</v>
      </c>
      <c r="B1729" s="97">
        <v>293</v>
      </c>
      <c r="C1729" s="97" t="s">
        <v>5887</v>
      </c>
      <c r="D1729" s="97" t="s">
        <v>581</v>
      </c>
      <c r="E1729" s="97" t="s">
        <v>5888</v>
      </c>
      <c r="F1729" s="97">
        <v>328762</v>
      </c>
      <c r="G1729" s="97">
        <v>669718</v>
      </c>
      <c r="H1729" s="97">
        <v>328762</v>
      </c>
      <c r="I1729" s="97">
        <v>669718</v>
      </c>
      <c r="J1729" s="97" t="s">
        <v>93</v>
      </c>
      <c r="K1729" s="97">
        <v>71.62</v>
      </c>
      <c r="L1729" s="97" t="s">
        <v>5889</v>
      </c>
      <c r="M1729" s="97">
        <v>6.09</v>
      </c>
      <c r="N1729" s="97">
        <v>1003145</v>
      </c>
    </row>
    <row r="1730" spans="1:14" ht="14.25" customHeight="1" x14ac:dyDescent="0.3">
      <c r="A1730" s="97" t="s">
        <v>508</v>
      </c>
      <c r="B1730" s="97">
        <v>78</v>
      </c>
      <c r="C1730" s="97" t="s">
        <v>5890</v>
      </c>
      <c r="D1730" s="97" t="s">
        <v>581</v>
      </c>
      <c r="E1730" s="97" t="s">
        <v>5891</v>
      </c>
      <c r="F1730" s="97">
        <v>330175</v>
      </c>
      <c r="G1730" s="97">
        <v>665712</v>
      </c>
      <c r="H1730" s="97">
        <v>330175</v>
      </c>
      <c r="I1730" s="97">
        <v>665712</v>
      </c>
      <c r="J1730" s="97" t="s">
        <v>93</v>
      </c>
      <c r="K1730" s="97">
        <v>79</v>
      </c>
      <c r="L1730" s="97" t="s">
        <v>5892</v>
      </c>
      <c r="M1730" s="97">
        <v>6.09</v>
      </c>
      <c r="N1730" s="97">
        <v>951656</v>
      </c>
    </row>
    <row r="1731" spans="1:14" ht="14.25" customHeight="1" x14ac:dyDescent="0.3">
      <c r="A1731" s="97" t="s">
        <v>822</v>
      </c>
      <c r="B1731" s="97">
        <v>1158</v>
      </c>
      <c r="C1731" s="97" t="s">
        <v>5893</v>
      </c>
      <c r="D1731" s="97" t="s">
        <v>581</v>
      </c>
      <c r="E1731" s="97" t="s">
        <v>5894</v>
      </c>
      <c r="F1731" s="97">
        <v>344345</v>
      </c>
      <c r="G1731" s="97">
        <v>672999</v>
      </c>
      <c r="H1731" s="97">
        <v>344345</v>
      </c>
      <c r="I1731" s="97">
        <v>672999</v>
      </c>
      <c r="J1731" s="97" t="s">
        <v>93</v>
      </c>
      <c r="K1731" s="97">
        <v>91.68</v>
      </c>
      <c r="L1731" s="97" t="s">
        <v>5895</v>
      </c>
      <c r="M1731" s="97">
        <v>6.09</v>
      </c>
      <c r="N1731" s="97">
        <v>931492</v>
      </c>
    </row>
    <row r="1732" spans="1:14" ht="14.25" customHeight="1" x14ac:dyDescent="0.3">
      <c r="A1732" s="97" t="s">
        <v>822</v>
      </c>
      <c r="B1732" s="97">
        <v>1158</v>
      </c>
      <c r="C1732" s="97" t="s">
        <v>5896</v>
      </c>
      <c r="D1732" s="97" t="s">
        <v>581</v>
      </c>
      <c r="E1732" s="97" t="s">
        <v>5897</v>
      </c>
      <c r="F1732" s="97">
        <v>344597</v>
      </c>
      <c r="G1732" s="97">
        <v>673073</v>
      </c>
      <c r="H1732" s="97">
        <v>344597</v>
      </c>
      <c r="I1732" s="97">
        <v>673073</v>
      </c>
      <c r="J1732" s="97" t="s">
        <v>93</v>
      </c>
      <c r="K1732" s="97">
        <v>92.35</v>
      </c>
      <c r="L1732" s="97" t="s">
        <v>5898</v>
      </c>
      <c r="M1732" s="97">
        <v>6.09</v>
      </c>
      <c r="N1732" s="97">
        <v>931493</v>
      </c>
    </row>
    <row r="1733" spans="1:14" ht="14.25" customHeight="1" x14ac:dyDescent="0.3">
      <c r="A1733" s="97" t="s">
        <v>506</v>
      </c>
      <c r="B1733" s="97">
        <v>110</v>
      </c>
      <c r="C1733" s="97" t="s">
        <v>5899</v>
      </c>
      <c r="D1733" s="97" t="s">
        <v>581</v>
      </c>
      <c r="E1733" s="97" t="s">
        <v>5900</v>
      </c>
      <c r="F1733" s="97">
        <v>328039</v>
      </c>
      <c r="G1733" s="97">
        <v>669161</v>
      </c>
      <c r="H1733" s="97">
        <v>328039</v>
      </c>
      <c r="I1733" s="97">
        <v>669161</v>
      </c>
      <c r="J1733" s="97" t="s">
        <v>93</v>
      </c>
      <c r="K1733" s="97">
        <v>95.38</v>
      </c>
      <c r="L1733" s="97" t="s">
        <v>5901</v>
      </c>
      <c r="M1733" s="97">
        <v>6.09</v>
      </c>
      <c r="N1733" s="97">
        <v>1003107</v>
      </c>
    </row>
    <row r="1734" spans="1:14" ht="14.25" customHeight="1" x14ac:dyDescent="0.3">
      <c r="A1734" s="97" t="s">
        <v>506</v>
      </c>
      <c r="B1734" s="97">
        <v>110</v>
      </c>
      <c r="C1734" s="97" t="s">
        <v>5902</v>
      </c>
      <c r="D1734" s="97" t="s">
        <v>581</v>
      </c>
      <c r="E1734" s="97" t="s">
        <v>5903</v>
      </c>
      <c r="F1734" s="97">
        <v>328059</v>
      </c>
      <c r="G1734" s="97">
        <v>669147</v>
      </c>
      <c r="H1734" s="97">
        <v>328059</v>
      </c>
      <c r="I1734" s="97">
        <v>669147</v>
      </c>
      <c r="J1734" s="97" t="s">
        <v>93</v>
      </c>
      <c r="K1734" s="97">
        <v>95.4</v>
      </c>
      <c r="L1734" s="97" t="s">
        <v>5904</v>
      </c>
      <c r="M1734" s="97">
        <v>6.09</v>
      </c>
      <c r="N1734" s="97">
        <v>1003108</v>
      </c>
    </row>
    <row r="1735" spans="1:14" ht="14.25" customHeight="1" x14ac:dyDescent="0.3">
      <c r="A1735" s="97" t="s">
        <v>506</v>
      </c>
      <c r="B1735" s="97">
        <v>110</v>
      </c>
      <c r="C1735" s="97" t="s">
        <v>5905</v>
      </c>
      <c r="D1735" s="97" t="s">
        <v>581</v>
      </c>
      <c r="E1735" s="97" t="s">
        <v>5906</v>
      </c>
      <c r="F1735" s="97">
        <v>328081</v>
      </c>
      <c r="G1735" s="97">
        <v>669120</v>
      </c>
      <c r="H1735" s="97">
        <v>328081</v>
      </c>
      <c r="I1735" s="97">
        <v>669120</v>
      </c>
      <c r="J1735" s="97" t="s">
        <v>93</v>
      </c>
      <c r="K1735" s="97">
        <v>95.64</v>
      </c>
      <c r="L1735" s="97" t="s">
        <v>5907</v>
      </c>
      <c r="M1735" s="97">
        <v>6.09</v>
      </c>
      <c r="N1735" s="97">
        <v>1003109</v>
      </c>
    </row>
    <row r="1736" spans="1:14" ht="14.25" customHeight="1" x14ac:dyDescent="0.3">
      <c r="A1736" s="97" t="s">
        <v>506</v>
      </c>
      <c r="B1736" s="97">
        <v>110</v>
      </c>
      <c r="C1736" s="97" t="s">
        <v>5908</v>
      </c>
      <c r="D1736" s="97" t="s">
        <v>581</v>
      </c>
      <c r="E1736" s="97" t="s">
        <v>5909</v>
      </c>
      <c r="F1736" s="97">
        <v>328021</v>
      </c>
      <c r="G1736" s="97">
        <v>669116</v>
      </c>
      <c r="H1736" s="97">
        <v>328021</v>
      </c>
      <c r="I1736" s="97">
        <v>669116</v>
      </c>
      <c r="J1736" s="97" t="s">
        <v>93</v>
      </c>
      <c r="K1736" s="97">
        <v>97.23</v>
      </c>
      <c r="L1736" s="97" t="s">
        <v>5910</v>
      </c>
      <c r="M1736" s="97">
        <v>6.09</v>
      </c>
      <c r="N1736" s="97">
        <v>1003102</v>
      </c>
    </row>
    <row r="1737" spans="1:14" ht="14.25" customHeight="1" x14ac:dyDescent="0.3">
      <c r="A1737" s="97" t="s">
        <v>506</v>
      </c>
      <c r="B1737" s="97">
        <v>110</v>
      </c>
      <c r="C1737" s="97" t="s">
        <v>5911</v>
      </c>
      <c r="D1737" s="97" t="s">
        <v>581</v>
      </c>
      <c r="E1737" s="97" t="s">
        <v>5912</v>
      </c>
      <c r="F1737" s="97">
        <v>328045</v>
      </c>
      <c r="G1737" s="97">
        <v>669087</v>
      </c>
      <c r="H1737" s="97">
        <v>328045</v>
      </c>
      <c r="I1737" s="97">
        <v>669087</v>
      </c>
      <c r="J1737" s="97" t="s">
        <v>93</v>
      </c>
      <c r="K1737" s="97">
        <v>97.26</v>
      </c>
      <c r="L1737" s="97" t="s">
        <v>5913</v>
      </c>
      <c r="M1737" s="97">
        <v>6.09</v>
      </c>
      <c r="N1737" s="97">
        <v>1003105</v>
      </c>
    </row>
    <row r="1738" spans="1:14" ht="14.25" customHeight="1" x14ac:dyDescent="0.3">
      <c r="A1738" s="97" t="s">
        <v>506</v>
      </c>
      <c r="B1738" s="97">
        <v>110</v>
      </c>
      <c r="C1738" s="97" t="s">
        <v>5914</v>
      </c>
      <c r="D1738" s="97" t="s">
        <v>581</v>
      </c>
      <c r="E1738" s="97" t="s">
        <v>5915</v>
      </c>
      <c r="F1738" s="97">
        <v>328004</v>
      </c>
      <c r="G1738" s="97">
        <v>669135</v>
      </c>
      <c r="H1738" s="97">
        <v>328004</v>
      </c>
      <c r="I1738" s="97">
        <v>669135</v>
      </c>
      <c r="J1738" s="97" t="s">
        <v>93</v>
      </c>
      <c r="K1738" s="97">
        <v>97.35</v>
      </c>
      <c r="L1738" s="97" t="s">
        <v>5916</v>
      </c>
      <c r="M1738" s="97">
        <v>6.09</v>
      </c>
      <c r="N1738" s="97">
        <v>1003100</v>
      </c>
    </row>
    <row r="1739" spans="1:14" ht="14.25" customHeight="1" x14ac:dyDescent="0.3">
      <c r="A1739" s="97" t="s">
        <v>506</v>
      </c>
      <c r="B1739" s="97">
        <v>110</v>
      </c>
      <c r="C1739" s="97" t="s">
        <v>5917</v>
      </c>
      <c r="D1739" s="97" t="s">
        <v>581</v>
      </c>
      <c r="E1739" s="97" t="s">
        <v>5918</v>
      </c>
      <c r="F1739" s="97">
        <v>328010</v>
      </c>
      <c r="G1739" s="97">
        <v>669095</v>
      </c>
      <c r="H1739" s="97">
        <v>328010</v>
      </c>
      <c r="I1739" s="97">
        <v>669095</v>
      </c>
      <c r="J1739" s="97" t="s">
        <v>93</v>
      </c>
      <c r="K1739" s="97">
        <v>98.2</v>
      </c>
      <c r="L1739" s="97" t="s">
        <v>5919</v>
      </c>
      <c r="M1739" s="97">
        <v>6.09</v>
      </c>
      <c r="N1739" s="97">
        <v>1003101</v>
      </c>
    </row>
    <row r="1740" spans="1:14" ht="14.25" customHeight="1" x14ac:dyDescent="0.3">
      <c r="A1740" s="97" t="s">
        <v>506</v>
      </c>
      <c r="B1740" s="97">
        <v>110</v>
      </c>
      <c r="C1740" s="97" t="s">
        <v>5920</v>
      </c>
      <c r="D1740" s="97" t="s">
        <v>581</v>
      </c>
      <c r="E1740" s="97" t="s">
        <v>5921</v>
      </c>
      <c r="F1740" s="97">
        <v>328024</v>
      </c>
      <c r="G1740" s="97">
        <v>669078</v>
      </c>
      <c r="H1740" s="97">
        <v>328024</v>
      </c>
      <c r="I1740" s="97">
        <v>669078</v>
      </c>
      <c r="J1740" s="97" t="s">
        <v>93</v>
      </c>
      <c r="K1740" s="97">
        <v>98.22</v>
      </c>
      <c r="L1740" s="97" t="s">
        <v>5922</v>
      </c>
      <c r="M1740" s="97">
        <v>6.09</v>
      </c>
      <c r="N1740" s="97">
        <v>1003103</v>
      </c>
    </row>
    <row r="1741" spans="1:14" ht="14.25" customHeight="1" x14ac:dyDescent="0.3">
      <c r="A1741" s="97" t="s">
        <v>506</v>
      </c>
      <c r="B1741" s="97">
        <v>110</v>
      </c>
      <c r="C1741" s="97" t="s">
        <v>5923</v>
      </c>
      <c r="D1741" s="97" t="s">
        <v>581</v>
      </c>
      <c r="E1741" s="97" t="s">
        <v>5924</v>
      </c>
      <c r="F1741" s="97">
        <v>327942</v>
      </c>
      <c r="G1741" s="97">
        <v>669045</v>
      </c>
      <c r="H1741" s="97">
        <v>327942</v>
      </c>
      <c r="I1741" s="97">
        <v>669045</v>
      </c>
      <c r="J1741" s="97" t="s">
        <v>93</v>
      </c>
      <c r="K1741" s="97">
        <v>99</v>
      </c>
      <c r="L1741" s="97" t="s">
        <v>5925</v>
      </c>
      <c r="M1741" s="97">
        <v>6.09</v>
      </c>
      <c r="N1741" s="97">
        <v>1003092</v>
      </c>
    </row>
    <row r="1742" spans="1:14" ht="14.25" customHeight="1" x14ac:dyDescent="0.3">
      <c r="A1742" s="97" t="s">
        <v>506</v>
      </c>
      <c r="B1742" s="97">
        <v>110</v>
      </c>
      <c r="C1742" s="97" t="s">
        <v>5926</v>
      </c>
      <c r="D1742" s="97" t="s">
        <v>581</v>
      </c>
      <c r="E1742" s="97" t="s">
        <v>5927</v>
      </c>
      <c r="F1742" s="97">
        <v>327981</v>
      </c>
      <c r="G1742" s="97">
        <v>669022</v>
      </c>
      <c r="H1742" s="97">
        <v>327981</v>
      </c>
      <c r="I1742" s="97">
        <v>669022</v>
      </c>
      <c r="J1742" s="97" t="s">
        <v>93</v>
      </c>
      <c r="K1742" s="97">
        <v>99</v>
      </c>
      <c r="L1742" s="97" t="s">
        <v>5928</v>
      </c>
      <c r="M1742" s="97">
        <v>6.09</v>
      </c>
      <c r="N1742" s="97">
        <v>1003098</v>
      </c>
    </row>
    <row r="1743" spans="1:14" ht="14.25" customHeight="1" x14ac:dyDescent="0.3">
      <c r="A1743" s="97" t="s">
        <v>506</v>
      </c>
      <c r="B1743" s="97">
        <v>110</v>
      </c>
      <c r="C1743" s="97" t="s">
        <v>5929</v>
      </c>
      <c r="D1743" s="97" t="s">
        <v>581</v>
      </c>
      <c r="E1743" s="97" t="s">
        <v>5930</v>
      </c>
      <c r="F1743" s="97">
        <v>327939</v>
      </c>
      <c r="G1743" s="97">
        <v>669005</v>
      </c>
      <c r="H1743" s="97">
        <v>327939</v>
      </c>
      <c r="I1743" s="97">
        <v>669005</v>
      </c>
      <c r="J1743" s="97" t="s">
        <v>93</v>
      </c>
      <c r="K1743" s="97">
        <v>99</v>
      </c>
      <c r="L1743" s="97" t="s">
        <v>5931</v>
      </c>
      <c r="M1743" s="97">
        <v>6.09</v>
      </c>
      <c r="N1743" s="97">
        <v>1003096</v>
      </c>
    </row>
    <row r="1744" spans="1:14" ht="14.25" customHeight="1" x14ac:dyDescent="0.3">
      <c r="A1744" s="97" t="s">
        <v>330</v>
      </c>
      <c r="B1744" s="97">
        <v>317</v>
      </c>
      <c r="C1744" s="97" t="s">
        <v>5932</v>
      </c>
      <c r="D1744" s="97" t="s">
        <v>581</v>
      </c>
      <c r="E1744" s="97" t="s">
        <v>5933</v>
      </c>
      <c r="F1744" s="97">
        <v>324691</v>
      </c>
      <c r="G1744" s="97">
        <v>661140</v>
      </c>
      <c r="H1744" s="97">
        <v>324691</v>
      </c>
      <c r="I1744" s="97">
        <v>661140</v>
      </c>
      <c r="J1744" s="97" t="s">
        <v>93</v>
      </c>
      <c r="K1744" s="97">
        <v>149</v>
      </c>
      <c r="L1744" s="97" t="s">
        <v>5934</v>
      </c>
      <c r="M1744" s="97">
        <v>6.09</v>
      </c>
      <c r="N1744" s="97">
        <v>785853</v>
      </c>
    </row>
    <row r="1745" spans="1:14" ht="14.25" customHeight="1" x14ac:dyDescent="0.3">
      <c r="A1745" s="97" t="s">
        <v>506</v>
      </c>
      <c r="B1745" s="97">
        <v>286</v>
      </c>
      <c r="C1745" s="97" t="s">
        <v>5935</v>
      </c>
      <c r="D1745" s="97" t="s">
        <v>581</v>
      </c>
      <c r="E1745" s="97" t="s">
        <v>5936</v>
      </c>
      <c r="F1745" s="97">
        <v>327436</v>
      </c>
      <c r="G1745" s="97">
        <v>666523</v>
      </c>
      <c r="H1745" s="97">
        <v>327436</v>
      </c>
      <c r="I1745" s="97">
        <v>666523</v>
      </c>
      <c r="J1745" s="97" t="s">
        <v>93</v>
      </c>
      <c r="K1745" s="97">
        <v>150</v>
      </c>
      <c r="L1745" s="97" t="s">
        <v>5937</v>
      </c>
      <c r="M1745" s="97">
        <v>6.09</v>
      </c>
      <c r="N1745" s="97">
        <v>1003122</v>
      </c>
    </row>
    <row r="1746" spans="1:14" ht="14.25" customHeight="1" x14ac:dyDescent="0.3">
      <c r="A1746" s="97" t="s">
        <v>506</v>
      </c>
      <c r="B1746" s="97">
        <v>286</v>
      </c>
      <c r="C1746" s="97" t="s">
        <v>5938</v>
      </c>
      <c r="D1746" s="97" t="s">
        <v>581</v>
      </c>
      <c r="E1746" s="97" t="s">
        <v>5939</v>
      </c>
      <c r="F1746" s="97">
        <v>327525</v>
      </c>
      <c r="G1746" s="97">
        <v>666340</v>
      </c>
      <c r="H1746" s="97">
        <v>327525</v>
      </c>
      <c r="I1746" s="97">
        <v>666340</v>
      </c>
      <c r="J1746" s="97" t="s">
        <v>93</v>
      </c>
      <c r="K1746" s="97">
        <v>150</v>
      </c>
      <c r="L1746" s="97" t="s">
        <v>5940</v>
      </c>
      <c r="M1746" s="97">
        <v>6.09</v>
      </c>
      <c r="N1746" s="97">
        <v>1003125</v>
      </c>
    </row>
    <row r="1747" spans="1:14" ht="14.25" customHeight="1" x14ac:dyDescent="0.3">
      <c r="A1747" s="97" t="s">
        <v>506</v>
      </c>
      <c r="B1747" s="97">
        <v>286</v>
      </c>
      <c r="C1747" s="97" t="s">
        <v>5941</v>
      </c>
      <c r="D1747" s="97" t="s">
        <v>581</v>
      </c>
      <c r="E1747" s="97" t="s">
        <v>5942</v>
      </c>
      <c r="F1747" s="97">
        <v>327427</v>
      </c>
      <c r="G1747" s="97">
        <v>666256</v>
      </c>
      <c r="H1747" s="97">
        <v>327427</v>
      </c>
      <c r="I1747" s="97">
        <v>666256</v>
      </c>
      <c r="J1747" s="97" t="s">
        <v>93</v>
      </c>
      <c r="K1747" s="97">
        <v>150</v>
      </c>
      <c r="L1747" s="97" t="s">
        <v>5943</v>
      </c>
      <c r="M1747" s="97">
        <v>6.09</v>
      </c>
      <c r="N1747" s="97">
        <v>1003127</v>
      </c>
    </row>
    <row r="1748" spans="1:14" ht="14.25" customHeight="1" x14ac:dyDescent="0.3">
      <c r="A1748" s="97" t="s">
        <v>506</v>
      </c>
      <c r="B1748" s="97">
        <v>286</v>
      </c>
      <c r="C1748" s="97" t="s">
        <v>5944</v>
      </c>
      <c r="D1748" s="97" t="s">
        <v>581</v>
      </c>
      <c r="E1748" s="97" t="s">
        <v>5945</v>
      </c>
      <c r="F1748" s="97">
        <v>327491</v>
      </c>
      <c r="G1748" s="97">
        <v>666310</v>
      </c>
      <c r="H1748" s="97">
        <v>327491</v>
      </c>
      <c r="I1748" s="97">
        <v>666310</v>
      </c>
      <c r="J1748" s="97" t="s">
        <v>93</v>
      </c>
      <c r="K1748" s="97">
        <v>150</v>
      </c>
      <c r="L1748" s="97" t="s">
        <v>5946</v>
      </c>
      <c r="M1748" s="97">
        <v>6.09</v>
      </c>
      <c r="N1748" s="97">
        <v>1003126</v>
      </c>
    </row>
    <row r="1749" spans="1:14" ht="14.25" customHeight="1" x14ac:dyDescent="0.3">
      <c r="A1749" s="97" t="s">
        <v>506</v>
      </c>
      <c r="B1749" s="97">
        <v>286</v>
      </c>
      <c r="C1749" s="97" t="s">
        <v>5947</v>
      </c>
      <c r="D1749" s="97" t="s">
        <v>581</v>
      </c>
      <c r="E1749" s="97" t="s">
        <v>5948</v>
      </c>
      <c r="F1749" s="97">
        <v>327463</v>
      </c>
      <c r="G1749" s="97">
        <v>666414</v>
      </c>
      <c r="H1749" s="97">
        <v>327463</v>
      </c>
      <c r="I1749" s="97">
        <v>666414</v>
      </c>
      <c r="J1749" s="97" t="s">
        <v>93</v>
      </c>
      <c r="K1749" s="97">
        <v>150</v>
      </c>
      <c r="L1749" s="97" t="s">
        <v>5949</v>
      </c>
      <c r="M1749" s="97">
        <v>6.09</v>
      </c>
      <c r="N1749" s="97">
        <v>1003124</v>
      </c>
    </row>
    <row r="1750" spans="1:14" ht="14.25" customHeight="1" x14ac:dyDescent="0.3">
      <c r="A1750" s="97" t="s">
        <v>506</v>
      </c>
      <c r="B1750" s="97">
        <v>286</v>
      </c>
      <c r="C1750" s="97" t="s">
        <v>5950</v>
      </c>
      <c r="D1750" s="97" t="s">
        <v>581</v>
      </c>
      <c r="E1750" s="97" t="s">
        <v>5951</v>
      </c>
      <c r="F1750" s="97">
        <v>327430</v>
      </c>
      <c r="G1750" s="97">
        <v>666381</v>
      </c>
      <c r="H1750" s="97">
        <v>327430</v>
      </c>
      <c r="I1750" s="97">
        <v>666381</v>
      </c>
      <c r="J1750" s="97" t="s">
        <v>93</v>
      </c>
      <c r="K1750" s="97">
        <v>150</v>
      </c>
      <c r="L1750" s="97" t="s">
        <v>5952</v>
      </c>
      <c r="M1750" s="97">
        <v>6.09</v>
      </c>
      <c r="N1750" s="97">
        <v>1003129</v>
      </c>
    </row>
    <row r="1751" spans="1:14" ht="14.25" customHeight="1" x14ac:dyDescent="0.3">
      <c r="A1751" s="97" t="s">
        <v>506</v>
      </c>
      <c r="B1751" s="97">
        <v>286</v>
      </c>
      <c r="C1751" s="97" t="s">
        <v>5953</v>
      </c>
      <c r="D1751" s="97" t="s">
        <v>581</v>
      </c>
      <c r="E1751" s="97" t="s">
        <v>5954</v>
      </c>
      <c r="F1751" s="97">
        <v>327455</v>
      </c>
      <c r="G1751" s="97">
        <v>666348</v>
      </c>
      <c r="H1751" s="97">
        <v>327455</v>
      </c>
      <c r="I1751" s="97">
        <v>666348</v>
      </c>
      <c r="J1751" s="97" t="s">
        <v>93</v>
      </c>
      <c r="K1751" s="97">
        <v>150</v>
      </c>
      <c r="L1751" s="97" t="s">
        <v>5955</v>
      </c>
      <c r="M1751" s="97">
        <v>6.09</v>
      </c>
      <c r="N1751" s="97">
        <v>1003131</v>
      </c>
    </row>
    <row r="1752" spans="1:14" ht="14.25" customHeight="1" x14ac:dyDescent="0.3">
      <c r="A1752" s="97" t="s">
        <v>506</v>
      </c>
      <c r="B1752" s="97">
        <v>286</v>
      </c>
      <c r="C1752" s="97" t="s">
        <v>5956</v>
      </c>
      <c r="D1752" s="97" t="s">
        <v>581</v>
      </c>
      <c r="E1752" s="97" t="s">
        <v>5957</v>
      </c>
      <c r="F1752" s="97">
        <v>327374</v>
      </c>
      <c r="G1752" s="97">
        <v>666482</v>
      </c>
      <c r="H1752" s="97">
        <v>327374</v>
      </c>
      <c r="I1752" s="97">
        <v>666482</v>
      </c>
      <c r="J1752" s="97" t="s">
        <v>93</v>
      </c>
      <c r="K1752" s="97">
        <v>150</v>
      </c>
      <c r="L1752" s="97" t="s">
        <v>5958</v>
      </c>
      <c r="M1752" s="97">
        <v>6.09</v>
      </c>
      <c r="N1752" s="97">
        <v>1003130</v>
      </c>
    </row>
    <row r="1753" spans="1:14" ht="14.25" customHeight="1" x14ac:dyDescent="0.3">
      <c r="A1753" s="97" t="s">
        <v>497</v>
      </c>
      <c r="B1753" s="97">
        <v>409</v>
      </c>
      <c r="C1753" s="97" t="s">
        <v>5959</v>
      </c>
      <c r="D1753" s="97" t="s">
        <v>581</v>
      </c>
      <c r="E1753" s="97" t="s">
        <v>5960</v>
      </c>
      <c r="F1753" s="97">
        <v>334225</v>
      </c>
      <c r="G1753" s="97">
        <v>662880</v>
      </c>
      <c r="H1753" s="97">
        <v>334225</v>
      </c>
      <c r="I1753" s="97">
        <v>662880</v>
      </c>
      <c r="J1753" s="97" t="s">
        <v>93</v>
      </c>
      <c r="K1753" s="97">
        <v>160</v>
      </c>
      <c r="L1753" s="97" t="s">
        <v>5961</v>
      </c>
      <c r="M1753" s="97">
        <v>6.09</v>
      </c>
      <c r="N1753" s="97">
        <v>905023</v>
      </c>
    </row>
    <row r="1754" spans="1:14" ht="14.25" customHeight="1" x14ac:dyDescent="0.3">
      <c r="A1754" s="97" t="s">
        <v>570</v>
      </c>
      <c r="B1754" s="97">
        <v>28</v>
      </c>
      <c r="C1754" s="97" t="s">
        <v>5962</v>
      </c>
      <c r="D1754" s="97" t="s">
        <v>581</v>
      </c>
      <c r="E1754" s="97" t="s">
        <v>5963</v>
      </c>
      <c r="F1754" s="97">
        <v>335400</v>
      </c>
      <c r="G1754" s="97">
        <v>662700</v>
      </c>
      <c r="H1754" s="97">
        <v>335400</v>
      </c>
      <c r="I1754" s="97">
        <v>662700</v>
      </c>
      <c r="J1754" s="97" t="s">
        <v>93</v>
      </c>
      <c r="K1754" s="97">
        <v>237</v>
      </c>
      <c r="L1754" s="97" t="s">
        <v>5964</v>
      </c>
      <c r="M1754" s="97">
        <v>6.09</v>
      </c>
      <c r="N1754" s="97">
        <v>845032</v>
      </c>
    </row>
    <row r="1755" spans="1:14" ht="14.25" customHeight="1" x14ac:dyDescent="0.3">
      <c r="A1755" s="97" t="s">
        <v>570</v>
      </c>
      <c r="B1755" s="97">
        <v>28</v>
      </c>
      <c r="C1755" s="97" t="s">
        <v>5965</v>
      </c>
      <c r="D1755" s="97" t="s">
        <v>581</v>
      </c>
      <c r="E1755" s="97" t="s">
        <v>5966</v>
      </c>
      <c r="F1755" s="97">
        <v>335394</v>
      </c>
      <c r="G1755" s="97">
        <v>662715</v>
      </c>
      <c r="H1755" s="97">
        <v>335394</v>
      </c>
      <c r="I1755" s="97">
        <v>662715</v>
      </c>
      <c r="J1755" s="97" t="s">
        <v>93</v>
      </c>
      <c r="K1755" s="97">
        <v>238</v>
      </c>
      <c r="L1755" s="97" t="s">
        <v>5967</v>
      </c>
      <c r="M1755" s="97">
        <v>6.09</v>
      </c>
      <c r="N1755" s="97">
        <v>845031</v>
      </c>
    </row>
    <row r="1756" spans="1:14" ht="14.25" customHeight="1" x14ac:dyDescent="0.3">
      <c r="A1756" s="97" t="s">
        <v>419</v>
      </c>
      <c r="B1756" s="97">
        <v>779</v>
      </c>
      <c r="C1756" s="97" t="s">
        <v>5968</v>
      </c>
      <c r="D1756" s="97" t="s">
        <v>581</v>
      </c>
      <c r="E1756" s="97" t="s">
        <v>5969</v>
      </c>
      <c r="F1756" s="97">
        <v>330789</v>
      </c>
      <c r="G1756" s="97">
        <v>673701</v>
      </c>
      <c r="H1756" s="97">
        <v>330789</v>
      </c>
      <c r="I1756" s="97">
        <v>673701</v>
      </c>
      <c r="J1756" s="97" t="s">
        <v>93</v>
      </c>
      <c r="K1756" s="97">
        <v>0</v>
      </c>
      <c r="L1756" s="97" t="s">
        <v>5970</v>
      </c>
      <c r="M1756" s="97">
        <v>6.1</v>
      </c>
      <c r="N1756" s="97">
        <v>972236</v>
      </c>
    </row>
    <row r="1757" spans="1:14" ht="14.25" customHeight="1" x14ac:dyDescent="0.3">
      <c r="A1757" s="97" t="s">
        <v>419</v>
      </c>
      <c r="B1757" s="97">
        <v>2530</v>
      </c>
      <c r="C1757" s="97" t="s">
        <v>5971</v>
      </c>
      <c r="D1757" s="97" t="s">
        <v>581</v>
      </c>
      <c r="E1757" s="97" t="s">
        <v>5972</v>
      </c>
      <c r="F1757" s="97">
        <v>334087</v>
      </c>
      <c r="G1757" s="97">
        <v>672476</v>
      </c>
      <c r="H1757" s="97">
        <v>334087</v>
      </c>
      <c r="I1757" s="97">
        <v>672476</v>
      </c>
      <c r="J1757" s="97" t="s">
        <v>93</v>
      </c>
      <c r="K1757" s="97">
        <v>6.6</v>
      </c>
      <c r="L1757" s="97" t="s">
        <v>5973</v>
      </c>
      <c r="M1757" s="97">
        <v>6.1</v>
      </c>
      <c r="N1757" s="97">
        <v>972367</v>
      </c>
    </row>
    <row r="1758" spans="1:14" ht="14.25" customHeight="1" x14ac:dyDescent="0.3">
      <c r="A1758" s="97" t="s">
        <v>419</v>
      </c>
      <c r="B1758" s="97">
        <v>805</v>
      </c>
      <c r="C1758" s="97" t="s">
        <v>5974</v>
      </c>
      <c r="D1758" s="97" t="s">
        <v>332</v>
      </c>
      <c r="E1758" s="97" t="s">
        <v>5975</v>
      </c>
      <c r="F1758" s="97">
        <v>333725</v>
      </c>
      <c r="G1758" s="97">
        <v>670403</v>
      </c>
      <c r="H1758" s="97">
        <v>333725</v>
      </c>
      <c r="I1758" s="97">
        <v>670403</v>
      </c>
      <c r="J1758" s="97" t="s">
        <v>93</v>
      </c>
      <c r="K1758" s="97">
        <v>27.7</v>
      </c>
      <c r="L1758" s="97" t="s">
        <v>5976</v>
      </c>
      <c r="M1758" s="97">
        <v>6.1</v>
      </c>
      <c r="N1758" s="97">
        <v>18799061</v>
      </c>
    </row>
    <row r="1759" spans="1:14" ht="14.25" customHeight="1" x14ac:dyDescent="0.3">
      <c r="A1759" s="97" t="s">
        <v>419</v>
      </c>
      <c r="B1759" s="97">
        <v>10701</v>
      </c>
      <c r="C1759" s="97" t="s">
        <v>5977</v>
      </c>
      <c r="D1759" s="97" t="s">
        <v>581</v>
      </c>
      <c r="E1759" s="97" t="s">
        <v>5978</v>
      </c>
      <c r="F1759" s="97">
        <v>330671</v>
      </c>
      <c r="G1759" s="97">
        <v>671150</v>
      </c>
      <c r="H1759" s="97">
        <v>330671</v>
      </c>
      <c r="I1759" s="97">
        <v>671150</v>
      </c>
      <c r="J1759" s="97" t="s">
        <v>93</v>
      </c>
      <c r="K1759" s="97">
        <v>46.3</v>
      </c>
      <c r="L1759" s="97" t="s">
        <v>5979</v>
      </c>
      <c r="M1759" s="97">
        <v>6.1</v>
      </c>
      <c r="N1759" s="97">
        <v>972791</v>
      </c>
    </row>
    <row r="1760" spans="1:14" ht="14.25" customHeight="1" x14ac:dyDescent="0.3">
      <c r="A1760" s="97" t="s">
        <v>570</v>
      </c>
      <c r="B1760" s="97">
        <v>605</v>
      </c>
      <c r="C1760" s="97" t="s">
        <v>5980</v>
      </c>
      <c r="D1760" s="97" t="s">
        <v>581</v>
      </c>
      <c r="E1760" s="97" t="s">
        <v>5981</v>
      </c>
      <c r="F1760" s="97">
        <v>338787</v>
      </c>
      <c r="G1760" s="97">
        <v>664065</v>
      </c>
      <c r="H1760" s="97">
        <v>338787</v>
      </c>
      <c r="I1760" s="97">
        <v>664065</v>
      </c>
      <c r="J1760" s="97" t="s">
        <v>93</v>
      </c>
      <c r="K1760" s="97">
        <v>112.32</v>
      </c>
      <c r="L1760" s="97" t="s">
        <v>5982</v>
      </c>
      <c r="M1760" s="97">
        <v>6.1</v>
      </c>
      <c r="N1760" s="97">
        <v>845060</v>
      </c>
    </row>
    <row r="1761" spans="1:14" ht="14.25" customHeight="1" x14ac:dyDescent="0.3">
      <c r="A1761" s="97" t="s">
        <v>570</v>
      </c>
      <c r="B1761" s="97">
        <v>605</v>
      </c>
      <c r="C1761" s="97" t="s">
        <v>5983</v>
      </c>
      <c r="D1761" s="97" t="s">
        <v>581</v>
      </c>
      <c r="E1761" s="97" t="s">
        <v>5984</v>
      </c>
      <c r="F1761" s="97">
        <v>338761</v>
      </c>
      <c r="G1761" s="97">
        <v>664016</v>
      </c>
      <c r="H1761" s="97">
        <v>338761</v>
      </c>
      <c r="I1761" s="97">
        <v>664016</v>
      </c>
      <c r="J1761" s="97" t="s">
        <v>93</v>
      </c>
      <c r="K1761" s="97">
        <v>112.36</v>
      </c>
      <c r="L1761" s="97" t="s">
        <v>5985</v>
      </c>
      <c r="M1761" s="97">
        <v>6.1</v>
      </c>
      <c r="N1761" s="97">
        <v>845062</v>
      </c>
    </row>
    <row r="1762" spans="1:14" ht="14.25" customHeight="1" x14ac:dyDescent="0.3">
      <c r="A1762" s="97" t="s">
        <v>570</v>
      </c>
      <c r="B1762" s="97">
        <v>605</v>
      </c>
      <c r="C1762" s="97" t="s">
        <v>5986</v>
      </c>
      <c r="D1762" s="97" t="s">
        <v>581</v>
      </c>
      <c r="E1762" s="97" t="s">
        <v>5987</v>
      </c>
      <c r="F1762" s="97">
        <v>338493</v>
      </c>
      <c r="G1762" s="97">
        <v>664463</v>
      </c>
      <c r="H1762" s="97">
        <v>338493</v>
      </c>
      <c r="I1762" s="97">
        <v>664463</v>
      </c>
      <c r="J1762" s="97" t="s">
        <v>93</v>
      </c>
      <c r="K1762" s="97">
        <v>121.96</v>
      </c>
      <c r="L1762" s="97" t="s">
        <v>5988</v>
      </c>
      <c r="M1762" s="97">
        <v>6.1</v>
      </c>
      <c r="N1762" s="97">
        <v>845058</v>
      </c>
    </row>
    <row r="1763" spans="1:14" ht="14.25" customHeight="1" x14ac:dyDescent="0.3">
      <c r="A1763" s="97" t="s">
        <v>570</v>
      </c>
      <c r="B1763" s="97">
        <v>605</v>
      </c>
      <c r="C1763" s="97" t="s">
        <v>5989</v>
      </c>
      <c r="D1763" s="97" t="s">
        <v>581</v>
      </c>
      <c r="E1763" s="97" t="s">
        <v>5990</v>
      </c>
      <c r="F1763" s="97">
        <v>338471</v>
      </c>
      <c r="G1763" s="97">
        <v>664510</v>
      </c>
      <c r="H1763" s="97">
        <v>338471</v>
      </c>
      <c r="I1763" s="97">
        <v>664510</v>
      </c>
      <c r="J1763" s="97" t="s">
        <v>93</v>
      </c>
      <c r="K1763" s="97">
        <v>131.75</v>
      </c>
      <c r="L1763" s="97" t="s">
        <v>5991</v>
      </c>
      <c r="M1763" s="97">
        <v>6.1</v>
      </c>
      <c r="N1763" s="97">
        <v>845056</v>
      </c>
    </row>
    <row r="1764" spans="1:14" ht="14.25" customHeight="1" x14ac:dyDescent="0.3">
      <c r="A1764" s="97" t="s">
        <v>570</v>
      </c>
      <c r="B1764" s="97">
        <v>605</v>
      </c>
      <c r="C1764" s="97" t="s">
        <v>5992</v>
      </c>
      <c r="D1764" s="97" t="s">
        <v>581</v>
      </c>
      <c r="E1764" s="97" t="s">
        <v>5993</v>
      </c>
      <c r="F1764" s="97">
        <v>338489</v>
      </c>
      <c r="G1764" s="97">
        <v>664528</v>
      </c>
      <c r="H1764" s="97">
        <v>338489</v>
      </c>
      <c r="I1764" s="97">
        <v>664528</v>
      </c>
      <c r="J1764" s="97" t="s">
        <v>93</v>
      </c>
      <c r="K1764" s="97">
        <v>133.31</v>
      </c>
      <c r="L1764" s="97" t="s">
        <v>5994</v>
      </c>
      <c r="M1764" s="97">
        <v>6.1</v>
      </c>
      <c r="N1764" s="97">
        <v>845055</v>
      </c>
    </row>
    <row r="1765" spans="1:14" ht="14.25" customHeight="1" x14ac:dyDescent="0.3">
      <c r="A1765" s="97" t="s">
        <v>570</v>
      </c>
      <c r="B1765" s="97">
        <v>605</v>
      </c>
      <c r="C1765" s="97" t="s">
        <v>5995</v>
      </c>
      <c r="D1765" s="97" t="s">
        <v>581</v>
      </c>
      <c r="E1765" s="97" t="s">
        <v>5996</v>
      </c>
      <c r="F1765" s="97">
        <v>338512</v>
      </c>
      <c r="G1765" s="97">
        <v>664406</v>
      </c>
      <c r="H1765" s="97">
        <v>338512</v>
      </c>
      <c r="I1765" s="97">
        <v>664406</v>
      </c>
      <c r="J1765" s="97" t="s">
        <v>93</v>
      </c>
      <c r="K1765" s="97">
        <v>136.72</v>
      </c>
      <c r="L1765" s="97" t="s">
        <v>5997</v>
      </c>
      <c r="M1765" s="97">
        <v>6.1</v>
      </c>
      <c r="N1765" s="97">
        <v>845059</v>
      </c>
    </row>
    <row r="1766" spans="1:14" ht="14.25" customHeight="1" x14ac:dyDescent="0.3">
      <c r="A1766" s="97" t="s">
        <v>570</v>
      </c>
      <c r="B1766" s="97">
        <v>605</v>
      </c>
      <c r="C1766" s="97" t="s">
        <v>5998</v>
      </c>
      <c r="D1766" s="97" t="s">
        <v>581</v>
      </c>
      <c r="E1766" s="97" t="s">
        <v>5999</v>
      </c>
      <c r="F1766" s="97">
        <v>338480</v>
      </c>
      <c r="G1766" s="97">
        <v>664967</v>
      </c>
      <c r="H1766" s="97">
        <v>338480</v>
      </c>
      <c r="I1766" s="97">
        <v>664967</v>
      </c>
      <c r="J1766" s="97" t="s">
        <v>93</v>
      </c>
      <c r="K1766" s="97">
        <v>139</v>
      </c>
      <c r="L1766" s="97" t="s">
        <v>6000</v>
      </c>
      <c r="M1766" s="97">
        <v>6.1</v>
      </c>
      <c r="N1766" s="97">
        <v>845052</v>
      </c>
    </row>
    <row r="1767" spans="1:14" ht="14.25" customHeight="1" x14ac:dyDescent="0.3">
      <c r="A1767" s="97" t="s">
        <v>570</v>
      </c>
      <c r="B1767" s="97">
        <v>605</v>
      </c>
      <c r="C1767" s="97" t="s">
        <v>6001</v>
      </c>
      <c r="D1767" s="97" t="s">
        <v>581</v>
      </c>
      <c r="E1767" s="97" t="s">
        <v>6002</v>
      </c>
      <c r="F1767" s="97">
        <v>338469</v>
      </c>
      <c r="G1767" s="97">
        <v>664576</v>
      </c>
      <c r="H1767" s="97">
        <v>338469</v>
      </c>
      <c r="I1767" s="97">
        <v>664576</v>
      </c>
      <c r="J1767" s="97" t="s">
        <v>93</v>
      </c>
      <c r="K1767" s="97">
        <v>143.07</v>
      </c>
      <c r="L1767" s="97" t="s">
        <v>6003</v>
      </c>
      <c r="M1767" s="97">
        <v>6.1</v>
      </c>
      <c r="N1767" s="97">
        <v>845053</v>
      </c>
    </row>
    <row r="1768" spans="1:14" ht="14.25" customHeight="1" x14ac:dyDescent="0.3">
      <c r="A1768" s="97" t="s">
        <v>506</v>
      </c>
      <c r="B1768" s="97">
        <v>10695</v>
      </c>
      <c r="C1768" s="97" t="s">
        <v>6004</v>
      </c>
      <c r="D1768" s="97" t="s">
        <v>581</v>
      </c>
      <c r="E1768" s="97" t="s">
        <v>6005</v>
      </c>
      <c r="F1768" s="97">
        <v>327798</v>
      </c>
      <c r="G1768" s="97">
        <v>666948</v>
      </c>
      <c r="H1768" s="97">
        <v>327798</v>
      </c>
      <c r="I1768" s="97">
        <v>666948</v>
      </c>
      <c r="J1768" s="97" t="s">
        <v>93</v>
      </c>
      <c r="K1768" s="97">
        <v>143.94</v>
      </c>
      <c r="L1768" s="97" t="s">
        <v>6006</v>
      </c>
      <c r="M1768" s="97">
        <v>6.1</v>
      </c>
      <c r="N1768" s="97">
        <v>1004031</v>
      </c>
    </row>
    <row r="1769" spans="1:14" ht="14.25" customHeight="1" x14ac:dyDescent="0.3">
      <c r="A1769" s="97" t="s">
        <v>888</v>
      </c>
      <c r="B1769" s="97">
        <v>12759</v>
      </c>
      <c r="C1769" s="97" t="s">
        <v>6007</v>
      </c>
      <c r="D1769" s="97" t="s">
        <v>581</v>
      </c>
      <c r="E1769" s="97" t="s">
        <v>6008</v>
      </c>
      <c r="F1769" s="97">
        <v>349283</v>
      </c>
      <c r="G1769" s="97">
        <v>673924</v>
      </c>
      <c r="H1769" s="97">
        <v>349283</v>
      </c>
      <c r="I1769" s="97">
        <v>673924</v>
      </c>
      <c r="J1769" s="97" t="s">
        <v>93</v>
      </c>
      <c r="K1769" s="97">
        <v>79.09</v>
      </c>
      <c r="L1769" s="97" t="s">
        <v>6009</v>
      </c>
      <c r="M1769" s="97">
        <v>6.16</v>
      </c>
      <c r="N1769" s="97">
        <v>747623</v>
      </c>
    </row>
    <row r="1770" spans="1:14" ht="14.25" customHeight="1" x14ac:dyDescent="0.3">
      <c r="A1770" s="97" t="s">
        <v>655</v>
      </c>
      <c r="B1770" s="97">
        <v>320</v>
      </c>
      <c r="C1770" s="97" t="s">
        <v>6010</v>
      </c>
      <c r="D1770" s="97" t="s">
        <v>581</v>
      </c>
      <c r="E1770" s="97" t="s">
        <v>6011</v>
      </c>
      <c r="F1770" s="97">
        <v>335943</v>
      </c>
      <c r="G1770" s="97">
        <v>671826</v>
      </c>
      <c r="H1770" s="97">
        <v>335943</v>
      </c>
      <c r="I1770" s="97">
        <v>671826</v>
      </c>
      <c r="J1770" s="97" t="s">
        <v>93</v>
      </c>
      <c r="K1770" s="97">
        <v>20</v>
      </c>
      <c r="L1770" s="97" t="s">
        <v>6012</v>
      </c>
      <c r="M1770" s="97">
        <v>6.19</v>
      </c>
      <c r="N1770" s="97">
        <v>950434</v>
      </c>
    </row>
    <row r="1771" spans="1:14" ht="14.25" customHeight="1" x14ac:dyDescent="0.3">
      <c r="A1771" s="97" t="s">
        <v>508</v>
      </c>
      <c r="B1771" s="97">
        <v>9629</v>
      </c>
      <c r="C1771" s="97" t="s">
        <v>6013</v>
      </c>
      <c r="D1771" s="97" t="s">
        <v>581</v>
      </c>
      <c r="E1771" s="97" t="s">
        <v>6014</v>
      </c>
      <c r="F1771" s="97">
        <v>331867</v>
      </c>
      <c r="G1771" s="97">
        <v>668013</v>
      </c>
      <c r="H1771" s="97">
        <v>331867</v>
      </c>
      <c r="I1771" s="97">
        <v>668013</v>
      </c>
      <c r="J1771" s="97" t="s">
        <v>93</v>
      </c>
      <c r="K1771" s="97">
        <v>59.7</v>
      </c>
      <c r="L1771" s="97" t="s">
        <v>6015</v>
      </c>
      <c r="M1771" s="97">
        <v>6.2</v>
      </c>
      <c r="N1771" s="97">
        <v>951981</v>
      </c>
    </row>
    <row r="1772" spans="1:14" ht="14.25" customHeight="1" x14ac:dyDescent="0.3">
      <c r="A1772" s="97" t="s">
        <v>508</v>
      </c>
      <c r="B1772" s="97">
        <v>10695</v>
      </c>
      <c r="C1772" s="97" t="s">
        <v>6016</v>
      </c>
      <c r="D1772" s="97" t="s">
        <v>581</v>
      </c>
      <c r="E1772" s="97" t="s">
        <v>6017</v>
      </c>
      <c r="F1772" s="97">
        <v>331832</v>
      </c>
      <c r="G1772" s="97">
        <v>667977</v>
      </c>
      <c r="H1772" s="97">
        <v>331832</v>
      </c>
      <c r="I1772" s="97">
        <v>667977</v>
      </c>
      <c r="J1772" s="97" t="s">
        <v>93</v>
      </c>
      <c r="K1772" s="97">
        <v>65.569999999999993</v>
      </c>
      <c r="L1772" s="97" t="s">
        <v>6018</v>
      </c>
      <c r="M1772" s="97">
        <v>6.2</v>
      </c>
      <c r="N1772" s="97">
        <v>952389</v>
      </c>
    </row>
    <row r="1773" spans="1:14" ht="14.25" customHeight="1" x14ac:dyDescent="0.3">
      <c r="A1773" s="97" t="s">
        <v>497</v>
      </c>
      <c r="B1773" s="97">
        <v>324</v>
      </c>
      <c r="C1773" s="97" t="s">
        <v>6019</v>
      </c>
      <c r="D1773" s="97" t="s">
        <v>581</v>
      </c>
      <c r="E1773" s="97" t="s">
        <v>6020</v>
      </c>
      <c r="F1773" s="97">
        <v>334120</v>
      </c>
      <c r="G1773" s="97">
        <v>664637</v>
      </c>
      <c r="H1773" s="97">
        <v>334120</v>
      </c>
      <c r="I1773" s="97">
        <v>664637</v>
      </c>
      <c r="J1773" s="97" t="s">
        <v>93</v>
      </c>
      <c r="K1773" s="97">
        <v>0</v>
      </c>
      <c r="L1773" s="97" t="s">
        <v>6021</v>
      </c>
      <c r="M1773" s="97">
        <v>6.24</v>
      </c>
      <c r="N1773" s="97">
        <v>905001</v>
      </c>
    </row>
    <row r="1774" spans="1:14" ht="14.25" customHeight="1" x14ac:dyDescent="0.3">
      <c r="A1774" s="97" t="s">
        <v>493</v>
      </c>
      <c r="B1774" s="97">
        <v>17080</v>
      </c>
      <c r="C1774" s="97" t="s">
        <v>6022</v>
      </c>
      <c r="D1774" s="97" t="s">
        <v>581</v>
      </c>
      <c r="E1774" s="97" t="s">
        <v>6023</v>
      </c>
      <c r="F1774" s="97">
        <v>329780</v>
      </c>
      <c r="G1774" s="97">
        <v>672000</v>
      </c>
      <c r="H1774" s="97">
        <v>329780</v>
      </c>
      <c r="I1774" s="97">
        <v>672000</v>
      </c>
      <c r="J1774" s="97" t="s">
        <v>93</v>
      </c>
      <c r="K1774" s="97">
        <v>0</v>
      </c>
      <c r="L1774" s="97" t="s">
        <v>6024</v>
      </c>
      <c r="M1774" s="97">
        <v>6.25</v>
      </c>
      <c r="N1774" s="97">
        <v>1038526</v>
      </c>
    </row>
    <row r="1775" spans="1:14" ht="14.25" customHeight="1" x14ac:dyDescent="0.3">
      <c r="A1775" s="97" t="s">
        <v>419</v>
      </c>
      <c r="B1775" s="97">
        <v>2530</v>
      </c>
      <c r="C1775" s="97" t="s">
        <v>6025</v>
      </c>
      <c r="D1775" s="97" t="s">
        <v>581</v>
      </c>
      <c r="E1775" s="97" t="s">
        <v>6026</v>
      </c>
      <c r="F1775" s="97">
        <v>333872</v>
      </c>
      <c r="G1775" s="97">
        <v>672381</v>
      </c>
      <c r="H1775" s="97">
        <v>333872</v>
      </c>
      <c r="I1775" s="97">
        <v>672381</v>
      </c>
      <c r="J1775" s="97" t="s">
        <v>93</v>
      </c>
      <c r="K1775" s="97">
        <v>7.3</v>
      </c>
      <c r="L1775" s="97" t="s">
        <v>6027</v>
      </c>
      <c r="M1775" s="97">
        <v>6.25</v>
      </c>
      <c r="N1775" s="97">
        <v>972372</v>
      </c>
    </row>
    <row r="1776" spans="1:14" ht="14.25" customHeight="1" x14ac:dyDescent="0.3">
      <c r="A1776" s="97" t="s">
        <v>397</v>
      </c>
      <c r="B1776" s="97">
        <v>330</v>
      </c>
      <c r="C1776" s="97" t="s">
        <v>6028</v>
      </c>
      <c r="D1776" s="97" t="s">
        <v>332</v>
      </c>
      <c r="E1776" s="97" t="s">
        <v>1760</v>
      </c>
      <c r="F1776" s="97">
        <v>337550</v>
      </c>
      <c r="G1776" s="97">
        <v>669260</v>
      </c>
      <c r="H1776" s="97">
        <v>337550</v>
      </c>
      <c r="I1776" s="97">
        <v>669260</v>
      </c>
      <c r="J1776" s="97" t="s">
        <v>93</v>
      </c>
      <c r="K1776" s="97">
        <v>0</v>
      </c>
      <c r="L1776" s="97" t="s">
        <v>6029</v>
      </c>
      <c r="M1776" s="97">
        <v>6.28</v>
      </c>
      <c r="N1776" s="97">
        <v>842892</v>
      </c>
    </row>
    <row r="1777" spans="1:14" ht="14.25" customHeight="1" x14ac:dyDescent="0.3">
      <c r="A1777" s="97" t="s">
        <v>655</v>
      </c>
      <c r="B1777" s="97">
        <v>686</v>
      </c>
      <c r="C1777" s="97" t="s">
        <v>6030</v>
      </c>
      <c r="D1777" s="97" t="s">
        <v>332</v>
      </c>
      <c r="E1777" s="97" t="s">
        <v>6031</v>
      </c>
      <c r="F1777" s="97">
        <v>339650</v>
      </c>
      <c r="G1777" s="97">
        <v>671320</v>
      </c>
      <c r="H1777" s="97">
        <v>339650</v>
      </c>
      <c r="I1777" s="97">
        <v>671320</v>
      </c>
      <c r="J1777" s="97" t="s">
        <v>93</v>
      </c>
      <c r="K1777" s="97">
        <v>0</v>
      </c>
      <c r="L1777" s="97" t="s">
        <v>6032</v>
      </c>
      <c r="M1777" s="97">
        <v>6.3</v>
      </c>
      <c r="N1777" s="97">
        <v>13080573</v>
      </c>
    </row>
    <row r="1778" spans="1:14" ht="14.25" customHeight="1" x14ac:dyDescent="0.3">
      <c r="A1778" s="97" t="s">
        <v>822</v>
      </c>
      <c r="B1778" s="97">
        <v>13062</v>
      </c>
      <c r="C1778" s="97" t="s">
        <v>6033</v>
      </c>
      <c r="D1778" s="97" t="s">
        <v>581</v>
      </c>
      <c r="E1778" s="97" t="s">
        <v>6034</v>
      </c>
      <c r="F1778" s="97">
        <v>340727</v>
      </c>
      <c r="G1778" s="97">
        <v>673783</v>
      </c>
      <c r="H1778" s="97">
        <v>340727</v>
      </c>
      <c r="I1778" s="97">
        <v>673783</v>
      </c>
      <c r="J1778" s="97" t="s">
        <v>93</v>
      </c>
      <c r="K1778" s="97">
        <v>44.9</v>
      </c>
      <c r="L1778" s="97" t="s">
        <v>6035</v>
      </c>
      <c r="M1778" s="97">
        <v>6.3</v>
      </c>
      <c r="N1778" s="97">
        <v>931950</v>
      </c>
    </row>
    <row r="1779" spans="1:14" ht="14.25" customHeight="1" x14ac:dyDescent="0.3">
      <c r="A1779" s="97" t="s">
        <v>711</v>
      </c>
      <c r="B1779" s="97">
        <v>109</v>
      </c>
      <c r="C1779" s="97" t="s">
        <v>6036</v>
      </c>
      <c r="D1779" s="97" t="s">
        <v>332</v>
      </c>
      <c r="E1779" s="97" t="s">
        <v>6037</v>
      </c>
      <c r="F1779" s="97">
        <v>346390</v>
      </c>
      <c r="G1779" s="97">
        <v>669720</v>
      </c>
      <c r="H1779" s="97">
        <v>346390</v>
      </c>
      <c r="I1779" s="97">
        <v>669720</v>
      </c>
      <c r="J1779" s="97" t="s">
        <v>93</v>
      </c>
      <c r="K1779" s="97">
        <v>66.8</v>
      </c>
      <c r="L1779" s="97" t="s">
        <v>6038</v>
      </c>
      <c r="M1779" s="97">
        <v>6.3</v>
      </c>
      <c r="N1779" s="97">
        <v>700230</v>
      </c>
    </row>
    <row r="1780" spans="1:14" ht="14.25" customHeight="1" x14ac:dyDescent="0.3">
      <c r="A1780" s="97" t="s">
        <v>822</v>
      </c>
      <c r="B1780" s="97">
        <v>13063</v>
      </c>
      <c r="C1780" s="97" t="s">
        <v>6039</v>
      </c>
      <c r="D1780" s="97" t="s">
        <v>581</v>
      </c>
      <c r="E1780" s="97" t="s">
        <v>6040</v>
      </c>
      <c r="F1780" s="97">
        <v>343456</v>
      </c>
      <c r="G1780" s="97">
        <v>673021</v>
      </c>
      <c r="H1780" s="97">
        <v>343456</v>
      </c>
      <c r="I1780" s="97">
        <v>673021</v>
      </c>
      <c r="J1780" s="97" t="s">
        <v>93</v>
      </c>
      <c r="K1780" s="97">
        <v>85.2</v>
      </c>
      <c r="L1780" s="97" t="s">
        <v>6041</v>
      </c>
      <c r="M1780" s="97">
        <v>6.3</v>
      </c>
      <c r="N1780" s="97">
        <v>932018</v>
      </c>
    </row>
    <row r="1781" spans="1:14" ht="14.25" customHeight="1" x14ac:dyDescent="0.3">
      <c r="A1781" s="97" t="s">
        <v>655</v>
      </c>
      <c r="B1781" s="97">
        <v>320</v>
      </c>
      <c r="C1781" s="97" t="s">
        <v>6042</v>
      </c>
      <c r="D1781" s="97" t="s">
        <v>581</v>
      </c>
      <c r="E1781" s="97" t="s">
        <v>6043</v>
      </c>
      <c r="F1781" s="97">
        <v>335924</v>
      </c>
      <c r="G1781" s="97">
        <v>671846</v>
      </c>
      <c r="H1781" s="97">
        <v>335924</v>
      </c>
      <c r="I1781" s="97">
        <v>671846</v>
      </c>
      <c r="J1781" s="97" t="s">
        <v>93</v>
      </c>
      <c r="K1781" s="97">
        <v>20</v>
      </c>
      <c r="L1781" s="97" t="s">
        <v>6044</v>
      </c>
      <c r="M1781" s="97">
        <v>6.32</v>
      </c>
      <c r="N1781" s="97">
        <v>950428</v>
      </c>
    </row>
    <row r="1782" spans="1:14" ht="14.25" customHeight="1" x14ac:dyDescent="0.3">
      <c r="A1782" s="97" t="s">
        <v>419</v>
      </c>
      <c r="B1782" s="97">
        <v>12469</v>
      </c>
      <c r="C1782" s="97" t="s">
        <v>6045</v>
      </c>
      <c r="D1782" s="97" t="s">
        <v>581</v>
      </c>
      <c r="E1782" s="97" t="s">
        <v>6046</v>
      </c>
      <c r="F1782" s="97">
        <v>331288</v>
      </c>
      <c r="G1782" s="97">
        <v>672678</v>
      </c>
      <c r="H1782" s="97">
        <v>331288</v>
      </c>
      <c r="I1782" s="97">
        <v>672678</v>
      </c>
      <c r="J1782" s="97" t="s">
        <v>93</v>
      </c>
      <c r="K1782" s="97">
        <v>25.96</v>
      </c>
      <c r="L1782" s="97" t="s">
        <v>6047</v>
      </c>
      <c r="M1782" s="97">
        <v>6.32</v>
      </c>
      <c r="N1782" s="97">
        <v>973177</v>
      </c>
    </row>
    <row r="1783" spans="1:14" ht="14.25" customHeight="1" x14ac:dyDescent="0.3">
      <c r="A1783" s="97" t="s">
        <v>648</v>
      </c>
      <c r="B1783" s="97">
        <v>10702</v>
      </c>
      <c r="C1783" s="97" t="s">
        <v>6048</v>
      </c>
      <c r="D1783" s="97" t="s">
        <v>581</v>
      </c>
      <c r="E1783" s="97" t="s">
        <v>6049</v>
      </c>
      <c r="F1783" s="97">
        <v>346840</v>
      </c>
      <c r="G1783" s="97">
        <v>677160</v>
      </c>
      <c r="H1783" s="97">
        <v>346840</v>
      </c>
      <c r="I1783" s="97">
        <v>677160</v>
      </c>
      <c r="J1783" s="97" t="s">
        <v>93</v>
      </c>
      <c r="K1783" s="97">
        <v>37.090000000000003</v>
      </c>
      <c r="L1783" s="97" t="s">
        <v>5377</v>
      </c>
      <c r="M1783" s="97">
        <v>6.35</v>
      </c>
      <c r="N1783" s="97">
        <v>638329</v>
      </c>
    </row>
    <row r="1784" spans="1:14" ht="14.25" customHeight="1" x14ac:dyDescent="0.3">
      <c r="A1784" s="97" t="s">
        <v>655</v>
      </c>
      <c r="B1784" s="97">
        <v>706</v>
      </c>
      <c r="C1784" s="97" t="s">
        <v>6050</v>
      </c>
      <c r="D1784" s="97" t="s">
        <v>332</v>
      </c>
      <c r="E1784" s="97" t="s">
        <v>6051</v>
      </c>
      <c r="F1784" s="97">
        <v>336990</v>
      </c>
      <c r="G1784" s="97">
        <v>673750</v>
      </c>
      <c r="H1784" s="97">
        <v>336990</v>
      </c>
      <c r="I1784" s="97">
        <v>673750</v>
      </c>
      <c r="J1784" s="97" t="s">
        <v>93</v>
      </c>
      <c r="K1784" s="97">
        <v>-0.91</v>
      </c>
      <c r="L1784" s="97" t="s">
        <v>6052</v>
      </c>
      <c r="M1784" s="97">
        <v>6.4</v>
      </c>
      <c r="N1784" s="97">
        <v>18212696</v>
      </c>
    </row>
    <row r="1785" spans="1:14" ht="14.25" customHeight="1" x14ac:dyDescent="0.3">
      <c r="A1785" s="97" t="s">
        <v>579</v>
      </c>
      <c r="B1785" s="97">
        <v>487</v>
      </c>
      <c r="C1785" s="97" t="s">
        <v>6053</v>
      </c>
      <c r="D1785" s="97" t="s">
        <v>581</v>
      </c>
      <c r="E1785" s="97" t="s">
        <v>6054</v>
      </c>
      <c r="F1785" s="97">
        <v>339650</v>
      </c>
      <c r="G1785" s="97">
        <v>675260</v>
      </c>
      <c r="H1785" s="97">
        <v>339650</v>
      </c>
      <c r="I1785" s="97">
        <v>675260</v>
      </c>
      <c r="J1785" s="97" t="s">
        <v>93</v>
      </c>
      <c r="K1785" s="97">
        <v>0</v>
      </c>
      <c r="L1785" s="97" t="s">
        <v>6055</v>
      </c>
      <c r="M1785" s="97">
        <v>6.4</v>
      </c>
      <c r="N1785" s="97">
        <v>731501</v>
      </c>
    </row>
    <row r="1786" spans="1:14" ht="14.25" customHeight="1" x14ac:dyDescent="0.3">
      <c r="A1786" s="97" t="s">
        <v>1383</v>
      </c>
      <c r="B1786" s="97">
        <v>21</v>
      </c>
      <c r="C1786" s="97" t="s">
        <v>6056</v>
      </c>
      <c r="D1786" s="97" t="s">
        <v>332</v>
      </c>
      <c r="E1786" s="97" t="s">
        <v>6057</v>
      </c>
      <c r="F1786" s="97">
        <v>352960</v>
      </c>
      <c r="G1786" s="97">
        <v>674530</v>
      </c>
      <c r="H1786" s="97">
        <v>352960</v>
      </c>
      <c r="I1786" s="97">
        <v>674530</v>
      </c>
      <c r="J1786" s="97" t="s">
        <v>93</v>
      </c>
      <c r="K1786" s="97">
        <v>44</v>
      </c>
      <c r="L1786" s="97" t="s">
        <v>6058</v>
      </c>
      <c r="M1786" s="97">
        <v>6.4</v>
      </c>
      <c r="N1786" s="97">
        <v>701658</v>
      </c>
    </row>
    <row r="1787" spans="1:14" ht="14.25" customHeight="1" x14ac:dyDescent="0.3">
      <c r="A1787" s="97" t="s">
        <v>419</v>
      </c>
      <c r="B1787" s="97">
        <v>10701</v>
      </c>
      <c r="C1787" s="97" t="s">
        <v>6059</v>
      </c>
      <c r="D1787" s="97" t="s">
        <v>581</v>
      </c>
      <c r="E1787" s="97" t="s">
        <v>6060</v>
      </c>
      <c r="F1787" s="97">
        <v>330699</v>
      </c>
      <c r="G1787" s="97">
        <v>671287</v>
      </c>
      <c r="H1787" s="97">
        <v>330699</v>
      </c>
      <c r="I1787" s="97">
        <v>671287</v>
      </c>
      <c r="J1787" s="97" t="s">
        <v>93</v>
      </c>
      <c r="K1787" s="97">
        <v>47.75</v>
      </c>
      <c r="L1787" s="97" t="s">
        <v>6061</v>
      </c>
      <c r="M1787" s="97">
        <v>6.4</v>
      </c>
      <c r="N1787" s="97">
        <v>972792</v>
      </c>
    </row>
    <row r="1788" spans="1:14" ht="14.25" customHeight="1" x14ac:dyDescent="0.3">
      <c r="A1788" s="97" t="s">
        <v>508</v>
      </c>
      <c r="B1788" s="97">
        <v>10695</v>
      </c>
      <c r="C1788" s="97" t="s">
        <v>6062</v>
      </c>
      <c r="D1788" s="97" t="s">
        <v>581</v>
      </c>
      <c r="E1788" s="97" t="s">
        <v>6063</v>
      </c>
      <c r="F1788" s="97">
        <v>331239</v>
      </c>
      <c r="G1788" s="97">
        <v>667909</v>
      </c>
      <c r="H1788" s="97">
        <v>331239</v>
      </c>
      <c r="I1788" s="97">
        <v>667909</v>
      </c>
      <c r="J1788" s="97" t="s">
        <v>93</v>
      </c>
      <c r="K1788" s="97">
        <v>66.540000000000006</v>
      </c>
      <c r="L1788" s="97" t="s">
        <v>6064</v>
      </c>
      <c r="M1788" s="97">
        <v>6.4</v>
      </c>
      <c r="N1788" s="97">
        <v>952359</v>
      </c>
    </row>
    <row r="1789" spans="1:14" ht="14.25" customHeight="1" x14ac:dyDescent="0.3">
      <c r="A1789" s="97" t="s">
        <v>506</v>
      </c>
      <c r="B1789" s="97">
        <v>293</v>
      </c>
      <c r="C1789" s="97" t="s">
        <v>6065</v>
      </c>
      <c r="D1789" s="97" t="s">
        <v>581</v>
      </c>
      <c r="E1789" s="97" t="s">
        <v>6066</v>
      </c>
      <c r="F1789" s="97">
        <v>328616</v>
      </c>
      <c r="G1789" s="97">
        <v>669712</v>
      </c>
      <c r="H1789" s="97">
        <v>328616</v>
      </c>
      <c r="I1789" s="97">
        <v>669712</v>
      </c>
      <c r="J1789" s="97" t="s">
        <v>93</v>
      </c>
      <c r="K1789" s="97">
        <v>70.709999999999994</v>
      </c>
      <c r="L1789" s="97" t="s">
        <v>6067</v>
      </c>
      <c r="M1789" s="97">
        <v>6.4</v>
      </c>
      <c r="N1789" s="97">
        <v>1003136</v>
      </c>
    </row>
    <row r="1790" spans="1:14" ht="14.25" customHeight="1" x14ac:dyDescent="0.3">
      <c r="A1790" s="97" t="s">
        <v>508</v>
      </c>
      <c r="B1790" s="97">
        <v>78</v>
      </c>
      <c r="C1790" s="97" t="s">
        <v>6068</v>
      </c>
      <c r="D1790" s="97" t="s">
        <v>581</v>
      </c>
      <c r="E1790" s="97" t="s">
        <v>6069</v>
      </c>
      <c r="F1790" s="97">
        <v>330175</v>
      </c>
      <c r="G1790" s="97">
        <v>665700</v>
      </c>
      <c r="H1790" s="97">
        <v>330175</v>
      </c>
      <c r="I1790" s="97">
        <v>665700</v>
      </c>
      <c r="J1790" s="97" t="s">
        <v>93</v>
      </c>
      <c r="K1790" s="97">
        <v>77</v>
      </c>
      <c r="L1790" s="97" t="s">
        <v>6070</v>
      </c>
      <c r="M1790" s="97">
        <v>6.4</v>
      </c>
      <c r="N1790" s="97">
        <v>951657</v>
      </c>
    </row>
    <row r="1791" spans="1:14" ht="14.25" customHeight="1" x14ac:dyDescent="0.3">
      <c r="A1791" s="97" t="s">
        <v>822</v>
      </c>
      <c r="B1791" s="97">
        <v>1158</v>
      </c>
      <c r="C1791" s="97" t="s">
        <v>6071</v>
      </c>
      <c r="D1791" s="97" t="s">
        <v>581</v>
      </c>
      <c r="E1791" s="97" t="s">
        <v>6072</v>
      </c>
      <c r="F1791" s="97">
        <v>341352</v>
      </c>
      <c r="G1791" s="97">
        <v>671485</v>
      </c>
      <c r="H1791" s="97">
        <v>341352</v>
      </c>
      <c r="I1791" s="97">
        <v>671485</v>
      </c>
      <c r="J1791" s="97" t="s">
        <v>93</v>
      </c>
      <c r="K1791" s="97">
        <v>95.89</v>
      </c>
      <c r="L1791" s="97" t="s">
        <v>6073</v>
      </c>
      <c r="M1791" s="97">
        <v>6.4</v>
      </c>
      <c r="N1791" s="97">
        <v>931499</v>
      </c>
    </row>
    <row r="1792" spans="1:14" ht="14.25" customHeight="1" x14ac:dyDescent="0.3">
      <c r="A1792" s="97" t="s">
        <v>506</v>
      </c>
      <c r="B1792" s="97">
        <v>846</v>
      </c>
      <c r="C1792" s="97" t="s">
        <v>6074</v>
      </c>
      <c r="D1792" s="97" t="s">
        <v>332</v>
      </c>
      <c r="E1792" s="97" t="s">
        <v>6075</v>
      </c>
      <c r="F1792" s="97">
        <v>329548</v>
      </c>
      <c r="G1792" s="97">
        <v>669176</v>
      </c>
      <c r="H1792" s="97">
        <v>329548</v>
      </c>
      <c r="I1792" s="97">
        <v>669176</v>
      </c>
      <c r="J1792" s="97" t="s">
        <v>93</v>
      </c>
      <c r="K1792" s="97">
        <v>115.28</v>
      </c>
      <c r="L1792" s="97" t="s">
        <v>6076</v>
      </c>
      <c r="M1792" s="97">
        <v>6.4</v>
      </c>
      <c r="N1792" s="97">
        <v>17332992</v>
      </c>
    </row>
    <row r="1793" spans="1:14" ht="14.25" customHeight="1" x14ac:dyDescent="0.3">
      <c r="A1793" s="97" t="s">
        <v>497</v>
      </c>
      <c r="B1793" s="97">
        <v>7893</v>
      </c>
      <c r="C1793" s="97" t="s">
        <v>6077</v>
      </c>
      <c r="D1793" s="97" t="s">
        <v>581</v>
      </c>
      <c r="E1793" s="97" t="s">
        <v>6078</v>
      </c>
      <c r="F1793" s="97">
        <v>333559</v>
      </c>
      <c r="G1793" s="97">
        <v>661727</v>
      </c>
      <c r="H1793" s="97">
        <v>333559</v>
      </c>
      <c r="I1793" s="97">
        <v>661727</v>
      </c>
      <c r="J1793" s="97" t="s">
        <v>93</v>
      </c>
      <c r="K1793" s="97">
        <v>129</v>
      </c>
      <c r="L1793" s="97" t="s">
        <v>6079</v>
      </c>
      <c r="M1793" s="97">
        <v>6.4</v>
      </c>
      <c r="N1793" s="97">
        <v>905241</v>
      </c>
    </row>
    <row r="1794" spans="1:14" ht="14.25" customHeight="1" x14ac:dyDescent="0.3">
      <c r="A1794" s="97" t="s">
        <v>419</v>
      </c>
      <c r="B1794" s="97">
        <v>861</v>
      </c>
      <c r="C1794" s="97" t="s">
        <v>6080</v>
      </c>
      <c r="D1794" s="97" t="s">
        <v>332</v>
      </c>
      <c r="E1794" s="97" t="s">
        <v>6081</v>
      </c>
      <c r="F1794" s="97">
        <v>330890</v>
      </c>
      <c r="G1794" s="97">
        <v>672660</v>
      </c>
      <c r="H1794" s="97">
        <v>330890</v>
      </c>
      <c r="I1794" s="97">
        <v>672660</v>
      </c>
      <c r="J1794" s="97" t="s">
        <v>93</v>
      </c>
      <c r="K1794" s="97">
        <v>10.45</v>
      </c>
      <c r="L1794" s="97" t="s">
        <v>6082</v>
      </c>
      <c r="M1794" s="97">
        <v>6.45</v>
      </c>
      <c r="N1794" s="97">
        <v>18946593</v>
      </c>
    </row>
    <row r="1795" spans="1:14" ht="14.25" customHeight="1" x14ac:dyDescent="0.3">
      <c r="A1795" s="97" t="s">
        <v>419</v>
      </c>
      <c r="B1795" s="97">
        <v>860</v>
      </c>
      <c r="C1795" s="97" t="s">
        <v>6083</v>
      </c>
      <c r="D1795" s="97" t="s">
        <v>332</v>
      </c>
      <c r="E1795" s="97" t="s">
        <v>6084</v>
      </c>
      <c r="F1795" s="97">
        <v>330862</v>
      </c>
      <c r="G1795" s="97">
        <v>673607</v>
      </c>
      <c r="H1795" s="97">
        <v>330862</v>
      </c>
      <c r="I1795" s="97">
        <v>673607</v>
      </c>
      <c r="J1795" s="97" t="s">
        <v>93</v>
      </c>
      <c r="K1795" s="97">
        <v>12.9</v>
      </c>
      <c r="L1795" s="97" t="s">
        <v>6085</v>
      </c>
      <c r="M1795" s="97">
        <v>6.45</v>
      </c>
      <c r="N1795" s="97">
        <v>18946592</v>
      </c>
    </row>
    <row r="1796" spans="1:14" ht="14.25" customHeight="1" x14ac:dyDescent="0.3">
      <c r="A1796" s="97" t="s">
        <v>419</v>
      </c>
      <c r="B1796" s="97">
        <v>852</v>
      </c>
      <c r="C1796" s="97" t="s">
        <v>6086</v>
      </c>
      <c r="D1796" s="97" t="s">
        <v>332</v>
      </c>
      <c r="E1796" s="97" t="s">
        <v>6087</v>
      </c>
      <c r="F1796" s="97">
        <v>330955</v>
      </c>
      <c r="G1796" s="97">
        <v>672400</v>
      </c>
      <c r="H1796" s="97">
        <v>330955</v>
      </c>
      <c r="I1796" s="97">
        <v>672400</v>
      </c>
      <c r="J1796" s="97" t="s">
        <v>93</v>
      </c>
      <c r="K1796" s="97">
        <v>27.4</v>
      </c>
      <c r="L1796" s="97" t="s">
        <v>6088</v>
      </c>
      <c r="M1796" s="97">
        <v>6.45</v>
      </c>
      <c r="N1796" s="97">
        <v>18946584</v>
      </c>
    </row>
    <row r="1797" spans="1:14" ht="14.25" customHeight="1" x14ac:dyDescent="0.3">
      <c r="A1797" s="97" t="s">
        <v>497</v>
      </c>
      <c r="B1797" s="97">
        <v>391</v>
      </c>
      <c r="C1797" s="97" t="s">
        <v>6089</v>
      </c>
      <c r="D1797" s="97" t="s">
        <v>332</v>
      </c>
      <c r="E1797" s="97" t="s">
        <v>6090</v>
      </c>
      <c r="F1797" s="97">
        <v>334790</v>
      </c>
      <c r="G1797" s="97">
        <v>664040</v>
      </c>
      <c r="H1797" s="97">
        <v>334790</v>
      </c>
      <c r="I1797" s="97">
        <v>664040</v>
      </c>
      <c r="J1797" s="97" t="s">
        <v>93</v>
      </c>
      <c r="K1797" s="97">
        <v>167</v>
      </c>
      <c r="L1797" s="97" t="s">
        <v>6091</v>
      </c>
      <c r="M1797" s="97">
        <v>6.45</v>
      </c>
      <c r="N1797" s="97">
        <v>13471714</v>
      </c>
    </row>
    <row r="1798" spans="1:14" ht="14.25" customHeight="1" x14ac:dyDescent="0.3">
      <c r="A1798" s="97" t="s">
        <v>822</v>
      </c>
      <c r="B1798" s="97">
        <v>707</v>
      </c>
      <c r="C1798" s="97" t="s">
        <v>6092</v>
      </c>
      <c r="D1798" s="97" t="s">
        <v>332</v>
      </c>
      <c r="E1798" s="97" t="s">
        <v>6093</v>
      </c>
      <c r="F1798" s="97">
        <v>344220</v>
      </c>
      <c r="G1798" s="97">
        <v>672820</v>
      </c>
      <c r="H1798" s="97">
        <v>344220</v>
      </c>
      <c r="I1798" s="97">
        <v>672820</v>
      </c>
      <c r="J1798" s="97" t="s">
        <v>93</v>
      </c>
      <c r="K1798" s="97">
        <v>0</v>
      </c>
      <c r="L1798" s="97" t="s">
        <v>6094</v>
      </c>
      <c r="M1798" s="97">
        <v>6.47</v>
      </c>
      <c r="N1798" s="97">
        <v>18955667</v>
      </c>
    </row>
    <row r="1799" spans="1:14" ht="14.25" customHeight="1" x14ac:dyDescent="0.3">
      <c r="A1799" s="97" t="s">
        <v>419</v>
      </c>
      <c r="B1799" s="97">
        <v>865</v>
      </c>
      <c r="C1799" s="97" t="s">
        <v>6095</v>
      </c>
      <c r="D1799" s="97" t="s">
        <v>332</v>
      </c>
      <c r="E1799" s="97" t="s">
        <v>6096</v>
      </c>
      <c r="F1799" s="97">
        <v>330996</v>
      </c>
      <c r="G1799" s="97">
        <v>673978</v>
      </c>
      <c r="H1799" s="97">
        <v>330996</v>
      </c>
      <c r="I1799" s="97">
        <v>673978</v>
      </c>
      <c r="J1799" s="97" t="s">
        <v>93</v>
      </c>
      <c r="K1799" s="97">
        <v>1.05</v>
      </c>
      <c r="L1799" s="97" t="s">
        <v>6097</v>
      </c>
      <c r="M1799" s="97">
        <v>6.5</v>
      </c>
      <c r="N1799" s="97">
        <v>18946597</v>
      </c>
    </row>
    <row r="1800" spans="1:14" ht="14.25" customHeight="1" x14ac:dyDescent="0.3">
      <c r="A1800" s="97" t="s">
        <v>888</v>
      </c>
      <c r="B1800" s="97">
        <v>16136</v>
      </c>
      <c r="C1800" s="97" t="s">
        <v>6098</v>
      </c>
      <c r="D1800" s="97" t="s">
        <v>581</v>
      </c>
      <c r="E1800" s="97" t="s">
        <v>6099</v>
      </c>
      <c r="F1800" s="97">
        <v>349669</v>
      </c>
      <c r="G1800" s="97">
        <v>673948</v>
      </c>
      <c r="H1800" s="97">
        <v>349669</v>
      </c>
      <c r="I1800" s="97">
        <v>673948</v>
      </c>
      <c r="J1800" s="97" t="s">
        <v>93</v>
      </c>
      <c r="K1800" s="97">
        <v>8.39</v>
      </c>
      <c r="L1800" s="97" t="s">
        <v>6100</v>
      </c>
      <c r="M1800" s="97">
        <v>6.5</v>
      </c>
      <c r="N1800" s="97">
        <v>747751</v>
      </c>
    </row>
    <row r="1801" spans="1:14" ht="14.25" customHeight="1" x14ac:dyDescent="0.3">
      <c r="A1801" s="97" t="s">
        <v>655</v>
      </c>
      <c r="B1801" s="97">
        <v>1019</v>
      </c>
      <c r="C1801" s="97" t="s">
        <v>6101</v>
      </c>
      <c r="D1801" s="97" t="s">
        <v>581</v>
      </c>
      <c r="E1801" s="97" t="s">
        <v>6102</v>
      </c>
      <c r="F1801" s="97">
        <v>339175</v>
      </c>
      <c r="G1801" s="97">
        <v>674160</v>
      </c>
      <c r="H1801" s="97">
        <v>339175</v>
      </c>
      <c r="I1801" s="97">
        <v>674160</v>
      </c>
      <c r="J1801" s="97" t="s">
        <v>93</v>
      </c>
      <c r="K1801" s="97">
        <v>23</v>
      </c>
      <c r="L1801" s="97" t="s">
        <v>6103</v>
      </c>
      <c r="M1801" s="97">
        <v>6.5</v>
      </c>
      <c r="N1801" s="97">
        <v>950549</v>
      </c>
    </row>
    <row r="1802" spans="1:14" ht="14.25" customHeight="1" x14ac:dyDescent="0.3">
      <c r="A1802" s="97" t="s">
        <v>648</v>
      </c>
      <c r="B1802" s="97">
        <v>10702</v>
      </c>
      <c r="C1802" s="97" t="s">
        <v>6104</v>
      </c>
      <c r="D1802" s="97" t="s">
        <v>581</v>
      </c>
      <c r="E1802" s="97" t="s">
        <v>6105</v>
      </c>
      <c r="F1802" s="97">
        <v>346800</v>
      </c>
      <c r="G1802" s="97">
        <v>677140</v>
      </c>
      <c r="H1802" s="97">
        <v>346800</v>
      </c>
      <c r="I1802" s="97">
        <v>677140</v>
      </c>
      <c r="J1802" s="97" t="s">
        <v>93</v>
      </c>
      <c r="K1802" s="97">
        <v>37.369999999999997</v>
      </c>
      <c r="L1802" s="97" t="s">
        <v>5308</v>
      </c>
      <c r="M1802" s="97">
        <v>6.5</v>
      </c>
      <c r="N1802" s="97">
        <v>638327</v>
      </c>
    </row>
    <row r="1803" spans="1:14" ht="14.25" customHeight="1" x14ac:dyDescent="0.3">
      <c r="A1803" s="97" t="s">
        <v>508</v>
      </c>
      <c r="B1803" s="97">
        <v>10133</v>
      </c>
      <c r="C1803" s="97" t="s">
        <v>6106</v>
      </c>
      <c r="D1803" s="97" t="s">
        <v>581</v>
      </c>
      <c r="E1803" s="97" t="s">
        <v>6107</v>
      </c>
      <c r="F1803" s="97">
        <v>332207</v>
      </c>
      <c r="G1803" s="97">
        <v>665596</v>
      </c>
      <c r="H1803" s="97">
        <v>332207</v>
      </c>
      <c r="I1803" s="97">
        <v>665596</v>
      </c>
      <c r="J1803" s="97" t="s">
        <v>93</v>
      </c>
      <c r="K1803" s="97">
        <v>69.099999999999994</v>
      </c>
      <c r="L1803" s="97" t="s">
        <v>6108</v>
      </c>
      <c r="M1803" s="97">
        <v>6.5</v>
      </c>
      <c r="N1803" s="97">
        <v>952166</v>
      </c>
    </row>
    <row r="1804" spans="1:14" ht="14.25" customHeight="1" x14ac:dyDescent="0.3">
      <c r="A1804" s="97" t="s">
        <v>508</v>
      </c>
      <c r="B1804" s="97">
        <v>10695</v>
      </c>
      <c r="C1804" s="97" t="s">
        <v>6109</v>
      </c>
      <c r="D1804" s="97" t="s">
        <v>581</v>
      </c>
      <c r="E1804" s="97" t="s">
        <v>6110</v>
      </c>
      <c r="F1804" s="97">
        <v>331037</v>
      </c>
      <c r="G1804" s="97">
        <v>667909</v>
      </c>
      <c r="H1804" s="97">
        <v>331037</v>
      </c>
      <c r="I1804" s="97">
        <v>667909</v>
      </c>
      <c r="J1804" s="97" t="s">
        <v>93</v>
      </c>
      <c r="K1804" s="97">
        <v>70.83</v>
      </c>
      <c r="L1804" s="97" t="s">
        <v>6111</v>
      </c>
      <c r="M1804" s="97">
        <v>6.5</v>
      </c>
      <c r="N1804" s="97">
        <v>952351</v>
      </c>
    </row>
    <row r="1805" spans="1:14" ht="14.25" customHeight="1" x14ac:dyDescent="0.3">
      <c r="A1805" s="97" t="s">
        <v>508</v>
      </c>
      <c r="B1805" s="97">
        <v>10695</v>
      </c>
      <c r="C1805" s="97" t="s">
        <v>6112</v>
      </c>
      <c r="D1805" s="97" t="s">
        <v>581</v>
      </c>
      <c r="E1805" s="97" t="s">
        <v>6113</v>
      </c>
      <c r="F1805" s="97">
        <v>330984</v>
      </c>
      <c r="G1805" s="97">
        <v>667937</v>
      </c>
      <c r="H1805" s="97">
        <v>330984</v>
      </c>
      <c r="I1805" s="97">
        <v>667937</v>
      </c>
      <c r="J1805" s="97" t="s">
        <v>93</v>
      </c>
      <c r="K1805" s="97">
        <v>72.290000000000006</v>
      </c>
      <c r="L1805" s="97" t="s">
        <v>6114</v>
      </c>
      <c r="M1805" s="97">
        <v>6.5</v>
      </c>
      <c r="N1805" s="97">
        <v>952349</v>
      </c>
    </row>
    <row r="1806" spans="1:14" ht="14.25" customHeight="1" x14ac:dyDescent="0.3">
      <c r="A1806" s="97" t="s">
        <v>822</v>
      </c>
      <c r="B1806" s="97">
        <v>543</v>
      </c>
      <c r="C1806" s="97" t="s">
        <v>6115</v>
      </c>
      <c r="D1806" s="97" t="s">
        <v>332</v>
      </c>
      <c r="E1806" s="97" t="s">
        <v>6116</v>
      </c>
      <c r="F1806" s="97">
        <v>340210</v>
      </c>
      <c r="G1806" s="97">
        <v>673150</v>
      </c>
      <c r="H1806" s="97">
        <v>340210</v>
      </c>
      <c r="I1806" s="97">
        <v>673150</v>
      </c>
      <c r="J1806" s="97" t="s">
        <v>93</v>
      </c>
      <c r="K1806" s="97">
        <v>76.58</v>
      </c>
      <c r="L1806" s="97" t="s">
        <v>6117</v>
      </c>
      <c r="M1806" s="97">
        <v>6.5</v>
      </c>
      <c r="N1806" s="97">
        <v>13470910</v>
      </c>
    </row>
    <row r="1807" spans="1:14" ht="14.25" customHeight="1" x14ac:dyDescent="0.3">
      <c r="A1807" s="97" t="s">
        <v>822</v>
      </c>
      <c r="B1807" s="97">
        <v>13063</v>
      </c>
      <c r="C1807" s="97" t="s">
        <v>6118</v>
      </c>
      <c r="D1807" s="97" t="s">
        <v>581</v>
      </c>
      <c r="E1807" s="97" t="s">
        <v>6119</v>
      </c>
      <c r="F1807" s="97">
        <v>343465</v>
      </c>
      <c r="G1807" s="97">
        <v>673021</v>
      </c>
      <c r="H1807" s="97">
        <v>343465</v>
      </c>
      <c r="I1807" s="97">
        <v>673021</v>
      </c>
      <c r="J1807" s="97" t="s">
        <v>93</v>
      </c>
      <c r="K1807" s="97">
        <v>85.2</v>
      </c>
      <c r="L1807" s="97" t="s">
        <v>6120</v>
      </c>
      <c r="M1807" s="97">
        <v>6.5</v>
      </c>
      <c r="N1807" s="97">
        <v>932017</v>
      </c>
    </row>
    <row r="1808" spans="1:14" ht="14.25" customHeight="1" x14ac:dyDescent="0.3">
      <c r="A1808" s="97" t="s">
        <v>506</v>
      </c>
      <c r="B1808" s="97">
        <v>10695</v>
      </c>
      <c r="C1808" s="97" t="s">
        <v>6121</v>
      </c>
      <c r="D1808" s="97" t="s">
        <v>581</v>
      </c>
      <c r="E1808" s="97" t="s">
        <v>6122</v>
      </c>
      <c r="F1808" s="97">
        <v>329839</v>
      </c>
      <c r="G1808" s="97">
        <v>667590</v>
      </c>
      <c r="H1808" s="97">
        <v>329839</v>
      </c>
      <c r="I1808" s="97">
        <v>667590</v>
      </c>
      <c r="J1808" s="97" t="s">
        <v>93</v>
      </c>
      <c r="K1808" s="97">
        <v>93.94</v>
      </c>
      <c r="L1808" s="97" t="s">
        <v>6123</v>
      </c>
      <c r="M1808" s="97">
        <v>6.5</v>
      </c>
      <c r="N1808" s="97">
        <v>1004063</v>
      </c>
    </row>
    <row r="1809" spans="1:14" ht="14.25" customHeight="1" x14ac:dyDescent="0.3">
      <c r="A1809" s="97" t="s">
        <v>1383</v>
      </c>
      <c r="B1809" s="97">
        <v>13110</v>
      </c>
      <c r="C1809" s="97" t="s">
        <v>6124</v>
      </c>
      <c r="D1809" s="97" t="s">
        <v>581</v>
      </c>
      <c r="E1809" s="97" t="s">
        <v>6125</v>
      </c>
      <c r="F1809" s="97">
        <v>350782</v>
      </c>
      <c r="G1809" s="97">
        <v>674620</v>
      </c>
      <c r="H1809" s="97">
        <v>350782</v>
      </c>
      <c r="I1809" s="97">
        <v>674620</v>
      </c>
      <c r="J1809" s="97" t="s">
        <v>93</v>
      </c>
      <c r="K1809" s="97">
        <v>93.96</v>
      </c>
      <c r="L1809" s="97" t="s">
        <v>6126</v>
      </c>
      <c r="M1809" s="97">
        <v>6.5</v>
      </c>
      <c r="N1809" s="97">
        <v>701743</v>
      </c>
    </row>
    <row r="1810" spans="1:14" ht="14.25" customHeight="1" x14ac:dyDescent="0.3">
      <c r="A1810" s="97" t="s">
        <v>888</v>
      </c>
      <c r="B1810" s="97">
        <v>13110</v>
      </c>
      <c r="C1810" s="97" t="s">
        <v>6127</v>
      </c>
      <c r="D1810" s="97" t="s">
        <v>581</v>
      </c>
      <c r="E1810" s="97" t="s">
        <v>6128</v>
      </c>
      <c r="F1810" s="97">
        <v>347366</v>
      </c>
      <c r="G1810" s="97">
        <v>673767</v>
      </c>
      <c r="H1810" s="97">
        <v>347366</v>
      </c>
      <c r="I1810" s="97">
        <v>673767</v>
      </c>
      <c r="J1810" s="97" t="s">
        <v>93</v>
      </c>
      <c r="K1810" s="97">
        <v>103.64</v>
      </c>
      <c r="L1810" s="97" t="s">
        <v>6129</v>
      </c>
      <c r="M1810" s="97">
        <v>6.5</v>
      </c>
      <c r="N1810" s="97">
        <v>747727</v>
      </c>
    </row>
    <row r="1811" spans="1:14" ht="14.25" customHeight="1" x14ac:dyDescent="0.3">
      <c r="A1811" s="97" t="s">
        <v>506</v>
      </c>
      <c r="B1811" s="97">
        <v>9258</v>
      </c>
      <c r="C1811" s="97" t="s">
        <v>6130</v>
      </c>
      <c r="D1811" s="97" t="s">
        <v>581</v>
      </c>
      <c r="E1811" s="97" t="s">
        <v>6131</v>
      </c>
      <c r="F1811" s="97">
        <v>326376</v>
      </c>
      <c r="G1811" s="97">
        <v>667112</v>
      </c>
      <c r="H1811" s="97">
        <v>326376</v>
      </c>
      <c r="I1811" s="97">
        <v>667112</v>
      </c>
      <c r="J1811" s="97" t="s">
        <v>93</v>
      </c>
      <c r="K1811" s="97">
        <v>126.66</v>
      </c>
      <c r="L1811" s="97" t="s">
        <v>6132</v>
      </c>
      <c r="M1811" s="97">
        <v>6.5</v>
      </c>
      <c r="N1811" s="97">
        <v>1003651</v>
      </c>
    </row>
    <row r="1812" spans="1:14" ht="14.25" customHeight="1" x14ac:dyDescent="0.3">
      <c r="A1812" s="97" t="s">
        <v>506</v>
      </c>
      <c r="B1812" s="97">
        <v>10695</v>
      </c>
      <c r="C1812" s="97" t="s">
        <v>6133</v>
      </c>
      <c r="D1812" s="97" t="s">
        <v>581</v>
      </c>
      <c r="E1812" s="97" t="s">
        <v>6134</v>
      </c>
      <c r="F1812" s="97">
        <v>328204</v>
      </c>
      <c r="G1812" s="97">
        <v>666849</v>
      </c>
      <c r="H1812" s="97">
        <v>328204</v>
      </c>
      <c r="I1812" s="97">
        <v>666849</v>
      </c>
      <c r="J1812" s="97" t="s">
        <v>93</v>
      </c>
      <c r="K1812" s="97">
        <v>132.43</v>
      </c>
      <c r="L1812" s="97" t="s">
        <v>6135</v>
      </c>
      <c r="M1812" s="97">
        <v>6.5</v>
      </c>
      <c r="N1812" s="97">
        <v>1004041</v>
      </c>
    </row>
    <row r="1813" spans="1:14" ht="14.25" customHeight="1" x14ac:dyDescent="0.3">
      <c r="A1813" s="97" t="s">
        <v>506</v>
      </c>
      <c r="B1813" s="97">
        <v>10695</v>
      </c>
      <c r="C1813" s="97" t="s">
        <v>6136</v>
      </c>
      <c r="D1813" s="97" t="s">
        <v>581</v>
      </c>
      <c r="E1813" s="97" t="s">
        <v>6137</v>
      </c>
      <c r="F1813" s="97">
        <v>327650</v>
      </c>
      <c r="G1813" s="97">
        <v>666944</v>
      </c>
      <c r="H1813" s="97">
        <v>327650</v>
      </c>
      <c r="I1813" s="97">
        <v>666944</v>
      </c>
      <c r="J1813" s="97" t="s">
        <v>93</v>
      </c>
      <c r="K1813" s="97">
        <v>138.05000000000001</v>
      </c>
      <c r="L1813" s="97" t="s">
        <v>6138</v>
      </c>
      <c r="M1813" s="97">
        <v>6.5</v>
      </c>
      <c r="N1813" s="97">
        <v>1004027</v>
      </c>
    </row>
    <row r="1814" spans="1:14" ht="14.25" customHeight="1" x14ac:dyDescent="0.3">
      <c r="A1814" s="97" t="s">
        <v>506</v>
      </c>
      <c r="B1814" s="97">
        <v>10695</v>
      </c>
      <c r="C1814" s="97" t="s">
        <v>6139</v>
      </c>
      <c r="D1814" s="97" t="s">
        <v>581</v>
      </c>
      <c r="E1814" s="97" t="s">
        <v>6140</v>
      </c>
      <c r="F1814" s="97">
        <v>328065</v>
      </c>
      <c r="G1814" s="97">
        <v>666843</v>
      </c>
      <c r="H1814" s="97">
        <v>328065</v>
      </c>
      <c r="I1814" s="97">
        <v>666843</v>
      </c>
      <c r="J1814" s="97" t="s">
        <v>93</v>
      </c>
      <c r="K1814" s="97">
        <v>146.38999999999999</v>
      </c>
      <c r="L1814" s="97" t="s">
        <v>6141</v>
      </c>
      <c r="M1814" s="97">
        <v>6.5</v>
      </c>
      <c r="N1814" s="97">
        <v>1004039</v>
      </c>
    </row>
    <row r="1815" spans="1:14" ht="14.25" customHeight="1" x14ac:dyDescent="0.3">
      <c r="A1815" s="97" t="s">
        <v>419</v>
      </c>
      <c r="B1815" s="97">
        <v>36</v>
      </c>
      <c r="C1815" s="97" t="s">
        <v>6142</v>
      </c>
      <c r="D1815" s="97" t="s">
        <v>581</v>
      </c>
      <c r="E1815" s="97" t="s">
        <v>6143</v>
      </c>
      <c r="F1815" s="97">
        <v>333857</v>
      </c>
      <c r="G1815" s="97">
        <v>673042</v>
      </c>
      <c r="H1815" s="97">
        <v>333857</v>
      </c>
      <c r="I1815" s="97">
        <v>673042</v>
      </c>
      <c r="J1815" s="97" t="s">
        <v>93</v>
      </c>
      <c r="K1815" s="97">
        <v>4</v>
      </c>
      <c r="L1815" s="97" t="s">
        <v>6144</v>
      </c>
      <c r="M1815" s="97">
        <v>6.55</v>
      </c>
      <c r="N1815" s="97">
        <v>972069</v>
      </c>
    </row>
    <row r="1816" spans="1:14" ht="14.25" customHeight="1" x14ac:dyDescent="0.3">
      <c r="A1816" s="97" t="s">
        <v>397</v>
      </c>
      <c r="B1816" s="97">
        <v>7121</v>
      </c>
      <c r="C1816" s="97" t="s">
        <v>6145</v>
      </c>
      <c r="D1816" s="97" t="s">
        <v>581</v>
      </c>
      <c r="E1816" s="97" t="s">
        <v>6146</v>
      </c>
      <c r="F1816" s="97">
        <v>339850</v>
      </c>
      <c r="G1816" s="97">
        <v>667340</v>
      </c>
      <c r="H1816" s="97">
        <v>339850</v>
      </c>
      <c r="I1816" s="97">
        <v>667340</v>
      </c>
      <c r="J1816" s="97" t="s">
        <v>93</v>
      </c>
      <c r="K1816" s="97">
        <v>90.26</v>
      </c>
      <c r="L1816" s="97" t="s">
        <v>6147</v>
      </c>
      <c r="M1816" s="97">
        <v>6.55</v>
      </c>
      <c r="N1816" s="97">
        <v>842958</v>
      </c>
    </row>
    <row r="1817" spans="1:14" ht="14.25" customHeight="1" x14ac:dyDescent="0.3">
      <c r="A1817" s="97" t="s">
        <v>497</v>
      </c>
      <c r="B1817" s="97">
        <v>412</v>
      </c>
      <c r="C1817" s="97" t="s">
        <v>6148</v>
      </c>
      <c r="D1817" s="97" t="s">
        <v>332</v>
      </c>
      <c r="E1817" s="97" t="s">
        <v>6149</v>
      </c>
      <c r="F1817" s="97">
        <v>334520</v>
      </c>
      <c r="G1817" s="97">
        <v>663620</v>
      </c>
      <c r="H1817" s="97">
        <v>334520</v>
      </c>
      <c r="I1817" s="97">
        <v>663620</v>
      </c>
      <c r="J1817" s="97" t="s">
        <v>93</v>
      </c>
      <c r="K1817" s="97">
        <v>0</v>
      </c>
      <c r="L1817" s="97" t="s">
        <v>6150</v>
      </c>
      <c r="M1817" s="97">
        <v>6.6</v>
      </c>
      <c r="N1817" s="97">
        <v>13471735</v>
      </c>
    </row>
    <row r="1818" spans="1:14" ht="14.25" customHeight="1" x14ac:dyDescent="0.3">
      <c r="A1818" s="97" t="s">
        <v>655</v>
      </c>
      <c r="B1818" s="97">
        <v>10530</v>
      </c>
      <c r="C1818" s="97" t="s">
        <v>6151</v>
      </c>
      <c r="D1818" s="97" t="s">
        <v>581</v>
      </c>
      <c r="E1818" s="97" t="s">
        <v>6152</v>
      </c>
      <c r="F1818" s="97">
        <v>338658</v>
      </c>
      <c r="G1818" s="97">
        <v>674490</v>
      </c>
      <c r="H1818" s="97">
        <v>338658</v>
      </c>
      <c r="I1818" s="97">
        <v>674490</v>
      </c>
      <c r="J1818" s="97" t="s">
        <v>93</v>
      </c>
      <c r="K1818" s="97">
        <v>6.85</v>
      </c>
      <c r="L1818" s="97" t="s">
        <v>6153</v>
      </c>
      <c r="M1818" s="97">
        <v>6.6</v>
      </c>
      <c r="N1818" s="97">
        <v>950934</v>
      </c>
    </row>
    <row r="1819" spans="1:14" ht="14.25" customHeight="1" x14ac:dyDescent="0.3">
      <c r="A1819" s="97" t="s">
        <v>632</v>
      </c>
      <c r="B1819" s="97">
        <v>238</v>
      </c>
      <c r="C1819" s="97" t="s">
        <v>6154</v>
      </c>
      <c r="D1819" s="97" t="s">
        <v>332</v>
      </c>
      <c r="E1819" s="97" t="s">
        <v>6155</v>
      </c>
      <c r="F1819" s="97">
        <v>342140</v>
      </c>
      <c r="G1819" s="97">
        <v>669130</v>
      </c>
      <c r="H1819" s="97">
        <v>342140</v>
      </c>
      <c r="I1819" s="97">
        <v>669130</v>
      </c>
      <c r="J1819" s="97" t="s">
        <v>93</v>
      </c>
      <c r="K1819" s="97">
        <v>79.81</v>
      </c>
      <c r="L1819" s="97" t="s">
        <v>6156</v>
      </c>
      <c r="M1819" s="97">
        <v>6.6</v>
      </c>
      <c r="N1819" s="97">
        <v>770519</v>
      </c>
    </row>
    <row r="1820" spans="1:14" ht="14.25" customHeight="1" x14ac:dyDescent="0.3">
      <c r="A1820" s="97" t="s">
        <v>506</v>
      </c>
      <c r="B1820" s="97">
        <v>10695</v>
      </c>
      <c r="C1820" s="97" t="s">
        <v>6157</v>
      </c>
      <c r="D1820" s="97" t="s">
        <v>581</v>
      </c>
      <c r="E1820" s="97" t="s">
        <v>6158</v>
      </c>
      <c r="F1820" s="97">
        <v>327790</v>
      </c>
      <c r="G1820" s="97">
        <v>666895</v>
      </c>
      <c r="H1820" s="97">
        <v>327790</v>
      </c>
      <c r="I1820" s="97">
        <v>666895</v>
      </c>
      <c r="J1820" s="97" t="s">
        <v>93</v>
      </c>
      <c r="K1820" s="97">
        <v>146.49</v>
      </c>
      <c r="L1820" s="97" t="s">
        <v>6159</v>
      </c>
      <c r="M1820" s="97">
        <v>6.6</v>
      </c>
      <c r="N1820" s="97">
        <v>1004310</v>
      </c>
    </row>
    <row r="1821" spans="1:14" ht="14.25" customHeight="1" x14ac:dyDescent="0.3">
      <c r="A1821" s="97" t="s">
        <v>506</v>
      </c>
      <c r="B1821" s="97">
        <v>17123</v>
      </c>
      <c r="C1821" s="97" t="s">
        <v>6160</v>
      </c>
      <c r="D1821" s="97" t="s">
        <v>581</v>
      </c>
      <c r="E1821" s="97" t="s">
        <v>6161</v>
      </c>
      <c r="F1821" s="97">
        <v>326660</v>
      </c>
      <c r="G1821" s="97">
        <v>665883</v>
      </c>
      <c r="H1821" s="97">
        <v>326660</v>
      </c>
      <c r="I1821" s="97">
        <v>665883</v>
      </c>
      <c r="J1821" s="97" t="s">
        <v>93</v>
      </c>
      <c r="K1821" s="97">
        <v>158.63999999999999</v>
      </c>
      <c r="L1821" s="97" t="s">
        <v>6162</v>
      </c>
      <c r="M1821" s="97">
        <v>6.65</v>
      </c>
      <c r="N1821" s="97">
        <v>1004741</v>
      </c>
    </row>
    <row r="1822" spans="1:14" ht="14.25" customHeight="1" x14ac:dyDescent="0.3">
      <c r="A1822" s="97" t="s">
        <v>579</v>
      </c>
      <c r="B1822" s="97">
        <v>487</v>
      </c>
      <c r="C1822" s="97" t="s">
        <v>6163</v>
      </c>
      <c r="D1822" s="97" t="s">
        <v>581</v>
      </c>
      <c r="E1822" s="97" t="s">
        <v>6164</v>
      </c>
      <c r="F1822" s="97">
        <v>339680</v>
      </c>
      <c r="G1822" s="97">
        <v>675290</v>
      </c>
      <c r="H1822" s="97">
        <v>339680</v>
      </c>
      <c r="I1822" s="97">
        <v>675290</v>
      </c>
      <c r="J1822" s="97" t="s">
        <v>93</v>
      </c>
      <c r="K1822" s="97">
        <v>0</v>
      </c>
      <c r="L1822" s="97" t="s">
        <v>6165</v>
      </c>
      <c r="M1822" s="97">
        <v>6.7</v>
      </c>
      <c r="N1822" s="97">
        <v>731500</v>
      </c>
    </row>
    <row r="1823" spans="1:14" ht="14.25" customHeight="1" x14ac:dyDescent="0.3">
      <c r="A1823" s="97" t="s">
        <v>1963</v>
      </c>
      <c r="B1823" s="97">
        <v>311</v>
      </c>
      <c r="C1823" s="97" t="s">
        <v>6166</v>
      </c>
      <c r="D1823" s="97" t="s">
        <v>581</v>
      </c>
      <c r="E1823" s="97" t="s">
        <v>6167</v>
      </c>
      <c r="F1823" s="97">
        <v>340330</v>
      </c>
      <c r="G1823" s="97">
        <v>675510</v>
      </c>
      <c r="H1823" s="97">
        <v>340330</v>
      </c>
      <c r="I1823" s="97">
        <v>675510</v>
      </c>
      <c r="J1823" s="97" t="s">
        <v>93</v>
      </c>
      <c r="K1823" s="97">
        <v>8</v>
      </c>
      <c r="L1823" s="97" t="s">
        <v>6168</v>
      </c>
      <c r="M1823" s="97">
        <v>6.7</v>
      </c>
      <c r="N1823" s="97">
        <v>755604</v>
      </c>
    </row>
    <row r="1824" spans="1:14" ht="14.25" customHeight="1" x14ac:dyDescent="0.3">
      <c r="A1824" s="97" t="s">
        <v>655</v>
      </c>
      <c r="B1824" s="97">
        <v>882</v>
      </c>
      <c r="C1824" s="97" t="s">
        <v>6169</v>
      </c>
      <c r="D1824" s="97" t="s">
        <v>581</v>
      </c>
      <c r="E1824" s="97" t="s">
        <v>6170</v>
      </c>
      <c r="F1824" s="97">
        <v>339327</v>
      </c>
      <c r="G1824" s="97">
        <v>674097</v>
      </c>
      <c r="H1824" s="97">
        <v>339327</v>
      </c>
      <c r="I1824" s="97">
        <v>674097</v>
      </c>
      <c r="J1824" s="97" t="s">
        <v>93</v>
      </c>
      <c r="K1824" s="97">
        <v>29</v>
      </c>
      <c r="L1824" s="97" t="s">
        <v>6171</v>
      </c>
      <c r="M1824" s="97">
        <v>6.7</v>
      </c>
      <c r="N1824" s="97">
        <v>950526</v>
      </c>
    </row>
    <row r="1825" spans="1:14" ht="14.25" customHeight="1" x14ac:dyDescent="0.3">
      <c r="A1825" s="97" t="s">
        <v>419</v>
      </c>
      <c r="B1825" s="97">
        <v>854</v>
      </c>
      <c r="C1825" s="97" t="s">
        <v>6172</v>
      </c>
      <c r="D1825" s="97" t="s">
        <v>332</v>
      </c>
      <c r="E1825" s="97" t="s">
        <v>6173</v>
      </c>
      <c r="F1825" s="97">
        <v>331033</v>
      </c>
      <c r="G1825" s="97">
        <v>672400</v>
      </c>
      <c r="H1825" s="97">
        <v>331033</v>
      </c>
      <c r="I1825" s="97">
        <v>672400</v>
      </c>
      <c r="J1825" s="97" t="s">
        <v>93</v>
      </c>
      <c r="K1825" s="97">
        <v>30.1</v>
      </c>
      <c r="L1825" s="97" t="s">
        <v>6174</v>
      </c>
      <c r="M1825" s="97">
        <v>6.7</v>
      </c>
      <c r="N1825" s="97">
        <v>18946586</v>
      </c>
    </row>
    <row r="1826" spans="1:14" ht="14.25" customHeight="1" x14ac:dyDescent="0.3">
      <c r="A1826" s="97" t="s">
        <v>648</v>
      </c>
      <c r="B1826" s="97">
        <v>10702</v>
      </c>
      <c r="C1826" s="97" t="s">
        <v>6175</v>
      </c>
      <c r="D1826" s="97" t="s">
        <v>581</v>
      </c>
      <c r="E1826" s="97" t="s">
        <v>6176</v>
      </c>
      <c r="F1826" s="97">
        <v>346830</v>
      </c>
      <c r="G1826" s="97">
        <v>677130</v>
      </c>
      <c r="H1826" s="97">
        <v>346830</v>
      </c>
      <c r="I1826" s="97">
        <v>677130</v>
      </c>
      <c r="J1826" s="97" t="s">
        <v>93</v>
      </c>
      <c r="K1826" s="97">
        <v>36.76</v>
      </c>
      <c r="L1826" s="97" t="s">
        <v>5380</v>
      </c>
      <c r="M1826" s="97">
        <v>6.7</v>
      </c>
      <c r="N1826" s="97">
        <v>638331</v>
      </c>
    </row>
    <row r="1827" spans="1:14" ht="14.25" customHeight="1" x14ac:dyDescent="0.3">
      <c r="A1827" s="97" t="s">
        <v>655</v>
      </c>
      <c r="B1827" s="97">
        <v>1158</v>
      </c>
      <c r="C1827" s="97" t="s">
        <v>6177</v>
      </c>
      <c r="D1827" s="97" t="s">
        <v>581</v>
      </c>
      <c r="E1827" s="97" t="s">
        <v>6178</v>
      </c>
      <c r="F1827" s="97">
        <v>339274</v>
      </c>
      <c r="G1827" s="97">
        <v>672661</v>
      </c>
      <c r="H1827" s="97">
        <v>339274</v>
      </c>
      <c r="I1827" s="97">
        <v>672661</v>
      </c>
      <c r="J1827" s="97" t="s">
        <v>93</v>
      </c>
      <c r="K1827" s="97">
        <v>95.18</v>
      </c>
      <c r="L1827" s="97" t="s">
        <v>6179</v>
      </c>
      <c r="M1827" s="97">
        <v>6.7</v>
      </c>
      <c r="N1827" s="97">
        <v>950627</v>
      </c>
    </row>
    <row r="1828" spans="1:14" ht="14.25" customHeight="1" x14ac:dyDescent="0.3">
      <c r="A1828" s="97" t="s">
        <v>497</v>
      </c>
      <c r="B1828" s="97">
        <v>390</v>
      </c>
      <c r="C1828" s="97" t="s">
        <v>6180</v>
      </c>
      <c r="D1828" s="97" t="s">
        <v>332</v>
      </c>
      <c r="E1828" s="97" t="s">
        <v>6181</v>
      </c>
      <c r="F1828" s="97">
        <v>334770</v>
      </c>
      <c r="G1828" s="97">
        <v>664180</v>
      </c>
      <c r="H1828" s="97">
        <v>334770</v>
      </c>
      <c r="I1828" s="97">
        <v>664180</v>
      </c>
      <c r="J1828" s="97" t="s">
        <v>93</v>
      </c>
      <c r="K1828" s="97">
        <v>158</v>
      </c>
      <c r="L1828" s="97" t="s">
        <v>6182</v>
      </c>
      <c r="M1828" s="97">
        <v>6.7</v>
      </c>
      <c r="N1828" s="97">
        <v>13471713</v>
      </c>
    </row>
    <row r="1829" spans="1:14" ht="14.25" customHeight="1" x14ac:dyDescent="0.3">
      <c r="A1829" s="97" t="s">
        <v>655</v>
      </c>
      <c r="B1829" s="97">
        <v>709</v>
      </c>
      <c r="C1829" s="97" t="s">
        <v>6183</v>
      </c>
      <c r="D1829" s="97" t="s">
        <v>332</v>
      </c>
      <c r="E1829" s="97" t="s">
        <v>6184</v>
      </c>
      <c r="F1829" s="97">
        <v>336050</v>
      </c>
      <c r="G1829" s="97">
        <v>673880</v>
      </c>
      <c r="H1829" s="97">
        <v>336050</v>
      </c>
      <c r="I1829" s="97">
        <v>673880</v>
      </c>
      <c r="J1829" s="97" t="s">
        <v>93</v>
      </c>
      <c r="K1829" s="97">
        <v>-3.96</v>
      </c>
      <c r="L1829" s="97" t="s">
        <v>6185</v>
      </c>
      <c r="M1829" s="97">
        <v>6.71</v>
      </c>
      <c r="N1829" s="97">
        <v>18212699</v>
      </c>
    </row>
    <row r="1830" spans="1:14" ht="14.25" customHeight="1" x14ac:dyDescent="0.3">
      <c r="A1830" s="97" t="s">
        <v>579</v>
      </c>
      <c r="B1830" s="97">
        <v>90</v>
      </c>
      <c r="C1830" s="97" t="s">
        <v>6186</v>
      </c>
      <c r="D1830" s="97" t="s">
        <v>332</v>
      </c>
      <c r="E1830" s="97" t="s">
        <v>6187</v>
      </c>
      <c r="F1830" s="97">
        <v>339437</v>
      </c>
      <c r="G1830" s="97">
        <v>675661</v>
      </c>
      <c r="H1830" s="97">
        <v>339437</v>
      </c>
      <c r="I1830" s="97">
        <v>675661</v>
      </c>
      <c r="J1830" s="97" t="s">
        <v>93</v>
      </c>
      <c r="K1830" s="97">
        <v>-3.96</v>
      </c>
      <c r="L1830" s="97" t="s">
        <v>6188</v>
      </c>
      <c r="M1830" s="97">
        <v>6.71</v>
      </c>
      <c r="N1830" s="97">
        <v>18212689</v>
      </c>
    </row>
    <row r="1831" spans="1:14" ht="14.25" customHeight="1" x14ac:dyDescent="0.3">
      <c r="A1831" s="97" t="s">
        <v>570</v>
      </c>
      <c r="B1831" s="97">
        <v>605</v>
      </c>
      <c r="C1831" s="97" t="s">
        <v>6189</v>
      </c>
      <c r="D1831" s="97" t="s">
        <v>581</v>
      </c>
      <c r="E1831" s="97" t="s">
        <v>6190</v>
      </c>
      <c r="F1831" s="97">
        <v>338779</v>
      </c>
      <c r="G1831" s="97">
        <v>664040</v>
      </c>
      <c r="H1831" s="97">
        <v>338779</v>
      </c>
      <c r="I1831" s="97">
        <v>664040</v>
      </c>
      <c r="J1831" s="97" t="s">
        <v>93</v>
      </c>
      <c r="K1831" s="97">
        <v>110.13</v>
      </c>
      <c r="L1831" s="97" t="s">
        <v>6191</v>
      </c>
      <c r="M1831" s="97">
        <v>6.71</v>
      </c>
      <c r="N1831" s="97">
        <v>845061</v>
      </c>
    </row>
    <row r="1832" spans="1:14" ht="14.25" customHeight="1" x14ac:dyDescent="0.3">
      <c r="A1832" s="97" t="s">
        <v>497</v>
      </c>
      <c r="B1832" s="97">
        <v>7893</v>
      </c>
      <c r="C1832" s="97" t="s">
        <v>6192</v>
      </c>
      <c r="D1832" s="97" t="s">
        <v>581</v>
      </c>
      <c r="E1832" s="97" t="s">
        <v>6193</v>
      </c>
      <c r="F1832" s="97">
        <v>333585</v>
      </c>
      <c r="G1832" s="97">
        <v>661652</v>
      </c>
      <c r="H1832" s="97">
        <v>333585</v>
      </c>
      <c r="I1832" s="97">
        <v>661652</v>
      </c>
      <c r="J1832" s="97" t="s">
        <v>93</v>
      </c>
      <c r="K1832" s="97">
        <v>128</v>
      </c>
      <c r="L1832" s="97" t="s">
        <v>6194</v>
      </c>
      <c r="M1832" s="97">
        <v>6.71</v>
      </c>
      <c r="N1832" s="97">
        <v>905242</v>
      </c>
    </row>
    <row r="1833" spans="1:14" ht="14.25" customHeight="1" x14ac:dyDescent="0.3">
      <c r="A1833" s="97" t="s">
        <v>497</v>
      </c>
      <c r="B1833" s="97">
        <v>898</v>
      </c>
      <c r="C1833" s="97" t="s">
        <v>6195</v>
      </c>
      <c r="D1833" s="97" t="s">
        <v>581</v>
      </c>
      <c r="E1833" s="97" t="s">
        <v>6196</v>
      </c>
      <c r="F1833" s="97">
        <v>334456</v>
      </c>
      <c r="G1833" s="97">
        <v>663756</v>
      </c>
      <c r="H1833" s="97">
        <v>334456</v>
      </c>
      <c r="I1833" s="97">
        <v>663756</v>
      </c>
      <c r="J1833" s="97" t="s">
        <v>93</v>
      </c>
      <c r="K1833" s="97">
        <v>164</v>
      </c>
      <c r="L1833" s="97" t="s">
        <v>6197</v>
      </c>
      <c r="M1833" s="97">
        <v>6.71</v>
      </c>
      <c r="N1833" s="97">
        <v>905078</v>
      </c>
    </row>
    <row r="1834" spans="1:14" ht="14.25" customHeight="1" x14ac:dyDescent="0.3">
      <c r="A1834" s="97" t="s">
        <v>497</v>
      </c>
      <c r="B1834" s="97">
        <v>898</v>
      </c>
      <c r="C1834" s="97" t="s">
        <v>6198</v>
      </c>
      <c r="D1834" s="97" t="s">
        <v>581</v>
      </c>
      <c r="E1834" s="97" t="s">
        <v>6199</v>
      </c>
      <c r="F1834" s="97">
        <v>334862</v>
      </c>
      <c r="G1834" s="97">
        <v>663819</v>
      </c>
      <c r="H1834" s="97">
        <v>334862</v>
      </c>
      <c r="I1834" s="97">
        <v>663819</v>
      </c>
      <c r="J1834" s="97" t="s">
        <v>93</v>
      </c>
      <c r="K1834" s="97">
        <v>184</v>
      </c>
      <c r="L1834" s="97" t="s">
        <v>6200</v>
      </c>
      <c r="M1834" s="97">
        <v>6.71</v>
      </c>
      <c r="N1834" s="97">
        <v>905096</v>
      </c>
    </row>
    <row r="1835" spans="1:14" ht="14.25" customHeight="1" x14ac:dyDescent="0.3">
      <c r="A1835" s="97" t="s">
        <v>419</v>
      </c>
      <c r="B1835" s="97">
        <v>281</v>
      </c>
      <c r="C1835" s="97" t="s">
        <v>6201</v>
      </c>
      <c r="D1835" s="97" t="s">
        <v>581</v>
      </c>
      <c r="E1835" s="97" t="s">
        <v>6202</v>
      </c>
      <c r="F1835" s="97">
        <v>330071</v>
      </c>
      <c r="G1835" s="97">
        <v>671372</v>
      </c>
      <c r="H1835" s="97">
        <v>330071</v>
      </c>
      <c r="I1835" s="97">
        <v>671372</v>
      </c>
      <c r="J1835" s="97" t="s">
        <v>93</v>
      </c>
      <c r="K1835" s="97">
        <v>46.26</v>
      </c>
      <c r="L1835" s="97" t="s">
        <v>5278</v>
      </c>
      <c r="M1835" s="97">
        <v>6.75</v>
      </c>
      <c r="N1835" s="97">
        <v>972146</v>
      </c>
    </row>
    <row r="1836" spans="1:14" ht="14.25" customHeight="1" x14ac:dyDescent="0.3">
      <c r="A1836" s="97" t="s">
        <v>497</v>
      </c>
      <c r="B1836" s="97">
        <v>429</v>
      </c>
      <c r="C1836" s="97" t="s">
        <v>6203</v>
      </c>
      <c r="D1836" s="97" t="s">
        <v>332</v>
      </c>
      <c r="E1836" s="97" t="s">
        <v>6204</v>
      </c>
      <c r="F1836" s="97">
        <v>334040</v>
      </c>
      <c r="G1836" s="97">
        <v>663820</v>
      </c>
      <c r="H1836" s="97">
        <v>334040</v>
      </c>
      <c r="I1836" s="97">
        <v>663820</v>
      </c>
      <c r="J1836" s="97" t="s">
        <v>93</v>
      </c>
      <c r="K1836" s="97">
        <v>133.1</v>
      </c>
      <c r="L1836" s="97" t="s">
        <v>6205</v>
      </c>
      <c r="M1836" s="97">
        <v>6.75</v>
      </c>
      <c r="N1836" s="97">
        <v>13471752</v>
      </c>
    </row>
    <row r="1837" spans="1:14" ht="14.25" customHeight="1" x14ac:dyDescent="0.3">
      <c r="A1837" s="97" t="s">
        <v>351</v>
      </c>
      <c r="B1837" s="97">
        <v>149</v>
      </c>
      <c r="C1837" s="97" t="s">
        <v>6206</v>
      </c>
      <c r="D1837" s="97" t="s">
        <v>332</v>
      </c>
      <c r="E1837" s="97" t="s">
        <v>6207</v>
      </c>
      <c r="F1837" s="97">
        <v>329034</v>
      </c>
      <c r="G1837" s="97">
        <v>662033</v>
      </c>
      <c r="H1837" s="97">
        <v>329034</v>
      </c>
      <c r="I1837" s="97">
        <v>662033</v>
      </c>
      <c r="J1837" s="97" t="s">
        <v>93</v>
      </c>
      <c r="K1837" s="97">
        <v>0</v>
      </c>
      <c r="L1837" s="97" t="s">
        <v>6208</v>
      </c>
      <c r="M1837" s="97">
        <v>6.78</v>
      </c>
      <c r="N1837" s="97">
        <v>803233</v>
      </c>
    </row>
    <row r="1838" spans="1:14" ht="14.25" customHeight="1" x14ac:dyDescent="0.3">
      <c r="A1838" s="97" t="s">
        <v>655</v>
      </c>
      <c r="B1838" s="97">
        <v>9688</v>
      </c>
      <c r="C1838" s="97" t="s">
        <v>6209</v>
      </c>
      <c r="D1838" s="97" t="s">
        <v>581</v>
      </c>
      <c r="E1838" s="97" t="s">
        <v>6210</v>
      </c>
      <c r="F1838" s="97">
        <v>338826</v>
      </c>
      <c r="G1838" s="97">
        <v>674347</v>
      </c>
      <c r="H1838" s="97">
        <v>338826</v>
      </c>
      <c r="I1838" s="97">
        <v>674347</v>
      </c>
      <c r="J1838" s="97" t="s">
        <v>93</v>
      </c>
      <c r="K1838" s="97">
        <v>0</v>
      </c>
      <c r="L1838" s="97" t="s">
        <v>6211</v>
      </c>
      <c r="M1838" s="97">
        <v>6.8</v>
      </c>
      <c r="N1838" s="97">
        <v>950915</v>
      </c>
    </row>
    <row r="1839" spans="1:14" ht="14.25" customHeight="1" x14ac:dyDescent="0.3">
      <c r="A1839" s="97" t="s">
        <v>419</v>
      </c>
      <c r="B1839" s="97">
        <v>127</v>
      </c>
      <c r="C1839" s="97" t="s">
        <v>6212</v>
      </c>
      <c r="D1839" s="97" t="s">
        <v>581</v>
      </c>
      <c r="E1839" s="97" t="s">
        <v>6213</v>
      </c>
      <c r="F1839" s="97">
        <v>331766</v>
      </c>
      <c r="G1839" s="97">
        <v>673339</v>
      </c>
      <c r="H1839" s="97">
        <v>331766</v>
      </c>
      <c r="I1839" s="97">
        <v>673339</v>
      </c>
      <c r="J1839" s="97" t="s">
        <v>93</v>
      </c>
      <c r="K1839" s="97">
        <v>9.3000000000000007</v>
      </c>
      <c r="L1839" s="97" t="s">
        <v>6214</v>
      </c>
      <c r="M1839" s="97">
        <v>6.8</v>
      </c>
      <c r="N1839" s="97">
        <v>972076</v>
      </c>
    </row>
    <row r="1840" spans="1:14" ht="14.25" customHeight="1" x14ac:dyDescent="0.3">
      <c r="A1840" s="97" t="s">
        <v>655</v>
      </c>
      <c r="B1840" s="97">
        <v>10530</v>
      </c>
      <c r="C1840" s="97" t="s">
        <v>6215</v>
      </c>
      <c r="D1840" s="97" t="s">
        <v>581</v>
      </c>
      <c r="E1840" s="97" t="s">
        <v>6216</v>
      </c>
      <c r="F1840" s="97">
        <v>338746</v>
      </c>
      <c r="G1840" s="97">
        <v>674358</v>
      </c>
      <c r="H1840" s="97">
        <v>338746</v>
      </c>
      <c r="I1840" s="97">
        <v>674358</v>
      </c>
      <c r="J1840" s="97" t="s">
        <v>93</v>
      </c>
      <c r="K1840" s="97">
        <v>15.17</v>
      </c>
      <c r="L1840" s="97" t="s">
        <v>6217</v>
      </c>
      <c r="M1840" s="97">
        <v>6.8</v>
      </c>
      <c r="N1840" s="97">
        <v>950933</v>
      </c>
    </row>
    <row r="1841" spans="1:14" ht="14.25" customHeight="1" x14ac:dyDescent="0.3">
      <c r="A1841" s="97" t="s">
        <v>419</v>
      </c>
      <c r="B1841" s="97">
        <v>10701</v>
      </c>
      <c r="C1841" s="97" t="s">
        <v>6218</v>
      </c>
      <c r="D1841" s="97" t="s">
        <v>581</v>
      </c>
      <c r="E1841" s="97" t="s">
        <v>6219</v>
      </c>
      <c r="F1841" s="97">
        <v>330770</v>
      </c>
      <c r="G1841" s="97">
        <v>671483</v>
      </c>
      <c r="H1841" s="97">
        <v>330770</v>
      </c>
      <c r="I1841" s="97">
        <v>671483</v>
      </c>
      <c r="J1841" s="97" t="s">
        <v>93</v>
      </c>
      <c r="K1841" s="97">
        <v>48.9</v>
      </c>
      <c r="L1841" s="97" t="s">
        <v>6220</v>
      </c>
      <c r="M1841" s="97">
        <v>6.8</v>
      </c>
      <c r="N1841" s="97">
        <v>972793</v>
      </c>
    </row>
    <row r="1842" spans="1:14" ht="14.25" customHeight="1" x14ac:dyDescent="0.3">
      <c r="A1842" s="97" t="s">
        <v>506</v>
      </c>
      <c r="B1842" s="97">
        <v>12877</v>
      </c>
      <c r="C1842" s="97" t="s">
        <v>6221</v>
      </c>
      <c r="D1842" s="97" t="s">
        <v>581</v>
      </c>
      <c r="E1842" s="97" t="s">
        <v>6222</v>
      </c>
      <c r="F1842" s="97">
        <v>329257</v>
      </c>
      <c r="G1842" s="97">
        <v>668671</v>
      </c>
      <c r="H1842" s="97">
        <v>329257</v>
      </c>
      <c r="I1842" s="97">
        <v>668671</v>
      </c>
      <c r="J1842" s="97" t="s">
        <v>93</v>
      </c>
      <c r="K1842" s="97">
        <v>118</v>
      </c>
      <c r="L1842" s="97" t="s">
        <v>6223</v>
      </c>
      <c r="M1842" s="97">
        <v>6.8</v>
      </c>
      <c r="N1842" s="97">
        <v>1004495</v>
      </c>
    </row>
    <row r="1843" spans="1:14" ht="14.25" customHeight="1" x14ac:dyDescent="0.3">
      <c r="A1843" s="97" t="s">
        <v>506</v>
      </c>
      <c r="B1843" s="97">
        <v>9258</v>
      </c>
      <c r="C1843" s="97" t="s">
        <v>6224</v>
      </c>
      <c r="D1843" s="97" t="s">
        <v>581</v>
      </c>
      <c r="E1843" s="97" t="s">
        <v>6225</v>
      </c>
      <c r="F1843" s="97">
        <v>326495</v>
      </c>
      <c r="G1843" s="97">
        <v>667089</v>
      </c>
      <c r="H1843" s="97">
        <v>326495</v>
      </c>
      <c r="I1843" s="97">
        <v>667089</v>
      </c>
      <c r="J1843" s="97" t="s">
        <v>93</v>
      </c>
      <c r="K1843" s="97">
        <v>125.79</v>
      </c>
      <c r="L1843" s="97" t="s">
        <v>6226</v>
      </c>
      <c r="M1843" s="97">
        <v>6.8</v>
      </c>
      <c r="N1843" s="97">
        <v>1003672</v>
      </c>
    </row>
    <row r="1844" spans="1:14" ht="14.25" customHeight="1" x14ac:dyDescent="0.3">
      <c r="A1844" s="97" t="s">
        <v>497</v>
      </c>
      <c r="B1844" s="97">
        <v>383</v>
      </c>
      <c r="C1844" s="97" t="s">
        <v>6227</v>
      </c>
      <c r="D1844" s="97" t="s">
        <v>332</v>
      </c>
      <c r="E1844" s="97" t="s">
        <v>6228</v>
      </c>
      <c r="F1844" s="97">
        <v>334220</v>
      </c>
      <c r="G1844" s="97">
        <v>664050</v>
      </c>
      <c r="H1844" s="97">
        <v>334220</v>
      </c>
      <c r="I1844" s="97">
        <v>664050</v>
      </c>
      <c r="J1844" s="97" t="s">
        <v>93</v>
      </c>
      <c r="K1844" s="97">
        <v>136</v>
      </c>
      <c r="L1844" s="97" t="s">
        <v>6229</v>
      </c>
      <c r="M1844" s="97">
        <v>6.8</v>
      </c>
      <c r="N1844" s="97">
        <v>13471696</v>
      </c>
    </row>
    <row r="1845" spans="1:14" ht="14.25" customHeight="1" x14ac:dyDescent="0.3">
      <c r="A1845" s="97" t="s">
        <v>497</v>
      </c>
      <c r="B1845" s="97">
        <v>412</v>
      </c>
      <c r="C1845" s="97" t="s">
        <v>6230</v>
      </c>
      <c r="D1845" s="97" t="s">
        <v>581</v>
      </c>
      <c r="E1845" s="97" t="s">
        <v>6231</v>
      </c>
      <c r="F1845" s="97">
        <v>334153</v>
      </c>
      <c r="G1845" s="97">
        <v>662665</v>
      </c>
      <c r="H1845" s="97">
        <v>334153</v>
      </c>
      <c r="I1845" s="97">
        <v>662665</v>
      </c>
      <c r="J1845" s="97" t="s">
        <v>93</v>
      </c>
      <c r="K1845" s="97">
        <v>0</v>
      </c>
      <c r="L1845" s="97" t="s">
        <v>6232</v>
      </c>
      <c r="M1845" s="97">
        <v>6.85</v>
      </c>
      <c r="N1845" s="97">
        <v>905030</v>
      </c>
    </row>
    <row r="1846" spans="1:14" ht="14.25" customHeight="1" x14ac:dyDescent="0.3">
      <c r="A1846" s="97" t="s">
        <v>351</v>
      </c>
      <c r="B1846" s="97">
        <v>289</v>
      </c>
      <c r="C1846" s="97" t="s">
        <v>6233</v>
      </c>
      <c r="D1846" s="97" t="s">
        <v>581</v>
      </c>
      <c r="E1846" s="97" t="s">
        <v>6234</v>
      </c>
      <c r="F1846" s="97">
        <v>329980</v>
      </c>
      <c r="G1846" s="97">
        <v>664739</v>
      </c>
      <c r="H1846" s="97">
        <v>329980</v>
      </c>
      <c r="I1846" s="97">
        <v>664739</v>
      </c>
      <c r="J1846" s="97" t="s">
        <v>93</v>
      </c>
      <c r="K1846" s="97">
        <v>120</v>
      </c>
      <c r="L1846" s="97" t="s">
        <v>6235</v>
      </c>
      <c r="M1846" s="97">
        <v>6.85</v>
      </c>
      <c r="N1846" s="97">
        <v>803302</v>
      </c>
    </row>
    <row r="1847" spans="1:14" ht="14.25" customHeight="1" x14ac:dyDescent="0.3">
      <c r="A1847" s="97" t="s">
        <v>570</v>
      </c>
      <c r="B1847" s="97">
        <v>605</v>
      </c>
      <c r="C1847" s="97" t="s">
        <v>6236</v>
      </c>
      <c r="D1847" s="97" t="s">
        <v>581</v>
      </c>
      <c r="E1847" s="97" t="s">
        <v>6237</v>
      </c>
      <c r="F1847" s="97">
        <v>338867</v>
      </c>
      <c r="G1847" s="97">
        <v>663964</v>
      </c>
      <c r="H1847" s="97">
        <v>338867</v>
      </c>
      <c r="I1847" s="97">
        <v>663964</v>
      </c>
      <c r="J1847" s="97" t="s">
        <v>93</v>
      </c>
      <c r="K1847" s="97">
        <v>139.31</v>
      </c>
      <c r="L1847" s="97" t="s">
        <v>6238</v>
      </c>
      <c r="M1847" s="97">
        <v>6.93</v>
      </c>
      <c r="N1847" s="97">
        <v>845063</v>
      </c>
    </row>
    <row r="1848" spans="1:14" ht="14.25" customHeight="1" x14ac:dyDescent="0.3">
      <c r="A1848" s="97" t="s">
        <v>508</v>
      </c>
      <c r="B1848" s="97">
        <v>257</v>
      </c>
      <c r="C1848" s="97" t="s">
        <v>6239</v>
      </c>
      <c r="D1848" s="97" t="s">
        <v>332</v>
      </c>
      <c r="E1848" s="97" t="s">
        <v>6240</v>
      </c>
      <c r="F1848" s="97">
        <v>333932</v>
      </c>
      <c r="G1848" s="97">
        <v>668671</v>
      </c>
      <c r="H1848" s="97">
        <v>333932</v>
      </c>
      <c r="I1848" s="97">
        <v>668671</v>
      </c>
      <c r="J1848" s="97" t="s">
        <v>93</v>
      </c>
      <c r="K1848" s="97">
        <v>-302</v>
      </c>
      <c r="L1848" s="97" t="s">
        <v>6241</v>
      </c>
      <c r="M1848" s="97">
        <v>7</v>
      </c>
      <c r="N1848" s="97">
        <v>951461</v>
      </c>
    </row>
    <row r="1849" spans="1:14" ht="14.25" customHeight="1" x14ac:dyDescent="0.3">
      <c r="A1849" s="97" t="s">
        <v>508</v>
      </c>
      <c r="B1849" s="97">
        <v>240</v>
      </c>
      <c r="C1849" s="97" t="s">
        <v>6242</v>
      </c>
      <c r="D1849" s="97" t="s">
        <v>332</v>
      </c>
      <c r="E1849" s="97" t="s">
        <v>6243</v>
      </c>
      <c r="F1849" s="97">
        <v>333931</v>
      </c>
      <c r="G1849" s="97">
        <v>668770</v>
      </c>
      <c r="H1849" s="97">
        <v>333931</v>
      </c>
      <c r="I1849" s="97">
        <v>668770</v>
      </c>
      <c r="J1849" s="97" t="s">
        <v>93</v>
      </c>
      <c r="K1849" s="97">
        <v>-292</v>
      </c>
      <c r="L1849" s="97" t="s">
        <v>6244</v>
      </c>
      <c r="M1849" s="97">
        <v>7</v>
      </c>
      <c r="N1849" s="97">
        <v>951444</v>
      </c>
    </row>
    <row r="1850" spans="1:14" ht="14.25" customHeight="1" x14ac:dyDescent="0.3">
      <c r="A1850" s="97" t="s">
        <v>508</v>
      </c>
      <c r="B1850" s="97">
        <v>239</v>
      </c>
      <c r="C1850" s="97" t="s">
        <v>6245</v>
      </c>
      <c r="D1850" s="97" t="s">
        <v>332</v>
      </c>
      <c r="E1850" s="97" t="s">
        <v>6246</v>
      </c>
      <c r="F1850" s="97">
        <v>333992</v>
      </c>
      <c r="G1850" s="97">
        <v>668751</v>
      </c>
      <c r="H1850" s="97">
        <v>333992</v>
      </c>
      <c r="I1850" s="97">
        <v>668751</v>
      </c>
      <c r="J1850" s="97" t="s">
        <v>93</v>
      </c>
      <c r="K1850" s="97">
        <v>-289</v>
      </c>
      <c r="L1850" s="97" t="s">
        <v>6247</v>
      </c>
      <c r="M1850" s="97">
        <v>7</v>
      </c>
      <c r="N1850" s="97">
        <v>951443</v>
      </c>
    </row>
    <row r="1851" spans="1:14" ht="14.25" customHeight="1" x14ac:dyDescent="0.3">
      <c r="A1851" s="97" t="s">
        <v>822</v>
      </c>
      <c r="B1851" s="97">
        <v>66</v>
      </c>
      <c r="C1851" s="97" t="s">
        <v>6248</v>
      </c>
      <c r="D1851" s="97" t="s">
        <v>332</v>
      </c>
      <c r="E1851" s="97" t="s">
        <v>6249</v>
      </c>
      <c r="F1851" s="97">
        <v>343146</v>
      </c>
      <c r="G1851" s="97">
        <v>674651</v>
      </c>
      <c r="H1851" s="97">
        <v>343146</v>
      </c>
      <c r="I1851" s="97">
        <v>674651</v>
      </c>
      <c r="J1851" s="97" t="s">
        <v>93</v>
      </c>
      <c r="K1851" s="97">
        <v>0</v>
      </c>
      <c r="L1851" s="97" t="s">
        <v>6250</v>
      </c>
      <c r="M1851" s="97">
        <v>7</v>
      </c>
      <c r="N1851" s="97">
        <v>930934</v>
      </c>
    </row>
    <row r="1852" spans="1:14" ht="14.25" customHeight="1" x14ac:dyDescent="0.3">
      <c r="A1852" s="97" t="s">
        <v>351</v>
      </c>
      <c r="B1852" s="97">
        <v>112</v>
      </c>
      <c r="C1852" s="97" t="s">
        <v>6251</v>
      </c>
      <c r="D1852" s="97" t="s">
        <v>332</v>
      </c>
      <c r="E1852" s="97" t="s">
        <v>6252</v>
      </c>
      <c r="F1852" s="97">
        <v>328251</v>
      </c>
      <c r="G1852" s="97">
        <v>662150</v>
      </c>
      <c r="H1852" s="97">
        <v>328251</v>
      </c>
      <c r="I1852" s="97">
        <v>662150</v>
      </c>
      <c r="J1852" s="97" t="s">
        <v>93</v>
      </c>
      <c r="K1852" s="97">
        <v>0</v>
      </c>
      <c r="L1852" s="97" t="s">
        <v>6253</v>
      </c>
      <c r="M1852" s="97">
        <v>7</v>
      </c>
      <c r="N1852" s="97">
        <v>803196</v>
      </c>
    </row>
    <row r="1853" spans="1:14" ht="14.25" customHeight="1" x14ac:dyDescent="0.3">
      <c r="A1853" s="97" t="s">
        <v>351</v>
      </c>
      <c r="B1853" s="97">
        <v>124</v>
      </c>
      <c r="C1853" s="97" t="s">
        <v>6254</v>
      </c>
      <c r="D1853" s="97" t="s">
        <v>332</v>
      </c>
      <c r="E1853" s="97" t="s">
        <v>6255</v>
      </c>
      <c r="F1853" s="97">
        <v>329051</v>
      </c>
      <c r="G1853" s="97">
        <v>661609</v>
      </c>
      <c r="H1853" s="97">
        <v>329051</v>
      </c>
      <c r="I1853" s="97">
        <v>661609</v>
      </c>
      <c r="J1853" s="97" t="s">
        <v>93</v>
      </c>
      <c r="K1853" s="97">
        <v>0</v>
      </c>
      <c r="L1853" s="97" t="s">
        <v>6256</v>
      </c>
      <c r="M1853" s="97">
        <v>7</v>
      </c>
      <c r="N1853" s="97">
        <v>803208</v>
      </c>
    </row>
    <row r="1854" spans="1:14" ht="14.25" customHeight="1" x14ac:dyDescent="0.3">
      <c r="A1854" s="97" t="s">
        <v>351</v>
      </c>
      <c r="B1854" s="97">
        <v>115</v>
      </c>
      <c r="C1854" s="97" t="s">
        <v>6257</v>
      </c>
      <c r="D1854" s="97" t="s">
        <v>332</v>
      </c>
      <c r="E1854" s="97" t="s">
        <v>6258</v>
      </c>
      <c r="F1854" s="97">
        <v>329043</v>
      </c>
      <c r="G1854" s="97">
        <v>661980</v>
      </c>
      <c r="H1854" s="97">
        <v>329043</v>
      </c>
      <c r="I1854" s="97">
        <v>661980</v>
      </c>
      <c r="J1854" s="97" t="s">
        <v>93</v>
      </c>
      <c r="K1854" s="97">
        <v>0</v>
      </c>
      <c r="L1854" s="97" t="s">
        <v>6259</v>
      </c>
      <c r="M1854" s="97">
        <v>7</v>
      </c>
      <c r="N1854" s="97">
        <v>803199</v>
      </c>
    </row>
    <row r="1855" spans="1:14" ht="14.25" customHeight="1" x14ac:dyDescent="0.3">
      <c r="A1855" s="97" t="s">
        <v>579</v>
      </c>
      <c r="B1855" s="97">
        <v>366</v>
      </c>
      <c r="C1855" s="97" t="s">
        <v>6260</v>
      </c>
      <c r="D1855" s="97" t="s">
        <v>581</v>
      </c>
      <c r="E1855" s="97" t="s">
        <v>6261</v>
      </c>
      <c r="F1855" s="97">
        <v>339504</v>
      </c>
      <c r="G1855" s="97">
        <v>675679</v>
      </c>
      <c r="H1855" s="97">
        <v>339504</v>
      </c>
      <c r="I1855" s="97">
        <v>675679</v>
      </c>
      <c r="J1855" s="97" t="s">
        <v>93</v>
      </c>
      <c r="K1855" s="97">
        <v>0</v>
      </c>
      <c r="L1855" s="97" t="s">
        <v>6262</v>
      </c>
      <c r="M1855" s="97">
        <v>7</v>
      </c>
      <c r="N1855" s="97">
        <v>731490</v>
      </c>
    </row>
    <row r="1856" spans="1:14" ht="14.25" customHeight="1" x14ac:dyDescent="0.3">
      <c r="A1856" s="97" t="s">
        <v>579</v>
      </c>
      <c r="B1856" s="97">
        <v>366</v>
      </c>
      <c r="C1856" s="97" t="s">
        <v>6263</v>
      </c>
      <c r="D1856" s="97" t="s">
        <v>581</v>
      </c>
      <c r="E1856" s="97" t="s">
        <v>6264</v>
      </c>
      <c r="F1856" s="97">
        <v>339275</v>
      </c>
      <c r="G1856" s="97">
        <v>675462</v>
      </c>
      <c r="H1856" s="97">
        <v>339275</v>
      </c>
      <c r="I1856" s="97">
        <v>675462</v>
      </c>
      <c r="J1856" s="97" t="s">
        <v>93</v>
      </c>
      <c r="K1856" s="97">
        <v>0</v>
      </c>
      <c r="L1856" s="97" t="s">
        <v>6265</v>
      </c>
      <c r="M1856" s="97">
        <v>7</v>
      </c>
      <c r="N1856" s="97">
        <v>731493</v>
      </c>
    </row>
    <row r="1857" spans="1:14" ht="14.25" customHeight="1" x14ac:dyDescent="0.3">
      <c r="A1857" s="97" t="s">
        <v>655</v>
      </c>
      <c r="B1857" s="97">
        <v>3733</v>
      </c>
      <c r="C1857" s="97" t="s">
        <v>6266</v>
      </c>
      <c r="D1857" s="97" t="s">
        <v>581</v>
      </c>
      <c r="E1857" s="97" t="s">
        <v>6267</v>
      </c>
      <c r="F1857" s="97">
        <v>336577</v>
      </c>
      <c r="G1857" s="97">
        <v>671155</v>
      </c>
      <c r="H1857" s="97">
        <v>336577</v>
      </c>
      <c r="I1857" s="97">
        <v>671155</v>
      </c>
      <c r="J1857" s="97" t="s">
        <v>93</v>
      </c>
      <c r="K1857" s="97">
        <v>0</v>
      </c>
      <c r="L1857" s="97" t="s">
        <v>6268</v>
      </c>
      <c r="M1857" s="97">
        <v>7</v>
      </c>
      <c r="N1857" s="97">
        <v>950818</v>
      </c>
    </row>
    <row r="1858" spans="1:14" ht="14.25" customHeight="1" x14ac:dyDescent="0.3">
      <c r="A1858" s="97" t="s">
        <v>655</v>
      </c>
      <c r="B1858" s="97">
        <v>600</v>
      </c>
      <c r="C1858" s="97" t="s">
        <v>6269</v>
      </c>
      <c r="D1858" s="97" t="s">
        <v>332</v>
      </c>
      <c r="E1858" s="97" t="s">
        <v>6270</v>
      </c>
      <c r="F1858" s="97">
        <v>336216</v>
      </c>
      <c r="G1858" s="97">
        <v>670937</v>
      </c>
      <c r="H1858" s="97">
        <v>336216</v>
      </c>
      <c r="I1858" s="97">
        <v>670937</v>
      </c>
      <c r="J1858" s="97" t="s">
        <v>93</v>
      </c>
      <c r="K1858" s="97">
        <v>0</v>
      </c>
      <c r="L1858" s="97" t="s">
        <v>6271</v>
      </c>
      <c r="M1858" s="97">
        <v>7</v>
      </c>
      <c r="N1858" s="97">
        <v>950280</v>
      </c>
    </row>
    <row r="1859" spans="1:14" ht="14.25" customHeight="1" x14ac:dyDescent="0.3">
      <c r="A1859" s="97" t="s">
        <v>655</v>
      </c>
      <c r="B1859" s="97">
        <v>598</v>
      </c>
      <c r="C1859" s="97" t="s">
        <v>6272</v>
      </c>
      <c r="D1859" s="97" t="s">
        <v>332</v>
      </c>
      <c r="E1859" s="97" t="s">
        <v>6273</v>
      </c>
      <c r="F1859" s="97">
        <v>336107</v>
      </c>
      <c r="G1859" s="97">
        <v>671054</v>
      </c>
      <c r="H1859" s="97">
        <v>336107</v>
      </c>
      <c r="I1859" s="97">
        <v>671054</v>
      </c>
      <c r="J1859" s="97" t="s">
        <v>93</v>
      </c>
      <c r="K1859" s="97">
        <v>0</v>
      </c>
      <c r="L1859" s="97" t="s">
        <v>6274</v>
      </c>
      <c r="M1859" s="97">
        <v>7</v>
      </c>
      <c r="N1859" s="97">
        <v>950278</v>
      </c>
    </row>
    <row r="1860" spans="1:14" ht="14.25" customHeight="1" x14ac:dyDescent="0.3">
      <c r="A1860" s="97" t="s">
        <v>397</v>
      </c>
      <c r="B1860" s="97">
        <v>14</v>
      </c>
      <c r="C1860" s="97" t="s">
        <v>6275</v>
      </c>
      <c r="D1860" s="97" t="s">
        <v>332</v>
      </c>
      <c r="E1860" s="97" t="s">
        <v>6276</v>
      </c>
      <c r="F1860" s="97">
        <v>339050</v>
      </c>
      <c r="G1860" s="97">
        <v>669790</v>
      </c>
      <c r="H1860" s="97">
        <v>339050</v>
      </c>
      <c r="I1860" s="97">
        <v>669790</v>
      </c>
      <c r="J1860" s="97" t="s">
        <v>93</v>
      </c>
      <c r="K1860" s="97">
        <v>0</v>
      </c>
      <c r="L1860" s="97" t="s">
        <v>6277</v>
      </c>
      <c r="M1860" s="97">
        <v>7</v>
      </c>
      <c r="N1860" s="97">
        <v>842571</v>
      </c>
    </row>
    <row r="1861" spans="1:14" ht="14.25" customHeight="1" x14ac:dyDescent="0.3">
      <c r="A1861" s="97" t="s">
        <v>497</v>
      </c>
      <c r="B1861" s="97">
        <v>2184</v>
      </c>
      <c r="C1861" s="97" t="s">
        <v>6278</v>
      </c>
      <c r="D1861" s="97" t="s">
        <v>581</v>
      </c>
      <c r="E1861" s="97" t="s">
        <v>6279</v>
      </c>
      <c r="F1861" s="97">
        <v>332856</v>
      </c>
      <c r="G1861" s="97">
        <v>664330</v>
      </c>
      <c r="H1861" s="97">
        <v>332856</v>
      </c>
      <c r="I1861" s="97">
        <v>664330</v>
      </c>
      <c r="J1861" s="97" t="s">
        <v>93</v>
      </c>
      <c r="K1861" s="97">
        <v>0</v>
      </c>
      <c r="L1861" s="97" t="s">
        <v>6280</v>
      </c>
      <c r="M1861" s="97">
        <v>7</v>
      </c>
      <c r="N1861" s="97">
        <v>905199</v>
      </c>
    </row>
    <row r="1862" spans="1:14" ht="14.25" customHeight="1" x14ac:dyDescent="0.3">
      <c r="A1862" s="97" t="s">
        <v>570</v>
      </c>
      <c r="B1862" s="97">
        <v>458</v>
      </c>
      <c r="C1862" s="97" t="s">
        <v>6281</v>
      </c>
      <c r="D1862" s="97" t="s">
        <v>332</v>
      </c>
      <c r="E1862" s="97" t="s">
        <v>6282</v>
      </c>
      <c r="F1862" s="97">
        <v>335260</v>
      </c>
      <c r="G1862" s="97">
        <v>660600</v>
      </c>
      <c r="H1862" s="97">
        <v>335260</v>
      </c>
      <c r="I1862" s="97">
        <v>660600</v>
      </c>
      <c r="J1862" s="97" t="s">
        <v>93</v>
      </c>
      <c r="K1862" s="97">
        <v>0</v>
      </c>
      <c r="L1862" s="97" t="s">
        <v>6283</v>
      </c>
      <c r="M1862" s="97">
        <v>7</v>
      </c>
      <c r="N1862" s="97">
        <v>844950</v>
      </c>
    </row>
    <row r="1863" spans="1:14" ht="14.25" customHeight="1" x14ac:dyDescent="0.3">
      <c r="A1863" s="97" t="s">
        <v>822</v>
      </c>
      <c r="B1863" s="97">
        <v>59</v>
      </c>
      <c r="C1863" s="97" t="s">
        <v>6284</v>
      </c>
      <c r="D1863" s="97" t="s">
        <v>332</v>
      </c>
      <c r="E1863" s="97" t="s">
        <v>6285</v>
      </c>
      <c r="F1863" s="97">
        <v>343085</v>
      </c>
      <c r="G1863" s="97">
        <v>674760</v>
      </c>
      <c r="H1863" s="97">
        <v>343085</v>
      </c>
      <c r="I1863" s="97">
        <v>674760</v>
      </c>
      <c r="J1863" s="97" t="s">
        <v>93</v>
      </c>
      <c r="K1863" s="97">
        <v>0</v>
      </c>
      <c r="L1863" s="97" t="s">
        <v>6286</v>
      </c>
      <c r="M1863" s="97">
        <v>7</v>
      </c>
      <c r="N1863" s="97">
        <v>930927</v>
      </c>
    </row>
    <row r="1864" spans="1:14" ht="14.25" customHeight="1" x14ac:dyDescent="0.3">
      <c r="A1864" s="97" t="s">
        <v>570</v>
      </c>
      <c r="B1864" s="97">
        <v>462</v>
      </c>
      <c r="C1864" s="97" t="s">
        <v>6287</v>
      </c>
      <c r="D1864" s="97" t="s">
        <v>332</v>
      </c>
      <c r="E1864" s="97" t="s">
        <v>6288</v>
      </c>
      <c r="F1864" s="97">
        <v>335370</v>
      </c>
      <c r="G1864" s="97">
        <v>660680</v>
      </c>
      <c r="H1864" s="97">
        <v>335370</v>
      </c>
      <c r="I1864" s="97">
        <v>660680</v>
      </c>
      <c r="J1864" s="97" t="s">
        <v>93</v>
      </c>
      <c r="K1864" s="97">
        <v>0</v>
      </c>
      <c r="L1864" s="97" t="s">
        <v>6289</v>
      </c>
      <c r="M1864" s="97">
        <v>7</v>
      </c>
      <c r="N1864" s="97">
        <v>844954</v>
      </c>
    </row>
    <row r="1865" spans="1:14" ht="14.25" customHeight="1" x14ac:dyDescent="0.3">
      <c r="A1865" s="97" t="s">
        <v>508</v>
      </c>
      <c r="B1865" s="97">
        <v>1360</v>
      </c>
      <c r="C1865" s="97" t="s">
        <v>6290</v>
      </c>
      <c r="D1865" s="97" t="s">
        <v>581</v>
      </c>
      <c r="E1865" s="97" t="s">
        <v>6291</v>
      </c>
      <c r="F1865" s="97">
        <v>332758</v>
      </c>
      <c r="G1865" s="97">
        <v>667660</v>
      </c>
      <c r="H1865" s="97">
        <v>332758</v>
      </c>
      <c r="I1865" s="97">
        <v>667660</v>
      </c>
      <c r="J1865" s="97" t="s">
        <v>93</v>
      </c>
      <c r="K1865" s="97">
        <v>0</v>
      </c>
      <c r="L1865" s="97" t="s">
        <v>6292</v>
      </c>
      <c r="M1865" s="97">
        <v>7</v>
      </c>
      <c r="N1865" s="97">
        <v>951835</v>
      </c>
    </row>
    <row r="1866" spans="1:14" ht="14.25" customHeight="1" x14ac:dyDescent="0.3">
      <c r="A1866" s="97" t="s">
        <v>822</v>
      </c>
      <c r="B1866" s="97">
        <v>375</v>
      </c>
      <c r="C1866" s="97" t="s">
        <v>6293</v>
      </c>
      <c r="D1866" s="97" t="s">
        <v>332</v>
      </c>
      <c r="E1866" s="97" t="s">
        <v>6294</v>
      </c>
      <c r="F1866" s="97">
        <v>344590</v>
      </c>
      <c r="G1866" s="97">
        <v>672793</v>
      </c>
      <c r="H1866" s="97">
        <v>344590</v>
      </c>
      <c r="I1866" s="97">
        <v>672793</v>
      </c>
      <c r="J1866" s="97" t="s">
        <v>93</v>
      </c>
      <c r="K1866" s="97">
        <v>0</v>
      </c>
      <c r="L1866" s="97" t="s">
        <v>6295</v>
      </c>
      <c r="M1866" s="97">
        <v>7</v>
      </c>
      <c r="N1866" s="97">
        <v>931246</v>
      </c>
    </row>
    <row r="1867" spans="1:14" ht="14.25" customHeight="1" x14ac:dyDescent="0.3">
      <c r="A1867" s="97" t="s">
        <v>506</v>
      </c>
      <c r="B1867" s="97">
        <v>39</v>
      </c>
      <c r="C1867" s="97" t="s">
        <v>6296</v>
      </c>
      <c r="D1867" s="97" t="s">
        <v>332</v>
      </c>
      <c r="E1867" s="97" t="s">
        <v>6297</v>
      </c>
      <c r="F1867" s="97">
        <v>328210</v>
      </c>
      <c r="G1867" s="97">
        <v>666790</v>
      </c>
      <c r="H1867" s="97">
        <v>328210</v>
      </c>
      <c r="I1867" s="97">
        <v>666790</v>
      </c>
      <c r="J1867" s="97" t="s">
        <v>93</v>
      </c>
      <c r="K1867" s="97">
        <v>0</v>
      </c>
      <c r="L1867" s="97" t="s">
        <v>6298</v>
      </c>
      <c r="M1867" s="97">
        <v>7</v>
      </c>
      <c r="N1867" s="97">
        <v>1002467</v>
      </c>
    </row>
    <row r="1868" spans="1:14" ht="14.25" customHeight="1" x14ac:dyDescent="0.3">
      <c r="A1868" s="97" t="s">
        <v>506</v>
      </c>
      <c r="B1868" s="97">
        <v>39</v>
      </c>
      <c r="C1868" s="97" t="s">
        <v>6299</v>
      </c>
      <c r="D1868" s="97" t="s">
        <v>332</v>
      </c>
      <c r="E1868" s="97" t="s">
        <v>6300</v>
      </c>
      <c r="F1868" s="97">
        <v>328180</v>
      </c>
      <c r="G1868" s="97">
        <v>666700</v>
      </c>
      <c r="H1868" s="97">
        <v>328180</v>
      </c>
      <c r="I1868" s="97">
        <v>666700</v>
      </c>
      <c r="J1868" s="97" t="s">
        <v>93</v>
      </c>
      <c r="K1868" s="97">
        <v>0</v>
      </c>
      <c r="L1868" s="97" t="s">
        <v>6301</v>
      </c>
      <c r="M1868" s="97">
        <v>7</v>
      </c>
      <c r="N1868" s="97">
        <v>1002469</v>
      </c>
    </row>
    <row r="1869" spans="1:14" ht="14.25" customHeight="1" x14ac:dyDescent="0.3">
      <c r="A1869" s="97" t="s">
        <v>648</v>
      </c>
      <c r="B1869" s="97">
        <v>9</v>
      </c>
      <c r="C1869" s="97" t="s">
        <v>6302</v>
      </c>
      <c r="D1869" s="97" t="s">
        <v>332</v>
      </c>
      <c r="E1869" s="97" t="s">
        <v>6303</v>
      </c>
      <c r="F1869" s="97">
        <v>346860</v>
      </c>
      <c r="G1869" s="97">
        <v>677145</v>
      </c>
      <c r="H1869" s="97">
        <v>346860</v>
      </c>
      <c r="I1869" s="97">
        <v>677145</v>
      </c>
      <c r="J1869" s="97" t="s">
        <v>93</v>
      </c>
      <c r="K1869" s="97">
        <v>0</v>
      </c>
      <c r="L1869" s="97" t="s">
        <v>6304</v>
      </c>
      <c r="M1869" s="97">
        <v>7</v>
      </c>
      <c r="N1869" s="97">
        <v>638304</v>
      </c>
    </row>
    <row r="1870" spans="1:14" ht="14.25" customHeight="1" x14ac:dyDescent="0.3">
      <c r="A1870" s="97" t="s">
        <v>655</v>
      </c>
      <c r="B1870" s="97">
        <v>599</v>
      </c>
      <c r="C1870" s="97" t="s">
        <v>6305</v>
      </c>
      <c r="D1870" s="97" t="s">
        <v>332</v>
      </c>
      <c r="E1870" s="97" t="s">
        <v>6306</v>
      </c>
      <c r="F1870" s="97">
        <v>336182</v>
      </c>
      <c r="G1870" s="97">
        <v>671142</v>
      </c>
      <c r="H1870" s="97">
        <v>336182</v>
      </c>
      <c r="I1870" s="97">
        <v>671142</v>
      </c>
      <c r="J1870" s="97" t="s">
        <v>93</v>
      </c>
      <c r="K1870" s="97">
        <v>0</v>
      </c>
      <c r="L1870" s="97" t="s">
        <v>6307</v>
      </c>
      <c r="M1870" s="97">
        <v>7</v>
      </c>
      <c r="N1870" s="97">
        <v>950279</v>
      </c>
    </row>
    <row r="1871" spans="1:14" ht="14.25" customHeight="1" x14ac:dyDescent="0.3">
      <c r="A1871" s="97" t="s">
        <v>506</v>
      </c>
      <c r="B1871" s="97">
        <v>39</v>
      </c>
      <c r="C1871" s="97" t="s">
        <v>6308</v>
      </c>
      <c r="D1871" s="97" t="s">
        <v>332</v>
      </c>
      <c r="E1871" s="97" t="s">
        <v>6309</v>
      </c>
      <c r="F1871" s="97">
        <v>328250</v>
      </c>
      <c r="G1871" s="97">
        <v>666650</v>
      </c>
      <c r="H1871" s="97">
        <v>328250</v>
      </c>
      <c r="I1871" s="97">
        <v>666650</v>
      </c>
      <c r="J1871" s="97" t="s">
        <v>93</v>
      </c>
      <c r="K1871" s="97">
        <v>0</v>
      </c>
      <c r="L1871" s="97" t="s">
        <v>6310</v>
      </c>
      <c r="M1871" s="97">
        <v>7</v>
      </c>
      <c r="N1871" s="97">
        <v>1002457</v>
      </c>
    </row>
    <row r="1872" spans="1:14" ht="14.25" customHeight="1" x14ac:dyDescent="0.3">
      <c r="A1872" s="97" t="s">
        <v>419</v>
      </c>
      <c r="B1872" s="97">
        <v>651</v>
      </c>
      <c r="C1872" s="97" t="s">
        <v>6311</v>
      </c>
      <c r="D1872" s="97" t="s">
        <v>581</v>
      </c>
      <c r="E1872" s="97" t="s">
        <v>6312</v>
      </c>
      <c r="F1872" s="97">
        <v>331678</v>
      </c>
      <c r="G1872" s="97">
        <v>673157</v>
      </c>
      <c r="H1872" s="97">
        <v>331678</v>
      </c>
      <c r="I1872" s="97">
        <v>673157</v>
      </c>
      <c r="J1872" s="97" t="s">
        <v>93</v>
      </c>
      <c r="K1872" s="97">
        <v>0</v>
      </c>
      <c r="L1872" s="97" t="s">
        <v>6313</v>
      </c>
      <c r="M1872" s="97">
        <v>7</v>
      </c>
      <c r="N1872" s="97">
        <v>972230</v>
      </c>
    </row>
    <row r="1873" spans="1:14" ht="14.25" customHeight="1" x14ac:dyDescent="0.3">
      <c r="A1873" s="97" t="s">
        <v>506</v>
      </c>
      <c r="B1873" s="97">
        <v>39</v>
      </c>
      <c r="C1873" s="97" t="s">
        <v>6314</v>
      </c>
      <c r="D1873" s="97" t="s">
        <v>332</v>
      </c>
      <c r="E1873" s="97" t="s">
        <v>6315</v>
      </c>
      <c r="F1873" s="97">
        <v>328050</v>
      </c>
      <c r="G1873" s="97">
        <v>666600</v>
      </c>
      <c r="H1873" s="97">
        <v>328050</v>
      </c>
      <c r="I1873" s="97">
        <v>666600</v>
      </c>
      <c r="J1873" s="97" t="s">
        <v>93</v>
      </c>
      <c r="K1873" s="97">
        <v>0</v>
      </c>
      <c r="L1873" s="97" t="s">
        <v>6316</v>
      </c>
      <c r="M1873" s="97">
        <v>7</v>
      </c>
      <c r="N1873" s="97">
        <v>1002454</v>
      </c>
    </row>
    <row r="1874" spans="1:14" ht="14.25" customHeight="1" x14ac:dyDescent="0.3">
      <c r="A1874" s="97" t="s">
        <v>655</v>
      </c>
      <c r="B1874" s="97">
        <v>3733</v>
      </c>
      <c r="C1874" s="97" t="s">
        <v>6317</v>
      </c>
      <c r="D1874" s="97" t="s">
        <v>581</v>
      </c>
      <c r="E1874" s="97" t="s">
        <v>6318</v>
      </c>
      <c r="F1874" s="97">
        <v>337674</v>
      </c>
      <c r="G1874" s="97">
        <v>671846</v>
      </c>
      <c r="H1874" s="97">
        <v>337674</v>
      </c>
      <c r="I1874" s="97">
        <v>671846</v>
      </c>
      <c r="J1874" s="97" t="s">
        <v>93</v>
      </c>
      <c r="K1874" s="97">
        <v>0</v>
      </c>
      <c r="L1874" s="97" t="s">
        <v>6319</v>
      </c>
      <c r="M1874" s="97">
        <v>7</v>
      </c>
      <c r="N1874" s="97">
        <v>950819</v>
      </c>
    </row>
    <row r="1875" spans="1:14" ht="14.25" customHeight="1" x14ac:dyDescent="0.3">
      <c r="A1875" s="97" t="s">
        <v>508</v>
      </c>
      <c r="B1875" s="97">
        <v>1360</v>
      </c>
      <c r="C1875" s="97" t="s">
        <v>6320</v>
      </c>
      <c r="D1875" s="97" t="s">
        <v>581</v>
      </c>
      <c r="E1875" s="97" t="s">
        <v>6321</v>
      </c>
      <c r="F1875" s="97">
        <v>332759</v>
      </c>
      <c r="G1875" s="97">
        <v>667680</v>
      </c>
      <c r="H1875" s="97">
        <v>332759</v>
      </c>
      <c r="I1875" s="97">
        <v>667680</v>
      </c>
      <c r="J1875" s="97" t="s">
        <v>93</v>
      </c>
      <c r="K1875" s="97">
        <v>0</v>
      </c>
      <c r="L1875" s="97" t="s">
        <v>6322</v>
      </c>
      <c r="M1875" s="97">
        <v>7</v>
      </c>
      <c r="N1875" s="97">
        <v>951833</v>
      </c>
    </row>
    <row r="1876" spans="1:14" ht="14.25" customHeight="1" x14ac:dyDescent="0.3">
      <c r="A1876" s="97" t="s">
        <v>822</v>
      </c>
      <c r="B1876" s="97">
        <v>2536</v>
      </c>
      <c r="C1876" s="97" t="s">
        <v>6323</v>
      </c>
      <c r="D1876" s="97" t="s">
        <v>581</v>
      </c>
      <c r="E1876" s="97" t="s">
        <v>6324</v>
      </c>
      <c r="F1876" s="97">
        <v>340240</v>
      </c>
      <c r="G1876" s="97">
        <v>671240</v>
      </c>
      <c r="H1876" s="97">
        <v>340240</v>
      </c>
      <c r="I1876" s="97">
        <v>671240</v>
      </c>
      <c r="J1876" s="97" t="s">
        <v>93</v>
      </c>
      <c r="K1876" s="97">
        <v>0</v>
      </c>
      <c r="L1876" s="97" t="s">
        <v>6325</v>
      </c>
      <c r="M1876" s="97">
        <v>7</v>
      </c>
      <c r="N1876" s="97">
        <v>931570</v>
      </c>
    </row>
    <row r="1877" spans="1:14" ht="14.25" customHeight="1" x14ac:dyDescent="0.3">
      <c r="A1877" s="97" t="s">
        <v>493</v>
      </c>
      <c r="B1877" s="97">
        <v>180</v>
      </c>
      <c r="C1877" s="97" t="s">
        <v>6326</v>
      </c>
      <c r="D1877" s="97" t="s">
        <v>581</v>
      </c>
      <c r="E1877" s="97" t="s">
        <v>6327</v>
      </c>
      <c r="F1877" s="97">
        <v>329895</v>
      </c>
      <c r="G1877" s="97">
        <v>671060</v>
      </c>
      <c r="H1877" s="97">
        <v>329895</v>
      </c>
      <c r="I1877" s="97">
        <v>671060</v>
      </c>
      <c r="J1877" s="97" t="s">
        <v>93</v>
      </c>
      <c r="K1877" s="97">
        <v>0</v>
      </c>
      <c r="L1877" s="97" t="s">
        <v>6328</v>
      </c>
      <c r="M1877" s="97">
        <v>7</v>
      </c>
      <c r="N1877" s="97">
        <v>1036462</v>
      </c>
    </row>
    <row r="1878" spans="1:14" ht="14.25" customHeight="1" x14ac:dyDescent="0.3">
      <c r="A1878" s="97" t="s">
        <v>397</v>
      </c>
      <c r="B1878" s="97">
        <v>276</v>
      </c>
      <c r="C1878" s="97" t="s">
        <v>6329</v>
      </c>
      <c r="D1878" s="97" t="s">
        <v>332</v>
      </c>
      <c r="E1878" s="97" t="s">
        <v>3367</v>
      </c>
      <c r="F1878" s="97">
        <v>338510</v>
      </c>
      <c r="G1878" s="97">
        <v>669990</v>
      </c>
      <c r="H1878" s="97">
        <v>338510</v>
      </c>
      <c r="I1878" s="97">
        <v>669990</v>
      </c>
      <c r="J1878" s="97" t="s">
        <v>93</v>
      </c>
      <c r="K1878" s="97">
        <v>0</v>
      </c>
      <c r="L1878" s="97" t="s">
        <v>6330</v>
      </c>
      <c r="M1878" s="97">
        <v>7</v>
      </c>
      <c r="N1878" s="97">
        <v>842837</v>
      </c>
    </row>
    <row r="1879" spans="1:14" ht="14.25" customHeight="1" x14ac:dyDescent="0.3">
      <c r="A1879" s="97" t="s">
        <v>419</v>
      </c>
      <c r="B1879" s="97">
        <v>651</v>
      </c>
      <c r="C1879" s="97" t="s">
        <v>6331</v>
      </c>
      <c r="D1879" s="97" t="s">
        <v>581</v>
      </c>
      <c r="E1879" s="97" t="s">
        <v>6332</v>
      </c>
      <c r="F1879" s="97">
        <v>331550</v>
      </c>
      <c r="G1879" s="97">
        <v>673209</v>
      </c>
      <c r="H1879" s="97">
        <v>331550</v>
      </c>
      <c r="I1879" s="97">
        <v>673209</v>
      </c>
      <c r="J1879" s="97" t="s">
        <v>93</v>
      </c>
      <c r="K1879" s="97">
        <v>0</v>
      </c>
      <c r="L1879" s="97" t="s">
        <v>6333</v>
      </c>
      <c r="M1879" s="97">
        <v>7</v>
      </c>
      <c r="N1879" s="97">
        <v>972229</v>
      </c>
    </row>
    <row r="1880" spans="1:14" ht="14.25" customHeight="1" x14ac:dyDescent="0.3">
      <c r="A1880" s="97" t="s">
        <v>1383</v>
      </c>
      <c r="B1880" s="97">
        <v>7</v>
      </c>
      <c r="C1880" s="97" t="s">
        <v>6334</v>
      </c>
      <c r="D1880" s="97" t="s">
        <v>332</v>
      </c>
      <c r="E1880" s="97" t="s">
        <v>6335</v>
      </c>
      <c r="F1880" s="97">
        <v>350953</v>
      </c>
      <c r="G1880" s="97">
        <v>673673</v>
      </c>
      <c r="H1880" s="97">
        <v>350953</v>
      </c>
      <c r="I1880" s="97">
        <v>673673</v>
      </c>
      <c r="J1880" s="97" t="s">
        <v>93</v>
      </c>
      <c r="K1880" s="97">
        <v>0</v>
      </c>
      <c r="L1880" s="97" t="s">
        <v>6336</v>
      </c>
      <c r="M1880" s="97">
        <v>7</v>
      </c>
      <c r="N1880" s="97">
        <v>701644</v>
      </c>
    </row>
    <row r="1881" spans="1:14" ht="14.25" customHeight="1" x14ac:dyDescent="0.3">
      <c r="A1881" s="97" t="s">
        <v>508</v>
      </c>
      <c r="B1881" s="97">
        <v>114</v>
      </c>
      <c r="C1881" s="97" t="s">
        <v>6337</v>
      </c>
      <c r="D1881" s="97" t="s">
        <v>332</v>
      </c>
      <c r="E1881" s="97" t="s">
        <v>6338</v>
      </c>
      <c r="F1881" s="97">
        <v>333180</v>
      </c>
      <c r="G1881" s="97">
        <v>667270</v>
      </c>
      <c r="H1881" s="97">
        <v>333180</v>
      </c>
      <c r="I1881" s="97">
        <v>667270</v>
      </c>
      <c r="J1881" s="97" t="s">
        <v>93</v>
      </c>
      <c r="K1881" s="97">
        <v>0</v>
      </c>
      <c r="L1881" s="97" t="s">
        <v>5559</v>
      </c>
      <c r="M1881" s="97">
        <v>7</v>
      </c>
      <c r="N1881" s="97">
        <v>951315</v>
      </c>
    </row>
    <row r="1882" spans="1:14" ht="14.25" customHeight="1" x14ac:dyDescent="0.3">
      <c r="A1882" s="97" t="s">
        <v>822</v>
      </c>
      <c r="B1882" s="97">
        <v>2536</v>
      </c>
      <c r="C1882" s="97" t="s">
        <v>6339</v>
      </c>
      <c r="D1882" s="97" t="s">
        <v>581</v>
      </c>
      <c r="E1882" s="97" t="s">
        <v>6340</v>
      </c>
      <c r="F1882" s="97">
        <v>340110</v>
      </c>
      <c r="G1882" s="97">
        <v>671330</v>
      </c>
      <c r="H1882" s="97">
        <v>340110</v>
      </c>
      <c r="I1882" s="97">
        <v>671330</v>
      </c>
      <c r="J1882" s="97" t="s">
        <v>93</v>
      </c>
      <c r="K1882" s="97">
        <v>0</v>
      </c>
      <c r="L1882" s="97" t="s">
        <v>6341</v>
      </c>
      <c r="M1882" s="97">
        <v>7</v>
      </c>
      <c r="N1882" s="97">
        <v>931573</v>
      </c>
    </row>
    <row r="1883" spans="1:14" ht="14.25" customHeight="1" x14ac:dyDescent="0.3">
      <c r="A1883" s="97" t="s">
        <v>822</v>
      </c>
      <c r="B1883" s="97">
        <v>2536</v>
      </c>
      <c r="C1883" s="97" t="s">
        <v>6342</v>
      </c>
      <c r="D1883" s="97" t="s">
        <v>581</v>
      </c>
      <c r="E1883" s="97" t="s">
        <v>6343</v>
      </c>
      <c r="F1883" s="97">
        <v>340300</v>
      </c>
      <c r="G1883" s="97">
        <v>671390</v>
      </c>
      <c r="H1883" s="97">
        <v>340300</v>
      </c>
      <c r="I1883" s="97">
        <v>671390</v>
      </c>
      <c r="J1883" s="97" t="s">
        <v>93</v>
      </c>
      <c r="K1883" s="97">
        <v>0</v>
      </c>
      <c r="L1883" s="97" t="s">
        <v>6344</v>
      </c>
      <c r="M1883" s="97">
        <v>7</v>
      </c>
      <c r="N1883" s="97">
        <v>931577</v>
      </c>
    </row>
    <row r="1884" spans="1:14" ht="14.25" customHeight="1" x14ac:dyDescent="0.3">
      <c r="A1884" s="97" t="s">
        <v>570</v>
      </c>
      <c r="B1884" s="97">
        <v>504</v>
      </c>
      <c r="C1884" s="97" t="s">
        <v>6345</v>
      </c>
      <c r="D1884" s="97" t="s">
        <v>332</v>
      </c>
      <c r="E1884" s="97" t="s">
        <v>6346</v>
      </c>
      <c r="F1884" s="97">
        <v>339650</v>
      </c>
      <c r="G1884" s="97">
        <v>662190</v>
      </c>
      <c r="H1884" s="97">
        <v>339650</v>
      </c>
      <c r="I1884" s="97">
        <v>662190</v>
      </c>
      <c r="J1884" s="97" t="s">
        <v>93</v>
      </c>
      <c r="K1884" s="97">
        <v>0</v>
      </c>
      <c r="L1884" s="97" t="s">
        <v>6347</v>
      </c>
      <c r="M1884" s="97">
        <v>7</v>
      </c>
      <c r="N1884" s="97">
        <v>844996</v>
      </c>
    </row>
    <row r="1885" spans="1:14" ht="14.25" customHeight="1" x14ac:dyDescent="0.3">
      <c r="A1885" s="97" t="s">
        <v>822</v>
      </c>
      <c r="B1885" s="97">
        <v>395</v>
      </c>
      <c r="C1885" s="97" t="s">
        <v>6348</v>
      </c>
      <c r="D1885" s="97" t="s">
        <v>332</v>
      </c>
      <c r="E1885" s="97" t="s">
        <v>6349</v>
      </c>
      <c r="F1885" s="97">
        <v>344607</v>
      </c>
      <c r="G1885" s="97">
        <v>672972</v>
      </c>
      <c r="H1885" s="97">
        <v>344607</v>
      </c>
      <c r="I1885" s="97">
        <v>672972</v>
      </c>
      <c r="J1885" s="97" t="s">
        <v>93</v>
      </c>
      <c r="K1885" s="97">
        <v>0</v>
      </c>
      <c r="L1885" s="97" t="s">
        <v>6350</v>
      </c>
      <c r="M1885" s="97">
        <v>7</v>
      </c>
      <c r="N1885" s="97">
        <v>931266</v>
      </c>
    </row>
    <row r="1886" spans="1:14" ht="14.25" customHeight="1" x14ac:dyDescent="0.3">
      <c r="A1886" s="97" t="s">
        <v>822</v>
      </c>
      <c r="B1886" s="97">
        <v>34</v>
      </c>
      <c r="C1886" s="97" t="s">
        <v>6351</v>
      </c>
      <c r="D1886" s="97" t="s">
        <v>332</v>
      </c>
      <c r="E1886" s="97" t="s">
        <v>6352</v>
      </c>
      <c r="F1886" s="97">
        <v>340529</v>
      </c>
      <c r="G1886" s="97">
        <v>672999</v>
      </c>
      <c r="H1886" s="97">
        <v>340529</v>
      </c>
      <c r="I1886" s="97">
        <v>672999</v>
      </c>
      <c r="J1886" s="97" t="s">
        <v>93</v>
      </c>
      <c r="K1886" s="97">
        <v>0</v>
      </c>
      <c r="L1886" s="97" t="s">
        <v>6353</v>
      </c>
      <c r="M1886" s="97">
        <v>7</v>
      </c>
      <c r="N1886" s="97">
        <v>930902</v>
      </c>
    </row>
    <row r="1887" spans="1:14" ht="14.25" customHeight="1" x14ac:dyDescent="0.3">
      <c r="A1887" s="97" t="s">
        <v>822</v>
      </c>
      <c r="B1887" s="97">
        <v>2536</v>
      </c>
      <c r="C1887" s="97" t="s">
        <v>6354</v>
      </c>
      <c r="D1887" s="97" t="s">
        <v>581</v>
      </c>
      <c r="E1887" s="97" t="s">
        <v>6355</v>
      </c>
      <c r="F1887" s="97">
        <v>340360</v>
      </c>
      <c r="G1887" s="97">
        <v>671360</v>
      </c>
      <c r="H1887" s="97">
        <v>340360</v>
      </c>
      <c r="I1887" s="97">
        <v>671360</v>
      </c>
      <c r="J1887" s="97" t="s">
        <v>93</v>
      </c>
      <c r="K1887" s="97">
        <v>0</v>
      </c>
      <c r="L1887" s="97" t="s">
        <v>6356</v>
      </c>
      <c r="M1887" s="97">
        <v>7</v>
      </c>
      <c r="N1887" s="97">
        <v>931564</v>
      </c>
    </row>
    <row r="1888" spans="1:14" ht="14.25" customHeight="1" x14ac:dyDescent="0.3">
      <c r="A1888" s="97" t="s">
        <v>497</v>
      </c>
      <c r="B1888" s="97">
        <v>419</v>
      </c>
      <c r="C1888" s="97" t="s">
        <v>6357</v>
      </c>
      <c r="D1888" s="97" t="s">
        <v>332</v>
      </c>
      <c r="E1888" s="97" t="s">
        <v>6358</v>
      </c>
      <c r="F1888" s="97">
        <v>334190</v>
      </c>
      <c r="G1888" s="97">
        <v>663890</v>
      </c>
      <c r="H1888" s="97">
        <v>334190</v>
      </c>
      <c r="I1888" s="97">
        <v>663890</v>
      </c>
      <c r="J1888" s="97" t="s">
        <v>93</v>
      </c>
      <c r="K1888" s="97">
        <v>0</v>
      </c>
      <c r="L1888" s="97" t="s">
        <v>6359</v>
      </c>
      <c r="M1888" s="97">
        <v>7</v>
      </c>
      <c r="N1888" s="97">
        <v>13471742</v>
      </c>
    </row>
    <row r="1889" spans="1:14" ht="14.25" customHeight="1" x14ac:dyDescent="0.3">
      <c r="A1889" s="97" t="s">
        <v>419</v>
      </c>
      <c r="B1889" s="97">
        <v>651</v>
      </c>
      <c r="C1889" s="97" t="s">
        <v>6360</v>
      </c>
      <c r="D1889" s="97" t="s">
        <v>581</v>
      </c>
      <c r="E1889" s="97" t="s">
        <v>6361</v>
      </c>
      <c r="F1889" s="97">
        <v>332698</v>
      </c>
      <c r="G1889" s="97">
        <v>673095</v>
      </c>
      <c r="H1889" s="97">
        <v>332698</v>
      </c>
      <c r="I1889" s="97">
        <v>673095</v>
      </c>
      <c r="J1889" s="97" t="s">
        <v>93</v>
      </c>
      <c r="K1889" s="97">
        <v>7.58</v>
      </c>
      <c r="L1889" s="97" t="s">
        <v>6362</v>
      </c>
      <c r="M1889" s="97">
        <v>7</v>
      </c>
      <c r="N1889" s="97">
        <v>972233</v>
      </c>
    </row>
    <row r="1890" spans="1:14" ht="14.25" customHeight="1" x14ac:dyDescent="0.3">
      <c r="A1890" s="97" t="s">
        <v>419</v>
      </c>
      <c r="B1890" s="97">
        <v>651</v>
      </c>
      <c r="C1890" s="97" t="s">
        <v>6363</v>
      </c>
      <c r="D1890" s="97" t="s">
        <v>581</v>
      </c>
      <c r="E1890" s="97" t="s">
        <v>6364</v>
      </c>
      <c r="F1890" s="97">
        <v>332394</v>
      </c>
      <c r="G1890" s="97">
        <v>673312</v>
      </c>
      <c r="H1890" s="97">
        <v>332394</v>
      </c>
      <c r="I1890" s="97">
        <v>673312</v>
      </c>
      <c r="J1890" s="97" t="s">
        <v>93</v>
      </c>
      <c r="K1890" s="97">
        <v>7.93</v>
      </c>
      <c r="L1890" s="97" t="s">
        <v>6365</v>
      </c>
      <c r="M1890" s="97">
        <v>7</v>
      </c>
      <c r="N1890" s="97">
        <v>972225</v>
      </c>
    </row>
    <row r="1891" spans="1:14" ht="14.25" customHeight="1" x14ac:dyDescent="0.3">
      <c r="A1891" s="97" t="s">
        <v>419</v>
      </c>
      <c r="B1891" s="97">
        <v>2530</v>
      </c>
      <c r="C1891" s="97" t="s">
        <v>6366</v>
      </c>
      <c r="D1891" s="97" t="s">
        <v>581</v>
      </c>
      <c r="E1891" s="97" t="s">
        <v>6367</v>
      </c>
      <c r="F1891" s="97">
        <v>333867</v>
      </c>
      <c r="G1891" s="97">
        <v>671919</v>
      </c>
      <c r="H1891" s="97">
        <v>333867</v>
      </c>
      <c r="I1891" s="97">
        <v>671919</v>
      </c>
      <c r="J1891" s="97" t="s">
        <v>93</v>
      </c>
      <c r="K1891" s="97">
        <v>8</v>
      </c>
      <c r="L1891" s="97" t="s">
        <v>6368</v>
      </c>
      <c r="M1891" s="97">
        <v>7</v>
      </c>
      <c r="N1891" s="97">
        <v>972366</v>
      </c>
    </row>
    <row r="1892" spans="1:14" ht="14.25" customHeight="1" x14ac:dyDescent="0.3">
      <c r="A1892" s="97" t="s">
        <v>419</v>
      </c>
      <c r="B1892" s="97">
        <v>651</v>
      </c>
      <c r="C1892" s="97" t="s">
        <v>6369</v>
      </c>
      <c r="D1892" s="97" t="s">
        <v>581</v>
      </c>
      <c r="E1892" s="97" t="s">
        <v>6370</v>
      </c>
      <c r="F1892" s="97">
        <v>332646</v>
      </c>
      <c r="G1892" s="97">
        <v>673158</v>
      </c>
      <c r="H1892" s="97">
        <v>332646</v>
      </c>
      <c r="I1892" s="97">
        <v>673158</v>
      </c>
      <c r="J1892" s="97" t="s">
        <v>93</v>
      </c>
      <c r="K1892" s="97">
        <v>8.0500000000000007</v>
      </c>
      <c r="L1892" s="97" t="s">
        <v>6371</v>
      </c>
      <c r="M1892" s="97">
        <v>7</v>
      </c>
      <c r="N1892" s="97">
        <v>972232</v>
      </c>
    </row>
    <row r="1893" spans="1:14" ht="14.25" customHeight="1" x14ac:dyDescent="0.3">
      <c r="A1893" s="97" t="s">
        <v>419</v>
      </c>
      <c r="B1893" s="97">
        <v>651</v>
      </c>
      <c r="C1893" s="97" t="s">
        <v>6372</v>
      </c>
      <c r="D1893" s="97" t="s">
        <v>581</v>
      </c>
      <c r="E1893" s="97" t="s">
        <v>6373</v>
      </c>
      <c r="F1893" s="97">
        <v>332483</v>
      </c>
      <c r="G1893" s="97">
        <v>673265</v>
      </c>
      <c r="H1893" s="97">
        <v>332483</v>
      </c>
      <c r="I1893" s="97">
        <v>673265</v>
      </c>
      <c r="J1893" s="97" t="s">
        <v>93</v>
      </c>
      <c r="K1893" s="97">
        <v>8.56</v>
      </c>
      <c r="L1893" s="97" t="s">
        <v>6374</v>
      </c>
      <c r="M1893" s="97">
        <v>7</v>
      </c>
      <c r="N1893" s="97">
        <v>972226</v>
      </c>
    </row>
    <row r="1894" spans="1:14" ht="14.25" customHeight="1" x14ac:dyDescent="0.3">
      <c r="A1894" s="97" t="s">
        <v>419</v>
      </c>
      <c r="B1894" s="97">
        <v>198</v>
      </c>
      <c r="C1894" s="97" t="s">
        <v>6375</v>
      </c>
      <c r="D1894" s="97" t="s">
        <v>332</v>
      </c>
      <c r="E1894" s="97" t="s">
        <v>6376</v>
      </c>
      <c r="F1894" s="97">
        <v>330655</v>
      </c>
      <c r="G1894" s="97">
        <v>673260</v>
      </c>
      <c r="H1894" s="97">
        <v>330655</v>
      </c>
      <c r="I1894" s="97">
        <v>673260</v>
      </c>
      <c r="J1894" s="97" t="s">
        <v>93</v>
      </c>
      <c r="K1894" s="97">
        <v>21.55</v>
      </c>
      <c r="L1894" s="97" t="s">
        <v>6377</v>
      </c>
      <c r="M1894" s="97">
        <v>7</v>
      </c>
      <c r="N1894" s="97">
        <v>971682</v>
      </c>
    </row>
    <row r="1895" spans="1:14" ht="14.25" customHeight="1" x14ac:dyDescent="0.3">
      <c r="A1895" s="97" t="s">
        <v>419</v>
      </c>
      <c r="B1895" s="97">
        <v>204</v>
      </c>
      <c r="C1895" s="97" t="s">
        <v>6378</v>
      </c>
      <c r="D1895" s="97" t="s">
        <v>332</v>
      </c>
      <c r="E1895" s="97" t="s">
        <v>6379</v>
      </c>
      <c r="F1895" s="97">
        <v>331205</v>
      </c>
      <c r="G1895" s="97">
        <v>673300</v>
      </c>
      <c r="H1895" s="97">
        <v>331205</v>
      </c>
      <c r="I1895" s="97">
        <v>673300</v>
      </c>
      <c r="J1895" s="97" t="s">
        <v>93</v>
      </c>
      <c r="K1895" s="97">
        <v>21.79</v>
      </c>
      <c r="L1895" s="97" t="s">
        <v>6380</v>
      </c>
      <c r="M1895" s="97">
        <v>7</v>
      </c>
      <c r="N1895" s="97">
        <v>971688</v>
      </c>
    </row>
    <row r="1896" spans="1:14" ht="14.25" customHeight="1" x14ac:dyDescent="0.3">
      <c r="A1896" s="97" t="s">
        <v>419</v>
      </c>
      <c r="B1896" s="97">
        <v>206</v>
      </c>
      <c r="C1896" s="97" t="s">
        <v>6381</v>
      </c>
      <c r="D1896" s="97" t="s">
        <v>332</v>
      </c>
      <c r="E1896" s="97" t="s">
        <v>6382</v>
      </c>
      <c r="F1896" s="97">
        <v>331430</v>
      </c>
      <c r="G1896" s="97">
        <v>673195</v>
      </c>
      <c r="H1896" s="97">
        <v>331430</v>
      </c>
      <c r="I1896" s="97">
        <v>673195</v>
      </c>
      <c r="J1896" s="97" t="s">
        <v>93</v>
      </c>
      <c r="K1896" s="97">
        <v>23.01</v>
      </c>
      <c r="L1896" s="97" t="s">
        <v>6383</v>
      </c>
      <c r="M1896" s="97">
        <v>7</v>
      </c>
      <c r="N1896" s="97">
        <v>971690</v>
      </c>
    </row>
    <row r="1897" spans="1:14" ht="14.25" customHeight="1" x14ac:dyDescent="0.3">
      <c r="A1897" s="97" t="s">
        <v>2435</v>
      </c>
      <c r="B1897" s="97">
        <v>15765</v>
      </c>
      <c r="C1897" s="97" t="s">
        <v>6384</v>
      </c>
      <c r="D1897" s="97" t="s">
        <v>581</v>
      </c>
      <c r="E1897" s="97" t="s">
        <v>6385</v>
      </c>
      <c r="F1897" s="97">
        <v>348670</v>
      </c>
      <c r="G1897" s="97">
        <v>682820</v>
      </c>
      <c r="H1897" s="97">
        <v>348670</v>
      </c>
      <c r="I1897" s="97">
        <v>682820</v>
      </c>
      <c r="J1897" s="97" t="s">
        <v>93</v>
      </c>
      <c r="K1897" s="97">
        <v>23.92</v>
      </c>
      <c r="L1897" s="97" t="s">
        <v>6386</v>
      </c>
      <c r="M1897" s="97">
        <v>7</v>
      </c>
      <c r="N1897" s="97">
        <v>640572</v>
      </c>
    </row>
    <row r="1898" spans="1:14" ht="14.25" customHeight="1" x14ac:dyDescent="0.3">
      <c r="A1898" s="97" t="s">
        <v>2435</v>
      </c>
      <c r="B1898" s="97">
        <v>15765</v>
      </c>
      <c r="C1898" s="97" t="s">
        <v>6387</v>
      </c>
      <c r="D1898" s="97" t="s">
        <v>581</v>
      </c>
      <c r="E1898" s="97" t="s">
        <v>6388</v>
      </c>
      <c r="F1898" s="97">
        <v>348700</v>
      </c>
      <c r="G1898" s="97">
        <v>682850</v>
      </c>
      <c r="H1898" s="97">
        <v>348700</v>
      </c>
      <c r="I1898" s="97">
        <v>682850</v>
      </c>
      <c r="J1898" s="97" t="s">
        <v>93</v>
      </c>
      <c r="K1898" s="97">
        <v>24.05</v>
      </c>
      <c r="L1898" s="97" t="s">
        <v>6389</v>
      </c>
      <c r="M1898" s="97">
        <v>7</v>
      </c>
      <c r="N1898" s="97">
        <v>640573</v>
      </c>
    </row>
    <row r="1899" spans="1:14" ht="14.25" customHeight="1" x14ac:dyDescent="0.3">
      <c r="A1899" s="97" t="s">
        <v>2435</v>
      </c>
      <c r="B1899" s="97">
        <v>15765</v>
      </c>
      <c r="C1899" s="97" t="s">
        <v>6390</v>
      </c>
      <c r="D1899" s="97" t="s">
        <v>581</v>
      </c>
      <c r="E1899" s="97" t="s">
        <v>6391</v>
      </c>
      <c r="F1899" s="97">
        <v>348720</v>
      </c>
      <c r="G1899" s="97">
        <v>682870</v>
      </c>
      <c r="H1899" s="97">
        <v>348720</v>
      </c>
      <c r="I1899" s="97">
        <v>682870</v>
      </c>
      <c r="J1899" s="97" t="s">
        <v>93</v>
      </c>
      <c r="K1899" s="97">
        <v>24.23</v>
      </c>
      <c r="L1899" s="97" t="s">
        <v>6392</v>
      </c>
      <c r="M1899" s="97">
        <v>7</v>
      </c>
      <c r="N1899" s="97">
        <v>640574</v>
      </c>
    </row>
    <row r="1900" spans="1:14" ht="14.25" customHeight="1" x14ac:dyDescent="0.3">
      <c r="A1900" s="97" t="s">
        <v>2435</v>
      </c>
      <c r="B1900" s="97">
        <v>15765</v>
      </c>
      <c r="C1900" s="97" t="s">
        <v>6393</v>
      </c>
      <c r="D1900" s="97" t="s">
        <v>581</v>
      </c>
      <c r="E1900" s="97" t="s">
        <v>6394</v>
      </c>
      <c r="F1900" s="97">
        <v>348740</v>
      </c>
      <c r="G1900" s="97">
        <v>682840</v>
      </c>
      <c r="H1900" s="97">
        <v>348740</v>
      </c>
      <c r="I1900" s="97">
        <v>682840</v>
      </c>
      <c r="J1900" s="97" t="s">
        <v>93</v>
      </c>
      <c r="K1900" s="97">
        <v>25.15</v>
      </c>
      <c r="L1900" s="97" t="s">
        <v>6395</v>
      </c>
      <c r="M1900" s="97">
        <v>7</v>
      </c>
      <c r="N1900" s="97">
        <v>640568</v>
      </c>
    </row>
    <row r="1901" spans="1:14" ht="14.25" customHeight="1" x14ac:dyDescent="0.3">
      <c r="A1901" s="97" t="s">
        <v>2435</v>
      </c>
      <c r="B1901" s="97">
        <v>15765</v>
      </c>
      <c r="C1901" s="97" t="s">
        <v>6396</v>
      </c>
      <c r="D1901" s="97" t="s">
        <v>581</v>
      </c>
      <c r="E1901" s="97" t="s">
        <v>6397</v>
      </c>
      <c r="F1901" s="97">
        <v>348770</v>
      </c>
      <c r="G1901" s="97">
        <v>682850</v>
      </c>
      <c r="H1901" s="97">
        <v>348770</v>
      </c>
      <c r="I1901" s="97">
        <v>682850</v>
      </c>
      <c r="J1901" s="97" t="s">
        <v>93</v>
      </c>
      <c r="K1901" s="97">
        <v>25.44</v>
      </c>
      <c r="L1901" s="97" t="s">
        <v>6398</v>
      </c>
      <c r="M1901" s="97">
        <v>7</v>
      </c>
      <c r="N1901" s="97">
        <v>640567</v>
      </c>
    </row>
    <row r="1902" spans="1:14" ht="14.25" customHeight="1" x14ac:dyDescent="0.3">
      <c r="A1902" s="97" t="s">
        <v>419</v>
      </c>
      <c r="B1902" s="97">
        <v>1333</v>
      </c>
      <c r="C1902" s="97" t="s">
        <v>6399</v>
      </c>
      <c r="D1902" s="97" t="s">
        <v>581</v>
      </c>
      <c r="E1902" s="97" t="s">
        <v>6400</v>
      </c>
      <c r="F1902" s="97">
        <v>332002</v>
      </c>
      <c r="G1902" s="97">
        <v>672872</v>
      </c>
      <c r="H1902" s="97">
        <v>332002</v>
      </c>
      <c r="I1902" s="97">
        <v>672872</v>
      </c>
      <c r="J1902" s="97" t="s">
        <v>93</v>
      </c>
      <c r="K1902" s="97">
        <v>28</v>
      </c>
      <c r="L1902" s="97" t="s">
        <v>6401</v>
      </c>
      <c r="M1902" s="97">
        <v>7</v>
      </c>
      <c r="N1902" s="97">
        <v>972293</v>
      </c>
    </row>
    <row r="1903" spans="1:14" ht="14.25" customHeight="1" x14ac:dyDescent="0.3">
      <c r="A1903" s="97" t="s">
        <v>419</v>
      </c>
      <c r="B1903" s="97">
        <v>1333</v>
      </c>
      <c r="C1903" s="97" t="s">
        <v>6402</v>
      </c>
      <c r="D1903" s="97" t="s">
        <v>581</v>
      </c>
      <c r="E1903" s="97" t="s">
        <v>6403</v>
      </c>
      <c r="F1903" s="97">
        <v>332014</v>
      </c>
      <c r="G1903" s="97">
        <v>672776</v>
      </c>
      <c r="H1903" s="97">
        <v>332014</v>
      </c>
      <c r="I1903" s="97">
        <v>672776</v>
      </c>
      <c r="J1903" s="97" t="s">
        <v>93</v>
      </c>
      <c r="K1903" s="97">
        <v>28</v>
      </c>
      <c r="L1903" s="97" t="s">
        <v>6404</v>
      </c>
      <c r="M1903" s="97">
        <v>7</v>
      </c>
      <c r="N1903" s="97">
        <v>972291</v>
      </c>
    </row>
    <row r="1904" spans="1:14" ht="14.25" customHeight="1" x14ac:dyDescent="0.3">
      <c r="A1904" s="97" t="s">
        <v>419</v>
      </c>
      <c r="B1904" s="97">
        <v>1333</v>
      </c>
      <c r="C1904" s="97" t="s">
        <v>6405</v>
      </c>
      <c r="D1904" s="97" t="s">
        <v>581</v>
      </c>
      <c r="E1904" s="97" t="s">
        <v>6406</v>
      </c>
      <c r="F1904" s="97">
        <v>331998</v>
      </c>
      <c r="G1904" s="97">
        <v>672810</v>
      </c>
      <c r="H1904" s="97">
        <v>331998</v>
      </c>
      <c r="I1904" s="97">
        <v>672810</v>
      </c>
      <c r="J1904" s="97" t="s">
        <v>93</v>
      </c>
      <c r="K1904" s="97">
        <v>28</v>
      </c>
      <c r="L1904" s="97" t="s">
        <v>6407</v>
      </c>
      <c r="M1904" s="97">
        <v>7</v>
      </c>
      <c r="N1904" s="97">
        <v>972292</v>
      </c>
    </row>
    <row r="1905" spans="1:14" ht="14.25" customHeight="1" x14ac:dyDescent="0.3">
      <c r="A1905" s="97" t="s">
        <v>419</v>
      </c>
      <c r="B1905" s="97">
        <v>342</v>
      </c>
      <c r="C1905" s="97" t="s">
        <v>6408</v>
      </c>
      <c r="D1905" s="97" t="s">
        <v>332</v>
      </c>
      <c r="E1905" s="97" t="s">
        <v>6409</v>
      </c>
      <c r="F1905" s="97">
        <v>331264</v>
      </c>
      <c r="G1905" s="97">
        <v>672849</v>
      </c>
      <c r="H1905" s="97">
        <v>331264</v>
      </c>
      <c r="I1905" s="97">
        <v>672849</v>
      </c>
      <c r="J1905" s="97" t="s">
        <v>93</v>
      </c>
      <c r="K1905" s="97">
        <v>32.68</v>
      </c>
      <c r="L1905" s="97" t="s">
        <v>6410</v>
      </c>
      <c r="M1905" s="97">
        <v>7</v>
      </c>
      <c r="N1905" s="97">
        <v>971826</v>
      </c>
    </row>
    <row r="1906" spans="1:14" ht="14.25" customHeight="1" x14ac:dyDescent="0.3">
      <c r="A1906" s="97" t="s">
        <v>822</v>
      </c>
      <c r="B1906" s="97">
        <v>5999</v>
      </c>
      <c r="C1906" s="97" t="s">
        <v>6411</v>
      </c>
      <c r="D1906" s="97" t="s">
        <v>581</v>
      </c>
      <c r="E1906" s="97" t="s">
        <v>6412</v>
      </c>
      <c r="F1906" s="97">
        <v>340530</v>
      </c>
      <c r="G1906" s="97">
        <v>674330</v>
      </c>
      <c r="H1906" s="97">
        <v>340530</v>
      </c>
      <c r="I1906" s="97">
        <v>674330</v>
      </c>
      <c r="J1906" s="97" t="s">
        <v>93</v>
      </c>
      <c r="K1906" s="97">
        <v>33.299999999999997</v>
      </c>
      <c r="L1906" s="97" t="s">
        <v>6413</v>
      </c>
      <c r="M1906" s="97">
        <v>7</v>
      </c>
      <c r="N1906" s="97">
        <v>931613</v>
      </c>
    </row>
    <row r="1907" spans="1:14" ht="14.25" customHeight="1" x14ac:dyDescent="0.3">
      <c r="A1907" s="97" t="s">
        <v>655</v>
      </c>
      <c r="B1907" s="97">
        <v>10714</v>
      </c>
      <c r="C1907" s="97" t="s">
        <v>6414</v>
      </c>
      <c r="D1907" s="97" t="s">
        <v>581</v>
      </c>
      <c r="E1907" s="97" t="s">
        <v>6415</v>
      </c>
      <c r="F1907" s="97">
        <v>336108</v>
      </c>
      <c r="G1907" s="97">
        <v>671057</v>
      </c>
      <c r="H1907" s="97">
        <v>336108</v>
      </c>
      <c r="I1907" s="97">
        <v>671057</v>
      </c>
      <c r="J1907" s="97" t="s">
        <v>93</v>
      </c>
      <c r="K1907" s="97">
        <v>33.32</v>
      </c>
      <c r="L1907" s="97" t="s">
        <v>6416</v>
      </c>
      <c r="M1907" s="97">
        <v>7</v>
      </c>
      <c r="N1907" s="97">
        <v>950949</v>
      </c>
    </row>
    <row r="1908" spans="1:14" ht="14.25" customHeight="1" x14ac:dyDescent="0.3">
      <c r="A1908" s="97" t="s">
        <v>508</v>
      </c>
      <c r="B1908" s="97">
        <v>344</v>
      </c>
      <c r="C1908" s="97" t="s">
        <v>6417</v>
      </c>
      <c r="D1908" s="97" t="s">
        <v>332</v>
      </c>
      <c r="E1908" s="97" t="s">
        <v>6418</v>
      </c>
      <c r="F1908" s="97">
        <v>333810</v>
      </c>
      <c r="G1908" s="97">
        <v>669700</v>
      </c>
      <c r="H1908" s="97">
        <v>333810</v>
      </c>
      <c r="I1908" s="97">
        <v>669700</v>
      </c>
      <c r="J1908" s="97" t="s">
        <v>93</v>
      </c>
      <c r="K1908" s="97">
        <v>34</v>
      </c>
      <c r="L1908" s="97" t="s">
        <v>6419</v>
      </c>
      <c r="M1908" s="97">
        <v>7</v>
      </c>
      <c r="N1908" s="97">
        <v>951548</v>
      </c>
    </row>
    <row r="1909" spans="1:14" ht="14.25" customHeight="1" x14ac:dyDescent="0.3">
      <c r="A1909" s="97" t="s">
        <v>508</v>
      </c>
      <c r="B1909" s="97">
        <v>347</v>
      </c>
      <c r="C1909" s="97" t="s">
        <v>6420</v>
      </c>
      <c r="D1909" s="97" t="s">
        <v>332</v>
      </c>
      <c r="E1909" s="97" t="s">
        <v>6421</v>
      </c>
      <c r="F1909" s="97">
        <v>334215</v>
      </c>
      <c r="G1909" s="97">
        <v>668830</v>
      </c>
      <c r="H1909" s="97">
        <v>334215</v>
      </c>
      <c r="I1909" s="97">
        <v>668830</v>
      </c>
      <c r="J1909" s="97" t="s">
        <v>93</v>
      </c>
      <c r="K1909" s="97">
        <v>37</v>
      </c>
      <c r="L1909" s="97" t="s">
        <v>6422</v>
      </c>
      <c r="M1909" s="97">
        <v>7</v>
      </c>
      <c r="N1909" s="97">
        <v>951551</v>
      </c>
    </row>
    <row r="1910" spans="1:14" ht="14.25" customHeight="1" x14ac:dyDescent="0.3">
      <c r="A1910" s="97" t="s">
        <v>419</v>
      </c>
      <c r="B1910" s="97">
        <v>10715</v>
      </c>
      <c r="C1910" s="97" t="s">
        <v>6423</v>
      </c>
      <c r="D1910" s="97" t="s">
        <v>581</v>
      </c>
      <c r="E1910" s="97" t="s">
        <v>6424</v>
      </c>
      <c r="F1910" s="97">
        <v>331645</v>
      </c>
      <c r="G1910" s="97">
        <v>671687</v>
      </c>
      <c r="H1910" s="97">
        <v>331645</v>
      </c>
      <c r="I1910" s="97">
        <v>671687</v>
      </c>
      <c r="J1910" s="97" t="s">
        <v>93</v>
      </c>
      <c r="K1910" s="97">
        <v>38.299999999999997</v>
      </c>
      <c r="L1910" s="97" t="s">
        <v>6425</v>
      </c>
      <c r="M1910" s="97">
        <v>7</v>
      </c>
      <c r="N1910" s="97">
        <v>972921</v>
      </c>
    </row>
    <row r="1911" spans="1:14" ht="14.25" customHeight="1" x14ac:dyDescent="0.3">
      <c r="A1911" s="97" t="s">
        <v>822</v>
      </c>
      <c r="B1911" s="97">
        <v>5999</v>
      </c>
      <c r="C1911" s="97" t="s">
        <v>6426</v>
      </c>
      <c r="D1911" s="97" t="s">
        <v>581</v>
      </c>
      <c r="E1911" s="97" t="s">
        <v>6427</v>
      </c>
      <c r="F1911" s="97">
        <v>340690</v>
      </c>
      <c r="G1911" s="97">
        <v>673910</v>
      </c>
      <c r="H1911" s="97">
        <v>340690</v>
      </c>
      <c r="I1911" s="97">
        <v>673910</v>
      </c>
      <c r="J1911" s="97" t="s">
        <v>93</v>
      </c>
      <c r="K1911" s="97">
        <v>39.1</v>
      </c>
      <c r="L1911" s="97" t="s">
        <v>6428</v>
      </c>
      <c r="M1911" s="97">
        <v>7</v>
      </c>
      <c r="N1911" s="97">
        <v>931670</v>
      </c>
    </row>
    <row r="1912" spans="1:14" ht="14.25" customHeight="1" x14ac:dyDescent="0.3">
      <c r="A1912" s="97" t="s">
        <v>419</v>
      </c>
      <c r="B1912" s="97">
        <v>317</v>
      </c>
      <c r="C1912" s="97" t="s">
        <v>6429</v>
      </c>
      <c r="D1912" s="97" t="s">
        <v>332</v>
      </c>
      <c r="E1912" s="97" t="s">
        <v>6430</v>
      </c>
      <c r="F1912" s="97">
        <v>331559</v>
      </c>
      <c r="G1912" s="97">
        <v>671747</v>
      </c>
      <c r="H1912" s="97">
        <v>331559</v>
      </c>
      <c r="I1912" s="97">
        <v>671747</v>
      </c>
      <c r="J1912" s="97" t="s">
        <v>93</v>
      </c>
      <c r="K1912" s="97">
        <v>40.65</v>
      </c>
      <c r="L1912" s="97" t="s">
        <v>6431</v>
      </c>
      <c r="M1912" s="97">
        <v>7</v>
      </c>
      <c r="N1912" s="97">
        <v>971801</v>
      </c>
    </row>
    <row r="1913" spans="1:14" ht="14.25" customHeight="1" x14ac:dyDescent="0.3">
      <c r="A1913" s="97" t="s">
        <v>655</v>
      </c>
      <c r="B1913" s="97">
        <v>10714</v>
      </c>
      <c r="C1913" s="97" t="s">
        <v>6432</v>
      </c>
      <c r="D1913" s="97" t="s">
        <v>581</v>
      </c>
      <c r="E1913" s="97" t="s">
        <v>6433</v>
      </c>
      <c r="F1913" s="97">
        <v>336214</v>
      </c>
      <c r="G1913" s="97">
        <v>670935</v>
      </c>
      <c r="H1913" s="97">
        <v>336214</v>
      </c>
      <c r="I1913" s="97">
        <v>670935</v>
      </c>
      <c r="J1913" s="97" t="s">
        <v>93</v>
      </c>
      <c r="K1913" s="97">
        <v>41.57</v>
      </c>
      <c r="L1913" s="97" t="s">
        <v>6434</v>
      </c>
      <c r="M1913" s="97">
        <v>7</v>
      </c>
      <c r="N1913" s="97">
        <v>950952</v>
      </c>
    </row>
    <row r="1914" spans="1:14" ht="14.25" customHeight="1" x14ac:dyDescent="0.3">
      <c r="A1914" s="97" t="s">
        <v>419</v>
      </c>
      <c r="B1914" s="97">
        <v>322</v>
      </c>
      <c r="C1914" s="97" t="s">
        <v>6435</v>
      </c>
      <c r="D1914" s="97" t="s">
        <v>332</v>
      </c>
      <c r="E1914" s="97" t="s">
        <v>6436</v>
      </c>
      <c r="F1914" s="97">
        <v>331385</v>
      </c>
      <c r="G1914" s="97">
        <v>671986</v>
      </c>
      <c r="H1914" s="97">
        <v>331385</v>
      </c>
      <c r="I1914" s="97">
        <v>671986</v>
      </c>
      <c r="J1914" s="97" t="s">
        <v>93</v>
      </c>
      <c r="K1914" s="97">
        <v>41.91</v>
      </c>
      <c r="L1914" s="97" t="s">
        <v>6437</v>
      </c>
      <c r="M1914" s="97">
        <v>7</v>
      </c>
      <c r="N1914" s="97">
        <v>971806</v>
      </c>
    </row>
    <row r="1915" spans="1:14" ht="14.25" customHeight="1" x14ac:dyDescent="0.3">
      <c r="A1915" s="97" t="s">
        <v>419</v>
      </c>
      <c r="B1915" s="97">
        <v>320</v>
      </c>
      <c r="C1915" s="97" t="s">
        <v>6438</v>
      </c>
      <c r="D1915" s="97" t="s">
        <v>332</v>
      </c>
      <c r="E1915" s="97" t="s">
        <v>6439</v>
      </c>
      <c r="F1915" s="97">
        <v>331445</v>
      </c>
      <c r="G1915" s="97">
        <v>671969</v>
      </c>
      <c r="H1915" s="97">
        <v>331445</v>
      </c>
      <c r="I1915" s="97">
        <v>671969</v>
      </c>
      <c r="J1915" s="97" t="s">
        <v>93</v>
      </c>
      <c r="K1915" s="97">
        <v>41.98</v>
      </c>
      <c r="L1915" s="97" t="s">
        <v>6440</v>
      </c>
      <c r="M1915" s="97">
        <v>7</v>
      </c>
      <c r="N1915" s="97">
        <v>971804</v>
      </c>
    </row>
    <row r="1916" spans="1:14" ht="14.25" customHeight="1" x14ac:dyDescent="0.3">
      <c r="A1916" s="97" t="s">
        <v>508</v>
      </c>
      <c r="B1916" s="97">
        <v>1387</v>
      </c>
      <c r="C1916" s="97" t="s">
        <v>6441</v>
      </c>
      <c r="D1916" s="97" t="s">
        <v>581</v>
      </c>
      <c r="E1916" s="97" t="s">
        <v>6442</v>
      </c>
      <c r="F1916" s="97">
        <v>334235</v>
      </c>
      <c r="G1916" s="97">
        <v>666620</v>
      </c>
      <c r="H1916" s="97">
        <v>334235</v>
      </c>
      <c r="I1916" s="97">
        <v>666620</v>
      </c>
      <c r="J1916" s="97" t="s">
        <v>93</v>
      </c>
      <c r="K1916" s="97">
        <v>43.82</v>
      </c>
      <c r="L1916" s="97" t="s">
        <v>6443</v>
      </c>
      <c r="M1916" s="97">
        <v>7</v>
      </c>
      <c r="N1916" s="97">
        <v>951839</v>
      </c>
    </row>
    <row r="1917" spans="1:14" ht="14.25" customHeight="1" x14ac:dyDescent="0.3">
      <c r="A1917" s="97" t="s">
        <v>493</v>
      </c>
      <c r="B1917" s="97">
        <v>180</v>
      </c>
      <c r="C1917" s="97" t="s">
        <v>6444</v>
      </c>
      <c r="D1917" s="97" t="s">
        <v>581</v>
      </c>
      <c r="E1917" s="97" t="s">
        <v>6445</v>
      </c>
      <c r="F1917" s="97">
        <v>329895</v>
      </c>
      <c r="G1917" s="97">
        <v>671043</v>
      </c>
      <c r="H1917" s="97">
        <v>329895</v>
      </c>
      <c r="I1917" s="97">
        <v>671043</v>
      </c>
      <c r="J1917" s="97" t="s">
        <v>93</v>
      </c>
      <c r="K1917" s="97">
        <v>45</v>
      </c>
      <c r="L1917" s="97" t="s">
        <v>6446</v>
      </c>
      <c r="M1917" s="97">
        <v>7</v>
      </c>
      <c r="N1917" s="97">
        <v>1036455</v>
      </c>
    </row>
    <row r="1918" spans="1:14" ht="14.25" customHeight="1" x14ac:dyDescent="0.3">
      <c r="A1918" s="97" t="s">
        <v>419</v>
      </c>
      <c r="B1918" s="97">
        <v>10701</v>
      </c>
      <c r="C1918" s="97" t="s">
        <v>6447</v>
      </c>
      <c r="D1918" s="97" t="s">
        <v>581</v>
      </c>
      <c r="E1918" s="97" t="s">
        <v>6448</v>
      </c>
      <c r="F1918" s="97">
        <v>330796</v>
      </c>
      <c r="G1918" s="97">
        <v>671547</v>
      </c>
      <c r="H1918" s="97">
        <v>330796</v>
      </c>
      <c r="I1918" s="97">
        <v>671547</v>
      </c>
      <c r="J1918" s="97" t="s">
        <v>93</v>
      </c>
      <c r="K1918" s="97">
        <v>46.75</v>
      </c>
      <c r="L1918" s="97" t="s">
        <v>6449</v>
      </c>
      <c r="M1918" s="97">
        <v>7</v>
      </c>
      <c r="N1918" s="97">
        <v>972798</v>
      </c>
    </row>
    <row r="1919" spans="1:14" ht="14.25" customHeight="1" x14ac:dyDescent="0.3">
      <c r="A1919" s="97" t="s">
        <v>508</v>
      </c>
      <c r="B1919" s="97">
        <v>1387</v>
      </c>
      <c r="C1919" s="97" t="s">
        <v>6450</v>
      </c>
      <c r="D1919" s="97" t="s">
        <v>581</v>
      </c>
      <c r="E1919" s="97" t="s">
        <v>6451</v>
      </c>
      <c r="F1919" s="97">
        <v>334300</v>
      </c>
      <c r="G1919" s="97">
        <v>666672</v>
      </c>
      <c r="H1919" s="97">
        <v>334300</v>
      </c>
      <c r="I1919" s="97">
        <v>666672</v>
      </c>
      <c r="J1919" s="97" t="s">
        <v>93</v>
      </c>
      <c r="K1919" s="97">
        <v>46.96</v>
      </c>
      <c r="L1919" s="97" t="s">
        <v>6452</v>
      </c>
      <c r="M1919" s="97">
        <v>7</v>
      </c>
      <c r="N1919" s="97">
        <v>951838</v>
      </c>
    </row>
    <row r="1920" spans="1:14" ht="14.25" customHeight="1" x14ac:dyDescent="0.3">
      <c r="A1920" s="97" t="s">
        <v>493</v>
      </c>
      <c r="B1920" s="97">
        <v>180</v>
      </c>
      <c r="C1920" s="97" t="s">
        <v>6453</v>
      </c>
      <c r="D1920" s="97" t="s">
        <v>581</v>
      </c>
      <c r="E1920" s="97" t="s">
        <v>6454</v>
      </c>
      <c r="F1920" s="97">
        <v>329896</v>
      </c>
      <c r="G1920" s="97">
        <v>671126</v>
      </c>
      <c r="H1920" s="97">
        <v>329896</v>
      </c>
      <c r="I1920" s="97">
        <v>671126</v>
      </c>
      <c r="J1920" s="97" t="s">
        <v>93</v>
      </c>
      <c r="K1920" s="97">
        <v>48</v>
      </c>
      <c r="L1920" s="97" t="s">
        <v>6455</v>
      </c>
      <c r="M1920" s="97">
        <v>7</v>
      </c>
      <c r="N1920" s="97">
        <v>1036458</v>
      </c>
    </row>
    <row r="1921" spans="1:14" ht="14.25" customHeight="1" x14ac:dyDescent="0.3">
      <c r="A1921" s="97" t="s">
        <v>493</v>
      </c>
      <c r="B1921" s="97">
        <v>117</v>
      </c>
      <c r="C1921" s="97" t="s">
        <v>6456</v>
      </c>
      <c r="D1921" s="97" t="s">
        <v>332</v>
      </c>
      <c r="E1921" s="97" t="s">
        <v>5528</v>
      </c>
      <c r="F1921" s="97">
        <v>329780</v>
      </c>
      <c r="G1921" s="97">
        <v>671260</v>
      </c>
      <c r="H1921" s="97">
        <v>329780</v>
      </c>
      <c r="I1921" s="97">
        <v>671260</v>
      </c>
      <c r="J1921" s="97" t="s">
        <v>93</v>
      </c>
      <c r="K1921" s="97">
        <v>48</v>
      </c>
      <c r="L1921" s="97" t="s">
        <v>6457</v>
      </c>
      <c r="M1921" s="97">
        <v>7</v>
      </c>
      <c r="N1921" s="97">
        <v>1035511</v>
      </c>
    </row>
    <row r="1922" spans="1:14" ht="14.25" customHeight="1" x14ac:dyDescent="0.3">
      <c r="A1922" s="97" t="s">
        <v>493</v>
      </c>
      <c r="B1922" s="97">
        <v>117</v>
      </c>
      <c r="C1922" s="97" t="s">
        <v>6458</v>
      </c>
      <c r="D1922" s="97" t="s">
        <v>332</v>
      </c>
      <c r="E1922" s="97" t="s">
        <v>6459</v>
      </c>
      <c r="F1922" s="97">
        <v>329800</v>
      </c>
      <c r="G1922" s="97">
        <v>671180</v>
      </c>
      <c r="H1922" s="97">
        <v>329800</v>
      </c>
      <c r="I1922" s="97">
        <v>671180</v>
      </c>
      <c r="J1922" s="97" t="s">
        <v>93</v>
      </c>
      <c r="K1922" s="97">
        <v>49</v>
      </c>
      <c r="L1922" s="97" t="s">
        <v>6460</v>
      </c>
      <c r="M1922" s="97">
        <v>7</v>
      </c>
      <c r="N1922" s="97">
        <v>1035492</v>
      </c>
    </row>
    <row r="1923" spans="1:14" ht="14.25" customHeight="1" x14ac:dyDescent="0.3">
      <c r="A1923" s="97" t="s">
        <v>655</v>
      </c>
      <c r="B1923" s="97">
        <v>1158</v>
      </c>
      <c r="C1923" s="97" t="s">
        <v>6461</v>
      </c>
      <c r="D1923" s="97" t="s">
        <v>581</v>
      </c>
      <c r="E1923" s="97" t="s">
        <v>6462</v>
      </c>
      <c r="F1923" s="97">
        <v>338585</v>
      </c>
      <c r="G1923" s="97">
        <v>672788</v>
      </c>
      <c r="H1923" s="97">
        <v>338585</v>
      </c>
      <c r="I1923" s="97">
        <v>672788</v>
      </c>
      <c r="J1923" s="97" t="s">
        <v>93</v>
      </c>
      <c r="K1923" s="97">
        <v>51.61</v>
      </c>
      <c r="L1923" s="97" t="s">
        <v>6463</v>
      </c>
      <c r="M1923" s="97">
        <v>7</v>
      </c>
      <c r="N1923" s="97">
        <v>950637</v>
      </c>
    </row>
    <row r="1924" spans="1:14" ht="14.25" customHeight="1" x14ac:dyDescent="0.3">
      <c r="A1924" s="97" t="s">
        <v>508</v>
      </c>
      <c r="B1924" s="97">
        <v>9629</v>
      </c>
      <c r="C1924" s="97" t="s">
        <v>6464</v>
      </c>
      <c r="D1924" s="97" t="s">
        <v>581</v>
      </c>
      <c r="E1924" s="97" t="s">
        <v>6465</v>
      </c>
      <c r="F1924" s="97">
        <v>332120</v>
      </c>
      <c r="G1924" s="97">
        <v>668175</v>
      </c>
      <c r="H1924" s="97">
        <v>332120</v>
      </c>
      <c r="I1924" s="97">
        <v>668175</v>
      </c>
      <c r="J1924" s="97" t="s">
        <v>93</v>
      </c>
      <c r="K1924" s="97">
        <v>51.95</v>
      </c>
      <c r="L1924" s="97" t="s">
        <v>6466</v>
      </c>
      <c r="M1924" s="97">
        <v>7</v>
      </c>
      <c r="N1924" s="97">
        <v>951984</v>
      </c>
    </row>
    <row r="1925" spans="1:14" ht="14.25" customHeight="1" x14ac:dyDescent="0.3">
      <c r="A1925" s="97" t="s">
        <v>822</v>
      </c>
      <c r="B1925" s="97">
        <v>281</v>
      </c>
      <c r="C1925" s="97" t="s">
        <v>6467</v>
      </c>
      <c r="D1925" s="97" t="s">
        <v>332</v>
      </c>
      <c r="E1925" s="97" t="s">
        <v>6468</v>
      </c>
      <c r="F1925" s="97">
        <v>340113</v>
      </c>
      <c r="G1925" s="97">
        <v>673378</v>
      </c>
      <c r="H1925" s="97">
        <v>340113</v>
      </c>
      <c r="I1925" s="97">
        <v>673378</v>
      </c>
      <c r="J1925" s="97" t="s">
        <v>93</v>
      </c>
      <c r="K1925" s="97">
        <v>53</v>
      </c>
      <c r="L1925" s="97" t="s">
        <v>6469</v>
      </c>
      <c r="M1925" s="97">
        <v>7</v>
      </c>
      <c r="N1925" s="97">
        <v>931150</v>
      </c>
    </row>
    <row r="1926" spans="1:14" ht="14.25" customHeight="1" x14ac:dyDescent="0.3">
      <c r="A1926" s="97" t="s">
        <v>508</v>
      </c>
      <c r="B1926" s="97">
        <v>9629</v>
      </c>
      <c r="C1926" s="97" t="s">
        <v>6470</v>
      </c>
      <c r="D1926" s="97" t="s">
        <v>581</v>
      </c>
      <c r="E1926" s="97" t="s">
        <v>6471</v>
      </c>
      <c r="F1926" s="97">
        <v>331955</v>
      </c>
      <c r="G1926" s="97">
        <v>668058</v>
      </c>
      <c r="H1926" s="97">
        <v>331955</v>
      </c>
      <c r="I1926" s="97">
        <v>668058</v>
      </c>
      <c r="J1926" s="97" t="s">
        <v>93</v>
      </c>
      <c r="K1926" s="97">
        <v>55.15</v>
      </c>
      <c r="L1926" s="97" t="s">
        <v>6472</v>
      </c>
      <c r="M1926" s="97">
        <v>7</v>
      </c>
      <c r="N1926" s="97">
        <v>951982</v>
      </c>
    </row>
    <row r="1927" spans="1:14" ht="14.25" customHeight="1" x14ac:dyDescent="0.3">
      <c r="A1927" s="97" t="s">
        <v>508</v>
      </c>
      <c r="B1927" s="97">
        <v>12933</v>
      </c>
      <c r="C1927" s="97" t="s">
        <v>6473</v>
      </c>
      <c r="D1927" s="97" t="s">
        <v>581</v>
      </c>
      <c r="E1927" s="97" t="s">
        <v>6474</v>
      </c>
      <c r="F1927" s="97">
        <v>331543</v>
      </c>
      <c r="G1927" s="97">
        <v>667032</v>
      </c>
      <c r="H1927" s="97">
        <v>331543</v>
      </c>
      <c r="I1927" s="97">
        <v>667032</v>
      </c>
      <c r="J1927" s="97" t="s">
        <v>93</v>
      </c>
      <c r="K1927" s="97">
        <v>58.07</v>
      </c>
      <c r="L1927" s="97" t="s">
        <v>6475</v>
      </c>
      <c r="M1927" s="97">
        <v>7</v>
      </c>
      <c r="N1927" s="97">
        <v>952570</v>
      </c>
    </row>
    <row r="1928" spans="1:14" ht="14.25" customHeight="1" x14ac:dyDescent="0.3">
      <c r="A1928" s="97" t="s">
        <v>508</v>
      </c>
      <c r="B1928" s="97">
        <v>338</v>
      </c>
      <c r="C1928" s="97" t="s">
        <v>6476</v>
      </c>
      <c r="D1928" s="97" t="s">
        <v>332</v>
      </c>
      <c r="E1928" s="97" t="s">
        <v>6477</v>
      </c>
      <c r="F1928" s="97">
        <v>331885</v>
      </c>
      <c r="G1928" s="97">
        <v>669240</v>
      </c>
      <c r="H1928" s="97">
        <v>331885</v>
      </c>
      <c r="I1928" s="97">
        <v>669240</v>
      </c>
      <c r="J1928" s="97" t="s">
        <v>93</v>
      </c>
      <c r="K1928" s="97">
        <v>58.3</v>
      </c>
      <c r="L1928" s="97" t="s">
        <v>6478</v>
      </c>
      <c r="M1928" s="97">
        <v>7</v>
      </c>
      <c r="N1928" s="97">
        <v>951542</v>
      </c>
    </row>
    <row r="1929" spans="1:14" ht="14.25" customHeight="1" x14ac:dyDescent="0.3">
      <c r="A1929" s="97" t="s">
        <v>508</v>
      </c>
      <c r="B1929" s="97">
        <v>342</v>
      </c>
      <c r="C1929" s="97" t="s">
        <v>6479</v>
      </c>
      <c r="D1929" s="97" t="s">
        <v>332</v>
      </c>
      <c r="E1929" s="97" t="s">
        <v>6480</v>
      </c>
      <c r="F1929" s="97">
        <v>332530</v>
      </c>
      <c r="G1929" s="97">
        <v>667730</v>
      </c>
      <c r="H1929" s="97">
        <v>332530</v>
      </c>
      <c r="I1929" s="97">
        <v>667730</v>
      </c>
      <c r="J1929" s="97" t="s">
        <v>93</v>
      </c>
      <c r="K1929" s="97">
        <v>64.3</v>
      </c>
      <c r="L1929" s="97" t="s">
        <v>6481</v>
      </c>
      <c r="M1929" s="97">
        <v>7</v>
      </c>
      <c r="N1929" s="97">
        <v>951546</v>
      </c>
    </row>
    <row r="1930" spans="1:14" ht="14.25" customHeight="1" x14ac:dyDescent="0.3">
      <c r="A1930" s="97" t="s">
        <v>508</v>
      </c>
      <c r="B1930" s="97">
        <v>10695</v>
      </c>
      <c r="C1930" s="97" t="s">
        <v>6482</v>
      </c>
      <c r="D1930" s="97" t="s">
        <v>581</v>
      </c>
      <c r="E1930" s="97" t="s">
        <v>6483</v>
      </c>
      <c r="F1930" s="97">
        <v>331187</v>
      </c>
      <c r="G1930" s="97">
        <v>667911</v>
      </c>
      <c r="H1930" s="97">
        <v>331187</v>
      </c>
      <c r="I1930" s="97">
        <v>667911</v>
      </c>
      <c r="J1930" s="97" t="s">
        <v>93</v>
      </c>
      <c r="K1930" s="97">
        <v>67.569999999999993</v>
      </c>
      <c r="L1930" s="97" t="s">
        <v>6484</v>
      </c>
      <c r="M1930" s="97">
        <v>7</v>
      </c>
      <c r="N1930" s="97">
        <v>952356</v>
      </c>
    </row>
    <row r="1931" spans="1:14" ht="14.25" customHeight="1" x14ac:dyDescent="0.3">
      <c r="A1931" s="97" t="s">
        <v>822</v>
      </c>
      <c r="B1931" s="97">
        <v>13110</v>
      </c>
      <c r="C1931" s="97" t="s">
        <v>6485</v>
      </c>
      <c r="D1931" s="97" t="s">
        <v>581</v>
      </c>
      <c r="E1931" s="97" t="s">
        <v>6486</v>
      </c>
      <c r="F1931" s="97">
        <v>341372</v>
      </c>
      <c r="G1931" s="97">
        <v>673698</v>
      </c>
      <c r="H1931" s="97">
        <v>341372</v>
      </c>
      <c r="I1931" s="97">
        <v>673698</v>
      </c>
      <c r="J1931" s="97" t="s">
        <v>93</v>
      </c>
      <c r="K1931" s="97">
        <v>67.709999999999994</v>
      </c>
      <c r="L1931" s="97" t="s">
        <v>6487</v>
      </c>
      <c r="M1931" s="97">
        <v>7</v>
      </c>
      <c r="N1931" s="97">
        <v>932102</v>
      </c>
    </row>
    <row r="1932" spans="1:14" ht="14.25" customHeight="1" x14ac:dyDescent="0.3">
      <c r="A1932" s="97" t="s">
        <v>508</v>
      </c>
      <c r="B1932" s="97">
        <v>12933</v>
      </c>
      <c r="C1932" s="97" t="s">
        <v>6488</v>
      </c>
      <c r="D1932" s="97" t="s">
        <v>581</v>
      </c>
      <c r="E1932" s="97" t="s">
        <v>6489</v>
      </c>
      <c r="F1932" s="97">
        <v>331521</v>
      </c>
      <c r="G1932" s="97">
        <v>667244</v>
      </c>
      <c r="H1932" s="97">
        <v>331521</v>
      </c>
      <c r="I1932" s="97">
        <v>667244</v>
      </c>
      <c r="J1932" s="97" t="s">
        <v>93</v>
      </c>
      <c r="K1932" s="97">
        <v>69.3</v>
      </c>
      <c r="L1932" s="97" t="s">
        <v>6490</v>
      </c>
      <c r="M1932" s="97">
        <v>7</v>
      </c>
      <c r="N1932" s="97">
        <v>952591</v>
      </c>
    </row>
    <row r="1933" spans="1:14" ht="14.25" customHeight="1" x14ac:dyDescent="0.3">
      <c r="A1933" s="97" t="s">
        <v>508</v>
      </c>
      <c r="B1933" s="97">
        <v>12933</v>
      </c>
      <c r="C1933" s="97" t="s">
        <v>6491</v>
      </c>
      <c r="D1933" s="97" t="s">
        <v>581</v>
      </c>
      <c r="E1933" s="97" t="s">
        <v>6492</v>
      </c>
      <c r="F1933" s="97">
        <v>332084</v>
      </c>
      <c r="G1933" s="97">
        <v>665762</v>
      </c>
      <c r="H1933" s="97">
        <v>332084</v>
      </c>
      <c r="I1933" s="97">
        <v>665762</v>
      </c>
      <c r="J1933" s="97" t="s">
        <v>93</v>
      </c>
      <c r="K1933" s="97">
        <v>69.819999999999993</v>
      </c>
      <c r="L1933" s="97" t="s">
        <v>6493</v>
      </c>
      <c r="M1933" s="97">
        <v>7</v>
      </c>
      <c r="N1933" s="97">
        <v>952583</v>
      </c>
    </row>
    <row r="1934" spans="1:14" ht="14.25" customHeight="1" x14ac:dyDescent="0.3">
      <c r="A1934" s="97" t="s">
        <v>632</v>
      </c>
      <c r="B1934" s="97">
        <v>109</v>
      </c>
      <c r="C1934" s="97" t="s">
        <v>6494</v>
      </c>
      <c r="D1934" s="97" t="s">
        <v>332</v>
      </c>
      <c r="E1934" s="97" t="s">
        <v>6495</v>
      </c>
      <c r="F1934" s="97">
        <v>344036</v>
      </c>
      <c r="G1934" s="97">
        <v>669032</v>
      </c>
      <c r="H1934" s="97">
        <v>344036</v>
      </c>
      <c r="I1934" s="97">
        <v>669032</v>
      </c>
      <c r="J1934" s="97" t="s">
        <v>93</v>
      </c>
      <c r="K1934" s="97">
        <v>78</v>
      </c>
      <c r="L1934" s="97" t="s">
        <v>6496</v>
      </c>
      <c r="M1934" s="97">
        <v>7</v>
      </c>
      <c r="N1934" s="97">
        <v>770387</v>
      </c>
    </row>
    <row r="1935" spans="1:14" ht="14.25" customHeight="1" x14ac:dyDescent="0.3">
      <c r="A1935" s="97" t="s">
        <v>506</v>
      </c>
      <c r="B1935" s="97">
        <v>595</v>
      </c>
      <c r="C1935" s="97" t="s">
        <v>6497</v>
      </c>
      <c r="D1935" s="97" t="s">
        <v>581</v>
      </c>
      <c r="E1935" s="97" t="s">
        <v>6498</v>
      </c>
      <c r="F1935" s="97">
        <v>328491</v>
      </c>
      <c r="G1935" s="97">
        <v>669572</v>
      </c>
      <c r="H1935" s="97">
        <v>328491</v>
      </c>
      <c r="I1935" s="97">
        <v>669572</v>
      </c>
      <c r="J1935" s="97" t="s">
        <v>93</v>
      </c>
      <c r="K1935" s="97">
        <v>79.17</v>
      </c>
      <c r="L1935" s="97" t="s">
        <v>6499</v>
      </c>
      <c r="M1935" s="97">
        <v>7</v>
      </c>
      <c r="N1935" s="97">
        <v>1003284</v>
      </c>
    </row>
    <row r="1936" spans="1:14" ht="14.25" customHeight="1" x14ac:dyDescent="0.3">
      <c r="A1936" s="97" t="s">
        <v>506</v>
      </c>
      <c r="B1936" s="97">
        <v>1428</v>
      </c>
      <c r="C1936" s="97" t="s">
        <v>6500</v>
      </c>
      <c r="D1936" s="97" t="s">
        <v>581</v>
      </c>
      <c r="E1936" s="97" t="s">
        <v>6501</v>
      </c>
      <c r="F1936" s="97">
        <v>328615</v>
      </c>
      <c r="G1936" s="97">
        <v>669537</v>
      </c>
      <c r="H1936" s="97">
        <v>328615</v>
      </c>
      <c r="I1936" s="97">
        <v>669537</v>
      </c>
      <c r="J1936" s="97" t="s">
        <v>93</v>
      </c>
      <c r="K1936" s="97">
        <v>80</v>
      </c>
      <c r="L1936" s="97" t="s">
        <v>6502</v>
      </c>
      <c r="M1936" s="97">
        <v>7</v>
      </c>
      <c r="N1936" s="97">
        <v>1003384</v>
      </c>
    </row>
    <row r="1937" spans="1:14" ht="14.25" customHeight="1" x14ac:dyDescent="0.3">
      <c r="A1937" s="97" t="s">
        <v>632</v>
      </c>
      <c r="B1937" s="97">
        <v>15</v>
      </c>
      <c r="C1937" s="97" t="s">
        <v>6503</v>
      </c>
      <c r="D1937" s="97" t="s">
        <v>332</v>
      </c>
      <c r="E1937" s="97" t="s">
        <v>6504</v>
      </c>
      <c r="F1937" s="97">
        <v>340824</v>
      </c>
      <c r="G1937" s="97">
        <v>669635</v>
      </c>
      <c r="H1937" s="97">
        <v>340824</v>
      </c>
      <c r="I1937" s="97">
        <v>669635</v>
      </c>
      <c r="J1937" s="97" t="s">
        <v>93</v>
      </c>
      <c r="K1937" s="97">
        <v>85</v>
      </c>
      <c r="L1937" s="97" t="s">
        <v>6505</v>
      </c>
      <c r="M1937" s="97">
        <v>7</v>
      </c>
      <c r="N1937" s="97">
        <v>770293</v>
      </c>
    </row>
    <row r="1938" spans="1:14" ht="14.25" customHeight="1" x14ac:dyDescent="0.3">
      <c r="A1938" s="97" t="s">
        <v>822</v>
      </c>
      <c r="B1938" s="97">
        <v>588</v>
      </c>
      <c r="C1938" s="97" t="s">
        <v>6506</v>
      </c>
      <c r="D1938" s="97" t="s">
        <v>332</v>
      </c>
      <c r="E1938" s="97" t="s">
        <v>6507</v>
      </c>
      <c r="F1938" s="97">
        <v>343520</v>
      </c>
      <c r="G1938" s="97">
        <v>672960</v>
      </c>
      <c r="H1938" s="97">
        <v>343520</v>
      </c>
      <c r="I1938" s="97">
        <v>672960</v>
      </c>
      <c r="J1938" s="97" t="s">
        <v>93</v>
      </c>
      <c r="K1938" s="97">
        <v>85.25</v>
      </c>
      <c r="L1938" s="97" t="s">
        <v>6508</v>
      </c>
      <c r="M1938" s="97">
        <v>7</v>
      </c>
      <c r="N1938" s="97">
        <v>13472269</v>
      </c>
    </row>
    <row r="1939" spans="1:14" ht="14.25" customHeight="1" x14ac:dyDescent="0.3">
      <c r="A1939" s="97" t="s">
        <v>497</v>
      </c>
      <c r="B1939" s="97">
        <v>973</v>
      </c>
      <c r="C1939" s="97" t="s">
        <v>6509</v>
      </c>
      <c r="D1939" s="97" t="s">
        <v>581</v>
      </c>
      <c r="E1939" s="97" t="s">
        <v>6510</v>
      </c>
      <c r="F1939" s="97">
        <v>332794</v>
      </c>
      <c r="G1939" s="97">
        <v>663854</v>
      </c>
      <c r="H1939" s="97">
        <v>332794</v>
      </c>
      <c r="I1939" s="97">
        <v>663854</v>
      </c>
      <c r="J1939" s="97" t="s">
        <v>93</v>
      </c>
      <c r="K1939" s="97">
        <v>86</v>
      </c>
      <c r="L1939" s="97" t="s">
        <v>6511</v>
      </c>
      <c r="M1939" s="97">
        <v>7</v>
      </c>
      <c r="N1939" s="97">
        <v>905128</v>
      </c>
    </row>
    <row r="1940" spans="1:14" ht="14.25" customHeight="1" x14ac:dyDescent="0.3">
      <c r="A1940" s="97" t="s">
        <v>497</v>
      </c>
      <c r="B1940" s="97">
        <v>17542</v>
      </c>
      <c r="C1940" s="97" t="s">
        <v>6512</v>
      </c>
      <c r="D1940" s="97" t="s">
        <v>581</v>
      </c>
      <c r="E1940" s="97" t="s">
        <v>6513</v>
      </c>
      <c r="F1940" s="97">
        <v>332790</v>
      </c>
      <c r="G1940" s="97">
        <v>663860</v>
      </c>
      <c r="H1940" s="97">
        <v>332790</v>
      </c>
      <c r="I1940" s="97">
        <v>663860</v>
      </c>
      <c r="J1940" s="97" t="s">
        <v>93</v>
      </c>
      <c r="K1940" s="97">
        <v>86</v>
      </c>
      <c r="L1940" s="97" t="s">
        <v>6511</v>
      </c>
      <c r="M1940" s="97">
        <v>7</v>
      </c>
      <c r="N1940" s="97">
        <v>905600</v>
      </c>
    </row>
    <row r="1941" spans="1:14" ht="14.25" customHeight="1" x14ac:dyDescent="0.3">
      <c r="A1941" s="97" t="s">
        <v>497</v>
      </c>
      <c r="B1941" s="97">
        <v>17425</v>
      </c>
      <c r="C1941" s="97" t="s">
        <v>6514</v>
      </c>
      <c r="D1941" s="97" t="s">
        <v>581</v>
      </c>
      <c r="E1941" s="97" t="s">
        <v>6515</v>
      </c>
      <c r="F1941" s="97">
        <v>333050</v>
      </c>
      <c r="G1941" s="97">
        <v>664100</v>
      </c>
      <c r="H1941" s="97">
        <v>333050</v>
      </c>
      <c r="I1941" s="97">
        <v>664100</v>
      </c>
      <c r="J1941" s="97" t="s">
        <v>93</v>
      </c>
      <c r="K1941" s="97">
        <v>87</v>
      </c>
      <c r="L1941" s="97" t="s">
        <v>6516</v>
      </c>
      <c r="M1941" s="97">
        <v>7</v>
      </c>
      <c r="N1941" s="97">
        <v>905590</v>
      </c>
    </row>
    <row r="1942" spans="1:14" ht="14.25" customHeight="1" x14ac:dyDescent="0.3">
      <c r="A1942" s="97" t="s">
        <v>497</v>
      </c>
      <c r="B1942" s="97">
        <v>17542</v>
      </c>
      <c r="C1942" s="97" t="s">
        <v>6517</v>
      </c>
      <c r="D1942" s="97" t="s">
        <v>581</v>
      </c>
      <c r="E1942" s="97" t="s">
        <v>6518</v>
      </c>
      <c r="F1942" s="97">
        <v>332990</v>
      </c>
      <c r="G1942" s="97">
        <v>664100</v>
      </c>
      <c r="H1942" s="97">
        <v>332990</v>
      </c>
      <c r="I1942" s="97">
        <v>664100</v>
      </c>
      <c r="J1942" s="97" t="s">
        <v>93</v>
      </c>
      <c r="K1942" s="97">
        <v>89</v>
      </c>
      <c r="L1942" s="97" t="s">
        <v>6519</v>
      </c>
      <c r="M1942" s="97">
        <v>7</v>
      </c>
      <c r="N1942" s="97">
        <v>905604</v>
      </c>
    </row>
    <row r="1943" spans="1:14" ht="14.25" customHeight="1" x14ac:dyDescent="0.3">
      <c r="A1943" s="97" t="s">
        <v>497</v>
      </c>
      <c r="B1943" s="97">
        <v>973</v>
      </c>
      <c r="C1943" s="97" t="s">
        <v>6520</v>
      </c>
      <c r="D1943" s="97" t="s">
        <v>581</v>
      </c>
      <c r="E1943" s="97" t="s">
        <v>6521</v>
      </c>
      <c r="F1943" s="97">
        <v>332992</v>
      </c>
      <c r="G1943" s="97">
        <v>664101</v>
      </c>
      <c r="H1943" s="97">
        <v>332992</v>
      </c>
      <c r="I1943" s="97">
        <v>664101</v>
      </c>
      <c r="J1943" s="97" t="s">
        <v>93</v>
      </c>
      <c r="K1943" s="97">
        <v>89</v>
      </c>
      <c r="L1943" s="97" t="s">
        <v>6519</v>
      </c>
      <c r="M1943" s="97">
        <v>7</v>
      </c>
      <c r="N1943" s="97">
        <v>905132</v>
      </c>
    </row>
    <row r="1944" spans="1:14" ht="14.25" customHeight="1" x14ac:dyDescent="0.3">
      <c r="A1944" s="97" t="s">
        <v>497</v>
      </c>
      <c r="B1944" s="97">
        <v>973</v>
      </c>
      <c r="C1944" s="97" t="s">
        <v>6522</v>
      </c>
      <c r="D1944" s="97" t="s">
        <v>581</v>
      </c>
      <c r="E1944" s="97" t="s">
        <v>6523</v>
      </c>
      <c r="F1944" s="97">
        <v>333038</v>
      </c>
      <c r="G1944" s="97">
        <v>663814</v>
      </c>
      <c r="H1944" s="97">
        <v>333038</v>
      </c>
      <c r="I1944" s="97">
        <v>663814</v>
      </c>
      <c r="J1944" s="97" t="s">
        <v>93</v>
      </c>
      <c r="K1944" s="97">
        <v>90.2</v>
      </c>
      <c r="L1944" s="97" t="s">
        <v>6524</v>
      </c>
      <c r="M1944" s="97">
        <v>7</v>
      </c>
      <c r="N1944" s="97">
        <v>905125</v>
      </c>
    </row>
    <row r="1945" spans="1:14" ht="14.25" customHeight="1" x14ac:dyDescent="0.3">
      <c r="A1945" s="97" t="s">
        <v>497</v>
      </c>
      <c r="B1945" s="97">
        <v>17542</v>
      </c>
      <c r="C1945" s="97" t="s">
        <v>6525</v>
      </c>
      <c r="D1945" s="97" t="s">
        <v>581</v>
      </c>
      <c r="E1945" s="97" t="s">
        <v>6526</v>
      </c>
      <c r="F1945" s="97">
        <v>333040</v>
      </c>
      <c r="G1945" s="97">
        <v>663820</v>
      </c>
      <c r="H1945" s="97">
        <v>333040</v>
      </c>
      <c r="I1945" s="97">
        <v>663820</v>
      </c>
      <c r="J1945" s="97" t="s">
        <v>93</v>
      </c>
      <c r="K1945" s="97">
        <v>90.2</v>
      </c>
      <c r="L1945" s="97" t="s">
        <v>6524</v>
      </c>
      <c r="M1945" s="97">
        <v>7</v>
      </c>
      <c r="N1945" s="97">
        <v>905597</v>
      </c>
    </row>
    <row r="1946" spans="1:14" ht="14.25" customHeight="1" x14ac:dyDescent="0.3">
      <c r="A1946" s="97" t="s">
        <v>497</v>
      </c>
      <c r="B1946" s="97">
        <v>17542</v>
      </c>
      <c r="C1946" s="97" t="s">
        <v>6527</v>
      </c>
      <c r="D1946" s="97" t="s">
        <v>581</v>
      </c>
      <c r="E1946" s="97" t="s">
        <v>6528</v>
      </c>
      <c r="F1946" s="97">
        <v>332930</v>
      </c>
      <c r="G1946" s="97">
        <v>664000</v>
      </c>
      <c r="H1946" s="97">
        <v>332930</v>
      </c>
      <c r="I1946" s="97">
        <v>664000</v>
      </c>
      <c r="J1946" s="97" t="s">
        <v>93</v>
      </c>
      <c r="K1946" s="97">
        <v>91.5</v>
      </c>
      <c r="L1946" s="97" t="s">
        <v>6529</v>
      </c>
      <c r="M1946" s="97">
        <v>7</v>
      </c>
      <c r="N1946" s="97">
        <v>905596</v>
      </c>
    </row>
    <row r="1947" spans="1:14" ht="14.25" customHeight="1" x14ac:dyDescent="0.3">
      <c r="A1947" s="97" t="s">
        <v>497</v>
      </c>
      <c r="B1947" s="97">
        <v>973</v>
      </c>
      <c r="C1947" s="97" t="s">
        <v>6530</v>
      </c>
      <c r="D1947" s="97" t="s">
        <v>581</v>
      </c>
      <c r="E1947" s="97" t="s">
        <v>6528</v>
      </c>
      <c r="F1947" s="97">
        <v>332930</v>
      </c>
      <c r="G1947" s="97">
        <v>664000</v>
      </c>
      <c r="H1947" s="97">
        <v>332930</v>
      </c>
      <c r="I1947" s="97">
        <v>664000</v>
      </c>
      <c r="J1947" s="97" t="s">
        <v>93</v>
      </c>
      <c r="K1947" s="97">
        <v>91.5</v>
      </c>
      <c r="L1947" s="97" t="s">
        <v>6529</v>
      </c>
      <c r="M1947" s="97">
        <v>7</v>
      </c>
      <c r="N1947" s="97">
        <v>905124</v>
      </c>
    </row>
    <row r="1948" spans="1:14" ht="14.25" customHeight="1" x14ac:dyDescent="0.3">
      <c r="A1948" s="97" t="s">
        <v>508</v>
      </c>
      <c r="B1948" s="97">
        <v>1505</v>
      </c>
      <c r="C1948" s="97" t="s">
        <v>6531</v>
      </c>
      <c r="D1948" s="97" t="s">
        <v>581</v>
      </c>
      <c r="E1948" s="97" t="s">
        <v>6532</v>
      </c>
      <c r="F1948" s="97">
        <v>330693</v>
      </c>
      <c r="G1948" s="97">
        <v>665515</v>
      </c>
      <c r="H1948" s="97">
        <v>330693</v>
      </c>
      <c r="I1948" s="97">
        <v>665515</v>
      </c>
      <c r="J1948" s="97" t="s">
        <v>93</v>
      </c>
      <c r="K1948" s="97">
        <v>101.8</v>
      </c>
      <c r="L1948" s="97" t="s">
        <v>6533</v>
      </c>
      <c r="M1948" s="97">
        <v>7</v>
      </c>
      <c r="N1948" s="97">
        <v>951884</v>
      </c>
    </row>
    <row r="1949" spans="1:14" ht="14.25" customHeight="1" x14ac:dyDescent="0.3">
      <c r="A1949" s="97" t="s">
        <v>508</v>
      </c>
      <c r="B1949" s="97">
        <v>1505</v>
      </c>
      <c r="C1949" s="97" t="s">
        <v>6534</v>
      </c>
      <c r="D1949" s="97" t="s">
        <v>581</v>
      </c>
      <c r="E1949" s="97" t="s">
        <v>6535</v>
      </c>
      <c r="F1949" s="97">
        <v>330732</v>
      </c>
      <c r="G1949" s="97">
        <v>665525</v>
      </c>
      <c r="H1949" s="97">
        <v>330732</v>
      </c>
      <c r="I1949" s="97">
        <v>665525</v>
      </c>
      <c r="J1949" s="97" t="s">
        <v>93</v>
      </c>
      <c r="K1949" s="97">
        <v>101.8</v>
      </c>
      <c r="L1949" s="97" t="s">
        <v>6536</v>
      </c>
      <c r="M1949" s="97">
        <v>7</v>
      </c>
      <c r="N1949" s="97">
        <v>951885</v>
      </c>
    </row>
    <row r="1950" spans="1:14" ht="14.25" customHeight="1" x14ac:dyDescent="0.3">
      <c r="A1950" s="97" t="s">
        <v>397</v>
      </c>
      <c r="B1950" s="97">
        <v>282</v>
      </c>
      <c r="C1950" s="97" t="s">
        <v>6537</v>
      </c>
      <c r="D1950" s="97" t="s">
        <v>332</v>
      </c>
      <c r="E1950" s="97" t="s">
        <v>6538</v>
      </c>
      <c r="F1950" s="97">
        <v>339820</v>
      </c>
      <c r="G1950" s="97">
        <v>668330</v>
      </c>
      <c r="H1950" s="97">
        <v>339820</v>
      </c>
      <c r="I1950" s="97">
        <v>668330</v>
      </c>
      <c r="J1950" s="97" t="s">
        <v>93</v>
      </c>
      <c r="K1950" s="97">
        <v>102</v>
      </c>
      <c r="L1950" s="97" t="s">
        <v>6539</v>
      </c>
      <c r="M1950" s="97">
        <v>7</v>
      </c>
      <c r="N1950" s="97">
        <v>842844</v>
      </c>
    </row>
    <row r="1951" spans="1:14" ht="14.25" customHeight="1" x14ac:dyDescent="0.3">
      <c r="A1951" s="97" t="s">
        <v>506</v>
      </c>
      <c r="B1951" s="97">
        <v>173</v>
      </c>
      <c r="C1951" s="97" t="s">
        <v>6540</v>
      </c>
      <c r="D1951" s="97" t="s">
        <v>332</v>
      </c>
      <c r="E1951" s="97" t="s">
        <v>6541</v>
      </c>
      <c r="F1951" s="97">
        <v>328960</v>
      </c>
      <c r="G1951" s="97">
        <v>668870</v>
      </c>
      <c r="H1951" s="97">
        <v>328960</v>
      </c>
      <c r="I1951" s="97">
        <v>668870</v>
      </c>
      <c r="J1951" s="97" t="s">
        <v>93</v>
      </c>
      <c r="K1951" s="97">
        <v>106.5</v>
      </c>
      <c r="L1951" s="97" t="s">
        <v>6542</v>
      </c>
      <c r="M1951" s="97">
        <v>7</v>
      </c>
      <c r="N1951" s="97">
        <v>1002646</v>
      </c>
    </row>
    <row r="1952" spans="1:14" ht="14.25" customHeight="1" x14ac:dyDescent="0.3">
      <c r="A1952" s="97" t="s">
        <v>506</v>
      </c>
      <c r="B1952" s="97">
        <v>173</v>
      </c>
      <c r="C1952" s="97" t="s">
        <v>6543</v>
      </c>
      <c r="D1952" s="97" t="s">
        <v>332</v>
      </c>
      <c r="E1952" s="97" t="s">
        <v>6544</v>
      </c>
      <c r="F1952" s="97">
        <v>328950</v>
      </c>
      <c r="G1952" s="97">
        <v>668850</v>
      </c>
      <c r="H1952" s="97">
        <v>328950</v>
      </c>
      <c r="I1952" s="97">
        <v>668850</v>
      </c>
      <c r="J1952" s="97" t="s">
        <v>93</v>
      </c>
      <c r="K1952" s="97">
        <v>107</v>
      </c>
      <c r="L1952" s="97" t="s">
        <v>6545</v>
      </c>
      <c r="M1952" s="97">
        <v>7</v>
      </c>
      <c r="N1952" s="97">
        <v>1002650</v>
      </c>
    </row>
    <row r="1953" spans="1:14" ht="14.25" customHeight="1" x14ac:dyDescent="0.3">
      <c r="A1953" s="97" t="s">
        <v>632</v>
      </c>
      <c r="B1953" s="97">
        <v>225</v>
      </c>
      <c r="C1953" s="97" t="s">
        <v>6546</v>
      </c>
      <c r="D1953" s="97" t="s">
        <v>332</v>
      </c>
      <c r="E1953" s="97" t="s">
        <v>6547</v>
      </c>
      <c r="F1953" s="97">
        <v>341199</v>
      </c>
      <c r="G1953" s="97">
        <v>667714</v>
      </c>
      <c r="H1953" s="97">
        <v>341199</v>
      </c>
      <c r="I1953" s="97">
        <v>667714</v>
      </c>
      <c r="J1953" s="97" t="s">
        <v>93</v>
      </c>
      <c r="K1953" s="97">
        <v>111</v>
      </c>
      <c r="L1953" s="97" t="s">
        <v>6548</v>
      </c>
      <c r="M1953" s="97">
        <v>7</v>
      </c>
      <c r="N1953" s="97">
        <v>770505</v>
      </c>
    </row>
    <row r="1954" spans="1:14" ht="14.25" customHeight="1" x14ac:dyDescent="0.3">
      <c r="A1954" s="97" t="s">
        <v>632</v>
      </c>
      <c r="B1954" s="97">
        <v>225</v>
      </c>
      <c r="C1954" s="97" t="s">
        <v>6549</v>
      </c>
      <c r="D1954" s="97" t="s">
        <v>332</v>
      </c>
      <c r="E1954" s="97" t="s">
        <v>6550</v>
      </c>
      <c r="F1954" s="97">
        <v>341199</v>
      </c>
      <c r="G1954" s="97">
        <v>667711</v>
      </c>
      <c r="H1954" s="97">
        <v>341199</v>
      </c>
      <c r="I1954" s="97">
        <v>667711</v>
      </c>
      <c r="J1954" s="97" t="s">
        <v>93</v>
      </c>
      <c r="K1954" s="97">
        <v>111</v>
      </c>
      <c r="L1954" s="97" t="s">
        <v>6551</v>
      </c>
      <c r="M1954" s="97">
        <v>7</v>
      </c>
      <c r="N1954" s="97">
        <v>770506</v>
      </c>
    </row>
    <row r="1955" spans="1:14" ht="14.25" customHeight="1" x14ac:dyDescent="0.3">
      <c r="A1955" s="97" t="s">
        <v>506</v>
      </c>
      <c r="B1955" s="97">
        <v>10695</v>
      </c>
      <c r="C1955" s="97" t="s">
        <v>6552</v>
      </c>
      <c r="D1955" s="97" t="s">
        <v>581</v>
      </c>
      <c r="E1955" s="97" t="s">
        <v>6553</v>
      </c>
      <c r="F1955" s="97">
        <v>329211</v>
      </c>
      <c r="G1955" s="97">
        <v>667217</v>
      </c>
      <c r="H1955" s="97">
        <v>329211</v>
      </c>
      <c r="I1955" s="97">
        <v>667217</v>
      </c>
      <c r="J1955" s="97" t="s">
        <v>93</v>
      </c>
      <c r="K1955" s="97">
        <v>112</v>
      </c>
      <c r="L1955" s="97" t="s">
        <v>6554</v>
      </c>
      <c r="M1955" s="97">
        <v>7</v>
      </c>
      <c r="N1955" s="97">
        <v>1004321</v>
      </c>
    </row>
    <row r="1956" spans="1:14" ht="14.25" customHeight="1" x14ac:dyDescent="0.3">
      <c r="A1956" s="97" t="s">
        <v>497</v>
      </c>
      <c r="B1956" s="97">
        <v>7893</v>
      </c>
      <c r="C1956" s="97" t="s">
        <v>6555</v>
      </c>
      <c r="D1956" s="97" t="s">
        <v>581</v>
      </c>
      <c r="E1956" s="97" t="s">
        <v>6556</v>
      </c>
      <c r="F1956" s="97">
        <v>333712</v>
      </c>
      <c r="G1956" s="97">
        <v>661330</v>
      </c>
      <c r="H1956" s="97">
        <v>333712</v>
      </c>
      <c r="I1956" s="97">
        <v>661330</v>
      </c>
      <c r="J1956" s="97" t="s">
        <v>93</v>
      </c>
      <c r="K1956" s="97">
        <v>113</v>
      </c>
      <c r="L1956" s="97" t="s">
        <v>6557</v>
      </c>
      <c r="M1956" s="97">
        <v>7</v>
      </c>
      <c r="N1956" s="97">
        <v>905247</v>
      </c>
    </row>
    <row r="1957" spans="1:14" ht="14.25" customHeight="1" x14ac:dyDescent="0.3">
      <c r="A1957" s="97" t="s">
        <v>397</v>
      </c>
      <c r="B1957" s="97">
        <v>159</v>
      </c>
      <c r="C1957" s="97" t="s">
        <v>6558</v>
      </c>
      <c r="D1957" s="97" t="s">
        <v>332</v>
      </c>
      <c r="E1957" s="97" t="s">
        <v>6559</v>
      </c>
      <c r="F1957" s="97">
        <v>338940</v>
      </c>
      <c r="G1957" s="97">
        <v>667730</v>
      </c>
      <c r="H1957" s="97">
        <v>338940</v>
      </c>
      <c r="I1957" s="97">
        <v>667730</v>
      </c>
      <c r="J1957" s="97" t="s">
        <v>93</v>
      </c>
      <c r="K1957" s="97">
        <v>115.52</v>
      </c>
      <c r="L1957" s="97" t="s">
        <v>6560</v>
      </c>
      <c r="M1957" s="97">
        <v>7</v>
      </c>
      <c r="N1957" s="97">
        <v>842716</v>
      </c>
    </row>
    <row r="1958" spans="1:14" ht="14.25" customHeight="1" x14ac:dyDescent="0.3">
      <c r="A1958" s="97" t="s">
        <v>508</v>
      </c>
      <c r="B1958" s="97">
        <v>275</v>
      </c>
      <c r="C1958" s="97" t="s">
        <v>6561</v>
      </c>
      <c r="D1958" s="97" t="s">
        <v>332</v>
      </c>
      <c r="E1958" s="97" t="s">
        <v>6562</v>
      </c>
      <c r="F1958" s="97">
        <v>334670</v>
      </c>
      <c r="G1958" s="97">
        <v>665870</v>
      </c>
      <c r="H1958" s="97">
        <v>334670</v>
      </c>
      <c r="I1958" s="97">
        <v>665870</v>
      </c>
      <c r="J1958" s="97" t="s">
        <v>93</v>
      </c>
      <c r="K1958" s="97">
        <v>116</v>
      </c>
      <c r="L1958" s="97" t="s">
        <v>6563</v>
      </c>
      <c r="M1958" s="97">
        <v>7</v>
      </c>
      <c r="N1958" s="97">
        <v>951479</v>
      </c>
    </row>
    <row r="1959" spans="1:14" ht="14.25" customHeight="1" x14ac:dyDescent="0.3">
      <c r="A1959" s="97" t="s">
        <v>508</v>
      </c>
      <c r="B1959" s="97">
        <v>998</v>
      </c>
      <c r="C1959" s="97" t="s">
        <v>6564</v>
      </c>
      <c r="D1959" s="97" t="s">
        <v>581</v>
      </c>
      <c r="E1959" s="97" t="s">
        <v>6565</v>
      </c>
      <c r="F1959" s="97">
        <v>334692</v>
      </c>
      <c r="G1959" s="97">
        <v>665918</v>
      </c>
      <c r="H1959" s="97">
        <v>334692</v>
      </c>
      <c r="I1959" s="97">
        <v>665918</v>
      </c>
      <c r="J1959" s="97" t="s">
        <v>93</v>
      </c>
      <c r="K1959" s="97">
        <v>116</v>
      </c>
      <c r="L1959" s="97" t="s">
        <v>6566</v>
      </c>
      <c r="M1959" s="97">
        <v>7</v>
      </c>
      <c r="N1959" s="97">
        <v>951736</v>
      </c>
    </row>
    <row r="1960" spans="1:14" ht="14.25" customHeight="1" x14ac:dyDescent="0.3">
      <c r="A1960" s="97" t="s">
        <v>397</v>
      </c>
      <c r="B1960" s="97">
        <v>236</v>
      </c>
      <c r="C1960" s="97" t="s">
        <v>6567</v>
      </c>
      <c r="D1960" s="97" t="s">
        <v>332</v>
      </c>
      <c r="E1960" s="97" t="s">
        <v>6568</v>
      </c>
      <c r="F1960" s="97">
        <v>339750</v>
      </c>
      <c r="G1960" s="97">
        <v>666530</v>
      </c>
      <c r="H1960" s="97">
        <v>339750</v>
      </c>
      <c r="I1960" s="97">
        <v>666530</v>
      </c>
      <c r="J1960" s="97" t="s">
        <v>93</v>
      </c>
      <c r="K1960" s="97">
        <v>118.05</v>
      </c>
      <c r="L1960" s="97" t="s">
        <v>6569</v>
      </c>
      <c r="M1960" s="97">
        <v>7</v>
      </c>
      <c r="N1960" s="97">
        <v>842793</v>
      </c>
    </row>
    <row r="1961" spans="1:14" ht="14.25" customHeight="1" x14ac:dyDescent="0.3">
      <c r="A1961" s="97" t="s">
        <v>506</v>
      </c>
      <c r="B1961" s="97">
        <v>3443</v>
      </c>
      <c r="C1961" s="97" t="s">
        <v>6570</v>
      </c>
      <c r="D1961" s="97" t="s">
        <v>581</v>
      </c>
      <c r="E1961" s="97" t="s">
        <v>6571</v>
      </c>
      <c r="F1961" s="97">
        <v>327446</v>
      </c>
      <c r="G1961" s="97">
        <v>668394</v>
      </c>
      <c r="H1961" s="97">
        <v>327446</v>
      </c>
      <c r="I1961" s="97">
        <v>668394</v>
      </c>
      <c r="J1961" s="97" t="s">
        <v>93</v>
      </c>
      <c r="K1961" s="97">
        <v>119.7</v>
      </c>
      <c r="L1961" s="97" t="s">
        <v>6572</v>
      </c>
      <c r="M1961" s="97">
        <v>7</v>
      </c>
      <c r="N1961" s="97">
        <v>1003456</v>
      </c>
    </row>
    <row r="1962" spans="1:14" ht="14.25" customHeight="1" x14ac:dyDescent="0.3">
      <c r="A1962" s="97" t="s">
        <v>497</v>
      </c>
      <c r="B1962" s="97">
        <v>60</v>
      </c>
      <c r="C1962" s="97" t="s">
        <v>6573</v>
      </c>
      <c r="D1962" s="97" t="s">
        <v>332</v>
      </c>
      <c r="E1962" s="97" t="s">
        <v>6574</v>
      </c>
      <c r="F1962" s="97">
        <v>334015</v>
      </c>
      <c r="G1962" s="97">
        <v>664280</v>
      </c>
      <c r="H1962" s="97">
        <v>334015</v>
      </c>
      <c r="I1962" s="97">
        <v>664280</v>
      </c>
      <c r="J1962" s="97" t="s">
        <v>93</v>
      </c>
      <c r="K1962" s="97">
        <v>119.9</v>
      </c>
      <c r="L1962" s="97" t="s">
        <v>1584</v>
      </c>
      <c r="M1962" s="97">
        <v>7</v>
      </c>
      <c r="N1962" s="97">
        <v>904691</v>
      </c>
    </row>
    <row r="1963" spans="1:14" ht="14.25" customHeight="1" x14ac:dyDescent="0.3">
      <c r="A1963" s="97" t="s">
        <v>497</v>
      </c>
      <c r="B1963" s="97">
        <v>60</v>
      </c>
      <c r="C1963" s="97" t="s">
        <v>6575</v>
      </c>
      <c r="D1963" s="97" t="s">
        <v>332</v>
      </c>
      <c r="E1963" s="97" t="s">
        <v>6576</v>
      </c>
      <c r="F1963" s="97">
        <v>334010</v>
      </c>
      <c r="G1963" s="97">
        <v>664130</v>
      </c>
      <c r="H1963" s="97">
        <v>334010</v>
      </c>
      <c r="I1963" s="97">
        <v>664130</v>
      </c>
      <c r="J1963" s="97" t="s">
        <v>93</v>
      </c>
      <c r="K1963" s="97">
        <v>120.3</v>
      </c>
      <c r="L1963" s="97" t="s">
        <v>1584</v>
      </c>
      <c r="M1963" s="97">
        <v>7</v>
      </c>
      <c r="N1963" s="97">
        <v>904685</v>
      </c>
    </row>
    <row r="1964" spans="1:14" ht="14.25" customHeight="1" x14ac:dyDescent="0.3">
      <c r="A1964" s="97" t="s">
        <v>497</v>
      </c>
      <c r="B1964" s="97">
        <v>60</v>
      </c>
      <c r="C1964" s="97" t="s">
        <v>6577</v>
      </c>
      <c r="D1964" s="97" t="s">
        <v>332</v>
      </c>
      <c r="E1964" s="97" t="s">
        <v>6578</v>
      </c>
      <c r="F1964" s="97">
        <v>334020</v>
      </c>
      <c r="G1964" s="97">
        <v>664160</v>
      </c>
      <c r="H1964" s="97">
        <v>334020</v>
      </c>
      <c r="I1964" s="97">
        <v>664160</v>
      </c>
      <c r="J1964" s="97" t="s">
        <v>93</v>
      </c>
      <c r="K1964" s="97">
        <v>120.5</v>
      </c>
      <c r="L1964" s="97" t="s">
        <v>1584</v>
      </c>
      <c r="M1964" s="97">
        <v>7</v>
      </c>
      <c r="N1964" s="97">
        <v>904686</v>
      </c>
    </row>
    <row r="1965" spans="1:14" ht="14.25" customHeight="1" x14ac:dyDescent="0.3">
      <c r="A1965" s="97" t="s">
        <v>506</v>
      </c>
      <c r="B1965" s="97">
        <v>9258</v>
      </c>
      <c r="C1965" s="97" t="s">
        <v>6579</v>
      </c>
      <c r="D1965" s="97" t="s">
        <v>581</v>
      </c>
      <c r="E1965" s="97" t="s">
        <v>6580</v>
      </c>
      <c r="F1965" s="97">
        <v>326495</v>
      </c>
      <c r="G1965" s="97">
        <v>667070</v>
      </c>
      <c r="H1965" s="97">
        <v>326495</v>
      </c>
      <c r="I1965" s="97">
        <v>667070</v>
      </c>
      <c r="J1965" s="97" t="s">
        <v>93</v>
      </c>
      <c r="K1965" s="97">
        <v>125.29</v>
      </c>
      <c r="L1965" s="97" t="s">
        <v>6581</v>
      </c>
      <c r="M1965" s="97">
        <v>7</v>
      </c>
      <c r="N1965" s="97">
        <v>1003674</v>
      </c>
    </row>
    <row r="1966" spans="1:14" ht="14.25" customHeight="1" x14ac:dyDescent="0.3">
      <c r="A1966" s="97" t="s">
        <v>508</v>
      </c>
      <c r="B1966" s="97">
        <v>73</v>
      </c>
      <c r="C1966" s="97" t="s">
        <v>6582</v>
      </c>
      <c r="D1966" s="97" t="s">
        <v>332</v>
      </c>
      <c r="E1966" s="97" t="s">
        <v>6583</v>
      </c>
      <c r="F1966" s="97">
        <v>334670</v>
      </c>
      <c r="G1966" s="97">
        <v>665510</v>
      </c>
      <c r="H1966" s="97">
        <v>334670</v>
      </c>
      <c r="I1966" s="97">
        <v>665510</v>
      </c>
      <c r="J1966" s="97" t="s">
        <v>93</v>
      </c>
      <c r="K1966" s="97">
        <v>126</v>
      </c>
      <c r="L1966" s="97" t="s">
        <v>6584</v>
      </c>
      <c r="M1966" s="97">
        <v>7</v>
      </c>
      <c r="N1966" s="97">
        <v>951272</v>
      </c>
    </row>
    <row r="1967" spans="1:14" ht="14.25" customHeight="1" x14ac:dyDescent="0.3">
      <c r="A1967" s="97" t="s">
        <v>506</v>
      </c>
      <c r="B1967" s="97">
        <v>10695</v>
      </c>
      <c r="C1967" s="97" t="s">
        <v>6585</v>
      </c>
      <c r="D1967" s="97" t="s">
        <v>581</v>
      </c>
      <c r="E1967" s="97" t="s">
        <v>6586</v>
      </c>
      <c r="F1967" s="97">
        <v>328655</v>
      </c>
      <c r="G1967" s="97">
        <v>666943</v>
      </c>
      <c r="H1967" s="97">
        <v>328655</v>
      </c>
      <c r="I1967" s="97">
        <v>666943</v>
      </c>
      <c r="J1967" s="97" t="s">
        <v>93</v>
      </c>
      <c r="K1967" s="97">
        <v>127.49</v>
      </c>
      <c r="L1967" s="97" t="s">
        <v>6587</v>
      </c>
      <c r="M1967" s="97">
        <v>7</v>
      </c>
      <c r="N1967" s="97">
        <v>1004049</v>
      </c>
    </row>
    <row r="1968" spans="1:14" ht="14.25" customHeight="1" x14ac:dyDescent="0.3">
      <c r="A1968" s="97" t="s">
        <v>506</v>
      </c>
      <c r="B1968" s="97">
        <v>10695</v>
      </c>
      <c r="C1968" s="97" t="s">
        <v>6588</v>
      </c>
      <c r="D1968" s="97" t="s">
        <v>581</v>
      </c>
      <c r="E1968" s="97" t="s">
        <v>6589</v>
      </c>
      <c r="F1968" s="97">
        <v>328253</v>
      </c>
      <c r="G1968" s="97">
        <v>666909</v>
      </c>
      <c r="H1968" s="97">
        <v>328253</v>
      </c>
      <c r="I1968" s="97">
        <v>666909</v>
      </c>
      <c r="J1968" s="97" t="s">
        <v>93</v>
      </c>
      <c r="K1968" s="97">
        <v>132.56</v>
      </c>
      <c r="L1968" s="97" t="s">
        <v>6590</v>
      </c>
      <c r="M1968" s="97">
        <v>7</v>
      </c>
      <c r="N1968" s="97">
        <v>1004043</v>
      </c>
    </row>
    <row r="1969" spans="1:14" ht="14.25" customHeight="1" x14ac:dyDescent="0.3">
      <c r="A1969" s="97" t="s">
        <v>506</v>
      </c>
      <c r="B1969" s="97">
        <v>10695</v>
      </c>
      <c r="C1969" s="97" t="s">
        <v>6591</v>
      </c>
      <c r="D1969" s="97" t="s">
        <v>581</v>
      </c>
      <c r="E1969" s="97" t="s">
        <v>6592</v>
      </c>
      <c r="F1969" s="97">
        <v>327510</v>
      </c>
      <c r="G1969" s="97">
        <v>666912</v>
      </c>
      <c r="H1969" s="97">
        <v>327510</v>
      </c>
      <c r="I1969" s="97">
        <v>666912</v>
      </c>
      <c r="J1969" s="97" t="s">
        <v>93</v>
      </c>
      <c r="K1969" s="97">
        <v>135.18</v>
      </c>
      <c r="L1969" s="97" t="s">
        <v>6593</v>
      </c>
      <c r="M1969" s="97">
        <v>7</v>
      </c>
      <c r="N1969" s="97">
        <v>1004024</v>
      </c>
    </row>
    <row r="1970" spans="1:14" ht="14.25" customHeight="1" x14ac:dyDescent="0.3">
      <c r="A1970" s="97" t="s">
        <v>497</v>
      </c>
      <c r="B1970" s="97">
        <v>154</v>
      </c>
      <c r="C1970" s="97" t="s">
        <v>6594</v>
      </c>
      <c r="D1970" s="97" t="s">
        <v>332</v>
      </c>
      <c r="E1970" s="97" t="s">
        <v>6595</v>
      </c>
      <c r="F1970" s="97">
        <v>334740</v>
      </c>
      <c r="G1970" s="97">
        <v>664670</v>
      </c>
      <c r="H1970" s="97">
        <v>334740</v>
      </c>
      <c r="I1970" s="97">
        <v>664670</v>
      </c>
      <c r="J1970" s="97" t="s">
        <v>93</v>
      </c>
      <c r="K1970" s="97">
        <v>137</v>
      </c>
      <c r="L1970" s="97" t="s">
        <v>6596</v>
      </c>
      <c r="M1970" s="97">
        <v>7</v>
      </c>
      <c r="N1970" s="97">
        <v>904786</v>
      </c>
    </row>
    <row r="1971" spans="1:14" ht="14.25" customHeight="1" x14ac:dyDescent="0.3">
      <c r="A1971" s="97" t="s">
        <v>497</v>
      </c>
      <c r="B1971" s="97">
        <v>59</v>
      </c>
      <c r="C1971" s="97" t="s">
        <v>6597</v>
      </c>
      <c r="D1971" s="97" t="s">
        <v>332</v>
      </c>
      <c r="E1971" s="97" t="s">
        <v>6598</v>
      </c>
      <c r="F1971" s="97">
        <v>334530</v>
      </c>
      <c r="G1971" s="97">
        <v>664420</v>
      </c>
      <c r="H1971" s="97">
        <v>334530</v>
      </c>
      <c r="I1971" s="97">
        <v>664420</v>
      </c>
      <c r="J1971" s="97" t="s">
        <v>93</v>
      </c>
      <c r="K1971" s="97">
        <v>137.19999999999999</v>
      </c>
      <c r="L1971" s="97" t="s">
        <v>4760</v>
      </c>
      <c r="M1971" s="97">
        <v>7</v>
      </c>
      <c r="N1971" s="97">
        <v>904640</v>
      </c>
    </row>
    <row r="1972" spans="1:14" ht="14.25" customHeight="1" x14ac:dyDescent="0.3">
      <c r="A1972" s="97" t="s">
        <v>506</v>
      </c>
      <c r="B1972" s="97">
        <v>9258</v>
      </c>
      <c r="C1972" s="97" t="s">
        <v>6599</v>
      </c>
      <c r="D1972" s="97" t="s">
        <v>581</v>
      </c>
      <c r="E1972" s="97" t="s">
        <v>6600</v>
      </c>
      <c r="F1972" s="97">
        <v>326865</v>
      </c>
      <c r="G1972" s="97">
        <v>667011</v>
      </c>
      <c r="H1972" s="97">
        <v>326865</v>
      </c>
      <c r="I1972" s="97">
        <v>667011</v>
      </c>
      <c r="J1972" s="97" t="s">
        <v>93</v>
      </c>
      <c r="K1972" s="97">
        <v>138.27000000000001</v>
      </c>
      <c r="L1972" s="97" t="s">
        <v>6601</v>
      </c>
      <c r="M1972" s="97">
        <v>7</v>
      </c>
      <c r="N1972" s="97">
        <v>1003729</v>
      </c>
    </row>
    <row r="1973" spans="1:14" ht="14.25" customHeight="1" x14ac:dyDescent="0.3">
      <c r="A1973" s="97" t="s">
        <v>570</v>
      </c>
      <c r="B1973" s="97">
        <v>524</v>
      </c>
      <c r="C1973" s="97" t="s">
        <v>6602</v>
      </c>
      <c r="D1973" s="97" t="s">
        <v>332</v>
      </c>
      <c r="E1973" s="97" t="s">
        <v>6603</v>
      </c>
      <c r="F1973" s="97">
        <v>339720</v>
      </c>
      <c r="G1973" s="97">
        <v>664920</v>
      </c>
      <c r="H1973" s="97">
        <v>339720</v>
      </c>
      <c r="I1973" s="97">
        <v>664920</v>
      </c>
      <c r="J1973" s="97" t="s">
        <v>93</v>
      </c>
      <c r="K1973" s="97">
        <v>140.19999999999999</v>
      </c>
      <c r="L1973" s="97" t="s">
        <v>6604</v>
      </c>
      <c r="M1973" s="97">
        <v>7</v>
      </c>
      <c r="N1973" s="97">
        <v>845016</v>
      </c>
    </row>
    <row r="1974" spans="1:14" ht="14.25" customHeight="1" x14ac:dyDescent="0.3">
      <c r="A1974" s="97" t="s">
        <v>497</v>
      </c>
      <c r="B1974" s="97">
        <v>59</v>
      </c>
      <c r="C1974" s="97" t="s">
        <v>6605</v>
      </c>
      <c r="D1974" s="97" t="s">
        <v>332</v>
      </c>
      <c r="E1974" s="97" t="s">
        <v>6606</v>
      </c>
      <c r="F1974" s="97">
        <v>334570</v>
      </c>
      <c r="G1974" s="97">
        <v>664350</v>
      </c>
      <c r="H1974" s="97">
        <v>334570</v>
      </c>
      <c r="I1974" s="97">
        <v>664350</v>
      </c>
      <c r="J1974" s="97" t="s">
        <v>93</v>
      </c>
      <c r="K1974" s="97">
        <v>141</v>
      </c>
      <c r="L1974" s="97" t="s">
        <v>4760</v>
      </c>
      <c r="M1974" s="97">
        <v>7</v>
      </c>
      <c r="N1974" s="97">
        <v>904636</v>
      </c>
    </row>
    <row r="1975" spans="1:14" ht="14.25" customHeight="1" x14ac:dyDescent="0.3">
      <c r="A1975" s="97" t="s">
        <v>497</v>
      </c>
      <c r="B1975" s="97">
        <v>59</v>
      </c>
      <c r="C1975" s="97" t="s">
        <v>6607</v>
      </c>
      <c r="D1975" s="97" t="s">
        <v>332</v>
      </c>
      <c r="E1975" s="97" t="s">
        <v>6608</v>
      </c>
      <c r="F1975" s="97">
        <v>334550</v>
      </c>
      <c r="G1975" s="97">
        <v>664330</v>
      </c>
      <c r="H1975" s="97">
        <v>334550</v>
      </c>
      <c r="I1975" s="97">
        <v>664330</v>
      </c>
      <c r="J1975" s="97" t="s">
        <v>93</v>
      </c>
      <c r="K1975" s="97">
        <v>141.5</v>
      </c>
      <c r="L1975" s="97" t="s">
        <v>4760</v>
      </c>
      <c r="M1975" s="97">
        <v>7</v>
      </c>
      <c r="N1975" s="97">
        <v>904634</v>
      </c>
    </row>
    <row r="1976" spans="1:14" ht="14.25" customHeight="1" x14ac:dyDescent="0.3">
      <c r="A1976" s="97" t="s">
        <v>497</v>
      </c>
      <c r="B1976" s="97">
        <v>59</v>
      </c>
      <c r="C1976" s="97" t="s">
        <v>6609</v>
      </c>
      <c r="D1976" s="97" t="s">
        <v>332</v>
      </c>
      <c r="E1976" s="97" t="s">
        <v>6610</v>
      </c>
      <c r="F1976" s="97">
        <v>334560</v>
      </c>
      <c r="G1976" s="97">
        <v>664330</v>
      </c>
      <c r="H1976" s="97">
        <v>334560</v>
      </c>
      <c r="I1976" s="97">
        <v>664330</v>
      </c>
      <c r="J1976" s="97" t="s">
        <v>93</v>
      </c>
      <c r="K1976" s="97">
        <v>141.80000000000001</v>
      </c>
      <c r="L1976" s="97" t="s">
        <v>4760</v>
      </c>
      <c r="M1976" s="97">
        <v>7</v>
      </c>
      <c r="N1976" s="97">
        <v>904635</v>
      </c>
    </row>
    <row r="1977" spans="1:14" ht="14.25" customHeight="1" x14ac:dyDescent="0.3">
      <c r="A1977" s="97" t="s">
        <v>506</v>
      </c>
      <c r="B1977" s="97">
        <v>51</v>
      </c>
      <c r="C1977" s="97" t="s">
        <v>6611</v>
      </c>
      <c r="D1977" s="97" t="s">
        <v>332</v>
      </c>
      <c r="E1977" s="97" t="s">
        <v>6612</v>
      </c>
      <c r="F1977" s="97">
        <v>328080</v>
      </c>
      <c r="G1977" s="97">
        <v>667160</v>
      </c>
      <c r="H1977" s="97">
        <v>328080</v>
      </c>
      <c r="I1977" s="97">
        <v>667160</v>
      </c>
      <c r="J1977" s="97" t="s">
        <v>93</v>
      </c>
      <c r="K1977" s="97">
        <v>144</v>
      </c>
      <c r="L1977" s="97" t="s">
        <v>6613</v>
      </c>
      <c r="M1977" s="97">
        <v>7</v>
      </c>
      <c r="N1977" s="97">
        <v>1002482</v>
      </c>
    </row>
    <row r="1978" spans="1:14" ht="14.25" customHeight="1" x14ac:dyDescent="0.3">
      <c r="A1978" s="97" t="s">
        <v>506</v>
      </c>
      <c r="B1978" s="97">
        <v>93</v>
      </c>
      <c r="C1978" s="97" t="s">
        <v>6614</v>
      </c>
      <c r="D1978" s="97" t="s">
        <v>332</v>
      </c>
      <c r="E1978" s="97" t="s">
        <v>6615</v>
      </c>
      <c r="F1978" s="97">
        <v>328120</v>
      </c>
      <c r="G1978" s="97">
        <v>667210</v>
      </c>
      <c r="H1978" s="97">
        <v>328120</v>
      </c>
      <c r="I1978" s="97">
        <v>667210</v>
      </c>
      <c r="J1978" s="97" t="s">
        <v>93</v>
      </c>
      <c r="K1978" s="97">
        <v>146</v>
      </c>
      <c r="L1978" s="97" t="s">
        <v>6616</v>
      </c>
      <c r="M1978" s="97">
        <v>7</v>
      </c>
      <c r="N1978" s="97">
        <v>1002524</v>
      </c>
    </row>
    <row r="1979" spans="1:14" ht="14.25" customHeight="1" x14ac:dyDescent="0.3">
      <c r="A1979" s="97" t="s">
        <v>497</v>
      </c>
      <c r="B1979" s="97">
        <v>162</v>
      </c>
      <c r="C1979" s="97" t="s">
        <v>6617</v>
      </c>
      <c r="D1979" s="97" t="s">
        <v>332</v>
      </c>
      <c r="E1979" s="97" t="s">
        <v>6618</v>
      </c>
      <c r="F1979" s="97">
        <v>334840</v>
      </c>
      <c r="G1979" s="97">
        <v>664410</v>
      </c>
      <c r="H1979" s="97">
        <v>334840</v>
      </c>
      <c r="I1979" s="97">
        <v>664410</v>
      </c>
      <c r="J1979" s="97" t="s">
        <v>93</v>
      </c>
      <c r="K1979" s="97">
        <v>151</v>
      </c>
      <c r="L1979" s="97" t="s">
        <v>6619</v>
      </c>
      <c r="M1979" s="97">
        <v>7</v>
      </c>
      <c r="N1979" s="97">
        <v>904794</v>
      </c>
    </row>
    <row r="1980" spans="1:14" ht="14.25" customHeight="1" x14ac:dyDescent="0.3">
      <c r="A1980" s="97" t="s">
        <v>570</v>
      </c>
      <c r="B1980" s="97">
        <v>522</v>
      </c>
      <c r="C1980" s="97" t="s">
        <v>6620</v>
      </c>
      <c r="D1980" s="97" t="s">
        <v>332</v>
      </c>
      <c r="E1980" s="97" t="s">
        <v>6621</v>
      </c>
      <c r="F1980" s="97">
        <v>338830</v>
      </c>
      <c r="G1980" s="97">
        <v>663550</v>
      </c>
      <c r="H1980" s="97">
        <v>338830</v>
      </c>
      <c r="I1980" s="97">
        <v>663550</v>
      </c>
      <c r="J1980" s="97" t="s">
        <v>93</v>
      </c>
      <c r="K1980" s="97">
        <v>151.9</v>
      </c>
      <c r="L1980" s="97" t="s">
        <v>6622</v>
      </c>
      <c r="M1980" s="97">
        <v>7</v>
      </c>
      <c r="N1980" s="97">
        <v>845014</v>
      </c>
    </row>
    <row r="1981" spans="1:14" ht="14.25" customHeight="1" x14ac:dyDescent="0.3">
      <c r="A1981" s="97" t="s">
        <v>506</v>
      </c>
      <c r="B1981" s="97">
        <v>7426</v>
      </c>
      <c r="C1981" s="97" t="s">
        <v>6623</v>
      </c>
      <c r="D1981" s="97" t="s">
        <v>581</v>
      </c>
      <c r="E1981" s="97" t="s">
        <v>6624</v>
      </c>
      <c r="F1981" s="97">
        <v>327039</v>
      </c>
      <c r="G1981" s="97">
        <v>665416</v>
      </c>
      <c r="H1981" s="97">
        <v>327039</v>
      </c>
      <c r="I1981" s="97">
        <v>665416</v>
      </c>
      <c r="J1981" s="97" t="s">
        <v>93</v>
      </c>
      <c r="K1981" s="97">
        <v>158.58000000000001</v>
      </c>
      <c r="L1981" s="97" t="s">
        <v>6625</v>
      </c>
      <c r="M1981" s="97">
        <v>7</v>
      </c>
      <c r="N1981" s="97">
        <v>1003525</v>
      </c>
    </row>
    <row r="1982" spans="1:14" ht="14.25" customHeight="1" x14ac:dyDescent="0.3">
      <c r="A1982" s="97" t="s">
        <v>506</v>
      </c>
      <c r="B1982" s="97">
        <v>7426</v>
      </c>
      <c r="C1982" s="97" t="s">
        <v>6626</v>
      </c>
      <c r="D1982" s="97" t="s">
        <v>581</v>
      </c>
      <c r="E1982" s="97" t="s">
        <v>6627</v>
      </c>
      <c r="F1982" s="97">
        <v>326973</v>
      </c>
      <c r="G1982" s="97">
        <v>665414</v>
      </c>
      <c r="H1982" s="97">
        <v>326973</v>
      </c>
      <c r="I1982" s="97">
        <v>665414</v>
      </c>
      <c r="J1982" s="97" t="s">
        <v>93</v>
      </c>
      <c r="K1982" s="97">
        <v>158.96</v>
      </c>
      <c r="L1982" s="97" t="s">
        <v>6628</v>
      </c>
      <c r="M1982" s="97">
        <v>7</v>
      </c>
      <c r="N1982" s="97">
        <v>1003527</v>
      </c>
    </row>
    <row r="1983" spans="1:14" ht="14.25" customHeight="1" x14ac:dyDescent="0.3">
      <c r="A1983" s="97" t="s">
        <v>497</v>
      </c>
      <c r="B1983" s="97">
        <v>1577</v>
      </c>
      <c r="C1983" s="97" t="s">
        <v>6629</v>
      </c>
      <c r="D1983" s="97" t="s">
        <v>581</v>
      </c>
      <c r="E1983" s="97" t="s">
        <v>6630</v>
      </c>
      <c r="F1983" s="97">
        <v>334302</v>
      </c>
      <c r="G1983" s="97">
        <v>662807</v>
      </c>
      <c r="H1983" s="97">
        <v>334302</v>
      </c>
      <c r="I1983" s="97">
        <v>662807</v>
      </c>
      <c r="J1983" s="97" t="s">
        <v>93</v>
      </c>
      <c r="K1983" s="97">
        <v>164.4</v>
      </c>
      <c r="L1983" s="97" t="s">
        <v>4796</v>
      </c>
      <c r="M1983" s="97">
        <v>7</v>
      </c>
      <c r="N1983" s="97">
        <v>905182</v>
      </c>
    </row>
    <row r="1984" spans="1:14" ht="14.25" customHeight="1" x14ac:dyDescent="0.3">
      <c r="A1984" s="97" t="s">
        <v>497</v>
      </c>
      <c r="B1984" s="97">
        <v>1577</v>
      </c>
      <c r="C1984" s="97" t="s">
        <v>6631</v>
      </c>
      <c r="D1984" s="97" t="s">
        <v>581</v>
      </c>
      <c r="E1984" s="97" t="s">
        <v>6632</v>
      </c>
      <c r="F1984" s="97">
        <v>334309</v>
      </c>
      <c r="G1984" s="97">
        <v>662803</v>
      </c>
      <c r="H1984" s="97">
        <v>334309</v>
      </c>
      <c r="I1984" s="97">
        <v>662803</v>
      </c>
      <c r="J1984" s="97" t="s">
        <v>93</v>
      </c>
      <c r="K1984" s="97">
        <v>164.65</v>
      </c>
      <c r="L1984" s="97" t="s">
        <v>4790</v>
      </c>
      <c r="M1984" s="97">
        <v>7</v>
      </c>
      <c r="N1984" s="97">
        <v>905184</v>
      </c>
    </row>
    <row r="1985" spans="1:14" ht="14.25" customHeight="1" x14ac:dyDescent="0.3">
      <c r="A1985" s="97" t="s">
        <v>397</v>
      </c>
      <c r="B1985" s="97">
        <v>297</v>
      </c>
      <c r="C1985" s="97" t="s">
        <v>6633</v>
      </c>
      <c r="D1985" s="97" t="s">
        <v>332</v>
      </c>
      <c r="E1985" s="97" t="s">
        <v>6634</v>
      </c>
      <c r="F1985" s="97">
        <v>335180</v>
      </c>
      <c r="G1985" s="97">
        <v>665360</v>
      </c>
      <c r="H1985" s="97">
        <v>335180</v>
      </c>
      <c r="I1985" s="97">
        <v>665360</v>
      </c>
      <c r="J1985" s="97" t="s">
        <v>93</v>
      </c>
      <c r="K1985" s="97">
        <v>167</v>
      </c>
      <c r="L1985" s="97" t="s">
        <v>6635</v>
      </c>
      <c r="M1985" s="97">
        <v>7</v>
      </c>
      <c r="N1985" s="97">
        <v>842859</v>
      </c>
    </row>
    <row r="1986" spans="1:14" ht="14.25" customHeight="1" x14ac:dyDescent="0.3">
      <c r="A1986" s="97" t="s">
        <v>330</v>
      </c>
      <c r="B1986" s="97">
        <v>7443</v>
      </c>
      <c r="C1986" s="97" t="s">
        <v>6636</v>
      </c>
      <c r="D1986" s="97" t="s">
        <v>581</v>
      </c>
      <c r="E1986" s="97" t="s">
        <v>6637</v>
      </c>
      <c r="F1986" s="97">
        <v>324141</v>
      </c>
      <c r="G1986" s="97">
        <v>661486</v>
      </c>
      <c r="H1986" s="97">
        <v>324141</v>
      </c>
      <c r="I1986" s="97">
        <v>661486</v>
      </c>
      <c r="J1986" s="97" t="s">
        <v>93</v>
      </c>
      <c r="K1986" s="97">
        <v>170.68</v>
      </c>
      <c r="L1986" s="97" t="s">
        <v>6638</v>
      </c>
      <c r="M1986" s="97">
        <v>7</v>
      </c>
      <c r="N1986" s="97">
        <v>785994</v>
      </c>
    </row>
    <row r="1987" spans="1:14" ht="14.25" customHeight="1" x14ac:dyDescent="0.3">
      <c r="A1987" s="97" t="s">
        <v>330</v>
      </c>
      <c r="B1987" s="97">
        <v>1374</v>
      </c>
      <c r="C1987" s="97" t="s">
        <v>6639</v>
      </c>
      <c r="D1987" s="97" t="s">
        <v>581</v>
      </c>
      <c r="E1987" s="97" t="s">
        <v>6640</v>
      </c>
      <c r="F1987" s="97">
        <v>324251</v>
      </c>
      <c r="G1987" s="97">
        <v>661401</v>
      </c>
      <c r="H1987" s="97">
        <v>324251</v>
      </c>
      <c r="I1987" s="97">
        <v>661401</v>
      </c>
      <c r="J1987" s="97" t="s">
        <v>93</v>
      </c>
      <c r="K1987" s="97">
        <v>171</v>
      </c>
      <c r="L1987" s="97" t="s">
        <v>6641</v>
      </c>
      <c r="M1987" s="97">
        <v>7</v>
      </c>
      <c r="N1987" s="97">
        <v>785967</v>
      </c>
    </row>
    <row r="1988" spans="1:14" ht="14.25" customHeight="1" x14ac:dyDescent="0.3">
      <c r="A1988" s="97" t="s">
        <v>330</v>
      </c>
      <c r="B1988" s="97">
        <v>1374</v>
      </c>
      <c r="C1988" s="97" t="s">
        <v>6642</v>
      </c>
      <c r="D1988" s="97" t="s">
        <v>581</v>
      </c>
      <c r="E1988" s="97" t="s">
        <v>6643</v>
      </c>
      <c r="F1988" s="97">
        <v>324167</v>
      </c>
      <c r="G1988" s="97">
        <v>661414</v>
      </c>
      <c r="H1988" s="97">
        <v>324167</v>
      </c>
      <c r="I1988" s="97">
        <v>661414</v>
      </c>
      <c r="J1988" s="97" t="s">
        <v>93</v>
      </c>
      <c r="K1988" s="97">
        <v>171</v>
      </c>
      <c r="L1988" s="97" t="s">
        <v>6644</v>
      </c>
      <c r="M1988" s="97">
        <v>7</v>
      </c>
      <c r="N1988" s="97">
        <v>785970</v>
      </c>
    </row>
    <row r="1989" spans="1:14" ht="14.25" customHeight="1" x14ac:dyDescent="0.3">
      <c r="A1989" s="97" t="s">
        <v>330</v>
      </c>
      <c r="B1989" s="97">
        <v>1375</v>
      </c>
      <c r="C1989" s="97" t="s">
        <v>6645</v>
      </c>
      <c r="D1989" s="97" t="s">
        <v>581</v>
      </c>
      <c r="E1989" s="97" t="s">
        <v>6646</v>
      </c>
      <c r="F1989" s="97">
        <v>324357</v>
      </c>
      <c r="G1989" s="97">
        <v>661475</v>
      </c>
      <c r="H1989" s="97">
        <v>324357</v>
      </c>
      <c r="I1989" s="97">
        <v>661475</v>
      </c>
      <c r="J1989" s="97" t="s">
        <v>93</v>
      </c>
      <c r="K1989" s="97">
        <v>171.36</v>
      </c>
      <c r="L1989" s="97" t="s">
        <v>6647</v>
      </c>
      <c r="M1989" s="97">
        <v>7</v>
      </c>
      <c r="N1989" s="97">
        <v>785975</v>
      </c>
    </row>
    <row r="1990" spans="1:14" ht="14.25" customHeight="1" x14ac:dyDescent="0.3">
      <c r="A1990" s="97" t="s">
        <v>497</v>
      </c>
      <c r="B1990" s="97">
        <v>502</v>
      </c>
      <c r="C1990" s="97" t="s">
        <v>6648</v>
      </c>
      <c r="D1990" s="97" t="s">
        <v>332</v>
      </c>
      <c r="E1990" s="97" t="s">
        <v>6649</v>
      </c>
      <c r="F1990" s="97">
        <v>334440</v>
      </c>
      <c r="G1990" s="97">
        <v>661850</v>
      </c>
      <c r="H1990" s="97">
        <v>334440</v>
      </c>
      <c r="I1990" s="97">
        <v>661850</v>
      </c>
      <c r="J1990" s="97" t="s">
        <v>93</v>
      </c>
      <c r="K1990" s="97">
        <v>172.68</v>
      </c>
      <c r="L1990" s="97" t="s">
        <v>6650</v>
      </c>
      <c r="M1990" s="97">
        <v>7</v>
      </c>
      <c r="N1990" s="97">
        <v>16024503</v>
      </c>
    </row>
    <row r="1991" spans="1:14" ht="14.25" customHeight="1" x14ac:dyDescent="0.3">
      <c r="A1991" s="97" t="s">
        <v>4821</v>
      </c>
      <c r="B1991" s="97">
        <v>20</v>
      </c>
      <c r="C1991" s="97" t="s">
        <v>6651</v>
      </c>
      <c r="D1991" s="97" t="s">
        <v>332</v>
      </c>
      <c r="E1991" s="97" t="s">
        <v>6652</v>
      </c>
      <c r="F1991" s="97">
        <v>331280</v>
      </c>
      <c r="G1991" s="97">
        <v>658645</v>
      </c>
      <c r="H1991" s="97">
        <v>331280</v>
      </c>
      <c r="I1991" s="97">
        <v>658645</v>
      </c>
      <c r="J1991" s="97" t="s">
        <v>93</v>
      </c>
      <c r="K1991" s="97">
        <v>174.83</v>
      </c>
      <c r="L1991" s="97" t="s">
        <v>6653</v>
      </c>
      <c r="M1991" s="97">
        <v>7</v>
      </c>
      <c r="N1991" s="97">
        <v>777677</v>
      </c>
    </row>
    <row r="1992" spans="1:14" ht="14.25" customHeight="1" x14ac:dyDescent="0.3">
      <c r="A1992" s="97" t="s">
        <v>570</v>
      </c>
      <c r="B1992" s="97">
        <v>436</v>
      </c>
      <c r="C1992" s="97" t="s">
        <v>6654</v>
      </c>
      <c r="D1992" s="97" t="s">
        <v>332</v>
      </c>
      <c r="E1992" s="97" t="s">
        <v>6655</v>
      </c>
      <c r="F1992" s="97">
        <v>335200</v>
      </c>
      <c r="G1992" s="97">
        <v>660720</v>
      </c>
      <c r="H1992" s="97">
        <v>335200</v>
      </c>
      <c r="I1992" s="97">
        <v>660720</v>
      </c>
      <c r="J1992" s="97" t="s">
        <v>93</v>
      </c>
      <c r="K1992" s="97">
        <v>178</v>
      </c>
      <c r="L1992" s="97" t="s">
        <v>6656</v>
      </c>
      <c r="M1992" s="97">
        <v>7</v>
      </c>
      <c r="N1992" s="97">
        <v>844928</v>
      </c>
    </row>
    <row r="1993" spans="1:14" ht="14.25" customHeight="1" x14ac:dyDescent="0.3">
      <c r="A1993" s="97" t="s">
        <v>6657</v>
      </c>
      <c r="B1993" s="97">
        <v>112</v>
      </c>
      <c r="C1993" s="97" t="s">
        <v>6658</v>
      </c>
      <c r="D1993" s="97" t="s">
        <v>332</v>
      </c>
      <c r="E1993" s="97" t="s">
        <v>6659</v>
      </c>
      <c r="F1993" s="97">
        <v>324850</v>
      </c>
      <c r="G1993" s="97">
        <v>665110</v>
      </c>
      <c r="H1993" s="97">
        <v>324850</v>
      </c>
      <c r="I1993" s="97">
        <v>665110</v>
      </c>
      <c r="J1993" s="97" t="s">
        <v>93</v>
      </c>
      <c r="K1993" s="97">
        <v>192.4</v>
      </c>
      <c r="L1993" s="97" t="s">
        <v>6660</v>
      </c>
      <c r="M1993" s="97">
        <v>7</v>
      </c>
      <c r="N1993" s="97">
        <v>892575</v>
      </c>
    </row>
    <row r="1994" spans="1:14" ht="14.25" customHeight="1" x14ac:dyDescent="0.3">
      <c r="A1994" s="97" t="s">
        <v>330</v>
      </c>
      <c r="B1994" s="97">
        <v>86</v>
      </c>
      <c r="C1994" s="97" t="s">
        <v>6661</v>
      </c>
      <c r="D1994" s="97" t="s">
        <v>332</v>
      </c>
      <c r="E1994" s="97" t="s">
        <v>6662</v>
      </c>
      <c r="F1994" s="97">
        <v>322960</v>
      </c>
      <c r="G1994" s="97">
        <v>661330</v>
      </c>
      <c r="H1994" s="97">
        <v>322960</v>
      </c>
      <c r="I1994" s="97">
        <v>661330</v>
      </c>
      <c r="J1994" s="97" t="s">
        <v>93</v>
      </c>
      <c r="K1994" s="97">
        <v>209.6</v>
      </c>
      <c r="L1994" s="97" t="s">
        <v>6663</v>
      </c>
      <c r="M1994" s="97">
        <v>7</v>
      </c>
      <c r="N1994" s="97">
        <v>785809</v>
      </c>
    </row>
    <row r="1995" spans="1:14" ht="14.25" customHeight="1" x14ac:dyDescent="0.3">
      <c r="A1995" s="97" t="s">
        <v>570</v>
      </c>
      <c r="B1995" s="97">
        <v>8</v>
      </c>
      <c r="C1995" s="97" t="s">
        <v>6664</v>
      </c>
      <c r="D1995" s="97" t="s">
        <v>332</v>
      </c>
      <c r="E1995" s="97" t="s">
        <v>6665</v>
      </c>
      <c r="F1995" s="97">
        <v>335520</v>
      </c>
      <c r="G1995" s="97">
        <v>664155</v>
      </c>
      <c r="H1995" s="97">
        <v>335520</v>
      </c>
      <c r="I1995" s="97">
        <v>664155</v>
      </c>
      <c r="J1995" s="97" t="s">
        <v>93</v>
      </c>
      <c r="K1995" s="97">
        <v>213</v>
      </c>
      <c r="L1995" s="97" t="s">
        <v>6666</v>
      </c>
      <c r="M1995" s="97">
        <v>7</v>
      </c>
      <c r="N1995" s="97">
        <v>844486</v>
      </c>
    </row>
    <row r="1996" spans="1:14" ht="14.25" customHeight="1" x14ac:dyDescent="0.3">
      <c r="A1996" s="97" t="s">
        <v>878</v>
      </c>
      <c r="B1996" s="97">
        <v>349</v>
      </c>
      <c r="C1996" s="97" t="s">
        <v>6667</v>
      </c>
      <c r="D1996" s="97" t="s">
        <v>581</v>
      </c>
      <c r="E1996" s="97" t="s">
        <v>6668</v>
      </c>
      <c r="F1996" s="97">
        <v>329330</v>
      </c>
      <c r="G1996" s="97">
        <v>657760</v>
      </c>
      <c r="H1996" s="97">
        <v>329330</v>
      </c>
      <c r="I1996" s="97">
        <v>657760</v>
      </c>
      <c r="J1996" s="97" t="s">
        <v>93</v>
      </c>
      <c r="K1996" s="97">
        <v>215</v>
      </c>
      <c r="L1996" s="97" t="s">
        <v>6669</v>
      </c>
      <c r="M1996" s="97">
        <v>7</v>
      </c>
      <c r="N1996" s="97">
        <v>737371</v>
      </c>
    </row>
    <row r="1997" spans="1:14" ht="14.25" customHeight="1" x14ac:dyDescent="0.3">
      <c r="A1997" s="97" t="s">
        <v>1138</v>
      </c>
      <c r="B1997" s="97">
        <v>39</v>
      </c>
      <c r="C1997" s="97" t="s">
        <v>6670</v>
      </c>
      <c r="D1997" s="97" t="s">
        <v>332</v>
      </c>
      <c r="E1997" s="97" t="s">
        <v>6671</v>
      </c>
      <c r="F1997" s="97">
        <v>324210</v>
      </c>
      <c r="G1997" s="97">
        <v>659460</v>
      </c>
      <c r="H1997" s="97">
        <v>324210</v>
      </c>
      <c r="I1997" s="97">
        <v>659460</v>
      </c>
      <c r="J1997" s="97" t="s">
        <v>93</v>
      </c>
      <c r="K1997" s="97">
        <v>217.91</v>
      </c>
      <c r="L1997" s="97" t="s">
        <v>6672</v>
      </c>
      <c r="M1997" s="97">
        <v>7</v>
      </c>
      <c r="N1997" s="97">
        <v>694982</v>
      </c>
    </row>
    <row r="1998" spans="1:14" ht="14.25" customHeight="1" x14ac:dyDescent="0.3">
      <c r="A1998" s="97" t="s">
        <v>570</v>
      </c>
      <c r="B1998" s="97">
        <v>102</v>
      </c>
      <c r="C1998" s="97" t="s">
        <v>6673</v>
      </c>
      <c r="D1998" s="97" t="s">
        <v>332</v>
      </c>
      <c r="E1998" s="97" t="s">
        <v>6674</v>
      </c>
      <c r="F1998" s="97">
        <v>336190</v>
      </c>
      <c r="G1998" s="97">
        <v>663535</v>
      </c>
      <c r="H1998" s="97">
        <v>336190</v>
      </c>
      <c r="I1998" s="97">
        <v>663535</v>
      </c>
      <c r="J1998" s="97" t="s">
        <v>93</v>
      </c>
      <c r="K1998" s="97">
        <v>247.7</v>
      </c>
      <c r="L1998" s="97" t="s">
        <v>6675</v>
      </c>
      <c r="M1998" s="97">
        <v>7</v>
      </c>
      <c r="N1998" s="97">
        <v>844580</v>
      </c>
    </row>
    <row r="1999" spans="1:14" ht="14.25" customHeight="1" x14ac:dyDescent="0.3">
      <c r="A1999" s="97" t="s">
        <v>6676</v>
      </c>
      <c r="B1999" s="97">
        <v>15</v>
      </c>
      <c r="C1999" s="97" t="s">
        <v>6677</v>
      </c>
      <c r="D1999" s="97" t="s">
        <v>332</v>
      </c>
      <c r="E1999" s="97" t="s">
        <v>6678</v>
      </c>
      <c r="F1999" s="97">
        <v>322050</v>
      </c>
      <c r="G1999" s="97">
        <v>654060</v>
      </c>
      <c r="H1999" s="97">
        <v>322050</v>
      </c>
      <c r="I1999" s="97">
        <v>654060</v>
      </c>
      <c r="J1999" s="97" t="s">
        <v>93</v>
      </c>
      <c r="K1999" s="97">
        <v>272.60000000000002</v>
      </c>
      <c r="L1999" s="97" t="s">
        <v>6679</v>
      </c>
      <c r="M1999" s="97">
        <v>7</v>
      </c>
      <c r="N1999" s="97">
        <v>628355</v>
      </c>
    </row>
    <row r="2000" spans="1:14" ht="14.25" customHeight="1" x14ac:dyDescent="0.3">
      <c r="A2000" s="97" t="s">
        <v>6680</v>
      </c>
      <c r="B2000" s="97">
        <v>34</v>
      </c>
      <c r="C2000" s="97" t="s">
        <v>6681</v>
      </c>
      <c r="D2000" s="97" t="s">
        <v>332</v>
      </c>
      <c r="E2000" s="97" t="s">
        <v>6682</v>
      </c>
      <c r="F2000" s="97">
        <v>319155</v>
      </c>
      <c r="G2000" s="97">
        <v>656375</v>
      </c>
      <c r="H2000" s="97">
        <v>319155</v>
      </c>
      <c r="I2000" s="97">
        <v>656375</v>
      </c>
      <c r="J2000" s="97" t="s">
        <v>93</v>
      </c>
      <c r="K2000" s="97">
        <v>273.95999999999998</v>
      </c>
      <c r="L2000" s="97" t="s">
        <v>6683</v>
      </c>
      <c r="M2000" s="97">
        <v>7</v>
      </c>
      <c r="N2000" s="97">
        <v>650526</v>
      </c>
    </row>
    <row r="2001" spans="1:14" ht="14.25" customHeight="1" x14ac:dyDescent="0.3">
      <c r="A2001" s="97" t="s">
        <v>419</v>
      </c>
      <c r="B2001" s="97">
        <v>36</v>
      </c>
      <c r="C2001" s="97" t="s">
        <v>6684</v>
      </c>
      <c r="D2001" s="97" t="s">
        <v>581</v>
      </c>
      <c r="E2001" s="97" t="s">
        <v>6685</v>
      </c>
      <c r="F2001" s="97">
        <v>333864</v>
      </c>
      <c r="G2001" s="97">
        <v>673043</v>
      </c>
      <c r="H2001" s="97">
        <v>333864</v>
      </c>
      <c r="I2001" s="97">
        <v>673043</v>
      </c>
      <c r="J2001" s="97" t="s">
        <v>93</v>
      </c>
      <c r="K2001" s="97">
        <v>4</v>
      </c>
      <c r="L2001" s="97" t="s">
        <v>6686</v>
      </c>
      <c r="M2001" s="97">
        <v>7.01</v>
      </c>
      <c r="N2001" s="97">
        <v>972070</v>
      </c>
    </row>
    <row r="2002" spans="1:14" ht="14.25" customHeight="1" x14ac:dyDescent="0.3">
      <c r="A2002" s="97" t="s">
        <v>419</v>
      </c>
      <c r="B2002" s="97">
        <v>12469</v>
      </c>
      <c r="C2002" s="97" t="s">
        <v>6687</v>
      </c>
      <c r="D2002" s="97" t="s">
        <v>581</v>
      </c>
      <c r="E2002" s="97" t="s">
        <v>6688</v>
      </c>
      <c r="F2002" s="97">
        <v>331234</v>
      </c>
      <c r="G2002" s="97">
        <v>672723</v>
      </c>
      <c r="H2002" s="97">
        <v>331234</v>
      </c>
      <c r="I2002" s="97">
        <v>672723</v>
      </c>
      <c r="J2002" s="97" t="s">
        <v>93</v>
      </c>
      <c r="K2002" s="97">
        <v>26.45</v>
      </c>
      <c r="L2002" s="97" t="s">
        <v>6689</v>
      </c>
      <c r="M2002" s="97">
        <v>7.01</v>
      </c>
      <c r="N2002" s="97">
        <v>973179</v>
      </c>
    </row>
    <row r="2003" spans="1:14" ht="14.25" customHeight="1" x14ac:dyDescent="0.3">
      <c r="A2003" s="97" t="s">
        <v>506</v>
      </c>
      <c r="B2003" s="97">
        <v>293</v>
      </c>
      <c r="C2003" s="97" t="s">
        <v>6690</v>
      </c>
      <c r="D2003" s="97" t="s">
        <v>581</v>
      </c>
      <c r="E2003" s="97" t="s">
        <v>6691</v>
      </c>
      <c r="F2003" s="97">
        <v>328709</v>
      </c>
      <c r="G2003" s="97">
        <v>669776</v>
      </c>
      <c r="H2003" s="97">
        <v>328709</v>
      </c>
      <c r="I2003" s="97">
        <v>669776</v>
      </c>
      <c r="J2003" s="97" t="s">
        <v>93</v>
      </c>
      <c r="K2003" s="97">
        <v>68.88</v>
      </c>
      <c r="L2003" s="97" t="s">
        <v>6692</v>
      </c>
      <c r="M2003" s="97">
        <v>7.01</v>
      </c>
      <c r="N2003" s="97">
        <v>1003135</v>
      </c>
    </row>
    <row r="2004" spans="1:14" ht="14.25" customHeight="1" x14ac:dyDescent="0.3">
      <c r="A2004" s="97" t="s">
        <v>506</v>
      </c>
      <c r="B2004" s="97">
        <v>293</v>
      </c>
      <c r="C2004" s="97" t="s">
        <v>6693</v>
      </c>
      <c r="D2004" s="97" t="s">
        <v>581</v>
      </c>
      <c r="E2004" s="97" t="s">
        <v>6694</v>
      </c>
      <c r="F2004" s="97">
        <v>328909</v>
      </c>
      <c r="G2004" s="97">
        <v>669696</v>
      </c>
      <c r="H2004" s="97">
        <v>328909</v>
      </c>
      <c r="I2004" s="97">
        <v>669696</v>
      </c>
      <c r="J2004" s="97" t="s">
        <v>93</v>
      </c>
      <c r="K2004" s="97">
        <v>73.150000000000006</v>
      </c>
      <c r="L2004" s="97" t="s">
        <v>6695</v>
      </c>
      <c r="M2004" s="97">
        <v>7.01</v>
      </c>
      <c r="N2004" s="97">
        <v>1003140</v>
      </c>
    </row>
    <row r="2005" spans="1:14" ht="14.25" customHeight="1" x14ac:dyDescent="0.3">
      <c r="A2005" s="97" t="s">
        <v>822</v>
      </c>
      <c r="B2005" s="97">
        <v>1158</v>
      </c>
      <c r="C2005" s="97" t="s">
        <v>6696</v>
      </c>
      <c r="D2005" s="97" t="s">
        <v>581</v>
      </c>
      <c r="E2005" s="97" t="s">
        <v>6697</v>
      </c>
      <c r="F2005" s="97">
        <v>342069</v>
      </c>
      <c r="G2005" s="97">
        <v>673344</v>
      </c>
      <c r="H2005" s="97">
        <v>342069</v>
      </c>
      <c r="I2005" s="97">
        <v>673344</v>
      </c>
      <c r="J2005" s="97" t="s">
        <v>93</v>
      </c>
      <c r="K2005" s="97">
        <v>75.95</v>
      </c>
      <c r="L2005" s="97" t="s">
        <v>6698</v>
      </c>
      <c r="M2005" s="97">
        <v>7.01</v>
      </c>
      <c r="N2005" s="97">
        <v>931487</v>
      </c>
    </row>
    <row r="2006" spans="1:14" ht="14.25" customHeight="1" x14ac:dyDescent="0.3">
      <c r="A2006" s="97" t="s">
        <v>506</v>
      </c>
      <c r="B2006" s="97">
        <v>595</v>
      </c>
      <c r="C2006" s="97" t="s">
        <v>6699</v>
      </c>
      <c r="D2006" s="97" t="s">
        <v>581</v>
      </c>
      <c r="E2006" s="97" t="s">
        <v>6700</v>
      </c>
      <c r="F2006" s="97">
        <v>328494</v>
      </c>
      <c r="G2006" s="97">
        <v>669045</v>
      </c>
      <c r="H2006" s="97">
        <v>328494</v>
      </c>
      <c r="I2006" s="97">
        <v>669045</v>
      </c>
      <c r="J2006" s="97" t="s">
        <v>93</v>
      </c>
      <c r="K2006" s="97">
        <v>91.64</v>
      </c>
      <c r="L2006" s="97" t="s">
        <v>6701</v>
      </c>
      <c r="M2006" s="97">
        <v>7.01</v>
      </c>
      <c r="N2006" s="97">
        <v>1003288</v>
      </c>
    </row>
    <row r="2007" spans="1:14" ht="14.25" customHeight="1" x14ac:dyDescent="0.3">
      <c r="A2007" s="97" t="s">
        <v>497</v>
      </c>
      <c r="B2007" s="97">
        <v>898</v>
      </c>
      <c r="C2007" s="97" t="s">
        <v>6702</v>
      </c>
      <c r="D2007" s="97" t="s">
        <v>581</v>
      </c>
      <c r="E2007" s="97" t="s">
        <v>6703</v>
      </c>
      <c r="F2007" s="97">
        <v>334435</v>
      </c>
      <c r="G2007" s="97">
        <v>664311</v>
      </c>
      <c r="H2007" s="97">
        <v>334435</v>
      </c>
      <c r="I2007" s="97">
        <v>664311</v>
      </c>
      <c r="J2007" s="97" t="s">
        <v>93</v>
      </c>
      <c r="K2007" s="97">
        <v>135</v>
      </c>
      <c r="L2007" s="97" t="s">
        <v>6704</v>
      </c>
      <c r="M2007" s="97">
        <v>7.01</v>
      </c>
      <c r="N2007" s="97">
        <v>905084</v>
      </c>
    </row>
    <row r="2008" spans="1:14" ht="14.25" customHeight="1" x14ac:dyDescent="0.3">
      <c r="A2008" s="97" t="s">
        <v>419</v>
      </c>
      <c r="B2008" s="97">
        <v>836</v>
      </c>
      <c r="C2008" s="97" t="s">
        <v>6705</v>
      </c>
      <c r="D2008" s="97" t="s">
        <v>332</v>
      </c>
      <c r="E2008" s="97" t="s">
        <v>6706</v>
      </c>
      <c r="F2008" s="97">
        <v>331133</v>
      </c>
      <c r="G2008" s="97">
        <v>673319</v>
      </c>
      <c r="H2008" s="97">
        <v>331133</v>
      </c>
      <c r="I2008" s="97">
        <v>673319</v>
      </c>
      <c r="J2008" s="97" t="s">
        <v>93</v>
      </c>
      <c r="K2008" s="97">
        <v>27.25</v>
      </c>
      <c r="L2008" s="97" t="s">
        <v>6707</v>
      </c>
      <c r="M2008" s="97">
        <v>7.05</v>
      </c>
      <c r="N2008" s="97">
        <v>18946533</v>
      </c>
    </row>
    <row r="2009" spans="1:14" ht="14.25" customHeight="1" x14ac:dyDescent="0.3">
      <c r="A2009" s="97" t="s">
        <v>419</v>
      </c>
      <c r="B2009" s="97">
        <v>871</v>
      </c>
      <c r="C2009" s="97" t="s">
        <v>6708</v>
      </c>
      <c r="D2009" s="97" t="s">
        <v>581</v>
      </c>
      <c r="E2009" s="97" t="s">
        <v>6709</v>
      </c>
      <c r="F2009" s="97">
        <v>331567</v>
      </c>
      <c r="G2009" s="97">
        <v>673043</v>
      </c>
      <c r="H2009" s="97">
        <v>331567</v>
      </c>
      <c r="I2009" s="97">
        <v>673043</v>
      </c>
      <c r="J2009" s="97" t="s">
        <v>93</v>
      </c>
      <c r="K2009" s="97">
        <v>30</v>
      </c>
      <c r="L2009" s="97" t="s">
        <v>6710</v>
      </c>
      <c r="M2009" s="97">
        <v>7.1</v>
      </c>
      <c r="N2009" s="97">
        <v>972238</v>
      </c>
    </row>
    <row r="2010" spans="1:14" ht="14.25" customHeight="1" x14ac:dyDescent="0.3">
      <c r="A2010" s="97" t="s">
        <v>655</v>
      </c>
      <c r="B2010" s="97">
        <v>1158</v>
      </c>
      <c r="C2010" s="97" t="s">
        <v>6711</v>
      </c>
      <c r="D2010" s="97" t="s">
        <v>581</v>
      </c>
      <c r="E2010" s="97" t="s">
        <v>6712</v>
      </c>
      <c r="F2010" s="97">
        <v>338441</v>
      </c>
      <c r="G2010" s="97">
        <v>672844</v>
      </c>
      <c r="H2010" s="97">
        <v>338441</v>
      </c>
      <c r="I2010" s="97">
        <v>672844</v>
      </c>
      <c r="J2010" s="97" t="s">
        <v>93</v>
      </c>
      <c r="K2010" s="97">
        <v>49.98</v>
      </c>
      <c r="L2010" s="97" t="s">
        <v>6713</v>
      </c>
      <c r="M2010" s="97">
        <v>7.1</v>
      </c>
      <c r="N2010" s="97">
        <v>950636</v>
      </c>
    </row>
    <row r="2011" spans="1:14" ht="14.25" customHeight="1" x14ac:dyDescent="0.3">
      <c r="A2011" s="97" t="s">
        <v>508</v>
      </c>
      <c r="B2011" s="97">
        <v>10695</v>
      </c>
      <c r="C2011" s="97" t="s">
        <v>6714</v>
      </c>
      <c r="D2011" s="97" t="s">
        <v>581</v>
      </c>
      <c r="E2011" s="97" t="s">
        <v>6715</v>
      </c>
      <c r="F2011" s="97">
        <v>331773</v>
      </c>
      <c r="G2011" s="97">
        <v>667972</v>
      </c>
      <c r="H2011" s="97">
        <v>331773</v>
      </c>
      <c r="I2011" s="97">
        <v>667972</v>
      </c>
      <c r="J2011" s="97" t="s">
        <v>93</v>
      </c>
      <c r="K2011" s="97">
        <v>62.4</v>
      </c>
      <c r="L2011" s="97" t="s">
        <v>6716</v>
      </c>
      <c r="M2011" s="97">
        <v>7.1</v>
      </c>
      <c r="N2011" s="97">
        <v>952385</v>
      </c>
    </row>
    <row r="2012" spans="1:14" ht="14.25" customHeight="1" x14ac:dyDescent="0.3">
      <c r="A2012" s="97" t="s">
        <v>506</v>
      </c>
      <c r="B2012" s="97">
        <v>10695</v>
      </c>
      <c r="C2012" s="97" t="s">
        <v>6717</v>
      </c>
      <c r="D2012" s="97" t="s">
        <v>581</v>
      </c>
      <c r="E2012" s="97" t="s">
        <v>6718</v>
      </c>
      <c r="F2012" s="97">
        <v>327761</v>
      </c>
      <c r="G2012" s="97">
        <v>666853</v>
      </c>
      <c r="H2012" s="97">
        <v>327761</v>
      </c>
      <c r="I2012" s="97">
        <v>666853</v>
      </c>
      <c r="J2012" s="97" t="s">
        <v>93</v>
      </c>
      <c r="K2012" s="97">
        <v>148.33000000000001</v>
      </c>
      <c r="L2012" s="97" t="s">
        <v>6719</v>
      </c>
      <c r="M2012" s="97">
        <v>7.1</v>
      </c>
      <c r="N2012" s="97">
        <v>1004306</v>
      </c>
    </row>
    <row r="2013" spans="1:14" ht="14.25" customHeight="1" x14ac:dyDescent="0.3">
      <c r="A2013" s="97" t="s">
        <v>506</v>
      </c>
      <c r="B2013" s="97">
        <v>7426</v>
      </c>
      <c r="C2013" s="97" t="s">
        <v>6720</v>
      </c>
      <c r="D2013" s="97" t="s">
        <v>581</v>
      </c>
      <c r="E2013" s="97" t="s">
        <v>6721</v>
      </c>
      <c r="F2013" s="97">
        <v>327027</v>
      </c>
      <c r="G2013" s="97">
        <v>665392</v>
      </c>
      <c r="H2013" s="97">
        <v>327027</v>
      </c>
      <c r="I2013" s="97">
        <v>665392</v>
      </c>
      <c r="J2013" s="97" t="s">
        <v>93</v>
      </c>
      <c r="K2013" s="97">
        <v>158.99</v>
      </c>
      <c r="L2013" s="97" t="s">
        <v>6722</v>
      </c>
      <c r="M2013" s="97">
        <v>7.1</v>
      </c>
      <c r="N2013" s="97">
        <v>1003526</v>
      </c>
    </row>
    <row r="2014" spans="1:14" ht="14.25" customHeight="1" x14ac:dyDescent="0.3">
      <c r="A2014" s="97" t="s">
        <v>506</v>
      </c>
      <c r="B2014" s="97">
        <v>7426</v>
      </c>
      <c r="C2014" s="97" t="s">
        <v>6723</v>
      </c>
      <c r="D2014" s="97" t="s">
        <v>581</v>
      </c>
      <c r="E2014" s="97" t="s">
        <v>6724</v>
      </c>
      <c r="F2014" s="97">
        <v>326986</v>
      </c>
      <c r="G2014" s="97">
        <v>665438</v>
      </c>
      <c r="H2014" s="97">
        <v>326986</v>
      </c>
      <c r="I2014" s="97">
        <v>665438</v>
      </c>
      <c r="J2014" s="97" t="s">
        <v>93</v>
      </c>
      <c r="K2014" s="97">
        <v>159.04</v>
      </c>
      <c r="L2014" s="97" t="s">
        <v>6725</v>
      </c>
      <c r="M2014" s="97">
        <v>7.1</v>
      </c>
      <c r="N2014" s="97">
        <v>1003528</v>
      </c>
    </row>
    <row r="2015" spans="1:14" ht="14.25" customHeight="1" x14ac:dyDescent="0.3">
      <c r="A2015" s="97" t="s">
        <v>506</v>
      </c>
      <c r="B2015" s="97">
        <v>17123</v>
      </c>
      <c r="C2015" s="97" t="s">
        <v>6726</v>
      </c>
      <c r="D2015" s="97" t="s">
        <v>581</v>
      </c>
      <c r="E2015" s="97" t="s">
        <v>6727</v>
      </c>
      <c r="F2015" s="97">
        <v>326772</v>
      </c>
      <c r="G2015" s="97">
        <v>666180</v>
      </c>
      <c r="H2015" s="97">
        <v>326772</v>
      </c>
      <c r="I2015" s="97">
        <v>666180</v>
      </c>
      <c r="J2015" s="97" t="s">
        <v>93</v>
      </c>
      <c r="K2015" s="97">
        <v>161.1</v>
      </c>
      <c r="L2015" s="97" t="s">
        <v>6728</v>
      </c>
      <c r="M2015" s="97">
        <v>7.1</v>
      </c>
      <c r="N2015" s="97">
        <v>1004754</v>
      </c>
    </row>
    <row r="2016" spans="1:14" ht="14.25" customHeight="1" x14ac:dyDescent="0.3">
      <c r="A2016" s="97" t="s">
        <v>419</v>
      </c>
      <c r="B2016" s="97">
        <v>1158</v>
      </c>
      <c r="C2016" s="97" t="s">
        <v>6729</v>
      </c>
      <c r="D2016" s="97" t="s">
        <v>581</v>
      </c>
      <c r="E2016" s="97" t="s">
        <v>6730</v>
      </c>
      <c r="F2016" s="97">
        <v>330938</v>
      </c>
      <c r="G2016" s="97">
        <v>672386</v>
      </c>
      <c r="H2016" s="97">
        <v>330938</v>
      </c>
      <c r="I2016" s="97">
        <v>672386</v>
      </c>
      <c r="J2016" s="97" t="s">
        <v>93</v>
      </c>
      <c r="K2016" s="97">
        <v>28.68</v>
      </c>
      <c r="L2016" s="97" t="s">
        <v>6731</v>
      </c>
      <c r="M2016" s="97">
        <v>7.11</v>
      </c>
      <c r="N2016" s="97">
        <v>972254</v>
      </c>
    </row>
    <row r="2017" spans="1:14" ht="14.25" customHeight="1" x14ac:dyDescent="0.3">
      <c r="A2017" s="97" t="s">
        <v>655</v>
      </c>
      <c r="B2017" s="97">
        <v>714</v>
      </c>
      <c r="C2017" s="97" t="s">
        <v>6732</v>
      </c>
      <c r="D2017" s="97" t="s">
        <v>332</v>
      </c>
      <c r="E2017" s="97" t="s">
        <v>6733</v>
      </c>
      <c r="F2017" s="97">
        <v>336270</v>
      </c>
      <c r="G2017" s="97">
        <v>673590</v>
      </c>
      <c r="H2017" s="97">
        <v>336270</v>
      </c>
      <c r="I2017" s="97">
        <v>673590</v>
      </c>
      <c r="J2017" s="97" t="s">
        <v>93</v>
      </c>
      <c r="K2017" s="97">
        <v>-1.83</v>
      </c>
      <c r="L2017" s="97" t="s">
        <v>6734</v>
      </c>
      <c r="M2017" s="97">
        <v>7.16</v>
      </c>
      <c r="N2017" s="97">
        <v>18212704</v>
      </c>
    </row>
    <row r="2018" spans="1:14" ht="14.25" customHeight="1" x14ac:dyDescent="0.3">
      <c r="A2018" s="97" t="s">
        <v>822</v>
      </c>
      <c r="B2018" s="97">
        <v>718</v>
      </c>
      <c r="C2018" s="97" t="s">
        <v>6735</v>
      </c>
      <c r="D2018" s="97" t="s">
        <v>332</v>
      </c>
      <c r="E2018" s="97" t="s">
        <v>6736</v>
      </c>
      <c r="F2018" s="97">
        <v>344458</v>
      </c>
      <c r="G2018" s="97">
        <v>672984</v>
      </c>
      <c r="H2018" s="97">
        <v>344458</v>
      </c>
      <c r="I2018" s="97">
        <v>672984</v>
      </c>
      <c r="J2018" s="97" t="s">
        <v>93</v>
      </c>
      <c r="K2018" s="97">
        <v>0</v>
      </c>
      <c r="L2018" s="97" t="s">
        <v>6737</v>
      </c>
      <c r="M2018" s="97">
        <v>7.16</v>
      </c>
      <c r="N2018" s="97">
        <v>18955678</v>
      </c>
    </row>
    <row r="2019" spans="1:14" ht="14.25" customHeight="1" x14ac:dyDescent="0.3">
      <c r="A2019" s="97" t="s">
        <v>570</v>
      </c>
      <c r="B2019" s="97">
        <v>605</v>
      </c>
      <c r="C2019" s="97" t="s">
        <v>6738</v>
      </c>
      <c r="D2019" s="97" t="s">
        <v>581</v>
      </c>
      <c r="E2019" s="97" t="s">
        <v>6739</v>
      </c>
      <c r="F2019" s="97">
        <v>339321</v>
      </c>
      <c r="G2019" s="97">
        <v>664702</v>
      </c>
      <c r="H2019" s="97">
        <v>339321</v>
      </c>
      <c r="I2019" s="97">
        <v>664702</v>
      </c>
      <c r="J2019" s="97" t="s">
        <v>93</v>
      </c>
      <c r="K2019" s="97">
        <v>121.92</v>
      </c>
      <c r="L2019" s="97" t="s">
        <v>6740</v>
      </c>
      <c r="M2019" s="97">
        <v>7.16</v>
      </c>
      <c r="N2019" s="97">
        <v>845076</v>
      </c>
    </row>
    <row r="2020" spans="1:14" ht="14.25" customHeight="1" x14ac:dyDescent="0.3">
      <c r="A2020" s="97" t="s">
        <v>508</v>
      </c>
      <c r="B2020" s="97">
        <v>707</v>
      </c>
      <c r="C2020" s="97" t="s">
        <v>6741</v>
      </c>
      <c r="D2020" s="97" t="s">
        <v>581</v>
      </c>
      <c r="E2020" s="97" t="s">
        <v>6742</v>
      </c>
      <c r="F2020" s="97">
        <v>333593</v>
      </c>
      <c r="G2020" s="97">
        <v>667076</v>
      </c>
      <c r="H2020" s="97">
        <v>333593</v>
      </c>
      <c r="I2020" s="97">
        <v>667076</v>
      </c>
      <c r="J2020" s="97" t="s">
        <v>93</v>
      </c>
      <c r="K2020" s="97">
        <v>39.28</v>
      </c>
      <c r="L2020" s="97" t="s">
        <v>6743</v>
      </c>
      <c r="M2020" s="97">
        <v>7.18</v>
      </c>
      <c r="N2020" s="97">
        <v>951702</v>
      </c>
    </row>
    <row r="2021" spans="1:14" ht="14.25" customHeight="1" x14ac:dyDescent="0.3">
      <c r="A2021" s="97" t="s">
        <v>419</v>
      </c>
      <c r="B2021" s="97">
        <v>14890</v>
      </c>
      <c r="C2021" s="97" t="s">
        <v>6744</v>
      </c>
      <c r="D2021" s="97" t="s">
        <v>581</v>
      </c>
      <c r="E2021" s="97" t="s">
        <v>6745</v>
      </c>
      <c r="F2021" s="97">
        <v>334759</v>
      </c>
      <c r="G2021" s="97">
        <v>672685</v>
      </c>
      <c r="H2021" s="97">
        <v>334759</v>
      </c>
      <c r="I2021" s="97">
        <v>672685</v>
      </c>
      <c r="J2021" s="97" t="s">
        <v>93</v>
      </c>
      <c r="K2021" s="97">
        <v>6</v>
      </c>
      <c r="L2021" s="97" t="s">
        <v>6746</v>
      </c>
      <c r="M2021" s="97">
        <v>7.2</v>
      </c>
      <c r="N2021" s="97">
        <v>973259</v>
      </c>
    </row>
    <row r="2022" spans="1:14" ht="14.25" customHeight="1" x14ac:dyDescent="0.3">
      <c r="A2022" s="97" t="s">
        <v>1383</v>
      </c>
      <c r="B2022" s="97">
        <v>35</v>
      </c>
      <c r="C2022" s="97" t="s">
        <v>6747</v>
      </c>
      <c r="D2022" s="97" t="s">
        <v>332</v>
      </c>
      <c r="E2022" s="97" t="s">
        <v>6748</v>
      </c>
      <c r="F2022" s="97">
        <v>351880</v>
      </c>
      <c r="G2022" s="97">
        <v>674680</v>
      </c>
      <c r="H2022" s="97">
        <v>351880</v>
      </c>
      <c r="I2022" s="97">
        <v>674680</v>
      </c>
      <c r="J2022" s="97" t="s">
        <v>93</v>
      </c>
      <c r="K2022" s="97">
        <v>56.99</v>
      </c>
      <c r="L2022" s="97" t="s">
        <v>6749</v>
      </c>
      <c r="M2022" s="97">
        <v>7.2</v>
      </c>
      <c r="N2022" s="97">
        <v>12080692</v>
      </c>
    </row>
    <row r="2023" spans="1:14" ht="14.25" customHeight="1" x14ac:dyDescent="0.3">
      <c r="A2023" s="97" t="s">
        <v>632</v>
      </c>
      <c r="B2023" s="97">
        <v>1132</v>
      </c>
      <c r="C2023" s="97" t="s">
        <v>6750</v>
      </c>
      <c r="D2023" s="97" t="s">
        <v>581</v>
      </c>
      <c r="E2023" s="97" t="s">
        <v>6751</v>
      </c>
      <c r="F2023" s="97">
        <v>343439</v>
      </c>
      <c r="G2023" s="97">
        <v>668780</v>
      </c>
      <c r="H2023" s="97">
        <v>343439</v>
      </c>
      <c r="I2023" s="97">
        <v>668780</v>
      </c>
      <c r="J2023" s="97" t="s">
        <v>93</v>
      </c>
      <c r="K2023" s="97">
        <v>84</v>
      </c>
      <c r="L2023" s="97" t="s">
        <v>6752</v>
      </c>
      <c r="M2023" s="97">
        <v>7.2</v>
      </c>
      <c r="N2023" s="97">
        <v>770539</v>
      </c>
    </row>
    <row r="2024" spans="1:14" ht="14.25" customHeight="1" x14ac:dyDescent="0.3">
      <c r="A2024" s="97" t="s">
        <v>1383</v>
      </c>
      <c r="B2024" s="97">
        <v>13110</v>
      </c>
      <c r="C2024" s="97" t="s">
        <v>6753</v>
      </c>
      <c r="D2024" s="97" t="s">
        <v>581</v>
      </c>
      <c r="E2024" s="97" t="s">
        <v>6754</v>
      </c>
      <c r="F2024" s="97">
        <v>350352</v>
      </c>
      <c r="G2024" s="97">
        <v>674476</v>
      </c>
      <c r="H2024" s="97">
        <v>350352</v>
      </c>
      <c r="I2024" s="97">
        <v>674476</v>
      </c>
      <c r="J2024" s="97" t="s">
        <v>93</v>
      </c>
      <c r="K2024" s="97">
        <v>88.3</v>
      </c>
      <c r="L2024" s="97" t="s">
        <v>6755</v>
      </c>
      <c r="M2024" s="97">
        <v>7.2</v>
      </c>
      <c r="N2024" s="97">
        <v>701742</v>
      </c>
    </row>
    <row r="2025" spans="1:14" ht="14.25" customHeight="1" x14ac:dyDescent="0.3">
      <c r="A2025" s="97" t="s">
        <v>351</v>
      </c>
      <c r="B2025" s="97">
        <v>155</v>
      </c>
      <c r="C2025" s="97" t="s">
        <v>6756</v>
      </c>
      <c r="D2025" s="97" t="s">
        <v>332</v>
      </c>
      <c r="E2025" s="97" t="s">
        <v>6757</v>
      </c>
      <c r="F2025" s="97">
        <v>329317</v>
      </c>
      <c r="G2025" s="97">
        <v>661140</v>
      </c>
      <c r="H2025" s="97">
        <v>329317</v>
      </c>
      <c r="I2025" s="97">
        <v>661140</v>
      </c>
      <c r="J2025" s="97" t="s">
        <v>93</v>
      </c>
      <c r="K2025" s="97">
        <v>0</v>
      </c>
      <c r="L2025" s="97" t="s">
        <v>6758</v>
      </c>
      <c r="M2025" s="97">
        <v>7.21</v>
      </c>
      <c r="N2025" s="97">
        <v>803239</v>
      </c>
    </row>
    <row r="2026" spans="1:14" ht="14.25" customHeight="1" x14ac:dyDescent="0.3">
      <c r="A2026" s="97" t="s">
        <v>419</v>
      </c>
      <c r="B2026" s="97">
        <v>8</v>
      </c>
      <c r="C2026" s="97" t="s">
        <v>6759</v>
      </c>
      <c r="D2026" s="97" t="s">
        <v>581</v>
      </c>
      <c r="E2026" s="97" t="s">
        <v>6760</v>
      </c>
      <c r="F2026" s="97">
        <v>330334</v>
      </c>
      <c r="G2026" s="97">
        <v>672016</v>
      </c>
      <c r="H2026" s="97">
        <v>330334</v>
      </c>
      <c r="I2026" s="97">
        <v>672016</v>
      </c>
      <c r="J2026" s="97" t="s">
        <v>93</v>
      </c>
      <c r="K2026" s="97">
        <v>35.99</v>
      </c>
      <c r="L2026" s="97" t="s">
        <v>6761</v>
      </c>
      <c r="M2026" s="97">
        <v>7.23</v>
      </c>
      <c r="N2026" s="97">
        <v>972051</v>
      </c>
    </row>
    <row r="2027" spans="1:14" ht="14.25" customHeight="1" x14ac:dyDescent="0.3">
      <c r="A2027" s="97" t="s">
        <v>419</v>
      </c>
      <c r="B2027" s="97">
        <v>8</v>
      </c>
      <c r="C2027" s="97" t="s">
        <v>6762</v>
      </c>
      <c r="D2027" s="97" t="s">
        <v>581</v>
      </c>
      <c r="E2027" s="97" t="s">
        <v>6763</v>
      </c>
      <c r="F2027" s="97">
        <v>330346</v>
      </c>
      <c r="G2027" s="97">
        <v>672119</v>
      </c>
      <c r="H2027" s="97">
        <v>330346</v>
      </c>
      <c r="I2027" s="97">
        <v>672119</v>
      </c>
      <c r="J2027" s="97" t="s">
        <v>93</v>
      </c>
      <c r="K2027" s="97">
        <v>36.28</v>
      </c>
      <c r="L2027" s="97" t="s">
        <v>6764</v>
      </c>
      <c r="M2027" s="97">
        <v>7.23</v>
      </c>
      <c r="N2027" s="97">
        <v>972050</v>
      </c>
    </row>
    <row r="2028" spans="1:14" ht="14.25" customHeight="1" x14ac:dyDescent="0.3">
      <c r="A2028" s="97" t="s">
        <v>506</v>
      </c>
      <c r="B2028" s="97">
        <v>9258</v>
      </c>
      <c r="C2028" s="97" t="s">
        <v>6765</v>
      </c>
      <c r="D2028" s="97" t="s">
        <v>581</v>
      </c>
      <c r="E2028" s="97" t="s">
        <v>6766</v>
      </c>
      <c r="F2028" s="97">
        <v>326816</v>
      </c>
      <c r="G2028" s="97">
        <v>667022</v>
      </c>
      <c r="H2028" s="97">
        <v>326816</v>
      </c>
      <c r="I2028" s="97">
        <v>667022</v>
      </c>
      <c r="J2028" s="97" t="s">
        <v>93</v>
      </c>
      <c r="K2028" s="97">
        <v>139.27000000000001</v>
      </c>
      <c r="L2028" s="97" t="s">
        <v>6767</v>
      </c>
      <c r="M2028" s="97">
        <v>7.25</v>
      </c>
      <c r="N2028" s="97">
        <v>1003667</v>
      </c>
    </row>
    <row r="2029" spans="1:14" ht="14.25" customHeight="1" x14ac:dyDescent="0.3">
      <c r="A2029" s="97" t="s">
        <v>419</v>
      </c>
      <c r="B2029" s="97">
        <v>10715</v>
      </c>
      <c r="C2029" s="97" t="s">
        <v>6768</v>
      </c>
      <c r="D2029" s="97" t="s">
        <v>581</v>
      </c>
      <c r="E2029" s="97" t="s">
        <v>6769</v>
      </c>
      <c r="F2029" s="97">
        <v>331902</v>
      </c>
      <c r="G2029" s="97">
        <v>671493</v>
      </c>
      <c r="H2029" s="97">
        <v>331902</v>
      </c>
      <c r="I2029" s="97">
        <v>671493</v>
      </c>
      <c r="J2029" s="97" t="s">
        <v>93</v>
      </c>
      <c r="K2029" s="97">
        <v>0</v>
      </c>
      <c r="L2029" s="97" t="s">
        <v>6770</v>
      </c>
      <c r="M2029" s="97">
        <v>7.3</v>
      </c>
      <c r="N2029" s="97">
        <v>972915</v>
      </c>
    </row>
    <row r="2030" spans="1:14" ht="14.25" customHeight="1" x14ac:dyDescent="0.3">
      <c r="A2030" s="97" t="s">
        <v>497</v>
      </c>
      <c r="B2030" s="97">
        <v>398</v>
      </c>
      <c r="C2030" s="97" t="s">
        <v>6771</v>
      </c>
      <c r="D2030" s="97" t="s">
        <v>332</v>
      </c>
      <c r="E2030" s="97" t="s">
        <v>6772</v>
      </c>
      <c r="F2030" s="97">
        <v>334450</v>
      </c>
      <c r="G2030" s="97">
        <v>664140</v>
      </c>
      <c r="H2030" s="97">
        <v>334450</v>
      </c>
      <c r="I2030" s="97">
        <v>664140</v>
      </c>
      <c r="J2030" s="97" t="s">
        <v>93</v>
      </c>
      <c r="K2030" s="97">
        <v>0</v>
      </c>
      <c r="L2030" s="97" t="s">
        <v>6773</v>
      </c>
      <c r="M2030" s="97">
        <v>7.3</v>
      </c>
      <c r="N2030" s="97">
        <v>13471721</v>
      </c>
    </row>
    <row r="2031" spans="1:14" ht="14.25" customHeight="1" x14ac:dyDescent="0.3">
      <c r="A2031" s="97" t="s">
        <v>2435</v>
      </c>
      <c r="B2031" s="97">
        <v>15765</v>
      </c>
      <c r="C2031" s="97" t="s">
        <v>6774</v>
      </c>
      <c r="D2031" s="97" t="s">
        <v>581</v>
      </c>
      <c r="E2031" s="97" t="s">
        <v>6775</v>
      </c>
      <c r="F2031" s="97">
        <v>348590</v>
      </c>
      <c r="G2031" s="97">
        <v>682740</v>
      </c>
      <c r="H2031" s="97">
        <v>348590</v>
      </c>
      <c r="I2031" s="97">
        <v>682740</v>
      </c>
      <c r="J2031" s="97" t="s">
        <v>93</v>
      </c>
      <c r="K2031" s="97">
        <v>23.7</v>
      </c>
      <c r="L2031" s="97" t="s">
        <v>6776</v>
      </c>
      <c r="M2031" s="97">
        <v>7.3</v>
      </c>
      <c r="N2031" s="97">
        <v>640570</v>
      </c>
    </row>
    <row r="2032" spans="1:14" ht="14.25" customHeight="1" x14ac:dyDescent="0.3">
      <c r="A2032" s="97" t="s">
        <v>508</v>
      </c>
      <c r="B2032" s="97">
        <v>1505</v>
      </c>
      <c r="C2032" s="97" t="s">
        <v>6777</v>
      </c>
      <c r="D2032" s="97" t="s">
        <v>581</v>
      </c>
      <c r="E2032" s="97" t="s">
        <v>6778</v>
      </c>
      <c r="F2032" s="97">
        <v>330708</v>
      </c>
      <c r="G2032" s="97">
        <v>665493</v>
      </c>
      <c r="H2032" s="97">
        <v>330708</v>
      </c>
      <c r="I2032" s="97">
        <v>665493</v>
      </c>
      <c r="J2032" s="97" t="s">
        <v>93</v>
      </c>
      <c r="K2032" s="97">
        <v>102</v>
      </c>
      <c r="L2032" s="97" t="s">
        <v>6779</v>
      </c>
      <c r="M2032" s="97">
        <v>7.3</v>
      </c>
      <c r="N2032" s="97">
        <v>951877</v>
      </c>
    </row>
    <row r="2033" spans="1:14" ht="14.25" customHeight="1" x14ac:dyDescent="0.3">
      <c r="A2033" s="97" t="s">
        <v>508</v>
      </c>
      <c r="B2033" s="97">
        <v>1505</v>
      </c>
      <c r="C2033" s="97" t="s">
        <v>6780</v>
      </c>
      <c r="D2033" s="97" t="s">
        <v>581</v>
      </c>
      <c r="E2033" s="97" t="s">
        <v>6781</v>
      </c>
      <c r="F2033" s="97">
        <v>330741</v>
      </c>
      <c r="G2033" s="97">
        <v>665475</v>
      </c>
      <c r="H2033" s="97">
        <v>330741</v>
      </c>
      <c r="I2033" s="97">
        <v>665475</v>
      </c>
      <c r="J2033" s="97" t="s">
        <v>93</v>
      </c>
      <c r="K2033" s="97">
        <v>102.1</v>
      </c>
      <c r="L2033" s="97" t="s">
        <v>6782</v>
      </c>
      <c r="M2033" s="97">
        <v>7.3</v>
      </c>
      <c r="N2033" s="97">
        <v>951879</v>
      </c>
    </row>
    <row r="2034" spans="1:14" ht="14.25" customHeight="1" x14ac:dyDescent="0.3">
      <c r="A2034" s="97" t="s">
        <v>419</v>
      </c>
      <c r="B2034" s="97">
        <v>205</v>
      </c>
      <c r="C2034" s="97" t="s">
        <v>6783</v>
      </c>
      <c r="D2034" s="97" t="s">
        <v>581</v>
      </c>
      <c r="E2034" s="97" t="s">
        <v>6784</v>
      </c>
      <c r="F2034" s="97">
        <v>334564</v>
      </c>
      <c r="G2034" s="97">
        <v>672207</v>
      </c>
      <c r="H2034" s="97">
        <v>334564</v>
      </c>
      <c r="I2034" s="97">
        <v>672207</v>
      </c>
      <c r="J2034" s="97" t="s">
        <v>93</v>
      </c>
      <c r="K2034" s="97">
        <v>10</v>
      </c>
      <c r="L2034" s="97" t="s">
        <v>6785</v>
      </c>
      <c r="M2034" s="97">
        <v>7.31</v>
      </c>
      <c r="N2034" s="97">
        <v>972116</v>
      </c>
    </row>
    <row r="2035" spans="1:14" ht="14.25" customHeight="1" x14ac:dyDescent="0.3">
      <c r="A2035" s="97" t="s">
        <v>419</v>
      </c>
      <c r="B2035" s="97">
        <v>205</v>
      </c>
      <c r="C2035" s="97" t="s">
        <v>6786</v>
      </c>
      <c r="D2035" s="97" t="s">
        <v>581</v>
      </c>
      <c r="E2035" s="97" t="s">
        <v>6787</v>
      </c>
      <c r="F2035" s="97">
        <v>334396</v>
      </c>
      <c r="G2035" s="97">
        <v>672229</v>
      </c>
      <c r="H2035" s="97">
        <v>334396</v>
      </c>
      <c r="I2035" s="97">
        <v>672229</v>
      </c>
      <c r="J2035" s="97" t="s">
        <v>93</v>
      </c>
      <c r="K2035" s="97">
        <v>10</v>
      </c>
      <c r="L2035" s="97" t="s">
        <v>6788</v>
      </c>
      <c r="M2035" s="97">
        <v>7.31</v>
      </c>
      <c r="N2035" s="97">
        <v>972110</v>
      </c>
    </row>
    <row r="2036" spans="1:14" ht="14.25" customHeight="1" x14ac:dyDescent="0.3">
      <c r="A2036" s="97" t="s">
        <v>419</v>
      </c>
      <c r="B2036" s="97">
        <v>127</v>
      </c>
      <c r="C2036" s="97" t="s">
        <v>6789</v>
      </c>
      <c r="D2036" s="97" t="s">
        <v>581</v>
      </c>
      <c r="E2036" s="97" t="s">
        <v>6790</v>
      </c>
      <c r="F2036" s="97">
        <v>331737</v>
      </c>
      <c r="G2036" s="97">
        <v>673341</v>
      </c>
      <c r="H2036" s="97">
        <v>331737</v>
      </c>
      <c r="I2036" s="97">
        <v>673341</v>
      </c>
      <c r="J2036" s="97" t="s">
        <v>93</v>
      </c>
      <c r="K2036" s="97">
        <v>10</v>
      </c>
      <c r="L2036" s="97" t="s">
        <v>6791</v>
      </c>
      <c r="M2036" s="97">
        <v>7.31</v>
      </c>
      <c r="N2036" s="97">
        <v>972078</v>
      </c>
    </row>
    <row r="2037" spans="1:14" ht="14.25" customHeight="1" x14ac:dyDescent="0.3">
      <c r="A2037" s="97" t="s">
        <v>419</v>
      </c>
      <c r="B2037" s="97">
        <v>205</v>
      </c>
      <c r="C2037" s="97" t="s">
        <v>6792</v>
      </c>
      <c r="D2037" s="97" t="s">
        <v>581</v>
      </c>
      <c r="E2037" s="97" t="s">
        <v>6793</v>
      </c>
      <c r="F2037" s="97">
        <v>334503</v>
      </c>
      <c r="G2037" s="97">
        <v>672200</v>
      </c>
      <c r="H2037" s="97">
        <v>334503</v>
      </c>
      <c r="I2037" s="97">
        <v>672200</v>
      </c>
      <c r="J2037" s="97" t="s">
        <v>93</v>
      </c>
      <c r="K2037" s="97">
        <v>10</v>
      </c>
      <c r="L2037" s="97" t="s">
        <v>6794</v>
      </c>
      <c r="M2037" s="97">
        <v>7.31</v>
      </c>
      <c r="N2037" s="97">
        <v>972114</v>
      </c>
    </row>
    <row r="2038" spans="1:14" ht="14.25" customHeight="1" x14ac:dyDescent="0.3">
      <c r="A2038" s="97" t="s">
        <v>419</v>
      </c>
      <c r="B2038" s="97">
        <v>12495</v>
      </c>
      <c r="C2038" s="97" t="s">
        <v>6795</v>
      </c>
      <c r="D2038" s="97" t="s">
        <v>581</v>
      </c>
      <c r="E2038" s="97" t="s">
        <v>6796</v>
      </c>
      <c r="F2038" s="97">
        <v>334507</v>
      </c>
      <c r="G2038" s="97">
        <v>672191</v>
      </c>
      <c r="H2038" s="97">
        <v>334507</v>
      </c>
      <c r="I2038" s="97">
        <v>672191</v>
      </c>
      <c r="J2038" s="97" t="s">
        <v>93</v>
      </c>
      <c r="K2038" s="97">
        <v>12</v>
      </c>
      <c r="L2038" s="97" t="s">
        <v>6797</v>
      </c>
      <c r="M2038" s="97">
        <v>7.31</v>
      </c>
      <c r="N2038" s="97">
        <v>973190</v>
      </c>
    </row>
    <row r="2039" spans="1:14" ht="14.25" customHeight="1" x14ac:dyDescent="0.3">
      <c r="A2039" s="97" t="s">
        <v>419</v>
      </c>
      <c r="B2039" s="97">
        <v>12495</v>
      </c>
      <c r="C2039" s="97" t="s">
        <v>6798</v>
      </c>
      <c r="D2039" s="97" t="s">
        <v>581</v>
      </c>
      <c r="E2039" s="97" t="s">
        <v>6799</v>
      </c>
      <c r="F2039" s="97">
        <v>334572</v>
      </c>
      <c r="G2039" s="97">
        <v>672196</v>
      </c>
      <c r="H2039" s="97">
        <v>334572</v>
      </c>
      <c r="I2039" s="97">
        <v>672196</v>
      </c>
      <c r="J2039" s="97" t="s">
        <v>93</v>
      </c>
      <c r="K2039" s="97">
        <v>12</v>
      </c>
      <c r="L2039" s="97" t="s">
        <v>6800</v>
      </c>
      <c r="M2039" s="97">
        <v>7.31</v>
      </c>
      <c r="N2039" s="97">
        <v>973192</v>
      </c>
    </row>
    <row r="2040" spans="1:14" ht="14.25" customHeight="1" x14ac:dyDescent="0.3">
      <c r="A2040" s="97" t="s">
        <v>655</v>
      </c>
      <c r="B2040" s="97">
        <v>1158</v>
      </c>
      <c r="C2040" s="97" t="s">
        <v>6801</v>
      </c>
      <c r="D2040" s="97" t="s">
        <v>581</v>
      </c>
      <c r="E2040" s="97" t="s">
        <v>6802</v>
      </c>
      <c r="F2040" s="97">
        <v>335552</v>
      </c>
      <c r="G2040" s="97">
        <v>671267</v>
      </c>
      <c r="H2040" s="97">
        <v>335552</v>
      </c>
      <c r="I2040" s="97">
        <v>671267</v>
      </c>
      <c r="J2040" s="97" t="s">
        <v>93</v>
      </c>
      <c r="K2040" s="97">
        <v>20.65</v>
      </c>
      <c r="L2040" s="97" t="s">
        <v>6803</v>
      </c>
      <c r="M2040" s="97">
        <v>7.31</v>
      </c>
      <c r="N2040" s="97">
        <v>950614</v>
      </c>
    </row>
    <row r="2041" spans="1:14" ht="14.25" customHeight="1" x14ac:dyDescent="0.3">
      <c r="A2041" s="97" t="s">
        <v>655</v>
      </c>
      <c r="B2041" s="97">
        <v>1158</v>
      </c>
      <c r="C2041" s="97" t="s">
        <v>6804</v>
      </c>
      <c r="D2041" s="97" t="s">
        <v>581</v>
      </c>
      <c r="E2041" s="97" t="s">
        <v>6805</v>
      </c>
      <c r="F2041" s="97">
        <v>336133</v>
      </c>
      <c r="G2041" s="97">
        <v>672055</v>
      </c>
      <c r="H2041" s="97">
        <v>336133</v>
      </c>
      <c r="I2041" s="97">
        <v>672055</v>
      </c>
      <c r="J2041" s="97" t="s">
        <v>93</v>
      </c>
      <c r="K2041" s="97">
        <v>22.55</v>
      </c>
      <c r="L2041" s="97" t="s">
        <v>6806</v>
      </c>
      <c r="M2041" s="97">
        <v>7.31</v>
      </c>
      <c r="N2041" s="97">
        <v>950616</v>
      </c>
    </row>
    <row r="2042" spans="1:14" ht="14.25" customHeight="1" x14ac:dyDescent="0.3">
      <c r="A2042" s="97" t="s">
        <v>655</v>
      </c>
      <c r="B2042" s="97">
        <v>1158</v>
      </c>
      <c r="C2042" s="97" t="s">
        <v>6807</v>
      </c>
      <c r="D2042" s="97" t="s">
        <v>581</v>
      </c>
      <c r="E2042" s="97" t="s">
        <v>6808</v>
      </c>
      <c r="F2042" s="97">
        <v>335827</v>
      </c>
      <c r="G2042" s="97">
        <v>671565</v>
      </c>
      <c r="H2042" s="97">
        <v>335827</v>
      </c>
      <c r="I2042" s="97">
        <v>671565</v>
      </c>
      <c r="J2042" s="97" t="s">
        <v>93</v>
      </c>
      <c r="K2042" s="97">
        <v>22.95</v>
      </c>
      <c r="L2042" s="97" t="s">
        <v>6809</v>
      </c>
      <c r="M2042" s="97">
        <v>7.31</v>
      </c>
      <c r="N2042" s="97">
        <v>950615</v>
      </c>
    </row>
    <row r="2043" spans="1:14" ht="14.25" customHeight="1" x14ac:dyDescent="0.3">
      <c r="A2043" s="97" t="s">
        <v>506</v>
      </c>
      <c r="B2043" s="97">
        <v>459</v>
      </c>
      <c r="C2043" s="97" t="s">
        <v>6810</v>
      </c>
      <c r="D2043" s="97" t="s">
        <v>581</v>
      </c>
      <c r="E2043" s="97" t="s">
        <v>6811</v>
      </c>
      <c r="F2043" s="97">
        <v>327204</v>
      </c>
      <c r="G2043" s="97">
        <v>666989</v>
      </c>
      <c r="H2043" s="97">
        <v>327204</v>
      </c>
      <c r="I2043" s="97">
        <v>666989</v>
      </c>
      <c r="J2043" s="97" t="s">
        <v>93</v>
      </c>
      <c r="K2043" s="97">
        <v>134.5</v>
      </c>
      <c r="L2043" s="97" t="s">
        <v>6812</v>
      </c>
      <c r="M2043" s="97">
        <v>7.31</v>
      </c>
      <c r="N2043" s="97">
        <v>1003267</v>
      </c>
    </row>
    <row r="2044" spans="1:14" ht="14.25" customHeight="1" x14ac:dyDescent="0.3">
      <c r="A2044" s="97" t="s">
        <v>655</v>
      </c>
      <c r="B2044" s="97">
        <v>713</v>
      </c>
      <c r="C2044" s="97" t="s">
        <v>6813</v>
      </c>
      <c r="D2044" s="97" t="s">
        <v>332</v>
      </c>
      <c r="E2044" s="97" t="s">
        <v>6814</v>
      </c>
      <c r="F2044" s="97">
        <v>335710</v>
      </c>
      <c r="G2044" s="97">
        <v>673620</v>
      </c>
      <c r="H2044" s="97">
        <v>335710</v>
      </c>
      <c r="I2044" s="97">
        <v>673620</v>
      </c>
      <c r="J2044" s="97" t="s">
        <v>93</v>
      </c>
      <c r="K2044" s="97">
        <v>-1.52</v>
      </c>
      <c r="L2044" s="97" t="s">
        <v>6815</v>
      </c>
      <c r="M2044" s="97">
        <v>7.32</v>
      </c>
      <c r="N2044" s="97">
        <v>18212703</v>
      </c>
    </row>
    <row r="2045" spans="1:14" ht="14.25" customHeight="1" x14ac:dyDescent="0.3">
      <c r="A2045" s="97" t="s">
        <v>497</v>
      </c>
      <c r="B2045" s="97">
        <v>7893</v>
      </c>
      <c r="C2045" s="97" t="s">
        <v>6816</v>
      </c>
      <c r="D2045" s="97" t="s">
        <v>581</v>
      </c>
      <c r="E2045" s="97" t="s">
        <v>6817</v>
      </c>
      <c r="F2045" s="97">
        <v>333615</v>
      </c>
      <c r="G2045" s="97">
        <v>661554</v>
      </c>
      <c r="H2045" s="97">
        <v>333615</v>
      </c>
      <c r="I2045" s="97">
        <v>661554</v>
      </c>
      <c r="J2045" s="97" t="s">
        <v>93</v>
      </c>
      <c r="K2045" s="97">
        <v>0</v>
      </c>
      <c r="L2045" s="97" t="s">
        <v>6818</v>
      </c>
      <c r="M2045" s="97">
        <v>7.32</v>
      </c>
      <c r="N2045" s="97">
        <v>905250</v>
      </c>
    </row>
    <row r="2046" spans="1:14" ht="14.25" customHeight="1" x14ac:dyDescent="0.3">
      <c r="A2046" s="97" t="s">
        <v>497</v>
      </c>
      <c r="B2046" s="97">
        <v>898</v>
      </c>
      <c r="C2046" s="97" t="s">
        <v>6819</v>
      </c>
      <c r="D2046" s="97" t="s">
        <v>581</v>
      </c>
      <c r="E2046" s="97" t="s">
        <v>6820</v>
      </c>
      <c r="F2046" s="97">
        <v>334453</v>
      </c>
      <c r="G2046" s="97">
        <v>663796</v>
      </c>
      <c r="H2046" s="97">
        <v>334453</v>
      </c>
      <c r="I2046" s="97">
        <v>663796</v>
      </c>
      <c r="J2046" s="97" t="s">
        <v>93</v>
      </c>
      <c r="K2046" s="97">
        <v>161</v>
      </c>
      <c r="L2046" s="97" t="s">
        <v>6821</v>
      </c>
      <c r="M2046" s="97">
        <v>7.32</v>
      </c>
      <c r="N2046" s="97">
        <v>905077</v>
      </c>
    </row>
    <row r="2047" spans="1:14" ht="14.25" customHeight="1" x14ac:dyDescent="0.3">
      <c r="A2047" s="97" t="s">
        <v>497</v>
      </c>
      <c r="B2047" s="97">
        <v>898</v>
      </c>
      <c r="C2047" s="97" t="s">
        <v>6822</v>
      </c>
      <c r="D2047" s="97" t="s">
        <v>581</v>
      </c>
      <c r="E2047" s="97" t="s">
        <v>6823</v>
      </c>
      <c r="F2047" s="97">
        <v>334792</v>
      </c>
      <c r="G2047" s="97">
        <v>664140</v>
      </c>
      <c r="H2047" s="97">
        <v>334792</v>
      </c>
      <c r="I2047" s="97">
        <v>664140</v>
      </c>
      <c r="J2047" s="97" t="s">
        <v>93</v>
      </c>
      <c r="K2047" s="97">
        <v>161</v>
      </c>
      <c r="L2047" s="97" t="s">
        <v>6824</v>
      </c>
      <c r="M2047" s="97">
        <v>7.32</v>
      </c>
      <c r="N2047" s="97">
        <v>905064</v>
      </c>
    </row>
    <row r="2048" spans="1:14" ht="14.25" customHeight="1" x14ac:dyDescent="0.3">
      <c r="A2048" s="97" t="s">
        <v>497</v>
      </c>
      <c r="B2048" s="97">
        <v>898</v>
      </c>
      <c r="C2048" s="97" t="s">
        <v>6825</v>
      </c>
      <c r="D2048" s="97" t="s">
        <v>581</v>
      </c>
      <c r="E2048" s="97" t="s">
        <v>6826</v>
      </c>
      <c r="F2048" s="97">
        <v>334800</v>
      </c>
      <c r="G2048" s="97">
        <v>663996</v>
      </c>
      <c r="H2048" s="97">
        <v>334800</v>
      </c>
      <c r="I2048" s="97">
        <v>663996</v>
      </c>
      <c r="J2048" s="97" t="s">
        <v>93</v>
      </c>
      <c r="K2048" s="97">
        <v>169</v>
      </c>
      <c r="L2048" s="97" t="s">
        <v>6827</v>
      </c>
      <c r="M2048" s="97">
        <v>7.32</v>
      </c>
      <c r="N2048" s="97">
        <v>905067</v>
      </c>
    </row>
    <row r="2049" spans="1:14" ht="14.25" customHeight="1" x14ac:dyDescent="0.3">
      <c r="A2049" s="97" t="s">
        <v>822</v>
      </c>
      <c r="B2049" s="97">
        <v>498</v>
      </c>
      <c r="C2049" s="97" t="s">
        <v>6828</v>
      </c>
      <c r="D2049" s="97" t="s">
        <v>581</v>
      </c>
      <c r="E2049" s="97" t="s">
        <v>6829</v>
      </c>
      <c r="F2049" s="97">
        <v>344436</v>
      </c>
      <c r="G2049" s="97">
        <v>672972</v>
      </c>
      <c r="H2049" s="97">
        <v>344436</v>
      </c>
      <c r="I2049" s="97">
        <v>672972</v>
      </c>
      <c r="J2049" s="97" t="s">
        <v>93</v>
      </c>
      <c r="K2049" s="97">
        <v>0</v>
      </c>
      <c r="L2049" s="97" t="s">
        <v>6830</v>
      </c>
      <c r="M2049" s="97">
        <v>7.4</v>
      </c>
      <c r="N2049" s="97">
        <v>931390</v>
      </c>
    </row>
    <row r="2050" spans="1:14" ht="14.25" customHeight="1" x14ac:dyDescent="0.3">
      <c r="A2050" s="97" t="s">
        <v>655</v>
      </c>
      <c r="B2050" s="97">
        <v>10714</v>
      </c>
      <c r="C2050" s="97" t="s">
        <v>6831</v>
      </c>
      <c r="D2050" s="97" t="s">
        <v>581</v>
      </c>
      <c r="E2050" s="97" t="s">
        <v>6832</v>
      </c>
      <c r="F2050" s="97">
        <v>336570</v>
      </c>
      <c r="G2050" s="97">
        <v>671162</v>
      </c>
      <c r="H2050" s="97">
        <v>336570</v>
      </c>
      <c r="I2050" s="97">
        <v>671162</v>
      </c>
      <c r="J2050" s="97" t="s">
        <v>93</v>
      </c>
      <c r="K2050" s="97">
        <v>49.1</v>
      </c>
      <c r="L2050" s="97" t="s">
        <v>6833</v>
      </c>
      <c r="M2050" s="97">
        <v>7.4</v>
      </c>
      <c r="N2050" s="97">
        <v>950954</v>
      </c>
    </row>
    <row r="2051" spans="1:14" ht="14.25" customHeight="1" x14ac:dyDescent="0.3">
      <c r="A2051" s="97" t="s">
        <v>822</v>
      </c>
      <c r="B2051" s="97">
        <v>13110</v>
      </c>
      <c r="C2051" s="97" t="s">
        <v>6834</v>
      </c>
      <c r="D2051" s="97" t="s">
        <v>581</v>
      </c>
      <c r="E2051" s="97" t="s">
        <v>6835</v>
      </c>
      <c r="F2051" s="97">
        <v>340441</v>
      </c>
      <c r="G2051" s="97">
        <v>673499</v>
      </c>
      <c r="H2051" s="97">
        <v>340441</v>
      </c>
      <c r="I2051" s="97">
        <v>673499</v>
      </c>
      <c r="J2051" s="97" t="s">
        <v>93</v>
      </c>
      <c r="K2051" s="97">
        <v>55.87</v>
      </c>
      <c r="L2051" s="97" t="s">
        <v>6836</v>
      </c>
      <c r="M2051" s="97">
        <v>7.4</v>
      </c>
      <c r="N2051" s="97">
        <v>932060</v>
      </c>
    </row>
    <row r="2052" spans="1:14" ht="14.25" customHeight="1" x14ac:dyDescent="0.3">
      <c r="A2052" s="97" t="s">
        <v>888</v>
      </c>
      <c r="B2052" s="97">
        <v>13110</v>
      </c>
      <c r="C2052" s="97" t="s">
        <v>6837</v>
      </c>
      <c r="D2052" s="97" t="s">
        <v>581</v>
      </c>
      <c r="E2052" s="97" t="s">
        <v>6838</v>
      </c>
      <c r="F2052" s="97">
        <v>349009</v>
      </c>
      <c r="G2052" s="97">
        <v>673863</v>
      </c>
      <c r="H2052" s="97">
        <v>349009</v>
      </c>
      <c r="I2052" s="97">
        <v>673863</v>
      </c>
      <c r="J2052" s="97" t="s">
        <v>93</v>
      </c>
      <c r="K2052" s="97">
        <v>83.88</v>
      </c>
      <c r="L2052" s="97" t="s">
        <v>6839</v>
      </c>
      <c r="M2052" s="97">
        <v>7.4</v>
      </c>
      <c r="N2052" s="97">
        <v>747735</v>
      </c>
    </row>
    <row r="2053" spans="1:14" ht="14.25" customHeight="1" x14ac:dyDescent="0.3">
      <c r="A2053" s="97" t="s">
        <v>822</v>
      </c>
      <c r="B2053" s="97">
        <v>978</v>
      </c>
      <c r="C2053" s="97" t="s">
        <v>6840</v>
      </c>
      <c r="D2053" s="97" t="s">
        <v>581</v>
      </c>
      <c r="E2053" s="97" t="s">
        <v>6841</v>
      </c>
      <c r="F2053" s="97">
        <v>340037</v>
      </c>
      <c r="G2053" s="97">
        <v>672694</v>
      </c>
      <c r="H2053" s="97">
        <v>340037</v>
      </c>
      <c r="I2053" s="97">
        <v>672694</v>
      </c>
      <c r="J2053" s="97" t="s">
        <v>93</v>
      </c>
      <c r="K2053" s="97">
        <v>87</v>
      </c>
      <c r="L2053" s="97" t="s">
        <v>6842</v>
      </c>
      <c r="M2053" s="97">
        <v>7.4</v>
      </c>
      <c r="N2053" s="97">
        <v>931465</v>
      </c>
    </row>
    <row r="2054" spans="1:14" ht="14.25" customHeight="1" x14ac:dyDescent="0.3">
      <c r="A2054" s="97" t="s">
        <v>506</v>
      </c>
      <c r="B2054" s="97">
        <v>10695</v>
      </c>
      <c r="C2054" s="97" t="s">
        <v>6843</v>
      </c>
      <c r="D2054" s="97" t="s">
        <v>581</v>
      </c>
      <c r="E2054" s="97" t="s">
        <v>6844</v>
      </c>
      <c r="F2054" s="97">
        <v>328501</v>
      </c>
      <c r="G2054" s="97">
        <v>666931</v>
      </c>
      <c r="H2054" s="97">
        <v>328501</v>
      </c>
      <c r="I2054" s="97">
        <v>666931</v>
      </c>
      <c r="J2054" s="97" t="s">
        <v>93</v>
      </c>
      <c r="K2054" s="97">
        <v>127.05</v>
      </c>
      <c r="L2054" s="97" t="s">
        <v>6845</v>
      </c>
      <c r="M2054" s="97">
        <v>7.4</v>
      </c>
      <c r="N2054" s="97">
        <v>1004047</v>
      </c>
    </row>
    <row r="2055" spans="1:14" ht="14.25" customHeight="1" x14ac:dyDescent="0.3">
      <c r="A2055" s="97" t="s">
        <v>506</v>
      </c>
      <c r="B2055" s="97">
        <v>392</v>
      </c>
      <c r="C2055" s="97" t="s">
        <v>6846</v>
      </c>
      <c r="D2055" s="97" t="s">
        <v>332</v>
      </c>
      <c r="E2055" s="97" t="s">
        <v>6847</v>
      </c>
      <c r="F2055" s="97">
        <v>327440</v>
      </c>
      <c r="G2055" s="97">
        <v>666610</v>
      </c>
      <c r="H2055" s="97">
        <v>327440</v>
      </c>
      <c r="I2055" s="97">
        <v>666610</v>
      </c>
      <c r="J2055" s="97" t="s">
        <v>93</v>
      </c>
      <c r="K2055" s="97">
        <v>144.30000000000001</v>
      </c>
      <c r="L2055" s="97" t="s">
        <v>6848</v>
      </c>
      <c r="M2055" s="97">
        <v>7.4</v>
      </c>
      <c r="N2055" s="97">
        <v>1002884</v>
      </c>
    </row>
    <row r="2056" spans="1:14" ht="14.25" customHeight="1" x14ac:dyDescent="0.3">
      <c r="A2056" s="97" t="s">
        <v>497</v>
      </c>
      <c r="B2056" s="97">
        <v>327</v>
      </c>
      <c r="C2056" s="97" t="s">
        <v>6849</v>
      </c>
      <c r="D2056" s="97" t="s">
        <v>332</v>
      </c>
      <c r="E2056" s="97" t="s">
        <v>6850</v>
      </c>
      <c r="F2056" s="97">
        <v>334480</v>
      </c>
      <c r="G2056" s="97">
        <v>661760</v>
      </c>
      <c r="H2056" s="97">
        <v>334480</v>
      </c>
      <c r="I2056" s="97">
        <v>661760</v>
      </c>
      <c r="J2056" s="97" t="s">
        <v>93</v>
      </c>
      <c r="K2056" s="97">
        <v>170</v>
      </c>
      <c r="L2056" s="97" t="s">
        <v>6851</v>
      </c>
      <c r="M2056" s="97">
        <v>7.4</v>
      </c>
      <c r="N2056" s="97">
        <v>904964</v>
      </c>
    </row>
    <row r="2057" spans="1:14" ht="14.25" customHeight="1" x14ac:dyDescent="0.3">
      <c r="A2057" s="97" t="s">
        <v>419</v>
      </c>
      <c r="B2057" s="97">
        <v>857</v>
      </c>
      <c r="C2057" s="97" t="s">
        <v>6852</v>
      </c>
      <c r="D2057" s="97" t="s">
        <v>332</v>
      </c>
      <c r="E2057" s="97" t="s">
        <v>6853</v>
      </c>
      <c r="F2057" s="97">
        <v>331100</v>
      </c>
      <c r="G2057" s="97">
        <v>672437</v>
      </c>
      <c r="H2057" s="97">
        <v>331100</v>
      </c>
      <c r="I2057" s="97">
        <v>672437</v>
      </c>
      <c r="J2057" s="97" t="s">
        <v>93</v>
      </c>
      <c r="K2057" s="97">
        <v>32.9</v>
      </c>
      <c r="L2057" s="97" t="s">
        <v>6854</v>
      </c>
      <c r="M2057" s="97">
        <v>7.45</v>
      </c>
      <c r="N2057" s="97">
        <v>18946589</v>
      </c>
    </row>
    <row r="2058" spans="1:14" ht="14.25" customHeight="1" x14ac:dyDescent="0.3">
      <c r="A2058" s="97" t="s">
        <v>419</v>
      </c>
      <c r="B2058" s="97">
        <v>205</v>
      </c>
      <c r="C2058" s="97" t="s">
        <v>6855</v>
      </c>
      <c r="D2058" s="97" t="s">
        <v>581</v>
      </c>
      <c r="E2058" s="97" t="s">
        <v>6856</v>
      </c>
      <c r="F2058" s="97">
        <v>334502</v>
      </c>
      <c r="G2058" s="97">
        <v>672277</v>
      </c>
      <c r="H2058" s="97">
        <v>334502</v>
      </c>
      <c r="I2058" s="97">
        <v>672277</v>
      </c>
      <c r="J2058" s="97" t="s">
        <v>93</v>
      </c>
      <c r="K2058" s="97">
        <v>10</v>
      </c>
      <c r="L2058" s="97" t="s">
        <v>6857</v>
      </c>
      <c r="M2058" s="97">
        <v>7.46</v>
      </c>
      <c r="N2058" s="97">
        <v>972111</v>
      </c>
    </row>
    <row r="2059" spans="1:14" ht="14.25" customHeight="1" x14ac:dyDescent="0.3">
      <c r="A2059" s="97" t="s">
        <v>419</v>
      </c>
      <c r="B2059" s="97">
        <v>12495</v>
      </c>
      <c r="C2059" s="97" t="s">
        <v>6858</v>
      </c>
      <c r="D2059" s="97" t="s">
        <v>581</v>
      </c>
      <c r="E2059" s="97" t="s">
        <v>6859</v>
      </c>
      <c r="F2059" s="97">
        <v>334500</v>
      </c>
      <c r="G2059" s="97">
        <v>672279</v>
      </c>
      <c r="H2059" s="97">
        <v>334500</v>
      </c>
      <c r="I2059" s="97">
        <v>672279</v>
      </c>
      <c r="J2059" s="97" t="s">
        <v>93</v>
      </c>
      <c r="K2059" s="97">
        <v>12</v>
      </c>
      <c r="L2059" s="97" t="s">
        <v>6860</v>
      </c>
      <c r="M2059" s="97">
        <v>7.46</v>
      </c>
      <c r="N2059" s="97">
        <v>973187</v>
      </c>
    </row>
    <row r="2060" spans="1:14" ht="14.25" customHeight="1" x14ac:dyDescent="0.3">
      <c r="A2060" s="97" t="s">
        <v>419</v>
      </c>
      <c r="B2060" s="97">
        <v>12495</v>
      </c>
      <c r="C2060" s="97" t="s">
        <v>6861</v>
      </c>
      <c r="D2060" s="97" t="s">
        <v>581</v>
      </c>
      <c r="E2060" s="97" t="s">
        <v>6862</v>
      </c>
      <c r="F2060" s="97">
        <v>334396</v>
      </c>
      <c r="G2060" s="97">
        <v>672226</v>
      </c>
      <c r="H2060" s="97">
        <v>334396</v>
      </c>
      <c r="I2060" s="97">
        <v>672226</v>
      </c>
      <c r="J2060" s="97" t="s">
        <v>93</v>
      </c>
      <c r="K2060" s="97">
        <v>12</v>
      </c>
      <c r="L2060" s="97" t="s">
        <v>6863</v>
      </c>
      <c r="M2060" s="97">
        <v>7.46</v>
      </c>
      <c r="N2060" s="97">
        <v>973186</v>
      </c>
    </row>
    <row r="2061" spans="1:14" ht="14.25" customHeight="1" x14ac:dyDescent="0.3">
      <c r="A2061" s="97" t="s">
        <v>508</v>
      </c>
      <c r="B2061" s="97">
        <v>420</v>
      </c>
      <c r="C2061" s="97" t="s">
        <v>6864</v>
      </c>
      <c r="D2061" s="97" t="s">
        <v>581</v>
      </c>
      <c r="E2061" s="97" t="s">
        <v>6865</v>
      </c>
      <c r="F2061" s="97">
        <v>334405</v>
      </c>
      <c r="G2061" s="97">
        <v>667609</v>
      </c>
      <c r="H2061" s="97">
        <v>334405</v>
      </c>
      <c r="I2061" s="97">
        <v>667609</v>
      </c>
      <c r="J2061" s="97" t="s">
        <v>93</v>
      </c>
      <c r="K2061" s="97">
        <v>50.9</v>
      </c>
      <c r="L2061" s="97" t="s">
        <v>6866</v>
      </c>
      <c r="M2061" s="97">
        <v>7.46</v>
      </c>
      <c r="N2061" s="97">
        <v>951688</v>
      </c>
    </row>
    <row r="2062" spans="1:14" ht="14.25" customHeight="1" x14ac:dyDescent="0.3">
      <c r="A2062" s="97" t="s">
        <v>397</v>
      </c>
      <c r="B2062" s="97">
        <v>7121</v>
      </c>
      <c r="C2062" s="97" t="s">
        <v>6867</v>
      </c>
      <c r="D2062" s="97" t="s">
        <v>581</v>
      </c>
      <c r="E2062" s="97" t="s">
        <v>6868</v>
      </c>
      <c r="F2062" s="97">
        <v>339860</v>
      </c>
      <c r="G2062" s="97">
        <v>667340</v>
      </c>
      <c r="H2062" s="97">
        <v>339860</v>
      </c>
      <c r="I2062" s="97">
        <v>667340</v>
      </c>
      <c r="J2062" s="97" t="s">
        <v>93</v>
      </c>
      <c r="K2062" s="97">
        <v>90.16</v>
      </c>
      <c r="L2062" s="97" t="s">
        <v>6869</v>
      </c>
      <c r="M2062" s="97">
        <v>7.47</v>
      </c>
      <c r="N2062" s="97">
        <v>842956</v>
      </c>
    </row>
    <row r="2063" spans="1:14" ht="14.25" customHeight="1" x14ac:dyDescent="0.3">
      <c r="A2063" s="97" t="s">
        <v>655</v>
      </c>
      <c r="B2063" s="97">
        <v>975</v>
      </c>
      <c r="C2063" s="97" t="s">
        <v>6870</v>
      </c>
      <c r="D2063" s="97" t="s">
        <v>581</v>
      </c>
      <c r="E2063" s="97" t="s">
        <v>6871</v>
      </c>
      <c r="F2063" s="97">
        <v>339240</v>
      </c>
      <c r="G2063" s="97">
        <v>674114</v>
      </c>
      <c r="H2063" s="97">
        <v>339240</v>
      </c>
      <c r="I2063" s="97">
        <v>674114</v>
      </c>
      <c r="J2063" s="97" t="s">
        <v>93</v>
      </c>
      <c r="K2063" s="97">
        <v>0</v>
      </c>
      <c r="L2063" s="97" t="s">
        <v>6872</v>
      </c>
      <c r="M2063" s="97">
        <v>7.5</v>
      </c>
      <c r="N2063" s="97">
        <v>950545</v>
      </c>
    </row>
    <row r="2064" spans="1:14" ht="14.25" customHeight="1" x14ac:dyDescent="0.3">
      <c r="A2064" s="97" t="s">
        <v>497</v>
      </c>
      <c r="B2064" s="97">
        <v>381</v>
      </c>
      <c r="C2064" s="97" t="s">
        <v>6873</v>
      </c>
      <c r="D2064" s="97" t="s">
        <v>332</v>
      </c>
      <c r="E2064" s="97" t="s">
        <v>6874</v>
      </c>
      <c r="F2064" s="97">
        <v>334440</v>
      </c>
      <c r="G2064" s="97">
        <v>663930</v>
      </c>
      <c r="H2064" s="97">
        <v>334440</v>
      </c>
      <c r="I2064" s="97">
        <v>663930</v>
      </c>
      <c r="J2064" s="97" t="s">
        <v>93</v>
      </c>
      <c r="K2064" s="97">
        <v>0</v>
      </c>
      <c r="L2064" s="97" t="s">
        <v>6875</v>
      </c>
      <c r="M2064" s="97">
        <v>7.5</v>
      </c>
      <c r="N2064" s="97">
        <v>13471694</v>
      </c>
    </row>
    <row r="2065" spans="1:14" ht="14.25" customHeight="1" x14ac:dyDescent="0.3">
      <c r="A2065" s="97" t="s">
        <v>419</v>
      </c>
      <c r="B2065" s="97">
        <v>7653</v>
      </c>
      <c r="C2065" s="97" t="s">
        <v>6876</v>
      </c>
      <c r="D2065" s="97" t="s">
        <v>581</v>
      </c>
      <c r="E2065" s="97" t="s">
        <v>6877</v>
      </c>
      <c r="F2065" s="97">
        <v>332648</v>
      </c>
      <c r="G2065" s="97">
        <v>673062</v>
      </c>
      <c r="H2065" s="97">
        <v>332648</v>
      </c>
      <c r="I2065" s="97">
        <v>673062</v>
      </c>
      <c r="J2065" s="97" t="s">
        <v>93</v>
      </c>
      <c r="K2065" s="97">
        <v>6.47</v>
      </c>
      <c r="L2065" s="97" t="s">
        <v>6878</v>
      </c>
      <c r="M2065" s="97">
        <v>7.5</v>
      </c>
      <c r="N2065" s="97">
        <v>972543</v>
      </c>
    </row>
    <row r="2066" spans="1:14" ht="14.25" customHeight="1" x14ac:dyDescent="0.3">
      <c r="A2066" s="97" t="s">
        <v>2435</v>
      </c>
      <c r="B2066" s="97">
        <v>15765</v>
      </c>
      <c r="C2066" s="97" t="s">
        <v>6879</v>
      </c>
      <c r="D2066" s="97" t="s">
        <v>581</v>
      </c>
      <c r="E2066" s="97" t="s">
        <v>6880</v>
      </c>
      <c r="F2066" s="97">
        <v>348770</v>
      </c>
      <c r="G2066" s="97">
        <v>682910</v>
      </c>
      <c r="H2066" s="97">
        <v>348770</v>
      </c>
      <c r="I2066" s="97">
        <v>682910</v>
      </c>
      <c r="J2066" s="97" t="s">
        <v>93</v>
      </c>
      <c r="K2066" s="97">
        <v>25.73</v>
      </c>
      <c r="L2066" s="97" t="s">
        <v>6881</v>
      </c>
      <c r="M2066" s="97">
        <v>7.5</v>
      </c>
      <c r="N2066" s="97">
        <v>640577</v>
      </c>
    </row>
    <row r="2067" spans="1:14" ht="14.25" customHeight="1" x14ac:dyDescent="0.3">
      <c r="A2067" s="97" t="s">
        <v>2435</v>
      </c>
      <c r="B2067" s="97">
        <v>15765</v>
      </c>
      <c r="C2067" s="97" t="s">
        <v>6882</v>
      </c>
      <c r="D2067" s="97" t="s">
        <v>581</v>
      </c>
      <c r="E2067" s="97" t="s">
        <v>6883</v>
      </c>
      <c r="F2067" s="97">
        <v>348800</v>
      </c>
      <c r="G2067" s="97">
        <v>682880</v>
      </c>
      <c r="H2067" s="97">
        <v>348800</v>
      </c>
      <c r="I2067" s="97">
        <v>682880</v>
      </c>
      <c r="J2067" s="97" t="s">
        <v>93</v>
      </c>
      <c r="K2067" s="97">
        <v>25.76</v>
      </c>
      <c r="L2067" s="97" t="s">
        <v>6884</v>
      </c>
      <c r="M2067" s="97">
        <v>7.5</v>
      </c>
      <c r="N2067" s="97">
        <v>640566</v>
      </c>
    </row>
    <row r="2068" spans="1:14" ht="14.25" customHeight="1" x14ac:dyDescent="0.3">
      <c r="A2068" s="97" t="s">
        <v>2435</v>
      </c>
      <c r="B2068" s="97">
        <v>15765</v>
      </c>
      <c r="C2068" s="97" t="s">
        <v>6885</v>
      </c>
      <c r="D2068" s="97" t="s">
        <v>581</v>
      </c>
      <c r="E2068" s="97" t="s">
        <v>6886</v>
      </c>
      <c r="F2068" s="97">
        <v>348830</v>
      </c>
      <c r="G2068" s="97">
        <v>682920</v>
      </c>
      <c r="H2068" s="97">
        <v>348830</v>
      </c>
      <c r="I2068" s="97">
        <v>682920</v>
      </c>
      <c r="J2068" s="97" t="s">
        <v>93</v>
      </c>
      <c r="K2068" s="97">
        <v>27.02</v>
      </c>
      <c r="L2068" s="97" t="s">
        <v>6887</v>
      </c>
      <c r="M2068" s="97">
        <v>7.5</v>
      </c>
      <c r="N2068" s="97">
        <v>640579</v>
      </c>
    </row>
    <row r="2069" spans="1:14" ht="14.25" customHeight="1" x14ac:dyDescent="0.3">
      <c r="A2069" s="97" t="s">
        <v>1383</v>
      </c>
      <c r="B2069" s="97">
        <v>33</v>
      </c>
      <c r="C2069" s="97" t="s">
        <v>6888</v>
      </c>
      <c r="D2069" s="97" t="s">
        <v>332</v>
      </c>
      <c r="E2069" s="97" t="s">
        <v>6889</v>
      </c>
      <c r="F2069" s="97">
        <v>351860</v>
      </c>
      <c r="G2069" s="97">
        <v>674790</v>
      </c>
      <c r="H2069" s="97">
        <v>351860</v>
      </c>
      <c r="I2069" s="97">
        <v>674790</v>
      </c>
      <c r="J2069" s="97" t="s">
        <v>93</v>
      </c>
      <c r="K2069" s="97">
        <v>64.67</v>
      </c>
      <c r="L2069" s="97" t="s">
        <v>6890</v>
      </c>
      <c r="M2069" s="97">
        <v>7.5</v>
      </c>
      <c r="N2069" s="97">
        <v>12080690</v>
      </c>
    </row>
    <row r="2070" spans="1:14" ht="14.25" customHeight="1" x14ac:dyDescent="0.3">
      <c r="A2070" s="97" t="s">
        <v>508</v>
      </c>
      <c r="B2070" s="97">
        <v>15423</v>
      </c>
      <c r="C2070" s="97" t="s">
        <v>6891</v>
      </c>
      <c r="D2070" s="97" t="s">
        <v>581</v>
      </c>
      <c r="E2070" s="97" t="s">
        <v>6892</v>
      </c>
      <c r="F2070" s="97">
        <v>332119</v>
      </c>
      <c r="G2070" s="97">
        <v>665900</v>
      </c>
      <c r="H2070" s="97">
        <v>332119</v>
      </c>
      <c r="I2070" s="97">
        <v>665900</v>
      </c>
      <c r="J2070" s="97" t="s">
        <v>93</v>
      </c>
      <c r="K2070" s="97">
        <v>65.33</v>
      </c>
      <c r="L2070" s="97" t="s">
        <v>6893</v>
      </c>
      <c r="M2070" s="97">
        <v>7.5</v>
      </c>
      <c r="N2070" s="97">
        <v>952640</v>
      </c>
    </row>
    <row r="2071" spans="1:14" ht="14.25" customHeight="1" x14ac:dyDescent="0.3">
      <c r="A2071" s="97" t="s">
        <v>1383</v>
      </c>
      <c r="B2071" s="97">
        <v>13110</v>
      </c>
      <c r="C2071" s="97" t="s">
        <v>6894</v>
      </c>
      <c r="D2071" s="97" t="s">
        <v>581</v>
      </c>
      <c r="E2071" s="97" t="s">
        <v>6895</v>
      </c>
      <c r="F2071" s="97">
        <v>350500</v>
      </c>
      <c r="G2071" s="97">
        <v>674550</v>
      </c>
      <c r="H2071" s="97">
        <v>350500</v>
      </c>
      <c r="I2071" s="97">
        <v>674550</v>
      </c>
      <c r="J2071" s="97" t="s">
        <v>93</v>
      </c>
      <c r="K2071" s="97">
        <v>93.89</v>
      </c>
      <c r="L2071" s="97" t="s">
        <v>6896</v>
      </c>
      <c r="M2071" s="97">
        <v>7.5</v>
      </c>
      <c r="N2071" s="97">
        <v>701744</v>
      </c>
    </row>
    <row r="2072" spans="1:14" ht="14.25" customHeight="1" x14ac:dyDescent="0.3">
      <c r="A2072" s="97" t="s">
        <v>506</v>
      </c>
      <c r="B2072" s="97">
        <v>9258</v>
      </c>
      <c r="C2072" s="97" t="s">
        <v>6897</v>
      </c>
      <c r="D2072" s="97" t="s">
        <v>581</v>
      </c>
      <c r="E2072" s="97" t="s">
        <v>6898</v>
      </c>
      <c r="F2072" s="97">
        <v>326492</v>
      </c>
      <c r="G2072" s="97">
        <v>667077</v>
      </c>
      <c r="H2072" s="97">
        <v>326492</v>
      </c>
      <c r="I2072" s="97">
        <v>667077</v>
      </c>
      <c r="J2072" s="97" t="s">
        <v>93</v>
      </c>
      <c r="K2072" s="97">
        <v>125.53</v>
      </c>
      <c r="L2072" s="97" t="s">
        <v>6899</v>
      </c>
      <c r="M2072" s="97">
        <v>7.5</v>
      </c>
      <c r="N2072" s="97">
        <v>1003673</v>
      </c>
    </row>
    <row r="2073" spans="1:14" ht="14.25" customHeight="1" x14ac:dyDescent="0.3">
      <c r="A2073" s="97" t="s">
        <v>506</v>
      </c>
      <c r="B2073" s="97">
        <v>10695</v>
      </c>
      <c r="C2073" s="97" t="s">
        <v>6900</v>
      </c>
      <c r="D2073" s="97" t="s">
        <v>581</v>
      </c>
      <c r="E2073" s="97" t="s">
        <v>6901</v>
      </c>
      <c r="F2073" s="97">
        <v>327750</v>
      </c>
      <c r="G2073" s="97">
        <v>666944</v>
      </c>
      <c r="H2073" s="97">
        <v>327750</v>
      </c>
      <c r="I2073" s="97">
        <v>666944</v>
      </c>
      <c r="J2073" s="97" t="s">
        <v>93</v>
      </c>
      <c r="K2073" s="97">
        <v>142.13999999999999</v>
      </c>
      <c r="L2073" s="97" t="s">
        <v>6902</v>
      </c>
      <c r="M2073" s="97">
        <v>7.5</v>
      </c>
      <c r="N2073" s="97">
        <v>1004028</v>
      </c>
    </row>
    <row r="2074" spans="1:14" ht="14.25" customHeight="1" x14ac:dyDescent="0.3">
      <c r="A2074" s="97" t="s">
        <v>506</v>
      </c>
      <c r="B2074" s="97">
        <v>10695</v>
      </c>
      <c r="C2074" s="97" t="s">
        <v>6903</v>
      </c>
      <c r="D2074" s="97" t="s">
        <v>581</v>
      </c>
      <c r="E2074" s="97" t="s">
        <v>6904</v>
      </c>
      <c r="F2074" s="97">
        <v>327988</v>
      </c>
      <c r="G2074" s="97">
        <v>666864</v>
      </c>
      <c r="H2074" s="97">
        <v>327988</v>
      </c>
      <c r="I2074" s="97">
        <v>666864</v>
      </c>
      <c r="J2074" s="97" t="s">
        <v>93</v>
      </c>
      <c r="K2074" s="97">
        <v>146.63999999999999</v>
      </c>
      <c r="L2074" s="97" t="s">
        <v>6905</v>
      </c>
      <c r="M2074" s="97">
        <v>7.5</v>
      </c>
      <c r="N2074" s="97">
        <v>1004038</v>
      </c>
    </row>
    <row r="2075" spans="1:14" ht="14.25" customHeight="1" x14ac:dyDescent="0.3">
      <c r="A2075" s="97" t="s">
        <v>506</v>
      </c>
      <c r="B2075" s="97">
        <v>15090</v>
      </c>
      <c r="C2075" s="97" t="s">
        <v>6906</v>
      </c>
      <c r="D2075" s="97" t="s">
        <v>581</v>
      </c>
      <c r="E2075" s="97" t="s">
        <v>6907</v>
      </c>
      <c r="F2075" s="97">
        <v>326038</v>
      </c>
      <c r="G2075" s="97">
        <v>665373</v>
      </c>
      <c r="H2075" s="97">
        <v>326038</v>
      </c>
      <c r="I2075" s="97">
        <v>665373</v>
      </c>
      <c r="J2075" s="97" t="s">
        <v>93</v>
      </c>
      <c r="K2075" s="97">
        <v>168</v>
      </c>
      <c r="L2075" s="97" t="s">
        <v>6908</v>
      </c>
      <c r="M2075" s="97">
        <v>7.5</v>
      </c>
      <c r="N2075" s="97">
        <v>1004527</v>
      </c>
    </row>
    <row r="2076" spans="1:14" ht="14.25" customHeight="1" x14ac:dyDescent="0.3">
      <c r="A2076" s="97" t="s">
        <v>497</v>
      </c>
      <c r="B2076" s="97">
        <v>9763</v>
      </c>
      <c r="C2076" s="97" t="s">
        <v>6909</v>
      </c>
      <c r="D2076" s="97" t="s">
        <v>581</v>
      </c>
      <c r="E2076" s="97" t="s">
        <v>6910</v>
      </c>
      <c r="F2076" s="97">
        <v>334518</v>
      </c>
      <c r="G2076" s="97">
        <v>662903</v>
      </c>
      <c r="H2076" s="97">
        <v>334518</v>
      </c>
      <c r="I2076" s="97">
        <v>662903</v>
      </c>
      <c r="J2076" s="97" t="s">
        <v>93</v>
      </c>
      <c r="K2076" s="97">
        <v>178</v>
      </c>
      <c r="L2076" s="97" t="s">
        <v>6911</v>
      </c>
      <c r="M2076" s="97">
        <v>7.5</v>
      </c>
      <c r="N2076" s="97">
        <v>905278</v>
      </c>
    </row>
    <row r="2077" spans="1:14" ht="14.25" customHeight="1" x14ac:dyDescent="0.3">
      <c r="A2077" s="97" t="s">
        <v>419</v>
      </c>
      <c r="B2077" s="97">
        <v>871</v>
      </c>
      <c r="C2077" s="97" t="s">
        <v>6912</v>
      </c>
      <c r="D2077" s="97" t="s">
        <v>581</v>
      </c>
      <c r="E2077" s="97" t="s">
        <v>6913</v>
      </c>
      <c r="F2077" s="97">
        <v>331613</v>
      </c>
      <c r="G2077" s="97">
        <v>673046</v>
      </c>
      <c r="H2077" s="97">
        <v>331613</v>
      </c>
      <c r="I2077" s="97">
        <v>673046</v>
      </c>
      <c r="J2077" s="97" t="s">
        <v>93</v>
      </c>
      <c r="K2077" s="97">
        <v>30</v>
      </c>
      <c r="L2077" s="97" t="s">
        <v>6914</v>
      </c>
      <c r="M2077" s="97">
        <v>7.55</v>
      </c>
      <c r="N2077" s="97">
        <v>972239</v>
      </c>
    </row>
    <row r="2078" spans="1:14" ht="14.25" customHeight="1" x14ac:dyDescent="0.3">
      <c r="A2078" s="97" t="s">
        <v>2134</v>
      </c>
      <c r="B2078" s="97">
        <v>57</v>
      </c>
      <c r="C2078" s="97" t="s">
        <v>6915</v>
      </c>
      <c r="D2078" s="97" t="s">
        <v>332</v>
      </c>
      <c r="E2078" s="97" t="s">
        <v>6916</v>
      </c>
      <c r="F2078" s="97">
        <v>341344</v>
      </c>
      <c r="G2078" s="97">
        <v>662218</v>
      </c>
      <c r="H2078" s="97">
        <v>341344</v>
      </c>
      <c r="I2078" s="97">
        <v>662218</v>
      </c>
      <c r="J2078" s="97" t="s">
        <v>93</v>
      </c>
      <c r="K2078" s="97">
        <v>87.93</v>
      </c>
      <c r="L2078" s="97" t="s">
        <v>6917</v>
      </c>
      <c r="M2078" s="97">
        <v>7.6</v>
      </c>
      <c r="N2078" s="97">
        <v>17895405</v>
      </c>
    </row>
    <row r="2079" spans="1:14" ht="14.25" customHeight="1" x14ac:dyDescent="0.3">
      <c r="A2079" s="97" t="s">
        <v>506</v>
      </c>
      <c r="B2079" s="97">
        <v>10695</v>
      </c>
      <c r="C2079" s="97" t="s">
        <v>6918</v>
      </c>
      <c r="D2079" s="97" t="s">
        <v>581</v>
      </c>
      <c r="E2079" s="97" t="s">
        <v>6919</v>
      </c>
      <c r="F2079" s="97">
        <v>327752</v>
      </c>
      <c r="G2079" s="97">
        <v>666867</v>
      </c>
      <c r="H2079" s="97">
        <v>327752</v>
      </c>
      <c r="I2079" s="97">
        <v>666867</v>
      </c>
      <c r="J2079" s="97" t="s">
        <v>93</v>
      </c>
      <c r="K2079" s="97">
        <v>145.55000000000001</v>
      </c>
      <c r="L2079" s="97" t="s">
        <v>6920</v>
      </c>
      <c r="M2079" s="97">
        <v>7.6</v>
      </c>
      <c r="N2079" s="97">
        <v>1004307</v>
      </c>
    </row>
    <row r="2080" spans="1:14" ht="14.25" customHeight="1" x14ac:dyDescent="0.3">
      <c r="A2080" s="97" t="s">
        <v>579</v>
      </c>
      <c r="B2080" s="97">
        <v>487</v>
      </c>
      <c r="C2080" s="97" t="s">
        <v>6921</v>
      </c>
      <c r="D2080" s="97" t="s">
        <v>581</v>
      </c>
      <c r="E2080" s="97" t="s">
        <v>6922</v>
      </c>
      <c r="F2080" s="97">
        <v>339650</v>
      </c>
      <c r="G2080" s="97">
        <v>675310</v>
      </c>
      <c r="H2080" s="97">
        <v>339650</v>
      </c>
      <c r="I2080" s="97">
        <v>675310</v>
      </c>
      <c r="J2080" s="97" t="s">
        <v>93</v>
      </c>
      <c r="K2080" s="97">
        <v>0</v>
      </c>
      <c r="L2080" s="97" t="s">
        <v>6923</v>
      </c>
      <c r="M2080" s="97">
        <v>7.62</v>
      </c>
      <c r="N2080" s="97">
        <v>731507</v>
      </c>
    </row>
    <row r="2081" spans="1:14" ht="14.25" customHeight="1" x14ac:dyDescent="0.3">
      <c r="A2081" s="97" t="s">
        <v>497</v>
      </c>
      <c r="B2081" s="97">
        <v>7893</v>
      </c>
      <c r="C2081" s="97" t="s">
        <v>6924</v>
      </c>
      <c r="D2081" s="97" t="s">
        <v>581</v>
      </c>
      <c r="E2081" s="97" t="s">
        <v>6925</v>
      </c>
      <c r="F2081" s="97">
        <v>333795</v>
      </c>
      <c r="G2081" s="97">
        <v>661194</v>
      </c>
      <c r="H2081" s="97">
        <v>333795</v>
      </c>
      <c r="I2081" s="97">
        <v>661194</v>
      </c>
      <c r="J2081" s="97" t="s">
        <v>93</v>
      </c>
      <c r="K2081" s="97">
        <v>0</v>
      </c>
      <c r="L2081" s="97" t="s">
        <v>6926</v>
      </c>
      <c r="M2081" s="97">
        <v>7.62</v>
      </c>
      <c r="N2081" s="97">
        <v>905249</v>
      </c>
    </row>
    <row r="2082" spans="1:14" ht="14.25" customHeight="1" x14ac:dyDescent="0.3">
      <c r="A2082" s="97" t="s">
        <v>497</v>
      </c>
      <c r="B2082" s="97">
        <v>7893</v>
      </c>
      <c r="C2082" s="97" t="s">
        <v>6927</v>
      </c>
      <c r="D2082" s="97" t="s">
        <v>581</v>
      </c>
      <c r="E2082" s="97" t="s">
        <v>6928</v>
      </c>
      <c r="F2082" s="97">
        <v>333637</v>
      </c>
      <c r="G2082" s="97">
        <v>661537</v>
      </c>
      <c r="H2082" s="97">
        <v>333637</v>
      </c>
      <c r="I2082" s="97">
        <v>661537</v>
      </c>
      <c r="J2082" s="97" t="s">
        <v>93</v>
      </c>
      <c r="K2082" s="97">
        <v>0</v>
      </c>
      <c r="L2082" s="97" t="s">
        <v>6929</v>
      </c>
      <c r="M2082" s="97">
        <v>7.62</v>
      </c>
      <c r="N2082" s="97">
        <v>905251</v>
      </c>
    </row>
    <row r="2083" spans="1:14" ht="14.25" customHeight="1" x14ac:dyDescent="0.3">
      <c r="A2083" s="97" t="s">
        <v>579</v>
      </c>
      <c r="B2083" s="97">
        <v>487</v>
      </c>
      <c r="C2083" s="97" t="s">
        <v>6930</v>
      </c>
      <c r="D2083" s="97" t="s">
        <v>581</v>
      </c>
      <c r="E2083" s="97" t="s">
        <v>6931</v>
      </c>
      <c r="F2083" s="97">
        <v>339620</v>
      </c>
      <c r="G2083" s="97">
        <v>675230</v>
      </c>
      <c r="H2083" s="97">
        <v>339620</v>
      </c>
      <c r="I2083" s="97">
        <v>675230</v>
      </c>
      <c r="J2083" s="97" t="s">
        <v>93</v>
      </c>
      <c r="K2083" s="97">
        <v>0</v>
      </c>
      <c r="L2083" s="97" t="s">
        <v>6932</v>
      </c>
      <c r="M2083" s="97">
        <v>7.62</v>
      </c>
      <c r="N2083" s="97">
        <v>731502</v>
      </c>
    </row>
    <row r="2084" spans="1:14" ht="14.25" customHeight="1" x14ac:dyDescent="0.3">
      <c r="A2084" s="97" t="s">
        <v>579</v>
      </c>
      <c r="B2084" s="97">
        <v>73</v>
      </c>
      <c r="C2084" s="97" t="s">
        <v>6933</v>
      </c>
      <c r="D2084" s="97" t="s">
        <v>332</v>
      </c>
      <c r="E2084" s="97" t="s">
        <v>6934</v>
      </c>
      <c r="F2084" s="97">
        <v>339592</v>
      </c>
      <c r="G2084" s="97">
        <v>675365</v>
      </c>
      <c r="H2084" s="97">
        <v>339592</v>
      </c>
      <c r="I2084" s="97">
        <v>675365</v>
      </c>
      <c r="J2084" s="97" t="s">
        <v>93</v>
      </c>
      <c r="K2084" s="97">
        <v>2.5</v>
      </c>
      <c r="L2084" s="97" t="s">
        <v>6935</v>
      </c>
      <c r="M2084" s="97">
        <v>7.62</v>
      </c>
      <c r="N2084" s="97">
        <v>18210797</v>
      </c>
    </row>
    <row r="2085" spans="1:14" ht="14.25" customHeight="1" x14ac:dyDescent="0.3">
      <c r="A2085" s="97" t="s">
        <v>419</v>
      </c>
      <c r="B2085" s="97">
        <v>127</v>
      </c>
      <c r="C2085" s="97" t="s">
        <v>6936</v>
      </c>
      <c r="D2085" s="97" t="s">
        <v>581</v>
      </c>
      <c r="E2085" s="97" t="s">
        <v>6937</v>
      </c>
      <c r="F2085" s="97">
        <v>331736</v>
      </c>
      <c r="G2085" s="97">
        <v>673363</v>
      </c>
      <c r="H2085" s="97">
        <v>331736</v>
      </c>
      <c r="I2085" s="97">
        <v>673363</v>
      </c>
      <c r="J2085" s="97" t="s">
        <v>93</v>
      </c>
      <c r="K2085" s="97">
        <v>8.44</v>
      </c>
      <c r="L2085" s="97" t="s">
        <v>6938</v>
      </c>
      <c r="M2085" s="97">
        <v>7.62</v>
      </c>
      <c r="N2085" s="97">
        <v>972073</v>
      </c>
    </row>
    <row r="2086" spans="1:14" ht="14.25" customHeight="1" x14ac:dyDescent="0.3">
      <c r="A2086" s="97" t="s">
        <v>579</v>
      </c>
      <c r="B2086" s="97">
        <v>71</v>
      </c>
      <c r="C2086" s="97" t="s">
        <v>6939</v>
      </c>
      <c r="D2086" s="97" t="s">
        <v>332</v>
      </c>
      <c r="E2086" s="97" t="s">
        <v>6940</v>
      </c>
      <c r="F2086" s="97">
        <v>339208</v>
      </c>
      <c r="G2086" s="97">
        <v>675230</v>
      </c>
      <c r="H2086" s="97">
        <v>339208</v>
      </c>
      <c r="I2086" s="97">
        <v>675230</v>
      </c>
      <c r="J2086" s="97" t="s">
        <v>93</v>
      </c>
      <c r="K2086" s="97">
        <v>17.309999999999999</v>
      </c>
      <c r="L2086" s="97" t="s">
        <v>6941</v>
      </c>
      <c r="M2086" s="97">
        <v>7.62</v>
      </c>
      <c r="N2086" s="97">
        <v>18210795</v>
      </c>
    </row>
    <row r="2087" spans="1:14" ht="14.25" customHeight="1" x14ac:dyDescent="0.3">
      <c r="A2087" s="97" t="s">
        <v>508</v>
      </c>
      <c r="B2087" s="97">
        <v>420</v>
      </c>
      <c r="C2087" s="97" t="s">
        <v>6942</v>
      </c>
      <c r="D2087" s="97" t="s">
        <v>581</v>
      </c>
      <c r="E2087" s="97" t="s">
        <v>6943</v>
      </c>
      <c r="F2087" s="97">
        <v>334448</v>
      </c>
      <c r="G2087" s="97">
        <v>667612</v>
      </c>
      <c r="H2087" s="97">
        <v>334448</v>
      </c>
      <c r="I2087" s="97">
        <v>667612</v>
      </c>
      <c r="J2087" s="97" t="s">
        <v>93</v>
      </c>
      <c r="K2087" s="97">
        <v>50.29</v>
      </c>
      <c r="L2087" s="97" t="s">
        <v>6944</v>
      </c>
      <c r="M2087" s="97">
        <v>7.62</v>
      </c>
      <c r="N2087" s="97">
        <v>951681</v>
      </c>
    </row>
    <row r="2088" spans="1:14" ht="14.25" customHeight="1" x14ac:dyDescent="0.3">
      <c r="A2088" s="97" t="s">
        <v>508</v>
      </c>
      <c r="B2088" s="97">
        <v>420</v>
      </c>
      <c r="C2088" s="97" t="s">
        <v>6945</v>
      </c>
      <c r="D2088" s="97" t="s">
        <v>581</v>
      </c>
      <c r="E2088" s="97" t="s">
        <v>6946</v>
      </c>
      <c r="F2088" s="97">
        <v>334373</v>
      </c>
      <c r="G2088" s="97">
        <v>667570</v>
      </c>
      <c r="H2088" s="97">
        <v>334373</v>
      </c>
      <c r="I2088" s="97">
        <v>667570</v>
      </c>
      <c r="J2088" s="97" t="s">
        <v>93</v>
      </c>
      <c r="K2088" s="97">
        <v>50.74</v>
      </c>
      <c r="L2088" s="97" t="s">
        <v>6947</v>
      </c>
      <c r="M2088" s="97">
        <v>7.62</v>
      </c>
      <c r="N2088" s="97">
        <v>951691</v>
      </c>
    </row>
    <row r="2089" spans="1:14" ht="14.25" customHeight="1" x14ac:dyDescent="0.3">
      <c r="A2089" s="97" t="s">
        <v>508</v>
      </c>
      <c r="B2089" s="97">
        <v>420</v>
      </c>
      <c r="C2089" s="97" t="s">
        <v>6948</v>
      </c>
      <c r="D2089" s="97" t="s">
        <v>581</v>
      </c>
      <c r="E2089" s="97" t="s">
        <v>6949</v>
      </c>
      <c r="F2089" s="97">
        <v>334417</v>
      </c>
      <c r="G2089" s="97">
        <v>667555</v>
      </c>
      <c r="H2089" s="97">
        <v>334417</v>
      </c>
      <c r="I2089" s="97">
        <v>667555</v>
      </c>
      <c r="J2089" s="97" t="s">
        <v>93</v>
      </c>
      <c r="K2089" s="97">
        <v>51.54</v>
      </c>
      <c r="L2089" s="97" t="s">
        <v>6950</v>
      </c>
      <c r="M2089" s="97">
        <v>7.62</v>
      </c>
      <c r="N2089" s="97">
        <v>951678</v>
      </c>
    </row>
    <row r="2090" spans="1:14" ht="14.25" customHeight="1" x14ac:dyDescent="0.3">
      <c r="A2090" s="97" t="s">
        <v>493</v>
      </c>
      <c r="B2090" s="97">
        <v>293</v>
      </c>
      <c r="C2090" s="97" t="s">
        <v>6951</v>
      </c>
      <c r="D2090" s="97" t="s">
        <v>581</v>
      </c>
      <c r="E2090" s="97" t="s">
        <v>6952</v>
      </c>
      <c r="F2090" s="97">
        <v>328919</v>
      </c>
      <c r="G2090" s="97">
        <v>670037</v>
      </c>
      <c r="H2090" s="97">
        <v>328919</v>
      </c>
      <c r="I2090" s="97">
        <v>670037</v>
      </c>
      <c r="J2090" s="97" t="s">
        <v>93</v>
      </c>
      <c r="K2090" s="97">
        <v>57.3</v>
      </c>
      <c r="L2090" s="97" t="s">
        <v>6953</v>
      </c>
      <c r="M2090" s="97">
        <v>7.62</v>
      </c>
      <c r="N2090" s="97">
        <v>1036513</v>
      </c>
    </row>
    <row r="2091" spans="1:14" ht="14.25" customHeight="1" x14ac:dyDescent="0.3">
      <c r="A2091" s="97" t="s">
        <v>506</v>
      </c>
      <c r="B2091" s="97">
        <v>293</v>
      </c>
      <c r="C2091" s="97" t="s">
        <v>6954</v>
      </c>
      <c r="D2091" s="97" t="s">
        <v>581</v>
      </c>
      <c r="E2091" s="97" t="s">
        <v>6955</v>
      </c>
      <c r="F2091" s="97">
        <v>328908</v>
      </c>
      <c r="G2091" s="97">
        <v>669904</v>
      </c>
      <c r="H2091" s="97">
        <v>328908</v>
      </c>
      <c r="I2091" s="97">
        <v>669904</v>
      </c>
      <c r="J2091" s="97" t="s">
        <v>93</v>
      </c>
      <c r="K2091" s="97">
        <v>64</v>
      </c>
      <c r="L2091" s="97" t="s">
        <v>6956</v>
      </c>
      <c r="M2091" s="97">
        <v>7.62</v>
      </c>
      <c r="N2091" s="97">
        <v>1003141</v>
      </c>
    </row>
    <row r="2092" spans="1:14" ht="14.25" customHeight="1" x14ac:dyDescent="0.3">
      <c r="A2092" s="97" t="s">
        <v>506</v>
      </c>
      <c r="B2092" s="97">
        <v>293</v>
      </c>
      <c r="C2092" s="97" t="s">
        <v>6957</v>
      </c>
      <c r="D2092" s="97" t="s">
        <v>581</v>
      </c>
      <c r="E2092" s="97" t="s">
        <v>6958</v>
      </c>
      <c r="F2092" s="97">
        <v>328783</v>
      </c>
      <c r="G2092" s="97">
        <v>669869</v>
      </c>
      <c r="H2092" s="97">
        <v>328783</v>
      </c>
      <c r="I2092" s="97">
        <v>669869</v>
      </c>
      <c r="J2092" s="97" t="s">
        <v>93</v>
      </c>
      <c r="K2092" s="97">
        <v>64.61</v>
      </c>
      <c r="L2092" s="97" t="s">
        <v>6959</v>
      </c>
      <c r="M2092" s="97">
        <v>7.62</v>
      </c>
      <c r="N2092" s="97">
        <v>1003168</v>
      </c>
    </row>
    <row r="2093" spans="1:14" ht="14.25" customHeight="1" x14ac:dyDescent="0.3">
      <c r="A2093" s="97" t="s">
        <v>822</v>
      </c>
      <c r="B2093" s="97">
        <v>1158</v>
      </c>
      <c r="C2093" s="97" t="s">
        <v>6960</v>
      </c>
      <c r="D2093" s="97" t="s">
        <v>581</v>
      </c>
      <c r="E2093" s="97" t="s">
        <v>6961</v>
      </c>
      <c r="F2093" s="97">
        <v>343723</v>
      </c>
      <c r="G2093" s="97">
        <v>672799</v>
      </c>
      <c r="H2093" s="97">
        <v>343723</v>
      </c>
      <c r="I2093" s="97">
        <v>672799</v>
      </c>
      <c r="J2093" s="97" t="s">
        <v>93</v>
      </c>
      <c r="K2093" s="97">
        <v>89.07</v>
      </c>
      <c r="L2093" s="97" t="s">
        <v>6962</v>
      </c>
      <c r="M2093" s="97">
        <v>7.62</v>
      </c>
      <c r="N2093" s="97">
        <v>931494</v>
      </c>
    </row>
    <row r="2094" spans="1:14" ht="14.25" customHeight="1" x14ac:dyDescent="0.3">
      <c r="A2094" s="97" t="s">
        <v>506</v>
      </c>
      <c r="B2094" s="97">
        <v>459</v>
      </c>
      <c r="C2094" s="97" t="s">
        <v>6963</v>
      </c>
      <c r="D2094" s="97" t="s">
        <v>581</v>
      </c>
      <c r="E2094" s="97" t="s">
        <v>6964</v>
      </c>
      <c r="F2094" s="97">
        <v>327322</v>
      </c>
      <c r="G2094" s="97">
        <v>667109</v>
      </c>
      <c r="H2094" s="97">
        <v>327322</v>
      </c>
      <c r="I2094" s="97">
        <v>667109</v>
      </c>
      <c r="J2094" s="97" t="s">
        <v>93</v>
      </c>
      <c r="K2094" s="97">
        <v>127</v>
      </c>
      <c r="L2094" s="97" t="s">
        <v>6965</v>
      </c>
      <c r="M2094" s="97">
        <v>7.62</v>
      </c>
      <c r="N2094" s="97">
        <v>1003264</v>
      </c>
    </row>
    <row r="2095" spans="1:14" ht="14.25" customHeight="1" x14ac:dyDescent="0.3">
      <c r="A2095" s="97" t="s">
        <v>570</v>
      </c>
      <c r="B2095" s="97">
        <v>605</v>
      </c>
      <c r="C2095" s="97" t="s">
        <v>6966</v>
      </c>
      <c r="D2095" s="97" t="s">
        <v>581</v>
      </c>
      <c r="E2095" s="97" t="s">
        <v>6967</v>
      </c>
      <c r="F2095" s="97">
        <v>339599</v>
      </c>
      <c r="G2095" s="97">
        <v>663716</v>
      </c>
      <c r="H2095" s="97">
        <v>339599</v>
      </c>
      <c r="I2095" s="97">
        <v>663716</v>
      </c>
      <c r="J2095" s="97" t="s">
        <v>93</v>
      </c>
      <c r="K2095" s="97">
        <v>173.92</v>
      </c>
      <c r="L2095" s="97" t="s">
        <v>6968</v>
      </c>
      <c r="M2095" s="97">
        <v>7.62</v>
      </c>
      <c r="N2095" s="97">
        <v>845065</v>
      </c>
    </row>
    <row r="2096" spans="1:14" ht="14.25" customHeight="1" x14ac:dyDescent="0.3">
      <c r="A2096" s="97" t="s">
        <v>648</v>
      </c>
      <c r="B2096" s="97">
        <v>10702</v>
      </c>
      <c r="C2096" s="97" t="s">
        <v>6969</v>
      </c>
      <c r="D2096" s="97" t="s">
        <v>581</v>
      </c>
      <c r="E2096" s="97" t="s">
        <v>6970</v>
      </c>
      <c r="F2096" s="97">
        <v>346840</v>
      </c>
      <c r="G2096" s="97">
        <v>677130</v>
      </c>
      <c r="H2096" s="97">
        <v>346840</v>
      </c>
      <c r="I2096" s="97">
        <v>677130</v>
      </c>
      <c r="J2096" s="97" t="s">
        <v>93</v>
      </c>
      <c r="K2096" s="97">
        <v>39.33</v>
      </c>
      <c r="L2096" s="97" t="s">
        <v>6304</v>
      </c>
      <c r="M2096" s="97">
        <v>7.63</v>
      </c>
      <c r="N2096" s="97">
        <v>638332</v>
      </c>
    </row>
    <row r="2097" spans="1:14" ht="14.25" customHeight="1" x14ac:dyDescent="0.3">
      <c r="A2097" s="97" t="s">
        <v>579</v>
      </c>
      <c r="B2097" s="97">
        <v>61</v>
      </c>
      <c r="C2097" s="97" t="s">
        <v>6971</v>
      </c>
      <c r="D2097" s="97" t="s">
        <v>332</v>
      </c>
      <c r="E2097" s="97" t="s">
        <v>6972</v>
      </c>
      <c r="F2097" s="97">
        <v>339536</v>
      </c>
      <c r="G2097" s="97">
        <v>675351</v>
      </c>
      <c r="H2097" s="97">
        <v>339536</v>
      </c>
      <c r="I2097" s="97">
        <v>675351</v>
      </c>
      <c r="J2097" s="97" t="s">
        <v>93</v>
      </c>
      <c r="K2097" s="97">
        <v>5.18</v>
      </c>
      <c r="L2097" s="97" t="s">
        <v>6973</v>
      </c>
      <c r="M2097" s="97">
        <v>7.68</v>
      </c>
      <c r="N2097" s="97">
        <v>18210785</v>
      </c>
    </row>
    <row r="2098" spans="1:14" ht="14.25" customHeight="1" x14ac:dyDescent="0.3">
      <c r="A2098" s="97" t="s">
        <v>822</v>
      </c>
      <c r="B2098" s="97">
        <v>720</v>
      </c>
      <c r="C2098" s="97" t="s">
        <v>6974</v>
      </c>
      <c r="D2098" s="97" t="s">
        <v>332</v>
      </c>
      <c r="E2098" s="97" t="s">
        <v>6975</v>
      </c>
      <c r="F2098" s="97">
        <v>344468</v>
      </c>
      <c r="G2098" s="97">
        <v>672965</v>
      </c>
      <c r="H2098" s="97">
        <v>344468</v>
      </c>
      <c r="I2098" s="97">
        <v>672965</v>
      </c>
      <c r="J2098" s="97" t="s">
        <v>93</v>
      </c>
      <c r="K2098" s="97">
        <v>0</v>
      </c>
      <c r="L2098" s="97" t="s">
        <v>6976</v>
      </c>
      <c r="M2098" s="97">
        <v>7.69</v>
      </c>
      <c r="N2098" s="97">
        <v>18955680</v>
      </c>
    </row>
    <row r="2099" spans="1:14" ht="14.25" customHeight="1" x14ac:dyDescent="0.3">
      <c r="A2099" s="97" t="s">
        <v>2435</v>
      </c>
      <c r="B2099" s="97">
        <v>15765</v>
      </c>
      <c r="C2099" s="97" t="s">
        <v>6977</v>
      </c>
      <c r="D2099" s="97" t="s">
        <v>581</v>
      </c>
      <c r="E2099" s="97" t="s">
        <v>6978</v>
      </c>
      <c r="F2099" s="97">
        <v>348750</v>
      </c>
      <c r="G2099" s="97">
        <v>682900</v>
      </c>
      <c r="H2099" s="97">
        <v>348750</v>
      </c>
      <c r="I2099" s="97">
        <v>682900</v>
      </c>
      <c r="J2099" s="97" t="s">
        <v>93</v>
      </c>
      <c r="K2099" s="97">
        <v>25.53</v>
      </c>
      <c r="L2099" s="97" t="s">
        <v>6979</v>
      </c>
      <c r="M2099" s="97">
        <v>7.7</v>
      </c>
      <c r="N2099" s="97">
        <v>640575</v>
      </c>
    </row>
    <row r="2100" spans="1:14" ht="14.25" customHeight="1" x14ac:dyDescent="0.3">
      <c r="A2100" s="97" t="s">
        <v>508</v>
      </c>
      <c r="B2100" s="97">
        <v>17760</v>
      </c>
      <c r="C2100" s="97" t="s">
        <v>6980</v>
      </c>
      <c r="D2100" s="97" t="s">
        <v>581</v>
      </c>
      <c r="E2100" s="97" t="s">
        <v>6981</v>
      </c>
      <c r="F2100" s="97">
        <v>332160</v>
      </c>
      <c r="G2100" s="97">
        <v>667480</v>
      </c>
      <c r="H2100" s="97">
        <v>332160</v>
      </c>
      <c r="I2100" s="97">
        <v>667480</v>
      </c>
      <c r="J2100" s="97" t="s">
        <v>93</v>
      </c>
      <c r="K2100" s="97">
        <v>67.05</v>
      </c>
      <c r="L2100" s="97" t="s">
        <v>6982</v>
      </c>
      <c r="M2100" s="97">
        <v>7.7</v>
      </c>
      <c r="N2100" s="97">
        <v>952739</v>
      </c>
    </row>
    <row r="2101" spans="1:14" ht="14.25" customHeight="1" x14ac:dyDescent="0.3">
      <c r="A2101" s="97" t="s">
        <v>419</v>
      </c>
      <c r="B2101" s="97">
        <v>127</v>
      </c>
      <c r="C2101" s="97" t="s">
        <v>6983</v>
      </c>
      <c r="D2101" s="97" t="s">
        <v>581</v>
      </c>
      <c r="E2101" s="97" t="s">
        <v>6984</v>
      </c>
      <c r="F2101" s="97">
        <v>331744</v>
      </c>
      <c r="G2101" s="97">
        <v>673362</v>
      </c>
      <c r="H2101" s="97">
        <v>331744</v>
      </c>
      <c r="I2101" s="97">
        <v>673362</v>
      </c>
      <c r="J2101" s="97" t="s">
        <v>93</v>
      </c>
      <c r="K2101" s="97">
        <v>8.35</v>
      </c>
      <c r="L2101" s="97" t="s">
        <v>6938</v>
      </c>
      <c r="M2101" s="97">
        <v>7.77</v>
      </c>
      <c r="N2101" s="97">
        <v>972089</v>
      </c>
    </row>
    <row r="2102" spans="1:14" ht="14.25" customHeight="1" x14ac:dyDescent="0.3">
      <c r="A2102" s="97" t="s">
        <v>822</v>
      </c>
      <c r="B2102" s="97">
        <v>649</v>
      </c>
      <c r="C2102" s="97" t="s">
        <v>6985</v>
      </c>
      <c r="D2102" s="97" t="s">
        <v>332</v>
      </c>
      <c r="E2102" s="97" t="s">
        <v>6986</v>
      </c>
      <c r="F2102" s="97">
        <v>340253</v>
      </c>
      <c r="G2102" s="97">
        <v>674864</v>
      </c>
      <c r="H2102" s="97">
        <v>340253</v>
      </c>
      <c r="I2102" s="97">
        <v>674864</v>
      </c>
      <c r="J2102" s="97" t="s">
        <v>93</v>
      </c>
      <c r="K2102" s="97">
        <v>17.670000000000002</v>
      </c>
      <c r="L2102" s="97" t="s">
        <v>6987</v>
      </c>
      <c r="M2102" s="97">
        <v>7.77</v>
      </c>
      <c r="N2102" s="97">
        <v>18087029</v>
      </c>
    </row>
    <row r="2103" spans="1:14" ht="14.25" customHeight="1" x14ac:dyDescent="0.3">
      <c r="A2103" s="97" t="s">
        <v>397</v>
      </c>
      <c r="B2103" s="97">
        <v>7121</v>
      </c>
      <c r="C2103" s="97" t="s">
        <v>6988</v>
      </c>
      <c r="D2103" s="97" t="s">
        <v>581</v>
      </c>
      <c r="E2103" s="97" t="s">
        <v>6989</v>
      </c>
      <c r="F2103" s="97">
        <v>339870</v>
      </c>
      <c r="G2103" s="97">
        <v>667350</v>
      </c>
      <c r="H2103" s="97">
        <v>339870</v>
      </c>
      <c r="I2103" s="97">
        <v>667350</v>
      </c>
      <c r="J2103" s="97" t="s">
        <v>93</v>
      </c>
      <c r="K2103" s="97">
        <v>90.37</v>
      </c>
      <c r="L2103" s="97" t="s">
        <v>6990</v>
      </c>
      <c r="M2103" s="97">
        <v>7.77</v>
      </c>
      <c r="N2103" s="97">
        <v>842955</v>
      </c>
    </row>
    <row r="2104" spans="1:14" ht="14.25" customHeight="1" x14ac:dyDescent="0.3">
      <c r="A2104" s="97" t="s">
        <v>506</v>
      </c>
      <c r="B2104" s="97">
        <v>459</v>
      </c>
      <c r="C2104" s="97" t="s">
        <v>6991</v>
      </c>
      <c r="D2104" s="97" t="s">
        <v>581</v>
      </c>
      <c r="E2104" s="97" t="s">
        <v>6992</v>
      </c>
      <c r="F2104" s="97">
        <v>327289</v>
      </c>
      <c r="G2104" s="97">
        <v>667043</v>
      </c>
      <c r="H2104" s="97">
        <v>327289</v>
      </c>
      <c r="I2104" s="97">
        <v>667043</v>
      </c>
      <c r="J2104" s="97" t="s">
        <v>93</v>
      </c>
      <c r="K2104" s="97">
        <v>128.5</v>
      </c>
      <c r="L2104" s="97" t="s">
        <v>6993</v>
      </c>
      <c r="M2104" s="97">
        <v>7.77</v>
      </c>
      <c r="N2104" s="97">
        <v>1003266</v>
      </c>
    </row>
    <row r="2105" spans="1:14" ht="14.25" customHeight="1" x14ac:dyDescent="0.3">
      <c r="A2105" s="97" t="s">
        <v>655</v>
      </c>
      <c r="B2105" s="97">
        <v>10714</v>
      </c>
      <c r="C2105" s="97" t="s">
        <v>6994</v>
      </c>
      <c r="D2105" s="97" t="s">
        <v>581</v>
      </c>
      <c r="E2105" s="97" t="s">
        <v>6995</v>
      </c>
      <c r="F2105" s="97">
        <v>336182</v>
      </c>
      <c r="G2105" s="97">
        <v>671144</v>
      </c>
      <c r="H2105" s="97">
        <v>336182</v>
      </c>
      <c r="I2105" s="97">
        <v>671144</v>
      </c>
      <c r="J2105" s="97" t="s">
        <v>93</v>
      </c>
      <c r="K2105" s="97">
        <v>36.56</v>
      </c>
      <c r="L2105" s="97" t="s">
        <v>6996</v>
      </c>
      <c r="M2105" s="97">
        <v>7.8</v>
      </c>
      <c r="N2105" s="97">
        <v>950950</v>
      </c>
    </row>
    <row r="2106" spans="1:14" ht="14.25" customHeight="1" x14ac:dyDescent="0.3">
      <c r="A2106" s="97" t="s">
        <v>506</v>
      </c>
      <c r="B2106" s="97">
        <v>10695</v>
      </c>
      <c r="C2106" s="97" t="s">
        <v>6997</v>
      </c>
      <c r="D2106" s="97" t="s">
        <v>581</v>
      </c>
      <c r="E2106" s="97" t="s">
        <v>6998</v>
      </c>
      <c r="F2106" s="97">
        <v>328446</v>
      </c>
      <c r="G2106" s="97">
        <v>666904</v>
      </c>
      <c r="H2106" s="97">
        <v>328446</v>
      </c>
      <c r="I2106" s="97">
        <v>666904</v>
      </c>
      <c r="J2106" s="97" t="s">
        <v>93</v>
      </c>
      <c r="K2106" s="97">
        <v>129.15</v>
      </c>
      <c r="L2106" s="97" t="s">
        <v>6999</v>
      </c>
      <c r="M2106" s="97">
        <v>7.8</v>
      </c>
      <c r="N2106" s="97">
        <v>1004317</v>
      </c>
    </row>
    <row r="2107" spans="1:14" ht="14.25" customHeight="1" x14ac:dyDescent="0.3">
      <c r="A2107" s="97" t="s">
        <v>419</v>
      </c>
      <c r="B2107" s="97">
        <v>8</v>
      </c>
      <c r="C2107" s="97" t="s">
        <v>7000</v>
      </c>
      <c r="D2107" s="97" t="s">
        <v>581</v>
      </c>
      <c r="E2107" s="97" t="s">
        <v>7001</v>
      </c>
      <c r="F2107" s="97">
        <v>330355</v>
      </c>
      <c r="G2107" s="97">
        <v>672197</v>
      </c>
      <c r="H2107" s="97">
        <v>330355</v>
      </c>
      <c r="I2107" s="97">
        <v>672197</v>
      </c>
      <c r="J2107" s="97" t="s">
        <v>93</v>
      </c>
      <c r="K2107" s="97">
        <v>35.56</v>
      </c>
      <c r="L2107" s="97" t="s">
        <v>7002</v>
      </c>
      <c r="M2107" s="97">
        <v>7.84</v>
      </c>
      <c r="N2107" s="97">
        <v>972047</v>
      </c>
    </row>
    <row r="2108" spans="1:14" ht="14.25" customHeight="1" x14ac:dyDescent="0.3">
      <c r="A2108" s="97" t="s">
        <v>1383</v>
      </c>
      <c r="B2108" s="97">
        <v>7219</v>
      </c>
      <c r="C2108" s="97" t="s">
        <v>7003</v>
      </c>
      <c r="D2108" s="97" t="s">
        <v>581</v>
      </c>
      <c r="E2108" s="97" t="s">
        <v>7004</v>
      </c>
      <c r="F2108" s="97">
        <v>351845</v>
      </c>
      <c r="G2108" s="97">
        <v>673955</v>
      </c>
      <c r="H2108" s="97">
        <v>351845</v>
      </c>
      <c r="I2108" s="97">
        <v>673955</v>
      </c>
      <c r="J2108" s="97" t="s">
        <v>93</v>
      </c>
      <c r="K2108" s="97">
        <v>0</v>
      </c>
      <c r="L2108" s="97" t="s">
        <v>7005</v>
      </c>
      <c r="M2108" s="97">
        <v>7.85</v>
      </c>
      <c r="N2108" s="97">
        <v>701672</v>
      </c>
    </row>
    <row r="2109" spans="1:14" ht="14.25" customHeight="1" x14ac:dyDescent="0.3">
      <c r="A2109" s="97" t="s">
        <v>655</v>
      </c>
      <c r="B2109" s="97">
        <v>14828</v>
      </c>
      <c r="C2109" s="97" t="s">
        <v>7006</v>
      </c>
      <c r="D2109" s="97" t="s">
        <v>581</v>
      </c>
      <c r="E2109" s="97" t="s">
        <v>7007</v>
      </c>
      <c r="F2109" s="97">
        <v>339952</v>
      </c>
      <c r="G2109" s="97">
        <v>674650</v>
      </c>
      <c r="H2109" s="97">
        <v>339952</v>
      </c>
      <c r="I2109" s="97">
        <v>674650</v>
      </c>
      <c r="J2109" s="97" t="s">
        <v>93</v>
      </c>
      <c r="K2109" s="97">
        <v>24</v>
      </c>
      <c r="L2109" s="97" t="s">
        <v>7008</v>
      </c>
      <c r="M2109" s="97">
        <v>7.9</v>
      </c>
      <c r="N2109" s="97">
        <v>951106</v>
      </c>
    </row>
    <row r="2110" spans="1:14" ht="14.25" customHeight="1" x14ac:dyDescent="0.3">
      <c r="A2110" s="97" t="s">
        <v>655</v>
      </c>
      <c r="B2110" s="97">
        <v>10714</v>
      </c>
      <c r="C2110" s="97" t="s">
        <v>7009</v>
      </c>
      <c r="D2110" s="97" t="s">
        <v>581</v>
      </c>
      <c r="E2110" s="97" t="s">
        <v>7010</v>
      </c>
      <c r="F2110" s="97">
        <v>337671</v>
      </c>
      <c r="G2110" s="97">
        <v>671845</v>
      </c>
      <c r="H2110" s="97">
        <v>337671</v>
      </c>
      <c r="I2110" s="97">
        <v>671845</v>
      </c>
      <c r="J2110" s="97" t="s">
        <v>93</v>
      </c>
      <c r="K2110" s="97">
        <v>54.41</v>
      </c>
      <c r="L2110" s="97" t="s">
        <v>7011</v>
      </c>
      <c r="M2110" s="97">
        <v>7.9</v>
      </c>
      <c r="N2110" s="97">
        <v>950957</v>
      </c>
    </row>
    <row r="2111" spans="1:14" ht="14.25" customHeight="1" x14ac:dyDescent="0.3">
      <c r="A2111" s="97" t="s">
        <v>508</v>
      </c>
      <c r="B2111" s="97">
        <v>10695</v>
      </c>
      <c r="C2111" s="97" t="s">
        <v>7012</v>
      </c>
      <c r="D2111" s="97" t="s">
        <v>581</v>
      </c>
      <c r="E2111" s="97" t="s">
        <v>7013</v>
      </c>
      <c r="F2111" s="97">
        <v>330840</v>
      </c>
      <c r="G2111" s="97">
        <v>667868</v>
      </c>
      <c r="H2111" s="97">
        <v>330840</v>
      </c>
      <c r="I2111" s="97">
        <v>667868</v>
      </c>
      <c r="J2111" s="97" t="s">
        <v>93</v>
      </c>
      <c r="K2111" s="97">
        <v>72.95</v>
      </c>
      <c r="L2111" s="97" t="s">
        <v>7014</v>
      </c>
      <c r="M2111" s="97">
        <v>7.9</v>
      </c>
      <c r="N2111" s="97">
        <v>952342</v>
      </c>
    </row>
    <row r="2112" spans="1:14" ht="14.25" customHeight="1" x14ac:dyDescent="0.3">
      <c r="A2112" s="97" t="s">
        <v>508</v>
      </c>
      <c r="B2112" s="97">
        <v>10695</v>
      </c>
      <c r="C2112" s="97" t="s">
        <v>7015</v>
      </c>
      <c r="D2112" s="97" t="s">
        <v>581</v>
      </c>
      <c r="E2112" s="97" t="s">
        <v>7016</v>
      </c>
      <c r="F2112" s="97">
        <v>330456</v>
      </c>
      <c r="G2112" s="97">
        <v>667781</v>
      </c>
      <c r="H2112" s="97">
        <v>330456</v>
      </c>
      <c r="I2112" s="97">
        <v>667781</v>
      </c>
      <c r="J2112" s="97" t="s">
        <v>93</v>
      </c>
      <c r="K2112" s="97">
        <v>82.33</v>
      </c>
      <c r="L2112" s="97" t="s">
        <v>7017</v>
      </c>
      <c r="M2112" s="97">
        <v>7.9</v>
      </c>
      <c r="N2112" s="97">
        <v>952326</v>
      </c>
    </row>
    <row r="2113" spans="1:14" ht="14.25" customHeight="1" x14ac:dyDescent="0.3">
      <c r="A2113" s="97" t="s">
        <v>579</v>
      </c>
      <c r="B2113" s="97">
        <v>487</v>
      </c>
      <c r="C2113" s="97" t="s">
        <v>7018</v>
      </c>
      <c r="D2113" s="97" t="s">
        <v>581</v>
      </c>
      <c r="E2113" s="97" t="s">
        <v>7019</v>
      </c>
      <c r="F2113" s="97">
        <v>339620</v>
      </c>
      <c r="G2113" s="97">
        <v>675290</v>
      </c>
      <c r="H2113" s="97">
        <v>339620</v>
      </c>
      <c r="I2113" s="97">
        <v>675290</v>
      </c>
      <c r="J2113" s="97" t="s">
        <v>93</v>
      </c>
      <c r="K2113" s="97">
        <v>0</v>
      </c>
      <c r="L2113" s="97" t="s">
        <v>7020</v>
      </c>
      <c r="M2113" s="97">
        <v>7.92</v>
      </c>
      <c r="N2113" s="97">
        <v>731508</v>
      </c>
    </row>
    <row r="2114" spans="1:14" ht="14.25" customHeight="1" x14ac:dyDescent="0.3">
      <c r="A2114" s="97" t="s">
        <v>822</v>
      </c>
      <c r="B2114" s="97">
        <v>646</v>
      </c>
      <c r="C2114" s="97" t="s">
        <v>7021</v>
      </c>
      <c r="D2114" s="97" t="s">
        <v>332</v>
      </c>
      <c r="E2114" s="97" t="s">
        <v>7022</v>
      </c>
      <c r="F2114" s="97">
        <v>340245</v>
      </c>
      <c r="G2114" s="97">
        <v>674863</v>
      </c>
      <c r="H2114" s="97">
        <v>340245</v>
      </c>
      <c r="I2114" s="97">
        <v>674863</v>
      </c>
      <c r="J2114" s="97" t="s">
        <v>93</v>
      </c>
      <c r="K2114" s="97">
        <v>17.73</v>
      </c>
      <c r="L2114" s="97" t="s">
        <v>7023</v>
      </c>
      <c r="M2114" s="97">
        <v>7.92</v>
      </c>
      <c r="N2114" s="97">
        <v>18087026</v>
      </c>
    </row>
    <row r="2115" spans="1:14" ht="14.25" customHeight="1" x14ac:dyDescent="0.3">
      <c r="A2115" s="97" t="s">
        <v>655</v>
      </c>
      <c r="B2115" s="97">
        <v>320</v>
      </c>
      <c r="C2115" s="97" t="s">
        <v>7024</v>
      </c>
      <c r="D2115" s="97" t="s">
        <v>581</v>
      </c>
      <c r="E2115" s="97" t="s">
        <v>7025</v>
      </c>
      <c r="F2115" s="97">
        <v>335844</v>
      </c>
      <c r="G2115" s="97">
        <v>671793</v>
      </c>
      <c r="H2115" s="97">
        <v>335844</v>
      </c>
      <c r="I2115" s="97">
        <v>671793</v>
      </c>
      <c r="J2115" s="97" t="s">
        <v>93</v>
      </c>
      <c r="K2115" s="97">
        <v>20</v>
      </c>
      <c r="L2115" s="97" t="s">
        <v>7026</v>
      </c>
      <c r="M2115" s="97">
        <v>7.92</v>
      </c>
      <c r="N2115" s="97">
        <v>950431</v>
      </c>
    </row>
    <row r="2116" spans="1:14" ht="14.25" customHeight="1" x14ac:dyDescent="0.3">
      <c r="A2116" s="97" t="s">
        <v>397</v>
      </c>
      <c r="B2116" s="97">
        <v>384</v>
      </c>
      <c r="C2116" s="97" t="s">
        <v>7027</v>
      </c>
      <c r="D2116" s="97" t="s">
        <v>332</v>
      </c>
      <c r="E2116" s="97" t="s">
        <v>7028</v>
      </c>
      <c r="F2116" s="97">
        <v>335416</v>
      </c>
      <c r="G2116" s="97">
        <v>669764</v>
      </c>
      <c r="H2116" s="97">
        <v>335416</v>
      </c>
      <c r="I2116" s="97">
        <v>669764</v>
      </c>
      <c r="J2116" s="97" t="s">
        <v>93</v>
      </c>
      <c r="K2116" s="97">
        <v>40</v>
      </c>
      <c r="L2116" s="97" t="s">
        <v>7029</v>
      </c>
      <c r="M2116" s="97">
        <v>7.92</v>
      </c>
      <c r="N2116" s="97">
        <v>18798554</v>
      </c>
    </row>
    <row r="2117" spans="1:14" ht="14.25" customHeight="1" x14ac:dyDescent="0.3">
      <c r="A2117" s="97" t="s">
        <v>508</v>
      </c>
      <c r="B2117" s="97">
        <v>420</v>
      </c>
      <c r="C2117" s="97" t="s">
        <v>7030</v>
      </c>
      <c r="D2117" s="97" t="s">
        <v>581</v>
      </c>
      <c r="E2117" s="97" t="s">
        <v>7031</v>
      </c>
      <c r="F2117" s="97">
        <v>334496</v>
      </c>
      <c r="G2117" s="97">
        <v>667671</v>
      </c>
      <c r="H2117" s="97">
        <v>334496</v>
      </c>
      <c r="I2117" s="97">
        <v>667671</v>
      </c>
      <c r="J2117" s="97" t="s">
        <v>93</v>
      </c>
      <c r="K2117" s="97">
        <v>49.98</v>
      </c>
      <c r="L2117" s="97" t="s">
        <v>7032</v>
      </c>
      <c r="M2117" s="97">
        <v>7.92</v>
      </c>
      <c r="N2117" s="97">
        <v>951683</v>
      </c>
    </row>
    <row r="2118" spans="1:14" ht="14.25" customHeight="1" x14ac:dyDescent="0.3">
      <c r="A2118" s="97" t="s">
        <v>508</v>
      </c>
      <c r="B2118" s="97">
        <v>420</v>
      </c>
      <c r="C2118" s="97" t="s">
        <v>7033</v>
      </c>
      <c r="D2118" s="97" t="s">
        <v>581</v>
      </c>
      <c r="E2118" s="97" t="s">
        <v>7034</v>
      </c>
      <c r="F2118" s="97">
        <v>334346</v>
      </c>
      <c r="G2118" s="97">
        <v>667608</v>
      </c>
      <c r="H2118" s="97">
        <v>334346</v>
      </c>
      <c r="I2118" s="97">
        <v>667608</v>
      </c>
      <c r="J2118" s="97" t="s">
        <v>93</v>
      </c>
      <c r="K2118" s="97">
        <v>50.68</v>
      </c>
      <c r="L2118" s="97" t="s">
        <v>7035</v>
      </c>
      <c r="M2118" s="97">
        <v>7.92</v>
      </c>
      <c r="N2118" s="97">
        <v>951690</v>
      </c>
    </row>
    <row r="2119" spans="1:14" ht="14.25" customHeight="1" x14ac:dyDescent="0.3">
      <c r="A2119" s="97" t="s">
        <v>822</v>
      </c>
      <c r="B2119" s="97">
        <v>1158</v>
      </c>
      <c r="C2119" s="97" t="s">
        <v>7036</v>
      </c>
      <c r="D2119" s="97" t="s">
        <v>581</v>
      </c>
      <c r="E2119" s="97" t="s">
        <v>7037</v>
      </c>
      <c r="F2119" s="97">
        <v>343508</v>
      </c>
      <c r="G2119" s="97">
        <v>672946</v>
      </c>
      <c r="H2119" s="97">
        <v>343508</v>
      </c>
      <c r="I2119" s="97">
        <v>672946</v>
      </c>
      <c r="J2119" s="97" t="s">
        <v>93</v>
      </c>
      <c r="K2119" s="97">
        <v>85.77</v>
      </c>
      <c r="L2119" s="97" t="s">
        <v>7038</v>
      </c>
      <c r="M2119" s="97">
        <v>7.92</v>
      </c>
      <c r="N2119" s="97">
        <v>931490</v>
      </c>
    </row>
    <row r="2120" spans="1:14" ht="14.25" customHeight="1" x14ac:dyDescent="0.3">
      <c r="A2120" s="97" t="s">
        <v>506</v>
      </c>
      <c r="B2120" s="97">
        <v>293</v>
      </c>
      <c r="C2120" s="97" t="s">
        <v>7039</v>
      </c>
      <c r="D2120" s="97" t="s">
        <v>581</v>
      </c>
      <c r="E2120" s="97" t="s">
        <v>7040</v>
      </c>
      <c r="F2120" s="97">
        <v>328940</v>
      </c>
      <c r="G2120" s="97">
        <v>669345</v>
      </c>
      <c r="H2120" s="97">
        <v>328940</v>
      </c>
      <c r="I2120" s="97">
        <v>669345</v>
      </c>
      <c r="J2120" s="97" t="s">
        <v>93</v>
      </c>
      <c r="K2120" s="97">
        <v>92.96</v>
      </c>
      <c r="L2120" s="97" t="s">
        <v>7041</v>
      </c>
      <c r="M2120" s="97">
        <v>7.92</v>
      </c>
      <c r="N2120" s="97">
        <v>1003139</v>
      </c>
    </row>
    <row r="2121" spans="1:14" ht="14.25" customHeight="1" x14ac:dyDescent="0.3">
      <c r="A2121" s="97" t="s">
        <v>351</v>
      </c>
      <c r="B2121" s="97">
        <v>153</v>
      </c>
      <c r="C2121" s="97" t="s">
        <v>7042</v>
      </c>
      <c r="D2121" s="97" t="s">
        <v>332</v>
      </c>
      <c r="E2121" s="97" t="s">
        <v>7043</v>
      </c>
      <c r="F2121" s="97">
        <v>327928</v>
      </c>
      <c r="G2121" s="97">
        <v>663603</v>
      </c>
      <c r="H2121" s="97">
        <v>327928</v>
      </c>
      <c r="I2121" s="97">
        <v>663603</v>
      </c>
      <c r="J2121" s="97" t="s">
        <v>93</v>
      </c>
      <c r="K2121" s="97">
        <v>0</v>
      </c>
      <c r="L2121" s="97" t="s">
        <v>7044</v>
      </c>
      <c r="M2121" s="97">
        <v>7.95</v>
      </c>
      <c r="N2121" s="97">
        <v>803237</v>
      </c>
    </row>
    <row r="2122" spans="1:14" ht="14.25" customHeight="1" x14ac:dyDescent="0.3">
      <c r="A2122" s="97" t="s">
        <v>508</v>
      </c>
      <c r="B2122" s="97">
        <v>183</v>
      </c>
      <c r="C2122" s="97" t="s">
        <v>7045</v>
      </c>
      <c r="D2122" s="97" t="s">
        <v>332</v>
      </c>
      <c r="E2122" s="97" t="s">
        <v>7046</v>
      </c>
      <c r="F2122" s="97">
        <v>333414</v>
      </c>
      <c r="G2122" s="97">
        <v>669313</v>
      </c>
      <c r="H2122" s="97">
        <v>333414</v>
      </c>
      <c r="I2122" s="97">
        <v>669313</v>
      </c>
      <c r="J2122" s="97" t="s">
        <v>93</v>
      </c>
      <c r="K2122" s="97">
        <v>-807</v>
      </c>
      <c r="L2122" s="97" t="s">
        <v>7047</v>
      </c>
      <c r="M2122" s="97">
        <v>8</v>
      </c>
      <c r="N2122" s="97">
        <v>951386</v>
      </c>
    </row>
    <row r="2123" spans="1:14" ht="14.25" customHeight="1" x14ac:dyDescent="0.3">
      <c r="A2123" s="97" t="s">
        <v>508</v>
      </c>
      <c r="B2123" s="97">
        <v>413</v>
      </c>
      <c r="C2123" s="97" t="s">
        <v>7048</v>
      </c>
      <c r="D2123" s="97" t="s">
        <v>332</v>
      </c>
      <c r="E2123" s="97" t="s">
        <v>7049</v>
      </c>
      <c r="F2123" s="97">
        <v>332457</v>
      </c>
      <c r="G2123" s="97">
        <v>668486</v>
      </c>
      <c r="H2123" s="97">
        <v>332457</v>
      </c>
      <c r="I2123" s="97">
        <v>668486</v>
      </c>
      <c r="J2123" s="97" t="s">
        <v>93</v>
      </c>
      <c r="K2123" s="97">
        <v>-796</v>
      </c>
      <c r="L2123" s="97" t="s">
        <v>7050</v>
      </c>
      <c r="M2123" s="97">
        <v>8</v>
      </c>
      <c r="N2123" s="97">
        <v>951617</v>
      </c>
    </row>
    <row r="2124" spans="1:14" ht="14.25" customHeight="1" x14ac:dyDescent="0.3">
      <c r="A2124" s="97" t="s">
        <v>497</v>
      </c>
      <c r="B2124" s="97">
        <v>261</v>
      </c>
      <c r="C2124" s="97" t="s">
        <v>7051</v>
      </c>
      <c r="D2124" s="97" t="s">
        <v>332</v>
      </c>
      <c r="E2124" s="97" t="s">
        <v>7052</v>
      </c>
      <c r="F2124" s="97">
        <v>330291</v>
      </c>
      <c r="G2124" s="97">
        <v>664878</v>
      </c>
      <c r="H2124" s="97">
        <v>330291</v>
      </c>
      <c r="I2124" s="97">
        <v>664878</v>
      </c>
      <c r="J2124" s="97" t="s">
        <v>93</v>
      </c>
      <c r="K2124" s="97">
        <v>-596</v>
      </c>
      <c r="L2124" s="97" t="s">
        <v>7053</v>
      </c>
      <c r="M2124" s="97">
        <v>8</v>
      </c>
      <c r="N2124" s="97">
        <v>904898</v>
      </c>
    </row>
    <row r="2125" spans="1:14" ht="14.25" customHeight="1" x14ac:dyDescent="0.3">
      <c r="A2125" s="97" t="s">
        <v>508</v>
      </c>
      <c r="B2125" s="97">
        <v>136</v>
      </c>
      <c r="C2125" s="97" t="s">
        <v>7054</v>
      </c>
      <c r="D2125" s="97" t="s">
        <v>332</v>
      </c>
      <c r="E2125" s="97" t="s">
        <v>7055</v>
      </c>
      <c r="F2125" s="97">
        <v>331090</v>
      </c>
      <c r="G2125" s="97">
        <v>665930</v>
      </c>
      <c r="H2125" s="97">
        <v>331090</v>
      </c>
      <c r="I2125" s="97">
        <v>665930</v>
      </c>
      <c r="J2125" s="97" t="s">
        <v>93</v>
      </c>
      <c r="K2125" s="97">
        <v>0</v>
      </c>
      <c r="L2125" s="97" t="s">
        <v>7056</v>
      </c>
      <c r="M2125" s="97">
        <v>8</v>
      </c>
      <c r="N2125" s="97">
        <v>951339</v>
      </c>
    </row>
    <row r="2126" spans="1:14" ht="14.25" customHeight="1" x14ac:dyDescent="0.3">
      <c r="A2126" s="97" t="s">
        <v>351</v>
      </c>
      <c r="B2126" s="97">
        <v>95</v>
      </c>
      <c r="C2126" s="97" t="s">
        <v>7057</v>
      </c>
      <c r="D2126" s="97" t="s">
        <v>332</v>
      </c>
      <c r="E2126" s="97" t="s">
        <v>7058</v>
      </c>
      <c r="F2126" s="97">
        <v>328364</v>
      </c>
      <c r="G2126" s="97">
        <v>663880</v>
      </c>
      <c r="H2126" s="97">
        <v>328364</v>
      </c>
      <c r="I2126" s="97">
        <v>663880</v>
      </c>
      <c r="J2126" s="97" t="s">
        <v>93</v>
      </c>
      <c r="K2126" s="97">
        <v>0</v>
      </c>
      <c r="L2126" s="97" t="s">
        <v>7059</v>
      </c>
      <c r="M2126" s="97">
        <v>8</v>
      </c>
      <c r="N2126" s="97">
        <v>803179</v>
      </c>
    </row>
    <row r="2127" spans="1:14" ht="14.25" customHeight="1" x14ac:dyDescent="0.3">
      <c r="A2127" s="97" t="s">
        <v>351</v>
      </c>
      <c r="B2127" s="97">
        <v>125</v>
      </c>
      <c r="C2127" s="97" t="s">
        <v>7060</v>
      </c>
      <c r="D2127" s="97" t="s">
        <v>332</v>
      </c>
      <c r="E2127" s="97" t="s">
        <v>7061</v>
      </c>
      <c r="F2127" s="97">
        <v>328250</v>
      </c>
      <c r="G2127" s="97">
        <v>661952</v>
      </c>
      <c r="H2127" s="97">
        <v>328250</v>
      </c>
      <c r="I2127" s="97">
        <v>661952</v>
      </c>
      <c r="J2127" s="97" t="s">
        <v>93</v>
      </c>
      <c r="K2127" s="97">
        <v>0</v>
      </c>
      <c r="L2127" s="97" t="s">
        <v>7062</v>
      </c>
      <c r="M2127" s="97">
        <v>8</v>
      </c>
      <c r="N2127" s="97">
        <v>803209</v>
      </c>
    </row>
    <row r="2128" spans="1:14" ht="14.25" customHeight="1" x14ac:dyDescent="0.3">
      <c r="A2128" s="97" t="s">
        <v>579</v>
      </c>
      <c r="B2128" s="97">
        <v>366</v>
      </c>
      <c r="C2128" s="97" t="s">
        <v>7063</v>
      </c>
      <c r="D2128" s="97" t="s">
        <v>581</v>
      </c>
      <c r="E2128" s="97" t="s">
        <v>7064</v>
      </c>
      <c r="F2128" s="97">
        <v>339565</v>
      </c>
      <c r="G2128" s="97">
        <v>675680</v>
      </c>
      <c r="H2128" s="97">
        <v>339565</v>
      </c>
      <c r="I2128" s="97">
        <v>675680</v>
      </c>
      <c r="J2128" s="97" t="s">
        <v>93</v>
      </c>
      <c r="K2128" s="97">
        <v>0</v>
      </c>
      <c r="L2128" s="97" t="s">
        <v>7065</v>
      </c>
      <c r="M2128" s="97">
        <v>8</v>
      </c>
      <c r="N2128" s="97">
        <v>731492</v>
      </c>
    </row>
    <row r="2129" spans="1:14" ht="14.25" customHeight="1" x14ac:dyDescent="0.3">
      <c r="A2129" s="97" t="s">
        <v>1963</v>
      </c>
      <c r="B2129" s="97">
        <v>25</v>
      </c>
      <c r="C2129" s="97" t="s">
        <v>7066</v>
      </c>
      <c r="D2129" s="97" t="s">
        <v>332</v>
      </c>
      <c r="E2129" s="97" t="s">
        <v>7067</v>
      </c>
      <c r="F2129" s="97">
        <v>343173</v>
      </c>
      <c r="G2129" s="97">
        <v>675058</v>
      </c>
      <c r="H2129" s="97">
        <v>343173</v>
      </c>
      <c r="I2129" s="97">
        <v>675058</v>
      </c>
      <c r="J2129" s="97" t="s">
        <v>93</v>
      </c>
      <c r="K2129" s="97">
        <v>0</v>
      </c>
      <c r="L2129" s="97" t="s">
        <v>7068</v>
      </c>
      <c r="M2129" s="97">
        <v>8</v>
      </c>
      <c r="N2129" s="97">
        <v>755543</v>
      </c>
    </row>
    <row r="2130" spans="1:14" ht="14.25" customHeight="1" x14ac:dyDescent="0.3">
      <c r="A2130" s="97" t="s">
        <v>506</v>
      </c>
      <c r="B2130" s="97">
        <v>39</v>
      </c>
      <c r="C2130" s="97" t="s">
        <v>7069</v>
      </c>
      <c r="D2130" s="97" t="s">
        <v>332</v>
      </c>
      <c r="E2130" s="97" t="s">
        <v>7070</v>
      </c>
      <c r="F2130" s="97">
        <v>328100</v>
      </c>
      <c r="G2130" s="97">
        <v>666560</v>
      </c>
      <c r="H2130" s="97">
        <v>328100</v>
      </c>
      <c r="I2130" s="97">
        <v>666560</v>
      </c>
      <c r="J2130" s="97" t="s">
        <v>93</v>
      </c>
      <c r="K2130" s="97">
        <v>0</v>
      </c>
      <c r="L2130" s="97" t="s">
        <v>7071</v>
      </c>
      <c r="M2130" s="97">
        <v>8</v>
      </c>
      <c r="N2130" s="97">
        <v>1002456</v>
      </c>
    </row>
    <row r="2131" spans="1:14" ht="14.25" customHeight="1" x14ac:dyDescent="0.3">
      <c r="A2131" s="97" t="s">
        <v>822</v>
      </c>
      <c r="B2131" s="97">
        <v>2536</v>
      </c>
      <c r="C2131" s="97" t="s">
        <v>7072</v>
      </c>
      <c r="D2131" s="97" t="s">
        <v>581</v>
      </c>
      <c r="E2131" s="97" t="s">
        <v>7073</v>
      </c>
      <c r="F2131" s="97">
        <v>340280</v>
      </c>
      <c r="G2131" s="97">
        <v>671280</v>
      </c>
      <c r="H2131" s="97">
        <v>340280</v>
      </c>
      <c r="I2131" s="97">
        <v>671280</v>
      </c>
      <c r="J2131" s="97" t="s">
        <v>93</v>
      </c>
      <c r="K2131" s="97">
        <v>0</v>
      </c>
      <c r="L2131" s="97" t="s">
        <v>7074</v>
      </c>
      <c r="M2131" s="97">
        <v>8</v>
      </c>
      <c r="N2131" s="97">
        <v>931567</v>
      </c>
    </row>
    <row r="2132" spans="1:14" ht="14.25" customHeight="1" x14ac:dyDescent="0.3">
      <c r="A2132" s="97" t="s">
        <v>962</v>
      </c>
      <c r="B2132" s="97">
        <v>74</v>
      </c>
      <c r="C2132" s="97" t="s">
        <v>7075</v>
      </c>
      <c r="D2132" s="97" t="s">
        <v>332</v>
      </c>
      <c r="E2132" s="97" t="s">
        <v>7076</v>
      </c>
      <c r="F2132" s="97">
        <v>316948</v>
      </c>
      <c r="G2132" s="97">
        <v>654018</v>
      </c>
      <c r="H2132" s="97">
        <v>316948</v>
      </c>
      <c r="I2132" s="97">
        <v>654018</v>
      </c>
      <c r="J2132" s="97" t="s">
        <v>93</v>
      </c>
      <c r="K2132" s="97">
        <v>0</v>
      </c>
      <c r="L2132" s="97" t="s">
        <v>7077</v>
      </c>
      <c r="M2132" s="97">
        <v>8</v>
      </c>
      <c r="N2132" s="97">
        <v>712328</v>
      </c>
    </row>
    <row r="2133" spans="1:14" ht="14.25" customHeight="1" x14ac:dyDescent="0.3">
      <c r="A2133" s="97" t="s">
        <v>822</v>
      </c>
      <c r="B2133" s="97">
        <v>416</v>
      </c>
      <c r="C2133" s="97" t="s">
        <v>7078</v>
      </c>
      <c r="D2133" s="97" t="s">
        <v>332</v>
      </c>
      <c r="E2133" s="97" t="s">
        <v>7079</v>
      </c>
      <c r="F2133" s="97">
        <v>340051</v>
      </c>
      <c r="G2133" s="97">
        <v>673596</v>
      </c>
      <c r="H2133" s="97">
        <v>340051</v>
      </c>
      <c r="I2133" s="97">
        <v>673596</v>
      </c>
      <c r="J2133" s="97" t="s">
        <v>93</v>
      </c>
      <c r="K2133" s="97">
        <v>0</v>
      </c>
      <c r="L2133" s="97" t="s">
        <v>7080</v>
      </c>
      <c r="M2133" s="97">
        <v>8</v>
      </c>
      <c r="N2133" s="97">
        <v>931287</v>
      </c>
    </row>
    <row r="2134" spans="1:14" ht="14.25" customHeight="1" x14ac:dyDescent="0.3">
      <c r="A2134" s="97" t="s">
        <v>655</v>
      </c>
      <c r="B2134" s="97">
        <v>3733</v>
      </c>
      <c r="C2134" s="97" t="s">
        <v>7081</v>
      </c>
      <c r="D2134" s="97" t="s">
        <v>581</v>
      </c>
      <c r="E2134" s="97" t="s">
        <v>7082</v>
      </c>
      <c r="F2134" s="97">
        <v>335895</v>
      </c>
      <c r="G2134" s="97">
        <v>670772</v>
      </c>
      <c r="H2134" s="97">
        <v>335895</v>
      </c>
      <c r="I2134" s="97">
        <v>670772</v>
      </c>
      <c r="J2134" s="97" t="s">
        <v>93</v>
      </c>
      <c r="K2134" s="97">
        <v>0</v>
      </c>
      <c r="L2134" s="97" t="s">
        <v>7083</v>
      </c>
      <c r="M2134" s="97">
        <v>8</v>
      </c>
      <c r="N2134" s="97">
        <v>950808</v>
      </c>
    </row>
    <row r="2135" spans="1:14" ht="14.25" customHeight="1" x14ac:dyDescent="0.3">
      <c r="A2135" s="97" t="s">
        <v>655</v>
      </c>
      <c r="B2135" s="97">
        <v>597</v>
      </c>
      <c r="C2135" s="97" t="s">
        <v>7084</v>
      </c>
      <c r="D2135" s="97" t="s">
        <v>332</v>
      </c>
      <c r="E2135" s="97" t="s">
        <v>7085</v>
      </c>
      <c r="F2135" s="97">
        <v>335912</v>
      </c>
      <c r="G2135" s="97">
        <v>671066</v>
      </c>
      <c r="H2135" s="97">
        <v>335912</v>
      </c>
      <c r="I2135" s="97">
        <v>671066</v>
      </c>
      <c r="J2135" s="97" t="s">
        <v>93</v>
      </c>
      <c r="K2135" s="97">
        <v>0</v>
      </c>
      <c r="L2135" s="97" t="s">
        <v>7086</v>
      </c>
      <c r="M2135" s="97">
        <v>8</v>
      </c>
      <c r="N2135" s="97">
        <v>950277</v>
      </c>
    </row>
    <row r="2136" spans="1:14" ht="14.25" customHeight="1" x14ac:dyDescent="0.3">
      <c r="A2136" s="97" t="s">
        <v>419</v>
      </c>
      <c r="B2136" s="97">
        <v>651</v>
      </c>
      <c r="C2136" s="97" t="s">
        <v>7087</v>
      </c>
      <c r="D2136" s="97" t="s">
        <v>581</v>
      </c>
      <c r="E2136" s="97" t="s">
        <v>7088</v>
      </c>
      <c r="F2136" s="97">
        <v>331505</v>
      </c>
      <c r="G2136" s="97">
        <v>673176</v>
      </c>
      <c r="H2136" s="97">
        <v>331505</v>
      </c>
      <c r="I2136" s="97">
        <v>673176</v>
      </c>
      <c r="J2136" s="97" t="s">
        <v>93</v>
      </c>
      <c r="K2136" s="97">
        <v>0</v>
      </c>
      <c r="L2136" s="97" t="s">
        <v>7089</v>
      </c>
      <c r="M2136" s="97">
        <v>8</v>
      </c>
      <c r="N2136" s="97">
        <v>972228</v>
      </c>
    </row>
    <row r="2137" spans="1:14" ht="14.25" customHeight="1" x14ac:dyDescent="0.3">
      <c r="A2137" s="97" t="s">
        <v>822</v>
      </c>
      <c r="B2137" s="97">
        <v>381</v>
      </c>
      <c r="C2137" s="97" t="s">
        <v>7090</v>
      </c>
      <c r="D2137" s="97" t="s">
        <v>332</v>
      </c>
      <c r="E2137" s="97" t="s">
        <v>7091</v>
      </c>
      <c r="F2137" s="97">
        <v>344682</v>
      </c>
      <c r="G2137" s="97">
        <v>672847</v>
      </c>
      <c r="H2137" s="97">
        <v>344682</v>
      </c>
      <c r="I2137" s="97">
        <v>672847</v>
      </c>
      <c r="J2137" s="97" t="s">
        <v>93</v>
      </c>
      <c r="K2137" s="97">
        <v>0</v>
      </c>
      <c r="L2137" s="97" t="s">
        <v>7092</v>
      </c>
      <c r="M2137" s="97">
        <v>8</v>
      </c>
      <c r="N2137" s="97">
        <v>931252</v>
      </c>
    </row>
    <row r="2138" spans="1:14" ht="14.25" customHeight="1" x14ac:dyDescent="0.3">
      <c r="A2138" s="97" t="s">
        <v>655</v>
      </c>
      <c r="B2138" s="97">
        <v>3733</v>
      </c>
      <c r="C2138" s="97" t="s">
        <v>7093</v>
      </c>
      <c r="D2138" s="97" t="s">
        <v>581</v>
      </c>
      <c r="E2138" s="97" t="s">
        <v>7094</v>
      </c>
      <c r="F2138" s="97">
        <v>336341</v>
      </c>
      <c r="G2138" s="97">
        <v>671329</v>
      </c>
      <c r="H2138" s="97">
        <v>336341</v>
      </c>
      <c r="I2138" s="97">
        <v>671329</v>
      </c>
      <c r="J2138" s="97" t="s">
        <v>93</v>
      </c>
      <c r="K2138" s="97">
        <v>0</v>
      </c>
      <c r="L2138" s="97" t="s">
        <v>7095</v>
      </c>
      <c r="M2138" s="97">
        <v>8</v>
      </c>
      <c r="N2138" s="97">
        <v>950809</v>
      </c>
    </row>
    <row r="2139" spans="1:14" ht="14.25" customHeight="1" x14ac:dyDescent="0.3">
      <c r="A2139" s="97" t="s">
        <v>655</v>
      </c>
      <c r="B2139" s="97">
        <v>602</v>
      </c>
      <c r="C2139" s="97" t="s">
        <v>7096</v>
      </c>
      <c r="D2139" s="97" t="s">
        <v>332</v>
      </c>
      <c r="E2139" s="97" t="s">
        <v>7097</v>
      </c>
      <c r="F2139" s="97">
        <v>336921</v>
      </c>
      <c r="G2139" s="97">
        <v>671286</v>
      </c>
      <c r="H2139" s="97">
        <v>336921</v>
      </c>
      <c r="I2139" s="97">
        <v>671286</v>
      </c>
      <c r="J2139" s="97" t="s">
        <v>93</v>
      </c>
      <c r="K2139" s="97">
        <v>0</v>
      </c>
      <c r="L2139" s="97" t="s">
        <v>7098</v>
      </c>
      <c r="M2139" s="97">
        <v>8</v>
      </c>
      <c r="N2139" s="97">
        <v>950282</v>
      </c>
    </row>
    <row r="2140" spans="1:14" ht="14.25" customHeight="1" x14ac:dyDescent="0.3">
      <c r="A2140" s="97" t="s">
        <v>493</v>
      </c>
      <c r="B2140" s="97">
        <v>17080</v>
      </c>
      <c r="C2140" s="97" t="s">
        <v>7099</v>
      </c>
      <c r="D2140" s="97" t="s">
        <v>581</v>
      </c>
      <c r="E2140" s="97" t="s">
        <v>496</v>
      </c>
      <c r="F2140" s="97">
        <v>329870</v>
      </c>
      <c r="G2140" s="97">
        <v>671930</v>
      </c>
      <c r="H2140" s="97">
        <v>329870</v>
      </c>
      <c r="I2140" s="97">
        <v>671930</v>
      </c>
      <c r="J2140" s="97" t="s">
        <v>93</v>
      </c>
      <c r="K2140" s="97">
        <v>0</v>
      </c>
      <c r="L2140" s="97" t="s">
        <v>7100</v>
      </c>
      <c r="M2140" s="97">
        <v>8</v>
      </c>
      <c r="N2140" s="97">
        <v>1038537</v>
      </c>
    </row>
    <row r="2141" spans="1:14" ht="14.25" customHeight="1" x14ac:dyDescent="0.3">
      <c r="A2141" s="97" t="s">
        <v>822</v>
      </c>
      <c r="B2141" s="97">
        <v>415</v>
      </c>
      <c r="C2141" s="97" t="s">
        <v>7101</v>
      </c>
      <c r="D2141" s="97" t="s">
        <v>332</v>
      </c>
      <c r="E2141" s="97" t="s">
        <v>7102</v>
      </c>
      <c r="F2141" s="97">
        <v>343194</v>
      </c>
      <c r="G2141" s="97">
        <v>673095</v>
      </c>
      <c r="H2141" s="97">
        <v>343194</v>
      </c>
      <c r="I2141" s="97">
        <v>673095</v>
      </c>
      <c r="J2141" s="97" t="s">
        <v>93</v>
      </c>
      <c r="K2141" s="97">
        <v>0</v>
      </c>
      <c r="L2141" s="97" t="s">
        <v>7103</v>
      </c>
      <c r="M2141" s="97">
        <v>8</v>
      </c>
      <c r="N2141" s="97">
        <v>931286</v>
      </c>
    </row>
    <row r="2142" spans="1:14" ht="14.25" customHeight="1" x14ac:dyDescent="0.3">
      <c r="A2142" s="97" t="s">
        <v>822</v>
      </c>
      <c r="B2142" s="97">
        <v>238</v>
      </c>
      <c r="C2142" s="97" t="s">
        <v>7104</v>
      </c>
      <c r="D2142" s="97" t="s">
        <v>332</v>
      </c>
      <c r="E2142" s="97" t="s">
        <v>7105</v>
      </c>
      <c r="F2142" s="97">
        <v>340059</v>
      </c>
      <c r="G2142" s="97">
        <v>674440</v>
      </c>
      <c r="H2142" s="97">
        <v>340059</v>
      </c>
      <c r="I2142" s="97">
        <v>674440</v>
      </c>
      <c r="J2142" s="97" t="s">
        <v>93</v>
      </c>
      <c r="K2142" s="97">
        <v>0</v>
      </c>
      <c r="L2142" s="97" t="s">
        <v>7106</v>
      </c>
      <c r="M2142" s="97">
        <v>8</v>
      </c>
      <c r="N2142" s="97">
        <v>931106</v>
      </c>
    </row>
    <row r="2143" spans="1:14" ht="14.25" customHeight="1" x14ac:dyDescent="0.3">
      <c r="A2143" s="97" t="s">
        <v>397</v>
      </c>
      <c r="B2143" s="97">
        <v>10303</v>
      </c>
      <c r="C2143" s="97" t="s">
        <v>7107</v>
      </c>
      <c r="D2143" s="97" t="s">
        <v>581</v>
      </c>
      <c r="E2143" s="97" t="s">
        <v>7108</v>
      </c>
      <c r="F2143" s="97">
        <v>336906</v>
      </c>
      <c r="G2143" s="97">
        <v>667519</v>
      </c>
      <c r="H2143" s="97">
        <v>336906</v>
      </c>
      <c r="I2143" s="97">
        <v>667519</v>
      </c>
      <c r="J2143" s="97" t="s">
        <v>93</v>
      </c>
      <c r="K2143" s="97">
        <v>0</v>
      </c>
      <c r="L2143" s="97" t="s">
        <v>7109</v>
      </c>
      <c r="M2143" s="97">
        <v>8</v>
      </c>
      <c r="N2143" s="97">
        <v>843068</v>
      </c>
    </row>
    <row r="2144" spans="1:14" ht="14.25" customHeight="1" x14ac:dyDescent="0.3">
      <c r="A2144" s="97" t="s">
        <v>822</v>
      </c>
      <c r="B2144" s="97">
        <v>54</v>
      </c>
      <c r="C2144" s="97" t="s">
        <v>7110</v>
      </c>
      <c r="D2144" s="97" t="s">
        <v>332</v>
      </c>
      <c r="E2144" s="97" t="s">
        <v>7111</v>
      </c>
      <c r="F2144" s="97">
        <v>343238</v>
      </c>
      <c r="G2144" s="97">
        <v>674961</v>
      </c>
      <c r="H2144" s="97">
        <v>343238</v>
      </c>
      <c r="I2144" s="97">
        <v>674961</v>
      </c>
      <c r="J2144" s="97" t="s">
        <v>93</v>
      </c>
      <c r="K2144" s="97">
        <v>0</v>
      </c>
      <c r="L2144" s="97" t="s">
        <v>7112</v>
      </c>
      <c r="M2144" s="97">
        <v>8</v>
      </c>
      <c r="N2144" s="97">
        <v>930922</v>
      </c>
    </row>
    <row r="2145" spans="1:14" ht="14.25" customHeight="1" x14ac:dyDescent="0.3">
      <c r="A2145" s="97" t="s">
        <v>822</v>
      </c>
      <c r="B2145" s="97">
        <v>377</v>
      </c>
      <c r="C2145" s="97" t="s">
        <v>7113</v>
      </c>
      <c r="D2145" s="97" t="s">
        <v>332</v>
      </c>
      <c r="E2145" s="97" t="s">
        <v>7114</v>
      </c>
      <c r="F2145" s="97">
        <v>344667</v>
      </c>
      <c r="G2145" s="97">
        <v>672788</v>
      </c>
      <c r="H2145" s="97">
        <v>344667</v>
      </c>
      <c r="I2145" s="97">
        <v>672788</v>
      </c>
      <c r="J2145" s="97" t="s">
        <v>93</v>
      </c>
      <c r="K2145" s="97">
        <v>0</v>
      </c>
      <c r="L2145" s="97" t="s">
        <v>7115</v>
      </c>
      <c r="M2145" s="97">
        <v>8</v>
      </c>
      <c r="N2145" s="97">
        <v>931248</v>
      </c>
    </row>
    <row r="2146" spans="1:14" ht="14.25" customHeight="1" x14ac:dyDescent="0.3">
      <c r="A2146" s="97" t="s">
        <v>506</v>
      </c>
      <c r="B2146" s="97">
        <v>1420</v>
      </c>
      <c r="C2146" s="97" t="s">
        <v>7116</v>
      </c>
      <c r="D2146" s="97" t="s">
        <v>581</v>
      </c>
      <c r="E2146" s="97" t="s">
        <v>7117</v>
      </c>
      <c r="F2146" s="97">
        <v>328720</v>
      </c>
      <c r="G2146" s="97">
        <v>668868</v>
      </c>
      <c r="H2146" s="97">
        <v>328720</v>
      </c>
      <c r="I2146" s="97">
        <v>668868</v>
      </c>
      <c r="J2146" s="97" t="s">
        <v>93</v>
      </c>
      <c r="K2146" s="97">
        <v>0</v>
      </c>
      <c r="L2146" s="97" t="s">
        <v>7118</v>
      </c>
      <c r="M2146" s="97">
        <v>8</v>
      </c>
      <c r="N2146" s="97">
        <v>1003373</v>
      </c>
    </row>
    <row r="2147" spans="1:14" ht="14.25" customHeight="1" x14ac:dyDescent="0.3">
      <c r="A2147" s="97" t="s">
        <v>570</v>
      </c>
      <c r="B2147" s="97">
        <v>461</v>
      </c>
      <c r="C2147" s="97" t="s">
        <v>7119</v>
      </c>
      <c r="D2147" s="97" t="s">
        <v>332</v>
      </c>
      <c r="E2147" s="97" t="s">
        <v>7120</v>
      </c>
      <c r="F2147" s="97">
        <v>335270</v>
      </c>
      <c r="G2147" s="97">
        <v>660570</v>
      </c>
      <c r="H2147" s="97">
        <v>335270</v>
      </c>
      <c r="I2147" s="97">
        <v>660570</v>
      </c>
      <c r="J2147" s="97" t="s">
        <v>93</v>
      </c>
      <c r="K2147" s="97">
        <v>0</v>
      </c>
      <c r="L2147" s="97" t="s">
        <v>7121</v>
      </c>
      <c r="M2147" s="97">
        <v>8</v>
      </c>
      <c r="N2147" s="97">
        <v>844953</v>
      </c>
    </row>
    <row r="2148" spans="1:14" ht="14.25" customHeight="1" x14ac:dyDescent="0.3">
      <c r="A2148" s="97" t="s">
        <v>822</v>
      </c>
      <c r="B2148" s="97">
        <v>382</v>
      </c>
      <c r="C2148" s="97" t="s">
        <v>7122</v>
      </c>
      <c r="D2148" s="97" t="s">
        <v>332</v>
      </c>
      <c r="E2148" s="97" t="s">
        <v>7123</v>
      </c>
      <c r="F2148" s="97">
        <v>344609</v>
      </c>
      <c r="G2148" s="97">
        <v>672872</v>
      </c>
      <c r="H2148" s="97">
        <v>344609</v>
      </c>
      <c r="I2148" s="97">
        <v>672872</v>
      </c>
      <c r="J2148" s="97" t="s">
        <v>93</v>
      </c>
      <c r="K2148" s="97">
        <v>0</v>
      </c>
      <c r="L2148" s="97" t="s">
        <v>7124</v>
      </c>
      <c r="M2148" s="97">
        <v>8</v>
      </c>
      <c r="N2148" s="97">
        <v>931253</v>
      </c>
    </row>
    <row r="2149" spans="1:14" ht="14.25" customHeight="1" x14ac:dyDescent="0.3">
      <c r="A2149" s="97" t="s">
        <v>1383</v>
      </c>
      <c r="B2149" s="97">
        <v>7219</v>
      </c>
      <c r="C2149" s="97" t="s">
        <v>7125</v>
      </c>
      <c r="D2149" s="97" t="s">
        <v>581</v>
      </c>
      <c r="E2149" s="97" t="s">
        <v>7126</v>
      </c>
      <c r="F2149" s="97">
        <v>351903</v>
      </c>
      <c r="G2149" s="97">
        <v>673933</v>
      </c>
      <c r="H2149" s="97">
        <v>351903</v>
      </c>
      <c r="I2149" s="97">
        <v>673933</v>
      </c>
      <c r="J2149" s="97" t="s">
        <v>93</v>
      </c>
      <c r="K2149" s="97">
        <v>0</v>
      </c>
      <c r="L2149" s="97" t="s">
        <v>7127</v>
      </c>
      <c r="M2149" s="97">
        <v>8</v>
      </c>
      <c r="N2149" s="97">
        <v>701674</v>
      </c>
    </row>
    <row r="2150" spans="1:14" ht="14.25" customHeight="1" x14ac:dyDescent="0.3">
      <c r="A2150" s="97" t="s">
        <v>579</v>
      </c>
      <c r="B2150" s="97">
        <v>487</v>
      </c>
      <c r="C2150" s="97" t="s">
        <v>7128</v>
      </c>
      <c r="D2150" s="97" t="s">
        <v>581</v>
      </c>
      <c r="E2150" s="97" t="s">
        <v>7129</v>
      </c>
      <c r="F2150" s="97">
        <v>339660</v>
      </c>
      <c r="G2150" s="97">
        <v>675360</v>
      </c>
      <c r="H2150" s="97">
        <v>339660</v>
      </c>
      <c r="I2150" s="97">
        <v>675360</v>
      </c>
      <c r="J2150" s="97" t="s">
        <v>93</v>
      </c>
      <c r="K2150" s="97">
        <v>0</v>
      </c>
      <c r="L2150" s="97" t="s">
        <v>7130</v>
      </c>
      <c r="M2150" s="97">
        <v>8</v>
      </c>
      <c r="N2150" s="97">
        <v>731505</v>
      </c>
    </row>
    <row r="2151" spans="1:14" ht="14.25" customHeight="1" x14ac:dyDescent="0.3">
      <c r="A2151" s="97" t="s">
        <v>570</v>
      </c>
      <c r="B2151" s="97">
        <v>402</v>
      </c>
      <c r="C2151" s="97" t="s">
        <v>7131</v>
      </c>
      <c r="D2151" s="97" t="s">
        <v>332</v>
      </c>
      <c r="E2151" s="97" t="s">
        <v>7132</v>
      </c>
      <c r="F2151" s="97">
        <v>335290</v>
      </c>
      <c r="G2151" s="97">
        <v>661280</v>
      </c>
      <c r="H2151" s="97">
        <v>335290</v>
      </c>
      <c r="I2151" s="97">
        <v>661280</v>
      </c>
      <c r="J2151" s="97" t="s">
        <v>93</v>
      </c>
      <c r="K2151" s="97">
        <v>0</v>
      </c>
      <c r="L2151" s="97" t="s">
        <v>7133</v>
      </c>
      <c r="M2151" s="97">
        <v>8</v>
      </c>
      <c r="N2151" s="97">
        <v>844882</v>
      </c>
    </row>
    <row r="2152" spans="1:14" ht="14.25" customHeight="1" x14ac:dyDescent="0.3">
      <c r="A2152" s="97" t="s">
        <v>497</v>
      </c>
      <c r="B2152" s="97">
        <v>413</v>
      </c>
      <c r="C2152" s="97" t="s">
        <v>7134</v>
      </c>
      <c r="D2152" s="97" t="s">
        <v>332</v>
      </c>
      <c r="E2152" s="97" t="s">
        <v>7135</v>
      </c>
      <c r="F2152" s="97">
        <v>334500</v>
      </c>
      <c r="G2152" s="97">
        <v>663620</v>
      </c>
      <c r="H2152" s="97">
        <v>334500</v>
      </c>
      <c r="I2152" s="97">
        <v>663620</v>
      </c>
      <c r="J2152" s="97" t="s">
        <v>93</v>
      </c>
      <c r="K2152" s="97">
        <v>0</v>
      </c>
      <c r="L2152" s="97" t="s">
        <v>7136</v>
      </c>
      <c r="M2152" s="97">
        <v>8</v>
      </c>
      <c r="N2152" s="97">
        <v>13471736</v>
      </c>
    </row>
    <row r="2153" spans="1:14" ht="14.25" customHeight="1" x14ac:dyDescent="0.3">
      <c r="A2153" s="97" t="s">
        <v>655</v>
      </c>
      <c r="B2153" s="97">
        <v>10530</v>
      </c>
      <c r="C2153" s="97" t="s">
        <v>7137</v>
      </c>
      <c r="D2153" s="97" t="s">
        <v>581</v>
      </c>
      <c r="E2153" s="97" t="s">
        <v>7138</v>
      </c>
      <c r="F2153" s="97">
        <v>338636</v>
      </c>
      <c r="G2153" s="97">
        <v>674514</v>
      </c>
      <c r="H2153" s="97">
        <v>338636</v>
      </c>
      <c r="I2153" s="97">
        <v>674514</v>
      </c>
      <c r="J2153" s="97" t="s">
        <v>93</v>
      </c>
      <c r="K2153" s="97">
        <v>6.83</v>
      </c>
      <c r="L2153" s="97" t="s">
        <v>7139</v>
      </c>
      <c r="M2153" s="97">
        <v>8</v>
      </c>
      <c r="N2153" s="97">
        <v>950930</v>
      </c>
    </row>
    <row r="2154" spans="1:14" ht="14.25" customHeight="1" x14ac:dyDescent="0.3">
      <c r="A2154" s="97" t="s">
        <v>419</v>
      </c>
      <c r="B2154" s="97">
        <v>127</v>
      </c>
      <c r="C2154" s="97" t="s">
        <v>7140</v>
      </c>
      <c r="D2154" s="97" t="s">
        <v>581</v>
      </c>
      <c r="E2154" s="97" t="s">
        <v>7141</v>
      </c>
      <c r="F2154" s="97">
        <v>331753</v>
      </c>
      <c r="G2154" s="97">
        <v>673361</v>
      </c>
      <c r="H2154" s="97">
        <v>331753</v>
      </c>
      <c r="I2154" s="97">
        <v>673361</v>
      </c>
      <c r="J2154" s="97" t="s">
        <v>93</v>
      </c>
      <c r="K2154" s="97">
        <v>8</v>
      </c>
      <c r="L2154" s="97" t="s">
        <v>7142</v>
      </c>
      <c r="M2154" s="97">
        <v>8</v>
      </c>
      <c r="N2154" s="97">
        <v>972074</v>
      </c>
    </row>
    <row r="2155" spans="1:14" ht="14.25" customHeight="1" x14ac:dyDescent="0.3">
      <c r="A2155" s="97" t="s">
        <v>419</v>
      </c>
      <c r="B2155" s="97">
        <v>205</v>
      </c>
      <c r="C2155" s="97" t="s">
        <v>7143</v>
      </c>
      <c r="D2155" s="97" t="s">
        <v>332</v>
      </c>
      <c r="E2155" s="97" t="s">
        <v>7144</v>
      </c>
      <c r="F2155" s="97">
        <v>331320</v>
      </c>
      <c r="G2155" s="97">
        <v>673240</v>
      </c>
      <c r="H2155" s="97">
        <v>331320</v>
      </c>
      <c r="I2155" s="97">
        <v>673240</v>
      </c>
      <c r="J2155" s="97" t="s">
        <v>93</v>
      </c>
      <c r="K2155" s="97">
        <v>20.39</v>
      </c>
      <c r="L2155" s="97" t="s">
        <v>7145</v>
      </c>
      <c r="M2155" s="97">
        <v>8</v>
      </c>
      <c r="N2155" s="97">
        <v>971689</v>
      </c>
    </row>
    <row r="2156" spans="1:14" ht="14.25" customHeight="1" x14ac:dyDescent="0.3">
      <c r="A2156" s="97" t="s">
        <v>419</v>
      </c>
      <c r="B2156" s="97">
        <v>200</v>
      </c>
      <c r="C2156" s="97" t="s">
        <v>7146</v>
      </c>
      <c r="D2156" s="97" t="s">
        <v>332</v>
      </c>
      <c r="E2156" s="97" t="s">
        <v>7147</v>
      </c>
      <c r="F2156" s="97">
        <v>330865</v>
      </c>
      <c r="G2156" s="97">
        <v>673230</v>
      </c>
      <c r="H2156" s="97">
        <v>330865</v>
      </c>
      <c r="I2156" s="97">
        <v>673230</v>
      </c>
      <c r="J2156" s="97" t="s">
        <v>93</v>
      </c>
      <c r="K2156" s="97">
        <v>22.19</v>
      </c>
      <c r="L2156" s="97" t="s">
        <v>7148</v>
      </c>
      <c r="M2156" s="97">
        <v>8</v>
      </c>
      <c r="N2156" s="97">
        <v>971684</v>
      </c>
    </row>
    <row r="2157" spans="1:14" ht="14.25" customHeight="1" x14ac:dyDescent="0.3">
      <c r="A2157" s="97" t="s">
        <v>419</v>
      </c>
      <c r="B2157" s="97">
        <v>203</v>
      </c>
      <c r="C2157" s="97" t="s">
        <v>7149</v>
      </c>
      <c r="D2157" s="97" t="s">
        <v>332</v>
      </c>
      <c r="E2157" s="97" t="s">
        <v>7150</v>
      </c>
      <c r="F2157" s="97">
        <v>331120</v>
      </c>
      <c r="G2157" s="97">
        <v>673295</v>
      </c>
      <c r="H2157" s="97">
        <v>331120</v>
      </c>
      <c r="I2157" s="97">
        <v>673295</v>
      </c>
      <c r="J2157" s="97" t="s">
        <v>93</v>
      </c>
      <c r="K2157" s="97">
        <v>22.61</v>
      </c>
      <c r="L2157" s="97" t="s">
        <v>7151</v>
      </c>
      <c r="M2157" s="97">
        <v>8</v>
      </c>
      <c r="N2157" s="97">
        <v>971687</v>
      </c>
    </row>
    <row r="2158" spans="1:14" ht="14.25" customHeight="1" x14ac:dyDescent="0.3">
      <c r="A2158" s="97" t="s">
        <v>419</v>
      </c>
      <c r="B2158" s="97">
        <v>199</v>
      </c>
      <c r="C2158" s="97" t="s">
        <v>7152</v>
      </c>
      <c r="D2158" s="97" t="s">
        <v>332</v>
      </c>
      <c r="E2158" s="97" t="s">
        <v>7153</v>
      </c>
      <c r="F2158" s="97">
        <v>330780</v>
      </c>
      <c r="G2158" s="97">
        <v>673215</v>
      </c>
      <c r="H2158" s="97">
        <v>330780</v>
      </c>
      <c r="I2158" s="97">
        <v>673215</v>
      </c>
      <c r="J2158" s="97" t="s">
        <v>93</v>
      </c>
      <c r="K2158" s="97">
        <v>23.17</v>
      </c>
      <c r="L2158" s="97" t="s">
        <v>7154</v>
      </c>
      <c r="M2158" s="97">
        <v>8</v>
      </c>
      <c r="N2158" s="97">
        <v>971683</v>
      </c>
    </row>
    <row r="2159" spans="1:14" ht="14.25" customHeight="1" x14ac:dyDescent="0.3">
      <c r="A2159" s="97" t="s">
        <v>2435</v>
      </c>
      <c r="B2159" s="97">
        <v>15765</v>
      </c>
      <c r="C2159" s="97" t="s">
        <v>7155</v>
      </c>
      <c r="D2159" s="97" t="s">
        <v>581</v>
      </c>
      <c r="E2159" s="97" t="s">
        <v>7156</v>
      </c>
      <c r="F2159" s="97">
        <v>348640</v>
      </c>
      <c r="G2159" s="97">
        <v>682790</v>
      </c>
      <c r="H2159" s="97">
        <v>348640</v>
      </c>
      <c r="I2159" s="97">
        <v>682790</v>
      </c>
      <c r="J2159" s="97" t="s">
        <v>93</v>
      </c>
      <c r="K2159" s="97">
        <v>23.98</v>
      </c>
      <c r="L2159" s="97" t="s">
        <v>7157</v>
      </c>
      <c r="M2159" s="97">
        <v>8</v>
      </c>
      <c r="N2159" s="97">
        <v>640571</v>
      </c>
    </row>
    <row r="2160" spans="1:14" ht="14.25" customHeight="1" x14ac:dyDescent="0.3">
      <c r="A2160" s="97" t="s">
        <v>419</v>
      </c>
      <c r="B2160" s="97">
        <v>1333</v>
      </c>
      <c r="C2160" s="97" t="s">
        <v>7158</v>
      </c>
      <c r="D2160" s="97" t="s">
        <v>581</v>
      </c>
      <c r="E2160" s="97" t="s">
        <v>7159</v>
      </c>
      <c r="F2160" s="97">
        <v>332174</v>
      </c>
      <c r="G2160" s="97">
        <v>672521</v>
      </c>
      <c r="H2160" s="97">
        <v>332174</v>
      </c>
      <c r="I2160" s="97">
        <v>672521</v>
      </c>
      <c r="J2160" s="97" t="s">
        <v>93</v>
      </c>
      <c r="K2160" s="97">
        <v>26</v>
      </c>
      <c r="L2160" s="97" t="s">
        <v>7160</v>
      </c>
      <c r="M2160" s="97">
        <v>8</v>
      </c>
      <c r="N2160" s="97">
        <v>972288</v>
      </c>
    </row>
    <row r="2161" spans="1:14" ht="14.25" customHeight="1" x14ac:dyDescent="0.3">
      <c r="A2161" s="97" t="s">
        <v>419</v>
      </c>
      <c r="B2161" s="97">
        <v>1333</v>
      </c>
      <c r="C2161" s="97" t="s">
        <v>7161</v>
      </c>
      <c r="D2161" s="97" t="s">
        <v>581</v>
      </c>
      <c r="E2161" s="97" t="s">
        <v>7162</v>
      </c>
      <c r="F2161" s="97">
        <v>332119</v>
      </c>
      <c r="G2161" s="97">
        <v>672605</v>
      </c>
      <c r="H2161" s="97">
        <v>332119</v>
      </c>
      <c r="I2161" s="97">
        <v>672605</v>
      </c>
      <c r="J2161" s="97" t="s">
        <v>93</v>
      </c>
      <c r="K2161" s="97">
        <v>27</v>
      </c>
      <c r="L2161" s="97" t="s">
        <v>7163</v>
      </c>
      <c r="M2161" s="97">
        <v>8</v>
      </c>
      <c r="N2161" s="97">
        <v>972289</v>
      </c>
    </row>
    <row r="2162" spans="1:14" ht="14.25" customHeight="1" x14ac:dyDescent="0.3">
      <c r="A2162" s="97" t="s">
        <v>419</v>
      </c>
      <c r="B2162" s="97">
        <v>1333</v>
      </c>
      <c r="C2162" s="97" t="s">
        <v>7164</v>
      </c>
      <c r="D2162" s="97" t="s">
        <v>581</v>
      </c>
      <c r="E2162" s="97" t="s">
        <v>7165</v>
      </c>
      <c r="F2162" s="97">
        <v>332066</v>
      </c>
      <c r="G2162" s="97">
        <v>672693</v>
      </c>
      <c r="H2162" s="97">
        <v>332066</v>
      </c>
      <c r="I2162" s="97">
        <v>672693</v>
      </c>
      <c r="J2162" s="97" t="s">
        <v>93</v>
      </c>
      <c r="K2162" s="97">
        <v>28</v>
      </c>
      <c r="L2162" s="97" t="s">
        <v>7166</v>
      </c>
      <c r="M2162" s="97">
        <v>8</v>
      </c>
      <c r="N2162" s="97">
        <v>972290</v>
      </c>
    </row>
    <row r="2163" spans="1:14" ht="14.25" customHeight="1" x14ac:dyDescent="0.3">
      <c r="A2163" s="97" t="s">
        <v>419</v>
      </c>
      <c r="B2163" s="97">
        <v>1333</v>
      </c>
      <c r="C2163" s="97" t="s">
        <v>7167</v>
      </c>
      <c r="D2163" s="97" t="s">
        <v>581</v>
      </c>
      <c r="E2163" s="97" t="s">
        <v>7168</v>
      </c>
      <c r="F2163" s="97">
        <v>331929</v>
      </c>
      <c r="G2163" s="97">
        <v>672966</v>
      </c>
      <c r="H2163" s="97">
        <v>331929</v>
      </c>
      <c r="I2163" s="97">
        <v>672966</v>
      </c>
      <c r="J2163" s="97" t="s">
        <v>93</v>
      </c>
      <c r="K2163" s="97">
        <v>28</v>
      </c>
      <c r="L2163" s="97" t="s">
        <v>7169</v>
      </c>
      <c r="M2163" s="97">
        <v>8</v>
      </c>
      <c r="N2163" s="97">
        <v>972294</v>
      </c>
    </row>
    <row r="2164" spans="1:14" ht="14.25" customHeight="1" x14ac:dyDescent="0.3">
      <c r="A2164" s="97" t="s">
        <v>419</v>
      </c>
      <c r="B2164" s="97">
        <v>10713</v>
      </c>
      <c r="C2164" s="97" t="s">
        <v>7170</v>
      </c>
      <c r="D2164" s="97" t="s">
        <v>581</v>
      </c>
      <c r="E2164" s="97" t="s">
        <v>7171</v>
      </c>
      <c r="F2164" s="97">
        <v>331182</v>
      </c>
      <c r="G2164" s="97">
        <v>673148</v>
      </c>
      <c r="H2164" s="97">
        <v>331182</v>
      </c>
      <c r="I2164" s="97">
        <v>673148</v>
      </c>
      <c r="J2164" s="97" t="s">
        <v>93</v>
      </c>
      <c r="K2164" s="97">
        <v>29.55</v>
      </c>
      <c r="L2164" s="97" t="s">
        <v>7172</v>
      </c>
      <c r="M2164" s="97">
        <v>8</v>
      </c>
      <c r="N2164" s="97">
        <v>972865</v>
      </c>
    </row>
    <row r="2165" spans="1:14" ht="14.25" customHeight="1" x14ac:dyDescent="0.3">
      <c r="A2165" s="97" t="s">
        <v>419</v>
      </c>
      <c r="B2165" s="97">
        <v>767</v>
      </c>
      <c r="C2165" s="97" t="s">
        <v>7173</v>
      </c>
      <c r="D2165" s="97" t="s">
        <v>332</v>
      </c>
      <c r="E2165" s="97" t="s">
        <v>7174</v>
      </c>
      <c r="F2165" s="97">
        <v>331730</v>
      </c>
      <c r="G2165" s="97">
        <v>672760</v>
      </c>
      <c r="H2165" s="97">
        <v>331730</v>
      </c>
      <c r="I2165" s="97">
        <v>672760</v>
      </c>
      <c r="J2165" s="97" t="s">
        <v>93</v>
      </c>
      <c r="K2165" s="97">
        <v>31</v>
      </c>
      <c r="L2165" s="97" t="s">
        <v>7175</v>
      </c>
      <c r="M2165" s="97">
        <v>8</v>
      </c>
      <c r="N2165" s="97">
        <v>17515839</v>
      </c>
    </row>
    <row r="2166" spans="1:14" ht="14.25" customHeight="1" x14ac:dyDescent="0.3">
      <c r="A2166" s="97" t="s">
        <v>419</v>
      </c>
      <c r="B2166" s="97">
        <v>338</v>
      </c>
      <c r="C2166" s="97" t="s">
        <v>7176</v>
      </c>
      <c r="D2166" s="97" t="s">
        <v>332</v>
      </c>
      <c r="E2166" s="97" t="s">
        <v>7177</v>
      </c>
      <c r="F2166" s="97">
        <v>331188</v>
      </c>
      <c r="G2166" s="97">
        <v>672886</v>
      </c>
      <c r="H2166" s="97">
        <v>331188</v>
      </c>
      <c r="I2166" s="97">
        <v>672886</v>
      </c>
      <c r="J2166" s="97" t="s">
        <v>93</v>
      </c>
      <c r="K2166" s="97">
        <v>34.130000000000003</v>
      </c>
      <c r="L2166" s="97" t="s">
        <v>7178</v>
      </c>
      <c r="M2166" s="97">
        <v>8</v>
      </c>
      <c r="N2166" s="97">
        <v>971822</v>
      </c>
    </row>
    <row r="2167" spans="1:14" ht="14.25" customHeight="1" x14ac:dyDescent="0.3">
      <c r="A2167" s="97" t="s">
        <v>822</v>
      </c>
      <c r="B2167" s="97">
        <v>334</v>
      </c>
      <c r="C2167" s="97" t="s">
        <v>7179</v>
      </c>
      <c r="D2167" s="97" t="s">
        <v>332</v>
      </c>
      <c r="E2167" s="97" t="s">
        <v>7180</v>
      </c>
      <c r="F2167" s="97">
        <v>340450</v>
      </c>
      <c r="G2167" s="97">
        <v>673984</v>
      </c>
      <c r="H2167" s="97">
        <v>340450</v>
      </c>
      <c r="I2167" s="97">
        <v>673984</v>
      </c>
      <c r="J2167" s="97" t="s">
        <v>93</v>
      </c>
      <c r="K2167" s="97">
        <v>35</v>
      </c>
      <c r="L2167" s="97" t="s">
        <v>7181</v>
      </c>
      <c r="M2167" s="97">
        <v>8</v>
      </c>
      <c r="N2167" s="97">
        <v>931205</v>
      </c>
    </row>
    <row r="2168" spans="1:14" ht="14.25" customHeight="1" x14ac:dyDescent="0.3">
      <c r="A2168" s="97" t="s">
        <v>822</v>
      </c>
      <c r="B2168" s="97">
        <v>5999</v>
      </c>
      <c r="C2168" s="97" t="s">
        <v>7182</v>
      </c>
      <c r="D2168" s="97" t="s">
        <v>581</v>
      </c>
      <c r="E2168" s="97" t="s">
        <v>7183</v>
      </c>
      <c r="F2168" s="97">
        <v>340670</v>
      </c>
      <c r="G2168" s="97">
        <v>673950</v>
      </c>
      <c r="H2168" s="97">
        <v>340670</v>
      </c>
      <c r="I2168" s="97">
        <v>673950</v>
      </c>
      <c r="J2168" s="97" t="s">
        <v>93</v>
      </c>
      <c r="K2168" s="97">
        <v>37.700000000000003</v>
      </c>
      <c r="L2168" s="97" t="s">
        <v>7184</v>
      </c>
      <c r="M2168" s="97">
        <v>8</v>
      </c>
      <c r="N2168" s="97">
        <v>931621</v>
      </c>
    </row>
    <row r="2169" spans="1:14" ht="14.25" customHeight="1" x14ac:dyDescent="0.3">
      <c r="A2169" s="97" t="s">
        <v>1963</v>
      </c>
      <c r="B2169" s="97">
        <v>24</v>
      </c>
      <c r="C2169" s="97" t="s">
        <v>7185</v>
      </c>
      <c r="D2169" s="97" t="s">
        <v>332</v>
      </c>
      <c r="E2169" s="97" t="s">
        <v>7186</v>
      </c>
      <c r="F2169" s="97">
        <v>343157</v>
      </c>
      <c r="G2169" s="97">
        <v>675074</v>
      </c>
      <c r="H2169" s="97">
        <v>343157</v>
      </c>
      <c r="I2169" s="97">
        <v>675074</v>
      </c>
      <c r="J2169" s="97" t="s">
        <v>93</v>
      </c>
      <c r="K2169" s="97">
        <v>38</v>
      </c>
      <c r="L2169" s="97" t="s">
        <v>7187</v>
      </c>
      <c r="M2169" s="97">
        <v>8</v>
      </c>
      <c r="N2169" s="97">
        <v>755542</v>
      </c>
    </row>
    <row r="2170" spans="1:14" ht="14.25" customHeight="1" x14ac:dyDescent="0.3">
      <c r="A2170" s="97" t="s">
        <v>508</v>
      </c>
      <c r="B2170" s="97">
        <v>705</v>
      </c>
      <c r="C2170" s="97" t="s">
        <v>7188</v>
      </c>
      <c r="D2170" s="97" t="s">
        <v>332</v>
      </c>
      <c r="E2170" s="97" t="s">
        <v>7189</v>
      </c>
      <c r="F2170" s="97">
        <v>333512</v>
      </c>
      <c r="G2170" s="97">
        <v>669556</v>
      </c>
      <c r="H2170" s="97">
        <v>333512</v>
      </c>
      <c r="I2170" s="97">
        <v>669556</v>
      </c>
      <c r="J2170" s="97" t="s">
        <v>93</v>
      </c>
      <c r="K2170" s="97">
        <v>38.700000000000003</v>
      </c>
      <c r="L2170" s="97" t="s">
        <v>7190</v>
      </c>
      <c r="M2170" s="97">
        <v>8</v>
      </c>
      <c r="N2170" s="97">
        <v>18799069</v>
      </c>
    </row>
    <row r="2171" spans="1:14" ht="14.25" customHeight="1" x14ac:dyDescent="0.3">
      <c r="A2171" s="97" t="s">
        <v>508</v>
      </c>
      <c r="B2171" s="97">
        <v>10706</v>
      </c>
      <c r="C2171" s="97" t="s">
        <v>7191</v>
      </c>
      <c r="D2171" s="97" t="s">
        <v>581</v>
      </c>
      <c r="E2171" s="97" t="s">
        <v>7192</v>
      </c>
      <c r="F2171" s="97">
        <v>333412</v>
      </c>
      <c r="G2171" s="97">
        <v>669272</v>
      </c>
      <c r="H2171" s="97">
        <v>333412</v>
      </c>
      <c r="I2171" s="97">
        <v>669272</v>
      </c>
      <c r="J2171" s="97" t="s">
        <v>93</v>
      </c>
      <c r="K2171" s="97">
        <v>39.03</v>
      </c>
      <c r="L2171" s="97" t="s">
        <v>7193</v>
      </c>
      <c r="M2171" s="97">
        <v>8</v>
      </c>
      <c r="N2171" s="97">
        <v>952486</v>
      </c>
    </row>
    <row r="2172" spans="1:14" ht="14.25" customHeight="1" x14ac:dyDescent="0.3">
      <c r="A2172" s="97" t="s">
        <v>508</v>
      </c>
      <c r="B2172" s="97">
        <v>9629</v>
      </c>
      <c r="C2172" s="97" t="s">
        <v>7194</v>
      </c>
      <c r="D2172" s="97" t="s">
        <v>581</v>
      </c>
      <c r="E2172" s="97" t="s">
        <v>7195</v>
      </c>
      <c r="F2172" s="97">
        <v>333369</v>
      </c>
      <c r="G2172" s="97">
        <v>669197</v>
      </c>
      <c r="H2172" s="97">
        <v>333369</v>
      </c>
      <c r="I2172" s="97">
        <v>669197</v>
      </c>
      <c r="J2172" s="97" t="s">
        <v>93</v>
      </c>
      <c r="K2172" s="97">
        <v>40.799999999999997</v>
      </c>
      <c r="L2172" s="97" t="s">
        <v>7196</v>
      </c>
      <c r="M2172" s="97">
        <v>8</v>
      </c>
      <c r="N2172" s="97">
        <v>952006</v>
      </c>
    </row>
    <row r="2173" spans="1:14" ht="14.25" customHeight="1" x14ac:dyDescent="0.3">
      <c r="A2173" s="97" t="s">
        <v>508</v>
      </c>
      <c r="B2173" s="97">
        <v>10706</v>
      </c>
      <c r="C2173" s="97" t="s">
        <v>7197</v>
      </c>
      <c r="D2173" s="97" t="s">
        <v>581</v>
      </c>
      <c r="E2173" s="97" t="s">
        <v>7198</v>
      </c>
      <c r="F2173" s="97">
        <v>333373</v>
      </c>
      <c r="G2173" s="97">
        <v>669293</v>
      </c>
      <c r="H2173" s="97">
        <v>333373</v>
      </c>
      <c r="I2173" s="97">
        <v>669293</v>
      </c>
      <c r="J2173" s="97" t="s">
        <v>93</v>
      </c>
      <c r="K2173" s="97">
        <v>40.94</v>
      </c>
      <c r="L2173" s="97" t="s">
        <v>7199</v>
      </c>
      <c r="M2173" s="97">
        <v>8</v>
      </c>
      <c r="N2173" s="97">
        <v>952484</v>
      </c>
    </row>
    <row r="2174" spans="1:14" ht="14.25" customHeight="1" x14ac:dyDescent="0.3">
      <c r="A2174" s="97" t="s">
        <v>419</v>
      </c>
      <c r="B2174" s="97">
        <v>318</v>
      </c>
      <c r="C2174" s="97" t="s">
        <v>7200</v>
      </c>
      <c r="D2174" s="97" t="s">
        <v>332</v>
      </c>
      <c r="E2174" s="97" t="s">
        <v>7201</v>
      </c>
      <c r="F2174" s="97">
        <v>331578</v>
      </c>
      <c r="G2174" s="97">
        <v>671784</v>
      </c>
      <c r="H2174" s="97">
        <v>331578</v>
      </c>
      <c r="I2174" s="97">
        <v>671784</v>
      </c>
      <c r="J2174" s="97" t="s">
        <v>93</v>
      </c>
      <c r="K2174" s="97">
        <v>40.950000000000003</v>
      </c>
      <c r="L2174" s="97" t="s">
        <v>7202</v>
      </c>
      <c r="M2174" s="97">
        <v>8</v>
      </c>
      <c r="N2174" s="97">
        <v>971802</v>
      </c>
    </row>
    <row r="2175" spans="1:14" ht="14.25" customHeight="1" x14ac:dyDescent="0.3">
      <c r="A2175" s="97" t="s">
        <v>508</v>
      </c>
      <c r="B2175" s="97">
        <v>9629</v>
      </c>
      <c r="C2175" s="97" t="s">
        <v>7203</v>
      </c>
      <c r="D2175" s="97" t="s">
        <v>581</v>
      </c>
      <c r="E2175" s="97" t="s">
        <v>7204</v>
      </c>
      <c r="F2175" s="97">
        <v>333353</v>
      </c>
      <c r="G2175" s="97">
        <v>669221</v>
      </c>
      <c r="H2175" s="97">
        <v>333353</v>
      </c>
      <c r="I2175" s="97">
        <v>669221</v>
      </c>
      <c r="J2175" s="97" t="s">
        <v>93</v>
      </c>
      <c r="K2175" s="97">
        <v>41.65</v>
      </c>
      <c r="L2175" s="97" t="s">
        <v>7205</v>
      </c>
      <c r="M2175" s="97">
        <v>8</v>
      </c>
      <c r="N2175" s="97">
        <v>952004</v>
      </c>
    </row>
    <row r="2176" spans="1:14" ht="14.25" customHeight="1" x14ac:dyDescent="0.3">
      <c r="A2176" s="97" t="s">
        <v>508</v>
      </c>
      <c r="B2176" s="97">
        <v>9629</v>
      </c>
      <c r="C2176" s="97" t="s">
        <v>7206</v>
      </c>
      <c r="D2176" s="97" t="s">
        <v>581</v>
      </c>
      <c r="E2176" s="97" t="s">
        <v>7207</v>
      </c>
      <c r="F2176" s="97">
        <v>333336</v>
      </c>
      <c r="G2176" s="97">
        <v>669246</v>
      </c>
      <c r="H2176" s="97">
        <v>333336</v>
      </c>
      <c r="I2176" s="97">
        <v>669246</v>
      </c>
      <c r="J2176" s="97" t="s">
        <v>93</v>
      </c>
      <c r="K2176" s="97">
        <v>43.45</v>
      </c>
      <c r="L2176" s="97" t="s">
        <v>7208</v>
      </c>
      <c r="M2176" s="97">
        <v>8</v>
      </c>
      <c r="N2176" s="97">
        <v>952005</v>
      </c>
    </row>
    <row r="2177" spans="1:14" ht="14.25" customHeight="1" x14ac:dyDescent="0.3">
      <c r="A2177" s="97" t="s">
        <v>508</v>
      </c>
      <c r="B2177" s="97">
        <v>1387</v>
      </c>
      <c r="C2177" s="97" t="s">
        <v>7209</v>
      </c>
      <c r="D2177" s="97" t="s">
        <v>581</v>
      </c>
      <c r="E2177" s="97" t="s">
        <v>7210</v>
      </c>
      <c r="F2177" s="97">
        <v>334280</v>
      </c>
      <c r="G2177" s="97">
        <v>666688</v>
      </c>
      <c r="H2177" s="97">
        <v>334280</v>
      </c>
      <c r="I2177" s="97">
        <v>666688</v>
      </c>
      <c r="J2177" s="97" t="s">
        <v>93</v>
      </c>
      <c r="K2177" s="97">
        <v>46</v>
      </c>
      <c r="L2177" s="97" t="s">
        <v>7211</v>
      </c>
      <c r="M2177" s="97">
        <v>8</v>
      </c>
      <c r="N2177" s="97">
        <v>951837</v>
      </c>
    </row>
    <row r="2178" spans="1:14" ht="14.25" customHeight="1" x14ac:dyDescent="0.3">
      <c r="A2178" s="97" t="s">
        <v>1383</v>
      </c>
      <c r="B2178" s="97">
        <v>51</v>
      </c>
      <c r="C2178" s="97" t="s">
        <v>7212</v>
      </c>
      <c r="D2178" s="97" t="s">
        <v>332</v>
      </c>
      <c r="E2178" s="97" t="s">
        <v>7213</v>
      </c>
      <c r="F2178" s="97">
        <v>352530</v>
      </c>
      <c r="G2178" s="97">
        <v>674840</v>
      </c>
      <c r="H2178" s="97">
        <v>352530</v>
      </c>
      <c r="I2178" s="97">
        <v>674840</v>
      </c>
      <c r="J2178" s="97" t="s">
        <v>93</v>
      </c>
      <c r="K2178" s="97">
        <v>49.51</v>
      </c>
      <c r="L2178" s="97" t="s">
        <v>7214</v>
      </c>
      <c r="M2178" s="97">
        <v>8</v>
      </c>
      <c r="N2178" s="97">
        <v>12080708</v>
      </c>
    </row>
    <row r="2179" spans="1:14" ht="14.25" customHeight="1" x14ac:dyDescent="0.3">
      <c r="A2179" s="97" t="s">
        <v>655</v>
      </c>
      <c r="B2179" s="97">
        <v>1158</v>
      </c>
      <c r="C2179" s="97" t="s">
        <v>7215</v>
      </c>
      <c r="D2179" s="97" t="s">
        <v>581</v>
      </c>
      <c r="E2179" s="97" t="s">
        <v>7216</v>
      </c>
      <c r="F2179" s="97">
        <v>338879</v>
      </c>
      <c r="G2179" s="97">
        <v>673098</v>
      </c>
      <c r="H2179" s="97">
        <v>338879</v>
      </c>
      <c r="I2179" s="97">
        <v>673098</v>
      </c>
      <c r="J2179" s="97" t="s">
        <v>93</v>
      </c>
      <c r="K2179" s="97">
        <v>49.65</v>
      </c>
      <c r="L2179" s="97" t="s">
        <v>7217</v>
      </c>
      <c r="M2179" s="97">
        <v>8</v>
      </c>
      <c r="N2179" s="97">
        <v>950647</v>
      </c>
    </row>
    <row r="2180" spans="1:14" ht="14.25" customHeight="1" x14ac:dyDescent="0.3">
      <c r="A2180" s="97" t="s">
        <v>508</v>
      </c>
      <c r="B2180" s="97">
        <v>9629</v>
      </c>
      <c r="C2180" s="97" t="s">
        <v>7218</v>
      </c>
      <c r="D2180" s="97" t="s">
        <v>581</v>
      </c>
      <c r="E2180" s="97" t="s">
        <v>7219</v>
      </c>
      <c r="F2180" s="97">
        <v>332512</v>
      </c>
      <c r="G2180" s="97">
        <v>668533</v>
      </c>
      <c r="H2180" s="97">
        <v>332512</v>
      </c>
      <c r="I2180" s="97">
        <v>668533</v>
      </c>
      <c r="J2180" s="97" t="s">
        <v>93</v>
      </c>
      <c r="K2180" s="97">
        <v>51.75</v>
      </c>
      <c r="L2180" s="97" t="s">
        <v>7220</v>
      </c>
      <c r="M2180" s="97">
        <v>8</v>
      </c>
      <c r="N2180" s="97">
        <v>951987</v>
      </c>
    </row>
    <row r="2181" spans="1:14" ht="14.25" customHeight="1" x14ac:dyDescent="0.3">
      <c r="A2181" s="97" t="s">
        <v>508</v>
      </c>
      <c r="B2181" s="97">
        <v>9629</v>
      </c>
      <c r="C2181" s="97" t="s">
        <v>7221</v>
      </c>
      <c r="D2181" s="97" t="s">
        <v>581</v>
      </c>
      <c r="E2181" s="97" t="s">
        <v>7222</v>
      </c>
      <c r="F2181" s="97">
        <v>332398</v>
      </c>
      <c r="G2181" s="97">
        <v>668426</v>
      </c>
      <c r="H2181" s="97">
        <v>332398</v>
      </c>
      <c r="I2181" s="97">
        <v>668426</v>
      </c>
      <c r="J2181" s="97" t="s">
        <v>93</v>
      </c>
      <c r="K2181" s="97">
        <v>52.1</v>
      </c>
      <c r="L2181" s="97" t="s">
        <v>7223</v>
      </c>
      <c r="M2181" s="97">
        <v>8</v>
      </c>
      <c r="N2181" s="97">
        <v>951986</v>
      </c>
    </row>
    <row r="2182" spans="1:14" ht="14.25" customHeight="1" x14ac:dyDescent="0.3">
      <c r="A2182" s="97" t="s">
        <v>508</v>
      </c>
      <c r="B2182" s="97">
        <v>10695</v>
      </c>
      <c r="C2182" s="97" t="s">
        <v>7224</v>
      </c>
      <c r="D2182" s="97" t="s">
        <v>581</v>
      </c>
      <c r="E2182" s="97" t="s">
        <v>7225</v>
      </c>
      <c r="F2182" s="97">
        <v>331385</v>
      </c>
      <c r="G2182" s="97">
        <v>667903</v>
      </c>
      <c r="H2182" s="97">
        <v>331385</v>
      </c>
      <c r="I2182" s="97">
        <v>667903</v>
      </c>
      <c r="J2182" s="97" t="s">
        <v>93</v>
      </c>
      <c r="K2182" s="97">
        <v>53.54</v>
      </c>
      <c r="L2182" s="97" t="s">
        <v>7226</v>
      </c>
      <c r="M2182" s="97">
        <v>8</v>
      </c>
      <c r="N2182" s="97">
        <v>952364</v>
      </c>
    </row>
    <row r="2183" spans="1:14" ht="14.25" customHeight="1" x14ac:dyDescent="0.3">
      <c r="A2183" s="97" t="s">
        <v>7227</v>
      </c>
      <c r="B2183" s="97">
        <v>17</v>
      </c>
      <c r="C2183" s="97" t="s">
        <v>7228</v>
      </c>
      <c r="D2183" s="97" t="s">
        <v>332</v>
      </c>
      <c r="E2183" s="97" t="s">
        <v>7229</v>
      </c>
      <c r="F2183" s="97">
        <v>352820</v>
      </c>
      <c r="G2183" s="97">
        <v>675010</v>
      </c>
      <c r="H2183" s="97">
        <v>352820</v>
      </c>
      <c r="I2183" s="97">
        <v>675010</v>
      </c>
      <c r="J2183" s="97" t="s">
        <v>93</v>
      </c>
      <c r="K2183" s="97">
        <v>54.82</v>
      </c>
      <c r="L2183" s="97" t="s">
        <v>7230</v>
      </c>
      <c r="M2183" s="97">
        <v>8</v>
      </c>
      <c r="N2183" s="97">
        <v>12080626</v>
      </c>
    </row>
    <row r="2184" spans="1:14" ht="14.25" customHeight="1" x14ac:dyDescent="0.3">
      <c r="A2184" s="97" t="s">
        <v>508</v>
      </c>
      <c r="B2184" s="97">
        <v>12417</v>
      </c>
      <c r="C2184" s="97" t="s">
        <v>7231</v>
      </c>
      <c r="D2184" s="97" t="s">
        <v>581</v>
      </c>
      <c r="E2184" s="97" t="s">
        <v>7232</v>
      </c>
      <c r="F2184" s="97">
        <v>333380</v>
      </c>
      <c r="G2184" s="97">
        <v>667138</v>
      </c>
      <c r="H2184" s="97">
        <v>333380</v>
      </c>
      <c r="I2184" s="97">
        <v>667138</v>
      </c>
      <c r="J2184" s="97" t="s">
        <v>93</v>
      </c>
      <c r="K2184" s="97">
        <v>56.53</v>
      </c>
      <c r="L2184" s="97" t="s">
        <v>7233</v>
      </c>
      <c r="M2184" s="97">
        <v>8</v>
      </c>
      <c r="N2184" s="97">
        <v>952520</v>
      </c>
    </row>
    <row r="2185" spans="1:14" ht="14.25" customHeight="1" x14ac:dyDescent="0.3">
      <c r="A2185" s="97" t="s">
        <v>508</v>
      </c>
      <c r="B2185" s="97">
        <v>12933</v>
      </c>
      <c r="C2185" s="97" t="s">
        <v>7234</v>
      </c>
      <c r="D2185" s="97" t="s">
        <v>581</v>
      </c>
      <c r="E2185" s="97" t="s">
        <v>7235</v>
      </c>
      <c r="F2185" s="97">
        <v>331752</v>
      </c>
      <c r="G2185" s="97">
        <v>667831</v>
      </c>
      <c r="H2185" s="97">
        <v>331752</v>
      </c>
      <c r="I2185" s="97">
        <v>667831</v>
      </c>
      <c r="J2185" s="97" t="s">
        <v>93</v>
      </c>
      <c r="K2185" s="97">
        <v>58.66</v>
      </c>
      <c r="L2185" s="97" t="s">
        <v>7236</v>
      </c>
      <c r="M2185" s="97">
        <v>8</v>
      </c>
      <c r="N2185" s="97">
        <v>952556</v>
      </c>
    </row>
    <row r="2186" spans="1:14" ht="14.25" customHeight="1" x14ac:dyDescent="0.3">
      <c r="A2186" s="97" t="s">
        <v>508</v>
      </c>
      <c r="B2186" s="97">
        <v>10695</v>
      </c>
      <c r="C2186" s="97" t="s">
        <v>7237</v>
      </c>
      <c r="D2186" s="97" t="s">
        <v>581</v>
      </c>
      <c r="E2186" s="97" t="s">
        <v>2333</v>
      </c>
      <c r="F2186" s="97">
        <v>331436</v>
      </c>
      <c r="G2186" s="97">
        <v>667903</v>
      </c>
      <c r="H2186" s="97">
        <v>331436</v>
      </c>
      <c r="I2186" s="97">
        <v>667903</v>
      </c>
      <c r="J2186" s="97" t="s">
        <v>93</v>
      </c>
      <c r="K2186" s="97">
        <v>62.6</v>
      </c>
      <c r="L2186" s="97" t="s">
        <v>7238</v>
      </c>
      <c r="M2186" s="97">
        <v>8</v>
      </c>
      <c r="N2186" s="97">
        <v>952410</v>
      </c>
    </row>
    <row r="2187" spans="1:14" ht="14.25" customHeight="1" x14ac:dyDescent="0.3">
      <c r="A2187" s="97" t="s">
        <v>508</v>
      </c>
      <c r="B2187" s="97">
        <v>10133</v>
      </c>
      <c r="C2187" s="97" t="s">
        <v>7239</v>
      </c>
      <c r="D2187" s="97" t="s">
        <v>581</v>
      </c>
      <c r="E2187" s="97" t="s">
        <v>7240</v>
      </c>
      <c r="F2187" s="97">
        <v>332265</v>
      </c>
      <c r="G2187" s="97">
        <v>665500</v>
      </c>
      <c r="H2187" s="97">
        <v>332265</v>
      </c>
      <c r="I2187" s="97">
        <v>665500</v>
      </c>
      <c r="J2187" s="97" t="s">
        <v>93</v>
      </c>
      <c r="K2187" s="97">
        <v>67.5</v>
      </c>
      <c r="L2187" s="97" t="s">
        <v>7241</v>
      </c>
      <c r="M2187" s="97">
        <v>8</v>
      </c>
      <c r="N2187" s="97">
        <v>952164</v>
      </c>
    </row>
    <row r="2188" spans="1:14" ht="14.25" customHeight="1" x14ac:dyDescent="0.3">
      <c r="A2188" s="97" t="s">
        <v>508</v>
      </c>
      <c r="B2188" s="97">
        <v>10133</v>
      </c>
      <c r="C2188" s="97" t="s">
        <v>7242</v>
      </c>
      <c r="D2188" s="97" t="s">
        <v>581</v>
      </c>
      <c r="E2188" s="97" t="s">
        <v>7243</v>
      </c>
      <c r="F2188" s="97">
        <v>332316</v>
      </c>
      <c r="G2188" s="97">
        <v>665426</v>
      </c>
      <c r="H2188" s="97">
        <v>332316</v>
      </c>
      <c r="I2188" s="97">
        <v>665426</v>
      </c>
      <c r="J2188" s="97" t="s">
        <v>93</v>
      </c>
      <c r="K2188" s="97">
        <v>68.319999999999993</v>
      </c>
      <c r="L2188" s="97" t="s">
        <v>7244</v>
      </c>
      <c r="M2188" s="97">
        <v>8</v>
      </c>
      <c r="N2188" s="97">
        <v>952165</v>
      </c>
    </row>
    <row r="2189" spans="1:14" ht="14.25" customHeight="1" x14ac:dyDescent="0.3">
      <c r="A2189" s="97" t="s">
        <v>508</v>
      </c>
      <c r="B2189" s="97">
        <v>10695</v>
      </c>
      <c r="C2189" s="97" t="s">
        <v>7245</v>
      </c>
      <c r="D2189" s="97" t="s">
        <v>581</v>
      </c>
      <c r="E2189" s="97" t="s">
        <v>2506</v>
      </c>
      <c r="F2189" s="97">
        <v>331135</v>
      </c>
      <c r="G2189" s="97">
        <v>667911</v>
      </c>
      <c r="H2189" s="97">
        <v>331135</v>
      </c>
      <c r="I2189" s="97">
        <v>667911</v>
      </c>
      <c r="J2189" s="97" t="s">
        <v>93</v>
      </c>
      <c r="K2189" s="97">
        <v>68.67</v>
      </c>
      <c r="L2189" s="97" t="s">
        <v>7246</v>
      </c>
      <c r="M2189" s="97">
        <v>8</v>
      </c>
      <c r="N2189" s="97">
        <v>952407</v>
      </c>
    </row>
    <row r="2190" spans="1:14" ht="14.25" customHeight="1" x14ac:dyDescent="0.3">
      <c r="A2190" s="97" t="s">
        <v>508</v>
      </c>
      <c r="B2190" s="97">
        <v>10695</v>
      </c>
      <c r="C2190" s="97" t="s">
        <v>7247</v>
      </c>
      <c r="D2190" s="97" t="s">
        <v>581</v>
      </c>
      <c r="E2190" s="97" t="s">
        <v>7248</v>
      </c>
      <c r="F2190" s="97">
        <v>330941</v>
      </c>
      <c r="G2190" s="97">
        <v>667875</v>
      </c>
      <c r="H2190" s="97">
        <v>330941</v>
      </c>
      <c r="I2190" s="97">
        <v>667875</v>
      </c>
      <c r="J2190" s="97" t="s">
        <v>93</v>
      </c>
      <c r="K2190" s="97">
        <v>69.86</v>
      </c>
      <c r="L2190" s="97" t="s">
        <v>7249</v>
      </c>
      <c r="M2190" s="97">
        <v>8</v>
      </c>
      <c r="N2190" s="97">
        <v>952346</v>
      </c>
    </row>
    <row r="2191" spans="1:14" ht="14.25" customHeight="1" x14ac:dyDescent="0.3">
      <c r="A2191" s="97" t="s">
        <v>508</v>
      </c>
      <c r="B2191" s="97">
        <v>10695</v>
      </c>
      <c r="C2191" s="97" t="s">
        <v>7250</v>
      </c>
      <c r="D2191" s="97" t="s">
        <v>581</v>
      </c>
      <c r="E2191" s="97" t="s">
        <v>7251</v>
      </c>
      <c r="F2191" s="97">
        <v>330936</v>
      </c>
      <c r="G2191" s="97">
        <v>667904</v>
      </c>
      <c r="H2191" s="97">
        <v>330936</v>
      </c>
      <c r="I2191" s="97">
        <v>667904</v>
      </c>
      <c r="J2191" s="97" t="s">
        <v>93</v>
      </c>
      <c r="K2191" s="97">
        <v>72.22</v>
      </c>
      <c r="L2191" s="97" t="s">
        <v>7252</v>
      </c>
      <c r="M2191" s="97">
        <v>8</v>
      </c>
      <c r="N2191" s="97">
        <v>952347</v>
      </c>
    </row>
    <row r="2192" spans="1:14" ht="14.25" customHeight="1" x14ac:dyDescent="0.3">
      <c r="A2192" s="97" t="s">
        <v>632</v>
      </c>
      <c r="B2192" s="97">
        <v>102</v>
      </c>
      <c r="C2192" s="97" t="s">
        <v>7253</v>
      </c>
      <c r="D2192" s="97" t="s">
        <v>332</v>
      </c>
      <c r="E2192" s="97" t="s">
        <v>7254</v>
      </c>
      <c r="F2192" s="97">
        <v>343822</v>
      </c>
      <c r="G2192" s="97">
        <v>669210</v>
      </c>
      <c r="H2192" s="97">
        <v>343822</v>
      </c>
      <c r="I2192" s="97">
        <v>669210</v>
      </c>
      <c r="J2192" s="97" t="s">
        <v>93</v>
      </c>
      <c r="K2192" s="97">
        <v>82</v>
      </c>
      <c r="L2192" s="97" t="s">
        <v>7255</v>
      </c>
      <c r="M2192" s="97">
        <v>8</v>
      </c>
      <c r="N2192" s="97">
        <v>770380</v>
      </c>
    </row>
    <row r="2193" spans="1:14" ht="14.25" customHeight="1" x14ac:dyDescent="0.3">
      <c r="A2193" s="97" t="s">
        <v>506</v>
      </c>
      <c r="B2193" s="97">
        <v>595</v>
      </c>
      <c r="C2193" s="97" t="s">
        <v>7256</v>
      </c>
      <c r="D2193" s="97" t="s">
        <v>581</v>
      </c>
      <c r="E2193" s="97" t="s">
        <v>7257</v>
      </c>
      <c r="F2193" s="97">
        <v>328486</v>
      </c>
      <c r="G2193" s="97">
        <v>669430</v>
      </c>
      <c r="H2193" s="97">
        <v>328486</v>
      </c>
      <c r="I2193" s="97">
        <v>669430</v>
      </c>
      <c r="J2193" s="97" t="s">
        <v>93</v>
      </c>
      <c r="K2193" s="97">
        <v>82.09</v>
      </c>
      <c r="L2193" s="97" t="s">
        <v>7258</v>
      </c>
      <c r="M2193" s="97">
        <v>8</v>
      </c>
      <c r="N2193" s="97">
        <v>1003285</v>
      </c>
    </row>
    <row r="2194" spans="1:14" ht="14.25" customHeight="1" x14ac:dyDescent="0.3">
      <c r="A2194" s="97" t="s">
        <v>632</v>
      </c>
      <c r="B2194" s="97">
        <v>228</v>
      </c>
      <c r="C2194" s="97" t="s">
        <v>7259</v>
      </c>
      <c r="D2194" s="97" t="s">
        <v>332</v>
      </c>
      <c r="E2194" s="97" t="s">
        <v>7260</v>
      </c>
      <c r="F2194" s="97">
        <v>343394</v>
      </c>
      <c r="G2194" s="97">
        <v>668769</v>
      </c>
      <c r="H2194" s="97">
        <v>343394</v>
      </c>
      <c r="I2194" s="97">
        <v>668769</v>
      </c>
      <c r="J2194" s="97" t="s">
        <v>93</v>
      </c>
      <c r="K2194" s="97">
        <v>82.8</v>
      </c>
      <c r="L2194" s="97" t="s">
        <v>7261</v>
      </c>
      <c r="M2194" s="97">
        <v>8</v>
      </c>
      <c r="N2194" s="97">
        <v>770509</v>
      </c>
    </row>
    <row r="2195" spans="1:14" ht="14.25" customHeight="1" x14ac:dyDescent="0.3">
      <c r="A2195" s="97" t="s">
        <v>822</v>
      </c>
      <c r="B2195" s="97">
        <v>2865</v>
      </c>
      <c r="C2195" s="97" t="s">
        <v>7262</v>
      </c>
      <c r="D2195" s="97" t="s">
        <v>581</v>
      </c>
      <c r="E2195" s="97" t="s">
        <v>7263</v>
      </c>
      <c r="F2195" s="97">
        <v>342999</v>
      </c>
      <c r="G2195" s="97">
        <v>673145</v>
      </c>
      <c r="H2195" s="97">
        <v>342999</v>
      </c>
      <c r="I2195" s="97">
        <v>673145</v>
      </c>
      <c r="J2195" s="97" t="s">
        <v>93</v>
      </c>
      <c r="K2195" s="97">
        <v>83.17</v>
      </c>
      <c r="L2195" s="97" t="s">
        <v>7264</v>
      </c>
      <c r="M2195" s="97">
        <v>8</v>
      </c>
      <c r="N2195" s="97">
        <v>931585</v>
      </c>
    </row>
    <row r="2196" spans="1:14" ht="14.25" customHeight="1" x14ac:dyDescent="0.3">
      <c r="A2196" s="97" t="s">
        <v>397</v>
      </c>
      <c r="B2196" s="97">
        <v>10303</v>
      </c>
      <c r="C2196" s="97" t="s">
        <v>7265</v>
      </c>
      <c r="D2196" s="97" t="s">
        <v>581</v>
      </c>
      <c r="E2196" s="97" t="s">
        <v>7266</v>
      </c>
      <c r="F2196" s="97">
        <v>335571</v>
      </c>
      <c r="G2196" s="97">
        <v>668400</v>
      </c>
      <c r="H2196" s="97">
        <v>335571</v>
      </c>
      <c r="I2196" s="97">
        <v>668400</v>
      </c>
      <c r="J2196" s="97" t="s">
        <v>93</v>
      </c>
      <c r="K2196" s="97">
        <v>83.75</v>
      </c>
      <c r="L2196" s="97" t="s">
        <v>7267</v>
      </c>
      <c r="M2196" s="97">
        <v>8</v>
      </c>
      <c r="N2196" s="97">
        <v>842975</v>
      </c>
    </row>
    <row r="2197" spans="1:14" ht="14.25" customHeight="1" x14ac:dyDescent="0.3">
      <c r="A2197" s="97" t="s">
        <v>397</v>
      </c>
      <c r="B2197" s="97">
        <v>10303</v>
      </c>
      <c r="C2197" s="97" t="s">
        <v>7268</v>
      </c>
      <c r="D2197" s="97" t="s">
        <v>581</v>
      </c>
      <c r="E2197" s="97" t="s">
        <v>7269</v>
      </c>
      <c r="F2197" s="97">
        <v>335634</v>
      </c>
      <c r="G2197" s="97">
        <v>668348</v>
      </c>
      <c r="H2197" s="97">
        <v>335634</v>
      </c>
      <c r="I2197" s="97">
        <v>668348</v>
      </c>
      <c r="J2197" s="97" t="s">
        <v>93</v>
      </c>
      <c r="K2197" s="97">
        <v>87.75</v>
      </c>
      <c r="L2197" s="97" t="s">
        <v>7270</v>
      </c>
      <c r="M2197" s="97">
        <v>8</v>
      </c>
      <c r="N2197" s="97">
        <v>842976</v>
      </c>
    </row>
    <row r="2198" spans="1:14" ht="14.25" customHeight="1" x14ac:dyDescent="0.3">
      <c r="A2198" s="97" t="s">
        <v>508</v>
      </c>
      <c r="B2198" s="97">
        <v>10695</v>
      </c>
      <c r="C2198" s="97" t="s">
        <v>7271</v>
      </c>
      <c r="D2198" s="97" t="s">
        <v>581</v>
      </c>
      <c r="E2198" s="97" t="s">
        <v>7272</v>
      </c>
      <c r="F2198" s="97">
        <v>331085</v>
      </c>
      <c r="G2198" s="97">
        <v>667910</v>
      </c>
      <c r="H2198" s="97">
        <v>331085</v>
      </c>
      <c r="I2198" s="97">
        <v>667910</v>
      </c>
      <c r="J2198" s="97" t="s">
        <v>93</v>
      </c>
      <c r="K2198" s="97">
        <v>89.95</v>
      </c>
      <c r="L2198" s="97" t="s">
        <v>7273</v>
      </c>
      <c r="M2198" s="97">
        <v>8</v>
      </c>
      <c r="N2198" s="97">
        <v>952406</v>
      </c>
    </row>
    <row r="2199" spans="1:14" ht="14.25" customHeight="1" x14ac:dyDescent="0.3">
      <c r="A2199" s="97" t="s">
        <v>2134</v>
      </c>
      <c r="B2199" s="97">
        <v>53</v>
      </c>
      <c r="C2199" s="97" t="s">
        <v>7274</v>
      </c>
      <c r="D2199" s="97" t="s">
        <v>332</v>
      </c>
      <c r="E2199" s="97" t="s">
        <v>7275</v>
      </c>
      <c r="F2199" s="97">
        <v>341094</v>
      </c>
      <c r="G2199" s="97">
        <v>662406</v>
      </c>
      <c r="H2199" s="97">
        <v>341094</v>
      </c>
      <c r="I2199" s="97">
        <v>662406</v>
      </c>
      <c r="J2199" s="97" t="s">
        <v>93</v>
      </c>
      <c r="K2199" s="97">
        <v>90.99</v>
      </c>
      <c r="L2199" s="97" t="s">
        <v>7276</v>
      </c>
      <c r="M2199" s="97">
        <v>8</v>
      </c>
      <c r="N2199" s="97">
        <v>17895401</v>
      </c>
    </row>
    <row r="2200" spans="1:14" ht="14.25" customHeight="1" x14ac:dyDescent="0.3">
      <c r="A2200" s="97" t="s">
        <v>497</v>
      </c>
      <c r="B2200" s="97">
        <v>17542</v>
      </c>
      <c r="C2200" s="97" t="s">
        <v>7277</v>
      </c>
      <c r="D2200" s="97" t="s">
        <v>581</v>
      </c>
      <c r="E2200" s="97" t="s">
        <v>7278</v>
      </c>
      <c r="F2200" s="97">
        <v>332870</v>
      </c>
      <c r="G2200" s="97">
        <v>663490</v>
      </c>
      <c r="H2200" s="97">
        <v>332870</v>
      </c>
      <c r="I2200" s="97">
        <v>663490</v>
      </c>
      <c r="J2200" s="97" t="s">
        <v>93</v>
      </c>
      <c r="K2200" s="97">
        <v>95.5</v>
      </c>
      <c r="L2200" s="97" t="s">
        <v>7279</v>
      </c>
      <c r="M2200" s="97">
        <v>8</v>
      </c>
      <c r="N2200" s="97">
        <v>905603</v>
      </c>
    </row>
    <row r="2201" spans="1:14" ht="14.25" customHeight="1" x14ac:dyDescent="0.3">
      <c r="A2201" s="97" t="s">
        <v>497</v>
      </c>
      <c r="B2201" s="97">
        <v>973</v>
      </c>
      <c r="C2201" s="97" t="s">
        <v>7280</v>
      </c>
      <c r="D2201" s="97" t="s">
        <v>581</v>
      </c>
      <c r="E2201" s="97" t="s">
        <v>7281</v>
      </c>
      <c r="F2201" s="97">
        <v>332871</v>
      </c>
      <c r="G2201" s="97">
        <v>663481</v>
      </c>
      <c r="H2201" s="97">
        <v>332871</v>
      </c>
      <c r="I2201" s="97">
        <v>663481</v>
      </c>
      <c r="J2201" s="97" t="s">
        <v>93</v>
      </c>
      <c r="K2201" s="97">
        <v>95.5</v>
      </c>
      <c r="L2201" s="97" t="s">
        <v>7279</v>
      </c>
      <c r="M2201" s="97">
        <v>8</v>
      </c>
      <c r="N2201" s="97">
        <v>905131</v>
      </c>
    </row>
    <row r="2202" spans="1:14" ht="14.25" customHeight="1" x14ac:dyDescent="0.3">
      <c r="A2202" s="97" t="s">
        <v>506</v>
      </c>
      <c r="B2202" s="97">
        <v>245</v>
      </c>
      <c r="C2202" s="97" t="s">
        <v>7282</v>
      </c>
      <c r="D2202" s="97" t="s">
        <v>332</v>
      </c>
      <c r="E2202" s="97" t="s">
        <v>7283</v>
      </c>
      <c r="F2202" s="97">
        <v>328704</v>
      </c>
      <c r="G2202" s="97">
        <v>668970</v>
      </c>
      <c r="H2202" s="97">
        <v>328704</v>
      </c>
      <c r="I2202" s="97">
        <v>668970</v>
      </c>
      <c r="J2202" s="97" t="s">
        <v>93</v>
      </c>
      <c r="K2202" s="97">
        <v>97</v>
      </c>
      <c r="L2202" s="97" t="s">
        <v>7284</v>
      </c>
      <c r="M2202" s="97">
        <v>8</v>
      </c>
      <c r="N2202" s="97">
        <v>1002734</v>
      </c>
    </row>
    <row r="2203" spans="1:14" ht="14.25" customHeight="1" x14ac:dyDescent="0.3">
      <c r="A2203" s="97" t="s">
        <v>888</v>
      </c>
      <c r="B2203" s="97">
        <v>13063</v>
      </c>
      <c r="C2203" s="97" t="s">
        <v>7285</v>
      </c>
      <c r="D2203" s="97" t="s">
        <v>581</v>
      </c>
      <c r="E2203" s="97" t="s">
        <v>7286</v>
      </c>
      <c r="F2203" s="97">
        <v>347894</v>
      </c>
      <c r="G2203" s="97">
        <v>673754</v>
      </c>
      <c r="H2203" s="97">
        <v>347894</v>
      </c>
      <c r="I2203" s="97">
        <v>673754</v>
      </c>
      <c r="J2203" s="97" t="s">
        <v>93</v>
      </c>
      <c r="K2203" s="97">
        <v>97.5</v>
      </c>
      <c r="L2203" s="97" t="s">
        <v>7287</v>
      </c>
      <c r="M2203" s="97">
        <v>8</v>
      </c>
      <c r="N2203" s="97">
        <v>747676</v>
      </c>
    </row>
    <row r="2204" spans="1:14" ht="14.25" customHeight="1" x14ac:dyDescent="0.3">
      <c r="A2204" s="97" t="s">
        <v>888</v>
      </c>
      <c r="B2204" s="97">
        <v>13063</v>
      </c>
      <c r="C2204" s="97" t="s">
        <v>7288</v>
      </c>
      <c r="D2204" s="97" t="s">
        <v>581</v>
      </c>
      <c r="E2204" s="97" t="s">
        <v>7289</v>
      </c>
      <c r="F2204" s="97">
        <v>345400</v>
      </c>
      <c r="G2204" s="97">
        <v>673413</v>
      </c>
      <c r="H2204" s="97">
        <v>345400</v>
      </c>
      <c r="I2204" s="97">
        <v>673413</v>
      </c>
      <c r="J2204" s="97" t="s">
        <v>93</v>
      </c>
      <c r="K2204" s="97">
        <v>97.8</v>
      </c>
      <c r="L2204" s="97" t="s">
        <v>7290</v>
      </c>
      <c r="M2204" s="97">
        <v>8</v>
      </c>
      <c r="N2204" s="97">
        <v>747662</v>
      </c>
    </row>
    <row r="2205" spans="1:14" ht="14.25" customHeight="1" x14ac:dyDescent="0.3">
      <c r="A2205" s="97" t="s">
        <v>888</v>
      </c>
      <c r="B2205" s="97">
        <v>13110</v>
      </c>
      <c r="C2205" s="97" t="s">
        <v>7291</v>
      </c>
      <c r="D2205" s="97" t="s">
        <v>581</v>
      </c>
      <c r="E2205" s="97" t="s">
        <v>7292</v>
      </c>
      <c r="F2205" s="97">
        <v>347819</v>
      </c>
      <c r="G2205" s="97">
        <v>673727</v>
      </c>
      <c r="H2205" s="97">
        <v>347819</v>
      </c>
      <c r="I2205" s="97">
        <v>673727</v>
      </c>
      <c r="J2205" s="97" t="s">
        <v>93</v>
      </c>
      <c r="K2205" s="97">
        <v>99.35</v>
      </c>
      <c r="L2205" s="97" t="s">
        <v>7293</v>
      </c>
      <c r="M2205" s="97">
        <v>8</v>
      </c>
      <c r="N2205" s="97">
        <v>747730</v>
      </c>
    </row>
    <row r="2206" spans="1:14" ht="14.25" customHeight="1" x14ac:dyDescent="0.3">
      <c r="A2206" s="97" t="s">
        <v>508</v>
      </c>
      <c r="B2206" s="97">
        <v>441</v>
      </c>
      <c r="C2206" s="97" t="s">
        <v>7294</v>
      </c>
      <c r="D2206" s="97" t="s">
        <v>332</v>
      </c>
      <c r="E2206" s="97" t="s">
        <v>7295</v>
      </c>
      <c r="F2206" s="97">
        <v>330730</v>
      </c>
      <c r="G2206" s="97">
        <v>665400</v>
      </c>
      <c r="H2206" s="97">
        <v>330730</v>
      </c>
      <c r="I2206" s="97">
        <v>665400</v>
      </c>
      <c r="J2206" s="97" t="s">
        <v>93</v>
      </c>
      <c r="K2206" s="97">
        <v>101</v>
      </c>
      <c r="L2206" s="97" t="s">
        <v>7296</v>
      </c>
      <c r="M2206" s="97">
        <v>8</v>
      </c>
      <c r="N2206" s="97">
        <v>951645</v>
      </c>
    </row>
    <row r="2207" spans="1:14" ht="14.25" customHeight="1" x14ac:dyDescent="0.3">
      <c r="A2207" s="97" t="s">
        <v>888</v>
      </c>
      <c r="B2207" s="97">
        <v>13063</v>
      </c>
      <c r="C2207" s="97" t="s">
        <v>7297</v>
      </c>
      <c r="D2207" s="97" t="s">
        <v>581</v>
      </c>
      <c r="E2207" s="97" t="s">
        <v>7298</v>
      </c>
      <c r="F2207" s="97">
        <v>346577</v>
      </c>
      <c r="G2207" s="97">
        <v>673604</v>
      </c>
      <c r="H2207" s="97">
        <v>346577</v>
      </c>
      <c r="I2207" s="97">
        <v>673604</v>
      </c>
      <c r="J2207" s="97" t="s">
        <v>93</v>
      </c>
      <c r="K2207" s="97">
        <v>105.7</v>
      </c>
      <c r="L2207" s="97" t="s">
        <v>7299</v>
      </c>
      <c r="M2207" s="97">
        <v>8</v>
      </c>
      <c r="N2207" s="97">
        <v>747665</v>
      </c>
    </row>
    <row r="2208" spans="1:14" ht="14.25" customHeight="1" x14ac:dyDescent="0.3">
      <c r="A2208" s="97" t="s">
        <v>506</v>
      </c>
      <c r="B2208" s="97">
        <v>173</v>
      </c>
      <c r="C2208" s="97" t="s">
        <v>7300</v>
      </c>
      <c r="D2208" s="97" t="s">
        <v>332</v>
      </c>
      <c r="E2208" s="97" t="s">
        <v>7301</v>
      </c>
      <c r="F2208" s="97">
        <v>328980</v>
      </c>
      <c r="G2208" s="97">
        <v>668880</v>
      </c>
      <c r="H2208" s="97">
        <v>328980</v>
      </c>
      <c r="I2208" s="97">
        <v>668880</v>
      </c>
      <c r="J2208" s="97" t="s">
        <v>93</v>
      </c>
      <c r="K2208" s="97">
        <v>106.4</v>
      </c>
      <c r="L2208" s="97" t="s">
        <v>7302</v>
      </c>
      <c r="M2208" s="97">
        <v>8</v>
      </c>
      <c r="N2208" s="97">
        <v>1002635</v>
      </c>
    </row>
    <row r="2209" spans="1:14" ht="14.25" customHeight="1" x14ac:dyDescent="0.3">
      <c r="A2209" s="97" t="s">
        <v>506</v>
      </c>
      <c r="B2209" s="97">
        <v>9783</v>
      </c>
      <c r="C2209" s="97" t="s">
        <v>7303</v>
      </c>
      <c r="D2209" s="97" t="s">
        <v>581</v>
      </c>
      <c r="E2209" s="97" t="s">
        <v>7304</v>
      </c>
      <c r="F2209" s="97">
        <v>329619</v>
      </c>
      <c r="G2209" s="97">
        <v>668717</v>
      </c>
      <c r="H2209" s="97">
        <v>329619</v>
      </c>
      <c r="I2209" s="97">
        <v>668717</v>
      </c>
      <c r="J2209" s="97" t="s">
        <v>93</v>
      </c>
      <c r="K2209" s="97">
        <v>106.6</v>
      </c>
      <c r="L2209" s="97" t="s">
        <v>7305</v>
      </c>
      <c r="M2209" s="97">
        <v>8</v>
      </c>
      <c r="N2209" s="97">
        <v>1003799</v>
      </c>
    </row>
    <row r="2210" spans="1:14" ht="14.25" customHeight="1" x14ac:dyDescent="0.3">
      <c r="A2210" s="97" t="s">
        <v>506</v>
      </c>
      <c r="B2210" s="97">
        <v>173</v>
      </c>
      <c r="C2210" s="97" t="s">
        <v>7306</v>
      </c>
      <c r="D2210" s="97" t="s">
        <v>332</v>
      </c>
      <c r="E2210" s="97" t="s">
        <v>7307</v>
      </c>
      <c r="F2210" s="97">
        <v>328960</v>
      </c>
      <c r="G2210" s="97">
        <v>668860</v>
      </c>
      <c r="H2210" s="97">
        <v>328960</v>
      </c>
      <c r="I2210" s="97">
        <v>668860</v>
      </c>
      <c r="J2210" s="97" t="s">
        <v>93</v>
      </c>
      <c r="K2210" s="97">
        <v>107</v>
      </c>
      <c r="L2210" s="97" t="s">
        <v>7308</v>
      </c>
      <c r="M2210" s="97">
        <v>8</v>
      </c>
      <c r="N2210" s="97">
        <v>1002649</v>
      </c>
    </row>
    <row r="2211" spans="1:14" ht="14.25" customHeight="1" x14ac:dyDescent="0.3">
      <c r="A2211" s="97" t="s">
        <v>497</v>
      </c>
      <c r="B2211" s="97">
        <v>198</v>
      </c>
      <c r="C2211" s="97" t="s">
        <v>7309</v>
      </c>
      <c r="D2211" s="97" t="s">
        <v>332</v>
      </c>
      <c r="E2211" s="97" t="s">
        <v>7310</v>
      </c>
      <c r="F2211" s="97">
        <v>330420</v>
      </c>
      <c r="G2211" s="97">
        <v>664570</v>
      </c>
      <c r="H2211" s="97">
        <v>330420</v>
      </c>
      <c r="I2211" s="97">
        <v>664570</v>
      </c>
      <c r="J2211" s="97" t="s">
        <v>93</v>
      </c>
      <c r="K2211" s="97">
        <v>112</v>
      </c>
      <c r="L2211" s="97" t="s">
        <v>7311</v>
      </c>
      <c r="M2211" s="97">
        <v>8</v>
      </c>
      <c r="N2211" s="97">
        <v>904830</v>
      </c>
    </row>
    <row r="2212" spans="1:14" ht="14.25" customHeight="1" x14ac:dyDescent="0.3">
      <c r="A2212" s="97" t="s">
        <v>397</v>
      </c>
      <c r="B2212" s="97">
        <v>175</v>
      </c>
      <c r="C2212" s="97" t="s">
        <v>7312</v>
      </c>
      <c r="D2212" s="97" t="s">
        <v>332</v>
      </c>
      <c r="E2212" s="97" t="s">
        <v>7313</v>
      </c>
      <c r="F2212" s="97">
        <v>339200</v>
      </c>
      <c r="G2212" s="97">
        <v>668060</v>
      </c>
      <c r="H2212" s="97">
        <v>339200</v>
      </c>
      <c r="I2212" s="97">
        <v>668060</v>
      </c>
      <c r="J2212" s="97" t="s">
        <v>93</v>
      </c>
      <c r="K2212" s="97">
        <v>112.78</v>
      </c>
      <c r="L2212" s="97" t="s">
        <v>7314</v>
      </c>
      <c r="M2212" s="97">
        <v>8</v>
      </c>
      <c r="N2212" s="97">
        <v>842732</v>
      </c>
    </row>
    <row r="2213" spans="1:14" ht="14.25" customHeight="1" x14ac:dyDescent="0.3">
      <c r="A2213" s="97" t="s">
        <v>397</v>
      </c>
      <c r="B2213" s="97">
        <v>10303</v>
      </c>
      <c r="C2213" s="97" t="s">
        <v>7315</v>
      </c>
      <c r="D2213" s="97" t="s">
        <v>581</v>
      </c>
      <c r="E2213" s="97" t="s">
        <v>7316</v>
      </c>
      <c r="F2213" s="97">
        <v>336324</v>
      </c>
      <c r="G2213" s="97">
        <v>667834</v>
      </c>
      <c r="H2213" s="97">
        <v>336324</v>
      </c>
      <c r="I2213" s="97">
        <v>667834</v>
      </c>
      <c r="J2213" s="97" t="s">
        <v>93</v>
      </c>
      <c r="K2213" s="97">
        <v>113</v>
      </c>
      <c r="L2213" s="97" t="s">
        <v>7317</v>
      </c>
      <c r="M2213" s="97">
        <v>8</v>
      </c>
      <c r="N2213" s="97">
        <v>843064</v>
      </c>
    </row>
    <row r="2214" spans="1:14" ht="14.25" customHeight="1" x14ac:dyDescent="0.3">
      <c r="A2214" s="97" t="s">
        <v>397</v>
      </c>
      <c r="B2214" s="97">
        <v>10303</v>
      </c>
      <c r="C2214" s="97" t="s">
        <v>7318</v>
      </c>
      <c r="D2214" s="97" t="s">
        <v>581</v>
      </c>
      <c r="E2214" s="97" t="s">
        <v>7319</v>
      </c>
      <c r="F2214" s="97">
        <v>336342</v>
      </c>
      <c r="G2214" s="97">
        <v>667849</v>
      </c>
      <c r="H2214" s="97">
        <v>336342</v>
      </c>
      <c r="I2214" s="97">
        <v>667849</v>
      </c>
      <c r="J2214" s="97" t="s">
        <v>93</v>
      </c>
      <c r="K2214" s="97">
        <v>113.05</v>
      </c>
      <c r="L2214" s="97" t="s">
        <v>7320</v>
      </c>
      <c r="M2214" s="97">
        <v>8</v>
      </c>
      <c r="N2214" s="97">
        <v>842992</v>
      </c>
    </row>
    <row r="2215" spans="1:14" ht="14.25" customHeight="1" x14ac:dyDescent="0.3">
      <c r="A2215" s="97" t="s">
        <v>506</v>
      </c>
      <c r="B2215" s="97">
        <v>7420</v>
      </c>
      <c r="C2215" s="97" t="s">
        <v>7321</v>
      </c>
      <c r="D2215" s="97" t="s">
        <v>581</v>
      </c>
      <c r="E2215" s="97" t="s">
        <v>7322</v>
      </c>
      <c r="F2215" s="97">
        <v>327805</v>
      </c>
      <c r="G2215" s="97">
        <v>667700</v>
      </c>
      <c r="H2215" s="97">
        <v>327805</v>
      </c>
      <c r="I2215" s="97">
        <v>667700</v>
      </c>
      <c r="J2215" s="97" t="s">
        <v>93</v>
      </c>
      <c r="K2215" s="97">
        <v>116</v>
      </c>
      <c r="L2215" s="97" t="s">
        <v>7323</v>
      </c>
      <c r="M2215" s="97">
        <v>8</v>
      </c>
      <c r="N2215" s="97">
        <v>1003521</v>
      </c>
    </row>
    <row r="2216" spans="1:14" ht="14.25" customHeight="1" x14ac:dyDescent="0.3">
      <c r="A2216" s="97" t="s">
        <v>506</v>
      </c>
      <c r="B2216" s="97">
        <v>7420</v>
      </c>
      <c r="C2216" s="97" t="s">
        <v>7324</v>
      </c>
      <c r="D2216" s="97" t="s">
        <v>581</v>
      </c>
      <c r="E2216" s="97" t="s">
        <v>7325</v>
      </c>
      <c r="F2216" s="97">
        <v>327868</v>
      </c>
      <c r="G2216" s="97">
        <v>667732</v>
      </c>
      <c r="H2216" s="97">
        <v>327868</v>
      </c>
      <c r="I2216" s="97">
        <v>667732</v>
      </c>
      <c r="J2216" s="97" t="s">
        <v>93</v>
      </c>
      <c r="K2216" s="97">
        <v>116</v>
      </c>
      <c r="L2216" s="97" t="s">
        <v>7326</v>
      </c>
      <c r="M2216" s="97">
        <v>8</v>
      </c>
      <c r="N2216" s="97">
        <v>1003523</v>
      </c>
    </row>
    <row r="2217" spans="1:14" ht="14.25" customHeight="1" x14ac:dyDescent="0.3">
      <c r="A2217" s="97" t="s">
        <v>506</v>
      </c>
      <c r="B2217" s="97">
        <v>15089</v>
      </c>
      <c r="C2217" s="97" t="s">
        <v>7327</v>
      </c>
      <c r="D2217" s="97" t="s">
        <v>581</v>
      </c>
      <c r="E2217" s="97" t="s">
        <v>7328</v>
      </c>
      <c r="F2217" s="97">
        <v>329285</v>
      </c>
      <c r="G2217" s="97">
        <v>666256</v>
      </c>
      <c r="H2217" s="97">
        <v>329285</v>
      </c>
      <c r="I2217" s="97">
        <v>666256</v>
      </c>
      <c r="J2217" s="97" t="s">
        <v>93</v>
      </c>
      <c r="K2217" s="97">
        <v>118</v>
      </c>
      <c r="L2217" s="97" t="s">
        <v>7329</v>
      </c>
      <c r="M2217" s="97">
        <v>8</v>
      </c>
      <c r="N2217" s="97">
        <v>1004522</v>
      </c>
    </row>
    <row r="2218" spans="1:14" ht="14.25" customHeight="1" x14ac:dyDescent="0.3">
      <c r="A2218" s="97" t="s">
        <v>497</v>
      </c>
      <c r="B2218" s="97">
        <v>60</v>
      </c>
      <c r="C2218" s="97" t="s">
        <v>7330</v>
      </c>
      <c r="D2218" s="97" t="s">
        <v>332</v>
      </c>
      <c r="E2218" s="97" t="s">
        <v>7331</v>
      </c>
      <c r="F2218" s="97">
        <v>333990</v>
      </c>
      <c r="G2218" s="97">
        <v>664070</v>
      </c>
      <c r="H2218" s="97">
        <v>333990</v>
      </c>
      <c r="I2218" s="97">
        <v>664070</v>
      </c>
      <c r="J2218" s="97" t="s">
        <v>93</v>
      </c>
      <c r="K2218" s="97">
        <v>120.3</v>
      </c>
      <c r="L2218" s="97" t="s">
        <v>1584</v>
      </c>
      <c r="M2218" s="97">
        <v>8</v>
      </c>
      <c r="N2218" s="97">
        <v>904683</v>
      </c>
    </row>
    <row r="2219" spans="1:14" ht="14.25" customHeight="1" x14ac:dyDescent="0.3">
      <c r="A2219" s="97" t="s">
        <v>497</v>
      </c>
      <c r="B2219" s="97">
        <v>296</v>
      </c>
      <c r="C2219" s="97" t="s">
        <v>7332</v>
      </c>
      <c r="D2219" s="97" t="s">
        <v>332</v>
      </c>
      <c r="E2219" s="97" t="s">
        <v>7333</v>
      </c>
      <c r="F2219" s="97">
        <v>333927</v>
      </c>
      <c r="G2219" s="97">
        <v>663801</v>
      </c>
      <c r="H2219" s="97">
        <v>333927</v>
      </c>
      <c r="I2219" s="97">
        <v>663801</v>
      </c>
      <c r="J2219" s="97" t="s">
        <v>93</v>
      </c>
      <c r="K2219" s="97">
        <v>125</v>
      </c>
      <c r="L2219" s="97" t="s">
        <v>7334</v>
      </c>
      <c r="M2219" s="97">
        <v>8</v>
      </c>
      <c r="N2219" s="97">
        <v>904933</v>
      </c>
    </row>
    <row r="2220" spans="1:14" ht="14.25" customHeight="1" x14ac:dyDescent="0.3">
      <c r="A2220" s="97" t="s">
        <v>506</v>
      </c>
      <c r="B2220" s="97">
        <v>9258</v>
      </c>
      <c r="C2220" s="97" t="s">
        <v>7335</v>
      </c>
      <c r="D2220" s="97" t="s">
        <v>581</v>
      </c>
      <c r="E2220" s="97" t="s">
        <v>7336</v>
      </c>
      <c r="F2220" s="97">
        <v>326502</v>
      </c>
      <c r="G2220" s="97">
        <v>667106</v>
      </c>
      <c r="H2220" s="97">
        <v>326502</v>
      </c>
      <c r="I2220" s="97">
        <v>667106</v>
      </c>
      <c r="J2220" s="97" t="s">
        <v>93</v>
      </c>
      <c r="K2220" s="97">
        <v>125.9</v>
      </c>
      <c r="L2220" s="97" t="s">
        <v>7337</v>
      </c>
      <c r="M2220" s="97">
        <v>8</v>
      </c>
      <c r="N2220" s="97">
        <v>1003670</v>
      </c>
    </row>
    <row r="2221" spans="1:14" ht="14.25" customHeight="1" x14ac:dyDescent="0.3">
      <c r="A2221" s="97" t="s">
        <v>506</v>
      </c>
      <c r="B2221" s="97">
        <v>304</v>
      </c>
      <c r="C2221" s="97" t="s">
        <v>7338</v>
      </c>
      <c r="D2221" s="97" t="s">
        <v>332</v>
      </c>
      <c r="E2221" s="97" t="s">
        <v>7339</v>
      </c>
      <c r="F2221" s="97">
        <v>328446</v>
      </c>
      <c r="G2221" s="97">
        <v>666922</v>
      </c>
      <c r="H2221" s="97">
        <v>328446</v>
      </c>
      <c r="I2221" s="97">
        <v>666922</v>
      </c>
      <c r="J2221" s="97" t="s">
        <v>93</v>
      </c>
      <c r="K2221" s="97">
        <v>129.97</v>
      </c>
      <c r="L2221" s="97" t="s">
        <v>7340</v>
      </c>
      <c r="M2221" s="97">
        <v>8</v>
      </c>
      <c r="N2221" s="97">
        <v>1002796</v>
      </c>
    </row>
    <row r="2222" spans="1:14" ht="14.25" customHeight="1" x14ac:dyDescent="0.3">
      <c r="A2222" s="97" t="s">
        <v>497</v>
      </c>
      <c r="B2222" s="97">
        <v>435</v>
      </c>
      <c r="C2222" s="97" t="s">
        <v>7341</v>
      </c>
      <c r="D2222" s="97" t="s">
        <v>332</v>
      </c>
      <c r="E2222" s="97" t="s">
        <v>7342</v>
      </c>
      <c r="F2222" s="97">
        <v>334040</v>
      </c>
      <c r="G2222" s="97">
        <v>663910</v>
      </c>
      <c r="H2222" s="97">
        <v>334040</v>
      </c>
      <c r="I2222" s="97">
        <v>663910</v>
      </c>
      <c r="J2222" s="97" t="s">
        <v>93</v>
      </c>
      <c r="K2222" s="97">
        <v>130.1</v>
      </c>
      <c r="L2222" s="97" t="s">
        <v>7343</v>
      </c>
      <c r="M2222" s="97">
        <v>8</v>
      </c>
      <c r="N2222" s="97">
        <v>13472195</v>
      </c>
    </row>
    <row r="2223" spans="1:14" ht="14.25" customHeight="1" x14ac:dyDescent="0.3">
      <c r="A2223" s="97" t="s">
        <v>506</v>
      </c>
      <c r="B2223" s="97">
        <v>9258</v>
      </c>
      <c r="C2223" s="97" t="s">
        <v>7344</v>
      </c>
      <c r="D2223" s="97" t="s">
        <v>581</v>
      </c>
      <c r="E2223" s="97" t="s">
        <v>7345</v>
      </c>
      <c r="F2223" s="97">
        <v>326620</v>
      </c>
      <c r="G2223" s="97">
        <v>667063</v>
      </c>
      <c r="H2223" s="97">
        <v>326620</v>
      </c>
      <c r="I2223" s="97">
        <v>667063</v>
      </c>
      <c r="J2223" s="97" t="s">
        <v>93</v>
      </c>
      <c r="K2223" s="97">
        <v>130.43</v>
      </c>
      <c r="L2223" s="97" t="s">
        <v>7346</v>
      </c>
      <c r="M2223" s="97">
        <v>8</v>
      </c>
      <c r="N2223" s="97">
        <v>1003748</v>
      </c>
    </row>
    <row r="2224" spans="1:14" ht="14.25" customHeight="1" x14ac:dyDescent="0.3">
      <c r="A2224" s="97" t="s">
        <v>506</v>
      </c>
      <c r="B2224" s="97">
        <v>10695</v>
      </c>
      <c r="C2224" s="97" t="s">
        <v>7347</v>
      </c>
      <c r="D2224" s="97" t="s">
        <v>581</v>
      </c>
      <c r="E2224" s="97" t="s">
        <v>7348</v>
      </c>
      <c r="F2224" s="97">
        <v>327632</v>
      </c>
      <c r="G2224" s="97">
        <v>666934</v>
      </c>
      <c r="H2224" s="97">
        <v>327632</v>
      </c>
      <c r="I2224" s="97">
        <v>666934</v>
      </c>
      <c r="J2224" s="97" t="s">
        <v>93</v>
      </c>
      <c r="K2224" s="97">
        <v>132.22</v>
      </c>
      <c r="L2224" s="97" t="s">
        <v>7349</v>
      </c>
      <c r="M2224" s="97">
        <v>8</v>
      </c>
      <c r="N2224" s="97">
        <v>1004305</v>
      </c>
    </row>
    <row r="2225" spans="1:14" ht="14.25" customHeight="1" x14ac:dyDescent="0.3">
      <c r="A2225" s="97" t="s">
        <v>497</v>
      </c>
      <c r="B2225" s="97">
        <v>253</v>
      </c>
      <c r="C2225" s="97" t="s">
        <v>7350</v>
      </c>
      <c r="D2225" s="97" t="s">
        <v>332</v>
      </c>
      <c r="E2225" s="97" t="s">
        <v>7351</v>
      </c>
      <c r="F2225" s="97">
        <v>332480</v>
      </c>
      <c r="G2225" s="97">
        <v>660940</v>
      </c>
      <c r="H2225" s="97">
        <v>332480</v>
      </c>
      <c r="I2225" s="97">
        <v>660940</v>
      </c>
      <c r="J2225" s="97" t="s">
        <v>93</v>
      </c>
      <c r="K2225" s="97">
        <v>132.9</v>
      </c>
      <c r="L2225" s="97" t="s">
        <v>7352</v>
      </c>
      <c r="M2225" s="97">
        <v>8</v>
      </c>
      <c r="N2225" s="97">
        <v>904890</v>
      </c>
    </row>
    <row r="2226" spans="1:14" ht="14.25" customHeight="1" x14ac:dyDescent="0.3">
      <c r="A2226" s="97" t="s">
        <v>506</v>
      </c>
      <c r="B2226" s="97">
        <v>9258</v>
      </c>
      <c r="C2226" s="97" t="s">
        <v>7353</v>
      </c>
      <c r="D2226" s="97" t="s">
        <v>581</v>
      </c>
      <c r="E2226" s="97" t="s">
        <v>7354</v>
      </c>
      <c r="F2226" s="97">
        <v>326718</v>
      </c>
      <c r="G2226" s="97">
        <v>667043</v>
      </c>
      <c r="H2226" s="97">
        <v>326718</v>
      </c>
      <c r="I2226" s="97">
        <v>667043</v>
      </c>
      <c r="J2226" s="97" t="s">
        <v>93</v>
      </c>
      <c r="K2226" s="97">
        <v>133.68</v>
      </c>
      <c r="L2226" s="97" t="s">
        <v>7355</v>
      </c>
      <c r="M2226" s="97">
        <v>8</v>
      </c>
      <c r="N2226" s="97">
        <v>1003753</v>
      </c>
    </row>
    <row r="2227" spans="1:14" ht="14.25" customHeight="1" x14ac:dyDescent="0.3">
      <c r="A2227" s="97" t="s">
        <v>508</v>
      </c>
      <c r="B2227" s="97">
        <v>15400</v>
      </c>
      <c r="C2227" s="97" t="s">
        <v>7356</v>
      </c>
      <c r="D2227" s="97" t="s">
        <v>581</v>
      </c>
      <c r="E2227" s="97" t="s">
        <v>7357</v>
      </c>
      <c r="F2227" s="97">
        <v>334784</v>
      </c>
      <c r="G2227" s="97">
        <v>665199</v>
      </c>
      <c r="H2227" s="97">
        <v>334784</v>
      </c>
      <c r="I2227" s="97">
        <v>665199</v>
      </c>
      <c r="J2227" s="97" t="s">
        <v>93</v>
      </c>
      <c r="K2227" s="97">
        <v>134.09</v>
      </c>
      <c r="L2227" s="97" t="s">
        <v>7358</v>
      </c>
      <c r="M2227" s="97">
        <v>8</v>
      </c>
      <c r="N2227" s="97">
        <v>952621</v>
      </c>
    </row>
    <row r="2228" spans="1:14" ht="14.25" customHeight="1" x14ac:dyDescent="0.3">
      <c r="A2228" s="97" t="s">
        <v>508</v>
      </c>
      <c r="B2228" s="97">
        <v>15400</v>
      </c>
      <c r="C2228" s="97" t="s">
        <v>7359</v>
      </c>
      <c r="D2228" s="97" t="s">
        <v>581</v>
      </c>
      <c r="E2228" s="97" t="s">
        <v>7360</v>
      </c>
      <c r="F2228" s="97">
        <v>334798</v>
      </c>
      <c r="G2228" s="97">
        <v>665208</v>
      </c>
      <c r="H2228" s="97">
        <v>334798</v>
      </c>
      <c r="I2228" s="97">
        <v>665208</v>
      </c>
      <c r="J2228" s="97" t="s">
        <v>93</v>
      </c>
      <c r="K2228" s="97">
        <v>134.69999999999999</v>
      </c>
      <c r="L2228" s="97" t="s">
        <v>7361</v>
      </c>
      <c r="M2228" s="97">
        <v>8</v>
      </c>
      <c r="N2228" s="97">
        <v>952622</v>
      </c>
    </row>
    <row r="2229" spans="1:14" ht="14.25" customHeight="1" x14ac:dyDescent="0.3">
      <c r="A2229" s="97" t="s">
        <v>508</v>
      </c>
      <c r="B2229" s="97">
        <v>15400</v>
      </c>
      <c r="C2229" s="97" t="s">
        <v>7362</v>
      </c>
      <c r="D2229" s="97" t="s">
        <v>581</v>
      </c>
      <c r="E2229" s="97" t="s">
        <v>7363</v>
      </c>
      <c r="F2229" s="97">
        <v>334816</v>
      </c>
      <c r="G2229" s="97">
        <v>665205</v>
      </c>
      <c r="H2229" s="97">
        <v>334816</v>
      </c>
      <c r="I2229" s="97">
        <v>665205</v>
      </c>
      <c r="J2229" s="97" t="s">
        <v>93</v>
      </c>
      <c r="K2229" s="97">
        <v>135.9</v>
      </c>
      <c r="L2229" s="97" t="s">
        <v>7364</v>
      </c>
      <c r="M2229" s="97">
        <v>8</v>
      </c>
      <c r="N2229" s="97">
        <v>952624</v>
      </c>
    </row>
    <row r="2230" spans="1:14" ht="14.25" customHeight="1" x14ac:dyDescent="0.3">
      <c r="A2230" s="97" t="s">
        <v>508</v>
      </c>
      <c r="B2230" s="97">
        <v>15400</v>
      </c>
      <c r="C2230" s="97" t="s">
        <v>7365</v>
      </c>
      <c r="D2230" s="97" t="s">
        <v>581</v>
      </c>
      <c r="E2230" s="97" t="s">
        <v>7366</v>
      </c>
      <c r="F2230" s="97">
        <v>334813</v>
      </c>
      <c r="G2230" s="97">
        <v>665218</v>
      </c>
      <c r="H2230" s="97">
        <v>334813</v>
      </c>
      <c r="I2230" s="97">
        <v>665218</v>
      </c>
      <c r="J2230" s="97" t="s">
        <v>93</v>
      </c>
      <c r="K2230" s="97">
        <v>136.54</v>
      </c>
      <c r="L2230" s="97" t="s">
        <v>7367</v>
      </c>
      <c r="M2230" s="97">
        <v>8</v>
      </c>
      <c r="N2230" s="97">
        <v>952623</v>
      </c>
    </row>
    <row r="2231" spans="1:14" ht="14.25" customHeight="1" x14ac:dyDescent="0.3">
      <c r="A2231" s="97" t="s">
        <v>497</v>
      </c>
      <c r="B2231" s="97">
        <v>59</v>
      </c>
      <c r="C2231" s="97" t="s">
        <v>7368</v>
      </c>
      <c r="D2231" s="97" t="s">
        <v>332</v>
      </c>
      <c r="E2231" s="97" t="s">
        <v>7369</v>
      </c>
      <c r="F2231" s="97">
        <v>334520</v>
      </c>
      <c r="G2231" s="97">
        <v>664420</v>
      </c>
      <c r="H2231" s="97">
        <v>334520</v>
      </c>
      <c r="I2231" s="97">
        <v>664420</v>
      </c>
      <c r="J2231" s="97" t="s">
        <v>93</v>
      </c>
      <c r="K2231" s="97">
        <v>137</v>
      </c>
      <c r="L2231" s="97" t="s">
        <v>4760</v>
      </c>
      <c r="M2231" s="97">
        <v>8</v>
      </c>
      <c r="N2231" s="97">
        <v>904641</v>
      </c>
    </row>
    <row r="2232" spans="1:14" ht="14.25" customHeight="1" x14ac:dyDescent="0.3">
      <c r="A2232" s="97" t="s">
        <v>506</v>
      </c>
      <c r="B2232" s="97">
        <v>150</v>
      </c>
      <c r="C2232" s="97" t="s">
        <v>7370</v>
      </c>
      <c r="D2232" s="97" t="s">
        <v>332</v>
      </c>
      <c r="E2232" s="97" t="s">
        <v>7371</v>
      </c>
      <c r="F2232" s="97">
        <v>328250</v>
      </c>
      <c r="G2232" s="97">
        <v>666220</v>
      </c>
      <c r="H2232" s="97">
        <v>328250</v>
      </c>
      <c r="I2232" s="97">
        <v>666220</v>
      </c>
      <c r="J2232" s="97" t="s">
        <v>93</v>
      </c>
      <c r="K2232" s="97">
        <v>138</v>
      </c>
      <c r="L2232" s="97" t="s">
        <v>7372</v>
      </c>
      <c r="M2232" s="97">
        <v>8</v>
      </c>
      <c r="N2232" s="97">
        <v>1002588</v>
      </c>
    </row>
    <row r="2233" spans="1:14" ht="14.25" customHeight="1" x14ac:dyDescent="0.3">
      <c r="A2233" s="97" t="s">
        <v>506</v>
      </c>
      <c r="B2233" s="97">
        <v>150</v>
      </c>
      <c r="C2233" s="97" t="s">
        <v>7373</v>
      </c>
      <c r="D2233" s="97" t="s">
        <v>332</v>
      </c>
      <c r="E2233" s="97" t="s">
        <v>7374</v>
      </c>
      <c r="F2233" s="97">
        <v>328310</v>
      </c>
      <c r="G2233" s="97">
        <v>666320</v>
      </c>
      <c r="H2233" s="97">
        <v>328310</v>
      </c>
      <c r="I2233" s="97">
        <v>666320</v>
      </c>
      <c r="J2233" s="97" t="s">
        <v>93</v>
      </c>
      <c r="K2233" s="97">
        <v>138</v>
      </c>
      <c r="L2233" s="97" t="s">
        <v>7375</v>
      </c>
      <c r="M2233" s="97">
        <v>8</v>
      </c>
      <c r="N2233" s="97">
        <v>1002591</v>
      </c>
    </row>
    <row r="2234" spans="1:14" ht="14.25" customHeight="1" x14ac:dyDescent="0.3">
      <c r="A2234" s="97" t="s">
        <v>506</v>
      </c>
      <c r="B2234" s="97">
        <v>10695</v>
      </c>
      <c r="C2234" s="97" t="s">
        <v>7376</v>
      </c>
      <c r="D2234" s="97" t="s">
        <v>581</v>
      </c>
      <c r="E2234" s="97" t="s">
        <v>7377</v>
      </c>
      <c r="F2234" s="97">
        <v>327624</v>
      </c>
      <c r="G2234" s="97">
        <v>666879</v>
      </c>
      <c r="H2234" s="97">
        <v>327624</v>
      </c>
      <c r="I2234" s="97">
        <v>666879</v>
      </c>
      <c r="J2234" s="97" t="s">
        <v>93</v>
      </c>
      <c r="K2234" s="97">
        <v>139.01</v>
      </c>
      <c r="L2234" s="97" t="s">
        <v>7378</v>
      </c>
      <c r="M2234" s="97">
        <v>8</v>
      </c>
      <c r="N2234" s="97">
        <v>1004282</v>
      </c>
    </row>
    <row r="2235" spans="1:14" ht="14.25" customHeight="1" x14ac:dyDescent="0.3">
      <c r="A2235" s="97" t="s">
        <v>655</v>
      </c>
      <c r="B2235" s="97">
        <v>103</v>
      </c>
      <c r="C2235" s="97" t="s">
        <v>7379</v>
      </c>
      <c r="D2235" s="97" t="s">
        <v>332</v>
      </c>
      <c r="E2235" s="97" t="s">
        <v>7380</v>
      </c>
      <c r="F2235" s="97">
        <v>339226</v>
      </c>
      <c r="G2235" s="97">
        <v>670215</v>
      </c>
      <c r="H2235" s="97">
        <v>339226</v>
      </c>
      <c r="I2235" s="97">
        <v>670215</v>
      </c>
      <c r="J2235" s="97" t="s">
        <v>93</v>
      </c>
      <c r="K2235" s="97">
        <v>140</v>
      </c>
      <c r="L2235" s="97" t="s">
        <v>7381</v>
      </c>
      <c r="M2235" s="97">
        <v>8</v>
      </c>
      <c r="N2235" s="97">
        <v>949773</v>
      </c>
    </row>
    <row r="2236" spans="1:14" ht="14.25" customHeight="1" x14ac:dyDescent="0.3">
      <c r="A2236" s="97" t="s">
        <v>506</v>
      </c>
      <c r="B2236" s="97">
        <v>10695</v>
      </c>
      <c r="C2236" s="97" t="s">
        <v>7382</v>
      </c>
      <c r="D2236" s="97" t="s">
        <v>581</v>
      </c>
      <c r="E2236" s="97" t="s">
        <v>7383</v>
      </c>
      <c r="F2236" s="97">
        <v>327885</v>
      </c>
      <c r="G2236" s="97">
        <v>666968</v>
      </c>
      <c r="H2236" s="97">
        <v>327885</v>
      </c>
      <c r="I2236" s="97">
        <v>666968</v>
      </c>
      <c r="J2236" s="97" t="s">
        <v>93</v>
      </c>
      <c r="K2236" s="97">
        <v>141.08000000000001</v>
      </c>
      <c r="L2236" s="97" t="s">
        <v>7384</v>
      </c>
      <c r="M2236" s="97">
        <v>8</v>
      </c>
      <c r="N2236" s="97">
        <v>1004035</v>
      </c>
    </row>
    <row r="2237" spans="1:14" ht="14.25" customHeight="1" x14ac:dyDescent="0.3">
      <c r="A2237" s="97" t="s">
        <v>506</v>
      </c>
      <c r="B2237" s="97">
        <v>50</v>
      </c>
      <c r="C2237" s="97" t="s">
        <v>7385</v>
      </c>
      <c r="D2237" s="97" t="s">
        <v>332</v>
      </c>
      <c r="E2237" s="97" t="s">
        <v>7386</v>
      </c>
      <c r="F2237" s="97">
        <v>328060</v>
      </c>
      <c r="G2237" s="97">
        <v>667110</v>
      </c>
      <c r="H2237" s="97">
        <v>328060</v>
      </c>
      <c r="I2237" s="97">
        <v>667110</v>
      </c>
      <c r="J2237" s="97" t="s">
        <v>93</v>
      </c>
      <c r="K2237" s="97">
        <v>144</v>
      </c>
      <c r="L2237" s="97" t="s">
        <v>7387</v>
      </c>
      <c r="M2237" s="97">
        <v>8</v>
      </c>
      <c r="N2237" s="97">
        <v>1002481</v>
      </c>
    </row>
    <row r="2238" spans="1:14" ht="14.25" customHeight="1" x14ac:dyDescent="0.3">
      <c r="A2238" s="97" t="s">
        <v>497</v>
      </c>
      <c r="B2238" s="97">
        <v>447</v>
      </c>
      <c r="C2238" s="97" t="s">
        <v>7388</v>
      </c>
      <c r="D2238" s="97" t="s">
        <v>332</v>
      </c>
      <c r="E2238" s="97" t="s">
        <v>7389</v>
      </c>
      <c r="F2238" s="97">
        <v>334190</v>
      </c>
      <c r="G2238" s="97">
        <v>663760</v>
      </c>
      <c r="H2238" s="97">
        <v>334190</v>
      </c>
      <c r="I2238" s="97">
        <v>663760</v>
      </c>
      <c r="J2238" s="97" t="s">
        <v>93</v>
      </c>
      <c r="K2238" s="97">
        <v>145.5</v>
      </c>
      <c r="L2238" s="97" t="s">
        <v>7390</v>
      </c>
      <c r="M2238" s="97">
        <v>8</v>
      </c>
      <c r="N2238" s="97">
        <v>13472207</v>
      </c>
    </row>
    <row r="2239" spans="1:14" ht="14.25" customHeight="1" x14ac:dyDescent="0.3">
      <c r="A2239" s="97" t="s">
        <v>506</v>
      </c>
      <c r="B2239" s="97">
        <v>95</v>
      </c>
      <c r="C2239" s="97" t="s">
        <v>7391</v>
      </c>
      <c r="D2239" s="97" t="s">
        <v>332</v>
      </c>
      <c r="E2239" s="97" t="s">
        <v>7392</v>
      </c>
      <c r="F2239" s="97">
        <v>328120</v>
      </c>
      <c r="G2239" s="97">
        <v>667170</v>
      </c>
      <c r="H2239" s="97">
        <v>328120</v>
      </c>
      <c r="I2239" s="97">
        <v>667170</v>
      </c>
      <c r="J2239" s="97" t="s">
        <v>93</v>
      </c>
      <c r="K2239" s="97">
        <v>146</v>
      </c>
      <c r="L2239" s="97" t="s">
        <v>7393</v>
      </c>
      <c r="M2239" s="97">
        <v>8</v>
      </c>
      <c r="N2239" s="97">
        <v>1002526</v>
      </c>
    </row>
    <row r="2240" spans="1:14" ht="14.25" customHeight="1" x14ac:dyDescent="0.3">
      <c r="A2240" s="97" t="s">
        <v>506</v>
      </c>
      <c r="B2240" s="97">
        <v>10621</v>
      </c>
      <c r="C2240" s="97" t="s">
        <v>7394</v>
      </c>
      <c r="D2240" s="97" t="s">
        <v>581</v>
      </c>
      <c r="E2240" s="97" t="s">
        <v>7395</v>
      </c>
      <c r="F2240" s="97">
        <v>327886</v>
      </c>
      <c r="G2240" s="97">
        <v>665753</v>
      </c>
      <c r="H2240" s="97">
        <v>327886</v>
      </c>
      <c r="I2240" s="97">
        <v>665753</v>
      </c>
      <c r="J2240" s="97" t="s">
        <v>93</v>
      </c>
      <c r="K2240" s="97">
        <v>149.29</v>
      </c>
      <c r="L2240" s="97" t="s">
        <v>7396</v>
      </c>
      <c r="M2240" s="97">
        <v>8</v>
      </c>
      <c r="N2240" s="97">
        <v>1004005</v>
      </c>
    </row>
    <row r="2241" spans="1:14" ht="14.25" customHeight="1" x14ac:dyDescent="0.3">
      <c r="A2241" s="97" t="s">
        <v>497</v>
      </c>
      <c r="B2241" s="97">
        <v>165</v>
      </c>
      <c r="C2241" s="97" t="s">
        <v>7397</v>
      </c>
      <c r="D2241" s="97" t="s">
        <v>332</v>
      </c>
      <c r="E2241" s="97" t="s">
        <v>7398</v>
      </c>
      <c r="F2241" s="97">
        <v>334750</v>
      </c>
      <c r="G2241" s="97">
        <v>664310</v>
      </c>
      <c r="H2241" s="97">
        <v>334750</v>
      </c>
      <c r="I2241" s="97">
        <v>664310</v>
      </c>
      <c r="J2241" s="97" t="s">
        <v>93</v>
      </c>
      <c r="K2241" s="97">
        <v>150</v>
      </c>
      <c r="L2241" s="97" t="s">
        <v>7399</v>
      </c>
      <c r="M2241" s="97">
        <v>8</v>
      </c>
      <c r="N2241" s="97">
        <v>904797</v>
      </c>
    </row>
    <row r="2242" spans="1:14" ht="14.25" customHeight="1" x14ac:dyDescent="0.3">
      <c r="A2242" s="97" t="s">
        <v>506</v>
      </c>
      <c r="B2242" s="97">
        <v>17</v>
      </c>
      <c r="C2242" s="97" t="s">
        <v>7400</v>
      </c>
      <c r="D2242" s="97" t="s">
        <v>332</v>
      </c>
      <c r="E2242" s="97" t="s">
        <v>7401</v>
      </c>
      <c r="F2242" s="97">
        <v>327540</v>
      </c>
      <c r="G2242" s="97">
        <v>666600</v>
      </c>
      <c r="H2242" s="97">
        <v>327540</v>
      </c>
      <c r="I2242" s="97">
        <v>666600</v>
      </c>
      <c r="J2242" s="97" t="s">
        <v>93</v>
      </c>
      <c r="K2242" s="97">
        <v>152</v>
      </c>
      <c r="L2242" s="97" t="s">
        <v>7402</v>
      </c>
      <c r="M2242" s="97">
        <v>8</v>
      </c>
      <c r="N2242" s="97">
        <v>1002387</v>
      </c>
    </row>
    <row r="2243" spans="1:14" ht="14.25" customHeight="1" x14ac:dyDescent="0.3">
      <c r="A2243" s="97" t="s">
        <v>506</v>
      </c>
      <c r="B2243" s="97">
        <v>12411</v>
      </c>
      <c r="C2243" s="97" t="s">
        <v>7403</v>
      </c>
      <c r="D2243" s="97" t="s">
        <v>581</v>
      </c>
      <c r="E2243" s="97" t="s">
        <v>7404</v>
      </c>
      <c r="F2243" s="97">
        <v>328197</v>
      </c>
      <c r="G2243" s="97">
        <v>665936</v>
      </c>
      <c r="H2243" s="97">
        <v>328197</v>
      </c>
      <c r="I2243" s="97">
        <v>665936</v>
      </c>
      <c r="J2243" s="97" t="s">
        <v>93</v>
      </c>
      <c r="K2243" s="97">
        <v>153.91999999999999</v>
      </c>
      <c r="L2243" s="97" t="s">
        <v>7405</v>
      </c>
      <c r="M2243" s="97">
        <v>8</v>
      </c>
      <c r="N2243" s="97">
        <v>1004442</v>
      </c>
    </row>
    <row r="2244" spans="1:14" ht="14.25" customHeight="1" x14ac:dyDescent="0.3">
      <c r="A2244" s="97" t="s">
        <v>351</v>
      </c>
      <c r="B2244" s="97">
        <v>159</v>
      </c>
      <c r="C2244" s="97" t="s">
        <v>7406</v>
      </c>
      <c r="D2244" s="97" t="s">
        <v>332</v>
      </c>
      <c r="E2244" s="97" t="s">
        <v>7407</v>
      </c>
      <c r="F2244" s="97">
        <v>325145</v>
      </c>
      <c r="G2244" s="97">
        <v>661945</v>
      </c>
      <c r="H2244" s="97">
        <v>325145</v>
      </c>
      <c r="I2244" s="97">
        <v>661945</v>
      </c>
      <c r="J2244" s="97" t="s">
        <v>93</v>
      </c>
      <c r="K2244" s="97">
        <v>155.30000000000001</v>
      </c>
      <c r="L2244" s="97" t="s">
        <v>7408</v>
      </c>
      <c r="M2244" s="97">
        <v>8</v>
      </c>
      <c r="N2244" s="97">
        <v>803243</v>
      </c>
    </row>
    <row r="2245" spans="1:14" ht="14.25" customHeight="1" x14ac:dyDescent="0.3">
      <c r="A2245" s="97" t="s">
        <v>497</v>
      </c>
      <c r="B2245" s="97">
        <v>223</v>
      </c>
      <c r="C2245" s="97" t="s">
        <v>7409</v>
      </c>
      <c r="D2245" s="97" t="s">
        <v>332</v>
      </c>
      <c r="E2245" s="97" t="s">
        <v>7410</v>
      </c>
      <c r="F2245" s="97">
        <v>334800</v>
      </c>
      <c r="G2245" s="97">
        <v>664180</v>
      </c>
      <c r="H2245" s="97">
        <v>334800</v>
      </c>
      <c r="I2245" s="97">
        <v>664180</v>
      </c>
      <c r="J2245" s="97" t="s">
        <v>93</v>
      </c>
      <c r="K2245" s="97">
        <v>158</v>
      </c>
      <c r="L2245" s="97" t="s">
        <v>7411</v>
      </c>
      <c r="M2245" s="97">
        <v>8</v>
      </c>
      <c r="N2245" s="97">
        <v>904855</v>
      </c>
    </row>
    <row r="2246" spans="1:14" ht="14.25" customHeight="1" x14ac:dyDescent="0.3">
      <c r="A2246" s="97" t="s">
        <v>4821</v>
      </c>
      <c r="B2246" s="97">
        <v>289</v>
      </c>
      <c r="C2246" s="97" t="s">
        <v>7412</v>
      </c>
      <c r="D2246" s="97" t="s">
        <v>332</v>
      </c>
      <c r="E2246" s="97" t="s">
        <v>7413</v>
      </c>
      <c r="F2246" s="97">
        <v>331880</v>
      </c>
      <c r="G2246" s="97">
        <v>659935</v>
      </c>
      <c r="H2246" s="97">
        <v>331880</v>
      </c>
      <c r="I2246" s="97">
        <v>659935</v>
      </c>
      <c r="J2246" s="97" t="s">
        <v>93</v>
      </c>
      <c r="K2246" s="97">
        <v>160.9</v>
      </c>
      <c r="L2246" s="97" t="s">
        <v>7414</v>
      </c>
      <c r="M2246" s="97">
        <v>8</v>
      </c>
      <c r="N2246" s="97">
        <v>777948</v>
      </c>
    </row>
    <row r="2247" spans="1:14" ht="14.25" customHeight="1" x14ac:dyDescent="0.3">
      <c r="A2247" s="97" t="s">
        <v>397</v>
      </c>
      <c r="B2247" s="97">
        <v>10303</v>
      </c>
      <c r="C2247" s="97" t="s">
        <v>7415</v>
      </c>
      <c r="D2247" s="97" t="s">
        <v>581</v>
      </c>
      <c r="E2247" s="97" t="s">
        <v>7416</v>
      </c>
      <c r="F2247" s="97">
        <v>337454</v>
      </c>
      <c r="G2247" s="97">
        <v>667156</v>
      </c>
      <c r="H2247" s="97">
        <v>337454</v>
      </c>
      <c r="I2247" s="97">
        <v>667156</v>
      </c>
      <c r="J2247" s="97" t="s">
        <v>93</v>
      </c>
      <c r="K2247" s="97">
        <v>161.05000000000001</v>
      </c>
      <c r="L2247" s="97" t="s">
        <v>7417</v>
      </c>
      <c r="M2247" s="97">
        <v>8</v>
      </c>
      <c r="N2247" s="97">
        <v>842996</v>
      </c>
    </row>
    <row r="2248" spans="1:14" ht="14.25" customHeight="1" x14ac:dyDescent="0.3">
      <c r="A2248" s="97" t="s">
        <v>497</v>
      </c>
      <c r="B2248" s="97">
        <v>1577</v>
      </c>
      <c r="C2248" s="97" t="s">
        <v>7418</v>
      </c>
      <c r="D2248" s="97" t="s">
        <v>581</v>
      </c>
      <c r="E2248" s="97" t="s">
        <v>7419</v>
      </c>
      <c r="F2248" s="97">
        <v>334306</v>
      </c>
      <c r="G2248" s="97">
        <v>662805</v>
      </c>
      <c r="H2248" s="97">
        <v>334306</v>
      </c>
      <c r="I2248" s="97">
        <v>662805</v>
      </c>
      <c r="J2248" s="97" t="s">
        <v>93</v>
      </c>
      <c r="K2248" s="97">
        <v>164.45</v>
      </c>
      <c r="L2248" s="97" t="s">
        <v>4784</v>
      </c>
      <c r="M2248" s="97">
        <v>8</v>
      </c>
      <c r="N2248" s="97">
        <v>905183</v>
      </c>
    </row>
    <row r="2249" spans="1:14" ht="14.25" customHeight="1" x14ac:dyDescent="0.3">
      <c r="A2249" s="97" t="s">
        <v>330</v>
      </c>
      <c r="B2249" s="97">
        <v>1375</v>
      </c>
      <c r="C2249" s="97" t="s">
        <v>7420</v>
      </c>
      <c r="D2249" s="97" t="s">
        <v>581</v>
      </c>
      <c r="E2249" s="97" t="s">
        <v>7421</v>
      </c>
      <c r="F2249" s="97">
        <v>324505</v>
      </c>
      <c r="G2249" s="97">
        <v>661486</v>
      </c>
      <c r="H2249" s="97">
        <v>324505</v>
      </c>
      <c r="I2249" s="97">
        <v>661486</v>
      </c>
      <c r="J2249" s="97" t="s">
        <v>93</v>
      </c>
      <c r="K2249" s="97">
        <v>168.32</v>
      </c>
      <c r="L2249" s="97" t="s">
        <v>7422</v>
      </c>
      <c r="M2249" s="97">
        <v>8</v>
      </c>
      <c r="N2249" s="97">
        <v>785980</v>
      </c>
    </row>
    <row r="2250" spans="1:14" ht="14.25" customHeight="1" x14ac:dyDescent="0.3">
      <c r="A2250" s="97" t="s">
        <v>397</v>
      </c>
      <c r="B2250" s="97">
        <v>10303</v>
      </c>
      <c r="C2250" s="97" t="s">
        <v>7423</v>
      </c>
      <c r="D2250" s="97" t="s">
        <v>581</v>
      </c>
      <c r="E2250" s="97" t="s">
        <v>7424</v>
      </c>
      <c r="F2250" s="97">
        <v>337630</v>
      </c>
      <c r="G2250" s="97">
        <v>667015</v>
      </c>
      <c r="H2250" s="97">
        <v>337630</v>
      </c>
      <c r="I2250" s="97">
        <v>667015</v>
      </c>
      <c r="J2250" s="97" t="s">
        <v>93</v>
      </c>
      <c r="K2250" s="97">
        <v>169.15</v>
      </c>
      <c r="L2250" s="97" t="s">
        <v>7425</v>
      </c>
      <c r="M2250" s="97">
        <v>8</v>
      </c>
      <c r="N2250" s="97">
        <v>842998</v>
      </c>
    </row>
    <row r="2251" spans="1:14" ht="14.25" customHeight="1" x14ac:dyDescent="0.3">
      <c r="A2251" s="97" t="s">
        <v>497</v>
      </c>
      <c r="B2251" s="97">
        <v>324</v>
      </c>
      <c r="C2251" s="97" t="s">
        <v>7426</v>
      </c>
      <c r="D2251" s="97" t="s">
        <v>332</v>
      </c>
      <c r="E2251" s="97" t="s">
        <v>7427</v>
      </c>
      <c r="F2251" s="97">
        <v>334450</v>
      </c>
      <c r="G2251" s="97">
        <v>661790</v>
      </c>
      <c r="H2251" s="97">
        <v>334450</v>
      </c>
      <c r="I2251" s="97">
        <v>661790</v>
      </c>
      <c r="J2251" s="97" t="s">
        <v>93</v>
      </c>
      <c r="K2251" s="97">
        <v>169.63</v>
      </c>
      <c r="L2251" s="97" t="s">
        <v>7428</v>
      </c>
      <c r="M2251" s="97">
        <v>8</v>
      </c>
      <c r="N2251" s="97">
        <v>904961</v>
      </c>
    </row>
    <row r="2252" spans="1:14" ht="14.25" customHeight="1" x14ac:dyDescent="0.3">
      <c r="A2252" s="97" t="s">
        <v>397</v>
      </c>
      <c r="B2252" s="97">
        <v>290</v>
      </c>
      <c r="C2252" s="97" t="s">
        <v>7429</v>
      </c>
      <c r="D2252" s="97" t="s">
        <v>332</v>
      </c>
      <c r="E2252" s="97" t="s">
        <v>7430</v>
      </c>
      <c r="F2252" s="97">
        <v>335190</v>
      </c>
      <c r="G2252" s="97">
        <v>665390</v>
      </c>
      <c r="H2252" s="97">
        <v>335190</v>
      </c>
      <c r="I2252" s="97">
        <v>665390</v>
      </c>
      <c r="J2252" s="97" t="s">
        <v>93</v>
      </c>
      <c r="K2252" s="97">
        <v>169.9</v>
      </c>
      <c r="L2252" s="97" t="s">
        <v>7431</v>
      </c>
      <c r="M2252" s="97">
        <v>8</v>
      </c>
      <c r="N2252" s="97">
        <v>842852</v>
      </c>
    </row>
    <row r="2253" spans="1:14" ht="14.25" customHeight="1" x14ac:dyDescent="0.3">
      <c r="A2253" s="97" t="s">
        <v>330</v>
      </c>
      <c r="B2253" s="97">
        <v>1374</v>
      </c>
      <c r="C2253" s="97" t="s">
        <v>7432</v>
      </c>
      <c r="D2253" s="97" t="s">
        <v>581</v>
      </c>
      <c r="E2253" s="97" t="s">
        <v>7433</v>
      </c>
      <c r="F2253" s="97">
        <v>324244</v>
      </c>
      <c r="G2253" s="97">
        <v>661364</v>
      </c>
      <c r="H2253" s="97">
        <v>324244</v>
      </c>
      <c r="I2253" s="97">
        <v>661364</v>
      </c>
      <c r="J2253" s="97" t="s">
        <v>93</v>
      </c>
      <c r="K2253" s="97">
        <v>173</v>
      </c>
      <c r="L2253" s="97" t="s">
        <v>7434</v>
      </c>
      <c r="M2253" s="97">
        <v>8</v>
      </c>
      <c r="N2253" s="97">
        <v>785968</v>
      </c>
    </row>
    <row r="2254" spans="1:14" ht="14.25" customHeight="1" x14ac:dyDescent="0.3">
      <c r="A2254" s="97" t="s">
        <v>397</v>
      </c>
      <c r="B2254" s="97">
        <v>288</v>
      </c>
      <c r="C2254" s="97" t="s">
        <v>7435</v>
      </c>
      <c r="D2254" s="97" t="s">
        <v>332</v>
      </c>
      <c r="E2254" s="97" t="s">
        <v>7436</v>
      </c>
      <c r="F2254" s="97">
        <v>335220</v>
      </c>
      <c r="G2254" s="97">
        <v>665540</v>
      </c>
      <c r="H2254" s="97">
        <v>335220</v>
      </c>
      <c r="I2254" s="97">
        <v>665540</v>
      </c>
      <c r="J2254" s="97" t="s">
        <v>93</v>
      </c>
      <c r="K2254" s="97">
        <v>173.9</v>
      </c>
      <c r="L2254" s="97" t="s">
        <v>7437</v>
      </c>
      <c r="M2254" s="97">
        <v>8</v>
      </c>
      <c r="N2254" s="97">
        <v>842850</v>
      </c>
    </row>
    <row r="2255" spans="1:14" ht="14.25" customHeight="1" x14ac:dyDescent="0.3">
      <c r="A2255" s="97" t="s">
        <v>639</v>
      </c>
      <c r="B2255" s="97">
        <v>16254</v>
      </c>
      <c r="C2255" s="97" t="s">
        <v>7438</v>
      </c>
      <c r="D2255" s="97" t="s">
        <v>581</v>
      </c>
      <c r="E2255" s="97" t="s">
        <v>7439</v>
      </c>
      <c r="F2255" s="97">
        <v>335330</v>
      </c>
      <c r="G2255" s="97">
        <v>659320</v>
      </c>
      <c r="H2255" s="97">
        <v>335330</v>
      </c>
      <c r="I2255" s="97">
        <v>659320</v>
      </c>
      <c r="J2255" s="97" t="s">
        <v>93</v>
      </c>
      <c r="K2255" s="97">
        <v>188</v>
      </c>
      <c r="L2255" s="97" t="s">
        <v>7440</v>
      </c>
      <c r="M2255" s="97">
        <v>8</v>
      </c>
      <c r="N2255" s="97">
        <v>695961</v>
      </c>
    </row>
    <row r="2256" spans="1:14" ht="14.25" customHeight="1" x14ac:dyDescent="0.3">
      <c r="A2256" s="97" t="s">
        <v>4821</v>
      </c>
      <c r="B2256" s="97">
        <v>71</v>
      </c>
      <c r="C2256" s="97" t="s">
        <v>7441</v>
      </c>
      <c r="D2256" s="97" t="s">
        <v>332</v>
      </c>
      <c r="E2256" s="97" t="s">
        <v>7442</v>
      </c>
      <c r="F2256" s="97">
        <v>331950</v>
      </c>
      <c r="G2256" s="97">
        <v>658105</v>
      </c>
      <c r="H2256" s="97">
        <v>331950</v>
      </c>
      <c r="I2256" s="97">
        <v>658105</v>
      </c>
      <c r="J2256" s="97" t="s">
        <v>93</v>
      </c>
      <c r="K2256" s="97">
        <v>207.6</v>
      </c>
      <c r="L2256" s="97" t="s">
        <v>7443</v>
      </c>
      <c r="M2256" s="97">
        <v>8</v>
      </c>
      <c r="N2256" s="97">
        <v>777730</v>
      </c>
    </row>
    <row r="2257" spans="1:14" ht="14.25" customHeight="1" x14ac:dyDescent="0.3">
      <c r="A2257" s="97" t="s">
        <v>4821</v>
      </c>
      <c r="B2257" s="97">
        <v>86</v>
      </c>
      <c r="C2257" s="97" t="s">
        <v>7444</v>
      </c>
      <c r="D2257" s="97" t="s">
        <v>332</v>
      </c>
      <c r="E2257" s="97" t="s">
        <v>7445</v>
      </c>
      <c r="F2257" s="97">
        <v>331965</v>
      </c>
      <c r="G2257" s="97">
        <v>657970</v>
      </c>
      <c r="H2257" s="97">
        <v>331965</v>
      </c>
      <c r="I2257" s="97">
        <v>657970</v>
      </c>
      <c r="J2257" s="97" t="s">
        <v>93</v>
      </c>
      <c r="K2257" s="97">
        <v>208.9</v>
      </c>
      <c r="L2257" s="97" t="s">
        <v>7446</v>
      </c>
      <c r="M2257" s="97">
        <v>8</v>
      </c>
      <c r="N2257" s="97">
        <v>777745</v>
      </c>
    </row>
    <row r="2258" spans="1:14" ht="14.25" customHeight="1" x14ac:dyDescent="0.3">
      <c r="A2258" s="97" t="s">
        <v>639</v>
      </c>
      <c r="B2258" s="97">
        <v>16254</v>
      </c>
      <c r="C2258" s="97" t="s">
        <v>7447</v>
      </c>
      <c r="D2258" s="97" t="s">
        <v>581</v>
      </c>
      <c r="E2258" s="97" t="s">
        <v>7448</v>
      </c>
      <c r="F2258" s="97">
        <v>336370</v>
      </c>
      <c r="G2258" s="97">
        <v>658580</v>
      </c>
      <c r="H2258" s="97">
        <v>336370</v>
      </c>
      <c r="I2258" s="97">
        <v>658580</v>
      </c>
      <c r="J2258" s="97" t="s">
        <v>93</v>
      </c>
      <c r="K2258" s="97">
        <v>210</v>
      </c>
      <c r="L2258" s="97" t="s">
        <v>7449</v>
      </c>
      <c r="M2258" s="97">
        <v>8</v>
      </c>
      <c r="N2258" s="97">
        <v>695969</v>
      </c>
    </row>
    <row r="2259" spans="1:14" ht="14.25" customHeight="1" x14ac:dyDescent="0.3">
      <c r="A2259" s="97" t="s">
        <v>4821</v>
      </c>
      <c r="B2259" s="97">
        <v>287</v>
      </c>
      <c r="C2259" s="97" t="s">
        <v>7450</v>
      </c>
      <c r="D2259" s="97" t="s">
        <v>332</v>
      </c>
      <c r="E2259" s="97" t="s">
        <v>7451</v>
      </c>
      <c r="F2259" s="97">
        <v>330880</v>
      </c>
      <c r="G2259" s="97">
        <v>657825</v>
      </c>
      <c r="H2259" s="97">
        <v>330880</v>
      </c>
      <c r="I2259" s="97">
        <v>657825</v>
      </c>
      <c r="J2259" s="97" t="s">
        <v>93</v>
      </c>
      <c r="K2259" s="97">
        <v>226.8</v>
      </c>
      <c r="L2259" s="97" t="s">
        <v>7452</v>
      </c>
      <c r="M2259" s="97">
        <v>8</v>
      </c>
      <c r="N2259" s="97">
        <v>777946</v>
      </c>
    </row>
    <row r="2260" spans="1:14" ht="14.25" customHeight="1" x14ac:dyDescent="0.3">
      <c r="A2260" s="97" t="s">
        <v>4821</v>
      </c>
      <c r="B2260" s="97">
        <v>133</v>
      </c>
      <c r="C2260" s="97" t="s">
        <v>7453</v>
      </c>
      <c r="D2260" s="97" t="s">
        <v>332</v>
      </c>
      <c r="E2260" s="97" t="s">
        <v>7454</v>
      </c>
      <c r="F2260" s="97">
        <v>332175</v>
      </c>
      <c r="G2260" s="97">
        <v>657400</v>
      </c>
      <c r="H2260" s="97">
        <v>332175</v>
      </c>
      <c r="I2260" s="97">
        <v>657400</v>
      </c>
      <c r="J2260" s="97" t="s">
        <v>93</v>
      </c>
      <c r="K2260" s="97">
        <v>226.9</v>
      </c>
      <c r="L2260" s="97" t="s">
        <v>7455</v>
      </c>
      <c r="M2260" s="97">
        <v>8</v>
      </c>
      <c r="N2260" s="97">
        <v>777792</v>
      </c>
    </row>
    <row r="2261" spans="1:14" ht="14.25" customHeight="1" x14ac:dyDescent="0.3">
      <c r="A2261" s="97" t="s">
        <v>639</v>
      </c>
      <c r="B2261" s="97">
        <v>16254</v>
      </c>
      <c r="C2261" s="97" t="s">
        <v>7456</v>
      </c>
      <c r="D2261" s="97" t="s">
        <v>581</v>
      </c>
      <c r="E2261" s="97" t="s">
        <v>7457</v>
      </c>
      <c r="F2261" s="97">
        <v>336970</v>
      </c>
      <c r="G2261" s="97">
        <v>658480</v>
      </c>
      <c r="H2261" s="97">
        <v>336970</v>
      </c>
      <c r="I2261" s="97">
        <v>658480</v>
      </c>
      <c r="J2261" s="97" t="s">
        <v>93</v>
      </c>
      <c r="K2261" s="97">
        <v>230</v>
      </c>
      <c r="L2261" s="97" t="s">
        <v>7458</v>
      </c>
      <c r="M2261" s="97">
        <v>8</v>
      </c>
      <c r="N2261" s="97">
        <v>695981</v>
      </c>
    </row>
    <row r="2262" spans="1:14" ht="14.25" customHeight="1" x14ac:dyDescent="0.3">
      <c r="A2262" s="97" t="s">
        <v>570</v>
      </c>
      <c r="B2262" s="97">
        <v>490</v>
      </c>
      <c r="C2262" s="97" t="s">
        <v>7459</v>
      </c>
      <c r="D2262" s="97" t="s">
        <v>332</v>
      </c>
      <c r="E2262" s="97" t="s">
        <v>7460</v>
      </c>
      <c r="F2262" s="97">
        <v>335710</v>
      </c>
      <c r="G2262" s="97">
        <v>660720</v>
      </c>
      <c r="H2262" s="97">
        <v>335710</v>
      </c>
      <c r="I2262" s="97">
        <v>660720</v>
      </c>
      <c r="J2262" s="97" t="s">
        <v>93</v>
      </c>
      <c r="K2262" s="97">
        <v>231</v>
      </c>
      <c r="L2262" s="97" t="s">
        <v>7461</v>
      </c>
      <c r="M2262" s="97">
        <v>8</v>
      </c>
      <c r="N2262" s="97">
        <v>844982</v>
      </c>
    </row>
    <row r="2263" spans="1:14" ht="14.25" customHeight="1" x14ac:dyDescent="0.3">
      <c r="A2263" s="97" t="s">
        <v>1138</v>
      </c>
      <c r="B2263" s="97">
        <v>22</v>
      </c>
      <c r="C2263" s="97" t="s">
        <v>7462</v>
      </c>
      <c r="D2263" s="97" t="s">
        <v>332</v>
      </c>
      <c r="E2263" s="97" t="s">
        <v>7463</v>
      </c>
      <c r="F2263" s="97">
        <v>323520</v>
      </c>
      <c r="G2263" s="97">
        <v>656740</v>
      </c>
      <c r="H2263" s="97">
        <v>323520</v>
      </c>
      <c r="I2263" s="97">
        <v>656740</v>
      </c>
      <c r="J2263" s="97" t="s">
        <v>93</v>
      </c>
      <c r="K2263" s="97">
        <v>249</v>
      </c>
      <c r="L2263" s="97" t="s">
        <v>7464</v>
      </c>
      <c r="M2263" s="97">
        <v>8</v>
      </c>
      <c r="N2263" s="97">
        <v>694965</v>
      </c>
    </row>
    <row r="2264" spans="1:14" ht="14.25" customHeight="1" x14ac:dyDescent="0.3">
      <c r="A2264" s="97" t="s">
        <v>4821</v>
      </c>
      <c r="B2264" s="97">
        <v>217</v>
      </c>
      <c r="C2264" s="97" t="s">
        <v>7465</v>
      </c>
      <c r="D2264" s="97" t="s">
        <v>332</v>
      </c>
      <c r="E2264" s="97" t="s">
        <v>7466</v>
      </c>
      <c r="F2264" s="97">
        <v>334325</v>
      </c>
      <c r="G2264" s="97">
        <v>658305</v>
      </c>
      <c r="H2264" s="97">
        <v>334325</v>
      </c>
      <c r="I2264" s="97">
        <v>658305</v>
      </c>
      <c r="J2264" s="97" t="s">
        <v>93</v>
      </c>
      <c r="K2264" s="97">
        <v>259.3</v>
      </c>
      <c r="L2264" s="97" t="s">
        <v>7467</v>
      </c>
      <c r="M2264" s="97">
        <v>8</v>
      </c>
      <c r="N2264" s="97">
        <v>777876</v>
      </c>
    </row>
    <row r="2265" spans="1:14" ht="14.25" customHeight="1" x14ac:dyDescent="0.3">
      <c r="A2265" s="97" t="s">
        <v>7468</v>
      </c>
      <c r="B2265" s="97">
        <v>3</v>
      </c>
      <c r="C2265" s="97" t="s">
        <v>7469</v>
      </c>
      <c r="D2265" s="97" t="s">
        <v>332</v>
      </c>
      <c r="E2265" s="97" t="s">
        <v>7470</v>
      </c>
      <c r="F2265" s="97">
        <v>327795</v>
      </c>
      <c r="G2265" s="97">
        <v>652975</v>
      </c>
      <c r="H2265" s="97">
        <v>327795</v>
      </c>
      <c r="I2265" s="97">
        <v>652975</v>
      </c>
      <c r="J2265" s="97" t="s">
        <v>93</v>
      </c>
      <c r="K2265" s="97">
        <v>275</v>
      </c>
      <c r="L2265" s="97" t="s">
        <v>7471</v>
      </c>
      <c r="M2265" s="97">
        <v>8</v>
      </c>
      <c r="N2265" s="97">
        <v>609226</v>
      </c>
    </row>
    <row r="2266" spans="1:14" ht="14.25" customHeight="1" x14ac:dyDescent="0.3">
      <c r="A2266" s="97" t="s">
        <v>7468</v>
      </c>
      <c r="B2266" s="97">
        <v>1</v>
      </c>
      <c r="C2266" s="97" t="s">
        <v>7472</v>
      </c>
      <c r="D2266" s="97" t="s">
        <v>332</v>
      </c>
      <c r="E2266" s="97" t="s">
        <v>7473</v>
      </c>
      <c r="F2266" s="97">
        <v>326985</v>
      </c>
      <c r="G2266" s="97">
        <v>654470</v>
      </c>
      <c r="H2266" s="97">
        <v>326985</v>
      </c>
      <c r="I2266" s="97">
        <v>654470</v>
      </c>
      <c r="J2266" s="97" t="s">
        <v>93</v>
      </c>
      <c r="K2266" s="97">
        <v>279.89999999999998</v>
      </c>
      <c r="L2266" s="97" t="s">
        <v>7474</v>
      </c>
      <c r="M2266" s="97">
        <v>8</v>
      </c>
      <c r="N2266" s="97">
        <v>609224</v>
      </c>
    </row>
    <row r="2267" spans="1:14" ht="14.25" customHeight="1" x14ac:dyDescent="0.3">
      <c r="A2267" s="97" t="s">
        <v>1383</v>
      </c>
      <c r="B2267" s="97">
        <v>7219</v>
      </c>
      <c r="C2267" s="97" t="s">
        <v>7475</v>
      </c>
      <c r="D2267" s="97" t="s">
        <v>581</v>
      </c>
      <c r="E2267" s="97" t="s">
        <v>7476</v>
      </c>
      <c r="F2267" s="97">
        <v>351878</v>
      </c>
      <c r="G2267" s="97">
        <v>673922</v>
      </c>
      <c r="H2267" s="97">
        <v>351878</v>
      </c>
      <c r="I2267" s="97">
        <v>673922</v>
      </c>
      <c r="J2267" s="97" t="s">
        <v>93</v>
      </c>
      <c r="K2267" s="97">
        <v>0</v>
      </c>
      <c r="L2267" s="97" t="s">
        <v>7477</v>
      </c>
      <c r="M2267" s="97">
        <v>8.0500000000000007</v>
      </c>
      <c r="N2267" s="97">
        <v>701673</v>
      </c>
    </row>
    <row r="2268" spans="1:14" ht="14.25" customHeight="1" x14ac:dyDescent="0.3">
      <c r="A2268" s="97" t="s">
        <v>419</v>
      </c>
      <c r="B2268" s="97">
        <v>36</v>
      </c>
      <c r="C2268" s="97" t="s">
        <v>7478</v>
      </c>
      <c r="D2268" s="97" t="s">
        <v>581</v>
      </c>
      <c r="E2268" s="97" t="s">
        <v>7479</v>
      </c>
      <c r="F2268" s="97">
        <v>333870</v>
      </c>
      <c r="G2268" s="97">
        <v>672965</v>
      </c>
      <c r="H2268" s="97">
        <v>333870</v>
      </c>
      <c r="I2268" s="97">
        <v>672965</v>
      </c>
      <c r="J2268" s="97" t="s">
        <v>93</v>
      </c>
      <c r="K2268" s="97">
        <v>4</v>
      </c>
      <c r="L2268" s="97" t="s">
        <v>7480</v>
      </c>
      <c r="M2268" s="97">
        <v>8.07</v>
      </c>
      <c r="N2268" s="97">
        <v>972071</v>
      </c>
    </row>
    <row r="2269" spans="1:14" ht="14.25" customHeight="1" x14ac:dyDescent="0.3">
      <c r="A2269" s="97" t="s">
        <v>508</v>
      </c>
      <c r="B2269" s="97">
        <v>17760</v>
      </c>
      <c r="C2269" s="97" t="s">
        <v>7481</v>
      </c>
      <c r="D2269" s="97" t="s">
        <v>581</v>
      </c>
      <c r="E2269" s="97" t="s">
        <v>7482</v>
      </c>
      <c r="F2269" s="97">
        <v>332110</v>
      </c>
      <c r="G2269" s="97">
        <v>667540</v>
      </c>
      <c r="H2269" s="97">
        <v>332110</v>
      </c>
      <c r="I2269" s="97">
        <v>667540</v>
      </c>
      <c r="J2269" s="97" t="s">
        <v>93</v>
      </c>
      <c r="K2269" s="97">
        <v>64</v>
      </c>
      <c r="L2269" s="97" t="s">
        <v>7483</v>
      </c>
      <c r="M2269" s="97">
        <v>8.1</v>
      </c>
      <c r="N2269" s="97">
        <v>952737</v>
      </c>
    </row>
    <row r="2270" spans="1:14" ht="14.25" customHeight="1" x14ac:dyDescent="0.3">
      <c r="A2270" s="97" t="s">
        <v>822</v>
      </c>
      <c r="B2270" s="97">
        <v>719</v>
      </c>
      <c r="C2270" s="97" t="s">
        <v>7484</v>
      </c>
      <c r="D2270" s="97" t="s">
        <v>332</v>
      </c>
      <c r="E2270" s="97" t="s">
        <v>7485</v>
      </c>
      <c r="F2270" s="97">
        <v>344500</v>
      </c>
      <c r="G2270" s="97">
        <v>672994</v>
      </c>
      <c r="H2270" s="97">
        <v>344500</v>
      </c>
      <c r="I2270" s="97">
        <v>672994</v>
      </c>
      <c r="J2270" s="97" t="s">
        <v>93</v>
      </c>
      <c r="K2270" s="97">
        <v>0</v>
      </c>
      <c r="L2270" s="97" t="s">
        <v>7486</v>
      </c>
      <c r="M2270" s="97">
        <v>8.1300000000000008</v>
      </c>
      <c r="N2270" s="97">
        <v>18955679</v>
      </c>
    </row>
    <row r="2271" spans="1:14" ht="14.25" customHeight="1" x14ac:dyDescent="0.3">
      <c r="A2271" s="97" t="s">
        <v>1383</v>
      </c>
      <c r="B2271" s="97">
        <v>7219</v>
      </c>
      <c r="C2271" s="97" t="s">
        <v>7487</v>
      </c>
      <c r="D2271" s="97" t="s">
        <v>581</v>
      </c>
      <c r="E2271" s="97" t="s">
        <v>7488</v>
      </c>
      <c r="F2271" s="97">
        <v>351881</v>
      </c>
      <c r="G2271" s="97">
        <v>673961</v>
      </c>
      <c r="H2271" s="97">
        <v>351881</v>
      </c>
      <c r="I2271" s="97">
        <v>673961</v>
      </c>
      <c r="J2271" s="97" t="s">
        <v>93</v>
      </c>
      <c r="K2271" s="97">
        <v>0</v>
      </c>
      <c r="L2271" s="97" t="s">
        <v>7489</v>
      </c>
      <c r="M2271" s="97">
        <v>8.15</v>
      </c>
      <c r="N2271" s="97">
        <v>701671</v>
      </c>
    </row>
    <row r="2272" spans="1:14" ht="14.25" customHeight="1" x14ac:dyDescent="0.3">
      <c r="A2272" s="97" t="s">
        <v>888</v>
      </c>
      <c r="B2272" s="97">
        <v>13110</v>
      </c>
      <c r="C2272" s="97" t="s">
        <v>7490</v>
      </c>
      <c r="D2272" s="97" t="s">
        <v>581</v>
      </c>
      <c r="E2272" s="97" t="s">
        <v>7491</v>
      </c>
      <c r="F2272" s="97">
        <v>349041</v>
      </c>
      <c r="G2272" s="97">
        <v>673829</v>
      </c>
      <c r="H2272" s="97">
        <v>349041</v>
      </c>
      <c r="I2272" s="97">
        <v>673829</v>
      </c>
      <c r="J2272" s="97" t="s">
        <v>93</v>
      </c>
      <c r="K2272" s="97">
        <v>84.01</v>
      </c>
      <c r="L2272" s="97" t="s">
        <v>7492</v>
      </c>
      <c r="M2272" s="97">
        <v>8.15</v>
      </c>
      <c r="N2272" s="97">
        <v>747736</v>
      </c>
    </row>
    <row r="2273" spans="1:14" ht="14.25" customHeight="1" x14ac:dyDescent="0.3">
      <c r="A2273" s="97" t="s">
        <v>655</v>
      </c>
      <c r="B2273" s="97">
        <v>10714</v>
      </c>
      <c r="C2273" s="97" t="s">
        <v>7493</v>
      </c>
      <c r="D2273" s="97" t="s">
        <v>581</v>
      </c>
      <c r="E2273" s="97" t="s">
        <v>7494</v>
      </c>
      <c r="F2273" s="97">
        <v>336342</v>
      </c>
      <c r="G2273" s="97">
        <v>671340</v>
      </c>
      <c r="H2273" s="97">
        <v>336342</v>
      </c>
      <c r="I2273" s="97">
        <v>671340</v>
      </c>
      <c r="J2273" s="97" t="s">
        <v>93</v>
      </c>
      <c r="K2273" s="97">
        <v>38.869999999999997</v>
      </c>
      <c r="L2273" s="97" t="s">
        <v>7495</v>
      </c>
      <c r="M2273" s="97">
        <v>8.1999999999999993</v>
      </c>
      <c r="N2273" s="97">
        <v>950953</v>
      </c>
    </row>
    <row r="2274" spans="1:14" ht="14.25" customHeight="1" x14ac:dyDescent="0.3">
      <c r="A2274" s="97" t="s">
        <v>655</v>
      </c>
      <c r="B2274" s="97">
        <v>10714</v>
      </c>
      <c r="C2274" s="97" t="s">
        <v>7496</v>
      </c>
      <c r="D2274" s="97" t="s">
        <v>581</v>
      </c>
      <c r="E2274" s="97" t="s">
        <v>7497</v>
      </c>
      <c r="F2274" s="97">
        <v>336916</v>
      </c>
      <c r="G2274" s="97">
        <v>671285</v>
      </c>
      <c r="H2274" s="97">
        <v>336916</v>
      </c>
      <c r="I2274" s="97">
        <v>671285</v>
      </c>
      <c r="J2274" s="97" t="s">
        <v>93</v>
      </c>
      <c r="K2274" s="97">
        <v>52.76</v>
      </c>
      <c r="L2274" s="97" t="s">
        <v>7498</v>
      </c>
      <c r="M2274" s="97">
        <v>8.1999999999999993</v>
      </c>
      <c r="N2274" s="97">
        <v>950955</v>
      </c>
    </row>
    <row r="2275" spans="1:14" ht="14.25" customHeight="1" x14ac:dyDescent="0.3">
      <c r="A2275" s="97" t="s">
        <v>508</v>
      </c>
      <c r="B2275" s="97">
        <v>17760</v>
      </c>
      <c r="C2275" s="97" t="s">
        <v>7499</v>
      </c>
      <c r="D2275" s="97" t="s">
        <v>581</v>
      </c>
      <c r="E2275" s="97" t="s">
        <v>7500</v>
      </c>
      <c r="F2275" s="97">
        <v>332200</v>
      </c>
      <c r="G2275" s="97">
        <v>667380</v>
      </c>
      <c r="H2275" s="97">
        <v>332200</v>
      </c>
      <c r="I2275" s="97">
        <v>667380</v>
      </c>
      <c r="J2275" s="97" t="s">
        <v>93</v>
      </c>
      <c r="K2275" s="97">
        <v>69.599999999999994</v>
      </c>
      <c r="L2275" s="97" t="s">
        <v>7501</v>
      </c>
      <c r="M2275" s="97">
        <v>8.1999999999999993</v>
      </c>
      <c r="N2275" s="97">
        <v>952742</v>
      </c>
    </row>
    <row r="2276" spans="1:14" ht="14.25" customHeight="1" x14ac:dyDescent="0.3">
      <c r="A2276" s="97" t="s">
        <v>506</v>
      </c>
      <c r="B2276" s="97">
        <v>699</v>
      </c>
      <c r="C2276" s="97" t="s">
        <v>7502</v>
      </c>
      <c r="D2276" s="97" t="s">
        <v>332</v>
      </c>
      <c r="E2276" s="97" t="s">
        <v>7503</v>
      </c>
      <c r="F2276" s="97">
        <v>327582</v>
      </c>
      <c r="G2276" s="97">
        <v>666257</v>
      </c>
      <c r="H2276" s="97">
        <v>327582</v>
      </c>
      <c r="I2276" s="97">
        <v>666257</v>
      </c>
      <c r="J2276" s="97" t="s">
        <v>93</v>
      </c>
      <c r="K2276" s="97">
        <v>143</v>
      </c>
      <c r="L2276" s="97" t="s">
        <v>7504</v>
      </c>
      <c r="M2276" s="97">
        <v>8.1999999999999993</v>
      </c>
      <c r="N2276" s="97">
        <v>13472359</v>
      </c>
    </row>
    <row r="2277" spans="1:14" ht="14.25" customHeight="1" x14ac:dyDescent="0.3">
      <c r="A2277" s="97" t="s">
        <v>419</v>
      </c>
      <c r="B2277" s="97">
        <v>155</v>
      </c>
      <c r="C2277" s="97" t="s">
        <v>7505</v>
      </c>
      <c r="D2277" s="97" t="s">
        <v>581</v>
      </c>
      <c r="E2277" s="97" t="s">
        <v>7506</v>
      </c>
      <c r="F2277" s="97">
        <v>334685</v>
      </c>
      <c r="G2277" s="97">
        <v>672670</v>
      </c>
      <c r="H2277" s="97">
        <v>334685</v>
      </c>
      <c r="I2277" s="97">
        <v>672670</v>
      </c>
      <c r="J2277" s="97" t="s">
        <v>93</v>
      </c>
      <c r="K2277" s="97">
        <v>5</v>
      </c>
      <c r="L2277" s="97" t="s">
        <v>7507</v>
      </c>
      <c r="M2277" s="97">
        <v>8.2200000000000006</v>
      </c>
      <c r="N2277" s="97">
        <v>972094</v>
      </c>
    </row>
    <row r="2278" spans="1:14" ht="14.25" customHeight="1" x14ac:dyDescent="0.3">
      <c r="A2278" s="97" t="s">
        <v>508</v>
      </c>
      <c r="B2278" s="97">
        <v>420</v>
      </c>
      <c r="C2278" s="97" t="s">
        <v>7508</v>
      </c>
      <c r="D2278" s="97" t="s">
        <v>581</v>
      </c>
      <c r="E2278" s="97" t="s">
        <v>7509</v>
      </c>
      <c r="F2278" s="97">
        <v>334461</v>
      </c>
      <c r="G2278" s="97">
        <v>667539</v>
      </c>
      <c r="H2278" s="97">
        <v>334461</v>
      </c>
      <c r="I2278" s="97">
        <v>667539</v>
      </c>
      <c r="J2278" s="97" t="s">
        <v>93</v>
      </c>
      <c r="K2278" s="97">
        <v>51.72</v>
      </c>
      <c r="L2278" s="97" t="s">
        <v>7510</v>
      </c>
      <c r="M2278" s="97">
        <v>8.2200000000000006</v>
      </c>
      <c r="N2278" s="97">
        <v>951679</v>
      </c>
    </row>
    <row r="2279" spans="1:14" ht="14.25" customHeight="1" x14ac:dyDescent="0.3">
      <c r="A2279" s="97" t="s">
        <v>579</v>
      </c>
      <c r="B2279" s="97">
        <v>60</v>
      </c>
      <c r="C2279" s="97" t="s">
        <v>7511</v>
      </c>
      <c r="D2279" s="97" t="s">
        <v>332</v>
      </c>
      <c r="E2279" s="97" t="s">
        <v>7512</v>
      </c>
      <c r="F2279" s="97">
        <v>339500</v>
      </c>
      <c r="G2279" s="97">
        <v>675390</v>
      </c>
      <c r="H2279" s="97">
        <v>339500</v>
      </c>
      <c r="I2279" s="97">
        <v>675390</v>
      </c>
      <c r="J2279" s="97" t="s">
        <v>93</v>
      </c>
      <c r="K2279" s="97">
        <v>4.0199999999999996</v>
      </c>
      <c r="L2279" s="97" t="s">
        <v>7513</v>
      </c>
      <c r="M2279" s="97">
        <v>8.23</v>
      </c>
      <c r="N2279" s="97">
        <v>18210784</v>
      </c>
    </row>
    <row r="2280" spans="1:14" ht="14.25" customHeight="1" x14ac:dyDescent="0.3">
      <c r="A2280" s="97" t="s">
        <v>497</v>
      </c>
      <c r="B2280" s="97">
        <v>404</v>
      </c>
      <c r="C2280" s="97" t="s">
        <v>7514</v>
      </c>
      <c r="D2280" s="97" t="s">
        <v>332</v>
      </c>
      <c r="E2280" s="97" t="s">
        <v>7515</v>
      </c>
      <c r="F2280" s="97">
        <v>334460</v>
      </c>
      <c r="G2280" s="97">
        <v>663460</v>
      </c>
      <c r="H2280" s="97">
        <v>334460</v>
      </c>
      <c r="I2280" s="97">
        <v>663460</v>
      </c>
      <c r="J2280" s="97" t="s">
        <v>93</v>
      </c>
      <c r="K2280" s="97">
        <v>172</v>
      </c>
      <c r="L2280" s="97" t="s">
        <v>7516</v>
      </c>
      <c r="M2280" s="97">
        <v>8.25</v>
      </c>
      <c r="N2280" s="97">
        <v>13471727</v>
      </c>
    </row>
    <row r="2281" spans="1:14" ht="14.25" customHeight="1" x14ac:dyDescent="0.3">
      <c r="A2281" s="97" t="s">
        <v>655</v>
      </c>
      <c r="B2281" s="97">
        <v>10714</v>
      </c>
      <c r="C2281" s="97" t="s">
        <v>7517</v>
      </c>
      <c r="D2281" s="97" t="s">
        <v>581</v>
      </c>
      <c r="E2281" s="97" t="s">
        <v>7518</v>
      </c>
      <c r="F2281" s="97">
        <v>335882</v>
      </c>
      <c r="G2281" s="97">
        <v>670780</v>
      </c>
      <c r="H2281" s="97">
        <v>335882</v>
      </c>
      <c r="I2281" s="97">
        <v>670780</v>
      </c>
      <c r="J2281" s="97" t="s">
        <v>93</v>
      </c>
      <c r="K2281" s="97">
        <v>34.229999999999997</v>
      </c>
      <c r="L2281" s="97" t="s">
        <v>7519</v>
      </c>
      <c r="M2281" s="97">
        <v>8.3000000000000007</v>
      </c>
      <c r="N2281" s="97">
        <v>950951</v>
      </c>
    </row>
    <row r="2282" spans="1:14" ht="14.25" customHeight="1" x14ac:dyDescent="0.3">
      <c r="A2282" s="97" t="s">
        <v>419</v>
      </c>
      <c r="B2282" s="97">
        <v>10710</v>
      </c>
      <c r="C2282" s="97" t="s">
        <v>7520</v>
      </c>
      <c r="D2282" s="97" t="s">
        <v>581</v>
      </c>
      <c r="E2282" s="97" t="s">
        <v>7521</v>
      </c>
      <c r="F2282" s="97">
        <v>332007</v>
      </c>
      <c r="G2282" s="97">
        <v>671460</v>
      </c>
      <c r="H2282" s="97">
        <v>332007</v>
      </c>
      <c r="I2282" s="97">
        <v>671460</v>
      </c>
      <c r="J2282" s="97" t="s">
        <v>93</v>
      </c>
      <c r="K2282" s="97">
        <v>38.1</v>
      </c>
      <c r="L2282" s="97" t="s">
        <v>7522</v>
      </c>
      <c r="M2282" s="97">
        <v>8.3000000000000007</v>
      </c>
      <c r="N2282" s="97">
        <v>972843</v>
      </c>
    </row>
    <row r="2283" spans="1:14" ht="14.25" customHeight="1" x14ac:dyDescent="0.3">
      <c r="A2283" s="97" t="s">
        <v>888</v>
      </c>
      <c r="B2283" s="97">
        <v>64</v>
      </c>
      <c r="C2283" s="97" t="s">
        <v>7523</v>
      </c>
      <c r="D2283" s="97" t="s">
        <v>332</v>
      </c>
      <c r="E2283" s="97" t="s">
        <v>7524</v>
      </c>
      <c r="F2283" s="97">
        <v>349020</v>
      </c>
      <c r="G2283" s="97">
        <v>673815</v>
      </c>
      <c r="H2283" s="97">
        <v>349020</v>
      </c>
      <c r="I2283" s="97">
        <v>673815</v>
      </c>
      <c r="J2283" s="97" t="s">
        <v>93</v>
      </c>
      <c r="K2283" s="97">
        <v>84.32</v>
      </c>
      <c r="L2283" s="97" t="s">
        <v>7525</v>
      </c>
      <c r="M2283" s="97">
        <v>8.3000000000000007</v>
      </c>
      <c r="N2283" s="97">
        <v>18930782</v>
      </c>
    </row>
    <row r="2284" spans="1:14" ht="14.25" customHeight="1" x14ac:dyDescent="0.3">
      <c r="A2284" s="97" t="s">
        <v>888</v>
      </c>
      <c r="B2284" s="97">
        <v>13110</v>
      </c>
      <c r="C2284" s="97" t="s">
        <v>7526</v>
      </c>
      <c r="D2284" s="97" t="s">
        <v>581</v>
      </c>
      <c r="E2284" s="97" t="s">
        <v>7527</v>
      </c>
      <c r="F2284" s="97">
        <v>347629</v>
      </c>
      <c r="G2284" s="97">
        <v>673728</v>
      </c>
      <c r="H2284" s="97">
        <v>347629</v>
      </c>
      <c r="I2284" s="97">
        <v>673728</v>
      </c>
      <c r="J2284" s="97" t="s">
        <v>93</v>
      </c>
      <c r="K2284" s="97">
        <v>101.86</v>
      </c>
      <c r="L2284" s="97" t="s">
        <v>7528</v>
      </c>
      <c r="M2284" s="97">
        <v>8.3000000000000007</v>
      </c>
      <c r="N2284" s="97">
        <v>747728</v>
      </c>
    </row>
    <row r="2285" spans="1:14" ht="14.25" customHeight="1" x14ac:dyDescent="0.3">
      <c r="A2285" s="97" t="s">
        <v>508</v>
      </c>
      <c r="B2285" s="97">
        <v>1505</v>
      </c>
      <c r="C2285" s="97" t="s">
        <v>7529</v>
      </c>
      <c r="D2285" s="97" t="s">
        <v>581</v>
      </c>
      <c r="E2285" s="97" t="s">
        <v>7530</v>
      </c>
      <c r="F2285" s="97">
        <v>330747</v>
      </c>
      <c r="G2285" s="97">
        <v>665506</v>
      </c>
      <c r="H2285" s="97">
        <v>330747</v>
      </c>
      <c r="I2285" s="97">
        <v>665506</v>
      </c>
      <c r="J2285" s="97" t="s">
        <v>93</v>
      </c>
      <c r="K2285" s="97">
        <v>101.9</v>
      </c>
      <c r="L2285" s="97" t="s">
        <v>7531</v>
      </c>
      <c r="M2285" s="97">
        <v>8.3000000000000007</v>
      </c>
      <c r="N2285" s="97">
        <v>951875</v>
      </c>
    </row>
    <row r="2286" spans="1:14" ht="14.25" customHeight="1" x14ac:dyDescent="0.3">
      <c r="A2286" s="97" t="s">
        <v>508</v>
      </c>
      <c r="B2286" s="97">
        <v>1505</v>
      </c>
      <c r="C2286" s="97" t="s">
        <v>7532</v>
      </c>
      <c r="D2286" s="97" t="s">
        <v>581</v>
      </c>
      <c r="E2286" s="97" t="s">
        <v>7533</v>
      </c>
      <c r="F2286" s="97">
        <v>330752</v>
      </c>
      <c r="G2286" s="97">
        <v>665480</v>
      </c>
      <c r="H2286" s="97">
        <v>330752</v>
      </c>
      <c r="I2286" s="97">
        <v>665480</v>
      </c>
      <c r="J2286" s="97" t="s">
        <v>93</v>
      </c>
      <c r="K2286" s="97">
        <v>101.8</v>
      </c>
      <c r="L2286" s="97" t="s">
        <v>7534</v>
      </c>
      <c r="M2286" s="97">
        <v>8.35</v>
      </c>
      <c r="N2286" s="97">
        <v>951880</v>
      </c>
    </row>
    <row r="2287" spans="1:14" ht="14.25" customHeight="1" x14ac:dyDescent="0.3">
      <c r="A2287" s="97" t="s">
        <v>497</v>
      </c>
      <c r="B2287" s="97">
        <v>1404</v>
      </c>
      <c r="C2287" s="97" t="s">
        <v>7535</v>
      </c>
      <c r="D2287" s="97" t="s">
        <v>581</v>
      </c>
      <c r="E2287" s="97" t="s">
        <v>7536</v>
      </c>
      <c r="F2287" s="97">
        <v>334361</v>
      </c>
      <c r="G2287" s="97">
        <v>661944</v>
      </c>
      <c r="H2287" s="97">
        <v>334361</v>
      </c>
      <c r="I2287" s="97">
        <v>661944</v>
      </c>
      <c r="J2287" s="97" t="s">
        <v>93</v>
      </c>
      <c r="K2287" s="97">
        <v>172.33</v>
      </c>
      <c r="L2287" s="97" t="s">
        <v>7537</v>
      </c>
      <c r="M2287" s="97">
        <v>8.35</v>
      </c>
      <c r="N2287" s="97">
        <v>905152</v>
      </c>
    </row>
    <row r="2288" spans="1:14" ht="14.25" customHeight="1" x14ac:dyDescent="0.3">
      <c r="A2288" s="97" t="s">
        <v>419</v>
      </c>
      <c r="B2288" s="97">
        <v>8</v>
      </c>
      <c r="C2288" s="97" t="s">
        <v>7538</v>
      </c>
      <c r="D2288" s="97" t="s">
        <v>581</v>
      </c>
      <c r="E2288" s="97" t="s">
        <v>7539</v>
      </c>
      <c r="F2288" s="97">
        <v>330323</v>
      </c>
      <c r="G2288" s="97">
        <v>671881</v>
      </c>
      <c r="H2288" s="97">
        <v>330323</v>
      </c>
      <c r="I2288" s="97">
        <v>671881</v>
      </c>
      <c r="J2288" s="97" t="s">
        <v>93</v>
      </c>
      <c r="K2288" s="97">
        <v>35.42</v>
      </c>
      <c r="L2288" s="97" t="s">
        <v>7540</v>
      </c>
      <c r="M2288" s="97">
        <v>8.3800000000000008</v>
      </c>
      <c r="N2288" s="97">
        <v>972052</v>
      </c>
    </row>
    <row r="2289" spans="1:14" ht="14.25" customHeight="1" x14ac:dyDescent="0.3">
      <c r="A2289" s="97" t="s">
        <v>506</v>
      </c>
      <c r="B2289" s="97">
        <v>61</v>
      </c>
      <c r="C2289" s="97" t="s">
        <v>7541</v>
      </c>
      <c r="D2289" s="97" t="s">
        <v>581</v>
      </c>
      <c r="E2289" s="97" t="s">
        <v>7542</v>
      </c>
      <c r="F2289" s="97">
        <v>329000</v>
      </c>
      <c r="G2289" s="97">
        <v>669910</v>
      </c>
      <c r="H2289" s="97">
        <v>329000</v>
      </c>
      <c r="I2289" s="97">
        <v>669910</v>
      </c>
      <c r="J2289" s="97" t="s">
        <v>93</v>
      </c>
      <c r="K2289" s="97">
        <v>62.69</v>
      </c>
      <c r="L2289" s="97" t="s">
        <v>7543</v>
      </c>
      <c r="M2289" s="97">
        <v>8.3800000000000008</v>
      </c>
      <c r="N2289" s="97">
        <v>1003064</v>
      </c>
    </row>
    <row r="2290" spans="1:14" ht="14.25" customHeight="1" x14ac:dyDescent="0.3">
      <c r="A2290" s="97" t="s">
        <v>506</v>
      </c>
      <c r="B2290" s="97">
        <v>63</v>
      </c>
      <c r="C2290" s="97" t="s">
        <v>7544</v>
      </c>
      <c r="D2290" s="97" t="s">
        <v>581</v>
      </c>
      <c r="E2290" s="97" t="s">
        <v>7545</v>
      </c>
      <c r="F2290" s="97">
        <v>328840</v>
      </c>
      <c r="G2290" s="97">
        <v>669600</v>
      </c>
      <c r="H2290" s="97">
        <v>328840</v>
      </c>
      <c r="I2290" s="97">
        <v>669600</v>
      </c>
      <c r="J2290" s="97" t="s">
        <v>93</v>
      </c>
      <c r="K2290" s="97">
        <v>75.709999999999994</v>
      </c>
      <c r="L2290" s="97" t="s">
        <v>7546</v>
      </c>
      <c r="M2290" s="97">
        <v>8.3800000000000008</v>
      </c>
      <c r="N2290" s="97">
        <v>1003068</v>
      </c>
    </row>
    <row r="2291" spans="1:14" ht="14.25" customHeight="1" x14ac:dyDescent="0.3">
      <c r="A2291" s="97" t="s">
        <v>497</v>
      </c>
      <c r="B2291" s="97">
        <v>289</v>
      </c>
      <c r="C2291" s="97" t="s">
        <v>7547</v>
      </c>
      <c r="D2291" s="97" t="s">
        <v>581</v>
      </c>
      <c r="E2291" s="97" t="s">
        <v>7548</v>
      </c>
      <c r="F2291" s="97">
        <v>330019</v>
      </c>
      <c r="G2291" s="97">
        <v>664701</v>
      </c>
      <c r="H2291" s="97">
        <v>330019</v>
      </c>
      <c r="I2291" s="97">
        <v>664701</v>
      </c>
      <c r="J2291" s="97" t="s">
        <v>93</v>
      </c>
      <c r="K2291" s="97">
        <v>119</v>
      </c>
      <c r="L2291" s="97" t="s">
        <v>7549</v>
      </c>
      <c r="M2291" s="97">
        <v>8.3800000000000008</v>
      </c>
      <c r="N2291" s="97">
        <v>904996</v>
      </c>
    </row>
    <row r="2292" spans="1:14" ht="14.25" customHeight="1" x14ac:dyDescent="0.3">
      <c r="A2292" s="97" t="s">
        <v>506</v>
      </c>
      <c r="B2292" s="97">
        <v>12877</v>
      </c>
      <c r="C2292" s="97" t="s">
        <v>7550</v>
      </c>
      <c r="D2292" s="97" t="s">
        <v>581</v>
      </c>
      <c r="E2292" s="97" t="s">
        <v>7551</v>
      </c>
      <c r="F2292" s="97">
        <v>329275</v>
      </c>
      <c r="G2292" s="97">
        <v>668660</v>
      </c>
      <c r="H2292" s="97">
        <v>329275</v>
      </c>
      <c r="I2292" s="97">
        <v>668660</v>
      </c>
      <c r="J2292" s="97" t="s">
        <v>93</v>
      </c>
      <c r="K2292" s="97">
        <v>0</v>
      </c>
      <c r="L2292" s="97" t="s">
        <v>7552</v>
      </c>
      <c r="M2292" s="97">
        <v>8.4</v>
      </c>
      <c r="N2292" s="97">
        <v>1004498</v>
      </c>
    </row>
    <row r="2293" spans="1:14" ht="14.25" customHeight="1" x14ac:dyDescent="0.3">
      <c r="A2293" s="97" t="s">
        <v>508</v>
      </c>
      <c r="B2293" s="97">
        <v>17760</v>
      </c>
      <c r="C2293" s="97" t="s">
        <v>7553</v>
      </c>
      <c r="D2293" s="97" t="s">
        <v>581</v>
      </c>
      <c r="E2293" s="97" t="s">
        <v>7554</v>
      </c>
      <c r="F2293" s="97">
        <v>332280</v>
      </c>
      <c r="G2293" s="97">
        <v>667280</v>
      </c>
      <c r="H2293" s="97">
        <v>332280</v>
      </c>
      <c r="I2293" s="97">
        <v>667280</v>
      </c>
      <c r="J2293" s="97" t="s">
        <v>93</v>
      </c>
      <c r="K2293" s="97">
        <v>68.7</v>
      </c>
      <c r="L2293" s="97" t="s">
        <v>7555</v>
      </c>
      <c r="M2293" s="97">
        <v>8.4</v>
      </c>
      <c r="N2293" s="97">
        <v>952746</v>
      </c>
    </row>
    <row r="2294" spans="1:14" ht="14.25" customHeight="1" x14ac:dyDescent="0.3">
      <c r="A2294" s="97" t="s">
        <v>497</v>
      </c>
      <c r="B2294" s="97">
        <v>309</v>
      </c>
      <c r="C2294" s="97" t="s">
        <v>7556</v>
      </c>
      <c r="D2294" s="97" t="s">
        <v>332</v>
      </c>
      <c r="E2294" s="97" t="s">
        <v>7557</v>
      </c>
      <c r="F2294" s="97">
        <v>332720</v>
      </c>
      <c r="G2294" s="97">
        <v>664160</v>
      </c>
      <c r="H2294" s="97">
        <v>332720</v>
      </c>
      <c r="I2294" s="97">
        <v>664160</v>
      </c>
      <c r="J2294" s="97" t="s">
        <v>93</v>
      </c>
      <c r="K2294" s="97">
        <v>76.64</v>
      </c>
      <c r="L2294" s="97" t="s">
        <v>7558</v>
      </c>
      <c r="M2294" s="97">
        <v>8.4</v>
      </c>
      <c r="N2294" s="97">
        <v>904946</v>
      </c>
    </row>
    <row r="2295" spans="1:14" ht="14.25" customHeight="1" x14ac:dyDescent="0.3">
      <c r="A2295" s="97" t="s">
        <v>419</v>
      </c>
      <c r="B2295" s="97">
        <v>794</v>
      </c>
      <c r="C2295" s="97" t="s">
        <v>7559</v>
      </c>
      <c r="D2295" s="97" t="s">
        <v>332</v>
      </c>
      <c r="E2295" s="97" t="s">
        <v>7560</v>
      </c>
      <c r="F2295" s="97">
        <v>331251</v>
      </c>
      <c r="G2295" s="97">
        <v>673272</v>
      </c>
      <c r="H2295" s="97">
        <v>331251</v>
      </c>
      <c r="I2295" s="97">
        <v>673272</v>
      </c>
      <c r="J2295" s="97" t="s">
        <v>93</v>
      </c>
      <c r="K2295" s="97">
        <v>24.1</v>
      </c>
      <c r="L2295" s="97" t="s">
        <v>7561</v>
      </c>
      <c r="M2295" s="97">
        <v>8.4499999999999993</v>
      </c>
      <c r="N2295" s="97">
        <v>18606318</v>
      </c>
    </row>
    <row r="2296" spans="1:14" ht="14.25" customHeight="1" x14ac:dyDescent="0.3">
      <c r="A2296" s="97" t="s">
        <v>508</v>
      </c>
      <c r="B2296" s="97">
        <v>10133</v>
      </c>
      <c r="C2296" s="97" t="s">
        <v>7562</v>
      </c>
      <c r="D2296" s="97" t="s">
        <v>581</v>
      </c>
      <c r="E2296" s="97" t="s">
        <v>7563</v>
      </c>
      <c r="F2296" s="97">
        <v>332114</v>
      </c>
      <c r="G2296" s="97">
        <v>665775</v>
      </c>
      <c r="H2296" s="97">
        <v>332114</v>
      </c>
      <c r="I2296" s="97">
        <v>665775</v>
      </c>
      <c r="J2296" s="97" t="s">
        <v>93</v>
      </c>
      <c r="K2296" s="97">
        <v>69.599999999999994</v>
      </c>
      <c r="L2296" s="97" t="s">
        <v>7564</v>
      </c>
      <c r="M2296" s="97">
        <v>8.5</v>
      </c>
      <c r="N2296" s="97">
        <v>952160</v>
      </c>
    </row>
    <row r="2297" spans="1:14" ht="14.25" customHeight="1" x14ac:dyDescent="0.3">
      <c r="A2297" s="97" t="s">
        <v>508</v>
      </c>
      <c r="B2297" s="97">
        <v>10133</v>
      </c>
      <c r="C2297" s="97" t="s">
        <v>7565</v>
      </c>
      <c r="D2297" s="97" t="s">
        <v>581</v>
      </c>
      <c r="E2297" s="97" t="s">
        <v>7566</v>
      </c>
      <c r="F2297" s="97">
        <v>332102</v>
      </c>
      <c r="G2297" s="97">
        <v>665763</v>
      </c>
      <c r="H2297" s="97">
        <v>332102</v>
      </c>
      <c r="I2297" s="97">
        <v>665763</v>
      </c>
      <c r="J2297" s="97" t="s">
        <v>93</v>
      </c>
      <c r="K2297" s="97">
        <v>69.900000000000006</v>
      </c>
      <c r="L2297" s="97" t="s">
        <v>7567</v>
      </c>
      <c r="M2297" s="97">
        <v>8.5</v>
      </c>
      <c r="N2297" s="97">
        <v>952161</v>
      </c>
    </row>
    <row r="2298" spans="1:14" ht="14.25" customHeight="1" x14ac:dyDescent="0.3">
      <c r="A2298" s="97" t="s">
        <v>508</v>
      </c>
      <c r="B2298" s="97">
        <v>10133</v>
      </c>
      <c r="C2298" s="97" t="s">
        <v>7568</v>
      </c>
      <c r="D2298" s="97" t="s">
        <v>581</v>
      </c>
      <c r="E2298" s="97" t="s">
        <v>7569</v>
      </c>
      <c r="F2298" s="97">
        <v>332094</v>
      </c>
      <c r="G2298" s="97">
        <v>665757</v>
      </c>
      <c r="H2298" s="97">
        <v>332094</v>
      </c>
      <c r="I2298" s="97">
        <v>665757</v>
      </c>
      <c r="J2298" s="97" t="s">
        <v>93</v>
      </c>
      <c r="K2298" s="97">
        <v>70</v>
      </c>
      <c r="L2298" s="97" t="s">
        <v>7570</v>
      </c>
      <c r="M2298" s="97">
        <v>8.5</v>
      </c>
      <c r="N2298" s="97">
        <v>952162</v>
      </c>
    </row>
    <row r="2299" spans="1:14" ht="14.25" customHeight="1" x14ac:dyDescent="0.3">
      <c r="A2299" s="97" t="s">
        <v>508</v>
      </c>
      <c r="B2299" s="97">
        <v>10695</v>
      </c>
      <c r="C2299" s="97" t="s">
        <v>7571</v>
      </c>
      <c r="D2299" s="97" t="s">
        <v>581</v>
      </c>
      <c r="E2299" s="97" t="s">
        <v>7572</v>
      </c>
      <c r="F2299" s="97">
        <v>330884</v>
      </c>
      <c r="G2299" s="97">
        <v>667930</v>
      </c>
      <c r="H2299" s="97">
        <v>330884</v>
      </c>
      <c r="I2299" s="97">
        <v>667930</v>
      </c>
      <c r="J2299" s="97" t="s">
        <v>93</v>
      </c>
      <c r="K2299" s="97">
        <v>74.8</v>
      </c>
      <c r="L2299" s="97" t="s">
        <v>7573</v>
      </c>
      <c r="M2299" s="97">
        <v>8.5</v>
      </c>
      <c r="N2299" s="97">
        <v>952345</v>
      </c>
    </row>
    <row r="2300" spans="1:14" ht="14.25" customHeight="1" x14ac:dyDescent="0.3">
      <c r="A2300" s="97" t="s">
        <v>497</v>
      </c>
      <c r="B2300" s="97">
        <v>312</v>
      </c>
      <c r="C2300" s="97" t="s">
        <v>7574</v>
      </c>
      <c r="D2300" s="97" t="s">
        <v>332</v>
      </c>
      <c r="E2300" s="97" t="s">
        <v>7575</v>
      </c>
      <c r="F2300" s="97">
        <v>332790</v>
      </c>
      <c r="G2300" s="97">
        <v>664220</v>
      </c>
      <c r="H2300" s="97">
        <v>332790</v>
      </c>
      <c r="I2300" s="97">
        <v>664220</v>
      </c>
      <c r="J2300" s="97" t="s">
        <v>93</v>
      </c>
      <c r="K2300" s="97">
        <v>79.22</v>
      </c>
      <c r="L2300" s="97" t="s">
        <v>7576</v>
      </c>
      <c r="M2300" s="97">
        <v>8.5</v>
      </c>
      <c r="N2300" s="97">
        <v>904949</v>
      </c>
    </row>
    <row r="2301" spans="1:14" ht="14.25" customHeight="1" x14ac:dyDescent="0.3">
      <c r="A2301" s="97" t="s">
        <v>2134</v>
      </c>
      <c r="B2301" s="97">
        <v>58</v>
      </c>
      <c r="C2301" s="97" t="s">
        <v>7577</v>
      </c>
      <c r="D2301" s="97" t="s">
        <v>332</v>
      </c>
      <c r="E2301" s="97" t="s">
        <v>7578</v>
      </c>
      <c r="F2301" s="97">
        <v>341385</v>
      </c>
      <c r="G2301" s="97">
        <v>662228</v>
      </c>
      <c r="H2301" s="97">
        <v>341385</v>
      </c>
      <c r="I2301" s="97">
        <v>662228</v>
      </c>
      <c r="J2301" s="97" t="s">
        <v>93</v>
      </c>
      <c r="K2301" s="97">
        <v>81.569999999999993</v>
      </c>
      <c r="L2301" s="97" t="s">
        <v>7579</v>
      </c>
      <c r="M2301" s="97">
        <v>8.5</v>
      </c>
      <c r="N2301" s="97">
        <v>17895406</v>
      </c>
    </row>
    <row r="2302" spans="1:14" ht="14.25" customHeight="1" x14ac:dyDescent="0.3">
      <c r="A2302" s="97" t="s">
        <v>2134</v>
      </c>
      <c r="B2302" s="97">
        <v>52</v>
      </c>
      <c r="C2302" s="97" t="s">
        <v>7580</v>
      </c>
      <c r="D2302" s="97" t="s">
        <v>332</v>
      </c>
      <c r="E2302" s="97" t="s">
        <v>7581</v>
      </c>
      <c r="F2302" s="97">
        <v>341038</v>
      </c>
      <c r="G2302" s="97">
        <v>662533</v>
      </c>
      <c r="H2302" s="97">
        <v>341038</v>
      </c>
      <c r="I2302" s="97">
        <v>662533</v>
      </c>
      <c r="J2302" s="97" t="s">
        <v>93</v>
      </c>
      <c r="K2302" s="97">
        <v>91.22</v>
      </c>
      <c r="L2302" s="97" t="s">
        <v>7582</v>
      </c>
      <c r="M2302" s="97">
        <v>8.5</v>
      </c>
      <c r="N2302" s="97">
        <v>17895400</v>
      </c>
    </row>
    <row r="2303" spans="1:14" ht="14.25" customHeight="1" x14ac:dyDescent="0.3">
      <c r="A2303" s="97" t="s">
        <v>506</v>
      </c>
      <c r="B2303" s="97">
        <v>10695</v>
      </c>
      <c r="C2303" s="97" t="s">
        <v>7583</v>
      </c>
      <c r="D2303" s="97" t="s">
        <v>581</v>
      </c>
      <c r="E2303" s="97" t="s">
        <v>7584</v>
      </c>
      <c r="F2303" s="97">
        <v>329987</v>
      </c>
      <c r="G2303" s="97">
        <v>667631</v>
      </c>
      <c r="H2303" s="97">
        <v>329987</v>
      </c>
      <c r="I2303" s="97">
        <v>667631</v>
      </c>
      <c r="J2303" s="97" t="s">
        <v>93</v>
      </c>
      <c r="K2303" s="97">
        <v>91.97</v>
      </c>
      <c r="L2303" s="97" t="s">
        <v>7585</v>
      </c>
      <c r="M2303" s="97">
        <v>8.5</v>
      </c>
      <c r="N2303" s="97">
        <v>1004326</v>
      </c>
    </row>
    <row r="2304" spans="1:14" ht="14.25" customHeight="1" x14ac:dyDescent="0.3">
      <c r="A2304" s="97" t="s">
        <v>888</v>
      </c>
      <c r="B2304" s="97">
        <v>59</v>
      </c>
      <c r="C2304" s="97" t="s">
        <v>7586</v>
      </c>
      <c r="D2304" s="97" t="s">
        <v>332</v>
      </c>
      <c r="E2304" s="97" t="s">
        <v>7587</v>
      </c>
      <c r="F2304" s="97">
        <v>345379</v>
      </c>
      <c r="G2304" s="97">
        <v>673494</v>
      </c>
      <c r="H2304" s="97">
        <v>345379</v>
      </c>
      <c r="I2304" s="97">
        <v>673494</v>
      </c>
      <c r="J2304" s="97" t="s">
        <v>93</v>
      </c>
      <c r="K2304" s="97">
        <v>94.7</v>
      </c>
      <c r="L2304" s="97" t="s">
        <v>7588</v>
      </c>
      <c r="M2304" s="97">
        <v>8.5</v>
      </c>
      <c r="N2304" s="97">
        <v>18918321</v>
      </c>
    </row>
    <row r="2305" spans="1:14" ht="14.25" customHeight="1" x14ac:dyDescent="0.3">
      <c r="A2305" s="97" t="s">
        <v>506</v>
      </c>
      <c r="B2305" s="97">
        <v>10695</v>
      </c>
      <c r="C2305" s="97" t="s">
        <v>7589</v>
      </c>
      <c r="D2305" s="97" t="s">
        <v>581</v>
      </c>
      <c r="E2305" s="97" t="s">
        <v>7590</v>
      </c>
      <c r="F2305" s="97">
        <v>329868</v>
      </c>
      <c r="G2305" s="97">
        <v>667639</v>
      </c>
      <c r="H2305" s="97">
        <v>329868</v>
      </c>
      <c r="I2305" s="97">
        <v>667639</v>
      </c>
      <c r="J2305" s="97" t="s">
        <v>93</v>
      </c>
      <c r="K2305" s="97">
        <v>94.73</v>
      </c>
      <c r="L2305" s="97" t="s">
        <v>7591</v>
      </c>
      <c r="M2305" s="97">
        <v>8.5</v>
      </c>
      <c r="N2305" s="97">
        <v>1004064</v>
      </c>
    </row>
    <row r="2306" spans="1:14" ht="14.25" customHeight="1" x14ac:dyDescent="0.3">
      <c r="A2306" s="97" t="s">
        <v>508</v>
      </c>
      <c r="B2306" s="97">
        <v>1505</v>
      </c>
      <c r="C2306" s="97" t="s">
        <v>7592</v>
      </c>
      <c r="D2306" s="97" t="s">
        <v>581</v>
      </c>
      <c r="E2306" s="97" t="s">
        <v>7593</v>
      </c>
      <c r="F2306" s="97">
        <v>330735</v>
      </c>
      <c r="G2306" s="97">
        <v>665490</v>
      </c>
      <c r="H2306" s="97">
        <v>330735</v>
      </c>
      <c r="I2306" s="97">
        <v>665490</v>
      </c>
      <c r="J2306" s="97" t="s">
        <v>93</v>
      </c>
      <c r="K2306" s="97">
        <v>101.7</v>
      </c>
      <c r="L2306" s="97" t="s">
        <v>7594</v>
      </c>
      <c r="M2306" s="97">
        <v>8.5</v>
      </c>
      <c r="N2306" s="97">
        <v>951882</v>
      </c>
    </row>
    <row r="2307" spans="1:14" ht="14.25" customHeight="1" x14ac:dyDescent="0.3">
      <c r="A2307" s="97" t="s">
        <v>508</v>
      </c>
      <c r="B2307" s="97">
        <v>1505</v>
      </c>
      <c r="C2307" s="97" t="s">
        <v>7595</v>
      </c>
      <c r="D2307" s="97" t="s">
        <v>581</v>
      </c>
      <c r="E2307" s="97" t="s">
        <v>7596</v>
      </c>
      <c r="F2307" s="97">
        <v>330732</v>
      </c>
      <c r="G2307" s="97">
        <v>665501</v>
      </c>
      <c r="H2307" s="97">
        <v>330732</v>
      </c>
      <c r="I2307" s="97">
        <v>665501</v>
      </c>
      <c r="J2307" s="97" t="s">
        <v>93</v>
      </c>
      <c r="K2307" s="97">
        <v>101.9</v>
      </c>
      <c r="L2307" s="97" t="s">
        <v>7597</v>
      </c>
      <c r="M2307" s="97">
        <v>8.5</v>
      </c>
      <c r="N2307" s="97">
        <v>951881</v>
      </c>
    </row>
    <row r="2308" spans="1:14" ht="14.25" customHeight="1" x14ac:dyDescent="0.3">
      <c r="A2308" s="97" t="s">
        <v>506</v>
      </c>
      <c r="B2308" s="97">
        <v>12877</v>
      </c>
      <c r="C2308" s="97" t="s">
        <v>7598</v>
      </c>
      <c r="D2308" s="97" t="s">
        <v>581</v>
      </c>
      <c r="E2308" s="97" t="s">
        <v>7599</v>
      </c>
      <c r="F2308" s="97">
        <v>329285</v>
      </c>
      <c r="G2308" s="97">
        <v>668688</v>
      </c>
      <c r="H2308" s="97">
        <v>329285</v>
      </c>
      <c r="I2308" s="97">
        <v>668688</v>
      </c>
      <c r="J2308" s="97" t="s">
        <v>93</v>
      </c>
      <c r="K2308" s="97">
        <v>118</v>
      </c>
      <c r="L2308" s="97" t="s">
        <v>7600</v>
      </c>
      <c r="M2308" s="97">
        <v>8.5</v>
      </c>
      <c r="N2308" s="97">
        <v>1004494</v>
      </c>
    </row>
    <row r="2309" spans="1:14" ht="14.25" customHeight="1" x14ac:dyDescent="0.3">
      <c r="A2309" s="97" t="s">
        <v>506</v>
      </c>
      <c r="B2309" s="97">
        <v>9258</v>
      </c>
      <c r="C2309" s="97" t="s">
        <v>7601</v>
      </c>
      <c r="D2309" s="97" t="s">
        <v>581</v>
      </c>
      <c r="E2309" s="97" t="s">
        <v>7602</v>
      </c>
      <c r="F2309" s="97">
        <v>326356</v>
      </c>
      <c r="G2309" s="97">
        <v>667115</v>
      </c>
      <c r="H2309" s="97">
        <v>326356</v>
      </c>
      <c r="I2309" s="97">
        <v>667115</v>
      </c>
      <c r="J2309" s="97" t="s">
        <v>93</v>
      </c>
      <c r="K2309" s="97">
        <v>125.57</v>
      </c>
      <c r="L2309" s="97" t="s">
        <v>7603</v>
      </c>
      <c r="M2309" s="97">
        <v>8.5</v>
      </c>
      <c r="N2309" s="97">
        <v>1003648</v>
      </c>
    </row>
    <row r="2310" spans="1:14" ht="14.25" customHeight="1" x14ac:dyDescent="0.3">
      <c r="A2310" s="97" t="s">
        <v>506</v>
      </c>
      <c r="B2310" s="97">
        <v>9258</v>
      </c>
      <c r="C2310" s="97" t="s">
        <v>7604</v>
      </c>
      <c r="D2310" s="97" t="s">
        <v>581</v>
      </c>
      <c r="E2310" s="97" t="s">
        <v>7605</v>
      </c>
      <c r="F2310" s="97">
        <v>326771</v>
      </c>
      <c r="G2310" s="97">
        <v>667052</v>
      </c>
      <c r="H2310" s="97">
        <v>326771</v>
      </c>
      <c r="I2310" s="97">
        <v>667052</v>
      </c>
      <c r="J2310" s="97" t="s">
        <v>93</v>
      </c>
      <c r="K2310" s="97">
        <v>138.77000000000001</v>
      </c>
      <c r="L2310" s="97" t="s">
        <v>7606</v>
      </c>
      <c r="M2310" s="97">
        <v>8.5</v>
      </c>
      <c r="N2310" s="97">
        <v>1003664</v>
      </c>
    </row>
    <row r="2311" spans="1:14" ht="14.25" customHeight="1" x14ac:dyDescent="0.3">
      <c r="A2311" s="97" t="s">
        <v>1138</v>
      </c>
      <c r="B2311" s="97">
        <v>11283</v>
      </c>
      <c r="C2311" s="97" t="s">
        <v>7607</v>
      </c>
      <c r="D2311" s="97" t="s">
        <v>581</v>
      </c>
      <c r="E2311" s="97" t="s">
        <v>7608</v>
      </c>
      <c r="F2311" s="97">
        <v>323440</v>
      </c>
      <c r="G2311" s="97">
        <v>659970</v>
      </c>
      <c r="H2311" s="97">
        <v>323440</v>
      </c>
      <c r="I2311" s="97">
        <v>659970</v>
      </c>
      <c r="J2311" s="97" t="s">
        <v>93</v>
      </c>
      <c r="K2311" s="97">
        <v>170</v>
      </c>
      <c r="L2311" s="97" t="s">
        <v>7609</v>
      </c>
      <c r="M2311" s="97">
        <v>8.5</v>
      </c>
      <c r="N2311" s="97">
        <v>695036</v>
      </c>
    </row>
    <row r="2312" spans="1:14" ht="14.25" customHeight="1" x14ac:dyDescent="0.3">
      <c r="A2312" s="97" t="s">
        <v>579</v>
      </c>
      <c r="B2312" s="97">
        <v>64</v>
      </c>
      <c r="C2312" s="97" t="s">
        <v>7610</v>
      </c>
      <c r="D2312" s="97" t="s">
        <v>332</v>
      </c>
      <c r="E2312" s="97" t="s">
        <v>7611</v>
      </c>
      <c r="F2312" s="97">
        <v>339665</v>
      </c>
      <c r="G2312" s="97">
        <v>675492</v>
      </c>
      <c r="H2312" s="97">
        <v>339665</v>
      </c>
      <c r="I2312" s="97">
        <v>675492</v>
      </c>
      <c r="J2312" s="97" t="s">
        <v>93</v>
      </c>
      <c r="K2312" s="97">
        <v>5.18</v>
      </c>
      <c r="L2312" s="97" t="s">
        <v>7612</v>
      </c>
      <c r="M2312" s="97">
        <v>8.5299999999999994</v>
      </c>
      <c r="N2312" s="97">
        <v>18210788</v>
      </c>
    </row>
    <row r="2313" spans="1:14" ht="14.25" customHeight="1" x14ac:dyDescent="0.3">
      <c r="A2313" s="97" t="s">
        <v>419</v>
      </c>
      <c r="B2313" s="97">
        <v>127</v>
      </c>
      <c r="C2313" s="97" t="s">
        <v>7613</v>
      </c>
      <c r="D2313" s="97" t="s">
        <v>581</v>
      </c>
      <c r="E2313" s="97" t="s">
        <v>7614</v>
      </c>
      <c r="F2313" s="97">
        <v>331768</v>
      </c>
      <c r="G2313" s="97">
        <v>673359</v>
      </c>
      <c r="H2313" s="97">
        <v>331768</v>
      </c>
      <c r="I2313" s="97">
        <v>673359</v>
      </c>
      <c r="J2313" s="97" t="s">
        <v>93</v>
      </c>
      <c r="K2313" s="97">
        <v>8</v>
      </c>
      <c r="L2313" s="97" t="s">
        <v>7615</v>
      </c>
      <c r="M2313" s="97">
        <v>8.5299999999999994</v>
      </c>
      <c r="N2313" s="97">
        <v>972075</v>
      </c>
    </row>
    <row r="2314" spans="1:14" ht="14.25" customHeight="1" x14ac:dyDescent="0.3">
      <c r="A2314" s="97" t="s">
        <v>419</v>
      </c>
      <c r="B2314" s="97">
        <v>12495</v>
      </c>
      <c r="C2314" s="97" t="s">
        <v>7616</v>
      </c>
      <c r="D2314" s="97" t="s">
        <v>581</v>
      </c>
      <c r="E2314" s="97" t="s">
        <v>7617</v>
      </c>
      <c r="F2314" s="97">
        <v>334530</v>
      </c>
      <c r="G2314" s="97">
        <v>672236</v>
      </c>
      <c r="H2314" s="97">
        <v>334530</v>
      </c>
      <c r="I2314" s="97">
        <v>672236</v>
      </c>
      <c r="J2314" s="97" t="s">
        <v>93</v>
      </c>
      <c r="K2314" s="97">
        <v>10</v>
      </c>
      <c r="L2314" s="97" t="s">
        <v>7618</v>
      </c>
      <c r="M2314" s="97">
        <v>8.5299999999999994</v>
      </c>
      <c r="N2314" s="97">
        <v>973189</v>
      </c>
    </row>
    <row r="2315" spans="1:14" ht="14.25" customHeight="1" x14ac:dyDescent="0.3">
      <c r="A2315" s="97" t="s">
        <v>419</v>
      </c>
      <c r="B2315" s="97">
        <v>205</v>
      </c>
      <c r="C2315" s="97" t="s">
        <v>7619</v>
      </c>
      <c r="D2315" s="97" t="s">
        <v>581</v>
      </c>
      <c r="E2315" s="97" t="s">
        <v>7620</v>
      </c>
      <c r="F2315" s="97">
        <v>334550</v>
      </c>
      <c r="G2315" s="97">
        <v>672235</v>
      </c>
      <c r="H2315" s="97">
        <v>334550</v>
      </c>
      <c r="I2315" s="97">
        <v>672235</v>
      </c>
      <c r="J2315" s="97" t="s">
        <v>93</v>
      </c>
      <c r="K2315" s="97">
        <v>12</v>
      </c>
      <c r="L2315" s="97" t="s">
        <v>7621</v>
      </c>
      <c r="M2315" s="97">
        <v>8.5299999999999994</v>
      </c>
      <c r="N2315" s="97">
        <v>972113</v>
      </c>
    </row>
    <row r="2316" spans="1:14" ht="14.25" customHeight="1" x14ac:dyDescent="0.3">
      <c r="A2316" s="97" t="s">
        <v>419</v>
      </c>
      <c r="B2316" s="97">
        <v>1158</v>
      </c>
      <c r="C2316" s="97" t="s">
        <v>7622</v>
      </c>
      <c r="D2316" s="97" t="s">
        <v>581</v>
      </c>
      <c r="E2316" s="97" t="s">
        <v>7623</v>
      </c>
      <c r="F2316" s="97">
        <v>331348</v>
      </c>
      <c r="G2316" s="97">
        <v>672414</v>
      </c>
      <c r="H2316" s="97">
        <v>331348</v>
      </c>
      <c r="I2316" s="97">
        <v>672414</v>
      </c>
      <c r="J2316" s="97" t="s">
        <v>93</v>
      </c>
      <c r="K2316" s="97">
        <v>34.78</v>
      </c>
      <c r="L2316" s="97" t="s">
        <v>7624</v>
      </c>
      <c r="M2316" s="97">
        <v>8.5299999999999994</v>
      </c>
      <c r="N2316" s="97">
        <v>972255</v>
      </c>
    </row>
    <row r="2317" spans="1:14" ht="14.25" customHeight="1" x14ac:dyDescent="0.3">
      <c r="A2317" s="97" t="s">
        <v>419</v>
      </c>
      <c r="B2317" s="97">
        <v>8</v>
      </c>
      <c r="C2317" s="97" t="s">
        <v>7625</v>
      </c>
      <c r="D2317" s="97" t="s">
        <v>581</v>
      </c>
      <c r="E2317" s="97" t="s">
        <v>7626</v>
      </c>
      <c r="F2317" s="97">
        <v>330313</v>
      </c>
      <c r="G2317" s="97">
        <v>671797</v>
      </c>
      <c r="H2317" s="97">
        <v>330313</v>
      </c>
      <c r="I2317" s="97">
        <v>671797</v>
      </c>
      <c r="J2317" s="97" t="s">
        <v>93</v>
      </c>
      <c r="K2317" s="97">
        <v>36.380000000000003</v>
      </c>
      <c r="L2317" s="97" t="s">
        <v>7627</v>
      </c>
      <c r="M2317" s="97">
        <v>8.5299999999999994</v>
      </c>
      <c r="N2317" s="97">
        <v>972053</v>
      </c>
    </row>
    <row r="2318" spans="1:14" ht="14.25" customHeight="1" x14ac:dyDescent="0.3">
      <c r="A2318" s="97" t="s">
        <v>506</v>
      </c>
      <c r="B2318" s="97">
        <v>293</v>
      </c>
      <c r="C2318" s="97" t="s">
        <v>7628</v>
      </c>
      <c r="D2318" s="97" t="s">
        <v>581</v>
      </c>
      <c r="E2318" s="97" t="s">
        <v>7629</v>
      </c>
      <c r="F2318" s="97">
        <v>328886</v>
      </c>
      <c r="G2318" s="97">
        <v>669737</v>
      </c>
      <c r="H2318" s="97">
        <v>328886</v>
      </c>
      <c r="I2318" s="97">
        <v>669737</v>
      </c>
      <c r="J2318" s="97" t="s">
        <v>93</v>
      </c>
      <c r="K2318" s="97">
        <v>71.319999999999993</v>
      </c>
      <c r="L2318" s="97" t="s">
        <v>7630</v>
      </c>
      <c r="M2318" s="97">
        <v>8.5299999999999994</v>
      </c>
      <c r="N2318" s="97">
        <v>1003176</v>
      </c>
    </row>
    <row r="2319" spans="1:14" ht="14.25" customHeight="1" x14ac:dyDescent="0.3">
      <c r="A2319" s="97" t="s">
        <v>397</v>
      </c>
      <c r="B2319" s="97">
        <v>7121</v>
      </c>
      <c r="C2319" s="97" t="s">
        <v>7631</v>
      </c>
      <c r="D2319" s="97" t="s">
        <v>581</v>
      </c>
      <c r="E2319" s="97" t="s">
        <v>7632</v>
      </c>
      <c r="F2319" s="97">
        <v>339850</v>
      </c>
      <c r="G2319" s="97">
        <v>667350</v>
      </c>
      <c r="H2319" s="97">
        <v>339850</v>
      </c>
      <c r="I2319" s="97">
        <v>667350</v>
      </c>
      <c r="J2319" s="97" t="s">
        <v>93</v>
      </c>
      <c r="K2319" s="97">
        <v>90.43</v>
      </c>
      <c r="L2319" s="97" t="s">
        <v>7633</v>
      </c>
      <c r="M2319" s="97">
        <v>8.5299999999999994</v>
      </c>
      <c r="N2319" s="97">
        <v>842957</v>
      </c>
    </row>
    <row r="2320" spans="1:14" ht="14.25" customHeight="1" x14ac:dyDescent="0.3">
      <c r="A2320" s="97" t="s">
        <v>655</v>
      </c>
      <c r="B2320" s="97">
        <v>10714</v>
      </c>
      <c r="C2320" s="97" t="s">
        <v>7634</v>
      </c>
      <c r="D2320" s="97" t="s">
        <v>581</v>
      </c>
      <c r="E2320" s="97" t="s">
        <v>7635</v>
      </c>
      <c r="F2320" s="97">
        <v>335910</v>
      </c>
      <c r="G2320" s="97">
        <v>671069</v>
      </c>
      <c r="H2320" s="97">
        <v>335910</v>
      </c>
      <c r="I2320" s="97">
        <v>671069</v>
      </c>
      <c r="J2320" s="97" t="s">
        <v>93</v>
      </c>
      <c r="K2320" s="97">
        <v>29.63</v>
      </c>
      <c r="L2320" s="97" t="s">
        <v>7636</v>
      </c>
      <c r="M2320" s="97">
        <v>8.6</v>
      </c>
      <c r="N2320" s="97">
        <v>950948</v>
      </c>
    </row>
    <row r="2321" spans="1:14" ht="14.25" customHeight="1" x14ac:dyDescent="0.3">
      <c r="A2321" s="97" t="s">
        <v>497</v>
      </c>
      <c r="B2321" s="97">
        <v>12833</v>
      </c>
      <c r="C2321" s="97" t="s">
        <v>7637</v>
      </c>
      <c r="D2321" s="97" t="s">
        <v>581</v>
      </c>
      <c r="E2321" s="97" t="s">
        <v>7638</v>
      </c>
      <c r="F2321" s="97">
        <v>334533</v>
      </c>
      <c r="G2321" s="97">
        <v>664504</v>
      </c>
      <c r="H2321" s="97">
        <v>334533</v>
      </c>
      <c r="I2321" s="97">
        <v>664504</v>
      </c>
      <c r="J2321" s="97" t="s">
        <v>93</v>
      </c>
      <c r="K2321" s="97">
        <v>134</v>
      </c>
      <c r="L2321" s="97" t="s">
        <v>7639</v>
      </c>
      <c r="M2321" s="97">
        <v>8.6</v>
      </c>
      <c r="N2321" s="97">
        <v>905443</v>
      </c>
    </row>
    <row r="2322" spans="1:14" ht="14.25" customHeight="1" x14ac:dyDescent="0.3">
      <c r="A2322" s="97" t="s">
        <v>419</v>
      </c>
      <c r="B2322" s="97">
        <v>10619</v>
      </c>
      <c r="C2322" s="97" t="s">
        <v>7640</v>
      </c>
      <c r="D2322" s="97" t="s">
        <v>581</v>
      </c>
      <c r="E2322" s="97" t="s">
        <v>7641</v>
      </c>
      <c r="F2322" s="97">
        <v>330862</v>
      </c>
      <c r="G2322" s="97">
        <v>671950</v>
      </c>
      <c r="H2322" s="97">
        <v>330862</v>
      </c>
      <c r="I2322" s="97">
        <v>671950</v>
      </c>
      <c r="J2322" s="97" t="s">
        <v>93</v>
      </c>
      <c r="K2322" s="97">
        <v>48</v>
      </c>
      <c r="L2322" s="97" t="s">
        <v>7642</v>
      </c>
      <c r="M2322" s="97">
        <v>8.65</v>
      </c>
      <c r="N2322" s="97">
        <v>972788</v>
      </c>
    </row>
    <row r="2323" spans="1:14" ht="14.25" customHeight="1" x14ac:dyDescent="0.3">
      <c r="A2323" s="97" t="s">
        <v>506</v>
      </c>
      <c r="B2323" s="97">
        <v>9258</v>
      </c>
      <c r="C2323" s="97" t="s">
        <v>7643</v>
      </c>
      <c r="D2323" s="97" t="s">
        <v>581</v>
      </c>
      <c r="E2323" s="97" t="s">
        <v>7644</v>
      </c>
      <c r="F2323" s="97">
        <v>327456</v>
      </c>
      <c r="G2323" s="97">
        <v>666933</v>
      </c>
      <c r="H2323" s="97">
        <v>327456</v>
      </c>
      <c r="I2323" s="97">
        <v>666933</v>
      </c>
      <c r="J2323" s="97" t="s">
        <v>93</v>
      </c>
      <c r="K2323" s="97">
        <v>136.74</v>
      </c>
      <c r="L2323" s="97" t="s">
        <v>7645</v>
      </c>
      <c r="M2323" s="97">
        <v>8.65</v>
      </c>
      <c r="N2323" s="97">
        <v>1003721</v>
      </c>
    </row>
    <row r="2324" spans="1:14" ht="14.25" customHeight="1" x14ac:dyDescent="0.3">
      <c r="A2324" s="97" t="s">
        <v>508</v>
      </c>
      <c r="B2324" s="97">
        <v>420</v>
      </c>
      <c r="C2324" s="97" t="s">
        <v>7646</v>
      </c>
      <c r="D2324" s="97" t="s">
        <v>581</v>
      </c>
      <c r="E2324" s="97" t="s">
        <v>7647</v>
      </c>
      <c r="F2324" s="97">
        <v>334443</v>
      </c>
      <c r="G2324" s="97">
        <v>667689</v>
      </c>
      <c r="H2324" s="97">
        <v>334443</v>
      </c>
      <c r="I2324" s="97">
        <v>667689</v>
      </c>
      <c r="J2324" s="97" t="s">
        <v>93</v>
      </c>
      <c r="K2324" s="97">
        <v>50.2</v>
      </c>
      <c r="L2324" s="97" t="s">
        <v>7648</v>
      </c>
      <c r="M2324" s="97">
        <v>8.68</v>
      </c>
      <c r="N2324" s="97">
        <v>951684</v>
      </c>
    </row>
    <row r="2325" spans="1:14" ht="14.25" customHeight="1" x14ac:dyDescent="0.3">
      <c r="A2325" s="97" t="s">
        <v>508</v>
      </c>
      <c r="B2325" s="97">
        <v>445</v>
      </c>
      <c r="C2325" s="97" t="s">
        <v>7649</v>
      </c>
      <c r="D2325" s="97" t="s">
        <v>581</v>
      </c>
      <c r="E2325" s="97" t="s">
        <v>7650</v>
      </c>
      <c r="F2325" s="97">
        <v>330833</v>
      </c>
      <c r="G2325" s="97">
        <v>665151</v>
      </c>
      <c r="H2325" s="97">
        <v>330833</v>
      </c>
      <c r="I2325" s="97">
        <v>665151</v>
      </c>
      <c r="J2325" s="97" t="s">
        <v>93</v>
      </c>
      <c r="K2325" s="97">
        <v>102</v>
      </c>
      <c r="L2325" s="97" t="s">
        <v>7651</v>
      </c>
      <c r="M2325" s="97">
        <v>8.68</v>
      </c>
      <c r="N2325" s="97">
        <v>951695</v>
      </c>
    </row>
    <row r="2326" spans="1:14" ht="14.25" customHeight="1" x14ac:dyDescent="0.3">
      <c r="A2326" s="97" t="s">
        <v>2435</v>
      </c>
      <c r="B2326" s="97">
        <v>15765</v>
      </c>
      <c r="C2326" s="97" t="s">
        <v>7652</v>
      </c>
      <c r="D2326" s="97" t="s">
        <v>581</v>
      </c>
      <c r="E2326" s="97" t="s">
        <v>7653</v>
      </c>
      <c r="F2326" s="97">
        <v>348810</v>
      </c>
      <c r="G2326" s="97">
        <v>682930</v>
      </c>
      <c r="H2326" s="97">
        <v>348810</v>
      </c>
      <c r="I2326" s="97">
        <v>682930</v>
      </c>
      <c r="J2326" s="97" t="s">
        <v>93</v>
      </c>
      <c r="K2326" s="97">
        <v>26.47</v>
      </c>
      <c r="L2326" s="97" t="s">
        <v>7654</v>
      </c>
      <c r="M2326" s="97">
        <v>8.6999999999999993</v>
      </c>
      <c r="N2326" s="97">
        <v>640578</v>
      </c>
    </row>
    <row r="2327" spans="1:14" ht="14.25" customHeight="1" x14ac:dyDescent="0.3">
      <c r="A2327" s="97" t="s">
        <v>822</v>
      </c>
      <c r="B2327" s="97">
        <v>13110</v>
      </c>
      <c r="C2327" s="97" t="s">
        <v>7655</v>
      </c>
      <c r="D2327" s="97" t="s">
        <v>581</v>
      </c>
      <c r="E2327" s="97" t="s">
        <v>7656</v>
      </c>
      <c r="F2327" s="97">
        <v>340461</v>
      </c>
      <c r="G2327" s="97">
        <v>673512</v>
      </c>
      <c r="H2327" s="97">
        <v>340461</v>
      </c>
      <c r="I2327" s="97">
        <v>673512</v>
      </c>
      <c r="J2327" s="97" t="s">
        <v>93</v>
      </c>
      <c r="K2327" s="97">
        <v>55.64</v>
      </c>
      <c r="L2327" s="97" t="s">
        <v>7657</v>
      </c>
      <c r="M2327" s="97">
        <v>8.6999999999999993</v>
      </c>
      <c r="N2327" s="97">
        <v>932061</v>
      </c>
    </row>
    <row r="2328" spans="1:14" ht="14.25" customHeight="1" x14ac:dyDescent="0.3">
      <c r="A2328" s="97" t="s">
        <v>508</v>
      </c>
      <c r="B2328" s="97">
        <v>10695</v>
      </c>
      <c r="C2328" s="97" t="s">
        <v>7658</v>
      </c>
      <c r="D2328" s="97" t="s">
        <v>581</v>
      </c>
      <c r="E2328" s="97" t="s">
        <v>7659</v>
      </c>
      <c r="F2328" s="97">
        <v>331633</v>
      </c>
      <c r="G2328" s="97">
        <v>667933</v>
      </c>
      <c r="H2328" s="97">
        <v>331633</v>
      </c>
      <c r="I2328" s="97">
        <v>667933</v>
      </c>
      <c r="J2328" s="97" t="s">
        <v>93</v>
      </c>
      <c r="K2328" s="97">
        <v>62.33</v>
      </c>
      <c r="L2328" s="97" t="s">
        <v>7660</v>
      </c>
      <c r="M2328" s="97">
        <v>8.6999999999999993</v>
      </c>
      <c r="N2328" s="97">
        <v>952370</v>
      </c>
    </row>
    <row r="2329" spans="1:14" ht="14.25" customHeight="1" x14ac:dyDescent="0.3">
      <c r="A2329" s="97" t="s">
        <v>506</v>
      </c>
      <c r="B2329" s="97">
        <v>9258</v>
      </c>
      <c r="C2329" s="97" t="s">
        <v>7661</v>
      </c>
      <c r="D2329" s="97" t="s">
        <v>581</v>
      </c>
      <c r="E2329" s="97" t="s">
        <v>7662</v>
      </c>
      <c r="F2329" s="97">
        <v>326523</v>
      </c>
      <c r="G2329" s="97">
        <v>667083</v>
      </c>
      <c r="H2329" s="97">
        <v>326523</v>
      </c>
      <c r="I2329" s="97">
        <v>667083</v>
      </c>
      <c r="J2329" s="97" t="s">
        <v>93</v>
      </c>
      <c r="K2329" s="97">
        <v>125.52</v>
      </c>
      <c r="L2329" s="97" t="s">
        <v>7663</v>
      </c>
      <c r="M2329" s="97">
        <v>8.6999999999999993</v>
      </c>
      <c r="N2329" s="97">
        <v>1003747</v>
      </c>
    </row>
    <row r="2330" spans="1:14" ht="14.25" customHeight="1" x14ac:dyDescent="0.3">
      <c r="A2330" s="97" t="s">
        <v>506</v>
      </c>
      <c r="B2330" s="97">
        <v>17123</v>
      </c>
      <c r="C2330" s="97" t="s">
        <v>7664</v>
      </c>
      <c r="D2330" s="97" t="s">
        <v>581</v>
      </c>
      <c r="E2330" s="97" t="s">
        <v>7665</v>
      </c>
      <c r="F2330" s="97">
        <v>326844</v>
      </c>
      <c r="G2330" s="97">
        <v>666232</v>
      </c>
      <c r="H2330" s="97">
        <v>326844</v>
      </c>
      <c r="I2330" s="97">
        <v>666232</v>
      </c>
      <c r="J2330" s="97" t="s">
        <v>93</v>
      </c>
      <c r="K2330" s="97">
        <v>149.21</v>
      </c>
      <c r="L2330" s="97" t="s">
        <v>7666</v>
      </c>
      <c r="M2330" s="97">
        <v>8.6999999999999993</v>
      </c>
      <c r="N2330" s="97">
        <v>1004755</v>
      </c>
    </row>
    <row r="2331" spans="1:14" ht="14.25" customHeight="1" x14ac:dyDescent="0.3">
      <c r="A2331" s="97" t="s">
        <v>497</v>
      </c>
      <c r="B2331" s="97">
        <v>310</v>
      </c>
      <c r="C2331" s="97" t="s">
        <v>7667</v>
      </c>
      <c r="D2331" s="97" t="s">
        <v>332</v>
      </c>
      <c r="E2331" s="97" t="s">
        <v>7668</v>
      </c>
      <c r="F2331" s="97">
        <v>332770</v>
      </c>
      <c r="G2331" s="97">
        <v>664170</v>
      </c>
      <c r="H2331" s="97">
        <v>332770</v>
      </c>
      <c r="I2331" s="97">
        <v>664170</v>
      </c>
      <c r="J2331" s="97" t="s">
        <v>93</v>
      </c>
      <c r="K2331" s="97">
        <v>79.25</v>
      </c>
      <c r="L2331" s="97" t="s">
        <v>7669</v>
      </c>
      <c r="M2331" s="97">
        <v>8.8000000000000007</v>
      </c>
      <c r="N2331" s="97">
        <v>904947</v>
      </c>
    </row>
    <row r="2332" spans="1:14" ht="14.25" customHeight="1" x14ac:dyDescent="0.3">
      <c r="A2332" s="97" t="s">
        <v>2601</v>
      </c>
      <c r="B2332" s="97">
        <v>9</v>
      </c>
      <c r="C2332" s="97" t="s">
        <v>7670</v>
      </c>
      <c r="D2332" s="97" t="s">
        <v>332</v>
      </c>
      <c r="E2332" s="97" t="s">
        <v>2603</v>
      </c>
      <c r="F2332" s="97">
        <v>345410</v>
      </c>
      <c r="G2332" s="97">
        <v>664650</v>
      </c>
      <c r="H2332" s="97">
        <v>345410</v>
      </c>
      <c r="I2332" s="97">
        <v>664650</v>
      </c>
      <c r="J2332" s="97" t="s">
        <v>93</v>
      </c>
      <c r="K2332" s="97">
        <v>138</v>
      </c>
      <c r="L2332" s="97" t="s">
        <v>7671</v>
      </c>
      <c r="M2332" s="97">
        <v>8.8000000000000007</v>
      </c>
      <c r="N2332" s="97">
        <v>620728</v>
      </c>
    </row>
    <row r="2333" spans="1:14" ht="14.25" customHeight="1" x14ac:dyDescent="0.3">
      <c r="A2333" s="97" t="s">
        <v>419</v>
      </c>
      <c r="B2333" s="97">
        <v>155</v>
      </c>
      <c r="C2333" s="97" t="s">
        <v>7672</v>
      </c>
      <c r="D2333" s="97" t="s">
        <v>581</v>
      </c>
      <c r="E2333" s="97" t="s">
        <v>7673</v>
      </c>
      <c r="F2333" s="97">
        <v>334667</v>
      </c>
      <c r="G2333" s="97">
        <v>672706</v>
      </c>
      <c r="H2333" s="97">
        <v>334667</v>
      </c>
      <c r="I2333" s="97">
        <v>672706</v>
      </c>
      <c r="J2333" s="97" t="s">
        <v>93</v>
      </c>
      <c r="K2333" s="97">
        <v>5</v>
      </c>
      <c r="L2333" s="97" t="s">
        <v>7674</v>
      </c>
      <c r="M2333" s="97">
        <v>8.83</v>
      </c>
      <c r="N2333" s="97">
        <v>972096</v>
      </c>
    </row>
    <row r="2334" spans="1:14" ht="14.25" customHeight="1" x14ac:dyDescent="0.3">
      <c r="A2334" s="97" t="s">
        <v>508</v>
      </c>
      <c r="B2334" s="97">
        <v>420</v>
      </c>
      <c r="C2334" s="97" t="s">
        <v>7675</v>
      </c>
      <c r="D2334" s="97" t="s">
        <v>581</v>
      </c>
      <c r="E2334" s="97" t="s">
        <v>7676</v>
      </c>
      <c r="F2334" s="97">
        <v>334381</v>
      </c>
      <c r="G2334" s="97">
        <v>667713</v>
      </c>
      <c r="H2334" s="97">
        <v>334381</v>
      </c>
      <c r="I2334" s="97">
        <v>667713</v>
      </c>
      <c r="J2334" s="97" t="s">
        <v>93</v>
      </c>
      <c r="K2334" s="97">
        <v>50.81</v>
      </c>
      <c r="L2334" s="97" t="s">
        <v>7677</v>
      </c>
      <c r="M2334" s="97">
        <v>8.83</v>
      </c>
      <c r="N2334" s="97">
        <v>951685</v>
      </c>
    </row>
    <row r="2335" spans="1:14" ht="14.25" customHeight="1" x14ac:dyDescent="0.3">
      <c r="A2335" s="97" t="s">
        <v>506</v>
      </c>
      <c r="B2335" s="97">
        <v>293</v>
      </c>
      <c r="C2335" s="97" t="s">
        <v>7678</v>
      </c>
      <c r="D2335" s="97" t="s">
        <v>581</v>
      </c>
      <c r="E2335" s="97" t="s">
        <v>7679</v>
      </c>
      <c r="F2335" s="97">
        <v>328516</v>
      </c>
      <c r="G2335" s="97">
        <v>669609</v>
      </c>
      <c r="H2335" s="97">
        <v>328516</v>
      </c>
      <c r="I2335" s="97">
        <v>669609</v>
      </c>
      <c r="J2335" s="97" t="s">
        <v>93</v>
      </c>
      <c r="K2335" s="97">
        <v>74.06</v>
      </c>
      <c r="L2335" s="97" t="s">
        <v>7680</v>
      </c>
      <c r="M2335" s="97">
        <v>8.83</v>
      </c>
      <c r="N2335" s="97">
        <v>1003160</v>
      </c>
    </row>
    <row r="2336" spans="1:14" ht="14.25" customHeight="1" x14ac:dyDescent="0.3">
      <c r="A2336" s="97" t="s">
        <v>506</v>
      </c>
      <c r="B2336" s="97">
        <v>293</v>
      </c>
      <c r="C2336" s="97" t="s">
        <v>7681</v>
      </c>
      <c r="D2336" s="97" t="s">
        <v>581</v>
      </c>
      <c r="E2336" s="97" t="s">
        <v>7682</v>
      </c>
      <c r="F2336" s="97">
        <v>328648</v>
      </c>
      <c r="G2336" s="97">
        <v>669475</v>
      </c>
      <c r="H2336" s="97">
        <v>328648</v>
      </c>
      <c r="I2336" s="97">
        <v>669475</v>
      </c>
      <c r="J2336" s="97" t="s">
        <v>93</v>
      </c>
      <c r="K2336" s="97">
        <v>84.12</v>
      </c>
      <c r="L2336" s="97" t="s">
        <v>7683</v>
      </c>
      <c r="M2336" s="97">
        <v>8.83</v>
      </c>
      <c r="N2336" s="97">
        <v>1003138</v>
      </c>
    </row>
    <row r="2337" spans="1:14" ht="14.25" customHeight="1" x14ac:dyDescent="0.3">
      <c r="A2337" s="97" t="s">
        <v>508</v>
      </c>
      <c r="B2337" s="97">
        <v>625</v>
      </c>
      <c r="C2337" s="97" t="s">
        <v>7684</v>
      </c>
      <c r="D2337" s="97" t="s">
        <v>581</v>
      </c>
      <c r="E2337" s="97" t="s">
        <v>7685</v>
      </c>
      <c r="F2337" s="97">
        <v>334868</v>
      </c>
      <c r="G2337" s="97">
        <v>665047</v>
      </c>
      <c r="H2337" s="97">
        <v>334868</v>
      </c>
      <c r="I2337" s="97">
        <v>665047</v>
      </c>
      <c r="J2337" s="97" t="s">
        <v>93</v>
      </c>
      <c r="K2337" s="97">
        <v>139.08000000000001</v>
      </c>
      <c r="L2337" s="97" t="s">
        <v>7686</v>
      </c>
      <c r="M2337" s="97">
        <v>8.83</v>
      </c>
      <c r="N2337" s="97">
        <v>951698</v>
      </c>
    </row>
    <row r="2338" spans="1:14" ht="14.25" customHeight="1" x14ac:dyDescent="0.3">
      <c r="A2338" s="97" t="s">
        <v>506</v>
      </c>
      <c r="B2338" s="97">
        <v>595</v>
      </c>
      <c r="C2338" s="97" t="s">
        <v>7687</v>
      </c>
      <c r="D2338" s="97" t="s">
        <v>581</v>
      </c>
      <c r="E2338" s="97" t="s">
        <v>7688</v>
      </c>
      <c r="F2338" s="97">
        <v>328498</v>
      </c>
      <c r="G2338" s="97">
        <v>669277</v>
      </c>
      <c r="H2338" s="97">
        <v>328498</v>
      </c>
      <c r="I2338" s="97">
        <v>669277</v>
      </c>
      <c r="J2338" s="97" t="s">
        <v>93</v>
      </c>
      <c r="K2338" s="97">
        <v>90.59</v>
      </c>
      <c r="L2338" s="97" t="s">
        <v>7689</v>
      </c>
      <c r="M2338" s="97">
        <v>8.84</v>
      </c>
      <c r="N2338" s="97">
        <v>1003302</v>
      </c>
    </row>
    <row r="2339" spans="1:14" ht="14.25" customHeight="1" x14ac:dyDescent="0.3">
      <c r="A2339" s="97" t="s">
        <v>497</v>
      </c>
      <c r="B2339" s="97">
        <v>1404</v>
      </c>
      <c r="C2339" s="97" t="s">
        <v>7690</v>
      </c>
      <c r="D2339" s="97" t="s">
        <v>581</v>
      </c>
      <c r="E2339" s="97" t="s">
        <v>7691</v>
      </c>
      <c r="F2339" s="97">
        <v>334346</v>
      </c>
      <c r="G2339" s="97">
        <v>661973</v>
      </c>
      <c r="H2339" s="97">
        <v>334346</v>
      </c>
      <c r="I2339" s="97">
        <v>661973</v>
      </c>
      <c r="J2339" s="97" t="s">
        <v>93</v>
      </c>
      <c r="K2339" s="97">
        <v>172.52</v>
      </c>
      <c r="L2339" s="97" t="s">
        <v>7692</v>
      </c>
      <c r="M2339" s="97">
        <v>8.85</v>
      </c>
      <c r="N2339" s="97">
        <v>905151</v>
      </c>
    </row>
    <row r="2340" spans="1:14" ht="14.25" customHeight="1" x14ac:dyDescent="0.3">
      <c r="A2340" s="97" t="s">
        <v>506</v>
      </c>
      <c r="B2340" s="97">
        <v>1071</v>
      </c>
      <c r="C2340" s="97" t="s">
        <v>7693</v>
      </c>
      <c r="D2340" s="97" t="s">
        <v>332</v>
      </c>
      <c r="E2340" s="97" t="s">
        <v>7694</v>
      </c>
      <c r="F2340" s="97">
        <v>327543</v>
      </c>
      <c r="G2340" s="97">
        <v>665040</v>
      </c>
      <c r="H2340" s="97">
        <v>327543</v>
      </c>
      <c r="I2340" s="97">
        <v>665040</v>
      </c>
      <c r="J2340" s="97" t="s">
        <v>93</v>
      </c>
      <c r="K2340" s="97">
        <v>0</v>
      </c>
      <c r="L2340" s="97" t="s">
        <v>7695</v>
      </c>
      <c r="M2340" s="97">
        <v>8.9</v>
      </c>
      <c r="N2340" s="97">
        <v>19458253</v>
      </c>
    </row>
    <row r="2341" spans="1:14" ht="14.25" customHeight="1" x14ac:dyDescent="0.3">
      <c r="A2341" s="97" t="s">
        <v>351</v>
      </c>
      <c r="B2341" s="97">
        <v>289</v>
      </c>
      <c r="C2341" s="97" t="s">
        <v>7696</v>
      </c>
      <c r="D2341" s="97" t="s">
        <v>581</v>
      </c>
      <c r="E2341" s="97" t="s">
        <v>7697</v>
      </c>
      <c r="F2341" s="97">
        <v>329978</v>
      </c>
      <c r="G2341" s="97">
        <v>664696</v>
      </c>
      <c r="H2341" s="97">
        <v>329978</v>
      </c>
      <c r="I2341" s="97">
        <v>664696</v>
      </c>
      <c r="J2341" s="97" t="s">
        <v>93</v>
      </c>
      <c r="K2341" s="97">
        <v>0</v>
      </c>
      <c r="L2341" s="97" t="s">
        <v>7698</v>
      </c>
      <c r="M2341" s="97">
        <v>8.91</v>
      </c>
      <c r="N2341" s="97">
        <v>803304</v>
      </c>
    </row>
    <row r="2342" spans="1:14" ht="14.25" customHeight="1" x14ac:dyDescent="0.3">
      <c r="A2342" s="97" t="s">
        <v>508</v>
      </c>
      <c r="B2342" s="97">
        <v>1491</v>
      </c>
      <c r="C2342" s="97" t="s">
        <v>7699</v>
      </c>
      <c r="D2342" s="97" t="s">
        <v>581</v>
      </c>
      <c r="E2342" s="97" t="s">
        <v>7700</v>
      </c>
      <c r="F2342" s="97">
        <v>332504</v>
      </c>
      <c r="G2342" s="97">
        <v>669061</v>
      </c>
      <c r="H2342" s="97">
        <v>332504</v>
      </c>
      <c r="I2342" s="97">
        <v>669061</v>
      </c>
      <c r="J2342" s="97" t="s">
        <v>93</v>
      </c>
      <c r="K2342" s="97">
        <v>0</v>
      </c>
      <c r="L2342" s="97" t="s">
        <v>7701</v>
      </c>
      <c r="M2342" s="97">
        <v>8.99</v>
      </c>
      <c r="N2342" s="97">
        <v>951852</v>
      </c>
    </row>
    <row r="2343" spans="1:14" ht="14.25" customHeight="1" x14ac:dyDescent="0.3">
      <c r="A2343" s="97" t="s">
        <v>579</v>
      </c>
      <c r="B2343" s="97">
        <v>70</v>
      </c>
      <c r="C2343" s="97" t="s">
        <v>7702</v>
      </c>
      <c r="D2343" s="97" t="s">
        <v>332</v>
      </c>
      <c r="E2343" s="97" t="s">
        <v>7703</v>
      </c>
      <c r="F2343" s="97">
        <v>339659</v>
      </c>
      <c r="G2343" s="97">
        <v>675364</v>
      </c>
      <c r="H2343" s="97">
        <v>339659</v>
      </c>
      <c r="I2343" s="97">
        <v>675364</v>
      </c>
      <c r="J2343" s="97" t="s">
        <v>93</v>
      </c>
      <c r="K2343" s="97">
        <v>4.9400000000000004</v>
      </c>
      <c r="L2343" s="97" t="s">
        <v>7704</v>
      </c>
      <c r="M2343" s="97">
        <v>8.99</v>
      </c>
      <c r="N2343" s="97">
        <v>18210794</v>
      </c>
    </row>
    <row r="2344" spans="1:14" ht="14.25" customHeight="1" x14ac:dyDescent="0.3">
      <c r="A2344" s="97" t="s">
        <v>506</v>
      </c>
      <c r="B2344" s="97">
        <v>61</v>
      </c>
      <c r="C2344" s="97" t="s">
        <v>7705</v>
      </c>
      <c r="D2344" s="97" t="s">
        <v>581</v>
      </c>
      <c r="E2344" s="97" t="s">
        <v>7706</v>
      </c>
      <c r="F2344" s="97">
        <v>328900</v>
      </c>
      <c r="G2344" s="97">
        <v>669940</v>
      </c>
      <c r="H2344" s="97">
        <v>328900</v>
      </c>
      <c r="I2344" s="97">
        <v>669940</v>
      </c>
      <c r="J2344" s="97" t="s">
        <v>93</v>
      </c>
      <c r="K2344" s="97">
        <v>62.3</v>
      </c>
      <c r="L2344" s="97" t="s">
        <v>7707</v>
      </c>
      <c r="M2344" s="97">
        <v>8.99</v>
      </c>
      <c r="N2344" s="97">
        <v>1003061</v>
      </c>
    </row>
    <row r="2345" spans="1:14" ht="14.25" customHeight="1" x14ac:dyDescent="0.3">
      <c r="A2345" s="97" t="s">
        <v>508</v>
      </c>
      <c r="B2345" s="97">
        <v>244</v>
      </c>
      <c r="C2345" s="97" t="s">
        <v>7708</v>
      </c>
      <c r="D2345" s="97" t="s">
        <v>332</v>
      </c>
      <c r="E2345" s="97" t="s">
        <v>7709</v>
      </c>
      <c r="F2345" s="97">
        <v>330223</v>
      </c>
      <c r="G2345" s="97">
        <v>665232</v>
      </c>
      <c r="H2345" s="97">
        <v>330223</v>
      </c>
      <c r="I2345" s="97">
        <v>665232</v>
      </c>
      <c r="J2345" s="97" t="s">
        <v>93</v>
      </c>
      <c r="K2345" s="97">
        <v>-570</v>
      </c>
      <c r="L2345" s="97" t="s">
        <v>7710</v>
      </c>
      <c r="M2345" s="97">
        <v>9</v>
      </c>
      <c r="N2345" s="97">
        <v>951448</v>
      </c>
    </row>
    <row r="2346" spans="1:14" ht="14.25" customHeight="1" x14ac:dyDescent="0.3">
      <c r="A2346" s="97" t="s">
        <v>579</v>
      </c>
      <c r="B2346" s="97">
        <v>366</v>
      </c>
      <c r="C2346" s="97" t="s">
        <v>7711</v>
      </c>
      <c r="D2346" s="97" t="s">
        <v>581</v>
      </c>
      <c r="E2346" s="97" t="s">
        <v>7712</v>
      </c>
      <c r="F2346" s="97">
        <v>339467</v>
      </c>
      <c r="G2346" s="97">
        <v>675511</v>
      </c>
      <c r="H2346" s="97">
        <v>339467</v>
      </c>
      <c r="I2346" s="97">
        <v>675511</v>
      </c>
      <c r="J2346" s="97" t="s">
        <v>93</v>
      </c>
      <c r="K2346" s="97">
        <v>0</v>
      </c>
      <c r="L2346" s="97" t="s">
        <v>7713</v>
      </c>
      <c r="M2346" s="97">
        <v>9</v>
      </c>
      <c r="N2346" s="97">
        <v>731472</v>
      </c>
    </row>
    <row r="2347" spans="1:14" ht="14.25" customHeight="1" x14ac:dyDescent="0.3">
      <c r="A2347" s="97" t="s">
        <v>579</v>
      </c>
      <c r="B2347" s="97">
        <v>366</v>
      </c>
      <c r="C2347" s="97" t="s">
        <v>7714</v>
      </c>
      <c r="D2347" s="97" t="s">
        <v>581</v>
      </c>
      <c r="E2347" s="97" t="s">
        <v>7715</v>
      </c>
      <c r="F2347" s="97">
        <v>339535</v>
      </c>
      <c r="G2347" s="97">
        <v>675680</v>
      </c>
      <c r="H2347" s="97">
        <v>339535</v>
      </c>
      <c r="I2347" s="97">
        <v>675680</v>
      </c>
      <c r="J2347" s="97" t="s">
        <v>93</v>
      </c>
      <c r="K2347" s="97">
        <v>0</v>
      </c>
      <c r="L2347" s="97" t="s">
        <v>7716</v>
      </c>
      <c r="M2347" s="97">
        <v>9</v>
      </c>
      <c r="N2347" s="97">
        <v>731491</v>
      </c>
    </row>
    <row r="2348" spans="1:14" ht="14.25" customHeight="1" x14ac:dyDescent="0.3">
      <c r="A2348" s="97" t="s">
        <v>497</v>
      </c>
      <c r="B2348" s="97">
        <v>216</v>
      </c>
      <c r="C2348" s="97" t="s">
        <v>7717</v>
      </c>
      <c r="D2348" s="97" t="s">
        <v>332</v>
      </c>
      <c r="E2348" s="97" t="s">
        <v>7718</v>
      </c>
      <c r="F2348" s="97">
        <v>330094</v>
      </c>
      <c r="G2348" s="97">
        <v>664969</v>
      </c>
      <c r="H2348" s="97">
        <v>330094</v>
      </c>
      <c r="I2348" s="97">
        <v>664969</v>
      </c>
      <c r="J2348" s="97" t="s">
        <v>93</v>
      </c>
      <c r="K2348" s="97">
        <v>0</v>
      </c>
      <c r="L2348" s="97" t="s">
        <v>7719</v>
      </c>
      <c r="M2348" s="97">
        <v>9</v>
      </c>
      <c r="N2348" s="97">
        <v>904848</v>
      </c>
    </row>
    <row r="2349" spans="1:14" ht="14.25" customHeight="1" x14ac:dyDescent="0.3">
      <c r="A2349" s="97" t="s">
        <v>419</v>
      </c>
      <c r="B2349" s="97">
        <v>170</v>
      </c>
      <c r="C2349" s="97" t="s">
        <v>7720</v>
      </c>
      <c r="D2349" s="97" t="s">
        <v>332</v>
      </c>
      <c r="E2349" s="97" t="s">
        <v>7721</v>
      </c>
      <c r="F2349" s="97">
        <v>331862</v>
      </c>
      <c r="G2349" s="97">
        <v>671409</v>
      </c>
      <c r="H2349" s="97">
        <v>331862</v>
      </c>
      <c r="I2349" s="97">
        <v>671409</v>
      </c>
      <c r="J2349" s="97" t="s">
        <v>93</v>
      </c>
      <c r="K2349" s="97">
        <v>0</v>
      </c>
      <c r="L2349" s="97" t="s">
        <v>7722</v>
      </c>
      <c r="M2349" s="97">
        <v>9</v>
      </c>
      <c r="N2349" s="97">
        <v>971647</v>
      </c>
    </row>
    <row r="2350" spans="1:14" ht="14.25" customHeight="1" x14ac:dyDescent="0.3">
      <c r="A2350" s="97" t="s">
        <v>351</v>
      </c>
      <c r="B2350" s="97">
        <v>7463</v>
      </c>
      <c r="C2350" s="97" t="s">
        <v>7723</v>
      </c>
      <c r="D2350" s="97" t="s">
        <v>581</v>
      </c>
      <c r="E2350" s="97" t="s">
        <v>7724</v>
      </c>
      <c r="F2350" s="97">
        <v>327094</v>
      </c>
      <c r="G2350" s="97">
        <v>663829</v>
      </c>
      <c r="H2350" s="97">
        <v>327094</v>
      </c>
      <c r="I2350" s="97">
        <v>663829</v>
      </c>
      <c r="J2350" s="97" t="s">
        <v>93</v>
      </c>
      <c r="K2350" s="97">
        <v>0</v>
      </c>
      <c r="L2350" s="97" t="s">
        <v>7725</v>
      </c>
      <c r="M2350" s="97">
        <v>9</v>
      </c>
      <c r="N2350" s="97">
        <v>803324</v>
      </c>
    </row>
    <row r="2351" spans="1:14" ht="14.25" customHeight="1" x14ac:dyDescent="0.3">
      <c r="A2351" s="97" t="s">
        <v>508</v>
      </c>
      <c r="B2351" s="97">
        <v>1159</v>
      </c>
      <c r="C2351" s="97" t="s">
        <v>7726</v>
      </c>
      <c r="D2351" s="97" t="s">
        <v>581</v>
      </c>
      <c r="E2351" s="97" t="s">
        <v>7727</v>
      </c>
      <c r="F2351" s="97">
        <v>330610</v>
      </c>
      <c r="G2351" s="97">
        <v>665041</v>
      </c>
      <c r="H2351" s="97">
        <v>330610</v>
      </c>
      <c r="I2351" s="97">
        <v>665041</v>
      </c>
      <c r="J2351" s="97" t="s">
        <v>93</v>
      </c>
      <c r="K2351" s="97">
        <v>0</v>
      </c>
      <c r="L2351" s="97" t="s">
        <v>7728</v>
      </c>
      <c r="M2351" s="97">
        <v>9</v>
      </c>
      <c r="N2351" s="97">
        <v>951775</v>
      </c>
    </row>
    <row r="2352" spans="1:14" ht="14.25" customHeight="1" x14ac:dyDescent="0.3">
      <c r="A2352" s="97" t="s">
        <v>579</v>
      </c>
      <c r="B2352" s="97">
        <v>487</v>
      </c>
      <c r="C2352" s="97" t="s">
        <v>7729</v>
      </c>
      <c r="D2352" s="97" t="s">
        <v>581</v>
      </c>
      <c r="E2352" s="97" t="s">
        <v>7730</v>
      </c>
      <c r="F2352" s="97">
        <v>339600</v>
      </c>
      <c r="G2352" s="97">
        <v>675300</v>
      </c>
      <c r="H2352" s="97">
        <v>339600</v>
      </c>
      <c r="I2352" s="97">
        <v>675300</v>
      </c>
      <c r="J2352" s="97" t="s">
        <v>93</v>
      </c>
      <c r="K2352" s="97">
        <v>0</v>
      </c>
      <c r="L2352" s="97" t="s">
        <v>7731</v>
      </c>
      <c r="M2352" s="97">
        <v>9</v>
      </c>
      <c r="N2352" s="97">
        <v>731504</v>
      </c>
    </row>
    <row r="2353" spans="1:14" ht="14.25" customHeight="1" x14ac:dyDescent="0.3">
      <c r="A2353" s="97" t="s">
        <v>508</v>
      </c>
      <c r="B2353" s="97">
        <v>1159</v>
      </c>
      <c r="C2353" s="97" t="s">
        <v>7732</v>
      </c>
      <c r="D2353" s="97" t="s">
        <v>581</v>
      </c>
      <c r="E2353" s="97" t="s">
        <v>7733</v>
      </c>
      <c r="F2353" s="97">
        <v>330614</v>
      </c>
      <c r="G2353" s="97">
        <v>665060</v>
      </c>
      <c r="H2353" s="97">
        <v>330614</v>
      </c>
      <c r="I2353" s="97">
        <v>665060</v>
      </c>
      <c r="J2353" s="97" t="s">
        <v>93</v>
      </c>
      <c r="K2353" s="97">
        <v>0</v>
      </c>
      <c r="L2353" s="97" t="s">
        <v>7734</v>
      </c>
      <c r="M2353" s="97">
        <v>9</v>
      </c>
      <c r="N2353" s="97">
        <v>951782</v>
      </c>
    </row>
    <row r="2354" spans="1:14" ht="14.25" customHeight="1" x14ac:dyDescent="0.3">
      <c r="A2354" s="97" t="s">
        <v>419</v>
      </c>
      <c r="B2354" s="97">
        <v>9458</v>
      </c>
      <c r="C2354" s="97" t="s">
        <v>7735</v>
      </c>
      <c r="D2354" s="97" t="s">
        <v>581</v>
      </c>
      <c r="E2354" s="97" t="s">
        <v>7736</v>
      </c>
      <c r="F2354" s="97">
        <v>330140</v>
      </c>
      <c r="G2354" s="97">
        <v>672485</v>
      </c>
      <c r="H2354" s="97">
        <v>330140</v>
      </c>
      <c r="I2354" s="97">
        <v>672485</v>
      </c>
      <c r="J2354" s="97" t="s">
        <v>93</v>
      </c>
      <c r="K2354" s="97">
        <v>0</v>
      </c>
      <c r="L2354" s="97" t="s">
        <v>7737</v>
      </c>
      <c r="M2354" s="97">
        <v>9</v>
      </c>
      <c r="N2354" s="97">
        <v>972667</v>
      </c>
    </row>
    <row r="2355" spans="1:14" ht="14.25" customHeight="1" x14ac:dyDescent="0.3">
      <c r="A2355" s="97" t="s">
        <v>397</v>
      </c>
      <c r="B2355" s="97">
        <v>12</v>
      </c>
      <c r="C2355" s="97" t="s">
        <v>7738</v>
      </c>
      <c r="D2355" s="97" t="s">
        <v>332</v>
      </c>
      <c r="E2355" s="97" t="s">
        <v>7739</v>
      </c>
      <c r="F2355" s="97">
        <v>339160</v>
      </c>
      <c r="G2355" s="97">
        <v>669960</v>
      </c>
      <c r="H2355" s="97">
        <v>339160</v>
      </c>
      <c r="I2355" s="97">
        <v>669960</v>
      </c>
      <c r="J2355" s="97" t="s">
        <v>93</v>
      </c>
      <c r="K2355" s="97">
        <v>0</v>
      </c>
      <c r="L2355" s="97" t="s">
        <v>7740</v>
      </c>
      <c r="M2355" s="97">
        <v>9</v>
      </c>
      <c r="N2355" s="97">
        <v>842569</v>
      </c>
    </row>
    <row r="2356" spans="1:14" ht="14.25" customHeight="1" x14ac:dyDescent="0.3">
      <c r="A2356" s="97" t="s">
        <v>579</v>
      </c>
      <c r="B2356" s="97">
        <v>17</v>
      </c>
      <c r="C2356" s="97" t="s">
        <v>7741</v>
      </c>
      <c r="D2356" s="97" t="s">
        <v>332</v>
      </c>
      <c r="E2356" s="97" t="s">
        <v>7742</v>
      </c>
      <c r="F2356" s="97">
        <v>339463</v>
      </c>
      <c r="G2356" s="97">
        <v>675315</v>
      </c>
      <c r="H2356" s="97">
        <v>339463</v>
      </c>
      <c r="I2356" s="97">
        <v>675315</v>
      </c>
      <c r="J2356" s="97" t="s">
        <v>93</v>
      </c>
      <c r="K2356" s="97">
        <v>0</v>
      </c>
      <c r="L2356" s="97" t="s">
        <v>7743</v>
      </c>
      <c r="M2356" s="97">
        <v>9</v>
      </c>
      <c r="N2356" s="97">
        <v>731418</v>
      </c>
    </row>
    <row r="2357" spans="1:14" ht="14.25" customHeight="1" x14ac:dyDescent="0.3">
      <c r="A2357" s="97" t="s">
        <v>351</v>
      </c>
      <c r="B2357" s="97">
        <v>7463</v>
      </c>
      <c r="C2357" s="97" t="s">
        <v>7744</v>
      </c>
      <c r="D2357" s="97" t="s">
        <v>581</v>
      </c>
      <c r="E2357" s="97" t="s">
        <v>7745</v>
      </c>
      <c r="F2357" s="97">
        <v>327087</v>
      </c>
      <c r="G2357" s="97">
        <v>663821</v>
      </c>
      <c r="H2357" s="97">
        <v>327087</v>
      </c>
      <c r="I2357" s="97">
        <v>663821</v>
      </c>
      <c r="J2357" s="97" t="s">
        <v>93</v>
      </c>
      <c r="K2357" s="97">
        <v>0</v>
      </c>
      <c r="L2357" s="97" t="s">
        <v>7746</v>
      </c>
      <c r="M2357" s="97">
        <v>9</v>
      </c>
      <c r="N2357" s="97">
        <v>803325</v>
      </c>
    </row>
    <row r="2358" spans="1:14" ht="14.25" customHeight="1" x14ac:dyDescent="0.3">
      <c r="A2358" s="97" t="s">
        <v>508</v>
      </c>
      <c r="B2358" s="97">
        <v>1159</v>
      </c>
      <c r="C2358" s="97" t="s">
        <v>7747</v>
      </c>
      <c r="D2358" s="97" t="s">
        <v>581</v>
      </c>
      <c r="E2358" s="97" t="s">
        <v>7748</v>
      </c>
      <c r="F2358" s="97">
        <v>330610</v>
      </c>
      <c r="G2358" s="97">
        <v>665056</v>
      </c>
      <c r="H2358" s="97">
        <v>330610</v>
      </c>
      <c r="I2358" s="97">
        <v>665056</v>
      </c>
      <c r="J2358" s="97" t="s">
        <v>93</v>
      </c>
      <c r="K2358" s="97">
        <v>0</v>
      </c>
      <c r="L2358" s="97" t="s">
        <v>7749</v>
      </c>
      <c r="M2358" s="97">
        <v>9</v>
      </c>
      <c r="N2358" s="97">
        <v>951778</v>
      </c>
    </row>
    <row r="2359" spans="1:14" ht="14.25" customHeight="1" x14ac:dyDescent="0.3">
      <c r="A2359" s="97" t="s">
        <v>351</v>
      </c>
      <c r="B2359" s="97">
        <v>7463</v>
      </c>
      <c r="C2359" s="97" t="s">
        <v>7750</v>
      </c>
      <c r="D2359" s="97" t="s">
        <v>581</v>
      </c>
      <c r="E2359" s="97" t="s">
        <v>7751</v>
      </c>
      <c r="F2359" s="97">
        <v>327119</v>
      </c>
      <c r="G2359" s="97">
        <v>663813</v>
      </c>
      <c r="H2359" s="97">
        <v>327119</v>
      </c>
      <c r="I2359" s="97">
        <v>663813</v>
      </c>
      <c r="J2359" s="97" t="s">
        <v>93</v>
      </c>
      <c r="K2359" s="97">
        <v>0</v>
      </c>
      <c r="L2359" s="97" t="s">
        <v>7752</v>
      </c>
      <c r="M2359" s="97">
        <v>9</v>
      </c>
      <c r="N2359" s="97">
        <v>803321</v>
      </c>
    </row>
    <row r="2360" spans="1:14" ht="14.25" customHeight="1" x14ac:dyDescent="0.3">
      <c r="A2360" s="97" t="s">
        <v>579</v>
      </c>
      <c r="B2360" s="97">
        <v>16</v>
      </c>
      <c r="C2360" s="97" t="s">
        <v>7753</v>
      </c>
      <c r="D2360" s="97" t="s">
        <v>332</v>
      </c>
      <c r="E2360" s="97" t="s">
        <v>7754</v>
      </c>
      <c r="F2360" s="97">
        <v>339420</v>
      </c>
      <c r="G2360" s="97">
        <v>675350</v>
      </c>
      <c r="H2360" s="97">
        <v>339420</v>
      </c>
      <c r="I2360" s="97">
        <v>675350</v>
      </c>
      <c r="J2360" s="97" t="s">
        <v>93</v>
      </c>
      <c r="K2360" s="97">
        <v>0</v>
      </c>
      <c r="L2360" s="97" t="s">
        <v>7755</v>
      </c>
      <c r="M2360" s="97">
        <v>9</v>
      </c>
      <c r="N2360" s="97">
        <v>731417</v>
      </c>
    </row>
    <row r="2361" spans="1:14" ht="14.25" customHeight="1" x14ac:dyDescent="0.3">
      <c r="A2361" s="97" t="s">
        <v>570</v>
      </c>
      <c r="B2361" s="97">
        <v>451</v>
      </c>
      <c r="C2361" s="97" t="s">
        <v>7756</v>
      </c>
      <c r="D2361" s="97" t="s">
        <v>332</v>
      </c>
      <c r="E2361" s="97" t="s">
        <v>7757</v>
      </c>
      <c r="F2361" s="97">
        <v>335470</v>
      </c>
      <c r="G2361" s="97">
        <v>660880</v>
      </c>
      <c r="H2361" s="97">
        <v>335470</v>
      </c>
      <c r="I2361" s="97">
        <v>660880</v>
      </c>
      <c r="J2361" s="97" t="s">
        <v>93</v>
      </c>
      <c r="K2361" s="97">
        <v>0</v>
      </c>
      <c r="L2361" s="97" t="s">
        <v>7758</v>
      </c>
      <c r="M2361" s="97">
        <v>9</v>
      </c>
      <c r="N2361" s="97">
        <v>844943</v>
      </c>
    </row>
    <row r="2362" spans="1:14" ht="14.25" customHeight="1" x14ac:dyDescent="0.3">
      <c r="A2362" s="97" t="s">
        <v>493</v>
      </c>
      <c r="B2362" s="97">
        <v>180</v>
      </c>
      <c r="C2362" s="97" t="s">
        <v>7759</v>
      </c>
      <c r="D2362" s="97" t="s">
        <v>581</v>
      </c>
      <c r="E2362" s="97" t="s">
        <v>7760</v>
      </c>
      <c r="F2362" s="97">
        <v>329887</v>
      </c>
      <c r="G2362" s="97">
        <v>671045</v>
      </c>
      <c r="H2362" s="97">
        <v>329887</v>
      </c>
      <c r="I2362" s="97">
        <v>671045</v>
      </c>
      <c r="J2362" s="97" t="s">
        <v>93</v>
      </c>
      <c r="K2362" s="97">
        <v>0</v>
      </c>
      <c r="L2362" s="97" t="s">
        <v>7761</v>
      </c>
      <c r="M2362" s="97">
        <v>9</v>
      </c>
      <c r="N2362" s="97">
        <v>1036454</v>
      </c>
    </row>
    <row r="2363" spans="1:14" ht="14.25" customHeight="1" x14ac:dyDescent="0.3">
      <c r="A2363" s="97" t="s">
        <v>508</v>
      </c>
      <c r="B2363" s="97">
        <v>1159</v>
      </c>
      <c r="C2363" s="97" t="s">
        <v>7762</v>
      </c>
      <c r="D2363" s="97" t="s">
        <v>581</v>
      </c>
      <c r="E2363" s="97" t="s">
        <v>7763</v>
      </c>
      <c r="F2363" s="97">
        <v>330614</v>
      </c>
      <c r="G2363" s="97">
        <v>665045</v>
      </c>
      <c r="H2363" s="97">
        <v>330614</v>
      </c>
      <c r="I2363" s="97">
        <v>665045</v>
      </c>
      <c r="J2363" s="97" t="s">
        <v>93</v>
      </c>
      <c r="K2363" s="97">
        <v>0</v>
      </c>
      <c r="L2363" s="97" t="s">
        <v>7764</v>
      </c>
      <c r="M2363" s="97">
        <v>9</v>
      </c>
      <c r="N2363" s="97">
        <v>951777</v>
      </c>
    </row>
    <row r="2364" spans="1:14" ht="14.25" customHeight="1" x14ac:dyDescent="0.3">
      <c r="A2364" s="97" t="s">
        <v>822</v>
      </c>
      <c r="B2364" s="97">
        <v>396</v>
      </c>
      <c r="C2364" s="97" t="s">
        <v>7765</v>
      </c>
      <c r="D2364" s="97" t="s">
        <v>332</v>
      </c>
      <c r="E2364" s="97" t="s">
        <v>7766</v>
      </c>
      <c r="F2364" s="97">
        <v>344586</v>
      </c>
      <c r="G2364" s="97">
        <v>672873</v>
      </c>
      <c r="H2364" s="97">
        <v>344586</v>
      </c>
      <c r="I2364" s="97">
        <v>672873</v>
      </c>
      <c r="J2364" s="97" t="s">
        <v>93</v>
      </c>
      <c r="K2364" s="97">
        <v>0</v>
      </c>
      <c r="L2364" s="97" t="s">
        <v>7767</v>
      </c>
      <c r="M2364" s="97">
        <v>9</v>
      </c>
      <c r="N2364" s="97">
        <v>931267</v>
      </c>
    </row>
    <row r="2365" spans="1:14" ht="14.25" customHeight="1" x14ac:dyDescent="0.3">
      <c r="A2365" s="97" t="s">
        <v>822</v>
      </c>
      <c r="B2365" s="97">
        <v>393</v>
      </c>
      <c r="C2365" s="97" t="s">
        <v>7768</v>
      </c>
      <c r="D2365" s="97" t="s">
        <v>332</v>
      </c>
      <c r="E2365" s="97" t="s">
        <v>7769</v>
      </c>
      <c r="F2365" s="97">
        <v>344638</v>
      </c>
      <c r="G2365" s="97">
        <v>672980</v>
      </c>
      <c r="H2365" s="97">
        <v>344638</v>
      </c>
      <c r="I2365" s="97">
        <v>672980</v>
      </c>
      <c r="J2365" s="97" t="s">
        <v>93</v>
      </c>
      <c r="K2365" s="97">
        <v>0</v>
      </c>
      <c r="L2365" s="97" t="s">
        <v>7770</v>
      </c>
      <c r="M2365" s="97">
        <v>9</v>
      </c>
      <c r="N2365" s="97">
        <v>931264</v>
      </c>
    </row>
    <row r="2366" spans="1:14" ht="14.25" customHeight="1" x14ac:dyDescent="0.3">
      <c r="A2366" s="97" t="s">
        <v>493</v>
      </c>
      <c r="B2366" s="97">
        <v>180</v>
      </c>
      <c r="C2366" s="97" t="s">
        <v>7771</v>
      </c>
      <c r="D2366" s="97" t="s">
        <v>581</v>
      </c>
      <c r="E2366" s="97" t="s">
        <v>7772</v>
      </c>
      <c r="F2366" s="97">
        <v>329902</v>
      </c>
      <c r="G2366" s="97">
        <v>671041</v>
      </c>
      <c r="H2366" s="97">
        <v>329902</v>
      </c>
      <c r="I2366" s="97">
        <v>671041</v>
      </c>
      <c r="J2366" s="97" t="s">
        <v>93</v>
      </c>
      <c r="K2366" s="97">
        <v>0</v>
      </c>
      <c r="L2366" s="97" t="s">
        <v>7773</v>
      </c>
      <c r="M2366" s="97">
        <v>9</v>
      </c>
      <c r="N2366" s="97">
        <v>1036456</v>
      </c>
    </row>
    <row r="2367" spans="1:14" ht="14.25" customHeight="1" x14ac:dyDescent="0.3">
      <c r="A2367" s="97" t="s">
        <v>508</v>
      </c>
      <c r="B2367" s="97">
        <v>1159</v>
      </c>
      <c r="C2367" s="97" t="s">
        <v>7774</v>
      </c>
      <c r="D2367" s="97" t="s">
        <v>581</v>
      </c>
      <c r="E2367" s="97" t="s">
        <v>7775</v>
      </c>
      <c r="F2367" s="97">
        <v>330617</v>
      </c>
      <c r="G2367" s="97">
        <v>665056</v>
      </c>
      <c r="H2367" s="97">
        <v>330617</v>
      </c>
      <c r="I2367" s="97">
        <v>665056</v>
      </c>
      <c r="J2367" s="97" t="s">
        <v>93</v>
      </c>
      <c r="K2367" s="97">
        <v>0</v>
      </c>
      <c r="L2367" s="97" t="s">
        <v>7776</v>
      </c>
      <c r="M2367" s="97">
        <v>9</v>
      </c>
      <c r="N2367" s="97">
        <v>951781</v>
      </c>
    </row>
    <row r="2368" spans="1:14" ht="14.25" customHeight="1" x14ac:dyDescent="0.3">
      <c r="A2368" s="97" t="s">
        <v>351</v>
      </c>
      <c r="B2368" s="97">
        <v>7463</v>
      </c>
      <c r="C2368" s="97" t="s">
        <v>7777</v>
      </c>
      <c r="D2368" s="97" t="s">
        <v>581</v>
      </c>
      <c r="E2368" s="97" t="s">
        <v>7778</v>
      </c>
      <c r="F2368" s="97">
        <v>327109</v>
      </c>
      <c r="G2368" s="97">
        <v>663805</v>
      </c>
      <c r="H2368" s="97">
        <v>327109</v>
      </c>
      <c r="I2368" s="97">
        <v>663805</v>
      </c>
      <c r="J2368" s="97" t="s">
        <v>93</v>
      </c>
      <c r="K2368" s="97">
        <v>0</v>
      </c>
      <c r="L2368" s="97" t="s">
        <v>7779</v>
      </c>
      <c r="M2368" s="97">
        <v>9</v>
      </c>
      <c r="N2368" s="97">
        <v>803320</v>
      </c>
    </row>
    <row r="2369" spans="1:14" ht="14.25" customHeight="1" x14ac:dyDescent="0.3">
      <c r="A2369" s="97" t="s">
        <v>351</v>
      </c>
      <c r="B2369" s="97">
        <v>7463</v>
      </c>
      <c r="C2369" s="97" t="s">
        <v>7780</v>
      </c>
      <c r="D2369" s="97" t="s">
        <v>581</v>
      </c>
      <c r="E2369" s="97" t="s">
        <v>7781</v>
      </c>
      <c r="F2369" s="97">
        <v>327104</v>
      </c>
      <c r="G2369" s="97">
        <v>663823</v>
      </c>
      <c r="H2369" s="97">
        <v>327104</v>
      </c>
      <c r="I2369" s="97">
        <v>663823</v>
      </c>
      <c r="J2369" s="97" t="s">
        <v>93</v>
      </c>
      <c r="K2369" s="97">
        <v>0</v>
      </c>
      <c r="L2369" s="97" t="s">
        <v>7782</v>
      </c>
      <c r="M2369" s="97">
        <v>9</v>
      </c>
      <c r="N2369" s="97">
        <v>803323</v>
      </c>
    </row>
    <row r="2370" spans="1:14" ht="14.25" customHeight="1" x14ac:dyDescent="0.3">
      <c r="A2370" s="97" t="s">
        <v>570</v>
      </c>
      <c r="B2370" s="97">
        <v>427</v>
      </c>
      <c r="C2370" s="97" t="s">
        <v>7783</v>
      </c>
      <c r="D2370" s="97" t="s">
        <v>332</v>
      </c>
      <c r="E2370" s="97" t="s">
        <v>7784</v>
      </c>
      <c r="F2370" s="97">
        <v>335160</v>
      </c>
      <c r="G2370" s="97">
        <v>660750</v>
      </c>
      <c r="H2370" s="97">
        <v>335160</v>
      </c>
      <c r="I2370" s="97">
        <v>660750</v>
      </c>
      <c r="J2370" s="97" t="s">
        <v>93</v>
      </c>
      <c r="K2370" s="97">
        <v>0</v>
      </c>
      <c r="L2370" s="97" t="s">
        <v>7785</v>
      </c>
      <c r="M2370" s="97">
        <v>9</v>
      </c>
      <c r="N2370" s="97">
        <v>844919</v>
      </c>
    </row>
    <row r="2371" spans="1:14" ht="14.25" customHeight="1" x14ac:dyDescent="0.3">
      <c r="A2371" s="97" t="s">
        <v>508</v>
      </c>
      <c r="B2371" s="97">
        <v>1159</v>
      </c>
      <c r="C2371" s="97" t="s">
        <v>7786</v>
      </c>
      <c r="D2371" s="97" t="s">
        <v>581</v>
      </c>
      <c r="E2371" s="97" t="s">
        <v>7787</v>
      </c>
      <c r="F2371" s="97">
        <v>330621</v>
      </c>
      <c r="G2371" s="97">
        <v>665052</v>
      </c>
      <c r="H2371" s="97">
        <v>330621</v>
      </c>
      <c r="I2371" s="97">
        <v>665052</v>
      </c>
      <c r="J2371" s="97" t="s">
        <v>93</v>
      </c>
      <c r="K2371" s="97">
        <v>0</v>
      </c>
      <c r="L2371" s="97" t="s">
        <v>7788</v>
      </c>
      <c r="M2371" s="97">
        <v>9</v>
      </c>
      <c r="N2371" s="97">
        <v>951780</v>
      </c>
    </row>
    <row r="2372" spans="1:14" ht="14.25" customHeight="1" x14ac:dyDescent="0.3">
      <c r="A2372" s="97" t="s">
        <v>822</v>
      </c>
      <c r="B2372" s="97">
        <v>5999</v>
      </c>
      <c r="C2372" s="97" t="s">
        <v>7789</v>
      </c>
      <c r="D2372" s="97" t="s">
        <v>581</v>
      </c>
      <c r="E2372" s="97" t="s">
        <v>7790</v>
      </c>
      <c r="F2372" s="97">
        <v>340690</v>
      </c>
      <c r="G2372" s="97">
        <v>674110</v>
      </c>
      <c r="H2372" s="97">
        <v>340690</v>
      </c>
      <c r="I2372" s="97">
        <v>674110</v>
      </c>
      <c r="J2372" s="97" t="s">
        <v>93</v>
      </c>
      <c r="K2372" s="97">
        <v>0</v>
      </c>
      <c r="L2372" s="97" t="s">
        <v>7791</v>
      </c>
      <c r="M2372" s="97">
        <v>9</v>
      </c>
      <c r="N2372" s="97">
        <v>931669</v>
      </c>
    </row>
    <row r="2373" spans="1:14" ht="14.25" customHeight="1" x14ac:dyDescent="0.3">
      <c r="A2373" s="97" t="s">
        <v>648</v>
      </c>
      <c r="B2373" s="97">
        <v>3</v>
      </c>
      <c r="C2373" s="97" t="s">
        <v>7792</v>
      </c>
      <c r="D2373" s="97" t="s">
        <v>332</v>
      </c>
      <c r="E2373" s="97" t="s">
        <v>7793</v>
      </c>
      <c r="F2373" s="97">
        <v>346788</v>
      </c>
      <c r="G2373" s="97">
        <v>677137</v>
      </c>
      <c r="H2373" s="97">
        <v>346788</v>
      </c>
      <c r="I2373" s="97">
        <v>677137</v>
      </c>
      <c r="J2373" s="97" t="s">
        <v>93</v>
      </c>
      <c r="K2373" s="97">
        <v>0</v>
      </c>
      <c r="L2373" s="97" t="s">
        <v>7794</v>
      </c>
      <c r="M2373" s="97">
        <v>9</v>
      </c>
      <c r="N2373" s="97">
        <v>638298</v>
      </c>
    </row>
    <row r="2374" spans="1:14" ht="14.25" customHeight="1" x14ac:dyDescent="0.3">
      <c r="A2374" s="97" t="s">
        <v>493</v>
      </c>
      <c r="B2374" s="97">
        <v>180</v>
      </c>
      <c r="C2374" s="97" t="s">
        <v>7795</v>
      </c>
      <c r="D2374" s="97" t="s">
        <v>581</v>
      </c>
      <c r="E2374" s="97" t="s">
        <v>7796</v>
      </c>
      <c r="F2374" s="97">
        <v>329890</v>
      </c>
      <c r="G2374" s="97">
        <v>671051</v>
      </c>
      <c r="H2374" s="97">
        <v>329890</v>
      </c>
      <c r="I2374" s="97">
        <v>671051</v>
      </c>
      <c r="J2374" s="97" t="s">
        <v>93</v>
      </c>
      <c r="K2374" s="97">
        <v>0</v>
      </c>
      <c r="L2374" s="97" t="s">
        <v>7797</v>
      </c>
      <c r="M2374" s="97">
        <v>9</v>
      </c>
      <c r="N2374" s="97">
        <v>1036452</v>
      </c>
    </row>
    <row r="2375" spans="1:14" ht="14.25" customHeight="1" x14ac:dyDescent="0.3">
      <c r="A2375" s="97" t="s">
        <v>655</v>
      </c>
      <c r="B2375" s="97">
        <v>1019</v>
      </c>
      <c r="C2375" s="97" t="s">
        <v>7798</v>
      </c>
      <c r="D2375" s="97" t="s">
        <v>581</v>
      </c>
      <c r="E2375" s="97" t="s">
        <v>7799</v>
      </c>
      <c r="F2375" s="97">
        <v>339224</v>
      </c>
      <c r="G2375" s="97">
        <v>674149</v>
      </c>
      <c r="H2375" s="97">
        <v>339224</v>
      </c>
      <c r="I2375" s="97">
        <v>674149</v>
      </c>
      <c r="J2375" s="97" t="s">
        <v>93</v>
      </c>
      <c r="K2375" s="97">
        <v>0</v>
      </c>
      <c r="L2375" s="97" t="s">
        <v>7800</v>
      </c>
      <c r="M2375" s="97">
        <v>9</v>
      </c>
      <c r="N2375" s="97">
        <v>950562</v>
      </c>
    </row>
    <row r="2376" spans="1:14" ht="14.25" customHeight="1" x14ac:dyDescent="0.3">
      <c r="A2376" s="97" t="s">
        <v>822</v>
      </c>
      <c r="B2376" s="97">
        <v>379</v>
      </c>
      <c r="C2376" s="97" t="s">
        <v>7801</v>
      </c>
      <c r="D2376" s="97" t="s">
        <v>332</v>
      </c>
      <c r="E2376" s="97" t="s">
        <v>7802</v>
      </c>
      <c r="F2376" s="97">
        <v>344588</v>
      </c>
      <c r="G2376" s="97">
        <v>672777</v>
      </c>
      <c r="H2376" s="97">
        <v>344588</v>
      </c>
      <c r="I2376" s="97">
        <v>672777</v>
      </c>
      <c r="J2376" s="97" t="s">
        <v>93</v>
      </c>
      <c r="K2376" s="97">
        <v>0</v>
      </c>
      <c r="L2376" s="97" t="s">
        <v>7803</v>
      </c>
      <c r="M2376" s="97">
        <v>9</v>
      </c>
      <c r="N2376" s="97">
        <v>931250</v>
      </c>
    </row>
    <row r="2377" spans="1:14" ht="14.25" customHeight="1" x14ac:dyDescent="0.3">
      <c r="A2377" s="97" t="s">
        <v>888</v>
      </c>
      <c r="B2377" s="97">
        <v>13110</v>
      </c>
      <c r="C2377" s="97" t="s">
        <v>7804</v>
      </c>
      <c r="D2377" s="97" t="s">
        <v>581</v>
      </c>
      <c r="E2377" s="97" t="s">
        <v>7805</v>
      </c>
      <c r="F2377" s="97">
        <v>348167</v>
      </c>
      <c r="G2377" s="97">
        <v>673801</v>
      </c>
      <c r="H2377" s="97">
        <v>348167</v>
      </c>
      <c r="I2377" s="97">
        <v>673801</v>
      </c>
      <c r="J2377" s="97" t="s">
        <v>93</v>
      </c>
      <c r="K2377" s="97">
        <v>0</v>
      </c>
      <c r="L2377" s="97" t="s">
        <v>7806</v>
      </c>
      <c r="M2377" s="97">
        <v>9</v>
      </c>
      <c r="N2377" s="97">
        <v>747748</v>
      </c>
    </row>
    <row r="2378" spans="1:14" ht="14.25" customHeight="1" x14ac:dyDescent="0.3">
      <c r="A2378" s="97" t="s">
        <v>508</v>
      </c>
      <c r="B2378" s="97">
        <v>1159</v>
      </c>
      <c r="C2378" s="97" t="s">
        <v>7807</v>
      </c>
      <c r="D2378" s="97" t="s">
        <v>581</v>
      </c>
      <c r="E2378" s="97" t="s">
        <v>7808</v>
      </c>
      <c r="F2378" s="97">
        <v>330603</v>
      </c>
      <c r="G2378" s="97">
        <v>665049</v>
      </c>
      <c r="H2378" s="97">
        <v>330603</v>
      </c>
      <c r="I2378" s="97">
        <v>665049</v>
      </c>
      <c r="J2378" s="97" t="s">
        <v>93</v>
      </c>
      <c r="K2378" s="97">
        <v>0</v>
      </c>
      <c r="L2378" s="97" t="s">
        <v>7809</v>
      </c>
      <c r="M2378" s="97">
        <v>9</v>
      </c>
      <c r="N2378" s="97">
        <v>951774</v>
      </c>
    </row>
    <row r="2379" spans="1:14" ht="14.25" customHeight="1" x14ac:dyDescent="0.3">
      <c r="A2379" s="97" t="s">
        <v>570</v>
      </c>
      <c r="B2379" s="97">
        <v>457</v>
      </c>
      <c r="C2379" s="97" t="s">
        <v>7810</v>
      </c>
      <c r="D2379" s="97" t="s">
        <v>332</v>
      </c>
      <c r="E2379" s="97" t="s">
        <v>7811</v>
      </c>
      <c r="F2379" s="97">
        <v>336240</v>
      </c>
      <c r="G2379" s="97">
        <v>660620</v>
      </c>
      <c r="H2379" s="97">
        <v>336240</v>
      </c>
      <c r="I2379" s="97">
        <v>660620</v>
      </c>
      <c r="J2379" s="97" t="s">
        <v>93</v>
      </c>
      <c r="K2379" s="97">
        <v>0</v>
      </c>
      <c r="L2379" s="97" t="s">
        <v>7812</v>
      </c>
      <c r="M2379" s="97">
        <v>9</v>
      </c>
      <c r="N2379" s="97">
        <v>844949</v>
      </c>
    </row>
    <row r="2380" spans="1:14" ht="14.25" customHeight="1" x14ac:dyDescent="0.3">
      <c r="A2380" s="97" t="s">
        <v>508</v>
      </c>
      <c r="B2380" s="97">
        <v>10303</v>
      </c>
      <c r="C2380" s="97" t="s">
        <v>7813</v>
      </c>
      <c r="D2380" s="97" t="s">
        <v>581</v>
      </c>
      <c r="E2380" s="97" t="s">
        <v>7814</v>
      </c>
      <c r="F2380" s="97">
        <v>334328</v>
      </c>
      <c r="G2380" s="97">
        <v>669235</v>
      </c>
      <c r="H2380" s="97">
        <v>334328</v>
      </c>
      <c r="I2380" s="97">
        <v>669235</v>
      </c>
      <c r="J2380" s="97" t="s">
        <v>93</v>
      </c>
      <c r="K2380" s="97">
        <v>0</v>
      </c>
      <c r="L2380" s="97" t="s">
        <v>7815</v>
      </c>
      <c r="M2380" s="97">
        <v>9</v>
      </c>
      <c r="N2380" s="97">
        <v>952215</v>
      </c>
    </row>
    <row r="2381" spans="1:14" ht="14.25" customHeight="1" x14ac:dyDescent="0.3">
      <c r="A2381" s="97" t="s">
        <v>822</v>
      </c>
      <c r="B2381" s="97">
        <v>5999</v>
      </c>
      <c r="C2381" s="97" t="s">
        <v>7816</v>
      </c>
      <c r="D2381" s="97" t="s">
        <v>581</v>
      </c>
      <c r="E2381" s="97" t="s">
        <v>7817</v>
      </c>
      <c r="F2381" s="97">
        <v>340680</v>
      </c>
      <c r="G2381" s="97">
        <v>674110</v>
      </c>
      <c r="H2381" s="97">
        <v>340680</v>
      </c>
      <c r="I2381" s="97">
        <v>674110</v>
      </c>
      <c r="J2381" s="97" t="s">
        <v>93</v>
      </c>
      <c r="K2381" s="97">
        <v>0</v>
      </c>
      <c r="L2381" s="97" t="s">
        <v>7818</v>
      </c>
      <c r="M2381" s="97">
        <v>9</v>
      </c>
      <c r="N2381" s="97">
        <v>931664</v>
      </c>
    </row>
    <row r="2382" spans="1:14" ht="14.25" customHeight="1" x14ac:dyDescent="0.3">
      <c r="A2382" s="97" t="s">
        <v>508</v>
      </c>
      <c r="B2382" s="97">
        <v>490</v>
      </c>
      <c r="C2382" s="97" t="s">
        <v>7819</v>
      </c>
      <c r="D2382" s="97" t="s">
        <v>332</v>
      </c>
      <c r="E2382" s="97" t="s">
        <v>7820</v>
      </c>
      <c r="F2382" s="97">
        <v>334400</v>
      </c>
      <c r="G2382" s="97">
        <v>666680</v>
      </c>
      <c r="H2382" s="97">
        <v>334400</v>
      </c>
      <c r="I2382" s="97">
        <v>666680</v>
      </c>
      <c r="J2382" s="97" t="s">
        <v>93</v>
      </c>
      <c r="K2382" s="97">
        <v>0</v>
      </c>
      <c r="L2382" s="97" t="s">
        <v>7821</v>
      </c>
      <c r="M2382" s="97">
        <v>9</v>
      </c>
      <c r="N2382" s="97">
        <v>13080570</v>
      </c>
    </row>
    <row r="2383" spans="1:14" ht="14.25" customHeight="1" x14ac:dyDescent="0.3">
      <c r="A2383" s="97" t="s">
        <v>508</v>
      </c>
      <c r="B2383" s="97">
        <v>10303</v>
      </c>
      <c r="C2383" s="97" t="s">
        <v>7822</v>
      </c>
      <c r="D2383" s="97" t="s">
        <v>581</v>
      </c>
      <c r="E2383" s="97" t="s">
        <v>7823</v>
      </c>
      <c r="F2383" s="97">
        <v>334798</v>
      </c>
      <c r="G2383" s="97">
        <v>668984</v>
      </c>
      <c r="H2383" s="97">
        <v>334798</v>
      </c>
      <c r="I2383" s="97">
        <v>668984</v>
      </c>
      <c r="J2383" s="97" t="s">
        <v>93</v>
      </c>
      <c r="K2383" s="97">
        <v>0</v>
      </c>
      <c r="L2383" s="97" t="s">
        <v>7824</v>
      </c>
      <c r="M2383" s="97">
        <v>9</v>
      </c>
      <c r="N2383" s="97">
        <v>952213</v>
      </c>
    </row>
    <row r="2384" spans="1:14" ht="14.25" customHeight="1" x14ac:dyDescent="0.3">
      <c r="A2384" s="97" t="s">
        <v>419</v>
      </c>
      <c r="B2384" s="97">
        <v>617</v>
      </c>
      <c r="C2384" s="97" t="s">
        <v>7825</v>
      </c>
      <c r="D2384" s="97" t="s">
        <v>581</v>
      </c>
      <c r="E2384" s="97" t="s">
        <v>7826</v>
      </c>
      <c r="F2384" s="97">
        <v>331012</v>
      </c>
      <c r="G2384" s="97">
        <v>672372</v>
      </c>
      <c r="H2384" s="97">
        <v>331012</v>
      </c>
      <c r="I2384" s="97">
        <v>672372</v>
      </c>
      <c r="J2384" s="97" t="s">
        <v>93</v>
      </c>
      <c r="K2384" s="97">
        <v>0</v>
      </c>
      <c r="L2384" s="97" t="s">
        <v>7827</v>
      </c>
      <c r="M2384" s="97">
        <v>9</v>
      </c>
      <c r="N2384" s="97">
        <v>972181</v>
      </c>
    </row>
    <row r="2385" spans="1:14" ht="14.25" customHeight="1" x14ac:dyDescent="0.3">
      <c r="A2385" s="97" t="s">
        <v>508</v>
      </c>
      <c r="B2385" s="97">
        <v>1159</v>
      </c>
      <c r="C2385" s="97" t="s">
        <v>7828</v>
      </c>
      <c r="D2385" s="97" t="s">
        <v>581</v>
      </c>
      <c r="E2385" s="97" t="s">
        <v>7829</v>
      </c>
      <c r="F2385" s="97">
        <v>330618</v>
      </c>
      <c r="G2385" s="97">
        <v>665048</v>
      </c>
      <c r="H2385" s="97">
        <v>330618</v>
      </c>
      <c r="I2385" s="97">
        <v>665048</v>
      </c>
      <c r="J2385" s="97" t="s">
        <v>93</v>
      </c>
      <c r="K2385" s="97">
        <v>0</v>
      </c>
      <c r="L2385" s="97" t="s">
        <v>7830</v>
      </c>
      <c r="M2385" s="97">
        <v>9</v>
      </c>
      <c r="N2385" s="97">
        <v>951779</v>
      </c>
    </row>
    <row r="2386" spans="1:14" ht="14.25" customHeight="1" x14ac:dyDescent="0.3">
      <c r="A2386" s="97" t="s">
        <v>351</v>
      </c>
      <c r="B2386" s="97">
        <v>7463</v>
      </c>
      <c r="C2386" s="97" t="s">
        <v>7831</v>
      </c>
      <c r="D2386" s="97" t="s">
        <v>581</v>
      </c>
      <c r="E2386" s="97" t="s">
        <v>7832</v>
      </c>
      <c r="F2386" s="97">
        <v>327101</v>
      </c>
      <c r="G2386" s="97">
        <v>663813</v>
      </c>
      <c r="H2386" s="97">
        <v>327101</v>
      </c>
      <c r="I2386" s="97">
        <v>663813</v>
      </c>
      <c r="J2386" s="97" t="s">
        <v>93</v>
      </c>
      <c r="K2386" s="97">
        <v>0</v>
      </c>
      <c r="L2386" s="97" t="s">
        <v>7833</v>
      </c>
      <c r="M2386" s="97">
        <v>9</v>
      </c>
      <c r="N2386" s="97">
        <v>803322</v>
      </c>
    </row>
    <row r="2387" spans="1:14" ht="14.25" customHeight="1" x14ac:dyDescent="0.3">
      <c r="A2387" s="97" t="s">
        <v>570</v>
      </c>
      <c r="B2387" s="97">
        <v>481</v>
      </c>
      <c r="C2387" s="97" t="s">
        <v>7834</v>
      </c>
      <c r="D2387" s="97" t="s">
        <v>332</v>
      </c>
      <c r="E2387" s="97" t="s">
        <v>7835</v>
      </c>
      <c r="F2387" s="97">
        <v>335690</v>
      </c>
      <c r="G2387" s="97">
        <v>660750</v>
      </c>
      <c r="H2387" s="97">
        <v>335690</v>
      </c>
      <c r="I2387" s="97">
        <v>660750</v>
      </c>
      <c r="J2387" s="97" t="s">
        <v>93</v>
      </c>
      <c r="K2387" s="97">
        <v>0</v>
      </c>
      <c r="L2387" s="97" t="s">
        <v>7836</v>
      </c>
      <c r="M2387" s="97">
        <v>9</v>
      </c>
      <c r="N2387" s="97">
        <v>844973</v>
      </c>
    </row>
    <row r="2388" spans="1:14" ht="14.25" customHeight="1" x14ac:dyDescent="0.3">
      <c r="A2388" s="97" t="s">
        <v>508</v>
      </c>
      <c r="B2388" s="97">
        <v>1159</v>
      </c>
      <c r="C2388" s="97" t="s">
        <v>7837</v>
      </c>
      <c r="D2388" s="97" t="s">
        <v>581</v>
      </c>
      <c r="E2388" s="97" t="s">
        <v>7838</v>
      </c>
      <c r="F2388" s="97">
        <v>330607</v>
      </c>
      <c r="G2388" s="97">
        <v>665052</v>
      </c>
      <c r="H2388" s="97">
        <v>330607</v>
      </c>
      <c r="I2388" s="97">
        <v>665052</v>
      </c>
      <c r="J2388" s="97" t="s">
        <v>93</v>
      </c>
      <c r="K2388" s="97">
        <v>0</v>
      </c>
      <c r="L2388" s="97" t="s">
        <v>7839</v>
      </c>
      <c r="M2388" s="97">
        <v>9</v>
      </c>
      <c r="N2388" s="97">
        <v>951776</v>
      </c>
    </row>
    <row r="2389" spans="1:14" ht="14.25" customHeight="1" x14ac:dyDescent="0.3">
      <c r="A2389" s="97" t="s">
        <v>508</v>
      </c>
      <c r="B2389" s="97">
        <v>1360</v>
      </c>
      <c r="C2389" s="97" t="s">
        <v>7840</v>
      </c>
      <c r="D2389" s="97" t="s">
        <v>581</v>
      </c>
      <c r="E2389" s="97" t="s">
        <v>7841</v>
      </c>
      <c r="F2389" s="97">
        <v>332774</v>
      </c>
      <c r="G2389" s="97">
        <v>667670</v>
      </c>
      <c r="H2389" s="97">
        <v>332774</v>
      </c>
      <c r="I2389" s="97">
        <v>667670</v>
      </c>
      <c r="J2389" s="97" t="s">
        <v>93</v>
      </c>
      <c r="K2389" s="97">
        <v>0</v>
      </c>
      <c r="L2389" s="97" t="s">
        <v>7842</v>
      </c>
      <c r="M2389" s="97">
        <v>9</v>
      </c>
      <c r="N2389" s="97">
        <v>951834</v>
      </c>
    </row>
    <row r="2390" spans="1:14" ht="14.25" customHeight="1" x14ac:dyDescent="0.3">
      <c r="A2390" s="97" t="s">
        <v>493</v>
      </c>
      <c r="B2390" s="97">
        <v>180</v>
      </c>
      <c r="C2390" s="97" t="s">
        <v>7843</v>
      </c>
      <c r="D2390" s="97" t="s">
        <v>581</v>
      </c>
      <c r="E2390" s="97" t="s">
        <v>7844</v>
      </c>
      <c r="F2390" s="97">
        <v>329888</v>
      </c>
      <c r="G2390" s="97">
        <v>671038</v>
      </c>
      <c r="H2390" s="97">
        <v>329888</v>
      </c>
      <c r="I2390" s="97">
        <v>671038</v>
      </c>
      <c r="J2390" s="97" t="s">
        <v>93</v>
      </c>
      <c r="K2390" s="97">
        <v>0</v>
      </c>
      <c r="L2390" s="97" t="s">
        <v>7845</v>
      </c>
      <c r="M2390" s="97">
        <v>9</v>
      </c>
      <c r="N2390" s="97">
        <v>1036463</v>
      </c>
    </row>
    <row r="2391" spans="1:14" ht="14.25" customHeight="1" x14ac:dyDescent="0.3">
      <c r="A2391" s="97" t="s">
        <v>570</v>
      </c>
      <c r="B2391" s="97">
        <v>248</v>
      </c>
      <c r="C2391" s="97" t="s">
        <v>7846</v>
      </c>
      <c r="D2391" s="97" t="s">
        <v>332</v>
      </c>
      <c r="E2391" s="97" t="s">
        <v>7847</v>
      </c>
      <c r="F2391" s="97">
        <v>335110</v>
      </c>
      <c r="G2391" s="97">
        <v>661820</v>
      </c>
      <c r="H2391" s="97">
        <v>335110</v>
      </c>
      <c r="I2391" s="97">
        <v>661820</v>
      </c>
      <c r="J2391" s="97" t="s">
        <v>93</v>
      </c>
      <c r="K2391" s="97">
        <v>0</v>
      </c>
      <c r="L2391" s="97" t="s">
        <v>7848</v>
      </c>
      <c r="M2391" s="97">
        <v>9</v>
      </c>
      <c r="N2391" s="97">
        <v>844728</v>
      </c>
    </row>
    <row r="2392" spans="1:14" ht="14.25" customHeight="1" x14ac:dyDescent="0.3">
      <c r="A2392" s="97" t="s">
        <v>497</v>
      </c>
      <c r="B2392" s="97">
        <v>401</v>
      </c>
      <c r="C2392" s="97" t="s">
        <v>7849</v>
      </c>
      <c r="D2392" s="97" t="s">
        <v>332</v>
      </c>
      <c r="E2392" s="97" t="s">
        <v>7850</v>
      </c>
      <c r="F2392" s="97">
        <v>334450</v>
      </c>
      <c r="G2392" s="97">
        <v>663720</v>
      </c>
      <c r="H2392" s="97">
        <v>334450</v>
      </c>
      <c r="I2392" s="97">
        <v>663720</v>
      </c>
      <c r="J2392" s="97" t="s">
        <v>93</v>
      </c>
      <c r="K2392" s="97">
        <v>0</v>
      </c>
      <c r="L2392" s="97" t="s">
        <v>7851</v>
      </c>
      <c r="M2392" s="97">
        <v>9</v>
      </c>
      <c r="N2392" s="97">
        <v>13471724</v>
      </c>
    </row>
    <row r="2393" spans="1:14" ht="14.25" customHeight="1" x14ac:dyDescent="0.3">
      <c r="A2393" s="97" t="s">
        <v>497</v>
      </c>
      <c r="B2393" s="97">
        <v>407</v>
      </c>
      <c r="C2393" s="97" t="s">
        <v>7852</v>
      </c>
      <c r="D2393" s="97" t="s">
        <v>332</v>
      </c>
      <c r="E2393" s="97" t="s">
        <v>7853</v>
      </c>
      <c r="F2393" s="97">
        <v>334560</v>
      </c>
      <c r="G2393" s="97">
        <v>664140</v>
      </c>
      <c r="H2393" s="97">
        <v>334560</v>
      </c>
      <c r="I2393" s="97">
        <v>664140</v>
      </c>
      <c r="J2393" s="97" t="s">
        <v>93</v>
      </c>
      <c r="K2393" s="97">
        <v>0</v>
      </c>
      <c r="L2393" s="97" t="s">
        <v>7854</v>
      </c>
      <c r="M2393" s="97">
        <v>9</v>
      </c>
      <c r="N2393" s="97">
        <v>13471730</v>
      </c>
    </row>
    <row r="2394" spans="1:14" ht="14.25" customHeight="1" x14ac:dyDescent="0.3">
      <c r="A2394" s="97" t="s">
        <v>419</v>
      </c>
      <c r="B2394" s="97">
        <v>7653</v>
      </c>
      <c r="C2394" s="97" t="s">
        <v>7855</v>
      </c>
      <c r="D2394" s="97" t="s">
        <v>581</v>
      </c>
      <c r="E2394" s="97" t="s">
        <v>7856</v>
      </c>
      <c r="F2394" s="97">
        <v>332787</v>
      </c>
      <c r="G2394" s="97">
        <v>673111</v>
      </c>
      <c r="H2394" s="97">
        <v>332787</v>
      </c>
      <c r="I2394" s="97">
        <v>673111</v>
      </c>
      <c r="J2394" s="97" t="s">
        <v>93</v>
      </c>
      <c r="K2394" s="97">
        <v>4.5199999999999996</v>
      </c>
      <c r="L2394" s="97" t="s">
        <v>7857</v>
      </c>
      <c r="M2394" s="97">
        <v>9</v>
      </c>
      <c r="N2394" s="97">
        <v>972538</v>
      </c>
    </row>
    <row r="2395" spans="1:14" ht="14.25" customHeight="1" x14ac:dyDescent="0.3">
      <c r="A2395" s="97" t="s">
        <v>419</v>
      </c>
      <c r="B2395" s="97">
        <v>14890</v>
      </c>
      <c r="C2395" s="97" t="s">
        <v>7858</v>
      </c>
      <c r="D2395" s="97" t="s">
        <v>581</v>
      </c>
      <c r="E2395" s="97" t="s">
        <v>7859</v>
      </c>
      <c r="F2395" s="97">
        <v>334795</v>
      </c>
      <c r="G2395" s="97">
        <v>672460</v>
      </c>
      <c r="H2395" s="97">
        <v>334795</v>
      </c>
      <c r="I2395" s="97">
        <v>672460</v>
      </c>
      <c r="J2395" s="97" t="s">
        <v>93</v>
      </c>
      <c r="K2395" s="97">
        <v>6</v>
      </c>
      <c r="L2395" s="97" t="s">
        <v>7860</v>
      </c>
      <c r="M2395" s="97">
        <v>9</v>
      </c>
      <c r="N2395" s="97">
        <v>973257</v>
      </c>
    </row>
    <row r="2396" spans="1:14" ht="14.25" customHeight="1" x14ac:dyDescent="0.3">
      <c r="A2396" s="97" t="s">
        <v>419</v>
      </c>
      <c r="B2396" s="97">
        <v>2530</v>
      </c>
      <c r="C2396" s="97" t="s">
        <v>7861</v>
      </c>
      <c r="D2396" s="97" t="s">
        <v>581</v>
      </c>
      <c r="E2396" s="97" t="s">
        <v>7862</v>
      </c>
      <c r="F2396" s="97">
        <v>333918</v>
      </c>
      <c r="G2396" s="97">
        <v>672383</v>
      </c>
      <c r="H2396" s="97">
        <v>333918</v>
      </c>
      <c r="I2396" s="97">
        <v>672383</v>
      </c>
      <c r="J2396" s="97" t="s">
        <v>93</v>
      </c>
      <c r="K2396" s="97">
        <v>6.9</v>
      </c>
      <c r="L2396" s="97" t="s">
        <v>7863</v>
      </c>
      <c r="M2396" s="97">
        <v>9</v>
      </c>
      <c r="N2396" s="97">
        <v>972373</v>
      </c>
    </row>
    <row r="2397" spans="1:14" ht="14.25" customHeight="1" x14ac:dyDescent="0.3">
      <c r="A2397" s="97" t="s">
        <v>419</v>
      </c>
      <c r="B2397" s="97">
        <v>651</v>
      </c>
      <c r="C2397" s="97" t="s">
        <v>7864</v>
      </c>
      <c r="D2397" s="97" t="s">
        <v>581</v>
      </c>
      <c r="E2397" s="97" t="s">
        <v>7865</v>
      </c>
      <c r="F2397" s="97">
        <v>332287</v>
      </c>
      <c r="G2397" s="97">
        <v>673343</v>
      </c>
      <c r="H2397" s="97">
        <v>332287</v>
      </c>
      <c r="I2397" s="97">
        <v>673343</v>
      </c>
      <c r="J2397" s="97" t="s">
        <v>93</v>
      </c>
      <c r="K2397" s="97">
        <v>7.27</v>
      </c>
      <c r="L2397" s="97" t="s">
        <v>7866</v>
      </c>
      <c r="M2397" s="97">
        <v>9</v>
      </c>
      <c r="N2397" s="97">
        <v>972224</v>
      </c>
    </row>
    <row r="2398" spans="1:14" ht="14.25" customHeight="1" x14ac:dyDescent="0.3">
      <c r="A2398" s="97" t="s">
        <v>655</v>
      </c>
      <c r="B2398" s="97">
        <v>662</v>
      </c>
      <c r="C2398" s="97" t="s">
        <v>7867</v>
      </c>
      <c r="D2398" s="97" t="s">
        <v>332</v>
      </c>
      <c r="E2398" s="97" t="s">
        <v>7868</v>
      </c>
      <c r="F2398" s="97">
        <v>339448</v>
      </c>
      <c r="G2398" s="97">
        <v>674865</v>
      </c>
      <c r="H2398" s="97">
        <v>339448</v>
      </c>
      <c r="I2398" s="97">
        <v>674865</v>
      </c>
      <c r="J2398" s="97" t="s">
        <v>93</v>
      </c>
      <c r="K2398" s="97">
        <v>10.07</v>
      </c>
      <c r="L2398" s="97" t="s">
        <v>7869</v>
      </c>
      <c r="M2398" s="97">
        <v>9</v>
      </c>
      <c r="N2398" s="97">
        <v>950342</v>
      </c>
    </row>
    <row r="2399" spans="1:14" ht="14.25" customHeight="1" x14ac:dyDescent="0.3">
      <c r="A2399" s="97" t="s">
        <v>419</v>
      </c>
      <c r="B2399" s="97">
        <v>17078</v>
      </c>
      <c r="C2399" s="97" t="s">
        <v>7870</v>
      </c>
      <c r="D2399" s="97" t="s">
        <v>581</v>
      </c>
      <c r="E2399" s="97" t="s">
        <v>7871</v>
      </c>
      <c r="F2399" s="97">
        <v>334010</v>
      </c>
      <c r="G2399" s="97">
        <v>672240</v>
      </c>
      <c r="H2399" s="97">
        <v>334010</v>
      </c>
      <c r="I2399" s="97">
        <v>672240</v>
      </c>
      <c r="J2399" s="97" t="s">
        <v>93</v>
      </c>
      <c r="K2399" s="97">
        <v>15</v>
      </c>
      <c r="L2399" s="97" t="s">
        <v>7872</v>
      </c>
      <c r="M2399" s="97">
        <v>9</v>
      </c>
      <c r="N2399" s="97">
        <v>973340</v>
      </c>
    </row>
    <row r="2400" spans="1:14" ht="14.25" customHeight="1" x14ac:dyDescent="0.3">
      <c r="A2400" s="97" t="s">
        <v>655</v>
      </c>
      <c r="B2400" s="97">
        <v>1019</v>
      </c>
      <c r="C2400" s="97" t="s">
        <v>7873</v>
      </c>
      <c r="D2400" s="97" t="s">
        <v>581</v>
      </c>
      <c r="E2400" s="97" t="s">
        <v>7874</v>
      </c>
      <c r="F2400" s="97">
        <v>339169</v>
      </c>
      <c r="G2400" s="97">
        <v>674176</v>
      </c>
      <c r="H2400" s="97">
        <v>339169</v>
      </c>
      <c r="I2400" s="97">
        <v>674176</v>
      </c>
      <c r="J2400" s="97" t="s">
        <v>93</v>
      </c>
      <c r="K2400" s="97">
        <v>23</v>
      </c>
      <c r="L2400" s="97" t="s">
        <v>7875</v>
      </c>
      <c r="M2400" s="97">
        <v>9</v>
      </c>
      <c r="N2400" s="97">
        <v>950552</v>
      </c>
    </row>
    <row r="2401" spans="1:14" ht="14.25" customHeight="1" x14ac:dyDescent="0.3">
      <c r="A2401" s="97" t="s">
        <v>655</v>
      </c>
      <c r="B2401" s="97">
        <v>14828</v>
      </c>
      <c r="C2401" s="97" t="s">
        <v>7876</v>
      </c>
      <c r="D2401" s="97" t="s">
        <v>581</v>
      </c>
      <c r="E2401" s="97" t="s">
        <v>7877</v>
      </c>
      <c r="F2401" s="97">
        <v>339939</v>
      </c>
      <c r="G2401" s="97">
        <v>674643</v>
      </c>
      <c r="H2401" s="97">
        <v>339939</v>
      </c>
      <c r="I2401" s="97">
        <v>674643</v>
      </c>
      <c r="J2401" s="97" t="s">
        <v>93</v>
      </c>
      <c r="K2401" s="97">
        <v>24</v>
      </c>
      <c r="L2401" s="97" t="s">
        <v>7878</v>
      </c>
      <c r="M2401" s="97">
        <v>9</v>
      </c>
      <c r="N2401" s="97">
        <v>951105</v>
      </c>
    </row>
    <row r="2402" spans="1:14" ht="14.25" customHeight="1" x14ac:dyDescent="0.3">
      <c r="A2402" s="97" t="s">
        <v>655</v>
      </c>
      <c r="B2402" s="97">
        <v>1019</v>
      </c>
      <c r="C2402" s="97" t="s">
        <v>7879</v>
      </c>
      <c r="D2402" s="97" t="s">
        <v>581</v>
      </c>
      <c r="E2402" s="97" t="s">
        <v>7880</v>
      </c>
      <c r="F2402" s="97">
        <v>339192</v>
      </c>
      <c r="G2402" s="97">
        <v>674068</v>
      </c>
      <c r="H2402" s="97">
        <v>339192</v>
      </c>
      <c r="I2402" s="97">
        <v>674068</v>
      </c>
      <c r="J2402" s="97" t="s">
        <v>93</v>
      </c>
      <c r="K2402" s="97">
        <v>26</v>
      </c>
      <c r="L2402" s="97" t="s">
        <v>7881</v>
      </c>
      <c r="M2402" s="97">
        <v>9</v>
      </c>
      <c r="N2402" s="97">
        <v>950569</v>
      </c>
    </row>
    <row r="2403" spans="1:14" ht="14.25" customHeight="1" x14ac:dyDescent="0.3">
      <c r="A2403" s="97" t="s">
        <v>655</v>
      </c>
      <c r="B2403" s="97">
        <v>1019</v>
      </c>
      <c r="C2403" s="97" t="s">
        <v>7882</v>
      </c>
      <c r="D2403" s="97" t="s">
        <v>581</v>
      </c>
      <c r="E2403" s="97" t="s">
        <v>7883</v>
      </c>
      <c r="F2403" s="97">
        <v>339222</v>
      </c>
      <c r="G2403" s="97">
        <v>674091</v>
      </c>
      <c r="H2403" s="97">
        <v>339222</v>
      </c>
      <c r="I2403" s="97">
        <v>674091</v>
      </c>
      <c r="J2403" s="97" t="s">
        <v>93</v>
      </c>
      <c r="K2403" s="97">
        <v>26</v>
      </c>
      <c r="L2403" s="97" t="s">
        <v>7884</v>
      </c>
      <c r="M2403" s="97">
        <v>9</v>
      </c>
      <c r="N2403" s="97">
        <v>950568</v>
      </c>
    </row>
    <row r="2404" spans="1:14" ht="14.25" customHeight="1" x14ac:dyDescent="0.3">
      <c r="A2404" s="97" t="s">
        <v>655</v>
      </c>
      <c r="B2404" s="97">
        <v>1019</v>
      </c>
      <c r="C2404" s="97" t="s">
        <v>7885</v>
      </c>
      <c r="D2404" s="97" t="s">
        <v>581</v>
      </c>
      <c r="E2404" s="97" t="s">
        <v>7886</v>
      </c>
      <c r="F2404" s="97">
        <v>339204</v>
      </c>
      <c r="G2404" s="97">
        <v>674074</v>
      </c>
      <c r="H2404" s="97">
        <v>339204</v>
      </c>
      <c r="I2404" s="97">
        <v>674074</v>
      </c>
      <c r="J2404" s="97" t="s">
        <v>93</v>
      </c>
      <c r="K2404" s="97">
        <v>26</v>
      </c>
      <c r="L2404" s="97" t="s">
        <v>7887</v>
      </c>
      <c r="M2404" s="97">
        <v>9</v>
      </c>
      <c r="N2404" s="97">
        <v>950567</v>
      </c>
    </row>
    <row r="2405" spans="1:14" ht="14.25" customHeight="1" x14ac:dyDescent="0.3">
      <c r="A2405" s="97" t="s">
        <v>2435</v>
      </c>
      <c r="B2405" s="97">
        <v>15765</v>
      </c>
      <c r="C2405" s="97" t="s">
        <v>7888</v>
      </c>
      <c r="D2405" s="97" t="s">
        <v>581</v>
      </c>
      <c r="E2405" s="97" t="s">
        <v>7889</v>
      </c>
      <c r="F2405" s="97">
        <v>348840</v>
      </c>
      <c r="G2405" s="97">
        <v>682890</v>
      </c>
      <c r="H2405" s="97">
        <v>348840</v>
      </c>
      <c r="I2405" s="97">
        <v>682890</v>
      </c>
      <c r="J2405" s="97" t="s">
        <v>93</v>
      </c>
      <c r="K2405" s="97">
        <v>27.81</v>
      </c>
      <c r="L2405" s="97" t="s">
        <v>7890</v>
      </c>
      <c r="M2405" s="97">
        <v>9</v>
      </c>
      <c r="N2405" s="97">
        <v>640580</v>
      </c>
    </row>
    <row r="2406" spans="1:14" ht="14.25" customHeight="1" x14ac:dyDescent="0.3">
      <c r="A2406" s="97" t="s">
        <v>419</v>
      </c>
      <c r="B2406" s="97">
        <v>1333</v>
      </c>
      <c r="C2406" s="97" t="s">
        <v>7891</v>
      </c>
      <c r="D2406" s="97" t="s">
        <v>581</v>
      </c>
      <c r="E2406" s="97" t="s">
        <v>7892</v>
      </c>
      <c r="F2406" s="97">
        <v>331895</v>
      </c>
      <c r="G2406" s="97">
        <v>673017</v>
      </c>
      <c r="H2406" s="97">
        <v>331895</v>
      </c>
      <c r="I2406" s="97">
        <v>673017</v>
      </c>
      <c r="J2406" s="97" t="s">
        <v>93</v>
      </c>
      <c r="K2406" s="97">
        <v>28</v>
      </c>
      <c r="L2406" s="97" t="s">
        <v>7893</v>
      </c>
      <c r="M2406" s="97">
        <v>9</v>
      </c>
      <c r="N2406" s="97">
        <v>972295</v>
      </c>
    </row>
    <row r="2407" spans="1:14" ht="14.25" customHeight="1" x14ac:dyDescent="0.3">
      <c r="A2407" s="97" t="s">
        <v>822</v>
      </c>
      <c r="B2407" s="97">
        <v>5999</v>
      </c>
      <c r="C2407" s="97" t="s">
        <v>7894</v>
      </c>
      <c r="D2407" s="97" t="s">
        <v>581</v>
      </c>
      <c r="E2407" s="97" t="s">
        <v>7895</v>
      </c>
      <c r="F2407" s="97">
        <v>340480</v>
      </c>
      <c r="G2407" s="97">
        <v>674460</v>
      </c>
      <c r="H2407" s="97">
        <v>340480</v>
      </c>
      <c r="I2407" s="97">
        <v>674460</v>
      </c>
      <c r="J2407" s="97" t="s">
        <v>93</v>
      </c>
      <c r="K2407" s="97">
        <v>30.52</v>
      </c>
      <c r="L2407" s="97" t="s">
        <v>7896</v>
      </c>
      <c r="M2407" s="97">
        <v>9</v>
      </c>
      <c r="N2407" s="97">
        <v>931616</v>
      </c>
    </row>
    <row r="2408" spans="1:14" ht="14.25" customHeight="1" x14ac:dyDescent="0.3">
      <c r="A2408" s="97" t="s">
        <v>419</v>
      </c>
      <c r="B2408" s="97">
        <v>10490</v>
      </c>
      <c r="C2408" s="97" t="s">
        <v>7897</v>
      </c>
      <c r="D2408" s="97" t="s">
        <v>581</v>
      </c>
      <c r="E2408" s="97" t="s">
        <v>7898</v>
      </c>
      <c r="F2408" s="97">
        <v>331239</v>
      </c>
      <c r="G2408" s="97">
        <v>673097</v>
      </c>
      <c r="H2408" s="97">
        <v>331239</v>
      </c>
      <c r="I2408" s="97">
        <v>673097</v>
      </c>
      <c r="J2408" s="97" t="s">
        <v>93</v>
      </c>
      <c r="K2408" s="97">
        <v>32</v>
      </c>
      <c r="L2408" s="97" t="s">
        <v>7899</v>
      </c>
      <c r="M2408" s="97">
        <v>9</v>
      </c>
      <c r="N2408" s="97">
        <v>972762</v>
      </c>
    </row>
    <row r="2409" spans="1:14" ht="14.25" customHeight="1" x14ac:dyDescent="0.3">
      <c r="A2409" s="97" t="s">
        <v>419</v>
      </c>
      <c r="B2409" s="97">
        <v>172</v>
      </c>
      <c r="C2409" s="97" t="s">
        <v>7900</v>
      </c>
      <c r="D2409" s="97" t="s">
        <v>332</v>
      </c>
      <c r="E2409" s="97" t="s">
        <v>7901</v>
      </c>
      <c r="F2409" s="97">
        <v>331980</v>
      </c>
      <c r="G2409" s="97">
        <v>671750</v>
      </c>
      <c r="H2409" s="97">
        <v>331980</v>
      </c>
      <c r="I2409" s="97">
        <v>671750</v>
      </c>
      <c r="J2409" s="97" t="s">
        <v>93</v>
      </c>
      <c r="K2409" s="97">
        <v>32</v>
      </c>
      <c r="L2409" s="97" t="s">
        <v>7902</v>
      </c>
      <c r="M2409" s="97">
        <v>9</v>
      </c>
      <c r="N2409" s="97">
        <v>971654</v>
      </c>
    </row>
    <row r="2410" spans="1:14" ht="14.25" customHeight="1" x14ac:dyDescent="0.3">
      <c r="A2410" s="97" t="s">
        <v>822</v>
      </c>
      <c r="B2410" s="97">
        <v>5999</v>
      </c>
      <c r="C2410" s="97" t="s">
        <v>7903</v>
      </c>
      <c r="D2410" s="97" t="s">
        <v>581</v>
      </c>
      <c r="E2410" s="97" t="s">
        <v>7904</v>
      </c>
      <c r="F2410" s="97">
        <v>340650</v>
      </c>
      <c r="G2410" s="97">
        <v>674320</v>
      </c>
      <c r="H2410" s="97">
        <v>340650</v>
      </c>
      <c r="I2410" s="97">
        <v>674320</v>
      </c>
      <c r="J2410" s="97" t="s">
        <v>93</v>
      </c>
      <c r="K2410" s="97">
        <v>33.200000000000003</v>
      </c>
      <c r="L2410" s="97" t="s">
        <v>7905</v>
      </c>
      <c r="M2410" s="97">
        <v>9</v>
      </c>
      <c r="N2410" s="97">
        <v>931642</v>
      </c>
    </row>
    <row r="2411" spans="1:14" ht="14.25" customHeight="1" x14ac:dyDescent="0.3">
      <c r="A2411" s="97" t="s">
        <v>508</v>
      </c>
      <c r="B2411" s="97">
        <v>707</v>
      </c>
      <c r="C2411" s="97" t="s">
        <v>7906</v>
      </c>
      <c r="D2411" s="97" t="s">
        <v>332</v>
      </c>
      <c r="E2411" s="97" t="s">
        <v>7907</v>
      </c>
      <c r="F2411" s="97">
        <v>333561</v>
      </c>
      <c r="G2411" s="97">
        <v>669713</v>
      </c>
      <c r="H2411" s="97">
        <v>333561</v>
      </c>
      <c r="I2411" s="97">
        <v>669713</v>
      </c>
      <c r="J2411" s="97" t="s">
        <v>93</v>
      </c>
      <c r="K2411" s="97">
        <v>33.450000000000003</v>
      </c>
      <c r="L2411" s="97" t="s">
        <v>7908</v>
      </c>
      <c r="M2411" s="97">
        <v>9</v>
      </c>
      <c r="N2411" s="97">
        <v>18799078</v>
      </c>
    </row>
    <row r="2412" spans="1:14" ht="14.25" customHeight="1" x14ac:dyDescent="0.3">
      <c r="A2412" s="97" t="s">
        <v>419</v>
      </c>
      <c r="B2412" s="97">
        <v>9458</v>
      </c>
      <c r="C2412" s="97" t="s">
        <v>7909</v>
      </c>
      <c r="D2412" s="97" t="s">
        <v>581</v>
      </c>
      <c r="E2412" s="97" t="s">
        <v>7910</v>
      </c>
      <c r="F2412" s="97">
        <v>330174</v>
      </c>
      <c r="G2412" s="97">
        <v>672214</v>
      </c>
      <c r="H2412" s="97">
        <v>330174</v>
      </c>
      <c r="I2412" s="97">
        <v>672214</v>
      </c>
      <c r="J2412" s="97" t="s">
        <v>93</v>
      </c>
      <c r="K2412" s="97">
        <v>34.97</v>
      </c>
      <c r="L2412" s="97" t="s">
        <v>7911</v>
      </c>
      <c r="M2412" s="97">
        <v>9</v>
      </c>
      <c r="N2412" s="97">
        <v>972669</v>
      </c>
    </row>
    <row r="2413" spans="1:14" ht="14.25" customHeight="1" x14ac:dyDescent="0.3">
      <c r="A2413" s="97" t="s">
        <v>419</v>
      </c>
      <c r="B2413" s="97">
        <v>9458</v>
      </c>
      <c r="C2413" s="97" t="s">
        <v>7912</v>
      </c>
      <c r="D2413" s="97" t="s">
        <v>581</v>
      </c>
      <c r="E2413" s="97" t="s">
        <v>7913</v>
      </c>
      <c r="F2413" s="97">
        <v>330025</v>
      </c>
      <c r="G2413" s="97">
        <v>672149</v>
      </c>
      <c r="H2413" s="97">
        <v>330025</v>
      </c>
      <c r="I2413" s="97">
        <v>672149</v>
      </c>
      <c r="J2413" s="97" t="s">
        <v>93</v>
      </c>
      <c r="K2413" s="97">
        <v>35.33</v>
      </c>
      <c r="L2413" s="97" t="s">
        <v>7914</v>
      </c>
      <c r="M2413" s="97">
        <v>9</v>
      </c>
      <c r="N2413" s="97">
        <v>972664</v>
      </c>
    </row>
    <row r="2414" spans="1:14" ht="14.25" customHeight="1" x14ac:dyDescent="0.3">
      <c r="A2414" s="97" t="s">
        <v>419</v>
      </c>
      <c r="B2414" s="97">
        <v>9458</v>
      </c>
      <c r="C2414" s="97" t="s">
        <v>7915</v>
      </c>
      <c r="D2414" s="97" t="s">
        <v>581</v>
      </c>
      <c r="E2414" s="97" t="s">
        <v>7916</v>
      </c>
      <c r="F2414" s="97">
        <v>330143</v>
      </c>
      <c r="G2414" s="97">
        <v>672289</v>
      </c>
      <c r="H2414" s="97">
        <v>330143</v>
      </c>
      <c r="I2414" s="97">
        <v>672289</v>
      </c>
      <c r="J2414" s="97" t="s">
        <v>93</v>
      </c>
      <c r="K2414" s="97">
        <v>36.01</v>
      </c>
      <c r="L2414" s="97" t="s">
        <v>7917</v>
      </c>
      <c r="M2414" s="97">
        <v>9</v>
      </c>
      <c r="N2414" s="97">
        <v>972662</v>
      </c>
    </row>
    <row r="2415" spans="1:14" ht="14.25" customHeight="1" x14ac:dyDescent="0.3">
      <c r="A2415" s="97" t="s">
        <v>419</v>
      </c>
      <c r="B2415" s="97">
        <v>9458</v>
      </c>
      <c r="C2415" s="97" t="s">
        <v>7918</v>
      </c>
      <c r="D2415" s="97" t="s">
        <v>581</v>
      </c>
      <c r="E2415" s="97" t="s">
        <v>7919</v>
      </c>
      <c r="F2415" s="97">
        <v>330194</v>
      </c>
      <c r="G2415" s="97">
        <v>672355</v>
      </c>
      <c r="H2415" s="97">
        <v>330194</v>
      </c>
      <c r="I2415" s="97">
        <v>672355</v>
      </c>
      <c r="J2415" s="97" t="s">
        <v>93</v>
      </c>
      <c r="K2415" s="97">
        <v>36.340000000000003</v>
      </c>
      <c r="L2415" s="97" t="s">
        <v>7920</v>
      </c>
      <c r="M2415" s="97">
        <v>9</v>
      </c>
      <c r="N2415" s="97">
        <v>972661</v>
      </c>
    </row>
    <row r="2416" spans="1:14" ht="14.25" customHeight="1" x14ac:dyDescent="0.3">
      <c r="A2416" s="97" t="s">
        <v>419</v>
      </c>
      <c r="B2416" s="97">
        <v>9458</v>
      </c>
      <c r="C2416" s="97" t="s">
        <v>7921</v>
      </c>
      <c r="D2416" s="97" t="s">
        <v>581</v>
      </c>
      <c r="E2416" s="97" t="s">
        <v>7922</v>
      </c>
      <c r="F2416" s="97">
        <v>330058</v>
      </c>
      <c r="G2416" s="97">
        <v>672307</v>
      </c>
      <c r="H2416" s="97">
        <v>330058</v>
      </c>
      <c r="I2416" s="97">
        <v>672307</v>
      </c>
      <c r="J2416" s="97" t="s">
        <v>93</v>
      </c>
      <c r="K2416" s="97">
        <v>36.49</v>
      </c>
      <c r="L2416" s="97" t="s">
        <v>7923</v>
      </c>
      <c r="M2416" s="97">
        <v>9</v>
      </c>
      <c r="N2416" s="97">
        <v>972660</v>
      </c>
    </row>
    <row r="2417" spans="1:14" ht="14.25" customHeight="1" x14ac:dyDescent="0.3">
      <c r="A2417" s="97" t="s">
        <v>493</v>
      </c>
      <c r="B2417" s="97">
        <v>9458</v>
      </c>
      <c r="C2417" s="97" t="s">
        <v>7924</v>
      </c>
      <c r="D2417" s="97" t="s">
        <v>581</v>
      </c>
      <c r="E2417" s="97" t="s">
        <v>7925</v>
      </c>
      <c r="F2417" s="97">
        <v>329995</v>
      </c>
      <c r="G2417" s="97">
        <v>672243</v>
      </c>
      <c r="H2417" s="97">
        <v>329995</v>
      </c>
      <c r="I2417" s="97">
        <v>672243</v>
      </c>
      <c r="J2417" s="97" t="s">
        <v>93</v>
      </c>
      <c r="K2417" s="97">
        <v>36.630000000000003</v>
      </c>
      <c r="L2417" s="97" t="s">
        <v>7926</v>
      </c>
      <c r="M2417" s="97">
        <v>9</v>
      </c>
      <c r="N2417" s="97">
        <v>1037894</v>
      </c>
    </row>
    <row r="2418" spans="1:14" ht="14.25" customHeight="1" x14ac:dyDescent="0.3">
      <c r="A2418" s="97" t="s">
        <v>493</v>
      </c>
      <c r="B2418" s="97">
        <v>9458</v>
      </c>
      <c r="C2418" s="97" t="s">
        <v>7927</v>
      </c>
      <c r="D2418" s="97" t="s">
        <v>581</v>
      </c>
      <c r="E2418" s="97" t="s">
        <v>7928</v>
      </c>
      <c r="F2418" s="97">
        <v>329863</v>
      </c>
      <c r="G2418" s="97">
        <v>672171</v>
      </c>
      <c r="H2418" s="97">
        <v>329863</v>
      </c>
      <c r="I2418" s="97">
        <v>672171</v>
      </c>
      <c r="J2418" s="97" t="s">
        <v>93</v>
      </c>
      <c r="K2418" s="97">
        <v>36.979999999999997</v>
      </c>
      <c r="L2418" s="97" t="s">
        <v>7929</v>
      </c>
      <c r="M2418" s="97">
        <v>9</v>
      </c>
      <c r="N2418" s="97">
        <v>1037893</v>
      </c>
    </row>
    <row r="2419" spans="1:14" ht="14.25" customHeight="1" x14ac:dyDescent="0.3">
      <c r="A2419" s="97" t="s">
        <v>493</v>
      </c>
      <c r="B2419" s="97">
        <v>9458</v>
      </c>
      <c r="C2419" s="97" t="s">
        <v>7930</v>
      </c>
      <c r="D2419" s="97" t="s">
        <v>581</v>
      </c>
      <c r="E2419" s="97" t="s">
        <v>7931</v>
      </c>
      <c r="F2419" s="97">
        <v>329970</v>
      </c>
      <c r="G2419" s="97">
        <v>672309</v>
      </c>
      <c r="H2419" s="97">
        <v>329970</v>
      </c>
      <c r="I2419" s="97">
        <v>672309</v>
      </c>
      <c r="J2419" s="97" t="s">
        <v>93</v>
      </c>
      <c r="K2419" s="97">
        <v>37</v>
      </c>
      <c r="L2419" s="97" t="s">
        <v>7932</v>
      </c>
      <c r="M2419" s="97">
        <v>9</v>
      </c>
      <c r="N2419" s="97">
        <v>1037891</v>
      </c>
    </row>
    <row r="2420" spans="1:14" ht="14.25" customHeight="1" x14ac:dyDescent="0.3">
      <c r="A2420" s="97" t="s">
        <v>419</v>
      </c>
      <c r="B2420" s="97">
        <v>9458</v>
      </c>
      <c r="C2420" s="97" t="s">
        <v>7933</v>
      </c>
      <c r="D2420" s="97" t="s">
        <v>581</v>
      </c>
      <c r="E2420" s="97" t="s">
        <v>7934</v>
      </c>
      <c r="F2420" s="97">
        <v>330235</v>
      </c>
      <c r="G2420" s="97">
        <v>672418</v>
      </c>
      <c r="H2420" s="97">
        <v>330235</v>
      </c>
      <c r="I2420" s="97">
        <v>672418</v>
      </c>
      <c r="J2420" s="97" t="s">
        <v>93</v>
      </c>
      <c r="K2420" s="97">
        <v>37.049999999999997</v>
      </c>
      <c r="L2420" s="97" t="s">
        <v>7935</v>
      </c>
      <c r="M2420" s="97">
        <v>9</v>
      </c>
      <c r="N2420" s="97">
        <v>972658</v>
      </c>
    </row>
    <row r="2421" spans="1:14" ht="14.25" customHeight="1" x14ac:dyDescent="0.3">
      <c r="A2421" s="97" t="s">
        <v>419</v>
      </c>
      <c r="B2421" s="97">
        <v>9458</v>
      </c>
      <c r="C2421" s="97" t="s">
        <v>7936</v>
      </c>
      <c r="D2421" s="97" t="s">
        <v>581</v>
      </c>
      <c r="E2421" s="97" t="s">
        <v>7937</v>
      </c>
      <c r="F2421" s="97">
        <v>330114</v>
      </c>
      <c r="G2421" s="97">
        <v>672368</v>
      </c>
      <c r="H2421" s="97">
        <v>330114</v>
      </c>
      <c r="I2421" s="97">
        <v>672368</v>
      </c>
      <c r="J2421" s="97" t="s">
        <v>93</v>
      </c>
      <c r="K2421" s="97">
        <v>37.090000000000003</v>
      </c>
      <c r="L2421" s="97" t="s">
        <v>7938</v>
      </c>
      <c r="M2421" s="97">
        <v>9</v>
      </c>
      <c r="N2421" s="97">
        <v>972657</v>
      </c>
    </row>
    <row r="2422" spans="1:14" ht="14.25" customHeight="1" x14ac:dyDescent="0.3">
      <c r="A2422" s="97" t="s">
        <v>493</v>
      </c>
      <c r="B2422" s="97">
        <v>9458</v>
      </c>
      <c r="C2422" s="97" t="s">
        <v>7939</v>
      </c>
      <c r="D2422" s="97" t="s">
        <v>581</v>
      </c>
      <c r="E2422" s="97" t="s">
        <v>7940</v>
      </c>
      <c r="F2422" s="97">
        <v>329931</v>
      </c>
      <c r="G2422" s="97">
        <v>672392</v>
      </c>
      <c r="H2422" s="97">
        <v>329931</v>
      </c>
      <c r="I2422" s="97">
        <v>672392</v>
      </c>
      <c r="J2422" s="97" t="s">
        <v>93</v>
      </c>
      <c r="K2422" s="97">
        <v>37.26</v>
      </c>
      <c r="L2422" s="97" t="s">
        <v>7941</v>
      </c>
      <c r="M2422" s="97">
        <v>9</v>
      </c>
      <c r="N2422" s="97">
        <v>1037886</v>
      </c>
    </row>
    <row r="2423" spans="1:14" ht="14.25" customHeight="1" x14ac:dyDescent="0.3">
      <c r="A2423" s="97" t="s">
        <v>493</v>
      </c>
      <c r="B2423" s="97">
        <v>9458</v>
      </c>
      <c r="C2423" s="97" t="s">
        <v>7942</v>
      </c>
      <c r="D2423" s="97" t="s">
        <v>581</v>
      </c>
      <c r="E2423" s="97" t="s">
        <v>7943</v>
      </c>
      <c r="F2423" s="97">
        <v>329875</v>
      </c>
      <c r="G2423" s="97">
        <v>672304</v>
      </c>
      <c r="H2423" s="97">
        <v>329875</v>
      </c>
      <c r="I2423" s="97">
        <v>672304</v>
      </c>
      <c r="J2423" s="97" t="s">
        <v>93</v>
      </c>
      <c r="K2423" s="97">
        <v>37.32</v>
      </c>
      <c r="L2423" s="97" t="s">
        <v>7944</v>
      </c>
      <c r="M2423" s="97">
        <v>9</v>
      </c>
      <c r="N2423" s="97">
        <v>1037887</v>
      </c>
    </row>
    <row r="2424" spans="1:14" ht="14.25" customHeight="1" x14ac:dyDescent="0.3">
      <c r="A2424" s="97" t="s">
        <v>648</v>
      </c>
      <c r="B2424" s="97">
        <v>10702</v>
      </c>
      <c r="C2424" s="97" t="s">
        <v>7945</v>
      </c>
      <c r="D2424" s="97" t="s">
        <v>581</v>
      </c>
      <c r="E2424" s="97" t="s">
        <v>7946</v>
      </c>
      <c r="F2424" s="97">
        <v>346780</v>
      </c>
      <c r="G2424" s="97">
        <v>677120</v>
      </c>
      <c r="H2424" s="97">
        <v>346780</v>
      </c>
      <c r="I2424" s="97">
        <v>677120</v>
      </c>
      <c r="J2424" s="97" t="s">
        <v>93</v>
      </c>
      <c r="K2424" s="97">
        <v>37.49</v>
      </c>
      <c r="L2424" s="97" t="s">
        <v>7794</v>
      </c>
      <c r="M2424" s="97">
        <v>9</v>
      </c>
      <c r="N2424" s="97">
        <v>638326</v>
      </c>
    </row>
    <row r="2425" spans="1:14" ht="14.25" customHeight="1" x14ac:dyDescent="0.3">
      <c r="A2425" s="97" t="s">
        <v>419</v>
      </c>
      <c r="B2425" s="97">
        <v>9458</v>
      </c>
      <c r="C2425" s="97" t="s">
        <v>7947</v>
      </c>
      <c r="D2425" s="97" t="s">
        <v>581</v>
      </c>
      <c r="E2425" s="97" t="s">
        <v>7948</v>
      </c>
      <c r="F2425" s="97">
        <v>330166</v>
      </c>
      <c r="G2425" s="97">
        <v>672424</v>
      </c>
      <c r="H2425" s="97">
        <v>330166</v>
      </c>
      <c r="I2425" s="97">
        <v>672424</v>
      </c>
      <c r="J2425" s="97" t="s">
        <v>93</v>
      </c>
      <c r="K2425" s="97">
        <v>37.65</v>
      </c>
      <c r="L2425" s="97" t="s">
        <v>7949</v>
      </c>
      <c r="M2425" s="97">
        <v>9</v>
      </c>
      <c r="N2425" s="97">
        <v>972655</v>
      </c>
    </row>
    <row r="2426" spans="1:14" ht="14.25" customHeight="1" x14ac:dyDescent="0.3">
      <c r="A2426" s="97" t="s">
        <v>419</v>
      </c>
      <c r="B2426" s="97">
        <v>9458</v>
      </c>
      <c r="C2426" s="97" t="s">
        <v>7950</v>
      </c>
      <c r="D2426" s="97" t="s">
        <v>581</v>
      </c>
      <c r="E2426" s="97" t="s">
        <v>7951</v>
      </c>
      <c r="F2426" s="97">
        <v>330016</v>
      </c>
      <c r="G2426" s="97">
        <v>672434</v>
      </c>
      <c r="H2426" s="97">
        <v>330016</v>
      </c>
      <c r="I2426" s="97">
        <v>672434</v>
      </c>
      <c r="J2426" s="97" t="s">
        <v>93</v>
      </c>
      <c r="K2426" s="97">
        <v>38.06</v>
      </c>
      <c r="L2426" s="97" t="s">
        <v>7952</v>
      </c>
      <c r="M2426" s="97">
        <v>9</v>
      </c>
      <c r="N2426" s="97">
        <v>972650</v>
      </c>
    </row>
    <row r="2427" spans="1:14" ht="14.25" customHeight="1" x14ac:dyDescent="0.3">
      <c r="A2427" s="97" t="s">
        <v>419</v>
      </c>
      <c r="B2427" s="97">
        <v>9458</v>
      </c>
      <c r="C2427" s="97" t="s">
        <v>7953</v>
      </c>
      <c r="D2427" s="97" t="s">
        <v>581</v>
      </c>
      <c r="E2427" s="97" t="s">
        <v>7954</v>
      </c>
      <c r="F2427" s="97">
        <v>330065</v>
      </c>
      <c r="G2427" s="97">
        <v>672417</v>
      </c>
      <c r="H2427" s="97">
        <v>330065</v>
      </c>
      <c r="I2427" s="97">
        <v>672417</v>
      </c>
      <c r="J2427" s="97" t="s">
        <v>93</v>
      </c>
      <c r="K2427" s="97">
        <v>38.06</v>
      </c>
      <c r="L2427" s="97" t="s">
        <v>7955</v>
      </c>
      <c r="M2427" s="97">
        <v>9</v>
      </c>
      <c r="N2427" s="97">
        <v>972652</v>
      </c>
    </row>
    <row r="2428" spans="1:14" ht="14.25" customHeight="1" x14ac:dyDescent="0.3">
      <c r="A2428" s="97" t="s">
        <v>419</v>
      </c>
      <c r="B2428" s="97">
        <v>9458</v>
      </c>
      <c r="C2428" s="97" t="s">
        <v>7956</v>
      </c>
      <c r="D2428" s="97" t="s">
        <v>581</v>
      </c>
      <c r="E2428" s="97" t="s">
        <v>7957</v>
      </c>
      <c r="F2428" s="97">
        <v>330290</v>
      </c>
      <c r="G2428" s="97">
        <v>672475</v>
      </c>
      <c r="H2428" s="97">
        <v>330290</v>
      </c>
      <c r="I2428" s="97">
        <v>672475</v>
      </c>
      <c r="J2428" s="97" t="s">
        <v>93</v>
      </c>
      <c r="K2428" s="97">
        <v>38.119999999999997</v>
      </c>
      <c r="L2428" s="97" t="s">
        <v>7958</v>
      </c>
      <c r="M2428" s="97">
        <v>9</v>
      </c>
      <c r="N2428" s="97">
        <v>972656</v>
      </c>
    </row>
    <row r="2429" spans="1:14" ht="14.25" customHeight="1" x14ac:dyDescent="0.3">
      <c r="A2429" s="97" t="s">
        <v>655</v>
      </c>
      <c r="B2429" s="97">
        <v>1158</v>
      </c>
      <c r="C2429" s="97" t="s">
        <v>7959</v>
      </c>
      <c r="D2429" s="97" t="s">
        <v>581</v>
      </c>
      <c r="E2429" s="97" t="s">
        <v>7960</v>
      </c>
      <c r="F2429" s="97">
        <v>339774</v>
      </c>
      <c r="G2429" s="97">
        <v>673525</v>
      </c>
      <c r="H2429" s="97">
        <v>339774</v>
      </c>
      <c r="I2429" s="97">
        <v>673525</v>
      </c>
      <c r="J2429" s="97" t="s">
        <v>93</v>
      </c>
      <c r="K2429" s="97">
        <v>39.659999999999997</v>
      </c>
      <c r="L2429" s="97" t="s">
        <v>7961</v>
      </c>
      <c r="M2429" s="97">
        <v>9</v>
      </c>
      <c r="N2429" s="97">
        <v>950651</v>
      </c>
    </row>
    <row r="2430" spans="1:14" ht="14.25" customHeight="1" x14ac:dyDescent="0.3">
      <c r="A2430" s="97" t="s">
        <v>508</v>
      </c>
      <c r="B2430" s="97">
        <v>9629</v>
      </c>
      <c r="C2430" s="97" t="s">
        <v>7962</v>
      </c>
      <c r="D2430" s="97" t="s">
        <v>581</v>
      </c>
      <c r="E2430" s="97" t="s">
        <v>7963</v>
      </c>
      <c r="F2430" s="97">
        <v>333319</v>
      </c>
      <c r="G2430" s="97">
        <v>669189</v>
      </c>
      <c r="H2430" s="97">
        <v>333319</v>
      </c>
      <c r="I2430" s="97">
        <v>669189</v>
      </c>
      <c r="J2430" s="97" t="s">
        <v>93</v>
      </c>
      <c r="K2430" s="97">
        <v>41</v>
      </c>
      <c r="L2430" s="97" t="s">
        <v>7964</v>
      </c>
      <c r="M2430" s="97">
        <v>9</v>
      </c>
      <c r="N2430" s="97">
        <v>951992</v>
      </c>
    </row>
    <row r="2431" spans="1:14" ht="14.25" customHeight="1" x14ac:dyDescent="0.3">
      <c r="A2431" s="97" t="s">
        <v>822</v>
      </c>
      <c r="B2431" s="97">
        <v>60</v>
      </c>
      <c r="C2431" s="97" t="s">
        <v>7965</v>
      </c>
      <c r="D2431" s="97" t="s">
        <v>332</v>
      </c>
      <c r="E2431" s="97" t="s">
        <v>7966</v>
      </c>
      <c r="F2431" s="97">
        <v>343220</v>
      </c>
      <c r="G2431" s="97">
        <v>674850</v>
      </c>
      <c r="H2431" s="97">
        <v>343220</v>
      </c>
      <c r="I2431" s="97">
        <v>674850</v>
      </c>
      <c r="J2431" s="97" t="s">
        <v>93</v>
      </c>
      <c r="K2431" s="97">
        <v>45</v>
      </c>
      <c r="L2431" s="97" t="s">
        <v>7967</v>
      </c>
      <c r="M2431" s="97">
        <v>9</v>
      </c>
      <c r="N2431" s="97">
        <v>930928</v>
      </c>
    </row>
    <row r="2432" spans="1:14" ht="14.25" customHeight="1" x14ac:dyDescent="0.3">
      <c r="A2432" s="97" t="s">
        <v>493</v>
      </c>
      <c r="B2432" s="97">
        <v>180</v>
      </c>
      <c r="C2432" s="97" t="s">
        <v>7968</v>
      </c>
      <c r="D2432" s="97" t="s">
        <v>581</v>
      </c>
      <c r="E2432" s="97" t="s">
        <v>7969</v>
      </c>
      <c r="F2432" s="97">
        <v>329897</v>
      </c>
      <c r="G2432" s="97">
        <v>671052</v>
      </c>
      <c r="H2432" s="97">
        <v>329897</v>
      </c>
      <c r="I2432" s="97">
        <v>671052</v>
      </c>
      <c r="J2432" s="97" t="s">
        <v>93</v>
      </c>
      <c r="K2432" s="97">
        <v>45</v>
      </c>
      <c r="L2432" s="97" t="s">
        <v>7970</v>
      </c>
      <c r="M2432" s="97">
        <v>9</v>
      </c>
      <c r="N2432" s="97">
        <v>1036451</v>
      </c>
    </row>
    <row r="2433" spans="1:14" ht="14.25" customHeight="1" x14ac:dyDescent="0.3">
      <c r="A2433" s="97" t="s">
        <v>493</v>
      </c>
      <c r="B2433" s="97">
        <v>180</v>
      </c>
      <c r="C2433" s="97" t="s">
        <v>7971</v>
      </c>
      <c r="D2433" s="97" t="s">
        <v>581</v>
      </c>
      <c r="E2433" s="97" t="s">
        <v>7972</v>
      </c>
      <c r="F2433" s="97">
        <v>329901</v>
      </c>
      <c r="G2433" s="97">
        <v>671047</v>
      </c>
      <c r="H2433" s="97">
        <v>329901</v>
      </c>
      <c r="I2433" s="97">
        <v>671047</v>
      </c>
      <c r="J2433" s="97" t="s">
        <v>93</v>
      </c>
      <c r="K2433" s="97">
        <v>45</v>
      </c>
      <c r="L2433" s="97" t="s">
        <v>7973</v>
      </c>
      <c r="M2433" s="97">
        <v>9</v>
      </c>
      <c r="N2433" s="97">
        <v>1036453</v>
      </c>
    </row>
    <row r="2434" spans="1:14" ht="14.25" customHeight="1" x14ac:dyDescent="0.3">
      <c r="A2434" s="97" t="s">
        <v>508</v>
      </c>
      <c r="B2434" s="97">
        <v>1387</v>
      </c>
      <c r="C2434" s="97" t="s">
        <v>7974</v>
      </c>
      <c r="D2434" s="97" t="s">
        <v>581</v>
      </c>
      <c r="E2434" s="97" t="s">
        <v>7975</v>
      </c>
      <c r="F2434" s="97">
        <v>334264</v>
      </c>
      <c r="G2434" s="97">
        <v>666700</v>
      </c>
      <c r="H2434" s="97">
        <v>334264</v>
      </c>
      <c r="I2434" s="97">
        <v>666700</v>
      </c>
      <c r="J2434" s="97" t="s">
        <v>93</v>
      </c>
      <c r="K2434" s="97">
        <v>45.36</v>
      </c>
      <c r="L2434" s="97" t="s">
        <v>7976</v>
      </c>
      <c r="M2434" s="97">
        <v>9</v>
      </c>
      <c r="N2434" s="97">
        <v>951841</v>
      </c>
    </row>
    <row r="2435" spans="1:14" ht="14.25" customHeight="1" x14ac:dyDescent="0.3">
      <c r="A2435" s="97" t="s">
        <v>493</v>
      </c>
      <c r="B2435" s="97">
        <v>1424</v>
      </c>
      <c r="C2435" s="97" t="s">
        <v>7977</v>
      </c>
      <c r="D2435" s="97" t="s">
        <v>581</v>
      </c>
      <c r="E2435" s="97" t="s">
        <v>7978</v>
      </c>
      <c r="F2435" s="97">
        <v>329910</v>
      </c>
      <c r="G2435" s="97">
        <v>671471</v>
      </c>
      <c r="H2435" s="97">
        <v>329910</v>
      </c>
      <c r="I2435" s="97">
        <v>671471</v>
      </c>
      <c r="J2435" s="97" t="s">
        <v>93</v>
      </c>
      <c r="K2435" s="97">
        <v>45.65</v>
      </c>
      <c r="L2435" s="97" t="s">
        <v>7979</v>
      </c>
      <c r="M2435" s="97">
        <v>9</v>
      </c>
      <c r="N2435" s="97">
        <v>1037132</v>
      </c>
    </row>
    <row r="2436" spans="1:14" ht="14.25" customHeight="1" x14ac:dyDescent="0.3">
      <c r="A2436" s="97" t="s">
        <v>493</v>
      </c>
      <c r="B2436" s="97">
        <v>180</v>
      </c>
      <c r="C2436" s="97" t="s">
        <v>7980</v>
      </c>
      <c r="D2436" s="97" t="s">
        <v>581</v>
      </c>
      <c r="E2436" s="97" t="s">
        <v>7981</v>
      </c>
      <c r="F2436" s="97">
        <v>329903</v>
      </c>
      <c r="G2436" s="97">
        <v>671109</v>
      </c>
      <c r="H2436" s="97">
        <v>329903</v>
      </c>
      <c r="I2436" s="97">
        <v>671109</v>
      </c>
      <c r="J2436" s="97" t="s">
        <v>93</v>
      </c>
      <c r="K2436" s="97">
        <v>46</v>
      </c>
      <c r="L2436" s="97" t="s">
        <v>7982</v>
      </c>
      <c r="M2436" s="97">
        <v>9</v>
      </c>
      <c r="N2436" s="97">
        <v>1036447</v>
      </c>
    </row>
    <row r="2437" spans="1:14" ht="14.25" customHeight="1" x14ac:dyDescent="0.3">
      <c r="A2437" s="97" t="s">
        <v>493</v>
      </c>
      <c r="B2437" s="97">
        <v>180</v>
      </c>
      <c r="C2437" s="97" t="s">
        <v>7983</v>
      </c>
      <c r="D2437" s="97" t="s">
        <v>581</v>
      </c>
      <c r="E2437" s="97" t="s">
        <v>7984</v>
      </c>
      <c r="F2437" s="97">
        <v>329892</v>
      </c>
      <c r="G2437" s="97">
        <v>671031</v>
      </c>
      <c r="H2437" s="97">
        <v>329892</v>
      </c>
      <c r="I2437" s="97">
        <v>671031</v>
      </c>
      <c r="J2437" s="97" t="s">
        <v>93</v>
      </c>
      <c r="K2437" s="97">
        <v>46</v>
      </c>
      <c r="L2437" s="97" t="s">
        <v>7985</v>
      </c>
      <c r="M2437" s="97">
        <v>9</v>
      </c>
      <c r="N2437" s="97">
        <v>1036457</v>
      </c>
    </row>
    <row r="2438" spans="1:14" ht="14.25" customHeight="1" x14ac:dyDescent="0.3">
      <c r="A2438" s="97" t="s">
        <v>493</v>
      </c>
      <c r="B2438" s="97">
        <v>180</v>
      </c>
      <c r="C2438" s="97" t="s">
        <v>7986</v>
      </c>
      <c r="D2438" s="97" t="s">
        <v>581</v>
      </c>
      <c r="E2438" s="97" t="s">
        <v>7987</v>
      </c>
      <c r="F2438" s="97">
        <v>329899</v>
      </c>
      <c r="G2438" s="97">
        <v>671146</v>
      </c>
      <c r="H2438" s="97">
        <v>329899</v>
      </c>
      <c r="I2438" s="97">
        <v>671146</v>
      </c>
      <c r="J2438" s="97" t="s">
        <v>93</v>
      </c>
      <c r="K2438" s="97">
        <v>47</v>
      </c>
      <c r="L2438" s="97" t="s">
        <v>7988</v>
      </c>
      <c r="M2438" s="97">
        <v>9</v>
      </c>
      <c r="N2438" s="97">
        <v>1036446</v>
      </c>
    </row>
    <row r="2439" spans="1:14" ht="14.25" customHeight="1" x14ac:dyDescent="0.3">
      <c r="A2439" s="97" t="s">
        <v>419</v>
      </c>
      <c r="B2439" s="97">
        <v>696</v>
      </c>
      <c r="C2439" s="97" t="s">
        <v>7989</v>
      </c>
      <c r="D2439" s="97" t="s">
        <v>332</v>
      </c>
      <c r="E2439" s="97" t="s">
        <v>7990</v>
      </c>
      <c r="F2439" s="97">
        <v>331080</v>
      </c>
      <c r="G2439" s="97">
        <v>671960</v>
      </c>
      <c r="H2439" s="97">
        <v>331080</v>
      </c>
      <c r="I2439" s="97">
        <v>671960</v>
      </c>
      <c r="J2439" s="97" t="s">
        <v>93</v>
      </c>
      <c r="K2439" s="97">
        <v>48</v>
      </c>
      <c r="L2439" s="97" t="s">
        <v>7991</v>
      </c>
      <c r="M2439" s="97">
        <v>9</v>
      </c>
      <c r="N2439" s="97">
        <v>13472603</v>
      </c>
    </row>
    <row r="2440" spans="1:14" ht="14.25" customHeight="1" x14ac:dyDescent="0.3">
      <c r="A2440" s="97" t="s">
        <v>508</v>
      </c>
      <c r="B2440" s="97">
        <v>12933</v>
      </c>
      <c r="C2440" s="97" t="s">
        <v>7992</v>
      </c>
      <c r="D2440" s="97" t="s">
        <v>581</v>
      </c>
      <c r="E2440" s="97" t="s">
        <v>7993</v>
      </c>
      <c r="F2440" s="97">
        <v>331559</v>
      </c>
      <c r="G2440" s="97">
        <v>667124</v>
      </c>
      <c r="H2440" s="97">
        <v>331559</v>
      </c>
      <c r="I2440" s="97">
        <v>667124</v>
      </c>
      <c r="J2440" s="97" t="s">
        <v>93</v>
      </c>
      <c r="K2440" s="97">
        <v>53.2</v>
      </c>
      <c r="L2440" s="97" t="s">
        <v>7994</v>
      </c>
      <c r="M2440" s="97">
        <v>9</v>
      </c>
      <c r="N2440" s="97">
        <v>952565</v>
      </c>
    </row>
    <row r="2441" spans="1:14" ht="14.25" customHeight="1" x14ac:dyDescent="0.3">
      <c r="A2441" s="97" t="s">
        <v>508</v>
      </c>
      <c r="B2441" s="97">
        <v>616</v>
      </c>
      <c r="C2441" s="97" t="s">
        <v>7995</v>
      </c>
      <c r="D2441" s="97" t="s">
        <v>332</v>
      </c>
      <c r="E2441" s="97" t="s">
        <v>7996</v>
      </c>
      <c r="F2441" s="97">
        <v>333375</v>
      </c>
      <c r="G2441" s="97">
        <v>667166</v>
      </c>
      <c r="H2441" s="97">
        <v>333375</v>
      </c>
      <c r="I2441" s="97">
        <v>667166</v>
      </c>
      <c r="J2441" s="97" t="s">
        <v>93</v>
      </c>
      <c r="K2441" s="97">
        <v>56.42</v>
      </c>
      <c r="L2441" s="97" t="s">
        <v>7997</v>
      </c>
      <c r="M2441" s="97">
        <v>9</v>
      </c>
      <c r="N2441" s="97">
        <v>17115178</v>
      </c>
    </row>
    <row r="2442" spans="1:14" ht="14.25" customHeight="1" x14ac:dyDescent="0.3">
      <c r="A2442" s="97" t="s">
        <v>508</v>
      </c>
      <c r="B2442" s="97">
        <v>618</v>
      </c>
      <c r="C2442" s="97" t="s">
        <v>7998</v>
      </c>
      <c r="D2442" s="97" t="s">
        <v>332</v>
      </c>
      <c r="E2442" s="97" t="s">
        <v>7999</v>
      </c>
      <c r="F2442" s="97">
        <v>333361</v>
      </c>
      <c r="G2442" s="97">
        <v>667140</v>
      </c>
      <c r="H2442" s="97">
        <v>333361</v>
      </c>
      <c r="I2442" s="97">
        <v>667140</v>
      </c>
      <c r="J2442" s="97" t="s">
        <v>93</v>
      </c>
      <c r="K2442" s="97">
        <v>56.5</v>
      </c>
      <c r="L2442" s="97" t="s">
        <v>8000</v>
      </c>
      <c r="M2442" s="97">
        <v>9</v>
      </c>
      <c r="N2442" s="97">
        <v>17115180</v>
      </c>
    </row>
    <row r="2443" spans="1:14" ht="14.25" customHeight="1" x14ac:dyDescent="0.3">
      <c r="A2443" s="97" t="s">
        <v>508</v>
      </c>
      <c r="B2443" s="97">
        <v>617</v>
      </c>
      <c r="C2443" s="97" t="s">
        <v>8001</v>
      </c>
      <c r="D2443" s="97" t="s">
        <v>332</v>
      </c>
      <c r="E2443" s="97" t="s">
        <v>8002</v>
      </c>
      <c r="F2443" s="97">
        <v>333344</v>
      </c>
      <c r="G2443" s="97">
        <v>667159</v>
      </c>
      <c r="H2443" s="97">
        <v>333344</v>
      </c>
      <c r="I2443" s="97">
        <v>667159</v>
      </c>
      <c r="J2443" s="97" t="s">
        <v>93</v>
      </c>
      <c r="K2443" s="97">
        <v>56.69</v>
      </c>
      <c r="L2443" s="97" t="s">
        <v>8003</v>
      </c>
      <c r="M2443" s="97">
        <v>9</v>
      </c>
      <c r="N2443" s="97">
        <v>17115179</v>
      </c>
    </row>
    <row r="2444" spans="1:14" ht="14.25" customHeight="1" x14ac:dyDescent="0.3">
      <c r="A2444" s="97" t="s">
        <v>508</v>
      </c>
      <c r="B2444" s="97">
        <v>165</v>
      </c>
      <c r="C2444" s="97" t="s">
        <v>8004</v>
      </c>
      <c r="D2444" s="97" t="s">
        <v>332</v>
      </c>
      <c r="E2444" s="97" t="s">
        <v>8005</v>
      </c>
      <c r="F2444" s="97">
        <v>331010</v>
      </c>
      <c r="G2444" s="97">
        <v>669380</v>
      </c>
      <c r="H2444" s="97">
        <v>331010</v>
      </c>
      <c r="I2444" s="97">
        <v>669380</v>
      </c>
      <c r="J2444" s="97" t="s">
        <v>93</v>
      </c>
      <c r="K2444" s="97">
        <v>68</v>
      </c>
      <c r="L2444" s="97" t="s">
        <v>8006</v>
      </c>
      <c r="M2444" s="97">
        <v>9</v>
      </c>
      <c r="N2444" s="97">
        <v>951368</v>
      </c>
    </row>
    <row r="2445" spans="1:14" ht="14.25" customHeight="1" x14ac:dyDescent="0.3">
      <c r="A2445" s="97" t="s">
        <v>508</v>
      </c>
      <c r="B2445" s="97">
        <v>12933</v>
      </c>
      <c r="C2445" s="97" t="s">
        <v>8007</v>
      </c>
      <c r="D2445" s="97" t="s">
        <v>581</v>
      </c>
      <c r="E2445" s="97" t="s">
        <v>8008</v>
      </c>
      <c r="F2445" s="97">
        <v>332204</v>
      </c>
      <c r="G2445" s="97">
        <v>665611</v>
      </c>
      <c r="H2445" s="97">
        <v>332204</v>
      </c>
      <c r="I2445" s="97">
        <v>665611</v>
      </c>
      <c r="J2445" s="97" t="s">
        <v>93</v>
      </c>
      <c r="K2445" s="97">
        <v>68.66</v>
      </c>
      <c r="L2445" s="97" t="s">
        <v>8009</v>
      </c>
      <c r="M2445" s="97">
        <v>9</v>
      </c>
      <c r="N2445" s="97">
        <v>952585</v>
      </c>
    </row>
    <row r="2446" spans="1:14" ht="14.25" customHeight="1" x14ac:dyDescent="0.3">
      <c r="A2446" s="97" t="s">
        <v>508</v>
      </c>
      <c r="B2446" s="97">
        <v>10133</v>
      </c>
      <c r="C2446" s="97" t="s">
        <v>8010</v>
      </c>
      <c r="D2446" s="97" t="s">
        <v>581</v>
      </c>
      <c r="E2446" s="97" t="s">
        <v>8011</v>
      </c>
      <c r="F2446" s="97">
        <v>332122</v>
      </c>
      <c r="G2446" s="97">
        <v>665782</v>
      </c>
      <c r="H2446" s="97">
        <v>332122</v>
      </c>
      <c r="I2446" s="97">
        <v>665782</v>
      </c>
      <c r="J2446" s="97" t="s">
        <v>93</v>
      </c>
      <c r="K2446" s="97">
        <v>69.38</v>
      </c>
      <c r="L2446" s="97" t="s">
        <v>8012</v>
      </c>
      <c r="M2446" s="97">
        <v>9</v>
      </c>
      <c r="N2446" s="97">
        <v>952159</v>
      </c>
    </row>
    <row r="2447" spans="1:14" ht="14.25" customHeight="1" x14ac:dyDescent="0.3">
      <c r="A2447" s="97" t="s">
        <v>508</v>
      </c>
      <c r="B2447" s="97">
        <v>255</v>
      </c>
      <c r="C2447" s="97" t="s">
        <v>8013</v>
      </c>
      <c r="D2447" s="97" t="s">
        <v>332</v>
      </c>
      <c r="E2447" s="97" t="s">
        <v>8014</v>
      </c>
      <c r="F2447" s="97">
        <v>330990</v>
      </c>
      <c r="G2447" s="97">
        <v>669870</v>
      </c>
      <c r="H2447" s="97">
        <v>330990</v>
      </c>
      <c r="I2447" s="97">
        <v>669870</v>
      </c>
      <c r="J2447" s="97" t="s">
        <v>93</v>
      </c>
      <c r="K2447" s="97">
        <v>71</v>
      </c>
      <c r="L2447" s="97" t="s">
        <v>8015</v>
      </c>
      <c r="M2447" s="97">
        <v>9</v>
      </c>
      <c r="N2447" s="97">
        <v>951459</v>
      </c>
    </row>
    <row r="2448" spans="1:14" ht="14.25" customHeight="1" x14ac:dyDescent="0.3">
      <c r="A2448" s="97" t="s">
        <v>508</v>
      </c>
      <c r="B2448" s="97">
        <v>10695</v>
      </c>
      <c r="C2448" s="97" t="s">
        <v>8016</v>
      </c>
      <c r="D2448" s="97" t="s">
        <v>581</v>
      </c>
      <c r="E2448" s="97" t="s">
        <v>8017</v>
      </c>
      <c r="F2448" s="97">
        <v>330787</v>
      </c>
      <c r="G2448" s="97">
        <v>667892</v>
      </c>
      <c r="H2448" s="97">
        <v>330787</v>
      </c>
      <c r="I2448" s="97">
        <v>667892</v>
      </c>
      <c r="J2448" s="97" t="s">
        <v>93</v>
      </c>
      <c r="K2448" s="97">
        <v>74.69</v>
      </c>
      <c r="L2448" s="97" t="s">
        <v>8018</v>
      </c>
      <c r="M2448" s="97">
        <v>9</v>
      </c>
      <c r="N2448" s="97">
        <v>952341</v>
      </c>
    </row>
    <row r="2449" spans="1:14" ht="14.25" customHeight="1" x14ac:dyDescent="0.3">
      <c r="A2449" s="97" t="s">
        <v>508</v>
      </c>
      <c r="B2449" s="97">
        <v>400</v>
      </c>
      <c r="C2449" s="97" t="s">
        <v>8019</v>
      </c>
      <c r="D2449" s="97" t="s">
        <v>332</v>
      </c>
      <c r="E2449" s="97" t="s">
        <v>8020</v>
      </c>
      <c r="F2449" s="97">
        <v>331896</v>
      </c>
      <c r="G2449" s="97">
        <v>666552</v>
      </c>
      <c r="H2449" s="97">
        <v>331896</v>
      </c>
      <c r="I2449" s="97">
        <v>666552</v>
      </c>
      <c r="J2449" s="97" t="s">
        <v>93</v>
      </c>
      <c r="K2449" s="97">
        <v>76</v>
      </c>
      <c r="L2449" s="97" t="s">
        <v>8021</v>
      </c>
      <c r="M2449" s="97">
        <v>9</v>
      </c>
      <c r="N2449" s="97">
        <v>951604</v>
      </c>
    </row>
    <row r="2450" spans="1:14" ht="14.25" customHeight="1" x14ac:dyDescent="0.3">
      <c r="A2450" s="97" t="s">
        <v>632</v>
      </c>
      <c r="B2450" s="97">
        <v>104</v>
      </c>
      <c r="C2450" s="97" t="s">
        <v>8022</v>
      </c>
      <c r="D2450" s="97" t="s">
        <v>332</v>
      </c>
      <c r="E2450" s="97" t="s">
        <v>8023</v>
      </c>
      <c r="F2450" s="97">
        <v>343916</v>
      </c>
      <c r="G2450" s="97">
        <v>669179</v>
      </c>
      <c r="H2450" s="97">
        <v>343916</v>
      </c>
      <c r="I2450" s="97">
        <v>669179</v>
      </c>
      <c r="J2450" s="97" t="s">
        <v>93</v>
      </c>
      <c r="K2450" s="97">
        <v>82</v>
      </c>
      <c r="L2450" s="97" t="s">
        <v>8024</v>
      </c>
      <c r="M2450" s="97">
        <v>9</v>
      </c>
      <c r="N2450" s="97">
        <v>770382</v>
      </c>
    </row>
    <row r="2451" spans="1:14" ht="14.25" customHeight="1" x14ac:dyDescent="0.3">
      <c r="A2451" s="97" t="s">
        <v>2134</v>
      </c>
      <c r="B2451" s="97">
        <v>54</v>
      </c>
      <c r="C2451" s="97" t="s">
        <v>8025</v>
      </c>
      <c r="D2451" s="97" t="s">
        <v>332</v>
      </c>
      <c r="E2451" s="97" t="s">
        <v>8026</v>
      </c>
      <c r="F2451" s="97">
        <v>341177</v>
      </c>
      <c r="G2451" s="97">
        <v>662407</v>
      </c>
      <c r="H2451" s="97">
        <v>341177</v>
      </c>
      <c r="I2451" s="97">
        <v>662407</v>
      </c>
      <c r="J2451" s="97" t="s">
        <v>93</v>
      </c>
      <c r="K2451" s="97">
        <v>82.06</v>
      </c>
      <c r="L2451" s="97" t="s">
        <v>8027</v>
      </c>
      <c r="M2451" s="97">
        <v>9</v>
      </c>
      <c r="N2451" s="97">
        <v>17895402</v>
      </c>
    </row>
    <row r="2452" spans="1:14" ht="14.25" customHeight="1" x14ac:dyDescent="0.3">
      <c r="A2452" s="97" t="s">
        <v>506</v>
      </c>
      <c r="B2452" s="97">
        <v>1428</v>
      </c>
      <c r="C2452" s="97" t="s">
        <v>8028</v>
      </c>
      <c r="D2452" s="97" t="s">
        <v>581</v>
      </c>
      <c r="E2452" s="97" t="s">
        <v>8029</v>
      </c>
      <c r="F2452" s="97">
        <v>328631</v>
      </c>
      <c r="G2452" s="97">
        <v>669500</v>
      </c>
      <c r="H2452" s="97">
        <v>328631</v>
      </c>
      <c r="I2452" s="97">
        <v>669500</v>
      </c>
      <c r="J2452" s="97" t="s">
        <v>93</v>
      </c>
      <c r="K2452" s="97">
        <v>83</v>
      </c>
      <c r="L2452" s="97" t="s">
        <v>8030</v>
      </c>
      <c r="M2452" s="97">
        <v>9</v>
      </c>
      <c r="N2452" s="97">
        <v>1003380</v>
      </c>
    </row>
    <row r="2453" spans="1:14" ht="14.25" customHeight="1" x14ac:dyDescent="0.3">
      <c r="A2453" s="97" t="s">
        <v>888</v>
      </c>
      <c r="B2453" s="97">
        <v>13063</v>
      </c>
      <c r="C2453" s="97" t="s">
        <v>8031</v>
      </c>
      <c r="D2453" s="97" t="s">
        <v>581</v>
      </c>
      <c r="E2453" s="97" t="s">
        <v>8032</v>
      </c>
      <c r="F2453" s="97">
        <v>348955</v>
      </c>
      <c r="G2453" s="97">
        <v>673791</v>
      </c>
      <c r="H2453" s="97">
        <v>348955</v>
      </c>
      <c r="I2453" s="97">
        <v>673791</v>
      </c>
      <c r="J2453" s="97" t="s">
        <v>93</v>
      </c>
      <c r="K2453" s="97">
        <v>84.7</v>
      </c>
      <c r="L2453" s="97" t="s">
        <v>8033</v>
      </c>
      <c r="M2453" s="97">
        <v>9</v>
      </c>
      <c r="N2453" s="97">
        <v>747687</v>
      </c>
    </row>
    <row r="2454" spans="1:14" ht="14.25" customHeight="1" x14ac:dyDescent="0.3">
      <c r="A2454" s="97" t="s">
        <v>888</v>
      </c>
      <c r="B2454" s="97">
        <v>13063</v>
      </c>
      <c r="C2454" s="97" t="s">
        <v>8034</v>
      </c>
      <c r="D2454" s="97" t="s">
        <v>581</v>
      </c>
      <c r="E2454" s="97" t="s">
        <v>8035</v>
      </c>
      <c r="F2454" s="97">
        <v>348901</v>
      </c>
      <c r="G2454" s="97">
        <v>673816</v>
      </c>
      <c r="H2454" s="97">
        <v>348901</v>
      </c>
      <c r="I2454" s="97">
        <v>673816</v>
      </c>
      <c r="J2454" s="97" t="s">
        <v>93</v>
      </c>
      <c r="K2454" s="97">
        <v>85</v>
      </c>
      <c r="L2454" s="97" t="s">
        <v>8036</v>
      </c>
      <c r="M2454" s="97">
        <v>9</v>
      </c>
      <c r="N2454" s="97">
        <v>747685</v>
      </c>
    </row>
    <row r="2455" spans="1:14" ht="14.25" customHeight="1" x14ac:dyDescent="0.3">
      <c r="A2455" s="97" t="s">
        <v>822</v>
      </c>
      <c r="B2455" s="97">
        <v>586</v>
      </c>
      <c r="C2455" s="97" t="s">
        <v>8037</v>
      </c>
      <c r="D2455" s="97" t="s">
        <v>332</v>
      </c>
      <c r="E2455" s="97" t="s">
        <v>8038</v>
      </c>
      <c r="F2455" s="97">
        <v>343530</v>
      </c>
      <c r="G2455" s="97">
        <v>672980</v>
      </c>
      <c r="H2455" s="97">
        <v>343530</v>
      </c>
      <c r="I2455" s="97">
        <v>672980</v>
      </c>
      <c r="J2455" s="97" t="s">
        <v>93</v>
      </c>
      <c r="K2455" s="97">
        <v>85.25</v>
      </c>
      <c r="L2455" s="97" t="s">
        <v>8039</v>
      </c>
      <c r="M2455" s="97">
        <v>9</v>
      </c>
      <c r="N2455" s="97">
        <v>13472267</v>
      </c>
    </row>
    <row r="2456" spans="1:14" ht="14.25" customHeight="1" x14ac:dyDescent="0.3">
      <c r="A2456" s="97" t="s">
        <v>888</v>
      </c>
      <c r="B2456" s="97">
        <v>13063</v>
      </c>
      <c r="C2456" s="97" t="s">
        <v>8040</v>
      </c>
      <c r="D2456" s="97" t="s">
        <v>581</v>
      </c>
      <c r="E2456" s="97" t="s">
        <v>8041</v>
      </c>
      <c r="F2456" s="97">
        <v>348855</v>
      </c>
      <c r="G2456" s="97">
        <v>673837</v>
      </c>
      <c r="H2456" s="97">
        <v>348855</v>
      </c>
      <c r="I2456" s="97">
        <v>673837</v>
      </c>
      <c r="J2456" s="97" t="s">
        <v>93</v>
      </c>
      <c r="K2456" s="97">
        <v>85.3</v>
      </c>
      <c r="L2456" s="97" t="s">
        <v>8042</v>
      </c>
      <c r="M2456" s="97">
        <v>9</v>
      </c>
      <c r="N2456" s="97">
        <v>747683</v>
      </c>
    </row>
    <row r="2457" spans="1:14" ht="14.25" customHeight="1" x14ac:dyDescent="0.3">
      <c r="A2457" s="97" t="s">
        <v>822</v>
      </c>
      <c r="B2457" s="97">
        <v>589</v>
      </c>
      <c r="C2457" s="97" t="s">
        <v>8043</v>
      </c>
      <c r="D2457" s="97" t="s">
        <v>332</v>
      </c>
      <c r="E2457" s="97" t="s">
        <v>8044</v>
      </c>
      <c r="F2457" s="97">
        <v>343500</v>
      </c>
      <c r="G2457" s="97">
        <v>672950</v>
      </c>
      <c r="H2457" s="97">
        <v>343500</v>
      </c>
      <c r="I2457" s="97">
        <v>672950</v>
      </c>
      <c r="J2457" s="97" t="s">
        <v>93</v>
      </c>
      <c r="K2457" s="97">
        <v>85.45</v>
      </c>
      <c r="L2457" s="97" t="s">
        <v>8045</v>
      </c>
      <c r="M2457" s="97">
        <v>9</v>
      </c>
      <c r="N2457" s="97">
        <v>13472270</v>
      </c>
    </row>
    <row r="2458" spans="1:14" ht="14.25" customHeight="1" x14ac:dyDescent="0.3">
      <c r="A2458" s="97" t="s">
        <v>632</v>
      </c>
      <c r="B2458" s="97">
        <v>20</v>
      </c>
      <c r="C2458" s="97" t="s">
        <v>8046</v>
      </c>
      <c r="D2458" s="97" t="s">
        <v>332</v>
      </c>
      <c r="E2458" s="97" t="s">
        <v>8047</v>
      </c>
      <c r="F2458" s="97">
        <v>341187</v>
      </c>
      <c r="G2458" s="97">
        <v>669927</v>
      </c>
      <c r="H2458" s="97">
        <v>341187</v>
      </c>
      <c r="I2458" s="97">
        <v>669927</v>
      </c>
      <c r="J2458" s="97" t="s">
        <v>93</v>
      </c>
      <c r="K2458" s="97">
        <v>86</v>
      </c>
      <c r="L2458" s="97" t="s">
        <v>8048</v>
      </c>
      <c r="M2458" s="97">
        <v>9</v>
      </c>
      <c r="N2458" s="97">
        <v>770298</v>
      </c>
    </row>
    <row r="2459" spans="1:14" ht="14.25" customHeight="1" x14ac:dyDescent="0.3">
      <c r="A2459" s="97" t="s">
        <v>822</v>
      </c>
      <c r="B2459" s="97">
        <v>128</v>
      </c>
      <c r="C2459" s="97" t="s">
        <v>8049</v>
      </c>
      <c r="D2459" s="97" t="s">
        <v>332</v>
      </c>
      <c r="E2459" s="97" t="s">
        <v>8050</v>
      </c>
      <c r="F2459" s="97">
        <v>341517</v>
      </c>
      <c r="G2459" s="97">
        <v>670074</v>
      </c>
      <c r="H2459" s="97">
        <v>341517</v>
      </c>
      <c r="I2459" s="97">
        <v>670074</v>
      </c>
      <c r="J2459" s="97" t="s">
        <v>93</v>
      </c>
      <c r="K2459" s="97">
        <v>86</v>
      </c>
      <c r="L2459" s="97" t="s">
        <v>8051</v>
      </c>
      <c r="M2459" s="97">
        <v>9</v>
      </c>
      <c r="N2459" s="97">
        <v>930996</v>
      </c>
    </row>
    <row r="2460" spans="1:14" ht="14.25" customHeight="1" x14ac:dyDescent="0.3">
      <c r="A2460" s="97" t="s">
        <v>888</v>
      </c>
      <c r="B2460" s="97">
        <v>13063</v>
      </c>
      <c r="C2460" s="97" t="s">
        <v>8052</v>
      </c>
      <c r="D2460" s="97" t="s">
        <v>581</v>
      </c>
      <c r="E2460" s="97" t="s">
        <v>8053</v>
      </c>
      <c r="F2460" s="97">
        <v>348670</v>
      </c>
      <c r="G2460" s="97">
        <v>673757</v>
      </c>
      <c r="H2460" s="97">
        <v>348670</v>
      </c>
      <c r="I2460" s="97">
        <v>673757</v>
      </c>
      <c r="J2460" s="97" t="s">
        <v>93</v>
      </c>
      <c r="K2460" s="97">
        <v>86.2</v>
      </c>
      <c r="L2460" s="97" t="s">
        <v>8054</v>
      </c>
      <c r="M2460" s="97">
        <v>9</v>
      </c>
      <c r="N2460" s="97">
        <v>747682</v>
      </c>
    </row>
    <row r="2461" spans="1:14" ht="14.25" customHeight="1" x14ac:dyDescent="0.3">
      <c r="A2461" s="97" t="s">
        <v>888</v>
      </c>
      <c r="B2461" s="97">
        <v>13063</v>
      </c>
      <c r="C2461" s="97" t="s">
        <v>8055</v>
      </c>
      <c r="D2461" s="97" t="s">
        <v>581</v>
      </c>
      <c r="E2461" s="97" t="s">
        <v>8056</v>
      </c>
      <c r="F2461" s="97">
        <v>348468</v>
      </c>
      <c r="G2461" s="97">
        <v>673751</v>
      </c>
      <c r="H2461" s="97">
        <v>348468</v>
      </c>
      <c r="I2461" s="97">
        <v>673751</v>
      </c>
      <c r="J2461" s="97" t="s">
        <v>93</v>
      </c>
      <c r="K2461" s="97">
        <v>87.9</v>
      </c>
      <c r="L2461" s="97" t="s">
        <v>8057</v>
      </c>
      <c r="M2461" s="97">
        <v>9</v>
      </c>
      <c r="N2461" s="97">
        <v>747680</v>
      </c>
    </row>
    <row r="2462" spans="1:14" ht="14.25" customHeight="1" x14ac:dyDescent="0.3">
      <c r="A2462" s="97" t="s">
        <v>888</v>
      </c>
      <c r="B2462" s="97">
        <v>13063</v>
      </c>
      <c r="C2462" s="97" t="s">
        <v>8058</v>
      </c>
      <c r="D2462" s="97" t="s">
        <v>581</v>
      </c>
      <c r="E2462" s="97" t="s">
        <v>8059</v>
      </c>
      <c r="F2462" s="97">
        <v>348460</v>
      </c>
      <c r="G2462" s="97">
        <v>673822</v>
      </c>
      <c r="H2462" s="97">
        <v>348460</v>
      </c>
      <c r="I2462" s="97">
        <v>673822</v>
      </c>
      <c r="J2462" s="97" t="s">
        <v>93</v>
      </c>
      <c r="K2462" s="97">
        <v>88.6</v>
      </c>
      <c r="L2462" s="97" t="s">
        <v>8060</v>
      </c>
      <c r="M2462" s="97">
        <v>9</v>
      </c>
      <c r="N2462" s="97">
        <v>747681</v>
      </c>
    </row>
    <row r="2463" spans="1:14" ht="14.25" customHeight="1" x14ac:dyDescent="0.3">
      <c r="A2463" s="97" t="s">
        <v>822</v>
      </c>
      <c r="B2463" s="97">
        <v>578</v>
      </c>
      <c r="C2463" s="97" t="s">
        <v>8061</v>
      </c>
      <c r="D2463" s="97" t="s">
        <v>332</v>
      </c>
      <c r="E2463" s="97" t="s">
        <v>8062</v>
      </c>
      <c r="F2463" s="97">
        <v>343330</v>
      </c>
      <c r="G2463" s="97">
        <v>672720</v>
      </c>
      <c r="H2463" s="97">
        <v>343330</v>
      </c>
      <c r="I2463" s="97">
        <v>672720</v>
      </c>
      <c r="J2463" s="97" t="s">
        <v>93</v>
      </c>
      <c r="K2463" s="97">
        <v>89.25</v>
      </c>
      <c r="L2463" s="97" t="s">
        <v>8063</v>
      </c>
      <c r="M2463" s="97">
        <v>9</v>
      </c>
      <c r="N2463" s="97">
        <v>13472259</v>
      </c>
    </row>
    <row r="2464" spans="1:14" ht="14.25" customHeight="1" x14ac:dyDescent="0.3">
      <c r="A2464" s="97" t="s">
        <v>822</v>
      </c>
      <c r="B2464" s="97">
        <v>579</v>
      </c>
      <c r="C2464" s="97" t="s">
        <v>8064</v>
      </c>
      <c r="D2464" s="97" t="s">
        <v>332</v>
      </c>
      <c r="E2464" s="97" t="s">
        <v>8065</v>
      </c>
      <c r="F2464" s="97">
        <v>343320</v>
      </c>
      <c r="G2464" s="97">
        <v>672690</v>
      </c>
      <c r="H2464" s="97">
        <v>343320</v>
      </c>
      <c r="I2464" s="97">
        <v>672690</v>
      </c>
      <c r="J2464" s="97" t="s">
        <v>93</v>
      </c>
      <c r="K2464" s="97">
        <v>89.3</v>
      </c>
      <c r="L2464" s="97" t="s">
        <v>8066</v>
      </c>
      <c r="M2464" s="97">
        <v>9</v>
      </c>
      <c r="N2464" s="97">
        <v>13472260</v>
      </c>
    </row>
    <row r="2465" spans="1:14" ht="14.25" customHeight="1" x14ac:dyDescent="0.3">
      <c r="A2465" s="97" t="s">
        <v>822</v>
      </c>
      <c r="B2465" s="97">
        <v>580</v>
      </c>
      <c r="C2465" s="97" t="s">
        <v>8067</v>
      </c>
      <c r="D2465" s="97" t="s">
        <v>332</v>
      </c>
      <c r="E2465" s="97" t="s">
        <v>8068</v>
      </c>
      <c r="F2465" s="97">
        <v>343460</v>
      </c>
      <c r="G2465" s="97">
        <v>672610</v>
      </c>
      <c r="H2465" s="97">
        <v>343460</v>
      </c>
      <c r="I2465" s="97">
        <v>672610</v>
      </c>
      <c r="J2465" s="97" t="s">
        <v>93</v>
      </c>
      <c r="K2465" s="97">
        <v>89.35</v>
      </c>
      <c r="L2465" s="97" t="s">
        <v>8069</v>
      </c>
      <c r="M2465" s="97">
        <v>9</v>
      </c>
      <c r="N2465" s="97">
        <v>13472261</v>
      </c>
    </row>
    <row r="2466" spans="1:14" ht="14.25" customHeight="1" x14ac:dyDescent="0.3">
      <c r="A2466" s="97" t="s">
        <v>506</v>
      </c>
      <c r="B2466" s="97">
        <v>206</v>
      </c>
      <c r="C2466" s="97" t="s">
        <v>8070</v>
      </c>
      <c r="D2466" s="97" t="s">
        <v>332</v>
      </c>
      <c r="E2466" s="97" t="s">
        <v>8071</v>
      </c>
      <c r="F2466" s="97">
        <v>328540</v>
      </c>
      <c r="G2466" s="97">
        <v>669030</v>
      </c>
      <c r="H2466" s="97">
        <v>328540</v>
      </c>
      <c r="I2466" s="97">
        <v>669030</v>
      </c>
      <c r="J2466" s="97" t="s">
        <v>93</v>
      </c>
      <c r="K2466" s="97">
        <v>90</v>
      </c>
      <c r="L2466" s="97" t="s">
        <v>8072</v>
      </c>
      <c r="M2466" s="97">
        <v>9</v>
      </c>
      <c r="N2466" s="97">
        <v>1002695</v>
      </c>
    </row>
    <row r="2467" spans="1:14" ht="14.25" customHeight="1" x14ac:dyDescent="0.3">
      <c r="A2467" s="97" t="s">
        <v>508</v>
      </c>
      <c r="B2467" s="97">
        <v>10695</v>
      </c>
      <c r="C2467" s="97" t="s">
        <v>8073</v>
      </c>
      <c r="D2467" s="97" t="s">
        <v>581</v>
      </c>
      <c r="E2467" s="97" t="s">
        <v>8074</v>
      </c>
      <c r="F2467" s="97">
        <v>330033</v>
      </c>
      <c r="G2467" s="97">
        <v>667653</v>
      </c>
      <c r="H2467" s="97">
        <v>330033</v>
      </c>
      <c r="I2467" s="97">
        <v>667653</v>
      </c>
      <c r="J2467" s="97" t="s">
        <v>93</v>
      </c>
      <c r="K2467" s="97">
        <v>91.77</v>
      </c>
      <c r="L2467" s="97" t="s">
        <v>8075</v>
      </c>
      <c r="M2467" s="97">
        <v>9</v>
      </c>
      <c r="N2467" s="97">
        <v>952299</v>
      </c>
    </row>
    <row r="2468" spans="1:14" ht="14.25" customHeight="1" x14ac:dyDescent="0.3">
      <c r="A2468" s="97" t="s">
        <v>888</v>
      </c>
      <c r="B2468" s="97">
        <v>13063</v>
      </c>
      <c r="C2468" s="97" t="s">
        <v>8076</v>
      </c>
      <c r="D2468" s="97" t="s">
        <v>581</v>
      </c>
      <c r="E2468" s="97" t="s">
        <v>8077</v>
      </c>
      <c r="F2468" s="97">
        <v>348165</v>
      </c>
      <c r="G2468" s="97">
        <v>673805</v>
      </c>
      <c r="H2468" s="97">
        <v>348165</v>
      </c>
      <c r="I2468" s="97">
        <v>673805</v>
      </c>
      <c r="J2468" s="97" t="s">
        <v>93</v>
      </c>
      <c r="K2468" s="97">
        <v>91.8</v>
      </c>
      <c r="L2468" s="97" t="s">
        <v>8078</v>
      </c>
      <c r="M2468" s="97">
        <v>9</v>
      </c>
      <c r="N2468" s="97">
        <v>747679</v>
      </c>
    </row>
    <row r="2469" spans="1:14" ht="14.25" customHeight="1" x14ac:dyDescent="0.3">
      <c r="A2469" s="97" t="s">
        <v>888</v>
      </c>
      <c r="B2469" s="97">
        <v>13063</v>
      </c>
      <c r="C2469" s="97" t="s">
        <v>8079</v>
      </c>
      <c r="D2469" s="97" t="s">
        <v>581</v>
      </c>
      <c r="E2469" s="97" t="s">
        <v>8080</v>
      </c>
      <c r="F2469" s="97">
        <v>348171</v>
      </c>
      <c r="G2469" s="97">
        <v>673737</v>
      </c>
      <c r="H2469" s="97">
        <v>348171</v>
      </c>
      <c r="I2469" s="97">
        <v>673737</v>
      </c>
      <c r="J2469" s="97" t="s">
        <v>93</v>
      </c>
      <c r="K2469" s="97">
        <v>92.8</v>
      </c>
      <c r="L2469" s="97" t="s">
        <v>8081</v>
      </c>
      <c r="M2469" s="97">
        <v>9</v>
      </c>
      <c r="N2469" s="97">
        <v>747678</v>
      </c>
    </row>
    <row r="2470" spans="1:14" ht="14.25" customHeight="1" x14ac:dyDescent="0.3">
      <c r="A2470" s="97" t="s">
        <v>506</v>
      </c>
      <c r="B2470" s="97">
        <v>10695</v>
      </c>
      <c r="C2470" s="97" t="s">
        <v>8082</v>
      </c>
      <c r="D2470" s="97" t="s">
        <v>581</v>
      </c>
      <c r="E2470" s="97" t="s">
        <v>8083</v>
      </c>
      <c r="F2470" s="97">
        <v>329960</v>
      </c>
      <c r="G2470" s="97">
        <v>667685</v>
      </c>
      <c r="H2470" s="97">
        <v>329960</v>
      </c>
      <c r="I2470" s="97">
        <v>667685</v>
      </c>
      <c r="J2470" s="97" t="s">
        <v>93</v>
      </c>
      <c r="K2470" s="97">
        <v>93.87</v>
      </c>
      <c r="L2470" s="97" t="s">
        <v>8084</v>
      </c>
      <c r="M2470" s="97">
        <v>9</v>
      </c>
      <c r="N2470" s="97">
        <v>1004330</v>
      </c>
    </row>
    <row r="2471" spans="1:14" ht="14.25" customHeight="1" x14ac:dyDescent="0.3">
      <c r="A2471" s="97" t="s">
        <v>888</v>
      </c>
      <c r="B2471" s="97">
        <v>13063</v>
      </c>
      <c r="C2471" s="97" t="s">
        <v>8085</v>
      </c>
      <c r="D2471" s="97" t="s">
        <v>581</v>
      </c>
      <c r="E2471" s="97" t="s">
        <v>8086</v>
      </c>
      <c r="F2471" s="97">
        <v>345156</v>
      </c>
      <c r="G2471" s="97">
        <v>673433</v>
      </c>
      <c r="H2471" s="97">
        <v>345156</v>
      </c>
      <c r="I2471" s="97">
        <v>673433</v>
      </c>
      <c r="J2471" s="97" t="s">
        <v>93</v>
      </c>
      <c r="K2471" s="97">
        <v>94.4</v>
      </c>
      <c r="L2471" s="97" t="s">
        <v>8087</v>
      </c>
      <c r="M2471" s="97">
        <v>9</v>
      </c>
      <c r="N2471" s="97">
        <v>747661</v>
      </c>
    </row>
    <row r="2472" spans="1:14" ht="14.25" customHeight="1" x14ac:dyDescent="0.3">
      <c r="A2472" s="97" t="s">
        <v>822</v>
      </c>
      <c r="B2472" s="97">
        <v>13063</v>
      </c>
      <c r="C2472" s="97" t="s">
        <v>8088</v>
      </c>
      <c r="D2472" s="97" t="s">
        <v>581</v>
      </c>
      <c r="E2472" s="97" t="s">
        <v>8089</v>
      </c>
      <c r="F2472" s="97">
        <v>344929</v>
      </c>
      <c r="G2472" s="97">
        <v>673257</v>
      </c>
      <c r="H2472" s="97">
        <v>344929</v>
      </c>
      <c r="I2472" s="97">
        <v>673257</v>
      </c>
      <c r="J2472" s="97" t="s">
        <v>93</v>
      </c>
      <c r="K2472" s="97">
        <v>94.5</v>
      </c>
      <c r="L2472" s="97" t="s">
        <v>8090</v>
      </c>
      <c r="M2472" s="97">
        <v>9</v>
      </c>
      <c r="N2472" s="97">
        <v>932016</v>
      </c>
    </row>
    <row r="2473" spans="1:14" ht="14.25" customHeight="1" x14ac:dyDescent="0.3">
      <c r="A2473" s="97" t="s">
        <v>506</v>
      </c>
      <c r="B2473" s="97">
        <v>12826</v>
      </c>
      <c r="C2473" s="97" t="s">
        <v>8091</v>
      </c>
      <c r="D2473" s="97" t="s">
        <v>581</v>
      </c>
      <c r="E2473" s="97" t="s">
        <v>8092</v>
      </c>
      <c r="F2473" s="97">
        <v>328634</v>
      </c>
      <c r="G2473" s="97">
        <v>669002</v>
      </c>
      <c r="H2473" s="97">
        <v>328634</v>
      </c>
      <c r="I2473" s="97">
        <v>669002</v>
      </c>
      <c r="J2473" s="97" t="s">
        <v>93</v>
      </c>
      <c r="K2473" s="97">
        <v>95.59</v>
      </c>
      <c r="L2473" s="97" t="s">
        <v>8093</v>
      </c>
      <c r="M2473" s="97">
        <v>9</v>
      </c>
      <c r="N2473" s="97">
        <v>1004455</v>
      </c>
    </row>
    <row r="2474" spans="1:14" ht="14.25" customHeight="1" x14ac:dyDescent="0.3">
      <c r="A2474" s="97" t="s">
        <v>506</v>
      </c>
      <c r="B2474" s="97">
        <v>247</v>
      </c>
      <c r="C2474" s="97" t="s">
        <v>8094</v>
      </c>
      <c r="D2474" s="97" t="s">
        <v>332</v>
      </c>
      <c r="E2474" s="97" t="s">
        <v>8095</v>
      </c>
      <c r="F2474" s="97">
        <v>328688</v>
      </c>
      <c r="G2474" s="97">
        <v>668940</v>
      </c>
      <c r="H2474" s="97">
        <v>328688</v>
      </c>
      <c r="I2474" s="97">
        <v>668940</v>
      </c>
      <c r="J2474" s="97" t="s">
        <v>93</v>
      </c>
      <c r="K2474" s="97">
        <v>97</v>
      </c>
      <c r="L2474" s="97" t="s">
        <v>8096</v>
      </c>
      <c r="M2474" s="97">
        <v>9</v>
      </c>
      <c r="N2474" s="97">
        <v>1002736</v>
      </c>
    </row>
    <row r="2475" spans="1:14" ht="14.25" customHeight="1" x14ac:dyDescent="0.3">
      <c r="A2475" s="97" t="s">
        <v>822</v>
      </c>
      <c r="B2475" s="97">
        <v>350</v>
      </c>
      <c r="C2475" s="97" t="s">
        <v>8097</v>
      </c>
      <c r="D2475" s="97" t="s">
        <v>332</v>
      </c>
      <c r="E2475" s="97" t="s">
        <v>8098</v>
      </c>
      <c r="F2475" s="97">
        <v>341220</v>
      </c>
      <c r="G2475" s="97">
        <v>672522</v>
      </c>
      <c r="H2475" s="97">
        <v>341220</v>
      </c>
      <c r="I2475" s="97">
        <v>672522</v>
      </c>
      <c r="J2475" s="97" t="s">
        <v>93</v>
      </c>
      <c r="K2475" s="97">
        <v>97</v>
      </c>
      <c r="L2475" s="97" t="s">
        <v>8099</v>
      </c>
      <c r="M2475" s="97">
        <v>9</v>
      </c>
      <c r="N2475" s="97">
        <v>931221</v>
      </c>
    </row>
    <row r="2476" spans="1:14" ht="14.25" customHeight="1" x14ac:dyDescent="0.3">
      <c r="A2476" s="97" t="s">
        <v>506</v>
      </c>
      <c r="B2476" s="97">
        <v>1420</v>
      </c>
      <c r="C2476" s="97" t="s">
        <v>8100</v>
      </c>
      <c r="D2476" s="97" t="s">
        <v>581</v>
      </c>
      <c r="E2476" s="97" t="s">
        <v>8101</v>
      </c>
      <c r="F2476" s="97">
        <v>328731</v>
      </c>
      <c r="G2476" s="97">
        <v>668857</v>
      </c>
      <c r="H2476" s="97">
        <v>328731</v>
      </c>
      <c r="I2476" s="97">
        <v>668857</v>
      </c>
      <c r="J2476" s="97" t="s">
        <v>93</v>
      </c>
      <c r="K2476" s="97">
        <v>98</v>
      </c>
      <c r="L2476" s="97" t="s">
        <v>8102</v>
      </c>
      <c r="M2476" s="97">
        <v>9</v>
      </c>
      <c r="N2476" s="97">
        <v>1003374</v>
      </c>
    </row>
    <row r="2477" spans="1:14" ht="14.25" customHeight="1" x14ac:dyDescent="0.3">
      <c r="A2477" s="97" t="s">
        <v>419</v>
      </c>
      <c r="B2477" s="97">
        <v>9897</v>
      </c>
      <c r="C2477" s="97" t="s">
        <v>8103</v>
      </c>
      <c r="D2477" s="97" t="s">
        <v>581</v>
      </c>
      <c r="E2477" s="97" t="s">
        <v>8104</v>
      </c>
      <c r="F2477" s="97">
        <v>334624</v>
      </c>
      <c r="G2477" s="97">
        <v>672294</v>
      </c>
      <c r="H2477" s="97">
        <v>334624</v>
      </c>
      <c r="I2477" s="97">
        <v>672294</v>
      </c>
      <c r="J2477" s="97" t="s">
        <v>93</v>
      </c>
      <c r="K2477" s="97">
        <v>100.24</v>
      </c>
      <c r="L2477" s="97" t="s">
        <v>8105</v>
      </c>
      <c r="M2477" s="97">
        <v>9</v>
      </c>
      <c r="N2477" s="97">
        <v>972686</v>
      </c>
    </row>
    <row r="2478" spans="1:14" ht="14.25" customHeight="1" x14ac:dyDescent="0.3">
      <c r="A2478" s="97" t="s">
        <v>397</v>
      </c>
      <c r="B2478" s="97">
        <v>281</v>
      </c>
      <c r="C2478" s="97" t="s">
        <v>8106</v>
      </c>
      <c r="D2478" s="97" t="s">
        <v>332</v>
      </c>
      <c r="E2478" s="97" t="s">
        <v>8107</v>
      </c>
      <c r="F2478" s="97">
        <v>339780</v>
      </c>
      <c r="G2478" s="97">
        <v>668550</v>
      </c>
      <c r="H2478" s="97">
        <v>339780</v>
      </c>
      <c r="I2478" s="97">
        <v>668550</v>
      </c>
      <c r="J2478" s="97" t="s">
        <v>93</v>
      </c>
      <c r="K2478" s="97">
        <v>101</v>
      </c>
      <c r="L2478" s="97" t="s">
        <v>8108</v>
      </c>
      <c r="M2478" s="97">
        <v>9</v>
      </c>
      <c r="N2478" s="97">
        <v>842843</v>
      </c>
    </row>
    <row r="2479" spans="1:14" ht="14.25" customHeight="1" x14ac:dyDescent="0.3">
      <c r="A2479" s="97" t="s">
        <v>497</v>
      </c>
      <c r="B2479" s="97">
        <v>973</v>
      </c>
      <c r="C2479" s="97" t="s">
        <v>8109</v>
      </c>
      <c r="D2479" s="97" t="s">
        <v>581</v>
      </c>
      <c r="E2479" s="97" t="s">
        <v>8110</v>
      </c>
      <c r="F2479" s="97">
        <v>333116</v>
      </c>
      <c r="G2479" s="97">
        <v>663410</v>
      </c>
      <c r="H2479" s="97">
        <v>333116</v>
      </c>
      <c r="I2479" s="97">
        <v>663410</v>
      </c>
      <c r="J2479" s="97" t="s">
        <v>93</v>
      </c>
      <c r="K2479" s="97">
        <v>101.5</v>
      </c>
      <c r="L2479" s="97" t="s">
        <v>8111</v>
      </c>
      <c r="M2479" s="97">
        <v>9</v>
      </c>
      <c r="N2479" s="97">
        <v>905129</v>
      </c>
    </row>
    <row r="2480" spans="1:14" ht="14.25" customHeight="1" x14ac:dyDescent="0.3">
      <c r="A2480" s="97" t="s">
        <v>497</v>
      </c>
      <c r="B2480" s="97">
        <v>17542</v>
      </c>
      <c r="C2480" s="97" t="s">
        <v>8112</v>
      </c>
      <c r="D2480" s="97" t="s">
        <v>581</v>
      </c>
      <c r="E2480" s="97" t="s">
        <v>8113</v>
      </c>
      <c r="F2480" s="97">
        <v>333120</v>
      </c>
      <c r="G2480" s="97">
        <v>663410</v>
      </c>
      <c r="H2480" s="97">
        <v>333120</v>
      </c>
      <c r="I2480" s="97">
        <v>663410</v>
      </c>
      <c r="J2480" s="97" t="s">
        <v>93</v>
      </c>
      <c r="K2480" s="97">
        <v>101.5</v>
      </c>
      <c r="L2480" s="97" t="s">
        <v>8111</v>
      </c>
      <c r="M2480" s="97">
        <v>9</v>
      </c>
      <c r="N2480" s="97">
        <v>905601</v>
      </c>
    </row>
    <row r="2481" spans="1:14" ht="14.25" customHeight="1" x14ac:dyDescent="0.3">
      <c r="A2481" s="97" t="s">
        <v>508</v>
      </c>
      <c r="B2481" s="97">
        <v>1505</v>
      </c>
      <c r="C2481" s="97" t="s">
        <v>8114</v>
      </c>
      <c r="D2481" s="97" t="s">
        <v>581</v>
      </c>
      <c r="E2481" s="97" t="s">
        <v>8115</v>
      </c>
      <c r="F2481" s="97">
        <v>330748</v>
      </c>
      <c r="G2481" s="97">
        <v>665493</v>
      </c>
      <c r="H2481" s="97">
        <v>330748</v>
      </c>
      <c r="I2481" s="97">
        <v>665493</v>
      </c>
      <c r="J2481" s="97" t="s">
        <v>93</v>
      </c>
      <c r="K2481" s="97">
        <v>101.7</v>
      </c>
      <c r="L2481" s="97" t="s">
        <v>8116</v>
      </c>
      <c r="M2481" s="97">
        <v>9</v>
      </c>
      <c r="N2481" s="97">
        <v>951883</v>
      </c>
    </row>
    <row r="2482" spans="1:14" ht="14.25" customHeight="1" x14ac:dyDescent="0.3">
      <c r="A2482" s="97" t="s">
        <v>397</v>
      </c>
      <c r="B2482" s="97">
        <v>208</v>
      </c>
      <c r="C2482" s="97" t="s">
        <v>8117</v>
      </c>
      <c r="D2482" s="97" t="s">
        <v>332</v>
      </c>
      <c r="E2482" s="97" t="s">
        <v>8118</v>
      </c>
      <c r="F2482" s="97">
        <v>339010</v>
      </c>
      <c r="G2482" s="97">
        <v>669220</v>
      </c>
      <c r="H2482" s="97">
        <v>339010</v>
      </c>
      <c r="I2482" s="97">
        <v>669220</v>
      </c>
      <c r="J2482" s="97" t="s">
        <v>93</v>
      </c>
      <c r="K2482" s="97">
        <v>103.1</v>
      </c>
      <c r="L2482" s="97" t="s">
        <v>8119</v>
      </c>
      <c r="M2482" s="97">
        <v>9</v>
      </c>
      <c r="N2482" s="97">
        <v>842765</v>
      </c>
    </row>
    <row r="2483" spans="1:14" ht="14.25" customHeight="1" x14ac:dyDescent="0.3">
      <c r="A2483" s="97" t="s">
        <v>822</v>
      </c>
      <c r="B2483" s="97">
        <v>378</v>
      </c>
      <c r="C2483" s="97" t="s">
        <v>8120</v>
      </c>
      <c r="D2483" s="97" t="s">
        <v>332</v>
      </c>
      <c r="E2483" s="97" t="s">
        <v>8121</v>
      </c>
      <c r="F2483" s="97">
        <v>344603</v>
      </c>
      <c r="G2483" s="97">
        <v>672759</v>
      </c>
      <c r="H2483" s="97">
        <v>344603</v>
      </c>
      <c r="I2483" s="97">
        <v>672759</v>
      </c>
      <c r="J2483" s="97" t="s">
        <v>93</v>
      </c>
      <c r="K2483" s="97">
        <v>104</v>
      </c>
      <c r="L2483" s="97" t="s">
        <v>8122</v>
      </c>
      <c r="M2483" s="97">
        <v>9</v>
      </c>
      <c r="N2483" s="97">
        <v>931249</v>
      </c>
    </row>
    <row r="2484" spans="1:14" ht="14.25" customHeight="1" x14ac:dyDescent="0.3">
      <c r="A2484" s="97" t="s">
        <v>888</v>
      </c>
      <c r="B2484" s="97">
        <v>13110</v>
      </c>
      <c r="C2484" s="97" t="s">
        <v>8123</v>
      </c>
      <c r="D2484" s="97" t="s">
        <v>581</v>
      </c>
      <c r="E2484" s="97" t="s">
        <v>8124</v>
      </c>
      <c r="F2484" s="97">
        <v>347375</v>
      </c>
      <c r="G2484" s="97">
        <v>673710</v>
      </c>
      <c r="H2484" s="97">
        <v>347375</v>
      </c>
      <c r="I2484" s="97">
        <v>673710</v>
      </c>
      <c r="J2484" s="97" t="s">
        <v>93</v>
      </c>
      <c r="K2484" s="97">
        <v>104.3</v>
      </c>
      <c r="L2484" s="97" t="s">
        <v>8125</v>
      </c>
      <c r="M2484" s="97">
        <v>9</v>
      </c>
      <c r="N2484" s="97">
        <v>747726</v>
      </c>
    </row>
    <row r="2485" spans="1:14" ht="14.25" customHeight="1" x14ac:dyDescent="0.3">
      <c r="A2485" s="97" t="s">
        <v>506</v>
      </c>
      <c r="B2485" s="97">
        <v>173</v>
      </c>
      <c r="C2485" s="97" t="s">
        <v>8126</v>
      </c>
      <c r="D2485" s="97" t="s">
        <v>332</v>
      </c>
      <c r="E2485" s="97" t="s">
        <v>8127</v>
      </c>
      <c r="F2485" s="97">
        <v>328970</v>
      </c>
      <c r="G2485" s="97">
        <v>668840</v>
      </c>
      <c r="H2485" s="97">
        <v>328970</v>
      </c>
      <c r="I2485" s="97">
        <v>668840</v>
      </c>
      <c r="J2485" s="97" t="s">
        <v>93</v>
      </c>
      <c r="K2485" s="97">
        <v>106</v>
      </c>
      <c r="L2485" s="97" t="s">
        <v>8128</v>
      </c>
      <c r="M2485" s="97">
        <v>9</v>
      </c>
      <c r="N2485" s="97">
        <v>1002638</v>
      </c>
    </row>
    <row r="2486" spans="1:14" ht="14.25" customHeight="1" x14ac:dyDescent="0.3">
      <c r="A2486" s="97" t="s">
        <v>506</v>
      </c>
      <c r="B2486" s="97">
        <v>173</v>
      </c>
      <c r="C2486" s="97" t="s">
        <v>8129</v>
      </c>
      <c r="D2486" s="97" t="s">
        <v>332</v>
      </c>
      <c r="E2486" s="97" t="s">
        <v>8127</v>
      </c>
      <c r="F2486" s="97">
        <v>328970</v>
      </c>
      <c r="G2486" s="97">
        <v>668840</v>
      </c>
      <c r="H2486" s="97">
        <v>328970</v>
      </c>
      <c r="I2486" s="97">
        <v>668840</v>
      </c>
      <c r="J2486" s="97" t="s">
        <v>93</v>
      </c>
      <c r="K2486" s="97">
        <v>106</v>
      </c>
      <c r="L2486" s="97" t="s">
        <v>8130</v>
      </c>
      <c r="M2486" s="97">
        <v>9</v>
      </c>
      <c r="N2486" s="97">
        <v>1002643</v>
      </c>
    </row>
    <row r="2487" spans="1:14" ht="14.25" customHeight="1" x14ac:dyDescent="0.3">
      <c r="A2487" s="97" t="s">
        <v>506</v>
      </c>
      <c r="B2487" s="97">
        <v>173</v>
      </c>
      <c r="C2487" s="97" t="s">
        <v>8131</v>
      </c>
      <c r="D2487" s="97" t="s">
        <v>332</v>
      </c>
      <c r="E2487" s="97" t="s">
        <v>8132</v>
      </c>
      <c r="F2487" s="97">
        <v>328950</v>
      </c>
      <c r="G2487" s="97">
        <v>668860</v>
      </c>
      <c r="H2487" s="97">
        <v>328950</v>
      </c>
      <c r="I2487" s="97">
        <v>668860</v>
      </c>
      <c r="J2487" s="97" t="s">
        <v>93</v>
      </c>
      <c r="K2487" s="97">
        <v>106</v>
      </c>
      <c r="L2487" s="97" t="s">
        <v>8133</v>
      </c>
      <c r="M2487" s="97">
        <v>9</v>
      </c>
      <c r="N2487" s="97">
        <v>1002637</v>
      </c>
    </row>
    <row r="2488" spans="1:14" ht="14.25" customHeight="1" x14ac:dyDescent="0.3">
      <c r="A2488" s="97" t="s">
        <v>888</v>
      </c>
      <c r="B2488" s="97">
        <v>62</v>
      </c>
      <c r="C2488" s="97" t="s">
        <v>8134</v>
      </c>
      <c r="D2488" s="97" t="s">
        <v>332</v>
      </c>
      <c r="E2488" s="97" t="s">
        <v>8135</v>
      </c>
      <c r="F2488" s="97">
        <v>346800</v>
      </c>
      <c r="G2488" s="97">
        <v>673645</v>
      </c>
      <c r="H2488" s="97">
        <v>346800</v>
      </c>
      <c r="I2488" s="97">
        <v>673645</v>
      </c>
      <c r="J2488" s="97" t="s">
        <v>93</v>
      </c>
      <c r="K2488" s="97">
        <v>106.6</v>
      </c>
      <c r="L2488" s="97" t="s">
        <v>8136</v>
      </c>
      <c r="M2488" s="97">
        <v>9</v>
      </c>
      <c r="N2488" s="97">
        <v>18930780</v>
      </c>
    </row>
    <row r="2489" spans="1:14" ht="14.25" customHeight="1" x14ac:dyDescent="0.3">
      <c r="A2489" s="97" t="s">
        <v>497</v>
      </c>
      <c r="B2489" s="97">
        <v>7</v>
      </c>
      <c r="C2489" s="97" t="s">
        <v>8137</v>
      </c>
      <c r="D2489" s="97" t="s">
        <v>332</v>
      </c>
      <c r="E2489" s="97" t="s">
        <v>8138</v>
      </c>
      <c r="F2489" s="97">
        <v>330540</v>
      </c>
      <c r="G2489" s="97">
        <v>664870</v>
      </c>
      <c r="H2489" s="97">
        <v>330540</v>
      </c>
      <c r="I2489" s="97">
        <v>664870</v>
      </c>
      <c r="J2489" s="97" t="s">
        <v>93</v>
      </c>
      <c r="K2489" s="97">
        <v>108</v>
      </c>
      <c r="L2489" s="97" t="s">
        <v>8139</v>
      </c>
      <c r="M2489" s="97">
        <v>9</v>
      </c>
      <c r="N2489" s="97">
        <v>904565</v>
      </c>
    </row>
    <row r="2490" spans="1:14" ht="14.25" customHeight="1" x14ac:dyDescent="0.3">
      <c r="A2490" s="97" t="s">
        <v>506</v>
      </c>
      <c r="B2490" s="97">
        <v>9783</v>
      </c>
      <c r="C2490" s="97" t="s">
        <v>8140</v>
      </c>
      <c r="D2490" s="97" t="s">
        <v>581</v>
      </c>
      <c r="E2490" s="97" t="s">
        <v>8141</v>
      </c>
      <c r="F2490" s="97">
        <v>329698</v>
      </c>
      <c r="G2490" s="97">
        <v>668849</v>
      </c>
      <c r="H2490" s="97">
        <v>329698</v>
      </c>
      <c r="I2490" s="97">
        <v>668849</v>
      </c>
      <c r="J2490" s="97" t="s">
        <v>93</v>
      </c>
      <c r="K2490" s="97">
        <v>109.4</v>
      </c>
      <c r="L2490" s="97" t="s">
        <v>8142</v>
      </c>
      <c r="M2490" s="97">
        <v>9</v>
      </c>
      <c r="N2490" s="97">
        <v>1003807</v>
      </c>
    </row>
    <row r="2491" spans="1:14" ht="14.25" customHeight="1" x14ac:dyDescent="0.3">
      <c r="A2491" s="97" t="s">
        <v>506</v>
      </c>
      <c r="B2491" s="97">
        <v>15089</v>
      </c>
      <c r="C2491" s="97" t="s">
        <v>8143</v>
      </c>
      <c r="D2491" s="97" t="s">
        <v>581</v>
      </c>
      <c r="E2491" s="97" t="s">
        <v>8144</v>
      </c>
      <c r="F2491" s="97">
        <v>329451</v>
      </c>
      <c r="G2491" s="97">
        <v>666255</v>
      </c>
      <c r="H2491" s="97">
        <v>329451</v>
      </c>
      <c r="I2491" s="97">
        <v>666255</v>
      </c>
      <c r="J2491" s="97" t="s">
        <v>93</v>
      </c>
      <c r="K2491" s="97">
        <v>110</v>
      </c>
      <c r="L2491" s="97" t="s">
        <v>8145</v>
      </c>
      <c r="M2491" s="97">
        <v>9</v>
      </c>
      <c r="N2491" s="97">
        <v>1004521</v>
      </c>
    </row>
    <row r="2492" spans="1:14" ht="14.25" customHeight="1" x14ac:dyDescent="0.3">
      <c r="A2492" s="97" t="s">
        <v>506</v>
      </c>
      <c r="B2492" s="97">
        <v>9783</v>
      </c>
      <c r="C2492" s="97" t="s">
        <v>8146</v>
      </c>
      <c r="D2492" s="97" t="s">
        <v>581</v>
      </c>
      <c r="E2492" s="97" t="s">
        <v>8147</v>
      </c>
      <c r="F2492" s="97">
        <v>329739</v>
      </c>
      <c r="G2492" s="97">
        <v>668949</v>
      </c>
      <c r="H2492" s="97">
        <v>329739</v>
      </c>
      <c r="I2492" s="97">
        <v>668949</v>
      </c>
      <c r="J2492" s="97" t="s">
        <v>93</v>
      </c>
      <c r="K2492" s="97">
        <v>111.7</v>
      </c>
      <c r="L2492" s="97" t="s">
        <v>8148</v>
      </c>
      <c r="M2492" s="97">
        <v>9</v>
      </c>
      <c r="N2492" s="97">
        <v>1003808</v>
      </c>
    </row>
    <row r="2493" spans="1:14" ht="14.25" customHeight="1" x14ac:dyDescent="0.3">
      <c r="A2493" s="97" t="s">
        <v>497</v>
      </c>
      <c r="B2493" s="97">
        <v>211</v>
      </c>
      <c r="C2493" s="97" t="s">
        <v>8149</v>
      </c>
      <c r="D2493" s="97" t="s">
        <v>332</v>
      </c>
      <c r="E2493" s="97" t="s">
        <v>8150</v>
      </c>
      <c r="F2493" s="97">
        <v>330560</v>
      </c>
      <c r="G2493" s="97">
        <v>664690</v>
      </c>
      <c r="H2493" s="97">
        <v>330560</v>
      </c>
      <c r="I2493" s="97">
        <v>664690</v>
      </c>
      <c r="J2493" s="97" t="s">
        <v>93</v>
      </c>
      <c r="K2493" s="97">
        <v>112</v>
      </c>
      <c r="L2493" s="97" t="s">
        <v>8151</v>
      </c>
      <c r="M2493" s="97">
        <v>9</v>
      </c>
      <c r="N2493" s="97">
        <v>904843</v>
      </c>
    </row>
    <row r="2494" spans="1:14" ht="14.25" customHeight="1" x14ac:dyDescent="0.3">
      <c r="A2494" s="97" t="s">
        <v>497</v>
      </c>
      <c r="B2494" s="97">
        <v>205</v>
      </c>
      <c r="C2494" s="97" t="s">
        <v>8152</v>
      </c>
      <c r="D2494" s="97" t="s">
        <v>332</v>
      </c>
      <c r="E2494" s="97" t="s">
        <v>8153</v>
      </c>
      <c r="F2494" s="97">
        <v>330465</v>
      </c>
      <c r="G2494" s="97">
        <v>664640</v>
      </c>
      <c r="H2494" s="97">
        <v>330465</v>
      </c>
      <c r="I2494" s="97">
        <v>664640</v>
      </c>
      <c r="J2494" s="97" t="s">
        <v>93</v>
      </c>
      <c r="K2494" s="97">
        <v>112</v>
      </c>
      <c r="L2494" s="97" t="s">
        <v>8154</v>
      </c>
      <c r="M2494" s="97">
        <v>9</v>
      </c>
      <c r="N2494" s="97">
        <v>904837</v>
      </c>
    </row>
    <row r="2495" spans="1:14" ht="14.25" customHeight="1" x14ac:dyDescent="0.3">
      <c r="A2495" s="97" t="s">
        <v>497</v>
      </c>
      <c r="B2495" s="97">
        <v>204</v>
      </c>
      <c r="C2495" s="97" t="s">
        <v>8155</v>
      </c>
      <c r="D2495" s="97" t="s">
        <v>332</v>
      </c>
      <c r="E2495" s="97" t="s">
        <v>8156</v>
      </c>
      <c r="F2495" s="97">
        <v>330480</v>
      </c>
      <c r="G2495" s="97">
        <v>664650</v>
      </c>
      <c r="H2495" s="97">
        <v>330480</v>
      </c>
      <c r="I2495" s="97">
        <v>664650</v>
      </c>
      <c r="J2495" s="97" t="s">
        <v>93</v>
      </c>
      <c r="K2495" s="97">
        <v>112</v>
      </c>
      <c r="L2495" s="97" t="s">
        <v>8157</v>
      </c>
      <c r="M2495" s="97">
        <v>9</v>
      </c>
      <c r="N2495" s="97">
        <v>904836</v>
      </c>
    </row>
    <row r="2496" spans="1:14" ht="14.25" customHeight="1" x14ac:dyDescent="0.3">
      <c r="A2496" s="97" t="s">
        <v>497</v>
      </c>
      <c r="B2496" s="97">
        <v>60</v>
      </c>
      <c r="C2496" s="97" t="s">
        <v>8158</v>
      </c>
      <c r="D2496" s="97" t="s">
        <v>332</v>
      </c>
      <c r="E2496" s="97" t="s">
        <v>8159</v>
      </c>
      <c r="F2496" s="97">
        <v>333990</v>
      </c>
      <c r="G2496" s="97">
        <v>664110</v>
      </c>
      <c r="H2496" s="97">
        <v>333990</v>
      </c>
      <c r="I2496" s="97">
        <v>664110</v>
      </c>
      <c r="J2496" s="97" t="s">
        <v>93</v>
      </c>
      <c r="K2496" s="97">
        <v>120</v>
      </c>
      <c r="L2496" s="97" t="s">
        <v>1584</v>
      </c>
      <c r="M2496" s="97">
        <v>9</v>
      </c>
      <c r="N2496" s="97">
        <v>904684</v>
      </c>
    </row>
    <row r="2497" spans="1:14" ht="14.25" customHeight="1" x14ac:dyDescent="0.3">
      <c r="A2497" s="97" t="s">
        <v>632</v>
      </c>
      <c r="B2497" s="97">
        <v>222</v>
      </c>
      <c r="C2497" s="97" t="s">
        <v>8160</v>
      </c>
      <c r="D2497" s="97" t="s">
        <v>332</v>
      </c>
      <c r="E2497" s="97" t="s">
        <v>8161</v>
      </c>
      <c r="F2497" s="97">
        <v>341319</v>
      </c>
      <c r="G2497" s="97">
        <v>666613</v>
      </c>
      <c r="H2497" s="97">
        <v>341319</v>
      </c>
      <c r="I2497" s="97">
        <v>666613</v>
      </c>
      <c r="J2497" s="97" t="s">
        <v>93</v>
      </c>
      <c r="K2497" s="97">
        <v>124</v>
      </c>
      <c r="L2497" s="97" t="s">
        <v>8162</v>
      </c>
      <c r="M2497" s="97">
        <v>9</v>
      </c>
      <c r="N2497" s="97">
        <v>770501</v>
      </c>
    </row>
    <row r="2498" spans="1:14" ht="14.25" customHeight="1" x14ac:dyDescent="0.3">
      <c r="A2498" s="97" t="s">
        <v>506</v>
      </c>
      <c r="B2498" s="97">
        <v>9258</v>
      </c>
      <c r="C2498" s="97" t="s">
        <v>8163</v>
      </c>
      <c r="D2498" s="97" t="s">
        <v>581</v>
      </c>
      <c r="E2498" s="97" t="s">
        <v>8164</v>
      </c>
      <c r="F2498" s="97">
        <v>326478</v>
      </c>
      <c r="G2498" s="97">
        <v>667113</v>
      </c>
      <c r="H2498" s="97">
        <v>326478</v>
      </c>
      <c r="I2498" s="97">
        <v>667113</v>
      </c>
      <c r="J2498" s="97" t="s">
        <v>93</v>
      </c>
      <c r="K2498" s="97">
        <v>125.64</v>
      </c>
      <c r="L2498" s="97" t="s">
        <v>8165</v>
      </c>
      <c r="M2498" s="97">
        <v>9</v>
      </c>
      <c r="N2498" s="97">
        <v>1003656</v>
      </c>
    </row>
    <row r="2499" spans="1:14" ht="14.25" customHeight="1" x14ac:dyDescent="0.3">
      <c r="A2499" s="97" t="s">
        <v>506</v>
      </c>
      <c r="B2499" s="97">
        <v>9258</v>
      </c>
      <c r="C2499" s="97" t="s">
        <v>8166</v>
      </c>
      <c r="D2499" s="97" t="s">
        <v>581</v>
      </c>
      <c r="E2499" s="97" t="s">
        <v>8167</v>
      </c>
      <c r="F2499" s="97">
        <v>326372</v>
      </c>
      <c r="G2499" s="97">
        <v>667093</v>
      </c>
      <c r="H2499" s="97">
        <v>326372</v>
      </c>
      <c r="I2499" s="97">
        <v>667093</v>
      </c>
      <c r="J2499" s="97" t="s">
        <v>93</v>
      </c>
      <c r="K2499" s="97">
        <v>125.74</v>
      </c>
      <c r="L2499" s="97" t="s">
        <v>8168</v>
      </c>
      <c r="M2499" s="97">
        <v>9</v>
      </c>
      <c r="N2499" s="97">
        <v>1003650</v>
      </c>
    </row>
    <row r="2500" spans="1:14" ht="14.25" customHeight="1" x14ac:dyDescent="0.3">
      <c r="A2500" s="97" t="s">
        <v>506</v>
      </c>
      <c r="B2500" s="97">
        <v>9258</v>
      </c>
      <c r="C2500" s="97" t="s">
        <v>8169</v>
      </c>
      <c r="D2500" s="97" t="s">
        <v>581</v>
      </c>
      <c r="E2500" s="97" t="s">
        <v>8170</v>
      </c>
      <c r="F2500" s="97">
        <v>326438</v>
      </c>
      <c r="G2500" s="97">
        <v>667119</v>
      </c>
      <c r="H2500" s="97">
        <v>326438</v>
      </c>
      <c r="I2500" s="97">
        <v>667119</v>
      </c>
      <c r="J2500" s="97" t="s">
        <v>93</v>
      </c>
      <c r="K2500" s="97">
        <v>125.88</v>
      </c>
      <c r="L2500" s="97" t="s">
        <v>8171</v>
      </c>
      <c r="M2500" s="97">
        <v>9</v>
      </c>
      <c r="N2500" s="97">
        <v>1003784</v>
      </c>
    </row>
    <row r="2501" spans="1:14" ht="14.25" customHeight="1" x14ac:dyDescent="0.3">
      <c r="A2501" s="97" t="s">
        <v>506</v>
      </c>
      <c r="B2501" s="97">
        <v>9258</v>
      </c>
      <c r="C2501" s="97" t="s">
        <v>8172</v>
      </c>
      <c r="D2501" s="97" t="s">
        <v>581</v>
      </c>
      <c r="E2501" s="97" t="s">
        <v>8173</v>
      </c>
      <c r="F2501" s="97">
        <v>326431</v>
      </c>
      <c r="G2501" s="97">
        <v>667083</v>
      </c>
      <c r="H2501" s="97">
        <v>326431</v>
      </c>
      <c r="I2501" s="97">
        <v>667083</v>
      </c>
      <c r="J2501" s="97" t="s">
        <v>93</v>
      </c>
      <c r="K2501" s="97">
        <v>125.97</v>
      </c>
      <c r="L2501" s="97" t="s">
        <v>8174</v>
      </c>
      <c r="M2501" s="97">
        <v>9</v>
      </c>
      <c r="N2501" s="97">
        <v>1003786</v>
      </c>
    </row>
    <row r="2502" spans="1:14" ht="14.25" customHeight="1" x14ac:dyDescent="0.3">
      <c r="A2502" s="97" t="s">
        <v>506</v>
      </c>
      <c r="B2502" s="97">
        <v>9258</v>
      </c>
      <c r="C2502" s="97" t="s">
        <v>8175</v>
      </c>
      <c r="D2502" s="97" t="s">
        <v>581</v>
      </c>
      <c r="E2502" s="97" t="s">
        <v>8176</v>
      </c>
      <c r="F2502" s="97">
        <v>326380</v>
      </c>
      <c r="G2502" s="97">
        <v>667133</v>
      </c>
      <c r="H2502" s="97">
        <v>326380</v>
      </c>
      <c r="I2502" s="97">
        <v>667133</v>
      </c>
      <c r="J2502" s="97" t="s">
        <v>93</v>
      </c>
      <c r="K2502" s="97">
        <v>125.97</v>
      </c>
      <c r="L2502" s="97" t="s">
        <v>8177</v>
      </c>
      <c r="M2502" s="97">
        <v>9</v>
      </c>
      <c r="N2502" s="97">
        <v>1003649</v>
      </c>
    </row>
    <row r="2503" spans="1:14" ht="14.25" customHeight="1" x14ac:dyDescent="0.3">
      <c r="A2503" s="97" t="s">
        <v>506</v>
      </c>
      <c r="B2503" s="97">
        <v>9258</v>
      </c>
      <c r="C2503" s="97" t="s">
        <v>8178</v>
      </c>
      <c r="D2503" s="97" t="s">
        <v>581</v>
      </c>
      <c r="E2503" s="97" t="s">
        <v>8179</v>
      </c>
      <c r="F2503" s="97">
        <v>326426</v>
      </c>
      <c r="G2503" s="97">
        <v>667078</v>
      </c>
      <c r="H2503" s="97">
        <v>326426</v>
      </c>
      <c r="I2503" s="97">
        <v>667078</v>
      </c>
      <c r="J2503" s="97" t="s">
        <v>93</v>
      </c>
      <c r="K2503" s="97">
        <v>126.12</v>
      </c>
      <c r="L2503" s="97" t="s">
        <v>8180</v>
      </c>
      <c r="M2503" s="97">
        <v>9</v>
      </c>
      <c r="N2503" s="97">
        <v>1003787</v>
      </c>
    </row>
    <row r="2504" spans="1:14" ht="14.25" customHeight="1" x14ac:dyDescent="0.3">
      <c r="A2504" s="97" t="s">
        <v>506</v>
      </c>
      <c r="B2504" s="97">
        <v>9258</v>
      </c>
      <c r="C2504" s="97" t="s">
        <v>8181</v>
      </c>
      <c r="D2504" s="97" t="s">
        <v>581</v>
      </c>
      <c r="E2504" s="97" t="s">
        <v>8182</v>
      </c>
      <c r="F2504" s="97">
        <v>326436</v>
      </c>
      <c r="G2504" s="97">
        <v>667125</v>
      </c>
      <c r="H2504" s="97">
        <v>326436</v>
      </c>
      <c r="I2504" s="97">
        <v>667125</v>
      </c>
      <c r="J2504" s="97" t="s">
        <v>93</v>
      </c>
      <c r="K2504" s="97">
        <v>126.15</v>
      </c>
      <c r="L2504" s="97" t="s">
        <v>8183</v>
      </c>
      <c r="M2504" s="97">
        <v>9</v>
      </c>
      <c r="N2504" s="97">
        <v>1003783</v>
      </c>
    </row>
    <row r="2505" spans="1:14" ht="14.25" customHeight="1" x14ac:dyDescent="0.3">
      <c r="A2505" s="97" t="s">
        <v>497</v>
      </c>
      <c r="B2505" s="97">
        <v>50</v>
      </c>
      <c r="C2505" s="97" t="s">
        <v>8184</v>
      </c>
      <c r="D2505" s="97" t="s">
        <v>332</v>
      </c>
      <c r="E2505" s="97" t="s">
        <v>8185</v>
      </c>
      <c r="F2505" s="97">
        <v>334610</v>
      </c>
      <c r="G2505" s="97">
        <v>664800</v>
      </c>
      <c r="H2505" s="97">
        <v>334610</v>
      </c>
      <c r="I2505" s="97">
        <v>664800</v>
      </c>
      <c r="J2505" s="97" t="s">
        <v>93</v>
      </c>
      <c r="K2505" s="97">
        <v>126.18</v>
      </c>
      <c r="L2505" s="97" t="s">
        <v>8186</v>
      </c>
      <c r="M2505" s="97">
        <v>9</v>
      </c>
      <c r="N2505" s="97">
        <v>904611</v>
      </c>
    </row>
    <row r="2506" spans="1:14" ht="14.25" customHeight="1" x14ac:dyDescent="0.3">
      <c r="A2506" s="97" t="s">
        <v>506</v>
      </c>
      <c r="B2506" s="97">
        <v>9258</v>
      </c>
      <c r="C2506" s="97" t="s">
        <v>8187</v>
      </c>
      <c r="D2506" s="97" t="s">
        <v>581</v>
      </c>
      <c r="E2506" s="97" t="s">
        <v>8188</v>
      </c>
      <c r="F2506" s="97">
        <v>326431</v>
      </c>
      <c r="G2506" s="97">
        <v>667102</v>
      </c>
      <c r="H2506" s="97">
        <v>326431</v>
      </c>
      <c r="I2506" s="97">
        <v>667102</v>
      </c>
      <c r="J2506" s="97" t="s">
        <v>93</v>
      </c>
      <c r="K2506" s="97">
        <v>126.23</v>
      </c>
      <c r="L2506" s="97" t="s">
        <v>8189</v>
      </c>
      <c r="M2506" s="97">
        <v>9</v>
      </c>
      <c r="N2506" s="97">
        <v>1003785</v>
      </c>
    </row>
    <row r="2507" spans="1:14" ht="14.25" customHeight="1" x14ac:dyDescent="0.3">
      <c r="A2507" s="97" t="s">
        <v>397</v>
      </c>
      <c r="B2507" s="97">
        <v>10303</v>
      </c>
      <c r="C2507" s="97" t="s">
        <v>8190</v>
      </c>
      <c r="D2507" s="97" t="s">
        <v>581</v>
      </c>
      <c r="E2507" s="97" t="s">
        <v>8191</v>
      </c>
      <c r="F2507" s="97">
        <v>336944</v>
      </c>
      <c r="G2507" s="97">
        <v>667482</v>
      </c>
      <c r="H2507" s="97">
        <v>336944</v>
      </c>
      <c r="I2507" s="97">
        <v>667482</v>
      </c>
      <c r="J2507" s="97" t="s">
        <v>93</v>
      </c>
      <c r="K2507" s="97">
        <v>127.35</v>
      </c>
      <c r="L2507" s="97" t="s">
        <v>8192</v>
      </c>
      <c r="M2507" s="97">
        <v>9</v>
      </c>
      <c r="N2507" s="97">
        <v>843058</v>
      </c>
    </row>
    <row r="2508" spans="1:14" ht="14.25" customHeight="1" x14ac:dyDescent="0.3">
      <c r="A2508" s="97" t="s">
        <v>497</v>
      </c>
      <c r="B2508" s="97">
        <v>427</v>
      </c>
      <c r="C2508" s="97" t="s">
        <v>8193</v>
      </c>
      <c r="D2508" s="97" t="s">
        <v>332</v>
      </c>
      <c r="E2508" s="97" t="s">
        <v>8194</v>
      </c>
      <c r="F2508" s="97">
        <v>334070</v>
      </c>
      <c r="G2508" s="97">
        <v>663990</v>
      </c>
      <c r="H2508" s="97">
        <v>334070</v>
      </c>
      <c r="I2508" s="97">
        <v>663990</v>
      </c>
      <c r="J2508" s="97" t="s">
        <v>93</v>
      </c>
      <c r="K2508" s="97">
        <v>129</v>
      </c>
      <c r="L2508" s="97" t="s">
        <v>8195</v>
      </c>
      <c r="M2508" s="97">
        <v>9</v>
      </c>
      <c r="N2508" s="97">
        <v>13471750</v>
      </c>
    </row>
    <row r="2509" spans="1:14" ht="14.25" customHeight="1" x14ac:dyDescent="0.3">
      <c r="A2509" s="97" t="s">
        <v>497</v>
      </c>
      <c r="B2509" s="97">
        <v>51</v>
      </c>
      <c r="C2509" s="97" t="s">
        <v>8196</v>
      </c>
      <c r="D2509" s="97" t="s">
        <v>332</v>
      </c>
      <c r="E2509" s="97" t="s">
        <v>8197</v>
      </c>
      <c r="F2509" s="97">
        <v>334460</v>
      </c>
      <c r="G2509" s="97">
        <v>664550</v>
      </c>
      <c r="H2509" s="97">
        <v>334460</v>
      </c>
      <c r="I2509" s="97">
        <v>664550</v>
      </c>
      <c r="J2509" s="97" t="s">
        <v>93</v>
      </c>
      <c r="K2509" s="97">
        <v>130</v>
      </c>
      <c r="L2509" s="97" t="s">
        <v>8198</v>
      </c>
      <c r="M2509" s="97">
        <v>9</v>
      </c>
      <c r="N2509" s="97">
        <v>904621</v>
      </c>
    </row>
    <row r="2510" spans="1:14" ht="14.25" customHeight="1" x14ac:dyDescent="0.3">
      <c r="A2510" s="97" t="s">
        <v>497</v>
      </c>
      <c r="B2510" s="97">
        <v>241</v>
      </c>
      <c r="C2510" s="97" t="s">
        <v>8199</v>
      </c>
      <c r="D2510" s="97" t="s">
        <v>332</v>
      </c>
      <c r="E2510" s="97" t="s">
        <v>8200</v>
      </c>
      <c r="F2510" s="97">
        <v>334440</v>
      </c>
      <c r="G2510" s="97">
        <v>664490</v>
      </c>
      <c r="H2510" s="97">
        <v>334440</v>
      </c>
      <c r="I2510" s="97">
        <v>664490</v>
      </c>
      <c r="J2510" s="97" t="s">
        <v>93</v>
      </c>
      <c r="K2510" s="97">
        <v>130</v>
      </c>
      <c r="L2510" s="97" t="s">
        <v>8201</v>
      </c>
      <c r="M2510" s="97">
        <v>9</v>
      </c>
      <c r="N2510" s="97">
        <v>904875</v>
      </c>
    </row>
    <row r="2511" spans="1:14" ht="14.25" customHeight="1" x14ac:dyDescent="0.3">
      <c r="A2511" s="97" t="s">
        <v>497</v>
      </c>
      <c r="B2511" s="97">
        <v>241</v>
      </c>
      <c r="C2511" s="97" t="s">
        <v>8202</v>
      </c>
      <c r="D2511" s="97" t="s">
        <v>332</v>
      </c>
      <c r="E2511" s="97" t="s">
        <v>8203</v>
      </c>
      <c r="F2511" s="97">
        <v>334456</v>
      </c>
      <c r="G2511" s="97">
        <v>664500</v>
      </c>
      <c r="H2511" s="97">
        <v>334456</v>
      </c>
      <c r="I2511" s="97">
        <v>664500</v>
      </c>
      <c r="J2511" s="97" t="s">
        <v>93</v>
      </c>
      <c r="K2511" s="97">
        <v>130</v>
      </c>
      <c r="L2511" s="97" t="s">
        <v>8204</v>
      </c>
      <c r="M2511" s="97">
        <v>9</v>
      </c>
      <c r="N2511" s="97">
        <v>904877</v>
      </c>
    </row>
    <row r="2512" spans="1:14" ht="14.25" customHeight="1" x14ac:dyDescent="0.3">
      <c r="A2512" s="97" t="s">
        <v>497</v>
      </c>
      <c r="B2512" s="97">
        <v>241</v>
      </c>
      <c r="C2512" s="97" t="s">
        <v>8205</v>
      </c>
      <c r="D2512" s="97" t="s">
        <v>332</v>
      </c>
      <c r="E2512" s="97" t="s">
        <v>8200</v>
      </c>
      <c r="F2512" s="97">
        <v>334440</v>
      </c>
      <c r="G2512" s="97">
        <v>664490</v>
      </c>
      <c r="H2512" s="97">
        <v>334440</v>
      </c>
      <c r="I2512" s="97">
        <v>664490</v>
      </c>
      <c r="J2512" s="97" t="s">
        <v>93</v>
      </c>
      <c r="K2512" s="97">
        <v>130</v>
      </c>
      <c r="L2512" s="97" t="s">
        <v>8206</v>
      </c>
      <c r="M2512" s="97">
        <v>9</v>
      </c>
      <c r="N2512" s="97">
        <v>904873</v>
      </c>
    </row>
    <row r="2513" spans="1:14" ht="14.25" customHeight="1" x14ac:dyDescent="0.3">
      <c r="A2513" s="97" t="s">
        <v>497</v>
      </c>
      <c r="B2513" s="97">
        <v>241</v>
      </c>
      <c r="C2513" s="97" t="s">
        <v>8207</v>
      </c>
      <c r="D2513" s="97" t="s">
        <v>332</v>
      </c>
      <c r="E2513" s="97" t="s">
        <v>8208</v>
      </c>
      <c r="F2513" s="97">
        <v>334450</v>
      </c>
      <c r="G2513" s="97">
        <v>664500</v>
      </c>
      <c r="H2513" s="97">
        <v>334450</v>
      </c>
      <c r="I2513" s="97">
        <v>664500</v>
      </c>
      <c r="J2513" s="97" t="s">
        <v>93</v>
      </c>
      <c r="K2513" s="97">
        <v>130</v>
      </c>
      <c r="L2513" s="97" t="s">
        <v>8209</v>
      </c>
      <c r="M2513" s="97">
        <v>9</v>
      </c>
      <c r="N2513" s="97">
        <v>904876</v>
      </c>
    </row>
    <row r="2514" spans="1:14" ht="14.25" customHeight="1" x14ac:dyDescent="0.3">
      <c r="A2514" s="97" t="s">
        <v>497</v>
      </c>
      <c r="B2514" s="97">
        <v>241</v>
      </c>
      <c r="C2514" s="97" t="s">
        <v>8210</v>
      </c>
      <c r="D2514" s="97" t="s">
        <v>332</v>
      </c>
      <c r="E2514" s="97" t="s">
        <v>8200</v>
      </c>
      <c r="F2514" s="97">
        <v>334440</v>
      </c>
      <c r="G2514" s="97">
        <v>664490</v>
      </c>
      <c r="H2514" s="97">
        <v>334440</v>
      </c>
      <c r="I2514" s="97">
        <v>664490</v>
      </c>
      <c r="J2514" s="97" t="s">
        <v>93</v>
      </c>
      <c r="K2514" s="97">
        <v>130</v>
      </c>
      <c r="L2514" s="97" t="s">
        <v>8211</v>
      </c>
      <c r="M2514" s="97">
        <v>9</v>
      </c>
      <c r="N2514" s="97">
        <v>904874</v>
      </c>
    </row>
    <row r="2515" spans="1:14" ht="14.25" customHeight="1" x14ac:dyDescent="0.3">
      <c r="A2515" s="97" t="s">
        <v>497</v>
      </c>
      <c r="B2515" s="97">
        <v>59</v>
      </c>
      <c r="C2515" s="97" t="s">
        <v>8212</v>
      </c>
      <c r="D2515" s="97" t="s">
        <v>332</v>
      </c>
      <c r="E2515" s="97" t="s">
        <v>8213</v>
      </c>
      <c r="F2515" s="97">
        <v>334500</v>
      </c>
      <c r="G2515" s="97">
        <v>664540</v>
      </c>
      <c r="H2515" s="97">
        <v>334500</v>
      </c>
      <c r="I2515" s="97">
        <v>664540</v>
      </c>
      <c r="J2515" s="97" t="s">
        <v>93</v>
      </c>
      <c r="K2515" s="97">
        <v>130.19999999999999</v>
      </c>
      <c r="L2515" s="97" t="s">
        <v>4760</v>
      </c>
      <c r="M2515" s="97">
        <v>9</v>
      </c>
      <c r="N2515" s="97">
        <v>904646</v>
      </c>
    </row>
    <row r="2516" spans="1:14" ht="14.25" customHeight="1" x14ac:dyDescent="0.3">
      <c r="A2516" s="97" t="s">
        <v>506</v>
      </c>
      <c r="B2516" s="97">
        <v>4</v>
      </c>
      <c r="C2516" s="97" t="s">
        <v>8214</v>
      </c>
      <c r="D2516" s="97" t="s">
        <v>332</v>
      </c>
      <c r="E2516" s="97" t="s">
        <v>8215</v>
      </c>
      <c r="F2516" s="97">
        <v>328010</v>
      </c>
      <c r="G2516" s="97">
        <v>666550</v>
      </c>
      <c r="H2516" s="97">
        <v>328010</v>
      </c>
      <c r="I2516" s="97">
        <v>666550</v>
      </c>
      <c r="J2516" s="97" t="s">
        <v>93</v>
      </c>
      <c r="K2516" s="97">
        <v>131</v>
      </c>
      <c r="L2516" s="97" t="s">
        <v>8216</v>
      </c>
      <c r="M2516" s="97">
        <v>9</v>
      </c>
      <c r="N2516" s="97">
        <v>1002374</v>
      </c>
    </row>
    <row r="2517" spans="1:14" ht="14.25" customHeight="1" x14ac:dyDescent="0.3">
      <c r="A2517" s="97" t="s">
        <v>497</v>
      </c>
      <c r="B2517" s="97">
        <v>59</v>
      </c>
      <c r="C2517" s="97" t="s">
        <v>8217</v>
      </c>
      <c r="D2517" s="97" t="s">
        <v>332</v>
      </c>
      <c r="E2517" s="97" t="s">
        <v>8218</v>
      </c>
      <c r="F2517" s="97">
        <v>334500</v>
      </c>
      <c r="G2517" s="97">
        <v>664510</v>
      </c>
      <c r="H2517" s="97">
        <v>334500</v>
      </c>
      <c r="I2517" s="97">
        <v>664510</v>
      </c>
      <c r="J2517" s="97" t="s">
        <v>93</v>
      </c>
      <c r="K2517" s="97">
        <v>131.4</v>
      </c>
      <c r="L2517" s="97" t="s">
        <v>4760</v>
      </c>
      <c r="M2517" s="97">
        <v>9</v>
      </c>
      <c r="N2517" s="97">
        <v>904645</v>
      </c>
    </row>
    <row r="2518" spans="1:14" ht="14.25" customHeight="1" x14ac:dyDescent="0.3">
      <c r="A2518" s="97" t="s">
        <v>506</v>
      </c>
      <c r="B2518" s="97">
        <v>5</v>
      </c>
      <c r="C2518" s="97" t="s">
        <v>8219</v>
      </c>
      <c r="D2518" s="97" t="s">
        <v>332</v>
      </c>
      <c r="E2518" s="97" t="s">
        <v>8220</v>
      </c>
      <c r="F2518" s="97">
        <v>328000</v>
      </c>
      <c r="G2518" s="97">
        <v>666560</v>
      </c>
      <c r="H2518" s="97">
        <v>328000</v>
      </c>
      <c r="I2518" s="97">
        <v>666560</v>
      </c>
      <c r="J2518" s="97" t="s">
        <v>93</v>
      </c>
      <c r="K2518" s="97">
        <v>132</v>
      </c>
      <c r="L2518" s="97" t="s">
        <v>8221</v>
      </c>
      <c r="M2518" s="97">
        <v>9</v>
      </c>
      <c r="N2518" s="97">
        <v>1002375</v>
      </c>
    </row>
    <row r="2519" spans="1:14" ht="14.25" customHeight="1" x14ac:dyDescent="0.3">
      <c r="A2519" s="97" t="s">
        <v>506</v>
      </c>
      <c r="B2519" s="97">
        <v>6</v>
      </c>
      <c r="C2519" s="97" t="s">
        <v>8222</v>
      </c>
      <c r="D2519" s="97" t="s">
        <v>332</v>
      </c>
      <c r="E2519" s="97" t="s">
        <v>8223</v>
      </c>
      <c r="F2519" s="97">
        <v>327990</v>
      </c>
      <c r="G2519" s="97">
        <v>666570</v>
      </c>
      <c r="H2519" s="97">
        <v>327990</v>
      </c>
      <c r="I2519" s="97">
        <v>666570</v>
      </c>
      <c r="J2519" s="97" t="s">
        <v>93</v>
      </c>
      <c r="K2519" s="97">
        <v>132</v>
      </c>
      <c r="L2519" s="97" t="s">
        <v>8224</v>
      </c>
      <c r="M2519" s="97">
        <v>9</v>
      </c>
      <c r="N2519" s="97">
        <v>1002376</v>
      </c>
    </row>
    <row r="2520" spans="1:14" ht="14.25" customHeight="1" x14ac:dyDescent="0.3">
      <c r="A2520" s="97" t="s">
        <v>497</v>
      </c>
      <c r="B2520" s="97">
        <v>59</v>
      </c>
      <c r="C2520" s="97" t="s">
        <v>8225</v>
      </c>
      <c r="D2520" s="97" t="s">
        <v>332</v>
      </c>
      <c r="E2520" s="97" t="s">
        <v>8226</v>
      </c>
      <c r="F2520" s="97">
        <v>334510</v>
      </c>
      <c r="G2520" s="97">
        <v>664480</v>
      </c>
      <c r="H2520" s="97">
        <v>334510</v>
      </c>
      <c r="I2520" s="97">
        <v>664480</v>
      </c>
      <c r="J2520" s="97" t="s">
        <v>93</v>
      </c>
      <c r="K2520" s="97">
        <v>133.02000000000001</v>
      </c>
      <c r="L2520" s="97" t="s">
        <v>4760</v>
      </c>
      <c r="M2520" s="97">
        <v>9</v>
      </c>
      <c r="N2520" s="97">
        <v>904644</v>
      </c>
    </row>
    <row r="2521" spans="1:14" ht="14.25" customHeight="1" x14ac:dyDescent="0.3">
      <c r="A2521" s="97" t="s">
        <v>506</v>
      </c>
      <c r="B2521" s="97">
        <v>9258</v>
      </c>
      <c r="C2521" s="97" t="s">
        <v>8227</v>
      </c>
      <c r="D2521" s="97" t="s">
        <v>581</v>
      </c>
      <c r="E2521" s="97" t="s">
        <v>8228</v>
      </c>
      <c r="F2521" s="97">
        <v>327427</v>
      </c>
      <c r="G2521" s="97">
        <v>666922</v>
      </c>
      <c r="H2521" s="97">
        <v>327427</v>
      </c>
      <c r="I2521" s="97">
        <v>666922</v>
      </c>
      <c r="J2521" s="97" t="s">
        <v>93</v>
      </c>
      <c r="K2521" s="97">
        <v>135.21</v>
      </c>
      <c r="L2521" s="97" t="s">
        <v>8229</v>
      </c>
      <c r="M2521" s="97">
        <v>9</v>
      </c>
      <c r="N2521" s="97">
        <v>1003724</v>
      </c>
    </row>
    <row r="2522" spans="1:14" ht="14.25" customHeight="1" x14ac:dyDescent="0.3">
      <c r="A2522" s="97" t="s">
        <v>506</v>
      </c>
      <c r="B2522" s="97">
        <v>9258</v>
      </c>
      <c r="C2522" s="97" t="s">
        <v>8230</v>
      </c>
      <c r="D2522" s="97" t="s">
        <v>581</v>
      </c>
      <c r="E2522" s="97" t="s">
        <v>8231</v>
      </c>
      <c r="F2522" s="97">
        <v>327417</v>
      </c>
      <c r="G2522" s="97">
        <v>666900</v>
      </c>
      <c r="H2522" s="97">
        <v>327417</v>
      </c>
      <c r="I2522" s="97">
        <v>666900</v>
      </c>
      <c r="J2522" s="97" t="s">
        <v>93</v>
      </c>
      <c r="K2522" s="97">
        <v>135.87</v>
      </c>
      <c r="L2522" s="97" t="s">
        <v>8232</v>
      </c>
      <c r="M2522" s="97">
        <v>9</v>
      </c>
      <c r="N2522" s="97">
        <v>1003725</v>
      </c>
    </row>
    <row r="2523" spans="1:14" ht="14.25" customHeight="1" x14ac:dyDescent="0.3">
      <c r="A2523" s="97" t="s">
        <v>506</v>
      </c>
      <c r="B2523" s="97">
        <v>10695</v>
      </c>
      <c r="C2523" s="97" t="s">
        <v>8233</v>
      </c>
      <c r="D2523" s="97" t="s">
        <v>581</v>
      </c>
      <c r="E2523" s="97" t="s">
        <v>8234</v>
      </c>
      <c r="F2523" s="97">
        <v>327595</v>
      </c>
      <c r="G2523" s="97">
        <v>666880</v>
      </c>
      <c r="H2523" s="97">
        <v>327595</v>
      </c>
      <c r="I2523" s="97">
        <v>666880</v>
      </c>
      <c r="J2523" s="97" t="s">
        <v>93</v>
      </c>
      <c r="K2523" s="97">
        <v>138.24</v>
      </c>
      <c r="L2523" s="97" t="s">
        <v>8235</v>
      </c>
      <c r="M2523" s="97">
        <v>9</v>
      </c>
      <c r="N2523" s="97">
        <v>1004074</v>
      </c>
    </row>
    <row r="2524" spans="1:14" ht="14.25" customHeight="1" x14ac:dyDescent="0.3">
      <c r="A2524" s="97" t="s">
        <v>506</v>
      </c>
      <c r="B2524" s="97">
        <v>9258</v>
      </c>
      <c r="C2524" s="97" t="s">
        <v>8236</v>
      </c>
      <c r="D2524" s="97" t="s">
        <v>581</v>
      </c>
      <c r="E2524" s="97" t="s">
        <v>8237</v>
      </c>
      <c r="F2524" s="97">
        <v>326858</v>
      </c>
      <c r="G2524" s="97">
        <v>666982</v>
      </c>
      <c r="H2524" s="97">
        <v>326858</v>
      </c>
      <c r="I2524" s="97">
        <v>666982</v>
      </c>
      <c r="J2524" s="97" t="s">
        <v>93</v>
      </c>
      <c r="K2524" s="97">
        <v>138.69999999999999</v>
      </c>
      <c r="L2524" s="97" t="s">
        <v>8238</v>
      </c>
      <c r="M2524" s="97">
        <v>9</v>
      </c>
      <c r="N2524" s="97">
        <v>1003679</v>
      </c>
    </row>
    <row r="2525" spans="1:14" ht="14.25" customHeight="1" x14ac:dyDescent="0.3">
      <c r="A2525" s="97" t="s">
        <v>508</v>
      </c>
      <c r="B2525" s="97">
        <v>78</v>
      </c>
      <c r="C2525" s="97" t="s">
        <v>8239</v>
      </c>
      <c r="D2525" s="97" t="s">
        <v>332</v>
      </c>
      <c r="E2525" s="97" t="s">
        <v>8240</v>
      </c>
      <c r="F2525" s="97">
        <v>334910</v>
      </c>
      <c r="G2525" s="97">
        <v>665720</v>
      </c>
      <c r="H2525" s="97">
        <v>334910</v>
      </c>
      <c r="I2525" s="97">
        <v>665720</v>
      </c>
      <c r="J2525" s="97" t="s">
        <v>93</v>
      </c>
      <c r="K2525" s="97">
        <v>139</v>
      </c>
      <c r="L2525" s="97" t="s">
        <v>8241</v>
      </c>
      <c r="M2525" s="97">
        <v>9</v>
      </c>
      <c r="N2525" s="97">
        <v>951277</v>
      </c>
    </row>
    <row r="2526" spans="1:14" ht="14.25" customHeight="1" x14ac:dyDescent="0.3">
      <c r="A2526" s="97" t="s">
        <v>497</v>
      </c>
      <c r="B2526" s="97">
        <v>59</v>
      </c>
      <c r="C2526" s="97" t="s">
        <v>8242</v>
      </c>
      <c r="D2526" s="97" t="s">
        <v>332</v>
      </c>
      <c r="E2526" s="97" t="s">
        <v>8243</v>
      </c>
      <c r="F2526" s="97">
        <v>334550</v>
      </c>
      <c r="G2526" s="97">
        <v>664360</v>
      </c>
      <c r="H2526" s="97">
        <v>334550</v>
      </c>
      <c r="I2526" s="97">
        <v>664360</v>
      </c>
      <c r="J2526" s="97" t="s">
        <v>93</v>
      </c>
      <c r="K2526" s="97">
        <v>140.63</v>
      </c>
      <c r="L2526" s="97" t="s">
        <v>4760</v>
      </c>
      <c r="M2526" s="97">
        <v>9</v>
      </c>
      <c r="N2526" s="97">
        <v>904637</v>
      </c>
    </row>
    <row r="2527" spans="1:14" ht="14.25" customHeight="1" x14ac:dyDescent="0.3">
      <c r="A2527" s="97" t="s">
        <v>506</v>
      </c>
      <c r="B2527" s="97">
        <v>10695</v>
      </c>
      <c r="C2527" s="97" t="s">
        <v>8244</v>
      </c>
      <c r="D2527" s="97" t="s">
        <v>581</v>
      </c>
      <c r="E2527" s="97" t="s">
        <v>8245</v>
      </c>
      <c r="F2527" s="97">
        <v>327778</v>
      </c>
      <c r="G2527" s="97">
        <v>666906</v>
      </c>
      <c r="H2527" s="97">
        <v>327778</v>
      </c>
      <c r="I2527" s="97">
        <v>666906</v>
      </c>
      <c r="J2527" s="97" t="s">
        <v>93</v>
      </c>
      <c r="K2527" s="97">
        <v>144.78</v>
      </c>
      <c r="L2527" s="97" t="s">
        <v>8246</v>
      </c>
      <c r="M2527" s="97">
        <v>9</v>
      </c>
      <c r="N2527" s="97">
        <v>1004311</v>
      </c>
    </row>
    <row r="2528" spans="1:14" ht="14.25" customHeight="1" x14ac:dyDescent="0.3">
      <c r="A2528" s="97" t="s">
        <v>506</v>
      </c>
      <c r="B2528" s="97">
        <v>137</v>
      </c>
      <c r="C2528" s="97" t="s">
        <v>8247</v>
      </c>
      <c r="D2528" s="97" t="s">
        <v>332</v>
      </c>
      <c r="E2528" s="97" t="s">
        <v>8248</v>
      </c>
      <c r="F2528" s="97">
        <v>328350</v>
      </c>
      <c r="G2528" s="97">
        <v>665280</v>
      </c>
      <c r="H2528" s="97">
        <v>328350</v>
      </c>
      <c r="I2528" s="97">
        <v>665280</v>
      </c>
      <c r="J2528" s="97" t="s">
        <v>93</v>
      </c>
      <c r="K2528" s="97">
        <v>145</v>
      </c>
      <c r="L2528" s="97" t="s">
        <v>8249</v>
      </c>
      <c r="M2528" s="97">
        <v>9</v>
      </c>
      <c r="N2528" s="97">
        <v>1002570</v>
      </c>
    </row>
    <row r="2529" spans="1:14" ht="14.25" customHeight="1" x14ac:dyDescent="0.3">
      <c r="A2529" s="97" t="s">
        <v>506</v>
      </c>
      <c r="B2529" s="97">
        <v>136</v>
      </c>
      <c r="C2529" s="97" t="s">
        <v>8250</v>
      </c>
      <c r="D2529" s="97" t="s">
        <v>332</v>
      </c>
      <c r="E2529" s="97" t="s">
        <v>8251</v>
      </c>
      <c r="F2529" s="97">
        <v>328310</v>
      </c>
      <c r="G2529" s="97">
        <v>665330</v>
      </c>
      <c r="H2529" s="97">
        <v>328310</v>
      </c>
      <c r="I2529" s="97">
        <v>665330</v>
      </c>
      <c r="J2529" s="97" t="s">
        <v>93</v>
      </c>
      <c r="K2529" s="97">
        <v>145</v>
      </c>
      <c r="L2529" s="97" t="s">
        <v>8252</v>
      </c>
      <c r="M2529" s="97">
        <v>9</v>
      </c>
      <c r="N2529" s="97">
        <v>1002569</v>
      </c>
    </row>
    <row r="2530" spans="1:14" ht="14.25" customHeight="1" x14ac:dyDescent="0.3">
      <c r="A2530" s="97" t="s">
        <v>655</v>
      </c>
      <c r="B2530" s="97">
        <v>101</v>
      </c>
      <c r="C2530" s="97" t="s">
        <v>8253</v>
      </c>
      <c r="D2530" s="97" t="s">
        <v>332</v>
      </c>
      <c r="E2530" s="97" t="s">
        <v>8254</v>
      </c>
      <c r="F2530" s="97">
        <v>339059</v>
      </c>
      <c r="G2530" s="97">
        <v>670056</v>
      </c>
      <c r="H2530" s="97">
        <v>339059</v>
      </c>
      <c r="I2530" s="97">
        <v>670056</v>
      </c>
      <c r="J2530" s="97" t="s">
        <v>93</v>
      </c>
      <c r="K2530" s="97">
        <v>146</v>
      </c>
      <c r="L2530" s="97" t="s">
        <v>8255</v>
      </c>
      <c r="M2530" s="97">
        <v>9</v>
      </c>
      <c r="N2530" s="97">
        <v>949771</v>
      </c>
    </row>
    <row r="2531" spans="1:14" ht="14.25" customHeight="1" x14ac:dyDescent="0.3">
      <c r="A2531" s="97" t="s">
        <v>506</v>
      </c>
      <c r="B2531" s="97">
        <v>92</v>
      </c>
      <c r="C2531" s="97" t="s">
        <v>8256</v>
      </c>
      <c r="D2531" s="97" t="s">
        <v>332</v>
      </c>
      <c r="E2531" s="97" t="s">
        <v>8257</v>
      </c>
      <c r="F2531" s="97">
        <v>328110</v>
      </c>
      <c r="G2531" s="97">
        <v>667190</v>
      </c>
      <c r="H2531" s="97">
        <v>328110</v>
      </c>
      <c r="I2531" s="97">
        <v>667190</v>
      </c>
      <c r="J2531" s="97" t="s">
        <v>93</v>
      </c>
      <c r="K2531" s="97">
        <v>146</v>
      </c>
      <c r="L2531" s="97" t="s">
        <v>8258</v>
      </c>
      <c r="M2531" s="97">
        <v>9</v>
      </c>
      <c r="N2531" s="97">
        <v>1002523</v>
      </c>
    </row>
    <row r="2532" spans="1:14" ht="14.25" customHeight="1" x14ac:dyDescent="0.3">
      <c r="A2532" s="97" t="s">
        <v>506</v>
      </c>
      <c r="B2532" s="97">
        <v>12411</v>
      </c>
      <c r="C2532" s="97" t="s">
        <v>8259</v>
      </c>
      <c r="D2532" s="97" t="s">
        <v>581</v>
      </c>
      <c r="E2532" s="97" t="s">
        <v>8260</v>
      </c>
      <c r="F2532" s="97">
        <v>328401</v>
      </c>
      <c r="G2532" s="97">
        <v>666185</v>
      </c>
      <c r="H2532" s="97">
        <v>328401</v>
      </c>
      <c r="I2532" s="97">
        <v>666185</v>
      </c>
      <c r="J2532" s="97" t="s">
        <v>93</v>
      </c>
      <c r="K2532" s="97">
        <v>147.83000000000001</v>
      </c>
      <c r="L2532" s="97" t="s">
        <v>8261</v>
      </c>
      <c r="M2532" s="97">
        <v>9</v>
      </c>
      <c r="N2532" s="97">
        <v>1004439</v>
      </c>
    </row>
    <row r="2533" spans="1:14" ht="14.25" customHeight="1" x14ac:dyDescent="0.3">
      <c r="A2533" s="97" t="s">
        <v>506</v>
      </c>
      <c r="B2533" s="97">
        <v>194</v>
      </c>
      <c r="C2533" s="97" t="s">
        <v>8262</v>
      </c>
      <c r="D2533" s="97" t="s">
        <v>332</v>
      </c>
      <c r="E2533" s="97" t="s">
        <v>8263</v>
      </c>
      <c r="F2533" s="97">
        <v>327890</v>
      </c>
      <c r="G2533" s="97">
        <v>665310</v>
      </c>
      <c r="H2533" s="97">
        <v>327890</v>
      </c>
      <c r="I2533" s="97">
        <v>665310</v>
      </c>
      <c r="J2533" s="97" t="s">
        <v>93</v>
      </c>
      <c r="K2533" s="97">
        <v>152</v>
      </c>
      <c r="L2533" s="97" t="s">
        <v>8264</v>
      </c>
      <c r="M2533" s="97">
        <v>9</v>
      </c>
      <c r="N2533" s="97">
        <v>1002677</v>
      </c>
    </row>
    <row r="2534" spans="1:14" ht="14.25" customHeight="1" x14ac:dyDescent="0.3">
      <c r="A2534" s="97" t="s">
        <v>397</v>
      </c>
      <c r="B2534" s="97">
        <v>10303</v>
      </c>
      <c r="C2534" s="97" t="s">
        <v>8265</v>
      </c>
      <c r="D2534" s="97" t="s">
        <v>581</v>
      </c>
      <c r="E2534" s="97" t="s">
        <v>8266</v>
      </c>
      <c r="F2534" s="97">
        <v>337263</v>
      </c>
      <c r="G2534" s="97">
        <v>667276</v>
      </c>
      <c r="H2534" s="97">
        <v>337263</v>
      </c>
      <c r="I2534" s="97">
        <v>667276</v>
      </c>
      <c r="J2534" s="97" t="s">
        <v>93</v>
      </c>
      <c r="K2534" s="97">
        <v>154.44999999999999</v>
      </c>
      <c r="L2534" s="97" t="s">
        <v>8267</v>
      </c>
      <c r="M2534" s="97">
        <v>9</v>
      </c>
      <c r="N2534" s="97">
        <v>842994</v>
      </c>
    </row>
    <row r="2535" spans="1:14" ht="14.25" customHeight="1" x14ac:dyDescent="0.3">
      <c r="A2535" s="97" t="s">
        <v>497</v>
      </c>
      <c r="B2535" s="97">
        <v>400</v>
      </c>
      <c r="C2535" s="97" t="s">
        <v>8268</v>
      </c>
      <c r="D2535" s="97" t="s">
        <v>332</v>
      </c>
      <c r="E2535" s="97" t="s">
        <v>8269</v>
      </c>
      <c r="F2535" s="97">
        <v>334420</v>
      </c>
      <c r="G2535" s="97">
        <v>663850</v>
      </c>
      <c r="H2535" s="97">
        <v>334420</v>
      </c>
      <c r="I2535" s="97">
        <v>663850</v>
      </c>
      <c r="J2535" s="97" t="s">
        <v>93</v>
      </c>
      <c r="K2535" s="97">
        <v>155</v>
      </c>
      <c r="L2535" s="97" t="s">
        <v>8270</v>
      </c>
      <c r="M2535" s="97">
        <v>9</v>
      </c>
      <c r="N2535" s="97">
        <v>13471723</v>
      </c>
    </row>
    <row r="2536" spans="1:14" ht="14.25" customHeight="1" x14ac:dyDescent="0.3">
      <c r="A2536" s="97" t="s">
        <v>397</v>
      </c>
      <c r="B2536" s="97">
        <v>10303</v>
      </c>
      <c r="C2536" s="97" t="s">
        <v>8271</v>
      </c>
      <c r="D2536" s="97" t="s">
        <v>581</v>
      </c>
      <c r="E2536" s="97" t="s">
        <v>8272</v>
      </c>
      <c r="F2536" s="97">
        <v>337596</v>
      </c>
      <c r="G2536" s="97">
        <v>667133</v>
      </c>
      <c r="H2536" s="97">
        <v>337596</v>
      </c>
      <c r="I2536" s="97">
        <v>667133</v>
      </c>
      <c r="J2536" s="97" t="s">
        <v>93</v>
      </c>
      <c r="K2536" s="97">
        <v>163.75</v>
      </c>
      <c r="L2536" s="97" t="s">
        <v>8273</v>
      </c>
      <c r="M2536" s="97">
        <v>9</v>
      </c>
      <c r="N2536" s="97">
        <v>843070</v>
      </c>
    </row>
    <row r="2537" spans="1:14" ht="14.25" customHeight="1" x14ac:dyDescent="0.3">
      <c r="A2537" s="97" t="s">
        <v>397</v>
      </c>
      <c r="B2537" s="97">
        <v>10303</v>
      </c>
      <c r="C2537" s="97" t="s">
        <v>8274</v>
      </c>
      <c r="D2537" s="97" t="s">
        <v>581</v>
      </c>
      <c r="E2537" s="97" t="s">
        <v>8275</v>
      </c>
      <c r="F2537" s="97">
        <v>337647</v>
      </c>
      <c r="G2537" s="97">
        <v>667045</v>
      </c>
      <c r="H2537" s="97">
        <v>337647</v>
      </c>
      <c r="I2537" s="97">
        <v>667045</v>
      </c>
      <c r="J2537" s="97" t="s">
        <v>93</v>
      </c>
      <c r="K2537" s="97">
        <v>164.7</v>
      </c>
      <c r="L2537" s="97" t="s">
        <v>8276</v>
      </c>
      <c r="M2537" s="97">
        <v>9</v>
      </c>
      <c r="N2537" s="97">
        <v>843075</v>
      </c>
    </row>
    <row r="2538" spans="1:14" ht="14.25" customHeight="1" x14ac:dyDescent="0.3">
      <c r="A2538" s="97" t="s">
        <v>330</v>
      </c>
      <c r="B2538" s="97">
        <v>1375</v>
      </c>
      <c r="C2538" s="97" t="s">
        <v>8277</v>
      </c>
      <c r="D2538" s="97" t="s">
        <v>581</v>
      </c>
      <c r="E2538" s="97" t="s">
        <v>8278</v>
      </c>
      <c r="F2538" s="97">
        <v>324442</v>
      </c>
      <c r="G2538" s="97">
        <v>661481</v>
      </c>
      <c r="H2538" s="97">
        <v>324442</v>
      </c>
      <c r="I2538" s="97">
        <v>661481</v>
      </c>
      <c r="J2538" s="97" t="s">
        <v>93</v>
      </c>
      <c r="K2538" s="97">
        <v>168</v>
      </c>
      <c r="L2538" s="97" t="s">
        <v>8279</v>
      </c>
      <c r="M2538" s="97">
        <v>9</v>
      </c>
      <c r="N2538" s="97">
        <v>785979</v>
      </c>
    </row>
    <row r="2539" spans="1:14" ht="14.25" customHeight="1" x14ac:dyDescent="0.3">
      <c r="A2539" s="97" t="s">
        <v>1138</v>
      </c>
      <c r="B2539" s="97">
        <v>11283</v>
      </c>
      <c r="C2539" s="97" t="s">
        <v>8280</v>
      </c>
      <c r="D2539" s="97" t="s">
        <v>581</v>
      </c>
      <c r="E2539" s="97" t="s">
        <v>8281</v>
      </c>
      <c r="F2539" s="97">
        <v>323480</v>
      </c>
      <c r="G2539" s="97">
        <v>659970</v>
      </c>
      <c r="H2539" s="97">
        <v>323480</v>
      </c>
      <c r="I2539" s="97">
        <v>659970</v>
      </c>
      <c r="J2539" s="97" t="s">
        <v>93</v>
      </c>
      <c r="K2539" s="97">
        <v>170</v>
      </c>
      <c r="L2539" s="97" t="s">
        <v>8282</v>
      </c>
      <c r="M2539" s="97">
        <v>9</v>
      </c>
      <c r="N2539" s="97">
        <v>695038</v>
      </c>
    </row>
    <row r="2540" spans="1:14" ht="14.25" customHeight="1" x14ac:dyDescent="0.3">
      <c r="A2540" s="97" t="s">
        <v>497</v>
      </c>
      <c r="B2540" s="97">
        <v>500</v>
      </c>
      <c r="C2540" s="97" t="s">
        <v>8283</v>
      </c>
      <c r="D2540" s="97" t="s">
        <v>332</v>
      </c>
      <c r="E2540" s="97" t="s">
        <v>2369</v>
      </c>
      <c r="F2540" s="97">
        <v>334370</v>
      </c>
      <c r="G2540" s="97">
        <v>661880</v>
      </c>
      <c r="H2540" s="97">
        <v>334370</v>
      </c>
      <c r="I2540" s="97">
        <v>661880</v>
      </c>
      <c r="J2540" s="97" t="s">
        <v>93</v>
      </c>
      <c r="K2540" s="97">
        <v>170.34</v>
      </c>
      <c r="L2540" s="97" t="s">
        <v>8284</v>
      </c>
      <c r="M2540" s="97">
        <v>9</v>
      </c>
      <c r="N2540" s="97">
        <v>16024501</v>
      </c>
    </row>
    <row r="2541" spans="1:14" ht="14.25" customHeight="1" x14ac:dyDescent="0.3">
      <c r="A2541" s="97" t="s">
        <v>497</v>
      </c>
      <c r="B2541" s="97">
        <v>226</v>
      </c>
      <c r="C2541" s="97" t="s">
        <v>8285</v>
      </c>
      <c r="D2541" s="97" t="s">
        <v>332</v>
      </c>
      <c r="E2541" s="97" t="s">
        <v>8286</v>
      </c>
      <c r="F2541" s="97">
        <v>334485</v>
      </c>
      <c r="G2541" s="97">
        <v>663675</v>
      </c>
      <c r="H2541" s="97">
        <v>334485</v>
      </c>
      <c r="I2541" s="97">
        <v>663675</v>
      </c>
      <c r="J2541" s="97" t="s">
        <v>93</v>
      </c>
      <c r="K2541" s="97">
        <v>171</v>
      </c>
      <c r="L2541" s="97" t="s">
        <v>8287</v>
      </c>
      <c r="M2541" s="97">
        <v>9</v>
      </c>
      <c r="N2541" s="97">
        <v>904858</v>
      </c>
    </row>
    <row r="2542" spans="1:14" ht="14.25" customHeight="1" x14ac:dyDescent="0.3">
      <c r="A2542" s="97" t="s">
        <v>330</v>
      </c>
      <c r="B2542" s="97">
        <v>1374</v>
      </c>
      <c r="C2542" s="97" t="s">
        <v>8288</v>
      </c>
      <c r="D2542" s="97" t="s">
        <v>581</v>
      </c>
      <c r="E2542" s="97" t="s">
        <v>8289</v>
      </c>
      <c r="F2542" s="97">
        <v>324163</v>
      </c>
      <c r="G2542" s="97">
        <v>661377</v>
      </c>
      <c r="H2542" s="97">
        <v>324163</v>
      </c>
      <c r="I2542" s="97">
        <v>661377</v>
      </c>
      <c r="J2542" s="97" t="s">
        <v>93</v>
      </c>
      <c r="K2542" s="97">
        <v>174</v>
      </c>
      <c r="L2542" s="97" t="s">
        <v>6647</v>
      </c>
      <c r="M2542" s="97">
        <v>9</v>
      </c>
      <c r="N2542" s="97">
        <v>785969</v>
      </c>
    </row>
    <row r="2543" spans="1:14" ht="14.25" customHeight="1" x14ac:dyDescent="0.3">
      <c r="A2543" s="97" t="s">
        <v>397</v>
      </c>
      <c r="B2543" s="97">
        <v>296</v>
      </c>
      <c r="C2543" s="97" t="s">
        <v>8290</v>
      </c>
      <c r="D2543" s="97" t="s">
        <v>332</v>
      </c>
      <c r="E2543" s="97" t="s">
        <v>8291</v>
      </c>
      <c r="F2543" s="97">
        <v>335230</v>
      </c>
      <c r="G2543" s="97">
        <v>665490</v>
      </c>
      <c r="H2543" s="97">
        <v>335230</v>
      </c>
      <c r="I2543" s="97">
        <v>665490</v>
      </c>
      <c r="J2543" s="97" t="s">
        <v>93</v>
      </c>
      <c r="K2543" s="97">
        <v>174</v>
      </c>
      <c r="L2543" s="97" t="s">
        <v>8292</v>
      </c>
      <c r="M2543" s="97">
        <v>9</v>
      </c>
      <c r="N2543" s="97">
        <v>842858</v>
      </c>
    </row>
    <row r="2544" spans="1:14" ht="14.25" customHeight="1" x14ac:dyDescent="0.3">
      <c r="A2544" s="97" t="s">
        <v>330</v>
      </c>
      <c r="B2544" s="97">
        <v>1375</v>
      </c>
      <c r="C2544" s="97" t="s">
        <v>8293</v>
      </c>
      <c r="D2544" s="97" t="s">
        <v>581</v>
      </c>
      <c r="E2544" s="97" t="s">
        <v>8294</v>
      </c>
      <c r="F2544" s="97">
        <v>324333</v>
      </c>
      <c r="G2544" s="97">
        <v>661567</v>
      </c>
      <c r="H2544" s="97">
        <v>324333</v>
      </c>
      <c r="I2544" s="97">
        <v>661567</v>
      </c>
      <c r="J2544" s="97" t="s">
        <v>93</v>
      </c>
      <c r="K2544" s="97">
        <v>174.58</v>
      </c>
      <c r="L2544" s="97" t="s">
        <v>6641</v>
      </c>
      <c r="M2544" s="97">
        <v>9</v>
      </c>
      <c r="N2544" s="97">
        <v>785973</v>
      </c>
    </row>
    <row r="2545" spans="1:14" ht="14.25" customHeight="1" x14ac:dyDescent="0.3">
      <c r="A2545" s="97" t="s">
        <v>570</v>
      </c>
      <c r="B2545" s="97">
        <v>448</v>
      </c>
      <c r="C2545" s="97" t="s">
        <v>8295</v>
      </c>
      <c r="D2545" s="97" t="s">
        <v>332</v>
      </c>
      <c r="E2545" s="97" t="s">
        <v>8296</v>
      </c>
      <c r="F2545" s="97">
        <v>335210</v>
      </c>
      <c r="G2545" s="97">
        <v>660670</v>
      </c>
      <c r="H2545" s="97">
        <v>335210</v>
      </c>
      <c r="I2545" s="97">
        <v>660670</v>
      </c>
      <c r="J2545" s="97" t="s">
        <v>93</v>
      </c>
      <c r="K2545" s="97">
        <v>177</v>
      </c>
      <c r="L2545" s="97" t="s">
        <v>8297</v>
      </c>
      <c r="M2545" s="97">
        <v>9</v>
      </c>
      <c r="N2545" s="97">
        <v>844940</v>
      </c>
    </row>
    <row r="2546" spans="1:14" ht="14.25" customHeight="1" x14ac:dyDescent="0.3">
      <c r="A2546" s="97" t="s">
        <v>4821</v>
      </c>
      <c r="B2546" s="97">
        <v>46</v>
      </c>
      <c r="C2546" s="97" t="s">
        <v>8298</v>
      </c>
      <c r="D2546" s="97" t="s">
        <v>332</v>
      </c>
      <c r="E2546" s="97" t="s">
        <v>8299</v>
      </c>
      <c r="F2546" s="97">
        <v>332125</v>
      </c>
      <c r="G2546" s="97">
        <v>658565</v>
      </c>
      <c r="H2546" s="97">
        <v>332125</v>
      </c>
      <c r="I2546" s="97">
        <v>658565</v>
      </c>
      <c r="J2546" s="97" t="s">
        <v>93</v>
      </c>
      <c r="K2546" s="97">
        <v>196.7</v>
      </c>
      <c r="L2546" s="97" t="s">
        <v>8300</v>
      </c>
      <c r="M2546" s="97">
        <v>9</v>
      </c>
      <c r="N2546" s="97">
        <v>777703</v>
      </c>
    </row>
    <row r="2547" spans="1:14" ht="14.25" customHeight="1" x14ac:dyDescent="0.3">
      <c r="A2547" s="97" t="s">
        <v>4821</v>
      </c>
      <c r="B2547" s="97">
        <v>43</v>
      </c>
      <c r="C2547" s="97" t="s">
        <v>8301</v>
      </c>
      <c r="D2547" s="97" t="s">
        <v>332</v>
      </c>
      <c r="E2547" s="97" t="s">
        <v>8302</v>
      </c>
      <c r="F2547" s="97">
        <v>332130</v>
      </c>
      <c r="G2547" s="97">
        <v>658625</v>
      </c>
      <c r="H2547" s="97">
        <v>332130</v>
      </c>
      <c r="I2547" s="97">
        <v>658625</v>
      </c>
      <c r="J2547" s="97" t="s">
        <v>93</v>
      </c>
      <c r="K2547" s="97">
        <v>196.9</v>
      </c>
      <c r="L2547" s="97" t="s">
        <v>8303</v>
      </c>
      <c r="M2547" s="97">
        <v>9</v>
      </c>
      <c r="N2547" s="97">
        <v>777700</v>
      </c>
    </row>
    <row r="2548" spans="1:14" ht="14.25" customHeight="1" x14ac:dyDescent="0.3">
      <c r="A2548" s="97" t="s">
        <v>4821</v>
      </c>
      <c r="B2548" s="97">
        <v>61</v>
      </c>
      <c r="C2548" s="97" t="s">
        <v>8304</v>
      </c>
      <c r="D2548" s="97" t="s">
        <v>332</v>
      </c>
      <c r="E2548" s="97" t="s">
        <v>8305</v>
      </c>
      <c r="F2548" s="97">
        <v>332240</v>
      </c>
      <c r="G2548" s="97">
        <v>658520</v>
      </c>
      <c r="H2548" s="97">
        <v>332240</v>
      </c>
      <c r="I2548" s="97">
        <v>658520</v>
      </c>
      <c r="J2548" s="97" t="s">
        <v>93</v>
      </c>
      <c r="K2548" s="97">
        <v>197.4</v>
      </c>
      <c r="L2548" s="97" t="s">
        <v>8306</v>
      </c>
      <c r="M2548" s="97">
        <v>9</v>
      </c>
      <c r="N2548" s="97">
        <v>777718</v>
      </c>
    </row>
    <row r="2549" spans="1:14" ht="14.25" customHeight="1" x14ac:dyDescent="0.3">
      <c r="A2549" s="97" t="s">
        <v>4821</v>
      </c>
      <c r="B2549" s="97">
        <v>112</v>
      </c>
      <c r="C2549" s="97" t="s">
        <v>8307</v>
      </c>
      <c r="D2549" s="97" t="s">
        <v>332</v>
      </c>
      <c r="E2549" s="97" t="s">
        <v>8308</v>
      </c>
      <c r="F2549" s="97">
        <v>332190</v>
      </c>
      <c r="G2549" s="97">
        <v>657740</v>
      </c>
      <c r="H2549" s="97">
        <v>332190</v>
      </c>
      <c r="I2549" s="97">
        <v>657740</v>
      </c>
      <c r="J2549" s="97" t="s">
        <v>93</v>
      </c>
      <c r="K2549" s="97">
        <v>206.2</v>
      </c>
      <c r="L2549" s="97" t="s">
        <v>8309</v>
      </c>
      <c r="M2549" s="97">
        <v>9</v>
      </c>
      <c r="N2549" s="97">
        <v>777771</v>
      </c>
    </row>
    <row r="2550" spans="1:14" ht="14.25" customHeight="1" x14ac:dyDescent="0.3">
      <c r="A2550" s="97" t="s">
        <v>4821</v>
      </c>
      <c r="B2550" s="97">
        <v>85</v>
      </c>
      <c r="C2550" s="97" t="s">
        <v>8310</v>
      </c>
      <c r="D2550" s="97" t="s">
        <v>332</v>
      </c>
      <c r="E2550" s="97" t="s">
        <v>8311</v>
      </c>
      <c r="F2550" s="97">
        <v>332035</v>
      </c>
      <c r="G2550" s="97">
        <v>658045</v>
      </c>
      <c r="H2550" s="97">
        <v>332035</v>
      </c>
      <c r="I2550" s="97">
        <v>658045</v>
      </c>
      <c r="J2550" s="97" t="s">
        <v>93</v>
      </c>
      <c r="K2550" s="97">
        <v>210.6</v>
      </c>
      <c r="L2550" s="97" t="s">
        <v>8312</v>
      </c>
      <c r="M2550" s="97">
        <v>9</v>
      </c>
      <c r="N2550" s="97">
        <v>777744</v>
      </c>
    </row>
    <row r="2551" spans="1:14" ht="14.25" customHeight="1" x14ac:dyDescent="0.3">
      <c r="A2551" s="97" t="s">
        <v>1138</v>
      </c>
      <c r="B2551" s="97">
        <v>38</v>
      </c>
      <c r="C2551" s="97" t="s">
        <v>8313</v>
      </c>
      <c r="D2551" s="97" t="s">
        <v>332</v>
      </c>
      <c r="E2551" s="97" t="s">
        <v>8314</v>
      </c>
      <c r="F2551" s="97">
        <v>324260</v>
      </c>
      <c r="G2551" s="97">
        <v>659530</v>
      </c>
      <c r="H2551" s="97">
        <v>324260</v>
      </c>
      <c r="I2551" s="97">
        <v>659530</v>
      </c>
      <c r="J2551" s="97" t="s">
        <v>93</v>
      </c>
      <c r="K2551" s="97">
        <v>217.63</v>
      </c>
      <c r="L2551" s="97" t="s">
        <v>8315</v>
      </c>
      <c r="M2551" s="97">
        <v>9</v>
      </c>
      <c r="N2551" s="97">
        <v>694981</v>
      </c>
    </row>
    <row r="2552" spans="1:14" ht="14.25" customHeight="1" x14ac:dyDescent="0.3">
      <c r="A2552" s="97" t="s">
        <v>1138</v>
      </c>
      <c r="B2552" s="97">
        <v>42</v>
      </c>
      <c r="C2552" s="97" t="s">
        <v>8316</v>
      </c>
      <c r="D2552" s="97" t="s">
        <v>332</v>
      </c>
      <c r="E2552" s="97" t="s">
        <v>8317</v>
      </c>
      <c r="F2552" s="97">
        <v>324160</v>
      </c>
      <c r="G2552" s="97">
        <v>659410</v>
      </c>
      <c r="H2552" s="97">
        <v>324160</v>
      </c>
      <c r="I2552" s="97">
        <v>659410</v>
      </c>
      <c r="J2552" s="97" t="s">
        <v>93</v>
      </c>
      <c r="K2552" s="97">
        <v>218.34</v>
      </c>
      <c r="L2552" s="97" t="s">
        <v>8318</v>
      </c>
      <c r="M2552" s="97">
        <v>9</v>
      </c>
      <c r="N2552" s="97">
        <v>694985</v>
      </c>
    </row>
    <row r="2553" spans="1:14" ht="14.25" customHeight="1" x14ac:dyDescent="0.3">
      <c r="A2553" s="97" t="s">
        <v>1138</v>
      </c>
      <c r="B2553" s="97">
        <v>46</v>
      </c>
      <c r="C2553" s="97" t="s">
        <v>8319</v>
      </c>
      <c r="D2553" s="97" t="s">
        <v>332</v>
      </c>
      <c r="E2553" s="97" t="s">
        <v>8320</v>
      </c>
      <c r="F2553" s="97">
        <v>324260</v>
      </c>
      <c r="G2553" s="97">
        <v>659480</v>
      </c>
      <c r="H2553" s="97">
        <v>324260</v>
      </c>
      <c r="I2553" s="97">
        <v>659480</v>
      </c>
      <c r="J2553" s="97" t="s">
        <v>93</v>
      </c>
      <c r="K2553" s="97">
        <v>219.18</v>
      </c>
      <c r="L2553" s="97" t="s">
        <v>8321</v>
      </c>
      <c r="M2553" s="97">
        <v>9</v>
      </c>
      <c r="N2553" s="97">
        <v>694989</v>
      </c>
    </row>
    <row r="2554" spans="1:14" ht="14.25" customHeight="1" x14ac:dyDescent="0.3">
      <c r="A2554" s="97" t="s">
        <v>1138</v>
      </c>
      <c r="B2554" s="97">
        <v>47</v>
      </c>
      <c r="C2554" s="97" t="s">
        <v>8322</v>
      </c>
      <c r="D2554" s="97" t="s">
        <v>332</v>
      </c>
      <c r="E2554" s="97" t="s">
        <v>8323</v>
      </c>
      <c r="F2554" s="97">
        <v>324210</v>
      </c>
      <c r="G2554" s="97">
        <v>659420</v>
      </c>
      <c r="H2554" s="97">
        <v>324210</v>
      </c>
      <c r="I2554" s="97">
        <v>659420</v>
      </c>
      <c r="J2554" s="97" t="s">
        <v>93</v>
      </c>
      <c r="K2554" s="97">
        <v>219.61</v>
      </c>
      <c r="L2554" s="97" t="s">
        <v>8324</v>
      </c>
      <c r="M2554" s="97">
        <v>9</v>
      </c>
      <c r="N2554" s="97">
        <v>694990</v>
      </c>
    </row>
    <row r="2555" spans="1:14" ht="14.25" customHeight="1" x14ac:dyDescent="0.3">
      <c r="A2555" s="97" t="s">
        <v>1138</v>
      </c>
      <c r="B2555" s="97">
        <v>49</v>
      </c>
      <c r="C2555" s="97" t="s">
        <v>8325</v>
      </c>
      <c r="D2555" s="97" t="s">
        <v>332</v>
      </c>
      <c r="E2555" s="97" t="s">
        <v>8326</v>
      </c>
      <c r="F2555" s="97">
        <v>324190</v>
      </c>
      <c r="G2555" s="97">
        <v>659400</v>
      </c>
      <c r="H2555" s="97">
        <v>324190</v>
      </c>
      <c r="I2555" s="97">
        <v>659400</v>
      </c>
      <c r="J2555" s="97" t="s">
        <v>93</v>
      </c>
      <c r="K2555" s="97">
        <v>219.81</v>
      </c>
      <c r="L2555" s="97" t="s">
        <v>8327</v>
      </c>
      <c r="M2555" s="97">
        <v>9</v>
      </c>
      <c r="N2555" s="97">
        <v>694992</v>
      </c>
    </row>
    <row r="2556" spans="1:14" ht="14.25" customHeight="1" x14ac:dyDescent="0.3">
      <c r="A2556" s="97" t="s">
        <v>1138</v>
      </c>
      <c r="B2556" s="97">
        <v>51</v>
      </c>
      <c r="C2556" s="97" t="s">
        <v>8328</v>
      </c>
      <c r="D2556" s="97" t="s">
        <v>332</v>
      </c>
      <c r="E2556" s="97" t="s">
        <v>8329</v>
      </c>
      <c r="F2556" s="97">
        <v>324170</v>
      </c>
      <c r="G2556" s="97">
        <v>659380</v>
      </c>
      <c r="H2556" s="97">
        <v>324170</v>
      </c>
      <c r="I2556" s="97">
        <v>659380</v>
      </c>
      <c r="J2556" s="97" t="s">
        <v>93</v>
      </c>
      <c r="K2556" s="97">
        <v>219.94</v>
      </c>
      <c r="L2556" s="97" t="s">
        <v>8330</v>
      </c>
      <c r="M2556" s="97">
        <v>9</v>
      </c>
      <c r="N2556" s="97">
        <v>694994</v>
      </c>
    </row>
    <row r="2557" spans="1:14" ht="14.25" customHeight="1" x14ac:dyDescent="0.3">
      <c r="A2557" s="97" t="s">
        <v>570</v>
      </c>
      <c r="B2557" s="97">
        <v>179</v>
      </c>
      <c r="C2557" s="97" t="s">
        <v>8331</v>
      </c>
      <c r="D2557" s="97" t="s">
        <v>332</v>
      </c>
      <c r="E2557" s="97" t="s">
        <v>8332</v>
      </c>
      <c r="F2557" s="97">
        <v>335660</v>
      </c>
      <c r="G2557" s="97">
        <v>662730</v>
      </c>
      <c r="H2557" s="97">
        <v>335660</v>
      </c>
      <c r="I2557" s="97">
        <v>662730</v>
      </c>
      <c r="J2557" s="97" t="s">
        <v>93</v>
      </c>
      <c r="K2557" s="97">
        <v>220.7</v>
      </c>
      <c r="L2557" s="97" t="s">
        <v>8333</v>
      </c>
      <c r="M2557" s="97">
        <v>9</v>
      </c>
      <c r="N2557" s="97">
        <v>844659</v>
      </c>
    </row>
    <row r="2558" spans="1:14" ht="14.25" customHeight="1" x14ac:dyDescent="0.3">
      <c r="A2558" s="97" t="s">
        <v>570</v>
      </c>
      <c r="B2558" s="97">
        <v>199</v>
      </c>
      <c r="C2558" s="97" t="s">
        <v>8334</v>
      </c>
      <c r="D2558" s="97" t="s">
        <v>332</v>
      </c>
      <c r="E2558" s="97" t="s">
        <v>8335</v>
      </c>
      <c r="F2558" s="97">
        <v>336310</v>
      </c>
      <c r="G2558" s="97">
        <v>663250</v>
      </c>
      <c r="H2558" s="97">
        <v>336310</v>
      </c>
      <c r="I2558" s="97">
        <v>663250</v>
      </c>
      <c r="J2558" s="97" t="s">
        <v>93</v>
      </c>
      <c r="K2558" s="97">
        <v>224.31</v>
      </c>
      <c r="L2558" s="97" t="s">
        <v>8336</v>
      </c>
      <c r="M2558" s="97">
        <v>9</v>
      </c>
      <c r="N2558" s="97">
        <v>844679</v>
      </c>
    </row>
    <row r="2559" spans="1:14" ht="14.25" customHeight="1" x14ac:dyDescent="0.3">
      <c r="A2559" s="97" t="s">
        <v>570</v>
      </c>
      <c r="B2559" s="97">
        <v>159</v>
      </c>
      <c r="C2559" s="97" t="s">
        <v>8337</v>
      </c>
      <c r="D2559" s="97" t="s">
        <v>332</v>
      </c>
      <c r="E2559" s="97" t="s">
        <v>8338</v>
      </c>
      <c r="F2559" s="97">
        <v>335580</v>
      </c>
      <c r="G2559" s="97">
        <v>662710</v>
      </c>
      <c r="H2559" s="97">
        <v>335580</v>
      </c>
      <c r="I2559" s="97">
        <v>662710</v>
      </c>
      <c r="J2559" s="97" t="s">
        <v>93</v>
      </c>
      <c r="K2559" s="97">
        <v>226</v>
      </c>
      <c r="L2559" s="97" t="s">
        <v>8339</v>
      </c>
      <c r="M2559" s="97">
        <v>9</v>
      </c>
      <c r="N2559" s="97">
        <v>844639</v>
      </c>
    </row>
    <row r="2560" spans="1:14" ht="14.25" customHeight="1" x14ac:dyDescent="0.3">
      <c r="A2560" s="97" t="s">
        <v>570</v>
      </c>
      <c r="B2560" s="97">
        <v>496</v>
      </c>
      <c r="C2560" s="97" t="s">
        <v>8340</v>
      </c>
      <c r="D2560" s="97" t="s">
        <v>332</v>
      </c>
      <c r="E2560" s="97" t="s">
        <v>8341</v>
      </c>
      <c r="F2560" s="97">
        <v>336020</v>
      </c>
      <c r="G2560" s="97">
        <v>660840</v>
      </c>
      <c r="H2560" s="97">
        <v>336020</v>
      </c>
      <c r="I2560" s="97">
        <v>660840</v>
      </c>
      <c r="J2560" s="97" t="s">
        <v>93</v>
      </c>
      <c r="K2560" s="97">
        <v>227</v>
      </c>
      <c r="L2560" s="97" t="s">
        <v>8342</v>
      </c>
      <c r="M2560" s="97">
        <v>9</v>
      </c>
      <c r="N2560" s="97">
        <v>844988</v>
      </c>
    </row>
    <row r="2561" spans="1:14" ht="14.25" customHeight="1" x14ac:dyDescent="0.3">
      <c r="A2561" s="97" t="s">
        <v>878</v>
      </c>
      <c r="B2561" s="97">
        <v>124</v>
      </c>
      <c r="C2561" s="97" t="s">
        <v>8343</v>
      </c>
      <c r="D2561" s="97" t="s">
        <v>332</v>
      </c>
      <c r="E2561" s="97" t="s">
        <v>8344</v>
      </c>
      <c r="F2561" s="97">
        <v>327240</v>
      </c>
      <c r="G2561" s="97">
        <v>659980</v>
      </c>
      <c r="H2561" s="97">
        <v>327240</v>
      </c>
      <c r="I2561" s="97">
        <v>659980</v>
      </c>
      <c r="J2561" s="97" t="s">
        <v>93</v>
      </c>
      <c r="K2561" s="97">
        <v>229.42</v>
      </c>
      <c r="L2561" s="97" t="s">
        <v>8345</v>
      </c>
      <c r="M2561" s="97">
        <v>9</v>
      </c>
      <c r="N2561" s="97">
        <v>737344</v>
      </c>
    </row>
    <row r="2562" spans="1:14" ht="14.25" customHeight="1" x14ac:dyDescent="0.3">
      <c r="A2562" s="97" t="s">
        <v>878</v>
      </c>
      <c r="B2562" s="97">
        <v>126</v>
      </c>
      <c r="C2562" s="97" t="s">
        <v>8346</v>
      </c>
      <c r="D2562" s="97" t="s">
        <v>332</v>
      </c>
      <c r="E2562" s="97" t="s">
        <v>8347</v>
      </c>
      <c r="F2562" s="97">
        <v>327170</v>
      </c>
      <c r="G2562" s="97">
        <v>659990</v>
      </c>
      <c r="H2562" s="97">
        <v>327170</v>
      </c>
      <c r="I2562" s="97">
        <v>659990</v>
      </c>
      <c r="J2562" s="97" t="s">
        <v>93</v>
      </c>
      <c r="K2562" s="97">
        <v>230.12</v>
      </c>
      <c r="L2562" s="97" t="s">
        <v>8348</v>
      </c>
      <c r="M2562" s="97">
        <v>9</v>
      </c>
      <c r="N2562" s="97">
        <v>737346</v>
      </c>
    </row>
    <row r="2563" spans="1:14" ht="14.25" customHeight="1" x14ac:dyDescent="0.3">
      <c r="A2563" s="97" t="s">
        <v>570</v>
      </c>
      <c r="B2563" s="97">
        <v>180</v>
      </c>
      <c r="C2563" s="97" t="s">
        <v>8349</v>
      </c>
      <c r="D2563" s="97" t="s">
        <v>332</v>
      </c>
      <c r="E2563" s="97" t="s">
        <v>8350</v>
      </c>
      <c r="F2563" s="97">
        <v>336260</v>
      </c>
      <c r="G2563" s="97">
        <v>663310</v>
      </c>
      <c r="H2563" s="97">
        <v>336260</v>
      </c>
      <c r="I2563" s="97">
        <v>663310</v>
      </c>
      <c r="J2563" s="97" t="s">
        <v>93</v>
      </c>
      <c r="K2563" s="97">
        <v>231.2</v>
      </c>
      <c r="L2563" s="97" t="s">
        <v>8351</v>
      </c>
      <c r="M2563" s="97">
        <v>9</v>
      </c>
      <c r="N2563" s="97">
        <v>844660</v>
      </c>
    </row>
    <row r="2564" spans="1:14" ht="14.25" customHeight="1" x14ac:dyDescent="0.3">
      <c r="A2564" s="97" t="s">
        <v>878</v>
      </c>
      <c r="B2564" s="97">
        <v>125</v>
      </c>
      <c r="C2564" s="97" t="s">
        <v>8352</v>
      </c>
      <c r="D2564" s="97" t="s">
        <v>332</v>
      </c>
      <c r="E2564" s="97" t="s">
        <v>8353</v>
      </c>
      <c r="F2564" s="97">
        <v>326840</v>
      </c>
      <c r="G2564" s="97">
        <v>659460</v>
      </c>
      <c r="H2564" s="97">
        <v>326840</v>
      </c>
      <c r="I2564" s="97">
        <v>659460</v>
      </c>
      <c r="J2564" s="97" t="s">
        <v>93</v>
      </c>
      <c r="K2564" s="97">
        <v>244</v>
      </c>
      <c r="L2564" s="97" t="s">
        <v>8354</v>
      </c>
      <c r="M2564" s="97">
        <v>9</v>
      </c>
      <c r="N2564" s="97">
        <v>737345</v>
      </c>
    </row>
    <row r="2565" spans="1:14" ht="14.25" customHeight="1" x14ac:dyDescent="0.3">
      <c r="A2565" s="97" t="s">
        <v>1138</v>
      </c>
      <c r="B2565" s="97">
        <v>24</v>
      </c>
      <c r="C2565" s="97" t="s">
        <v>8355</v>
      </c>
      <c r="D2565" s="97" t="s">
        <v>332</v>
      </c>
      <c r="E2565" s="97" t="s">
        <v>8356</v>
      </c>
      <c r="F2565" s="97">
        <v>323520</v>
      </c>
      <c r="G2565" s="97">
        <v>656710</v>
      </c>
      <c r="H2565" s="97">
        <v>323520</v>
      </c>
      <c r="I2565" s="97">
        <v>656710</v>
      </c>
      <c r="J2565" s="97" t="s">
        <v>93</v>
      </c>
      <c r="K2565" s="97">
        <v>250</v>
      </c>
      <c r="L2565" s="97" t="s">
        <v>8357</v>
      </c>
      <c r="M2565" s="97">
        <v>9</v>
      </c>
      <c r="N2565" s="97">
        <v>694967</v>
      </c>
    </row>
    <row r="2566" spans="1:14" ht="14.25" customHeight="1" x14ac:dyDescent="0.3">
      <c r="A2566" s="97" t="s">
        <v>330</v>
      </c>
      <c r="B2566" s="97">
        <v>1015</v>
      </c>
      <c r="C2566" s="97" t="s">
        <v>8358</v>
      </c>
      <c r="D2566" s="97" t="s">
        <v>581</v>
      </c>
      <c r="E2566" s="97" t="s">
        <v>8359</v>
      </c>
      <c r="F2566" s="97">
        <v>322396</v>
      </c>
      <c r="G2566" s="97">
        <v>661744</v>
      </c>
      <c r="H2566" s="97">
        <v>322396</v>
      </c>
      <c r="I2566" s="97">
        <v>661744</v>
      </c>
      <c r="J2566" s="97" t="s">
        <v>93</v>
      </c>
      <c r="K2566" s="97">
        <v>272.44</v>
      </c>
      <c r="L2566" s="97" t="s">
        <v>8360</v>
      </c>
      <c r="M2566" s="97">
        <v>9</v>
      </c>
      <c r="N2566" s="97">
        <v>785964</v>
      </c>
    </row>
    <row r="2567" spans="1:14" ht="14.25" customHeight="1" x14ac:dyDescent="0.3">
      <c r="A2567" s="97" t="s">
        <v>508</v>
      </c>
      <c r="B2567" s="97">
        <v>1491</v>
      </c>
      <c r="C2567" s="97" t="s">
        <v>8361</v>
      </c>
      <c r="D2567" s="97" t="s">
        <v>581</v>
      </c>
      <c r="E2567" s="97" t="s">
        <v>8362</v>
      </c>
      <c r="F2567" s="97">
        <v>332420</v>
      </c>
      <c r="G2567" s="97">
        <v>668983</v>
      </c>
      <c r="H2567" s="97">
        <v>332420</v>
      </c>
      <c r="I2567" s="97">
        <v>668983</v>
      </c>
      <c r="J2567" s="97" t="s">
        <v>93</v>
      </c>
      <c r="K2567" s="97">
        <v>53</v>
      </c>
      <c r="L2567" s="97" t="s">
        <v>8363</v>
      </c>
      <c r="M2567" s="97">
        <v>9.0500000000000007</v>
      </c>
      <c r="N2567" s="97">
        <v>951849</v>
      </c>
    </row>
    <row r="2568" spans="1:14" ht="14.25" customHeight="1" x14ac:dyDescent="0.3">
      <c r="A2568" s="97" t="s">
        <v>351</v>
      </c>
      <c r="B2568" s="97">
        <v>289</v>
      </c>
      <c r="C2568" s="97" t="s">
        <v>8364</v>
      </c>
      <c r="D2568" s="97" t="s">
        <v>581</v>
      </c>
      <c r="E2568" s="97" t="s">
        <v>8365</v>
      </c>
      <c r="F2568" s="97">
        <v>329980</v>
      </c>
      <c r="G2568" s="97">
        <v>664660</v>
      </c>
      <c r="H2568" s="97">
        <v>329980</v>
      </c>
      <c r="I2568" s="97">
        <v>664660</v>
      </c>
      <c r="J2568" s="97" t="s">
        <v>93</v>
      </c>
      <c r="K2568" s="97">
        <v>121</v>
      </c>
      <c r="L2568" s="97" t="s">
        <v>8366</v>
      </c>
      <c r="M2568" s="97">
        <v>9.06</v>
      </c>
      <c r="N2568" s="97">
        <v>803305</v>
      </c>
    </row>
    <row r="2569" spans="1:14" ht="14.25" customHeight="1" x14ac:dyDescent="0.3">
      <c r="A2569" s="97" t="s">
        <v>419</v>
      </c>
      <c r="B2569" s="97">
        <v>155</v>
      </c>
      <c r="C2569" s="97" t="s">
        <v>8367</v>
      </c>
      <c r="D2569" s="97" t="s">
        <v>581</v>
      </c>
      <c r="E2569" s="97" t="s">
        <v>8368</v>
      </c>
      <c r="F2569" s="97">
        <v>334663</v>
      </c>
      <c r="G2569" s="97">
        <v>672692</v>
      </c>
      <c r="H2569" s="97">
        <v>334663</v>
      </c>
      <c r="I2569" s="97">
        <v>672692</v>
      </c>
      <c r="J2569" s="97" t="s">
        <v>93</v>
      </c>
      <c r="K2569" s="97">
        <v>5</v>
      </c>
      <c r="L2569" s="97" t="s">
        <v>8369</v>
      </c>
      <c r="M2569" s="97">
        <v>9.09</v>
      </c>
      <c r="N2569" s="97">
        <v>972097</v>
      </c>
    </row>
    <row r="2570" spans="1:14" ht="14.25" customHeight="1" x14ac:dyDescent="0.3">
      <c r="A2570" s="97" t="s">
        <v>497</v>
      </c>
      <c r="B2570" s="97">
        <v>304</v>
      </c>
      <c r="C2570" s="97" t="s">
        <v>8370</v>
      </c>
      <c r="D2570" s="97" t="s">
        <v>332</v>
      </c>
      <c r="E2570" s="97" t="s">
        <v>8371</v>
      </c>
      <c r="F2570" s="97">
        <v>332800</v>
      </c>
      <c r="G2570" s="97">
        <v>663980</v>
      </c>
      <c r="H2570" s="97">
        <v>332800</v>
      </c>
      <c r="I2570" s="97">
        <v>663980</v>
      </c>
      <c r="J2570" s="97" t="s">
        <v>93</v>
      </c>
      <c r="K2570" s="97">
        <v>85.93</v>
      </c>
      <c r="L2570" s="97" t="s">
        <v>8372</v>
      </c>
      <c r="M2570" s="97">
        <v>9.1</v>
      </c>
      <c r="N2570" s="97">
        <v>904941</v>
      </c>
    </row>
    <row r="2571" spans="1:14" ht="14.25" customHeight="1" x14ac:dyDescent="0.3">
      <c r="A2571" s="97" t="s">
        <v>506</v>
      </c>
      <c r="B2571" s="97">
        <v>9258</v>
      </c>
      <c r="C2571" s="97" t="s">
        <v>8373</v>
      </c>
      <c r="D2571" s="97" t="s">
        <v>581</v>
      </c>
      <c r="E2571" s="97" t="s">
        <v>8374</v>
      </c>
      <c r="F2571" s="97">
        <v>326473</v>
      </c>
      <c r="G2571" s="97">
        <v>667093</v>
      </c>
      <c r="H2571" s="97">
        <v>326473</v>
      </c>
      <c r="I2571" s="97">
        <v>667093</v>
      </c>
      <c r="J2571" s="97" t="s">
        <v>93</v>
      </c>
      <c r="K2571" s="97">
        <v>125.83</v>
      </c>
      <c r="L2571" s="97" t="s">
        <v>8375</v>
      </c>
      <c r="M2571" s="97">
        <v>9.1</v>
      </c>
      <c r="N2571" s="97">
        <v>1003728</v>
      </c>
    </row>
    <row r="2572" spans="1:14" ht="14.25" customHeight="1" x14ac:dyDescent="0.3">
      <c r="A2572" s="97" t="s">
        <v>506</v>
      </c>
      <c r="B2572" s="97">
        <v>7426</v>
      </c>
      <c r="C2572" s="97" t="s">
        <v>8376</v>
      </c>
      <c r="D2572" s="97" t="s">
        <v>581</v>
      </c>
      <c r="E2572" s="97" t="s">
        <v>8377</v>
      </c>
      <c r="F2572" s="97">
        <v>327006</v>
      </c>
      <c r="G2572" s="97">
        <v>665415</v>
      </c>
      <c r="H2572" s="97">
        <v>327006</v>
      </c>
      <c r="I2572" s="97">
        <v>665415</v>
      </c>
      <c r="J2572" s="97" t="s">
        <v>93</v>
      </c>
      <c r="K2572" s="97">
        <v>159.12</v>
      </c>
      <c r="L2572" s="97" t="s">
        <v>8378</v>
      </c>
      <c r="M2572" s="97">
        <v>9.1</v>
      </c>
      <c r="N2572" s="97">
        <v>1003529</v>
      </c>
    </row>
    <row r="2573" spans="1:14" ht="14.25" customHeight="1" x14ac:dyDescent="0.3">
      <c r="A2573" s="97" t="s">
        <v>397</v>
      </c>
      <c r="B2573" s="97">
        <v>332</v>
      </c>
      <c r="C2573" s="97" t="s">
        <v>8379</v>
      </c>
      <c r="D2573" s="97" t="s">
        <v>332</v>
      </c>
      <c r="E2573" s="97" t="s">
        <v>1760</v>
      </c>
      <c r="F2573" s="97">
        <v>337550</v>
      </c>
      <c r="G2573" s="97">
        <v>669260</v>
      </c>
      <c r="H2573" s="97">
        <v>337550</v>
      </c>
      <c r="I2573" s="97">
        <v>669260</v>
      </c>
      <c r="J2573" s="97" t="s">
        <v>93</v>
      </c>
      <c r="K2573" s="97">
        <v>0</v>
      </c>
      <c r="L2573" s="97" t="s">
        <v>8380</v>
      </c>
      <c r="M2573" s="97">
        <v>9.14</v>
      </c>
      <c r="N2573" s="97">
        <v>842894</v>
      </c>
    </row>
    <row r="2574" spans="1:14" ht="14.25" customHeight="1" x14ac:dyDescent="0.3">
      <c r="A2574" s="97" t="s">
        <v>493</v>
      </c>
      <c r="B2574" s="97">
        <v>180</v>
      </c>
      <c r="C2574" s="97" t="s">
        <v>8381</v>
      </c>
      <c r="D2574" s="97" t="s">
        <v>581</v>
      </c>
      <c r="E2574" s="97" t="s">
        <v>8382</v>
      </c>
      <c r="F2574" s="97">
        <v>329899</v>
      </c>
      <c r="G2574" s="97">
        <v>671062</v>
      </c>
      <c r="H2574" s="97">
        <v>329899</v>
      </c>
      <c r="I2574" s="97">
        <v>671062</v>
      </c>
      <c r="J2574" s="97" t="s">
        <v>93</v>
      </c>
      <c r="K2574" s="97">
        <v>0</v>
      </c>
      <c r="L2574" s="97" t="s">
        <v>8383</v>
      </c>
      <c r="M2574" s="97">
        <v>9.14</v>
      </c>
      <c r="N2574" s="97">
        <v>1036459</v>
      </c>
    </row>
    <row r="2575" spans="1:14" ht="14.25" customHeight="1" x14ac:dyDescent="0.3">
      <c r="A2575" s="97" t="s">
        <v>506</v>
      </c>
      <c r="B2575" s="97">
        <v>293</v>
      </c>
      <c r="C2575" s="97" t="s">
        <v>8384</v>
      </c>
      <c r="D2575" s="97" t="s">
        <v>581</v>
      </c>
      <c r="E2575" s="97" t="s">
        <v>8385</v>
      </c>
      <c r="F2575" s="97">
        <v>328760</v>
      </c>
      <c r="G2575" s="97">
        <v>669933</v>
      </c>
      <c r="H2575" s="97">
        <v>328760</v>
      </c>
      <c r="I2575" s="97">
        <v>669933</v>
      </c>
      <c r="J2575" s="97" t="s">
        <v>93</v>
      </c>
      <c r="K2575" s="97">
        <v>0</v>
      </c>
      <c r="L2575" s="97" t="s">
        <v>8386</v>
      </c>
      <c r="M2575" s="97">
        <v>9.14</v>
      </c>
      <c r="N2575" s="97">
        <v>1003181</v>
      </c>
    </row>
    <row r="2576" spans="1:14" ht="14.25" customHeight="1" x14ac:dyDescent="0.3">
      <c r="A2576" s="97" t="s">
        <v>579</v>
      </c>
      <c r="B2576" s="97">
        <v>2581</v>
      </c>
      <c r="C2576" s="97" t="s">
        <v>8387</v>
      </c>
      <c r="D2576" s="97" t="s">
        <v>581</v>
      </c>
      <c r="E2576" s="97" t="s">
        <v>8388</v>
      </c>
      <c r="F2576" s="97">
        <v>339430</v>
      </c>
      <c r="G2576" s="97">
        <v>675310</v>
      </c>
      <c r="H2576" s="97">
        <v>339430</v>
      </c>
      <c r="I2576" s="97">
        <v>675310</v>
      </c>
      <c r="J2576" s="97" t="s">
        <v>93</v>
      </c>
      <c r="K2576" s="97">
        <v>5.0199999999999996</v>
      </c>
      <c r="L2576" s="97" t="s">
        <v>8389</v>
      </c>
      <c r="M2576" s="97">
        <v>9.14</v>
      </c>
      <c r="N2576" s="97">
        <v>731527</v>
      </c>
    </row>
    <row r="2577" spans="1:14" ht="14.25" customHeight="1" x14ac:dyDescent="0.3">
      <c r="A2577" s="97" t="s">
        <v>579</v>
      </c>
      <c r="B2577" s="97">
        <v>2581</v>
      </c>
      <c r="C2577" s="97" t="s">
        <v>8390</v>
      </c>
      <c r="D2577" s="97" t="s">
        <v>581</v>
      </c>
      <c r="E2577" s="97" t="s">
        <v>8391</v>
      </c>
      <c r="F2577" s="97">
        <v>339540</v>
      </c>
      <c r="G2577" s="97">
        <v>675410</v>
      </c>
      <c r="H2577" s="97">
        <v>339540</v>
      </c>
      <c r="I2577" s="97">
        <v>675410</v>
      </c>
      <c r="J2577" s="97" t="s">
        <v>93</v>
      </c>
      <c r="K2577" s="97">
        <v>5.18</v>
      </c>
      <c r="L2577" s="97" t="s">
        <v>8392</v>
      </c>
      <c r="M2577" s="97">
        <v>9.14</v>
      </c>
      <c r="N2577" s="97">
        <v>731517</v>
      </c>
    </row>
    <row r="2578" spans="1:14" ht="14.25" customHeight="1" x14ac:dyDescent="0.3">
      <c r="A2578" s="97" t="s">
        <v>579</v>
      </c>
      <c r="B2578" s="97">
        <v>2581</v>
      </c>
      <c r="C2578" s="97" t="s">
        <v>8393</v>
      </c>
      <c r="D2578" s="97" t="s">
        <v>581</v>
      </c>
      <c r="E2578" s="97" t="s">
        <v>8394</v>
      </c>
      <c r="F2578" s="97">
        <v>339490</v>
      </c>
      <c r="G2578" s="97">
        <v>675360</v>
      </c>
      <c r="H2578" s="97">
        <v>339490</v>
      </c>
      <c r="I2578" s="97">
        <v>675360</v>
      </c>
      <c r="J2578" s="97" t="s">
        <v>93</v>
      </c>
      <c r="K2578" s="97">
        <v>5.18</v>
      </c>
      <c r="L2578" s="97" t="s">
        <v>8395</v>
      </c>
      <c r="M2578" s="97">
        <v>9.14</v>
      </c>
      <c r="N2578" s="97">
        <v>731523</v>
      </c>
    </row>
    <row r="2579" spans="1:14" ht="14.25" customHeight="1" x14ac:dyDescent="0.3">
      <c r="A2579" s="97" t="s">
        <v>579</v>
      </c>
      <c r="B2579" s="97">
        <v>2581</v>
      </c>
      <c r="C2579" s="97" t="s">
        <v>8396</v>
      </c>
      <c r="D2579" s="97" t="s">
        <v>581</v>
      </c>
      <c r="E2579" s="97" t="s">
        <v>8397</v>
      </c>
      <c r="F2579" s="97">
        <v>339470</v>
      </c>
      <c r="G2579" s="97">
        <v>675340</v>
      </c>
      <c r="H2579" s="97">
        <v>339470</v>
      </c>
      <c r="I2579" s="97">
        <v>675340</v>
      </c>
      <c r="J2579" s="97" t="s">
        <v>93</v>
      </c>
      <c r="K2579" s="97">
        <v>5.18</v>
      </c>
      <c r="L2579" s="97" t="s">
        <v>8398</v>
      </c>
      <c r="M2579" s="97">
        <v>9.14</v>
      </c>
      <c r="N2579" s="97">
        <v>731525</v>
      </c>
    </row>
    <row r="2580" spans="1:14" ht="14.25" customHeight="1" x14ac:dyDescent="0.3">
      <c r="A2580" s="97" t="s">
        <v>579</v>
      </c>
      <c r="B2580" s="97">
        <v>2581</v>
      </c>
      <c r="C2580" s="97" t="s">
        <v>8399</v>
      </c>
      <c r="D2580" s="97" t="s">
        <v>581</v>
      </c>
      <c r="E2580" s="97" t="s">
        <v>8400</v>
      </c>
      <c r="F2580" s="97">
        <v>339510</v>
      </c>
      <c r="G2580" s="97">
        <v>675390</v>
      </c>
      <c r="H2580" s="97">
        <v>339510</v>
      </c>
      <c r="I2580" s="97">
        <v>675390</v>
      </c>
      <c r="J2580" s="97" t="s">
        <v>93</v>
      </c>
      <c r="K2580" s="97">
        <v>5.18</v>
      </c>
      <c r="L2580" s="97" t="s">
        <v>8401</v>
      </c>
      <c r="M2580" s="97">
        <v>9.14</v>
      </c>
      <c r="N2580" s="97">
        <v>731520</v>
      </c>
    </row>
    <row r="2581" spans="1:14" ht="14.25" customHeight="1" x14ac:dyDescent="0.3">
      <c r="A2581" s="97" t="s">
        <v>579</v>
      </c>
      <c r="B2581" s="97">
        <v>2581</v>
      </c>
      <c r="C2581" s="97" t="s">
        <v>8402</v>
      </c>
      <c r="D2581" s="97" t="s">
        <v>581</v>
      </c>
      <c r="E2581" s="97" t="s">
        <v>8403</v>
      </c>
      <c r="F2581" s="97">
        <v>339550</v>
      </c>
      <c r="G2581" s="97">
        <v>675430</v>
      </c>
      <c r="H2581" s="97">
        <v>339550</v>
      </c>
      <c r="I2581" s="97">
        <v>675430</v>
      </c>
      <c r="J2581" s="97" t="s">
        <v>93</v>
      </c>
      <c r="K2581" s="97">
        <v>5.18</v>
      </c>
      <c r="L2581" s="97" t="s">
        <v>8404</v>
      </c>
      <c r="M2581" s="97">
        <v>9.14</v>
      </c>
      <c r="N2581" s="97">
        <v>731516</v>
      </c>
    </row>
    <row r="2582" spans="1:14" ht="14.25" customHeight="1" x14ac:dyDescent="0.3">
      <c r="A2582" s="97" t="s">
        <v>579</v>
      </c>
      <c r="B2582" s="97">
        <v>2581</v>
      </c>
      <c r="C2582" s="97" t="s">
        <v>8405</v>
      </c>
      <c r="D2582" s="97" t="s">
        <v>581</v>
      </c>
      <c r="E2582" s="97" t="s">
        <v>8406</v>
      </c>
      <c r="F2582" s="97">
        <v>339560</v>
      </c>
      <c r="G2582" s="97">
        <v>675440</v>
      </c>
      <c r="H2582" s="97">
        <v>339560</v>
      </c>
      <c r="I2582" s="97">
        <v>675440</v>
      </c>
      <c r="J2582" s="97" t="s">
        <v>93</v>
      </c>
      <c r="K2582" s="97">
        <v>5.18</v>
      </c>
      <c r="L2582" s="97" t="s">
        <v>8407</v>
      </c>
      <c r="M2582" s="97">
        <v>9.14</v>
      </c>
      <c r="N2582" s="97">
        <v>731515</v>
      </c>
    </row>
    <row r="2583" spans="1:14" ht="14.25" customHeight="1" x14ac:dyDescent="0.3">
      <c r="A2583" s="97" t="s">
        <v>579</v>
      </c>
      <c r="B2583" s="97">
        <v>2581</v>
      </c>
      <c r="C2583" s="97" t="s">
        <v>8408</v>
      </c>
      <c r="D2583" s="97" t="s">
        <v>581</v>
      </c>
      <c r="E2583" s="97" t="s">
        <v>8409</v>
      </c>
      <c r="F2583" s="97">
        <v>339530</v>
      </c>
      <c r="G2583" s="97">
        <v>675400</v>
      </c>
      <c r="H2583" s="97">
        <v>339530</v>
      </c>
      <c r="I2583" s="97">
        <v>675400</v>
      </c>
      <c r="J2583" s="97" t="s">
        <v>93</v>
      </c>
      <c r="K2583" s="97">
        <v>5.18</v>
      </c>
      <c r="L2583" s="97" t="s">
        <v>8410</v>
      </c>
      <c r="M2583" s="97">
        <v>9.14</v>
      </c>
      <c r="N2583" s="97">
        <v>731521</v>
      </c>
    </row>
    <row r="2584" spans="1:14" ht="14.25" customHeight="1" x14ac:dyDescent="0.3">
      <c r="A2584" s="97" t="s">
        <v>579</v>
      </c>
      <c r="B2584" s="97">
        <v>2581</v>
      </c>
      <c r="C2584" s="97" t="s">
        <v>8411</v>
      </c>
      <c r="D2584" s="97" t="s">
        <v>581</v>
      </c>
      <c r="E2584" s="97" t="s">
        <v>8412</v>
      </c>
      <c r="F2584" s="97">
        <v>339500</v>
      </c>
      <c r="G2584" s="97">
        <v>675380</v>
      </c>
      <c r="H2584" s="97">
        <v>339500</v>
      </c>
      <c r="I2584" s="97">
        <v>675380</v>
      </c>
      <c r="J2584" s="97" t="s">
        <v>93</v>
      </c>
      <c r="K2584" s="97">
        <v>5.18</v>
      </c>
      <c r="L2584" s="97" t="s">
        <v>8413</v>
      </c>
      <c r="M2584" s="97">
        <v>9.14</v>
      </c>
      <c r="N2584" s="97">
        <v>731519</v>
      </c>
    </row>
    <row r="2585" spans="1:14" ht="14.25" customHeight="1" x14ac:dyDescent="0.3">
      <c r="A2585" s="97" t="s">
        <v>579</v>
      </c>
      <c r="B2585" s="97">
        <v>2581</v>
      </c>
      <c r="C2585" s="97" t="s">
        <v>8414</v>
      </c>
      <c r="D2585" s="97" t="s">
        <v>581</v>
      </c>
      <c r="E2585" s="97" t="s">
        <v>8406</v>
      </c>
      <c r="F2585" s="97">
        <v>339560</v>
      </c>
      <c r="G2585" s="97">
        <v>675440</v>
      </c>
      <c r="H2585" s="97">
        <v>339560</v>
      </c>
      <c r="I2585" s="97">
        <v>675440</v>
      </c>
      <c r="J2585" s="97" t="s">
        <v>93</v>
      </c>
      <c r="K2585" s="97">
        <v>5.18</v>
      </c>
      <c r="L2585" s="97" t="s">
        <v>8415</v>
      </c>
      <c r="M2585" s="97">
        <v>9.14</v>
      </c>
      <c r="N2585" s="97">
        <v>731514</v>
      </c>
    </row>
    <row r="2586" spans="1:14" ht="14.25" customHeight="1" x14ac:dyDescent="0.3">
      <c r="A2586" s="97" t="s">
        <v>579</v>
      </c>
      <c r="B2586" s="97">
        <v>2581</v>
      </c>
      <c r="C2586" s="97" t="s">
        <v>8416</v>
      </c>
      <c r="D2586" s="97" t="s">
        <v>581</v>
      </c>
      <c r="E2586" s="97" t="s">
        <v>8394</v>
      </c>
      <c r="F2586" s="97">
        <v>339490</v>
      </c>
      <c r="G2586" s="97">
        <v>675360</v>
      </c>
      <c r="H2586" s="97">
        <v>339490</v>
      </c>
      <c r="I2586" s="97">
        <v>675360</v>
      </c>
      <c r="J2586" s="97" t="s">
        <v>93</v>
      </c>
      <c r="K2586" s="97">
        <v>5.33</v>
      </c>
      <c r="L2586" s="97" t="s">
        <v>8417</v>
      </c>
      <c r="M2586" s="97">
        <v>9.14</v>
      </c>
      <c r="N2586" s="97">
        <v>731522</v>
      </c>
    </row>
    <row r="2587" spans="1:14" ht="14.25" customHeight="1" x14ac:dyDescent="0.3">
      <c r="A2587" s="97" t="s">
        <v>579</v>
      </c>
      <c r="B2587" s="97">
        <v>2581</v>
      </c>
      <c r="C2587" s="97" t="s">
        <v>8418</v>
      </c>
      <c r="D2587" s="97" t="s">
        <v>581</v>
      </c>
      <c r="E2587" s="97" t="s">
        <v>8419</v>
      </c>
      <c r="F2587" s="97">
        <v>339440</v>
      </c>
      <c r="G2587" s="97">
        <v>675310</v>
      </c>
      <c r="H2587" s="97">
        <v>339440</v>
      </c>
      <c r="I2587" s="97">
        <v>675310</v>
      </c>
      <c r="J2587" s="97" t="s">
        <v>93</v>
      </c>
      <c r="K2587" s="97">
        <v>5.35</v>
      </c>
      <c r="L2587" s="97" t="s">
        <v>8420</v>
      </c>
      <c r="M2587" s="97">
        <v>9.14</v>
      </c>
      <c r="N2587" s="97">
        <v>731528</v>
      </c>
    </row>
    <row r="2588" spans="1:14" ht="14.25" customHeight="1" x14ac:dyDescent="0.3">
      <c r="A2588" s="97" t="s">
        <v>579</v>
      </c>
      <c r="B2588" s="97">
        <v>2581</v>
      </c>
      <c r="C2588" s="97" t="s">
        <v>8421</v>
      </c>
      <c r="D2588" s="97" t="s">
        <v>581</v>
      </c>
      <c r="E2588" s="97" t="s">
        <v>8422</v>
      </c>
      <c r="F2588" s="97">
        <v>339450</v>
      </c>
      <c r="G2588" s="97">
        <v>675320</v>
      </c>
      <c r="H2588" s="97">
        <v>339450</v>
      </c>
      <c r="I2588" s="97">
        <v>675320</v>
      </c>
      <c r="J2588" s="97" t="s">
        <v>93</v>
      </c>
      <c r="K2588" s="97">
        <v>5.38</v>
      </c>
      <c r="L2588" s="97" t="s">
        <v>8423</v>
      </c>
      <c r="M2588" s="97">
        <v>9.14</v>
      </c>
      <c r="N2588" s="97">
        <v>731529</v>
      </c>
    </row>
    <row r="2589" spans="1:14" ht="14.25" customHeight="1" x14ac:dyDescent="0.3">
      <c r="A2589" s="97" t="s">
        <v>419</v>
      </c>
      <c r="B2589" s="97">
        <v>127</v>
      </c>
      <c r="C2589" s="97" t="s">
        <v>8424</v>
      </c>
      <c r="D2589" s="97" t="s">
        <v>581</v>
      </c>
      <c r="E2589" s="97" t="s">
        <v>8425</v>
      </c>
      <c r="F2589" s="97">
        <v>331751</v>
      </c>
      <c r="G2589" s="97">
        <v>673340</v>
      </c>
      <c r="H2589" s="97">
        <v>331751</v>
      </c>
      <c r="I2589" s="97">
        <v>673340</v>
      </c>
      <c r="J2589" s="97" t="s">
        <v>93</v>
      </c>
      <c r="K2589" s="97">
        <v>10</v>
      </c>
      <c r="L2589" s="97" t="s">
        <v>8426</v>
      </c>
      <c r="M2589" s="97">
        <v>9.14</v>
      </c>
      <c r="N2589" s="97">
        <v>972077</v>
      </c>
    </row>
    <row r="2590" spans="1:14" ht="14.25" customHeight="1" x14ac:dyDescent="0.3">
      <c r="A2590" s="97" t="s">
        <v>655</v>
      </c>
      <c r="B2590" s="97">
        <v>1158</v>
      </c>
      <c r="C2590" s="97" t="s">
        <v>8427</v>
      </c>
      <c r="D2590" s="97" t="s">
        <v>581</v>
      </c>
      <c r="E2590" s="97" t="s">
        <v>8428</v>
      </c>
      <c r="F2590" s="97">
        <v>335214</v>
      </c>
      <c r="G2590" s="97">
        <v>671043</v>
      </c>
      <c r="H2590" s="97">
        <v>335214</v>
      </c>
      <c r="I2590" s="97">
        <v>671043</v>
      </c>
      <c r="J2590" s="97" t="s">
        <v>93</v>
      </c>
      <c r="K2590" s="97">
        <v>20.25</v>
      </c>
      <c r="L2590" s="97" t="s">
        <v>8429</v>
      </c>
      <c r="M2590" s="97">
        <v>9.14</v>
      </c>
      <c r="N2590" s="97">
        <v>950613</v>
      </c>
    </row>
    <row r="2591" spans="1:14" ht="14.25" customHeight="1" x14ac:dyDescent="0.3">
      <c r="A2591" s="97" t="s">
        <v>655</v>
      </c>
      <c r="B2591" s="97">
        <v>1781</v>
      </c>
      <c r="C2591" s="97" t="s">
        <v>8430</v>
      </c>
      <c r="D2591" s="97" t="s">
        <v>581</v>
      </c>
      <c r="E2591" s="97" t="s">
        <v>8431</v>
      </c>
      <c r="F2591" s="97">
        <v>339165</v>
      </c>
      <c r="G2591" s="97">
        <v>674120</v>
      </c>
      <c r="H2591" s="97">
        <v>339165</v>
      </c>
      <c r="I2591" s="97">
        <v>674120</v>
      </c>
      <c r="J2591" s="97" t="s">
        <v>93</v>
      </c>
      <c r="K2591" s="97">
        <v>24</v>
      </c>
      <c r="L2591" s="97" t="s">
        <v>8432</v>
      </c>
      <c r="M2591" s="97">
        <v>9.14</v>
      </c>
      <c r="N2591" s="97">
        <v>950789</v>
      </c>
    </row>
    <row r="2592" spans="1:14" ht="14.25" customHeight="1" x14ac:dyDescent="0.3">
      <c r="A2592" s="97" t="s">
        <v>397</v>
      </c>
      <c r="B2592" s="97">
        <v>385</v>
      </c>
      <c r="C2592" s="97" t="s">
        <v>8433</v>
      </c>
      <c r="D2592" s="97" t="s">
        <v>332</v>
      </c>
      <c r="E2592" s="97" t="s">
        <v>8434</v>
      </c>
      <c r="F2592" s="97">
        <v>335394</v>
      </c>
      <c r="G2592" s="97">
        <v>668744</v>
      </c>
      <c r="H2592" s="97">
        <v>335394</v>
      </c>
      <c r="I2592" s="97">
        <v>668744</v>
      </c>
      <c r="J2592" s="97" t="s">
        <v>93</v>
      </c>
      <c r="K2592" s="97">
        <v>40</v>
      </c>
      <c r="L2592" s="97" t="s">
        <v>8435</v>
      </c>
      <c r="M2592" s="97">
        <v>9.14</v>
      </c>
      <c r="N2592" s="97">
        <v>18798555</v>
      </c>
    </row>
    <row r="2593" spans="1:14" ht="14.25" customHeight="1" x14ac:dyDescent="0.3">
      <c r="A2593" s="97" t="s">
        <v>493</v>
      </c>
      <c r="B2593" s="97">
        <v>180</v>
      </c>
      <c r="C2593" s="97" t="s">
        <v>8436</v>
      </c>
      <c r="D2593" s="97" t="s">
        <v>581</v>
      </c>
      <c r="E2593" s="97" t="s">
        <v>8437</v>
      </c>
      <c r="F2593" s="97">
        <v>329895</v>
      </c>
      <c r="G2593" s="97">
        <v>671042</v>
      </c>
      <c r="H2593" s="97">
        <v>329895</v>
      </c>
      <c r="I2593" s="97">
        <v>671042</v>
      </c>
      <c r="J2593" s="97" t="s">
        <v>93</v>
      </c>
      <c r="K2593" s="97">
        <v>46</v>
      </c>
      <c r="L2593" s="97" t="s">
        <v>8438</v>
      </c>
      <c r="M2593" s="97">
        <v>9.14</v>
      </c>
      <c r="N2593" s="97">
        <v>1036442</v>
      </c>
    </row>
    <row r="2594" spans="1:14" ht="14.25" customHeight="1" x14ac:dyDescent="0.3">
      <c r="A2594" s="97" t="s">
        <v>493</v>
      </c>
      <c r="B2594" s="97">
        <v>180</v>
      </c>
      <c r="C2594" s="97" t="s">
        <v>8439</v>
      </c>
      <c r="D2594" s="97" t="s">
        <v>581</v>
      </c>
      <c r="E2594" s="97" t="s">
        <v>8440</v>
      </c>
      <c r="F2594" s="97">
        <v>329892</v>
      </c>
      <c r="G2594" s="97">
        <v>671107</v>
      </c>
      <c r="H2594" s="97">
        <v>329892</v>
      </c>
      <c r="I2594" s="97">
        <v>671107</v>
      </c>
      <c r="J2594" s="97" t="s">
        <v>93</v>
      </c>
      <c r="K2594" s="97">
        <v>47</v>
      </c>
      <c r="L2594" s="97" t="s">
        <v>8441</v>
      </c>
      <c r="M2594" s="97">
        <v>9.14</v>
      </c>
      <c r="N2594" s="97">
        <v>1036448</v>
      </c>
    </row>
    <row r="2595" spans="1:14" ht="14.25" customHeight="1" x14ac:dyDescent="0.3">
      <c r="A2595" s="97" t="s">
        <v>508</v>
      </c>
      <c r="B2595" s="97">
        <v>419</v>
      </c>
      <c r="C2595" s="97" t="s">
        <v>8442</v>
      </c>
      <c r="D2595" s="97" t="s">
        <v>581</v>
      </c>
      <c r="E2595" s="97" t="s">
        <v>8443</v>
      </c>
      <c r="F2595" s="97">
        <v>333170</v>
      </c>
      <c r="G2595" s="97">
        <v>666700</v>
      </c>
      <c r="H2595" s="97">
        <v>333170</v>
      </c>
      <c r="I2595" s="97">
        <v>666700</v>
      </c>
      <c r="J2595" s="97" t="s">
        <v>93</v>
      </c>
      <c r="K2595" s="97">
        <v>50</v>
      </c>
      <c r="L2595" s="97" t="s">
        <v>8444</v>
      </c>
      <c r="M2595" s="97">
        <v>9.14</v>
      </c>
      <c r="N2595" s="97">
        <v>951675</v>
      </c>
    </row>
    <row r="2596" spans="1:14" ht="14.25" customHeight="1" x14ac:dyDescent="0.3">
      <c r="A2596" s="97" t="s">
        <v>506</v>
      </c>
      <c r="B2596" s="97">
        <v>63</v>
      </c>
      <c r="C2596" s="97" t="s">
        <v>8445</v>
      </c>
      <c r="D2596" s="97" t="s">
        <v>581</v>
      </c>
      <c r="E2596" s="97" t="s">
        <v>8446</v>
      </c>
      <c r="F2596" s="97">
        <v>328810</v>
      </c>
      <c r="G2596" s="97">
        <v>669620</v>
      </c>
      <c r="H2596" s="97">
        <v>328810</v>
      </c>
      <c r="I2596" s="97">
        <v>669620</v>
      </c>
      <c r="J2596" s="97" t="s">
        <v>93</v>
      </c>
      <c r="K2596" s="97">
        <v>73.760000000000005</v>
      </c>
      <c r="L2596" s="97" t="s">
        <v>8447</v>
      </c>
      <c r="M2596" s="97">
        <v>9.14</v>
      </c>
      <c r="N2596" s="97">
        <v>1003081</v>
      </c>
    </row>
    <row r="2597" spans="1:14" ht="14.25" customHeight="1" x14ac:dyDescent="0.3">
      <c r="A2597" s="97" t="s">
        <v>506</v>
      </c>
      <c r="B2597" s="97">
        <v>293</v>
      </c>
      <c r="C2597" s="97" t="s">
        <v>8448</v>
      </c>
      <c r="D2597" s="97" t="s">
        <v>581</v>
      </c>
      <c r="E2597" s="97" t="s">
        <v>8449</v>
      </c>
      <c r="F2597" s="97">
        <v>328728</v>
      </c>
      <c r="G2597" s="97">
        <v>669628</v>
      </c>
      <c r="H2597" s="97">
        <v>328728</v>
      </c>
      <c r="I2597" s="97">
        <v>669628</v>
      </c>
      <c r="J2597" s="97" t="s">
        <v>93</v>
      </c>
      <c r="K2597" s="97">
        <v>74.67</v>
      </c>
      <c r="L2597" s="97" t="s">
        <v>8450</v>
      </c>
      <c r="M2597" s="97">
        <v>9.14</v>
      </c>
      <c r="N2597" s="97">
        <v>1003164</v>
      </c>
    </row>
    <row r="2598" spans="1:14" ht="14.25" customHeight="1" x14ac:dyDescent="0.3">
      <c r="A2598" s="97" t="s">
        <v>822</v>
      </c>
      <c r="B2598" s="97">
        <v>1158</v>
      </c>
      <c r="C2598" s="97" t="s">
        <v>8451</v>
      </c>
      <c r="D2598" s="97" t="s">
        <v>581</v>
      </c>
      <c r="E2598" s="97" t="s">
        <v>8452</v>
      </c>
      <c r="F2598" s="97">
        <v>342758</v>
      </c>
      <c r="G2598" s="97">
        <v>672253</v>
      </c>
      <c r="H2598" s="97">
        <v>342758</v>
      </c>
      <c r="I2598" s="97">
        <v>672253</v>
      </c>
      <c r="J2598" s="97" t="s">
        <v>93</v>
      </c>
      <c r="K2598" s="97">
        <v>86.98</v>
      </c>
      <c r="L2598" s="97" t="s">
        <v>8453</v>
      </c>
      <c r="M2598" s="97">
        <v>9.14</v>
      </c>
      <c r="N2598" s="97">
        <v>931496</v>
      </c>
    </row>
    <row r="2599" spans="1:14" ht="14.25" customHeight="1" x14ac:dyDescent="0.3">
      <c r="A2599" s="97" t="s">
        <v>822</v>
      </c>
      <c r="B2599" s="97">
        <v>1158</v>
      </c>
      <c r="C2599" s="97" t="s">
        <v>8454</v>
      </c>
      <c r="D2599" s="97" t="s">
        <v>581</v>
      </c>
      <c r="E2599" s="97" t="s">
        <v>8455</v>
      </c>
      <c r="F2599" s="97">
        <v>342425</v>
      </c>
      <c r="G2599" s="97">
        <v>671934</v>
      </c>
      <c r="H2599" s="97">
        <v>342425</v>
      </c>
      <c r="I2599" s="97">
        <v>671934</v>
      </c>
      <c r="J2599" s="97" t="s">
        <v>93</v>
      </c>
      <c r="K2599" s="97">
        <v>89.49</v>
      </c>
      <c r="L2599" s="97" t="s">
        <v>8456</v>
      </c>
      <c r="M2599" s="97">
        <v>9.14</v>
      </c>
      <c r="N2599" s="97">
        <v>931497</v>
      </c>
    </row>
    <row r="2600" spans="1:14" ht="14.25" customHeight="1" x14ac:dyDescent="0.3">
      <c r="A2600" s="97" t="s">
        <v>822</v>
      </c>
      <c r="B2600" s="97">
        <v>1158</v>
      </c>
      <c r="C2600" s="97" t="s">
        <v>8457</v>
      </c>
      <c r="D2600" s="97" t="s">
        <v>581</v>
      </c>
      <c r="E2600" s="97" t="s">
        <v>8458</v>
      </c>
      <c r="F2600" s="97">
        <v>341906</v>
      </c>
      <c r="G2600" s="97">
        <v>671640</v>
      </c>
      <c r="H2600" s="97">
        <v>341906</v>
      </c>
      <c r="I2600" s="97">
        <v>671640</v>
      </c>
      <c r="J2600" s="97" t="s">
        <v>93</v>
      </c>
      <c r="K2600" s="97">
        <v>92.36</v>
      </c>
      <c r="L2600" s="97" t="s">
        <v>8459</v>
      </c>
      <c r="M2600" s="97">
        <v>9.14</v>
      </c>
      <c r="N2600" s="97">
        <v>931498</v>
      </c>
    </row>
    <row r="2601" spans="1:14" ht="14.25" customHeight="1" x14ac:dyDescent="0.3">
      <c r="A2601" s="97" t="s">
        <v>506</v>
      </c>
      <c r="B2601" s="97">
        <v>110</v>
      </c>
      <c r="C2601" s="97" t="s">
        <v>8460</v>
      </c>
      <c r="D2601" s="97" t="s">
        <v>581</v>
      </c>
      <c r="E2601" s="97" t="s">
        <v>8461</v>
      </c>
      <c r="F2601" s="97">
        <v>328064</v>
      </c>
      <c r="G2601" s="97">
        <v>669074</v>
      </c>
      <c r="H2601" s="97">
        <v>328064</v>
      </c>
      <c r="I2601" s="97">
        <v>669074</v>
      </c>
      <c r="J2601" s="97" t="s">
        <v>93</v>
      </c>
      <c r="K2601" s="97">
        <v>96.88</v>
      </c>
      <c r="L2601" s="97" t="s">
        <v>8462</v>
      </c>
      <c r="M2601" s="97">
        <v>9.14</v>
      </c>
      <c r="N2601" s="97">
        <v>1003106</v>
      </c>
    </row>
    <row r="2602" spans="1:14" ht="14.25" customHeight="1" x14ac:dyDescent="0.3">
      <c r="A2602" s="97" t="s">
        <v>506</v>
      </c>
      <c r="B2602" s="97">
        <v>110</v>
      </c>
      <c r="C2602" s="97" t="s">
        <v>8463</v>
      </c>
      <c r="D2602" s="97" t="s">
        <v>581</v>
      </c>
      <c r="E2602" s="97" t="s">
        <v>8464</v>
      </c>
      <c r="F2602" s="97">
        <v>327984</v>
      </c>
      <c r="G2602" s="97">
        <v>669102</v>
      </c>
      <c r="H2602" s="97">
        <v>327984</v>
      </c>
      <c r="I2602" s="97">
        <v>669102</v>
      </c>
      <c r="J2602" s="97" t="s">
        <v>93</v>
      </c>
      <c r="K2602" s="97">
        <v>98.99</v>
      </c>
      <c r="L2602" s="97" t="s">
        <v>8465</v>
      </c>
      <c r="M2602" s="97">
        <v>9.14</v>
      </c>
      <c r="N2602" s="97">
        <v>1003099</v>
      </c>
    </row>
    <row r="2603" spans="1:14" ht="14.25" customHeight="1" x14ac:dyDescent="0.3">
      <c r="A2603" s="97" t="s">
        <v>506</v>
      </c>
      <c r="B2603" s="97">
        <v>459</v>
      </c>
      <c r="C2603" s="97" t="s">
        <v>8466</v>
      </c>
      <c r="D2603" s="97" t="s">
        <v>581</v>
      </c>
      <c r="E2603" s="97" t="s">
        <v>8467</v>
      </c>
      <c r="F2603" s="97">
        <v>327308</v>
      </c>
      <c r="G2603" s="97">
        <v>666966</v>
      </c>
      <c r="H2603" s="97">
        <v>327308</v>
      </c>
      <c r="I2603" s="97">
        <v>666966</v>
      </c>
      <c r="J2603" s="97" t="s">
        <v>93</v>
      </c>
      <c r="K2603" s="97">
        <v>131</v>
      </c>
      <c r="L2603" s="97" t="s">
        <v>8468</v>
      </c>
      <c r="M2603" s="97">
        <v>9.14</v>
      </c>
      <c r="N2603" s="97">
        <v>1003269</v>
      </c>
    </row>
    <row r="2604" spans="1:14" ht="14.25" customHeight="1" x14ac:dyDescent="0.3">
      <c r="A2604" s="97" t="s">
        <v>506</v>
      </c>
      <c r="B2604" s="97">
        <v>459</v>
      </c>
      <c r="C2604" s="97" t="s">
        <v>8469</v>
      </c>
      <c r="D2604" s="97" t="s">
        <v>581</v>
      </c>
      <c r="E2604" s="97" t="s">
        <v>8470</v>
      </c>
      <c r="F2604" s="97">
        <v>327359</v>
      </c>
      <c r="G2604" s="97">
        <v>666955</v>
      </c>
      <c r="H2604" s="97">
        <v>327359</v>
      </c>
      <c r="I2604" s="97">
        <v>666955</v>
      </c>
      <c r="J2604" s="97" t="s">
        <v>93</v>
      </c>
      <c r="K2604" s="97">
        <v>131</v>
      </c>
      <c r="L2604" s="97" t="s">
        <v>8471</v>
      </c>
      <c r="M2604" s="97">
        <v>9.14</v>
      </c>
      <c r="N2604" s="97">
        <v>1003270</v>
      </c>
    </row>
    <row r="2605" spans="1:14" ht="14.25" customHeight="1" x14ac:dyDescent="0.3">
      <c r="A2605" s="97" t="s">
        <v>497</v>
      </c>
      <c r="B2605" s="97">
        <v>898</v>
      </c>
      <c r="C2605" s="97" t="s">
        <v>8472</v>
      </c>
      <c r="D2605" s="97" t="s">
        <v>581</v>
      </c>
      <c r="E2605" s="97" t="s">
        <v>8473</v>
      </c>
      <c r="F2605" s="97">
        <v>334186</v>
      </c>
      <c r="G2605" s="97">
        <v>663672</v>
      </c>
      <c r="H2605" s="97">
        <v>334186</v>
      </c>
      <c r="I2605" s="97">
        <v>663672</v>
      </c>
      <c r="J2605" s="97" t="s">
        <v>93</v>
      </c>
      <c r="K2605" s="97">
        <v>149</v>
      </c>
      <c r="L2605" s="97" t="s">
        <v>8474</v>
      </c>
      <c r="M2605" s="97">
        <v>9.14</v>
      </c>
      <c r="N2605" s="97">
        <v>905076</v>
      </c>
    </row>
    <row r="2606" spans="1:14" ht="14.25" customHeight="1" x14ac:dyDescent="0.3">
      <c r="A2606" s="97" t="s">
        <v>497</v>
      </c>
      <c r="B2606" s="97">
        <v>409</v>
      </c>
      <c r="C2606" s="97" t="s">
        <v>8475</v>
      </c>
      <c r="D2606" s="97" t="s">
        <v>581</v>
      </c>
      <c r="E2606" s="97" t="s">
        <v>8476</v>
      </c>
      <c r="F2606" s="97">
        <v>334195</v>
      </c>
      <c r="G2606" s="97">
        <v>662918</v>
      </c>
      <c r="H2606" s="97">
        <v>334195</v>
      </c>
      <c r="I2606" s="97">
        <v>662918</v>
      </c>
      <c r="J2606" s="97" t="s">
        <v>93</v>
      </c>
      <c r="K2606" s="97">
        <v>159</v>
      </c>
      <c r="L2606" s="97" t="s">
        <v>8477</v>
      </c>
      <c r="M2606" s="97">
        <v>9.14</v>
      </c>
      <c r="N2606" s="97">
        <v>905019</v>
      </c>
    </row>
    <row r="2607" spans="1:14" ht="14.25" customHeight="1" x14ac:dyDescent="0.3">
      <c r="A2607" s="97" t="s">
        <v>579</v>
      </c>
      <c r="B2607" s="97">
        <v>2581</v>
      </c>
      <c r="C2607" s="97" t="s">
        <v>8478</v>
      </c>
      <c r="D2607" s="97" t="s">
        <v>581</v>
      </c>
      <c r="E2607" s="97" t="s">
        <v>8479</v>
      </c>
      <c r="F2607" s="97">
        <v>339510</v>
      </c>
      <c r="G2607" s="97">
        <v>675380</v>
      </c>
      <c r="H2607" s="97">
        <v>339510</v>
      </c>
      <c r="I2607" s="97">
        <v>675380</v>
      </c>
      <c r="J2607" s="97" t="s">
        <v>93</v>
      </c>
      <c r="K2607" s="97">
        <v>518</v>
      </c>
      <c r="L2607" s="97" t="s">
        <v>8480</v>
      </c>
      <c r="M2607" s="97">
        <v>9.14</v>
      </c>
      <c r="N2607" s="97">
        <v>731518</v>
      </c>
    </row>
    <row r="2608" spans="1:14" ht="14.25" customHeight="1" x14ac:dyDescent="0.3">
      <c r="A2608" s="97" t="s">
        <v>639</v>
      </c>
      <c r="B2608" s="97">
        <v>16254</v>
      </c>
      <c r="C2608" s="97" t="s">
        <v>8481</v>
      </c>
      <c r="D2608" s="97" t="s">
        <v>581</v>
      </c>
      <c r="E2608" s="97" t="s">
        <v>8482</v>
      </c>
      <c r="F2608" s="97">
        <v>336500</v>
      </c>
      <c r="G2608" s="97">
        <v>658560</v>
      </c>
      <c r="H2608" s="97">
        <v>336500</v>
      </c>
      <c r="I2608" s="97">
        <v>658560</v>
      </c>
      <c r="J2608" s="97" t="s">
        <v>93</v>
      </c>
      <c r="K2608" s="97">
        <v>0</v>
      </c>
      <c r="L2608" s="97" t="s">
        <v>8483</v>
      </c>
      <c r="M2608" s="97">
        <v>9.15</v>
      </c>
      <c r="N2608" s="97">
        <v>695974</v>
      </c>
    </row>
    <row r="2609" spans="1:14" ht="14.25" customHeight="1" x14ac:dyDescent="0.3">
      <c r="A2609" s="97" t="s">
        <v>579</v>
      </c>
      <c r="B2609" s="97">
        <v>2581</v>
      </c>
      <c r="C2609" s="97" t="s">
        <v>8484</v>
      </c>
      <c r="D2609" s="97" t="s">
        <v>581</v>
      </c>
      <c r="E2609" s="97" t="s">
        <v>8485</v>
      </c>
      <c r="F2609" s="97">
        <v>339440</v>
      </c>
      <c r="G2609" s="97">
        <v>675300</v>
      </c>
      <c r="H2609" s="97">
        <v>339440</v>
      </c>
      <c r="I2609" s="97">
        <v>675300</v>
      </c>
      <c r="J2609" s="97" t="s">
        <v>93</v>
      </c>
      <c r="K2609" s="97">
        <v>4.96</v>
      </c>
      <c r="L2609" s="97" t="s">
        <v>8486</v>
      </c>
      <c r="M2609" s="97">
        <v>9.19</v>
      </c>
      <c r="N2609" s="97">
        <v>731526</v>
      </c>
    </row>
    <row r="2610" spans="1:14" ht="14.25" customHeight="1" x14ac:dyDescent="0.3">
      <c r="A2610" s="97" t="s">
        <v>655</v>
      </c>
      <c r="B2610" s="97">
        <v>14828</v>
      </c>
      <c r="C2610" s="97" t="s">
        <v>8487</v>
      </c>
      <c r="D2610" s="97" t="s">
        <v>581</v>
      </c>
      <c r="E2610" s="97" t="s">
        <v>8488</v>
      </c>
      <c r="F2610" s="97">
        <v>339932</v>
      </c>
      <c r="G2610" s="97">
        <v>674656</v>
      </c>
      <c r="H2610" s="97">
        <v>339932</v>
      </c>
      <c r="I2610" s="97">
        <v>674656</v>
      </c>
      <c r="J2610" s="97" t="s">
        <v>93</v>
      </c>
      <c r="K2610" s="97">
        <v>23</v>
      </c>
      <c r="L2610" s="97" t="s">
        <v>8489</v>
      </c>
      <c r="M2610" s="97">
        <v>9.1999999999999993</v>
      </c>
      <c r="N2610" s="97">
        <v>951104</v>
      </c>
    </row>
    <row r="2611" spans="1:14" ht="14.25" customHeight="1" x14ac:dyDescent="0.3">
      <c r="A2611" s="97" t="s">
        <v>508</v>
      </c>
      <c r="B2611" s="97">
        <v>10695</v>
      </c>
      <c r="C2611" s="97" t="s">
        <v>8490</v>
      </c>
      <c r="D2611" s="97" t="s">
        <v>581</v>
      </c>
      <c r="E2611" s="97" t="s">
        <v>8491</v>
      </c>
      <c r="F2611" s="97">
        <v>330432</v>
      </c>
      <c r="G2611" s="97">
        <v>667880</v>
      </c>
      <c r="H2611" s="97">
        <v>330432</v>
      </c>
      <c r="I2611" s="97">
        <v>667880</v>
      </c>
      <c r="J2611" s="97" t="s">
        <v>93</v>
      </c>
      <c r="K2611" s="97">
        <v>84.38</v>
      </c>
      <c r="L2611" s="97" t="s">
        <v>8492</v>
      </c>
      <c r="M2611" s="97">
        <v>9.1999999999999993</v>
      </c>
      <c r="N2611" s="97">
        <v>952330</v>
      </c>
    </row>
    <row r="2612" spans="1:14" ht="14.25" customHeight="1" x14ac:dyDescent="0.3">
      <c r="A2612" s="97" t="s">
        <v>508</v>
      </c>
      <c r="B2612" s="97">
        <v>1505</v>
      </c>
      <c r="C2612" s="97" t="s">
        <v>8493</v>
      </c>
      <c r="D2612" s="97" t="s">
        <v>581</v>
      </c>
      <c r="E2612" s="97" t="s">
        <v>8494</v>
      </c>
      <c r="F2612" s="97">
        <v>330760</v>
      </c>
      <c r="G2612" s="97">
        <v>665500</v>
      </c>
      <c r="H2612" s="97">
        <v>330760</v>
      </c>
      <c r="I2612" s="97">
        <v>665500</v>
      </c>
      <c r="J2612" s="97" t="s">
        <v>93</v>
      </c>
      <c r="K2612" s="97">
        <v>101.8</v>
      </c>
      <c r="L2612" s="97" t="s">
        <v>8495</v>
      </c>
      <c r="M2612" s="97">
        <v>9.1999999999999993</v>
      </c>
      <c r="N2612" s="97">
        <v>951874</v>
      </c>
    </row>
    <row r="2613" spans="1:14" ht="14.25" customHeight="1" x14ac:dyDescent="0.3">
      <c r="A2613" s="97" t="s">
        <v>888</v>
      </c>
      <c r="B2613" s="97">
        <v>13063</v>
      </c>
      <c r="C2613" s="97" t="s">
        <v>8496</v>
      </c>
      <c r="D2613" s="97" t="s">
        <v>581</v>
      </c>
      <c r="E2613" s="97" t="s">
        <v>8497</v>
      </c>
      <c r="F2613" s="97">
        <v>346965</v>
      </c>
      <c r="G2613" s="97">
        <v>673726</v>
      </c>
      <c r="H2613" s="97">
        <v>346965</v>
      </c>
      <c r="I2613" s="97">
        <v>673726</v>
      </c>
      <c r="J2613" s="97" t="s">
        <v>93</v>
      </c>
      <c r="K2613" s="97">
        <v>105.1</v>
      </c>
      <c r="L2613" s="97" t="s">
        <v>8498</v>
      </c>
      <c r="M2613" s="97">
        <v>9.1999999999999993</v>
      </c>
      <c r="N2613" s="97">
        <v>747670</v>
      </c>
    </row>
    <row r="2614" spans="1:14" ht="14.25" customHeight="1" x14ac:dyDescent="0.3">
      <c r="A2614" s="97" t="s">
        <v>497</v>
      </c>
      <c r="B2614" s="97">
        <v>503</v>
      </c>
      <c r="C2614" s="97" t="s">
        <v>8499</v>
      </c>
      <c r="D2614" s="97" t="s">
        <v>332</v>
      </c>
      <c r="E2614" s="97" t="s">
        <v>8500</v>
      </c>
      <c r="F2614" s="97">
        <v>334390</v>
      </c>
      <c r="G2614" s="97">
        <v>661840</v>
      </c>
      <c r="H2614" s="97">
        <v>334390</v>
      </c>
      <c r="I2614" s="97">
        <v>661840</v>
      </c>
      <c r="J2614" s="97" t="s">
        <v>93</v>
      </c>
      <c r="K2614" s="97">
        <v>169.99</v>
      </c>
      <c r="L2614" s="97" t="s">
        <v>8501</v>
      </c>
      <c r="M2614" s="97">
        <v>9.1999999999999993</v>
      </c>
      <c r="N2614" s="97">
        <v>16024504</v>
      </c>
    </row>
    <row r="2615" spans="1:14" ht="14.25" customHeight="1" x14ac:dyDescent="0.3">
      <c r="A2615" s="97" t="s">
        <v>1138</v>
      </c>
      <c r="B2615" s="97">
        <v>11283</v>
      </c>
      <c r="C2615" s="97" t="s">
        <v>8502</v>
      </c>
      <c r="D2615" s="97" t="s">
        <v>581</v>
      </c>
      <c r="E2615" s="97" t="s">
        <v>8503</v>
      </c>
      <c r="F2615" s="97">
        <v>323470</v>
      </c>
      <c r="G2615" s="97">
        <v>659990</v>
      </c>
      <c r="H2615" s="97">
        <v>323470</v>
      </c>
      <c r="I2615" s="97">
        <v>659990</v>
      </c>
      <c r="J2615" s="97" t="s">
        <v>93</v>
      </c>
      <c r="K2615" s="97">
        <v>170</v>
      </c>
      <c r="L2615" s="97" t="s">
        <v>8504</v>
      </c>
      <c r="M2615" s="97">
        <v>9.1999999999999993</v>
      </c>
      <c r="N2615" s="97">
        <v>695037</v>
      </c>
    </row>
    <row r="2616" spans="1:14" ht="14.25" customHeight="1" x14ac:dyDescent="0.3">
      <c r="A2616" s="97" t="s">
        <v>497</v>
      </c>
      <c r="B2616" s="97">
        <v>1404</v>
      </c>
      <c r="C2616" s="97" t="s">
        <v>8505</v>
      </c>
      <c r="D2616" s="97" t="s">
        <v>581</v>
      </c>
      <c r="E2616" s="97" t="s">
        <v>8506</v>
      </c>
      <c r="F2616" s="97">
        <v>334323</v>
      </c>
      <c r="G2616" s="97">
        <v>661950</v>
      </c>
      <c r="H2616" s="97">
        <v>334323</v>
      </c>
      <c r="I2616" s="97">
        <v>661950</v>
      </c>
      <c r="J2616" s="97" t="s">
        <v>93</v>
      </c>
      <c r="K2616" s="97">
        <v>171.26</v>
      </c>
      <c r="L2616" s="97" t="s">
        <v>8507</v>
      </c>
      <c r="M2616" s="97">
        <v>9.1999999999999993</v>
      </c>
      <c r="N2616" s="97">
        <v>905154</v>
      </c>
    </row>
    <row r="2617" spans="1:14" ht="14.25" customHeight="1" x14ac:dyDescent="0.3">
      <c r="A2617" s="97" t="s">
        <v>497</v>
      </c>
      <c r="B2617" s="97">
        <v>1404</v>
      </c>
      <c r="C2617" s="97" t="s">
        <v>8508</v>
      </c>
      <c r="D2617" s="97" t="s">
        <v>581</v>
      </c>
      <c r="E2617" s="97" t="s">
        <v>8509</v>
      </c>
      <c r="F2617" s="97">
        <v>334344</v>
      </c>
      <c r="G2617" s="97">
        <v>661944</v>
      </c>
      <c r="H2617" s="97">
        <v>334344</v>
      </c>
      <c r="I2617" s="97">
        <v>661944</v>
      </c>
      <c r="J2617" s="97" t="s">
        <v>93</v>
      </c>
      <c r="K2617" s="97">
        <v>171.71</v>
      </c>
      <c r="L2617" s="97" t="s">
        <v>8510</v>
      </c>
      <c r="M2617" s="97">
        <v>9.1999999999999993</v>
      </c>
      <c r="N2617" s="97">
        <v>905153</v>
      </c>
    </row>
    <row r="2618" spans="1:14" ht="14.25" customHeight="1" x14ac:dyDescent="0.3">
      <c r="A2618" s="97" t="s">
        <v>419</v>
      </c>
      <c r="B2618" s="97">
        <v>830</v>
      </c>
      <c r="C2618" s="97" t="s">
        <v>8511</v>
      </c>
      <c r="D2618" s="97" t="s">
        <v>332</v>
      </c>
      <c r="E2618" s="97" t="s">
        <v>8512</v>
      </c>
      <c r="F2618" s="97">
        <v>331216</v>
      </c>
      <c r="G2618" s="97">
        <v>672936</v>
      </c>
      <c r="H2618" s="97">
        <v>331216</v>
      </c>
      <c r="I2618" s="97">
        <v>672936</v>
      </c>
      <c r="J2618" s="97" t="s">
        <v>93</v>
      </c>
      <c r="K2618" s="97">
        <v>33.85</v>
      </c>
      <c r="L2618" s="97" t="s">
        <v>8513</v>
      </c>
      <c r="M2618" s="97">
        <v>9.25</v>
      </c>
      <c r="N2618" s="97">
        <v>18946509</v>
      </c>
    </row>
    <row r="2619" spans="1:14" ht="14.25" customHeight="1" x14ac:dyDescent="0.3">
      <c r="A2619" s="97" t="s">
        <v>508</v>
      </c>
      <c r="B2619" s="97">
        <v>419</v>
      </c>
      <c r="C2619" s="97" t="s">
        <v>8514</v>
      </c>
      <c r="D2619" s="97" t="s">
        <v>581</v>
      </c>
      <c r="E2619" s="97" t="s">
        <v>8515</v>
      </c>
      <c r="F2619" s="97">
        <v>333169</v>
      </c>
      <c r="G2619" s="97">
        <v>666713</v>
      </c>
      <c r="H2619" s="97">
        <v>333169</v>
      </c>
      <c r="I2619" s="97">
        <v>666713</v>
      </c>
      <c r="J2619" s="97" t="s">
        <v>93</v>
      </c>
      <c r="K2619" s="97">
        <v>50</v>
      </c>
      <c r="L2619" s="97" t="s">
        <v>8516</v>
      </c>
      <c r="M2619" s="97">
        <v>9.2899999999999991</v>
      </c>
      <c r="N2619" s="97">
        <v>951674</v>
      </c>
    </row>
    <row r="2620" spans="1:14" ht="14.25" customHeight="1" x14ac:dyDescent="0.3">
      <c r="A2620" s="97" t="s">
        <v>506</v>
      </c>
      <c r="B2620" s="97">
        <v>293</v>
      </c>
      <c r="C2620" s="97" t="s">
        <v>8517</v>
      </c>
      <c r="D2620" s="97" t="s">
        <v>581</v>
      </c>
      <c r="E2620" s="97" t="s">
        <v>8518</v>
      </c>
      <c r="F2620" s="97">
        <v>328663</v>
      </c>
      <c r="G2620" s="97">
        <v>669817</v>
      </c>
      <c r="H2620" s="97">
        <v>328663</v>
      </c>
      <c r="I2620" s="97">
        <v>669817</v>
      </c>
      <c r="J2620" s="97" t="s">
        <v>93</v>
      </c>
      <c r="K2620" s="97">
        <v>67.66</v>
      </c>
      <c r="L2620" s="97" t="s">
        <v>8519</v>
      </c>
      <c r="M2620" s="97">
        <v>9.2899999999999991</v>
      </c>
      <c r="N2620" s="97">
        <v>1003174</v>
      </c>
    </row>
    <row r="2621" spans="1:14" ht="14.25" customHeight="1" x14ac:dyDescent="0.3">
      <c r="A2621" s="97" t="s">
        <v>493</v>
      </c>
      <c r="B2621" s="97">
        <v>61</v>
      </c>
      <c r="C2621" s="97" t="s">
        <v>8520</v>
      </c>
      <c r="D2621" s="97" t="s">
        <v>581</v>
      </c>
      <c r="E2621" s="97" t="s">
        <v>8521</v>
      </c>
      <c r="F2621" s="97">
        <v>328870</v>
      </c>
      <c r="G2621" s="97">
        <v>670030</v>
      </c>
      <c r="H2621" s="97">
        <v>328870</v>
      </c>
      <c r="I2621" s="97">
        <v>670030</v>
      </c>
      <c r="J2621" s="97" t="s">
        <v>93</v>
      </c>
      <c r="K2621" s="97">
        <v>57.36</v>
      </c>
      <c r="L2621" s="97" t="s">
        <v>8522</v>
      </c>
      <c r="M2621" s="97">
        <v>9.3699999999999992</v>
      </c>
      <c r="N2621" s="97">
        <v>1036165</v>
      </c>
    </row>
    <row r="2622" spans="1:14" ht="14.25" customHeight="1" x14ac:dyDescent="0.3">
      <c r="A2622" s="97" t="s">
        <v>506</v>
      </c>
      <c r="B2622" s="97">
        <v>10695</v>
      </c>
      <c r="C2622" s="97" t="s">
        <v>8523</v>
      </c>
      <c r="D2622" s="97" t="s">
        <v>581</v>
      </c>
      <c r="E2622" s="97" t="s">
        <v>8524</v>
      </c>
      <c r="F2622" s="97">
        <v>328717</v>
      </c>
      <c r="G2622" s="97">
        <v>666950</v>
      </c>
      <c r="H2622" s="97">
        <v>328717</v>
      </c>
      <c r="I2622" s="97">
        <v>666950</v>
      </c>
      <c r="J2622" s="97" t="s">
        <v>93</v>
      </c>
      <c r="K2622" s="97">
        <v>120.39</v>
      </c>
      <c r="L2622" s="97" t="s">
        <v>8525</v>
      </c>
      <c r="M2622" s="97">
        <v>9.4</v>
      </c>
      <c r="N2622" s="97">
        <v>1004333</v>
      </c>
    </row>
    <row r="2623" spans="1:14" ht="14.25" customHeight="1" x14ac:dyDescent="0.3">
      <c r="A2623" s="97" t="s">
        <v>579</v>
      </c>
      <c r="B2623" s="97">
        <v>2581</v>
      </c>
      <c r="C2623" s="97" t="s">
        <v>8526</v>
      </c>
      <c r="D2623" s="97" t="s">
        <v>581</v>
      </c>
      <c r="E2623" s="97" t="s">
        <v>8527</v>
      </c>
      <c r="F2623" s="97">
        <v>339440</v>
      </c>
      <c r="G2623" s="97">
        <v>675500</v>
      </c>
      <c r="H2623" s="97">
        <v>339440</v>
      </c>
      <c r="I2623" s="97">
        <v>675500</v>
      </c>
      <c r="J2623" s="97" t="s">
        <v>93</v>
      </c>
      <c r="K2623" s="97">
        <v>6.09</v>
      </c>
      <c r="L2623" s="97" t="s">
        <v>8528</v>
      </c>
      <c r="M2623" s="97">
        <v>9.44</v>
      </c>
      <c r="N2623" s="97">
        <v>731512</v>
      </c>
    </row>
    <row r="2624" spans="1:14" ht="14.25" customHeight="1" x14ac:dyDescent="0.3">
      <c r="A2624" s="97" t="s">
        <v>655</v>
      </c>
      <c r="B2624" s="97">
        <v>882</v>
      </c>
      <c r="C2624" s="97" t="s">
        <v>8529</v>
      </c>
      <c r="D2624" s="97" t="s">
        <v>581</v>
      </c>
      <c r="E2624" s="97" t="s">
        <v>8530</v>
      </c>
      <c r="F2624" s="97">
        <v>339370</v>
      </c>
      <c r="G2624" s="97">
        <v>674118</v>
      </c>
      <c r="H2624" s="97">
        <v>339370</v>
      </c>
      <c r="I2624" s="97">
        <v>674118</v>
      </c>
      <c r="J2624" s="97" t="s">
        <v>93</v>
      </c>
      <c r="K2624" s="97">
        <v>29</v>
      </c>
      <c r="L2624" s="97" t="s">
        <v>8531</v>
      </c>
      <c r="M2624" s="97">
        <v>9.44</v>
      </c>
      <c r="N2624" s="97">
        <v>950529</v>
      </c>
    </row>
    <row r="2625" spans="1:14" ht="14.25" customHeight="1" x14ac:dyDescent="0.3">
      <c r="A2625" s="97" t="s">
        <v>397</v>
      </c>
      <c r="B2625" s="97">
        <v>392</v>
      </c>
      <c r="C2625" s="97" t="s">
        <v>8532</v>
      </c>
      <c r="D2625" s="97" t="s">
        <v>332</v>
      </c>
      <c r="E2625" s="97" t="s">
        <v>8533</v>
      </c>
      <c r="F2625" s="97">
        <v>335463</v>
      </c>
      <c r="G2625" s="97">
        <v>669750</v>
      </c>
      <c r="H2625" s="97">
        <v>335463</v>
      </c>
      <c r="I2625" s="97">
        <v>669750</v>
      </c>
      <c r="J2625" s="97" t="s">
        <v>93</v>
      </c>
      <c r="K2625" s="97">
        <v>40</v>
      </c>
      <c r="L2625" s="97" t="s">
        <v>8534</v>
      </c>
      <c r="M2625" s="97">
        <v>9.44</v>
      </c>
      <c r="N2625" s="97">
        <v>18798562</v>
      </c>
    </row>
    <row r="2626" spans="1:14" ht="14.25" customHeight="1" x14ac:dyDescent="0.3">
      <c r="A2626" s="97" t="s">
        <v>493</v>
      </c>
      <c r="B2626" s="97">
        <v>61</v>
      </c>
      <c r="C2626" s="97" t="s">
        <v>8535</v>
      </c>
      <c r="D2626" s="97" t="s">
        <v>581</v>
      </c>
      <c r="E2626" s="97" t="s">
        <v>8536</v>
      </c>
      <c r="F2626" s="97">
        <v>328890</v>
      </c>
      <c r="G2626" s="97">
        <v>670000</v>
      </c>
      <c r="H2626" s="97">
        <v>328890</v>
      </c>
      <c r="I2626" s="97">
        <v>670000</v>
      </c>
      <c r="J2626" s="97" t="s">
        <v>93</v>
      </c>
      <c r="K2626" s="97">
        <v>59.04</v>
      </c>
      <c r="L2626" s="97" t="s">
        <v>8537</v>
      </c>
      <c r="M2626" s="97">
        <v>9.44</v>
      </c>
      <c r="N2626" s="97">
        <v>1036164</v>
      </c>
    </row>
    <row r="2627" spans="1:14" ht="14.25" customHeight="1" x14ac:dyDescent="0.3">
      <c r="A2627" s="97" t="s">
        <v>506</v>
      </c>
      <c r="B2627" s="97">
        <v>63</v>
      </c>
      <c r="C2627" s="97" t="s">
        <v>8538</v>
      </c>
      <c r="D2627" s="97" t="s">
        <v>581</v>
      </c>
      <c r="E2627" s="97" t="s">
        <v>8539</v>
      </c>
      <c r="F2627" s="97">
        <v>328830</v>
      </c>
      <c r="G2627" s="97">
        <v>669560</v>
      </c>
      <c r="H2627" s="97">
        <v>328830</v>
      </c>
      <c r="I2627" s="97">
        <v>669560</v>
      </c>
      <c r="J2627" s="97" t="s">
        <v>93</v>
      </c>
      <c r="K2627" s="97">
        <v>77.72</v>
      </c>
      <c r="L2627" s="97" t="s">
        <v>8540</v>
      </c>
      <c r="M2627" s="97">
        <v>9.44</v>
      </c>
      <c r="N2627" s="97">
        <v>1003082</v>
      </c>
    </row>
    <row r="2628" spans="1:14" ht="14.25" customHeight="1" x14ac:dyDescent="0.3">
      <c r="A2628" s="97" t="s">
        <v>351</v>
      </c>
      <c r="B2628" s="97">
        <v>148</v>
      </c>
      <c r="C2628" s="97" t="s">
        <v>8541</v>
      </c>
      <c r="D2628" s="97" t="s">
        <v>332</v>
      </c>
      <c r="E2628" s="97" t="s">
        <v>8542</v>
      </c>
      <c r="F2628" s="97">
        <v>328907</v>
      </c>
      <c r="G2628" s="97">
        <v>662018</v>
      </c>
      <c r="H2628" s="97">
        <v>328907</v>
      </c>
      <c r="I2628" s="97">
        <v>662018</v>
      </c>
      <c r="J2628" s="97" t="s">
        <v>93</v>
      </c>
      <c r="K2628" s="97">
        <v>0</v>
      </c>
      <c r="L2628" s="97" t="s">
        <v>8543</v>
      </c>
      <c r="M2628" s="97">
        <v>9.4700000000000006</v>
      </c>
      <c r="N2628" s="97">
        <v>803232</v>
      </c>
    </row>
    <row r="2629" spans="1:14" ht="14.25" customHeight="1" x14ac:dyDescent="0.3">
      <c r="A2629" s="97" t="s">
        <v>397</v>
      </c>
      <c r="B2629" s="97">
        <v>379</v>
      </c>
      <c r="C2629" s="97" t="s">
        <v>8544</v>
      </c>
      <c r="D2629" s="97" t="s">
        <v>332</v>
      </c>
      <c r="E2629" s="97" t="s">
        <v>8545</v>
      </c>
      <c r="F2629" s="97">
        <v>336067</v>
      </c>
      <c r="G2629" s="97">
        <v>666675</v>
      </c>
      <c r="H2629" s="97">
        <v>336067</v>
      </c>
      <c r="I2629" s="97">
        <v>666675</v>
      </c>
      <c r="J2629" s="97" t="s">
        <v>93</v>
      </c>
      <c r="K2629" s="97">
        <v>0</v>
      </c>
      <c r="L2629" s="97" t="s">
        <v>8546</v>
      </c>
      <c r="M2629" s="97">
        <v>9.5</v>
      </c>
      <c r="N2629" s="97">
        <v>17997371</v>
      </c>
    </row>
    <row r="2630" spans="1:14" ht="14.25" customHeight="1" x14ac:dyDescent="0.3">
      <c r="A2630" s="97" t="s">
        <v>419</v>
      </c>
      <c r="B2630" s="97">
        <v>7653</v>
      </c>
      <c r="C2630" s="97" t="s">
        <v>8547</v>
      </c>
      <c r="D2630" s="97" t="s">
        <v>581</v>
      </c>
      <c r="E2630" s="97" t="s">
        <v>8548</v>
      </c>
      <c r="F2630" s="97">
        <v>332786</v>
      </c>
      <c r="G2630" s="97">
        <v>673131</v>
      </c>
      <c r="H2630" s="97">
        <v>332786</v>
      </c>
      <c r="I2630" s="97">
        <v>673131</v>
      </c>
      <c r="J2630" s="97" t="s">
        <v>93</v>
      </c>
      <c r="K2630" s="97">
        <v>4.67</v>
      </c>
      <c r="L2630" s="97" t="s">
        <v>8549</v>
      </c>
      <c r="M2630" s="97">
        <v>9.5</v>
      </c>
      <c r="N2630" s="97">
        <v>972539</v>
      </c>
    </row>
    <row r="2631" spans="1:14" ht="14.25" customHeight="1" x14ac:dyDescent="0.3">
      <c r="A2631" s="97" t="s">
        <v>419</v>
      </c>
      <c r="B2631" s="97">
        <v>2530</v>
      </c>
      <c r="C2631" s="97" t="s">
        <v>8550</v>
      </c>
      <c r="D2631" s="97" t="s">
        <v>581</v>
      </c>
      <c r="E2631" s="97" t="s">
        <v>8551</v>
      </c>
      <c r="F2631" s="97">
        <v>334018</v>
      </c>
      <c r="G2631" s="97">
        <v>672179</v>
      </c>
      <c r="H2631" s="97">
        <v>334018</v>
      </c>
      <c r="I2631" s="97">
        <v>672179</v>
      </c>
      <c r="J2631" s="97" t="s">
        <v>93</v>
      </c>
      <c r="K2631" s="97">
        <v>18.2</v>
      </c>
      <c r="L2631" s="97" t="s">
        <v>8552</v>
      </c>
      <c r="M2631" s="97">
        <v>9.5</v>
      </c>
      <c r="N2631" s="97">
        <v>972362</v>
      </c>
    </row>
    <row r="2632" spans="1:14" ht="14.25" customHeight="1" x14ac:dyDescent="0.3">
      <c r="A2632" s="97" t="s">
        <v>419</v>
      </c>
      <c r="B2632" s="97">
        <v>10715</v>
      </c>
      <c r="C2632" s="97" t="s">
        <v>8553</v>
      </c>
      <c r="D2632" s="97" t="s">
        <v>581</v>
      </c>
      <c r="E2632" s="97" t="s">
        <v>8554</v>
      </c>
      <c r="F2632" s="97">
        <v>332925</v>
      </c>
      <c r="G2632" s="97">
        <v>671171</v>
      </c>
      <c r="H2632" s="97">
        <v>332925</v>
      </c>
      <c r="I2632" s="97">
        <v>671171</v>
      </c>
      <c r="J2632" s="97" t="s">
        <v>93</v>
      </c>
      <c r="K2632" s="97">
        <v>29.3</v>
      </c>
      <c r="L2632" s="97" t="s">
        <v>8555</v>
      </c>
      <c r="M2632" s="97">
        <v>9.5</v>
      </c>
      <c r="N2632" s="97">
        <v>972963</v>
      </c>
    </row>
    <row r="2633" spans="1:14" ht="14.25" customHeight="1" x14ac:dyDescent="0.3">
      <c r="A2633" s="97" t="s">
        <v>419</v>
      </c>
      <c r="B2633" s="97">
        <v>10715</v>
      </c>
      <c r="C2633" s="97" t="s">
        <v>8556</v>
      </c>
      <c r="D2633" s="97" t="s">
        <v>581</v>
      </c>
      <c r="E2633" s="97" t="s">
        <v>8557</v>
      </c>
      <c r="F2633" s="97">
        <v>331806</v>
      </c>
      <c r="G2633" s="97">
        <v>671572</v>
      </c>
      <c r="H2633" s="97">
        <v>331806</v>
      </c>
      <c r="I2633" s="97">
        <v>671572</v>
      </c>
      <c r="J2633" s="97" t="s">
        <v>93</v>
      </c>
      <c r="K2633" s="97">
        <v>35.049999999999997</v>
      </c>
      <c r="L2633" s="97" t="s">
        <v>8558</v>
      </c>
      <c r="M2633" s="97">
        <v>9.5</v>
      </c>
      <c r="N2633" s="97">
        <v>972917</v>
      </c>
    </row>
    <row r="2634" spans="1:14" ht="14.25" customHeight="1" x14ac:dyDescent="0.3">
      <c r="A2634" s="97" t="s">
        <v>508</v>
      </c>
      <c r="B2634" s="97">
        <v>10695</v>
      </c>
      <c r="C2634" s="97" t="s">
        <v>8559</v>
      </c>
      <c r="D2634" s="97" t="s">
        <v>581</v>
      </c>
      <c r="E2634" s="97" t="s">
        <v>2494</v>
      </c>
      <c r="F2634" s="97">
        <v>331486</v>
      </c>
      <c r="G2634" s="97">
        <v>667908</v>
      </c>
      <c r="H2634" s="97">
        <v>331486</v>
      </c>
      <c r="I2634" s="97">
        <v>667908</v>
      </c>
      <c r="J2634" s="97" t="s">
        <v>93</v>
      </c>
      <c r="K2634" s="97">
        <v>62.07</v>
      </c>
      <c r="L2634" s="97" t="s">
        <v>8560</v>
      </c>
      <c r="M2634" s="97">
        <v>9.5</v>
      </c>
      <c r="N2634" s="97">
        <v>952411</v>
      </c>
    </row>
    <row r="2635" spans="1:14" ht="14.25" customHeight="1" x14ac:dyDescent="0.3">
      <c r="A2635" s="97" t="s">
        <v>508</v>
      </c>
      <c r="B2635" s="97">
        <v>7414</v>
      </c>
      <c r="C2635" s="97" t="s">
        <v>8561</v>
      </c>
      <c r="D2635" s="97" t="s">
        <v>581</v>
      </c>
      <c r="E2635" s="97" t="s">
        <v>8562</v>
      </c>
      <c r="F2635" s="97">
        <v>332389</v>
      </c>
      <c r="G2635" s="97">
        <v>666503</v>
      </c>
      <c r="H2635" s="97">
        <v>332389</v>
      </c>
      <c r="I2635" s="97">
        <v>666503</v>
      </c>
      <c r="J2635" s="97" t="s">
        <v>93</v>
      </c>
      <c r="K2635" s="97">
        <v>68</v>
      </c>
      <c r="L2635" s="97" t="s">
        <v>8563</v>
      </c>
      <c r="M2635" s="97">
        <v>9.5</v>
      </c>
      <c r="N2635" s="97">
        <v>951943</v>
      </c>
    </row>
    <row r="2636" spans="1:14" ht="14.25" customHeight="1" x14ac:dyDescent="0.3">
      <c r="A2636" s="97" t="s">
        <v>888</v>
      </c>
      <c r="B2636" s="97">
        <v>13063</v>
      </c>
      <c r="C2636" s="97" t="s">
        <v>8564</v>
      </c>
      <c r="D2636" s="97" t="s">
        <v>581</v>
      </c>
      <c r="E2636" s="97" t="s">
        <v>8565</v>
      </c>
      <c r="F2636" s="97">
        <v>349379</v>
      </c>
      <c r="G2636" s="97">
        <v>673945</v>
      </c>
      <c r="H2636" s="97">
        <v>349379</v>
      </c>
      <c r="I2636" s="97">
        <v>673945</v>
      </c>
      <c r="J2636" s="97" t="s">
        <v>93</v>
      </c>
      <c r="K2636" s="97">
        <v>78.099999999999994</v>
      </c>
      <c r="L2636" s="97" t="s">
        <v>8566</v>
      </c>
      <c r="M2636" s="97">
        <v>9.5</v>
      </c>
      <c r="N2636" s="97">
        <v>747689</v>
      </c>
    </row>
    <row r="2637" spans="1:14" ht="14.25" customHeight="1" x14ac:dyDescent="0.3">
      <c r="A2637" s="97" t="s">
        <v>497</v>
      </c>
      <c r="B2637" s="97">
        <v>313</v>
      </c>
      <c r="C2637" s="97" t="s">
        <v>8567</v>
      </c>
      <c r="D2637" s="97" t="s">
        <v>332</v>
      </c>
      <c r="E2637" s="97" t="s">
        <v>8568</v>
      </c>
      <c r="F2637" s="97">
        <v>332750</v>
      </c>
      <c r="G2637" s="97">
        <v>664260</v>
      </c>
      <c r="H2637" s="97">
        <v>332750</v>
      </c>
      <c r="I2637" s="97">
        <v>664260</v>
      </c>
      <c r="J2637" s="97" t="s">
        <v>93</v>
      </c>
      <c r="K2637" s="97">
        <v>78.58</v>
      </c>
      <c r="L2637" s="97" t="s">
        <v>8569</v>
      </c>
      <c r="M2637" s="97">
        <v>9.5</v>
      </c>
      <c r="N2637" s="97">
        <v>904950</v>
      </c>
    </row>
    <row r="2638" spans="1:14" ht="14.25" customHeight="1" x14ac:dyDescent="0.3">
      <c r="A2638" s="97" t="s">
        <v>2134</v>
      </c>
      <c r="B2638" s="97">
        <v>56</v>
      </c>
      <c r="C2638" s="97" t="s">
        <v>8570</v>
      </c>
      <c r="D2638" s="97" t="s">
        <v>332</v>
      </c>
      <c r="E2638" s="97" t="s">
        <v>8571</v>
      </c>
      <c r="F2638" s="97">
        <v>341303</v>
      </c>
      <c r="G2638" s="97">
        <v>662290</v>
      </c>
      <c r="H2638" s="97">
        <v>341303</v>
      </c>
      <c r="I2638" s="97">
        <v>662290</v>
      </c>
      <c r="J2638" s="97" t="s">
        <v>93</v>
      </c>
      <c r="K2638" s="97">
        <v>80.790000000000006</v>
      </c>
      <c r="L2638" s="97" t="s">
        <v>8572</v>
      </c>
      <c r="M2638" s="97">
        <v>9.5</v>
      </c>
      <c r="N2638" s="97">
        <v>17895404</v>
      </c>
    </row>
    <row r="2639" spans="1:14" ht="14.25" customHeight="1" x14ac:dyDescent="0.3">
      <c r="A2639" s="97" t="s">
        <v>2134</v>
      </c>
      <c r="B2639" s="97">
        <v>55</v>
      </c>
      <c r="C2639" s="97" t="s">
        <v>8573</v>
      </c>
      <c r="D2639" s="97" t="s">
        <v>332</v>
      </c>
      <c r="E2639" s="97" t="s">
        <v>8574</v>
      </c>
      <c r="F2639" s="97">
        <v>341226</v>
      </c>
      <c r="G2639" s="97">
        <v>662353</v>
      </c>
      <c r="H2639" s="97">
        <v>341226</v>
      </c>
      <c r="I2639" s="97">
        <v>662353</v>
      </c>
      <c r="J2639" s="97" t="s">
        <v>93</v>
      </c>
      <c r="K2639" s="97">
        <v>81.41</v>
      </c>
      <c r="L2639" s="97" t="s">
        <v>8575</v>
      </c>
      <c r="M2639" s="97">
        <v>9.5</v>
      </c>
      <c r="N2639" s="97">
        <v>17895403</v>
      </c>
    </row>
    <row r="2640" spans="1:14" ht="14.25" customHeight="1" x14ac:dyDescent="0.3">
      <c r="A2640" s="97" t="s">
        <v>888</v>
      </c>
      <c r="B2640" s="97">
        <v>63</v>
      </c>
      <c r="C2640" s="97" t="s">
        <v>8576</v>
      </c>
      <c r="D2640" s="97" t="s">
        <v>332</v>
      </c>
      <c r="E2640" s="97" t="s">
        <v>8577</v>
      </c>
      <c r="F2640" s="97">
        <v>348985</v>
      </c>
      <c r="G2640" s="97">
        <v>673855</v>
      </c>
      <c r="H2640" s="97">
        <v>348985</v>
      </c>
      <c r="I2640" s="97">
        <v>673855</v>
      </c>
      <c r="J2640" s="97" t="s">
        <v>93</v>
      </c>
      <c r="K2640" s="97">
        <v>84.27</v>
      </c>
      <c r="L2640" s="97" t="s">
        <v>8578</v>
      </c>
      <c r="M2640" s="97">
        <v>9.5</v>
      </c>
      <c r="N2640" s="97">
        <v>18930781</v>
      </c>
    </row>
    <row r="2641" spans="1:14" ht="14.25" customHeight="1" x14ac:dyDescent="0.3">
      <c r="A2641" s="97" t="s">
        <v>1383</v>
      </c>
      <c r="B2641" s="97">
        <v>13063</v>
      </c>
      <c r="C2641" s="97" t="s">
        <v>8579</v>
      </c>
      <c r="D2641" s="97" t="s">
        <v>581</v>
      </c>
      <c r="E2641" s="97" t="s">
        <v>8580</v>
      </c>
      <c r="F2641" s="97">
        <v>350936</v>
      </c>
      <c r="G2641" s="97">
        <v>674618</v>
      </c>
      <c r="H2641" s="97">
        <v>350936</v>
      </c>
      <c r="I2641" s="97">
        <v>674618</v>
      </c>
      <c r="J2641" s="97" t="s">
        <v>93</v>
      </c>
      <c r="K2641" s="97">
        <v>90.2</v>
      </c>
      <c r="L2641" s="97" t="s">
        <v>8581</v>
      </c>
      <c r="M2641" s="97">
        <v>9.5</v>
      </c>
      <c r="N2641" s="97">
        <v>701715</v>
      </c>
    </row>
    <row r="2642" spans="1:14" ht="14.25" customHeight="1" x14ac:dyDescent="0.3">
      <c r="A2642" s="97" t="s">
        <v>506</v>
      </c>
      <c r="B2642" s="97">
        <v>10695</v>
      </c>
      <c r="C2642" s="97" t="s">
        <v>8582</v>
      </c>
      <c r="D2642" s="97" t="s">
        <v>581</v>
      </c>
      <c r="E2642" s="97" t="s">
        <v>8583</v>
      </c>
      <c r="F2642" s="97">
        <v>329927</v>
      </c>
      <c r="G2642" s="97">
        <v>667635</v>
      </c>
      <c r="H2642" s="97">
        <v>329927</v>
      </c>
      <c r="I2642" s="97">
        <v>667635</v>
      </c>
      <c r="J2642" s="97" t="s">
        <v>93</v>
      </c>
      <c r="K2642" s="97">
        <v>93.19</v>
      </c>
      <c r="L2642" s="97" t="s">
        <v>8584</v>
      </c>
      <c r="M2642" s="97">
        <v>9.5</v>
      </c>
      <c r="N2642" s="97">
        <v>1004066</v>
      </c>
    </row>
    <row r="2643" spans="1:14" ht="14.25" customHeight="1" x14ac:dyDescent="0.3">
      <c r="A2643" s="97" t="s">
        <v>1383</v>
      </c>
      <c r="B2643" s="97">
        <v>13063</v>
      </c>
      <c r="C2643" s="97" t="s">
        <v>8585</v>
      </c>
      <c r="D2643" s="97" t="s">
        <v>581</v>
      </c>
      <c r="E2643" s="97" t="s">
        <v>8586</v>
      </c>
      <c r="F2643" s="97">
        <v>350926</v>
      </c>
      <c r="G2643" s="97">
        <v>674686</v>
      </c>
      <c r="H2643" s="97">
        <v>350926</v>
      </c>
      <c r="I2643" s="97">
        <v>674686</v>
      </c>
      <c r="J2643" s="97" t="s">
        <v>93</v>
      </c>
      <c r="K2643" s="97">
        <v>93.5</v>
      </c>
      <c r="L2643" s="97" t="s">
        <v>8587</v>
      </c>
      <c r="M2643" s="97">
        <v>9.5</v>
      </c>
      <c r="N2643" s="97">
        <v>701714</v>
      </c>
    </row>
    <row r="2644" spans="1:14" ht="14.25" customHeight="1" x14ac:dyDescent="0.3">
      <c r="A2644" s="97" t="s">
        <v>506</v>
      </c>
      <c r="B2644" s="97">
        <v>9258</v>
      </c>
      <c r="C2644" s="97" t="s">
        <v>8588</v>
      </c>
      <c r="D2644" s="97" t="s">
        <v>581</v>
      </c>
      <c r="E2644" s="97" t="s">
        <v>8589</v>
      </c>
      <c r="F2644" s="97">
        <v>326500</v>
      </c>
      <c r="G2644" s="97">
        <v>667094</v>
      </c>
      <c r="H2644" s="97">
        <v>326500</v>
      </c>
      <c r="I2644" s="97">
        <v>667094</v>
      </c>
      <c r="J2644" s="97" t="s">
        <v>93</v>
      </c>
      <c r="K2644" s="97">
        <v>125.7</v>
      </c>
      <c r="L2644" s="97" t="s">
        <v>8590</v>
      </c>
      <c r="M2644" s="97">
        <v>9.5</v>
      </c>
      <c r="N2644" s="97">
        <v>1003671</v>
      </c>
    </row>
    <row r="2645" spans="1:14" ht="14.25" customHeight="1" x14ac:dyDescent="0.3">
      <c r="A2645" s="97" t="s">
        <v>506</v>
      </c>
      <c r="B2645" s="97">
        <v>10695</v>
      </c>
      <c r="C2645" s="97" t="s">
        <v>8591</v>
      </c>
      <c r="D2645" s="97" t="s">
        <v>581</v>
      </c>
      <c r="E2645" s="97" t="s">
        <v>8592</v>
      </c>
      <c r="F2645" s="97">
        <v>327855</v>
      </c>
      <c r="G2645" s="97">
        <v>666958</v>
      </c>
      <c r="H2645" s="97">
        <v>327855</v>
      </c>
      <c r="I2645" s="97">
        <v>666958</v>
      </c>
      <c r="J2645" s="97" t="s">
        <v>93</v>
      </c>
      <c r="K2645" s="97">
        <v>146.57</v>
      </c>
      <c r="L2645" s="97" t="s">
        <v>8593</v>
      </c>
      <c r="M2645" s="97">
        <v>9.5</v>
      </c>
      <c r="N2645" s="97">
        <v>1004034</v>
      </c>
    </row>
    <row r="2646" spans="1:14" ht="14.25" customHeight="1" x14ac:dyDescent="0.3">
      <c r="A2646" s="97" t="s">
        <v>506</v>
      </c>
      <c r="B2646" s="97">
        <v>17123</v>
      </c>
      <c r="C2646" s="97" t="s">
        <v>8594</v>
      </c>
      <c r="D2646" s="97" t="s">
        <v>581</v>
      </c>
      <c r="E2646" s="97" t="s">
        <v>8595</v>
      </c>
      <c r="F2646" s="97">
        <v>326694</v>
      </c>
      <c r="G2646" s="97">
        <v>665888</v>
      </c>
      <c r="H2646" s="97">
        <v>326694</v>
      </c>
      <c r="I2646" s="97">
        <v>665888</v>
      </c>
      <c r="J2646" s="97" t="s">
        <v>93</v>
      </c>
      <c r="K2646" s="97">
        <v>158.86000000000001</v>
      </c>
      <c r="L2646" s="97" t="s">
        <v>8596</v>
      </c>
      <c r="M2646" s="97">
        <v>9.5</v>
      </c>
      <c r="N2646" s="97">
        <v>1004742</v>
      </c>
    </row>
    <row r="2647" spans="1:14" ht="14.25" customHeight="1" x14ac:dyDescent="0.3">
      <c r="A2647" s="97" t="s">
        <v>579</v>
      </c>
      <c r="B2647" s="97">
        <v>62</v>
      </c>
      <c r="C2647" s="97" t="s">
        <v>8597</v>
      </c>
      <c r="D2647" s="97" t="s">
        <v>332</v>
      </c>
      <c r="E2647" s="97" t="s">
        <v>8598</v>
      </c>
      <c r="F2647" s="97">
        <v>339602</v>
      </c>
      <c r="G2647" s="97">
        <v>675423</v>
      </c>
      <c r="H2647" s="97">
        <v>339602</v>
      </c>
      <c r="I2647" s="97">
        <v>675423</v>
      </c>
      <c r="J2647" s="97" t="s">
        <v>93</v>
      </c>
      <c r="K2647" s="97">
        <v>5.94</v>
      </c>
      <c r="L2647" s="97" t="s">
        <v>8599</v>
      </c>
      <c r="M2647" s="97">
        <v>9.6</v>
      </c>
      <c r="N2647" s="97">
        <v>18210786</v>
      </c>
    </row>
    <row r="2648" spans="1:14" ht="14.25" customHeight="1" x14ac:dyDescent="0.3">
      <c r="A2648" s="97" t="s">
        <v>419</v>
      </c>
      <c r="B2648" s="97">
        <v>694</v>
      </c>
      <c r="C2648" s="97" t="s">
        <v>8600</v>
      </c>
      <c r="D2648" s="97" t="s">
        <v>332</v>
      </c>
      <c r="E2648" s="97" t="s">
        <v>8601</v>
      </c>
      <c r="F2648" s="97">
        <v>331090</v>
      </c>
      <c r="G2648" s="97">
        <v>671970</v>
      </c>
      <c r="H2648" s="97">
        <v>331090</v>
      </c>
      <c r="I2648" s="97">
        <v>671970</v>
      </c>
      <c r="J2648" s="97" t="s">
        <v>93</v>
      </c>
      <c r="K2648" s="97">
        <v>48</v>
      </c>
      <c r="L2648" s="97" t="s">
        <v>8602</v>
      </c>
      <c r="M2648" s="97">
        <v>9.6</v>
      </c>
      <c r="N2648" s="97">
        <v>13472601</v>
      </c>
    </row>
    <row r="2649" spans="1:14" ht="14.25" customHeight="1" x14ac:dyDescent="0.3">
      <c r="A2649" s="97" t="s">
        <v>506</v>
      </c>
      <c r="B2649" s="97">
        <v>293</v>
      </c>
      <c r="C2649" s="97" t="s">
        <v>8603</v>
      </c>
      <c r="D2649" s="97" t="s">
        <v>581</v>
      </c>
      <c r="E2649" s="97" t="s">
        <v>8604</v>
      </c>
      <c r="F2649" s="97">
        <v>328717</v>
      </c>
      <c r="G2649" s="97">
        <v>669557</v>
      </c>
      <c r="H2649" s="97">
        <v>328717</v>
      </c>
      <c r="I2649" s="97">
        <v>669557</v>
      </c>
      <c r="J2649" s="97" t="s">
        <v>93</v>
      </c>
      <c r="K2649" s="97">
        <v>80.459999999999994</v>
      </c>
      <c r="L2649" s="97" t="s">
        <v>8605</v>
      </c>
      <c r="M2649" s="97">
        <v>9.6</v>
      </c>
      <c r="N2649" s="97">
        <v>1003171</v>
      </c>
    </row>
    <row r="2650" spans="1:14" ht="14.25" customHeight="1" x14ac:dyDescent="0.3">
      <c r="A2650" s="97" t="s">
        <v>497</v>
      </c>
      <c r="B2650" s="97">
        <v>16705</v>
      </c>
      <c r="C2650" s="97" t="s">
        <v>8606</v>
      </c>
      <c r="D2650" s="97" t="s">
        <v>581</v>
      </c>
      <c r="E2650" s="97" t="s">
        <v>8607</v>
      </c>
      <c r="F2650" s="97">
        <v>333720</v>
      </c>
      <c r="G2650" s="97">
        <v>661410</v>
      </c>
      <c r="H2650" s="97">
        <v>333720</v>
      </c>
      <c r="I2650" s="97">
        <v>661410</v>
      </c>
      <c r="J2650" s="97" t="s">
        <v>93</v>
      </c>
      <c r="K2650" s="97">
        <v>105.55</v>
      </c>
      <c r="L2650" s="97" t="s">
        <v>8608</v>
      </c>
      <c r="M2650" s="97">
        <v>9.6</v>
      </c>
      <c r="N2650" s="97">
        <v>905575</v>
      </c>
    </row>
    <row r="2651" spans="1:14" ht="14.25" customHeight="1" x14ac:dyDescent="0.3">
      <c r="A2651" s="97" t="s">
        <v>888</v>
      </c>
      <c r="B2651" s="97">
        <v>13063</v>
      </c>
      <c r="C2651" s="97" t="s">
        <v>8609</v>
      </c>
      <c r="D2651" s="97" t="s">
        <v>581</v>
      </c>
      <c r="E2651" s="97" t="s">
        <v>8610</v>
      </c>
      <c r="F2651" s="97">
        <v>347178</v>
      </c>
      <c r="G2651" s="97">
        <v>673684</v>
      </c>
      <c r="H2651" s="97">
        <v>347178</v>
      </c>
      <c r="I2651" s="97">
        <v>673684</v>
      </c>
      <c r="J2651" s="97" t="s">
        <v>93</v>
      </c>
      <c r="K2651" s="97">
        <v>106.3</v>
      </c>
      <c r="L2651" s="97" t="s">
        <v>8611</v>
      </c>
      <c r="M2651" s="97">
        <v>9.6</v>
      </c>
      <c r="N2651" s="97">
        <v>747673</v>
      </c>
    </row>
    <row r="2652" spans="1:14" ht="14.25" customHeight="1" x14ac:dyDescent="0.3">
      <c r="A2652" s="97" t="s">
        <v>655</v>
      </c>
      <c r="B2652" s="97">
        <v>116</v>
      </c>
      <c r="C2652" s="97" t="s">
        <v>8612</v>
      </c>
      <c r="D2652" s="97" t="s">
        <v>332</v>
      </c>
      <c r="E2652" s="97" t="s">
        <v>8613</v>
      </c>
      <c r="F2652" s="97">
        <v>339670</v>
      </c>
      <c r="G2652" s="97">
        <v>670000</v>
      </c>
      <c r="H2652" s="97">
        <v>339670</v>
      </c>
      <c r="I2652" s="97">
        <v>670000</v>
      </c>
      <c r="J2652" s="97" t="s">
        <v>93</v>
      </c>
      <c r="K2652" s="97">
        <v>0</v>
      </c>
      <c r="L2652" s="97" t="s">
        <v>8614</v>
      </c>
      <c r="M2652" s="97">
        <v>9.6300000000000008</v>
      </c>
      <c r="N2652" s="97">
        <v>949786</v>
      </c>
    </row>
    <row r="2653" spans="1:14" ht="14.25" customHeight="1" x14ac:dyDescent="0.3">
      <c r="A2653" s="97" t="s">
        <v>351</v>
      </c>
      <c r="B2653" s="97">
        <v>289</v>
      </c>
      <c r="C2653" s="97" t="s">
        <v>8615</v>
      </c>
      <c r="D2653" s="97" t="s">
        <v>581</v>
      </c>
      <c r="E2653" s="97" t="s">
        <v>8616</v>
      </c>
      <c r="F2653" s="97">
        <v>329941</v>
      </c>
      <c r="G2653" s="97">
        <v>664699</v>
      </c>
      <c r="H2653" s="97">
        <v>329941</v>
      </c>
      <c r="I2653" s="97">
        <v>664699</v>
      </c>
      <c r="J2653" s="97" t="s">
        <v>93</v>
      </c>
      <c r="K2653" s="97">
        <v>121</v>
      </c>
      <c r="L2653" s="97" t="s">
        <v>8617</v>
      </c>
      <c r="M2653" s="97">
        <v>9.67</v>
      </c>
      <c r="N2653" s="97">
        <v>803303</v>
      </c>
    </row>
    <row r="2654" spans="1:14" ht="14.25" customHeight="1" x14ac:dyDescent="0.3">
      <c r="A2654" s="97" t="s">
        <v>655</v>
      </c>
      <c r="B2654" s="97">
        <v>591</v>
      </c>
      <c r="C2654" s="97" t="s">
        <v>8618</v>
      </c>
      <c r="D2654" s="97" t="s">
        <v>332</v>
      </c>
      <c r="E2654" s="97" t="s">
        <v>8619</v>
      </c>
      <c r="F2654" s="97">
        <v>339639</v>
      </c>
      <c r="G2654" s="97">
        <v>673477</v>
      </c>
      <c r="H2654" s="97">
        <v>339639</v>
      </c>
      <c r="I2654" s="97">
        <v>673477</v>
      </c>
      <c r="J2654" s="97" t="s">
        <v>93</v>
      </c>
      <c r="K2654" s="97">
        <v>40.799999999999997</v>
      </c>
      <c r="L2654" s="97" t="s">
        <v>8620</v>
      </c>
      <c r="M2654" s="97">
        <v>9.68</v>
      </c>
      <c r="N2654" s="97">
        <v>950271</v>
      </c>
    </row>
    <row r="2655" spans="1:14" ht="14.25" customHeight="1" x14ac:dyDescent="0.3">
      <c r="A2655" s="97" t="s">
        <v>1383</v>
      </c>
      <c r="B2655" s="97">
        <v>13063</v>
      </c>
      <c r="C2655" s="97" t="s">
        <v>8621</v>
      </c>
      <c r="D2655" s="97" t="s">
        <v>581</v>
      </c>
      <c r="E2655" s="97" t="s">
        <v>8622</v>
      </c>
      <c r="F2655" s="97">
        <v>351819</v>
      </c>
      <c r="G2655" s="97">
        <v>674797</v>
      </c>
      <c r="H2655" s="97">
        <v>351819</v>
      </c>
      <c r="I2655" s="97">
        <v>674797</v>
      </c>
      <c r="J2655" s="97" t="s">
        <v>93</v>
      </c>
      <c r="K2655" s="97">
        <v>65.8</v>
      </c>
      <c r="L2655" s="97" t="s">
        <v>8623</v>
      </c>
      <c r="M2655" s="97">
        <v>9.6999999999999993</v>
      </c>
      <c r="N2655" s="97">
        <v>701719</v>
      </c>
    </row>
    <row r="2656" spans="1:14" ht="14.25" customHeight="1" x14ac:dyDescent="0.3">
      <c r="A2656" s="97" t="s">
        <v>508</v>
      </c>
      <c r="B2656" s="97">
        <v>17760</v>
      </c>
      <c r="C2656" s="97" t="s">
        <v>8624</v>
      </c>
      <c r="D2656" s="97" t="s">
        <v>581</v>
      </c>
      <c r="E2656" s="97" t="s">
        <v>8625</v>
      </c>
      <c r="F2656" s="97">
        <v>332060</v>
      </c>
      <c r="G2656" s="97">
        <v>667480</v>
      </c>
      <c r="H2656" s="97">
        <v>332060</v>
      </c>
      <c r="I2656" s="97">
        <v>667480</v>
      </c>
      <c r="J2656" s="97" t="s">
        <v>93</v>
      </c>
      <c r="K2656" s="97">
        <v>65.95</v>
      </c>
      <c r="L2656" s="97" t="s">
        <v>8626</v>
      </c>
      <c r="M2656" s="97">
        <v>9.6999999999999993</v>
      </c>
      <c r="N2656" s="97">
        <v>952738</v>
      </c>
    </row>
    <row r="2657" spans="1:14" ht="14.25" customHeight="1" x14ac:dyDescent="0.3">
      <c r="A2657" s="97" t="s">
        <v>506</v>
      </c>
      <c r="B2657" s="97">
        <v>10695</v>
      </c>
      <c r="C2657" s="97" t="s">
        <v>8627</v>
      </c>
      <c r="D2657" s="97" t="s">
        <v>581</v>
      </c>
      <c r="E2657" s="97" t="s">
        <v>8628</v>
      </c>
      <c r="F2657" s="97">
        <v>327526</v>
      </c>
      <c r="G2657" s="97">
        <v>666850</v>
      </c>
      <c r="H2657" s="97">
        <v>327526</v>
      </c>
      <c r="I2657" s="97">
        <v>666850</v>
      </c>
      <c r="J2657" s="97" t="s">
        <v>93</v>
      </c>
      <c r="K2657" s="97">
        <v>138.84</v>
      </c>
      <c r="L2657" s="97" t="s">
        <v>8629</v>
      </c>
      <c r="M2657" s="97">
        <v>9.6999999999999993</v>
      </c>
      <c r="N2657" s="97">
        <v>1004088</v>
      </c>
    </row>
    <row r="2658" spans="1:14" ht="14.25" customHeight="1" x14ac:dyDescent="0.3">
      <c r="A2658" s="97" t="s">
        <v>579</v>
      </c>
      <c r="B2658" s="97">
        <v>69</v>
      </c>
      <c r="C2658" s="97" t="s">
        <v>8630</v>
      </c>
      <c r="D2658" s="97" t="s">
        <v>332</v>
      </c>
      <c r="E2658" s="97" t="s">
        <v>8631</v>
      </c>
      <c r="F2658" s="97">
        <v>339584</v>
      </c>
      <c r="G2658" s="97">
        <v>675276</v>
      </c>
      <c r="H2658" s="97">
        <v>339584</v>
      </c>
      <c r="I2658" s="97">
        <v>675276</v>
      </c>
      <c r="J2658" s="97" t="s">
        <v>93</v>
      </c>
      <c r="K2658" s="97">
        <v>5.09</v>
      </c>
      <c r="L2658" s="97" t="s">
        <v>8632</v>
      </c>
      <c r="M2658" s="97">
        <v>9.75</v>
      </c>
      <c r="N2658" s="97">
        <v>18210793</v>
      </c>
    </row>
    <row r="2659" spans="1:14" ht="14.25" customHeight="1" x14ac:dyDescent="0.3">
      <c r="A2659" s="97" t="s">
        <v>493</v>
      </c>
      <c r="B2659" s="97">
        <v>281</v>
      </c>
      <c r="C2659" s="97" t="s">
        <v>8633</v>
      </c>
      <c r="D2659" s="97" t="s">
        <v>581</v>
      </c>
      <c r="E2659" s="97" t="s">
        <v>8634</v>
      </c>
      <c r="F2659" s="97">
        <v>329907</v>
      </c>
      <c r="G2659" s="97">
        <v>671487</v>
      </c>
      <c r="H2659" s="97">
        <v>329907</v>
      </c>
      <c r="I2659" s="97">
        <v>671487</v>
      </c>
      <c r="J2659" s="97" t="s">
        <v>93</v>
      </c>
      <c r="K2659" s="97">
        <v>45.6</v>
      </c>
      <c r="L2659" s="97" t="s">
        <v>7979</v>
      </c>
      <c r="M2659" s="97">
        <v>9.75</v>
      </c>
      <c r="N2659" s="97">
        <v>1036504</v>
      </c>
    </row>
    <row r="2660" spans="1:14" ht="14.25" customHeight="1" x14ac:dyDescent="0.3">
      <c r="A2660" s="97" t="s">
        <v>493</v>
      </c>
      <c r="B2660" s="97">
        <v>293</v>
      </c>
      <c r="C2660" s="97" t="s">
        <v>8635</v>
      </c>
      <c r="D2660" s="97" t="s">
        <v>581</v>
      </c>
      <c r="E2660" s="97" t="s">
        <v>8636</v>
      </c>
      <c r="F2660" s="97">
        <v>328863</v>
      </c>
      <c r="G2660" s="97">
        <v>670035</v>
      </c>
      <c r="H2660" s="97">
        <v>328863</v>
      </c>
      <c r="I2660" s="97">
        <v>670035</v>
      </c>
      <c r="J2660" s="97" t="s">
        <v>93</v>
      </c>
      <c r="K2660" s="97">
        <v>56.99</v>
      </c>
      <c r="L2660" s="97" t="s">
        <v>8637</v>
      </c>
      <c r="M2660" s="97">
        <v>9.75</v>
      </c>
      <c r="N2660" s="97">
        <v>1036514</v>
      </c>
    </row>
    <row r="2661" spans="1:14" ht="14.25" customHeight="1" x14ac:dyDescent="0.3">
      <c r="A2661" s="97" t="s">
        <v>506</v>
      </c>
      <c r="B2661" s="97">
        <v>63</v>
      </c>
      <c r="C2661" s="97" t="s">
        <v>8638</v>
      </c>
      <c r="D2661" s="97" t="s">
        <v>581</v>
      </c>
      <c r="E2661" s="97" t="s">
        <v>8639</v>
      </c>
      <c r="F2661" s="97">
        <v>328890</v>
      </c>
      <c r="G2661" s="97">
        <v>669600</v>
      </c>
      <c r="H2661" s="97">
        <v>328890</v>
      </c>
      <c r="I2661" s="97">
        <v>669600</v>
      </c>
      <c r="J2661" s="97" t="s">
        <v>93</v>
      </c>
      <c r="K2661" s="97">
        <v>76.81</v>
      </c>
      <c r="L2661" s="97" t="s">
        <v>8640</v>
      </c>
      <c r="M2661" s="97">
        <v>9.75</v>
      </c>
      <c r="N2661" s="97">
        <v>1003087</v>
      </c>
    </row>
    <row r="2662" spans="1:14" ht="14.25" customHeight="1" x14ac:dyDescent="0.3">
      <c r="A2662" s="97" t="s">
        <v>822</v>
      </c>
      <c r="B2662" s="97">
        <v>1158</v>
      </c>
      <c r="C2662" s="97" t="s">
        <v>8641</v>
      </c>
      <c r="D2662" s="97" t="s">
        <v>581</v>
      </c>
      <c r="E2662" s="97" t="s">
        <v>8642</v>
      </c>
      <c r="F2662" s="97">
        <v>342359</v>
      </c>
      <c r="G2662" s="97">
        <v>673261</v>
      </c>
      <c r="H2662" s="97">
        <v>342359</v>
      </c>
      <c r="I2662" s="97">
        <v>673261</v>
      </c>
      <c r="J2662" s="97" t="s">
        <v>93</v>
      </c>
      <c r="K2662" s="97">
        <v>79.709999999999994</v>
      </c>
      <c r="L2662" s="97" t="s">
        <v>8643</v>
      </c>
      <c r="M2662" s="97">
        <v>9.75</v>
      </c>
      <c r="N2662" s="97">
        <v>931488</v>
      </c>
    </row>
    <row r="2663" spans="1:14" ht="14.25" customHeight="1" x14ac:dyDescent="0.3">
      <c r="A2663" s="97" t="s">
        <v>888</v>
      </c>
      <c r="B2663" s="97">
        <v>13063</v>
      </c>
      <c r="C2663" s="97" t="s">
        <v>8644</v>
      </c>
      <c r="D2663" s="97" t="s">
        <v>581</v>
      </c>
      <c r="E2663" s="97" t="s">
        <v>8645</v>
      </c>
      <c r="F2663" s="97">
        <v>347165</v>
      </c>
      <c r="G2663" s="97">
        <v>673755</v>
      </c>
      <c r="H2663" s="97">
        <v>347165</v>
      </c>
      <c r="I2663" s="97">
        <v>673755</v>
      </c>
      <c r="J2663" s="97" t="s">
        <v>93</v>
      </c>
      <c r="K2663" s="97">
        <v>106</v>
      </c>
      <c r="L2663" s="97" t="s">
        <v>8646</v>
      </c>
      <c r="M2663" s="97">
        <v>9.75</v>
      </c>
      <c r="N2663" s="97">
        <v>747672</v>
      </c>
    </row>
    <row r="2664" spans="1:14" ht="14.25" customHeight="1" x14ac:dyDescent="0.3">
      <c r="A2664" s="97" t="s">
        <v>506</v>
      </c>
      <c r="B2664" s="97">
        <v>153</v>
      </c>
      <c r="C2664" s="97" t="s">
        <v>8647</v>
      </c>
      <c r="D2664" s="97" t="s">
        <v>332</v>
      </c>
      <c r="E2664" s="97" t="s">
        <v>8648</v>
      </c>
      <c r="F2664" s="97">
        <v>329510</v>
      </c>
      <c r="G2664" s="97">
        <v>668820</v>
      </c>
      <c r="H2664" s="97">
        <v>329510</v>
      </c>
      <c r="I2664" s="97">
        <v>668820</v>
      </c>
      <c r="J2664" s="97" t="s">
        <v>93</v>
      </c>
      <c r="K2664" s="97">
        <v>115</v>
      </c>
      <c r="L2664" s="97" t="s">
        <v>8649</v>
      </c>
      <c r="M2664" s="97">
        <v>9.75</v>
      </c>
      <c r="N2664" s="97">
        <v>1002610</v>
      </c>
    </row>
    <row r="2665" spans="1:14" ht="14.25" customHeight="1" x14ac:dyDescent="0.3">
      <c r="A2665" s="97" t="s">
        <v>506</v>
      </c>
      <c r="B2665" s="97">
        <v>459</v>
      </c>
      <c r="C2665" s="97" t="s">
        <v>8650</v>
      </c>
      <c r="D2665" s="97" t="s">
        <v>581</v>
      </c>
      <c r="E2665" s="97" t="s">
        <v>8651</v>
      </c>
      <c r="F2665" s="97">
        <v>327219</v>
      </c>
      <c r="G2665" s="97">
        <v>667132</v>
      </c>
      <c r="H2665" s="97">
        <v>327219</v>
      </c>
      <c r="I2665" s="97">
        <v>667132</v>
      </c>
      <c r="J2665" s="97" t="s">
        <v>93</v>
      </c>
      <c r="K2665" s="97">
        <v>130</v>
      </c>
      <c r="L2665" s="97" t="s">
        <v>8652</v>
      </c>
      <c r="M2665" s="97">
        <v>9.75</v>
      </c>
      <c r="N2665" s="97">
        <v>1003262</v>
      </c>
    </row>
    <row r="2666" spans="1:14" ht="14.25" customHeight="1" x14ac:dyDescent="0.3">
      <c r="A2666" s="97" t="s">
        <v>497</v>
      </c>
      <c r="B2666" s="97">
        <v>706</v>
      </c>
      <c r="C2666" s="97" t="s">
        <v>8653</v>
      </c>
      <c r="D2666" s="97" t="s">
        <v>581</v>
      </c>
      <c r="E2666" s="97" t="s">
        <v>8654</v>
      </c>
      <c r="F2666" s="97">
        <v>332592</v>
      </c>
      <c r="G2666" s="97">
        <v>664949</v>
      </c>
      <c r="H2666" s="97">
        <v>332592</v>
      </c>
      <c r="I2666" s="97">
        <v>664949</v>
      </c>
      <c r="J2666" s="97" t="s">
        <v>93</v>
      </c>
      <c r="K2666" s="97">
        <v>55.11</v>
      </c>
      <c r="L2666" s="97" t="s">
        <v>8655</v>
      </c>
      <c r="M2666" s="97">
        <v>9.76</v>
      </c>
      <c r="N2666" s="97">
        <v>905057</v>
      </c>
    </row>
    <row r="2667" spans="1:14" ht="14.25" customHeight="1" x14ac:dyDescent="0.3">
      <c r="A2667" s="97" t="s">
        <v>506</v>
      </c>
      <c r="B2667" s="97">
        <v>10621</v>
      </c>
      <c r="C2667" s="97" t="s">
        <v>8656</v>
      </c>
      <c r="D2667" s="97" t="s">
        <v>581</v>
      </c>
      <c r="E2667" s="97" t="s">
        <v>8657</v>
      </c>
      <c r="F2667" s="97">
        <v>327876</v>
      </c>
      <c r="G2667" s="97">
        <v>665818</v>
      </c>
      <c r="H2667" s="97">
        <v>327876</v>
      </c>
      <c r="I2667" s="97">
        <v>665818</v>
      </c>
      <c r="J2667" s="97" t="s">
        <v>93</v>
      </c>
      <c r="K2667" s="97">
        <v>148.9</v>
      </c>
      <c r="L2667" s="97" t="s">
        <v>8658</v>
      </c>
      <c r="M2667" s="97">
        <v>9.77</v>
      </c>
      <c r="N2667" s="97">
        <v>1003989</v>
      </c>
    </row>
    <row r="2668" spans="1:14" ht="14.25" customHeight="1" x14ac:dyDescent="0.3">
      <c r="A2668" s="97" t="s">
        <v>822</v>
      </c>
      <c r="B2668" s="97">
        <v>13062</v>
      </c>
      <c r="C2668" s="97" t="s">
        <v>8659</v>
      </c>
      <c r="D2668" s="97" t="s">
        <v>581</v>
      </c>
      <c r="E2668" s="97" t="s">
        <v>8660</v>
      </c>
      <c r="F2668" s="97">
        <v>340695</v>
      </c>
      <c r="G2668" s="97">
        <v>673668</v>
      </c>
      <c r="H2668" s="97">
        <v>340695</v>
      </c>
      <c r="I2668" s="97">
        <v>673668</v>
      </c>
      <c r="J2668" s="97" t="s">
        <v>93</v>
      </c>
      <c r="K2668" s="97">
        <v>51</v>
      </c>
      <c r="L2668" s="97" t="s">
        <v>8661</v>
      </c>
      <c r="M2668" s="97">
        <v>9.8000000000000007</v>
      </c>
      <c r="N2668" s="97">
        <v>931985</v>
      </c>
    </row>
    <row r="2669" spans="1:14" ht="14.25" customHeight="1" x14ac:dyDescent="0.3">
      <c r="A2669" s="97" t="s">
        <v>506</v>
      </c>
      <c r="B2669" s="97">
        <v>838</v>
      </c>
      <c r="C2669" s="97" t="s">
        <v>8662</v>
      </c>
      <c r="D2669" s="97" t="s">
        <v>332</v>
      </c>
      <c r="E2669" s="97" t="s">
        <v>8663</v>
      </c>
      <c r="F2669" s="97">
        <v>329532</v>
      </c>
      <c r="G2669" s="97">
        <v>669146</v>
      </c>
      <c r="H2669" s="97">
        <v>329532</v>
      </c>
      <c r="I2669" s="97">
        <v>669146</v>
      </c>
      <c r="J2669" s="97" t="s">
        <v>93</v>
      </c>
      <c r="K2669" s="97">
        <v>115.8</v>
      </c>
      <c r="L2669" s="97" t="s">
        <v>8664</v>
      </c>
      <c r="M2669" s="97">
        <v>9.8000000000000007</v>
      </c>
      <c r="N2669" s="97">
        <v>17332984</v>
      </c>
    </row>
    <row r="2670" spans="1:14" ht="14.25" customHeight="1" x14ac:dyDescent="0.3">
      <c r="A2670" s="97" t="s">
        <v>506</v>
      </c>
      <c r="B2670" s="97">
        <v>17123</v>
      </c>
      <c r="C2670" s="97" t="s">
        <v>8665</v>
      </c>
      <c r="D2670" s="97" t="s">
        <v>581</v>
      </c>
      <c r="E2670" s="97" t="s">
        <v>8666</v>
      </c>
      <c r="F2670" s="97">
        <v>326839</v>
      </c>
      <c r="G2670" s="97">
        <v>666320</v>
      </c>
      <c r="H2670" s="97">
        <v>326839</v>
      </c>
      <c r="I2670" s="97">
        <v>666320</v>
      </c>
      <c r="J2670" s="97" t="s">
        <v>93</v>
      </c>
      <c r="K2670" s="97">
        <v>148.03</v>
      </c>
      <c r="L2670" s="97" t="s">
        <v>8667</v>
      </c>
      <c r="M2670" s="97">
        <v>9.8000000000000007</v>
      </c>
      <c r="N2670" s="97">
        <v>1004756</v>
      </c>
    </row>
    <row r="2671" spans="1:14" ht="14.25" customHeight="1" x14ac:dyDescent="0.3">
      <c r="A2671" s="97" t="s">
        <v>639</v>
      </c>
      <c r="B2671" s="97">
        <v>16254</v>
      </c>
      <c r="C2671" s="97" t="s">
        <v>8668</v>
      </c>
      <c r="D2671" s="97" t="s">
        <v>581</v>
      </c>
      <c r="E2671" s="97" t="s">
        <v>8669</v>
      </c>
      <c r="F2671" s="97">
        <v>335210</v>
      </c>
      <c r="G2671" s="97">
        <v>659510</v>
      </c>
      <c r="H2671" s="97">
        <v>335210</v>
      </c>
      <c r="I2671" s="97">
        <v>659510</v>
      </c>
      <c r="J2671" s="97" t="s">
        <v>93</v>
      </c>
      <c r="K2671" s="97">
        <v>182</v>
      </c>
      <c r="L2671" s="97" t="s">
        <v>8670</v>
      </c>
      <c r="M2671" s="97">
        <v>9.8000000000000007</v>
      </c>
      <c r="N2671" s="97">
        <v>695960</v>
      </c>
    </row>
    <row r="2672" spans="1:14" ht="14.25" customHeight="1" x14ac:dyDescent="0.3">
      <c r="A2672" s="97" t="s">
        <v>419</v>
      </c>
      <c r="B2672" s="97">
        <v>155</v>
      </c>
      <c r="C2672" s="97" t="s">
        <v>8671</v>
      </c>
      <c r="D2672" s="97" t="s">
        <v>581</v>
      </c>
      <c r="E2672" s="97" t="s">
        <v>8672</v>
      </c>
      <c r="F2672" s="97">
        <v>334664</v>
      </c>
      <c r="G2672" s="97">
        <v>672674</v>
      </c>
      <c r="H2672" s="97">
        <v>334664</v>
      </c>
      <c r="I2672" s="97">
        <v>672674</v>
      </c>
      <c r="J2672" s="97" t="s">
        <v>93</v>
      </c>
      <c r="K2672" s="97">
        <v>5</v>
      </c>
      <c r="L2672" s="97" t="s">
        <v>8673</v>
      </c>
      <c r="M2672" s="97">
        <v>9.9</v>
      </c>
      <c r="N2672" s="97">
        <v>972095</v>
      </c>
    </row>
    <row r="2673" spans="1:14" ht="14.25" customHeight="1" x14ac:dyDescent="0.3">
      <c r="A2673" s="97" t="s">
        <v>506</v>
      </c>
      <c r="B2673" s="97">
        <v>9258</v>
      </c>
      <c r="C2673" s="97" t="s">
        <v>8674</v>
      </c>
      <c r="D2673" s="97" t="s">
        <v>581</v>
      </c>
      <c r="E2673" s="97" t="s">
        <v>8675</v>
      </c>
      <c r="F2673" s="97">
        <v>327505</v>
      </c>
      <c r="G2673" s="97">
        <v>666906</v>
      </c>
      <c r="H2673" s="97">
        <v>327505</v>
      </c>
      <c r="I2673" s="97">
        <v>666906</v>
      </c>
      <c r="J2673" s="97" t="s">
        <v>93</v>
      </c>
      <c r="K2673" s="97">
        <v>136.93</v>
      </c>
      <c r="L2673" s="97" t="s">
        <v>8676</v>
      </c>
      <c r="M2673" s="97">
        <v>9.9</v>
      </c>
      <c r="N2673" s="97">
        <v>1003756</v>
      </c>
    </row>
    <row r="2674" spans="1:14" ht="14.25" customHeight="1" x14ac:dyDescent="0.3">
      <c r="A2674" s="97" t="s">
        <v>579</v>
      </c>
      <c r="B2674" s="97">
        <v>63</v>
      </c>
      <c r="C2674" s="97" t="s">
        <v>8677</v>
      </c>
      <c r="D2674" s="97" t="s">
        <v>332</v>
      </c>
      <c r="E2674" s="97" t="s">
        <v>8678</v>
      </c>
      <c r="F2674" s="97">
        <v>339563</v>
      </c>
      <c r="G2674" s="97">
        <v>675459</v>
      </c>
      <c r="H2674" s="97">
        <v>339563</v>
      </c>
      <c r="I2674" s="97">
        <v>675459</v>
      </c>
      <c r="J2674" s="97" t="s">
        <v>93</v>
      </c>
      <c r="K2674" s="97">
        <v>3.69</v>
      </c>
      <c r="L2674" s="97" t="s">
        <v>8679</v>
      </c>
      <c r="M2674" s="97">
        <v>9.91</v>
      </c>
      <c r="N2674" s="97">
        <v>18210787</v>
      </c>
    </row>
    <row r="2675" spans="1:14" ht="14.25" customHeight="1" x14ac:dyDescent="0.3">
      <c r="A2675" s="97" t="s">
        <v>506</v>
      </c>
      <c r="B2675" s="97">
        <v>406</v>
      </c>
      <c r="C2675" s="97" t="s">
        <v>8680</v>
      </c>
      <c r="D2675" s="97" t="s">
        <v>581</v>
      </c>
      <c r="E2675" s="97" t="s">
        <v>8681</v>
      </c>
      <c r="F2675" s="97">
        <v>328725</v>
      </c>
      <c r="G2675" s="97">
        <v>668872</v>
      </c>
      <c r="H2675" s="97">
        <v>328725</v>
      </c>
      <c r="I2675" s="97">
        <v>668872</v>
      </c>
      <c r="J2675" s="97" t="s">
        <v>93</v>
      </c>
      <c r="K2675" s="97">
        <v>0</v>
      </c>
      <c r="L2675" s="97" t="s">
        <v>8682</v>
      </c>
      <c r="M2675" s="97">
        <v>9.98</v>
      </c>
      <c r="N2675" s="97">
        <v>1003224</v>
      </c>
    </row>
    <row r="2676" spans="1:14" ht="14.25" customHeight="1" x14ac:dyDescent="0.3">
      <c r="A2676" s="97" t="s">
        <v>508</v>
      </c>
      <c r="B2676" s="97">
        <v>217</v>
      </c>
      <c r="C2676" s="97" t="s">
        <v>8683</v>
      </c>
      <c r="D2676" s="97" t="s">
        <v>332</v>
      </c>
      <c r="E2676" s="97" t="s">
        <v>8684</v>
      </c>
      <c r="F2676" s="97">
        <v>332744</v>
      </c>
      <c r="G2676" s="97">
        <v>669499</v>
      </c>
      <c r="H2676" s="97">
        <v>332744</v>
      </c>
      <c r="I2676" s="97">
        <v>669499</v>
      </c>
      <c r="J2676" s="97" t="s">
        <v>93</v>
      </c>
      <c r="K2676" s="97">
        <v>-835</v>
      </c>
      <c r="L2676" s="97" t="s">
        <v>8685</v>
      </c>
      <c r="M2676" s="97">
        <v>10</v>
      </c>
      <c r="N2676" s="97">
        <v>951420</v>
      </c>
    </row>
    <row r="2677" spans="1:14" ht="14.25" customHeight="1" x14ac:dyDescent="0.3">
      <c r="A2677" s="97" t="s">
        <v>351</v>
      </c>
      <c r="B2677" s="97">
        <v>116</v>
      </c>
      <c r="C2677" s="97" t="s">
        <v>8686</v>
      </c>
      <c r="D2677" s="97" t="s">
        <v>332</v>
      </c>
      <c r="E2677" s="97" t="s">
        <v>8687</v>
      </c>
      <c r="F2677" s="97">
        <v>328970</v>
      </c>
      <c r="G2677" s="97">
        <v>661752</v>
      </c>
      <c r="H2677" s="97">
        <v>328970</v>
      </c>
      <c r="I2677" s="97">
        <v>661752</v>
      </c>
      <c r="J2677" s="97" t="s">
        <v>93</v>
      </c>
      <c r="K2677" s="97">
        <v>-480</v>
      </c>
      <c r="L2677" s="97" t="s">
        <v>8688</v>
      </c>
      <c r="M2677" s="97">
        <v>10</v>
      </c>
      <c r="N2677" s="97">
        <v>803200</v>
      </c>
    </row>
    <row r="2678" spans="1:14" ht="14.25" customHeight="1" x14ac:dyDescent="0.3">
      <c r="A2678" s="97" t="s">
        <v>508</v>
      </c>
      <c r="B2678" s="97">
        <v>212</v>
      </c>
      <c r="C2678" s="97" t="s">
        <v>8689</v>
      </c>
      <c r="D2678" s="97" t="s">
        <v>332</v>
      </c>
      <c r="E2678" s="97" t="s">
        <v>8690</v>
      </c>
      <c r="F2678" s="97">
        <v>333651</v>
      </c>
      <c r="G2678" s="97">
        <v>668543</v>
      </c>
      <c r="H2678" s="97">
        <v>333651</v>
      </c>
      <c r="I2678" s="97">
        <v>668543</v>
      </c>
      <c r="J2678" s="97" t="s">
        <v>93</v>
      </c>
      <c r="K2678" s="97">
        <v>-243</v>
      </c>
      <c r="L2678" s="97" t="s">
        <v>8691</v>
      </c>
      <c r="M2678" s="97">
        <v>10</v>
      </c>
      <c r="N2678" s="97">
        <v>951415</v>
      </c>
    </row>
    <row r="2679" spans="1:14" ht="14.25" customHeight="1" x14ac:dyDescent="0.3">
      <c r="A2679" s="97" t="s">
        <v>508</v>
      </c>
      <c r="B2679" s="97">
        <v>238</v>
      </c>
      <c r="C2679" s="97" t="s">
        <v>8692</v>
      </c>
      <c r="D2679" s="97" t="s">
        <v>332</v>
      </c>
      <c r="E2679" s="97" t="s">
        <v>8693</v>
      </c>
      <c r="F2679" s="97">
        <v>334352</v>
      </c>
      <c r="G2679" s="97">
        <v>669218</v>
      </c>
      <c r="H2679" s="97">
        <v>334352</v>
      </c>
      <c r="I2679" s="97">
        <v>669218</v>
      </c>
      <c r="J2679" s="97" t="s">
        <v>93</v>
      </c>
      <c r="K2679" s="97">
        <v>-225</v>
      </c>
      <c r="L2679" s="97" t="s">
        <v>8694</v>
      </c>
      <c r="M2679" s="97">
        <v>10</v>
      </c>
      <c r="N2679" s="97">
        <v>951441</v>
      </c>
    </row>
    <row r="2680" spans="1:14" ht="14.25" customHeight="1" x14ac:dyDescent="0.3">
      <c r="A2680" s="97" t="s">
        <v>508</v>
      </c>
      <c r="B2680" s="97">
        <v>237</v>
      </c>
      <c r="C2680" s="97" t="s">
        <v>8695</v>
      </c>
      <c r="D2680" s="97" t="s">
        <v>332</v>
      </c>
      <c r="E2680" s="97" t="s">
        <v>8696</v>
      </c>
      <c r="F2680" s="97">
        <v>334391</v>
      </c>
      <c r="G2680" s="97">
        <v>669212</v>
      </c>
      <c r="H2680" s="97">
        <v>334391</v>
      </c>
      <c r="I2680" s="97">
        <v>669212</v>
      </c>
      <c r="J2680" s="97" t="s">
        <v>93</v>
      </c>
      <c r="K2680" s="97">
        <v>-222</v>
      </c>
      <c r="L2680" s="97" t="s">
        <v>8697</v>
      </c>
      <c r="M2680" s="97">
        <v>10</v>
      </c>
      <c r="N2680" s="97">
        <v>951440</v>
      </c>
    </row>
    <row r="2681" spans="1:14" ht="14.25" customHeight="1" x14ac:dyDescent="0.3">
      <c r="A2681" s="97" t="s">
        <v>351</v>
      </c>
      <c r="B2681" s="97">
        <v>108</v>
      </c>
      <c r="C2681" s="97" t="s">
        <v>8698</v>
      </c>
      <c r="D2681" s="97" t="s">
        <v>332</v>
      </c>
      <c r="E2681" s="97" t="s">
        <v>8699</v>
      </c>
      <c r="F2681" s="97">
        <v>329252</v>
      </c>
      <c r="G2681" s="97">
        <v>662308</v>
      </c>
      <c r="H2681" s="97">
        <v>329252</v>
      </c>
      <c r="I2681" s="97">
        <v>662308</v>
      </c>
      <c r="J2681" s="97" t="s">
        <v>93</v>
      </c>
      <c r="K2681" s="97">
        <v>0</v>
      </c>
      <c r="L2681" s="97" t="s">
        <v>8700</v>
      </c>
      <c r="M2681" s="97">
        <v>10</v>
      </c>
      <c r="N2681" s="97">
        <v>803192</v>
      </c>
    </row>
    <row r="2682" spans="1:14" ht="14.25" customHeight="1" x14ac:dyDescent="0.3">
      <c r="A2682" s="97" t="s">
        <v>508</v>
      </c>
      <c r="B2682" s="97">
        <v>315</v>
      </c>
      <c r="C2682" s="97" t="s">
        <v>8701</v>
      </c>
      <c r="D2682" s="97" t="s">
        <v>332</v>
      </c>
      <c r="E2682" s="97" t="s">
        <v>8702</v>
      </c>
      <c r="F2682" s="97">
        <v>330625</v>
      </c>
      <c r="G2682" s="97">
        <v>665044</v>
      </c>
      <c r="H2682" s="97">
        <v>330625</v>
      </c>
      <c r="I2682" s="97">
        <v>665044</v>
      </c>
      <c r="J2682" s="97" t="s">
        <v>93</v>
      </c>
      <c r="K2682" s="97">
        <v>0</v>
      </c>
      <c r="L2682" s="97" t="s">
        <v>8703</v>
      </c>
      <c r="M2682" s="97">
        <v>10</v>
      </c>
      <c r="N2682" s="97">
        <v>951519</v>
      </c>
    </row>
    <row r="2683" spans="1:14" ht="14.25" customHeight="1" x14ac:dyDescent="0.3">
      <c r="A2683" s="97" t="s">
        <v>822</v>
      </c>
      <c r="B2683" s="97">
        <v>420</v>
      </c>
      <c r="C2683" s="97" t="s">
        <v>8704</v>
      </c>
      <c r="D2683" s="97" t="s">
        <v>332</v>
      </c>
      <c r="E2683" s="97" t="s">
        <v>8705</v>
      </c>
      <c r="F2683" s="97">
        <v>344620</v>
      </c>
      <c r="G2683" s="97">
        <v>673109</v>
      </c>
      <c r="H2683" s="97">
        <v>344620</v>
      </c>
      <c r="I2683" s="97">
        <v>673109</v>
      </c>
      <c r="J2683" s="97" t="s">
        <v>93</v>
      </c>
      <c r="K2683" s="97">
        <v>0</v>
      </c>
      <c r="L2683" s="97" t="s">
        <v>8706</v>
      </c>
      <c r="M2683" s="97">
        <v>10</v>
      </c>
      <c r="N2683" s="97">
        <v>931291</v>
      </c>
    </row>
    <row r="2684" spans="1:14" ht="14.25" customHeight="1" x14ac:dyDescent="0.3">
      <c r="A2684" s="97" t="s">
        <v>822</v>
      </c>
      <c r="B2684" s="97">
        <v>2536</v>
      </c>
      <c r="C2684" s="97" t="s">
        <v>8707</v>
      </c>
      <c r="D2684" s="97" t="s">
        <v>581</v>
      </c>
      <c r="E2684" s="97" t="s">
        <v>8708</v>
      </c>
      <c r="F2684" s="97">
        <v>340380</v>
      </c>
      <c r="G2684" s="97">
        <v>671320</v>
      </c>
      <c r="H2684" s="97">
        <v>340380</v>
      </c>
      <c r="I2684" s="97">
        <v>671320</v>
      </c>
      <c r="J2684" s="97" t="s">
        <v>93</v>
      </c>
      <c r="K2684" s="97">
        <v>0</v>
      </c>
      <c r="L2684" s="97" t="s">
        <v>8709</v>
      </c>
      <c r="M2684" s="97">
        <v>10</v>
      </c>
      <c r="N2684" s="97">
        <v>931569</v>
      </c>
    </row>
    <row r="2685" spans="1:14" ht="14.25" customHeight="1" x14ac:dyDescent="0.3">
      <c r="A2685" s="97" t="s">
        <v>506</v>
      </c>
      <c r="B2685" s="97">
        <v>9881</v>
      </c>
      <c r="C2685" s="97" t="s">
        <v>8710</v>
      </c>
      <c r="D2685" s="97" t="s">
        <v>581</v>
      </c>
      <c r="E2685" s="97" t="s">
        <v>8711</v>
      </c>
      <c r="F2685" s="97">
        <v>328941</v>
      </c>
      <c r="G2685" s="97">
        <v>667051</v>
      </c>
      <c r="H2685" s="97">
        <v>328941</v>
      </c>
      <c r="I2685" s="97">
        <v>667051</v>
      </c>
      <c r="J2685" s="97" t="s">
        <v>93</v>
      </c>
      <c r="K2685" s="97">
        <v>0</v>
      </c>
      <c r="L2685" s="97" t="s">
        <v>8712</v>
      </c>
      <c r="M2685" s="97">
        <v>10</v>
      </c>
      <c r="N2685" s="97">
        <v>1003870</v>
      </c>
    </row>
    <row r="2686" spans="1:14" ht="14.25" customHeight="1" x14ac:dyDescent="0.3">
      <c r="A2686" s="97" t="s">
        <v>570</v>
      </c>
      <c r="B2686" s="97">
        <v>450</v>
      </c>
      <c r="C2686" s="97" t="s">
        <v>8713</v>
      </c>
      <c r="D2686" s="97" t="s">
        <v>332</v>
      </c>
      <c r="E2686" s="97" t="s">
        <v>8714</v>
      </c>
      <c r="F2686" s="97">
        <v>335410</v>
      </c>
      <c r="G2686" s="97">
        <v>660840</v>
      </c>
      <c r="H2686" s="97">
        <v>335410</v>
      </c>
      <c r="I2686" s="97">
        <v>660840</v>
      </c>
      <c r="J2686" s="97" t="s">
        <v>93</v>
      </c>
      <c r="K2686" s="97">
        <v>0</v>
      </c>
      <c r="L2686" s="97" t="s">
        <v>7812</v>
      </c>
      <c r="M2686" s="97">
        <v>10</v>
      </c>
      <c r="N2686" s="97">
        <v>844942</v>
      </c>
    </row>
    <row r="2687" spans="1:14" ht="14.25" customHeight="1" x14ac:dyDescent="0.3">
      <c r="A2687" s="97" t="s">
        <v>497</v>
      </c>
      <c r="B2687" s="97">
        <v>50</v>
      </c>
      <c r="C2687" s="97" t="s">
        <v>8715</v>
      </c>
      <c r="D2687" s="97" t="s">
        <v>332</v>
      </c>
      <c r="E2687" s="97" t="s">
        <v>8716</v>
      </c>
      <c r="F2687" s="97">
        <v>334700</v>
      </c>
      <c r="G2687" s="97">
        <v>664890</v>
      </c>
      <c r="H2687" s="97">
        <v>334700</v>
      </c>
      <c r="I2687" s="97">
        <v>664890</v>
      </c>
      <c r="J2687" s="97" t="s">
        <v>93</v>
      </c>
      <c r="K2687" s="97">
        <v>0</v>
      </c>
      <c r="L2687" s="97" t="s">
        <v>8186</v>
      </c>
      <c r="M2687" s="97">
        <v>10</v>
      </c>
      <c r="N2687" s="97">
        <v>904614</v>
      </c>
    </row>
    <row r="2688" spans="1:14" ht="14.25" customHeight="1" x14ac:dyDescent="0.3">
      <c r="A2688" s="97" t="s">
        <v>508</v>
      </c>
      <c r="B2688" s="97">
        <v>313</v>
      </c>
      <c r="C2688" s="97" t="s">
        <v>8717</v>
      </c>
      <c r="D2688" s="97" t="s">
        <v>332</v>
      </c>
      <c r="E2688" s="97" t="s">
        <v>8718</v>
      </c>
      <c r="F2688" s="97">
        <v>330631</v>
      </c>
      <c r="G2688" s="97">
        <v>665049</v>
      </c>
      <c r="H2688" s="97">
        <v>330631</v>
      </c>
      <c r="I2688" s="97">
        <v>665049</v>
      </c>
      <c r="J2688" s="97" t="s">
        <v>93</v>
      </c>
      <c r="K2688" s="97">
        <v>0</v>
      </c>
      <c r="L2688" s="97" t="s">
        <v>8719</v>
      </c>
      <c r="M2688" s="97">
        <v>10</v>
      </c>
      <c r="N2688" s="97">
        <v>951517</v>
      </c>
    </row>
    <row r="2689" spans="1:14" ht="14.25" customHeight="1" x14ac:dyDescent="0.3">
      <c r="A2689" s="97" t="s">
        <v>8720</v>
      </c>
      <c r="B2689" s="97">
        <v>2</v>
      </c>
      <c r="C2689" s="97" t="s">
        <v>8721</v>
      </c>
      <c r="D2689" s="97" t="s">
        <v>332</v>
      </c>
      <c r="E2689" s="97" t="s">
        <v>8722</v>
      </c>
      <c r="F2689" s="97">
        <v>350767</v>
      </c>
      <c r="G2689" s="97">
        <v>668253</v>
      </c>
      <c r="H2689" s="97">
        <v>350767</v>
      </c>
      <c r="I2689" s="97">
        <v>668253</v>
      </c>
      <c r="J2689" s="97" t="s">
        <v>93</v>
      </c>
      <c r="K2689" s="97">
        <v>0</v>
      </c>
      <c r="L2689" s="97" t="s">
        <v>8723</v>
      </c>
      <c r="M2689" s="97">
        <v>10</v>
      </c>
      <c r="N2689" s="97">
        <v>613652</v>
      </c>
    </row>
    <row r="2690" spans="1:14" ht="14.25" customHeight="1" x14ac:dyDescent="0.3">
      <c r="A2690" s="97" t="s">
        <v>570</v>
      </c>
      <c r="B2690" s="97">
        <v>489</v>
      </c>
      <c r="C2690" s="97" t="s">
        <v>8724</v>
      </c>
      <c r="D2690" s="97" t="s">
        <v>332</v>
      </c>
      <c r="E2690" s="97" t="s">
        <v>8725</v>
      </c>
      <c r="F2690" s="97">
        <v>335990</v>
      </c>
      <c r="G2690" s="97">
        <v>661010</v>
      </c>
      <c r="H2690" s="97">
        <v>335990</v>
      </c>
      <c r="I2690" s="97">
        <v>661010</v>
      </c>
      <c r="J2690" s="97" t="s">
        <v>93</v>
      </c>
      <c r="K2690" s="97">
        <v>0</v>
      </c>
      <c r="L2690" s="97" t="s">
        <v>8726</v>
      </c>
      <c r="M2690" s="97">
        <v>10</v>
      </c>
      <c r="N2690" s="97">
        <v>844981</v>
      </c>
    </row>
    <row r="2691" spans="1:14" ht="14.25" customHeight="1" x14ac:dyDescent="0.3">
      <c r="A2691" s="97" t="s">
        <v>508</v>
      </c>
      <c r="B2691" s="97">
        <v>316</v>
      </c>
      <c r="C2691" s="97" t="s">
        <v>8727</v>
      </c>
      <c r="D2691" s="97" t="s">
        <v>332</v>
      </c>
      <c r="E2691" s="97" t="s">
        <v>8728</v>
      </c>
      <c r="F2691" s="97">
        <v>330611</v>
      </c>
      <c r="G2691" s="97">
        <v>665064</v>
      </c>
      <c r="H2691" s="97">
        <v>330611</v>
      </c>
      <c r="I2691" s="97">
        <v>665064</v>
      </c>
      <c r="J2691" s="97" t="s">
        <v>93</v>
      </c>
      <c r="K2691" s="97">
        <v>0</v>
      </c>
      <c r="L2691" s="97" t="s">
        <v>8729</v>
      </c>
      <c r="M2691" s="97">
        <v>10</v>
      </c>
      <c r="N2691" s="97">
        <v>951520</v>
      </c>
    </row>
    <row r="2692" spans="1:14" ht="14.25" customHeight="1" x14ac:dyDescent="0.3">
      <c r="A2692" s="97" t="s">
        <v>570</v>
      </c>
      <c r="B2692" s="97">
        <v>467</v>
      </c>
      <c r="C2692" s="97" t="s">
        <v>8730</v>
      </c>
      <c r="D2692" s="97" t="s">
        <v>332</v>
      </c>
      <c r="E2692" s="97" t="s">
        <v>8731</v>
      </c>
      <c r="F2692" s="97">
        <v>335500</v>
      </c>
      <c r="G2692" s="97">
        <v>660770</v>
      </c>
      <c r="H2692" s="97">
        <v>335500</v>
      </c>
      <c r="I2692" s="97">
        <v>660770</v>
      </c>
      <c r="J2692" s="97" t="s">
        <v>93</v>
      </c>
      <c r="K2692" s="97">
        <v>0</v>
      </c>
      <c r="L2692" s="97" t="s">
        <v>8732</v>
      </c>
      <c r="M2692" s="97">
        <v>10</v>
      </c>
      <c r="N2692" s="97">
        <v>844959</v>
      </c>
    </row>
    <row r="2693" spans="1:14" ht="14.25" customHeight="1" x14ac:dyDescent="0.3">
      <c r="A2693" s="97" t="s">
        <v>570</v>
      </c>
      <c r="B2693" s="97">
        <v>480</v>
      </c>
      <c r="C2693" s="97" t="s">
        <v>8733</v>
      </c>
      <c r="D2693" s="97" t="s">
        <v>332</v>
      </c>
      <c r="E2693" s="97" t="s">
        <v>8734</v>
      </c>
      <c r="F2693" s="97">
        <v>335970</v>
      </c>
      <c r="G2693" s="97">
        <v>661040</v>
      </c>
      <c r="H2693" s="97">
        <v>335970</v>
      </c>
      <c r="I2693" s="97">
        <v>661040</v>
      </c>
      <c r="J2693" s="97" t="s">
        <v>93</v>
      </c>
      <c r="K2693" s="97">
        <v>0</v>
      </c>
      <c r="L2693" s="97" t="s">
        <v>8735</v>
      </c>
      <c r="M2693" s="97">
        <v>10</v>
      </c>
      <c r="N2693" s="97">
        <v>844972</v>
      </c>
    </row>
    <row r="2694" spans="1:14" ht="14.25" customHeight="1" x14ac:dyDescent="0.3">
      <c r="A2694" s="97" t="s">
        <v>822</v>
      </c>
      <c r="B2694" s="97">
        <v>245</v>
      </c>
      <c r="C2694" s="97" t="s">
        <v>8736</v>
      </c>
      <c r="D2694" s="97" t="s">
        <v>332</v>
      </c>
      <c r="E2694" s="97" t="s">
        <v>8737</v>
      </c>
      <c r="F2694" s="97">
        <v>340431</v>
      </c>
      <c r="G2694" s="97">
        <v>673966</v>
      </c>
      <c r="H2694" s="97">
        <v>340431</v>
      </c>
      <c r="I2694" s="97">
        <v>673966</v>
      </c>
      <c r="J2694" s="97" t="s">
        <v>93</v>
      </c>
      <c r="K2694" s="97">
        <v>0</v>
      </c>
      <c r="L2694" s="97" t="s">
        <v>8738</v>
      </c>
      <c r="M2694" s="97">
        <v>10</v>
      </c>
      <c r="N2694" s="97">
        <v>931114</v>
      </c>
    </row>
    <row r="2695" spans="1:14" ht="14.25" customHeight="1" x14ac:dyDescent="0.3">
      <c r="A2695" s="97" t="s">
        <v>497</v>
      </c>
      <c r="B2695" s="97">
        <v>9763</v>
      </c>
      <c r="C2695" s="97" t="s">
        <v>8739</v>
      </c>
      <c r="D2695" s="97" t="s">
        <v>581</v>
      </c>
      <c r="E2695" s="97" t="s">
        <v>8740</v>
      </c>
      <c r="F2695" s="97">
        <v>334430</v>
      </c>
      <c r="G2695" s="97">
        <v>662923</v>
      </c>
      <c r="H2695" s="97">
        <v>334430</v>
      </c>
      <c r="I2695" s="97">
        <v>662923</v>
      </c>
      <c r="J2695" s="97" t="s">
        <v>93</v>
      </c>
      <c r="K2695" s="97">
        <v>0</v>
      </c>
      <c r="L2695" s="97" t="s">
        <v>8741</v>
      </c>
      <c r="M2695" s="97">
        <v>10</v>
      </c>
      <c r="N2695" s="97">
        <v>905272</v>
      </c>
    </row>
    <row r="2696" spans="1:14" ht="14.25" customHeight="1" x14ac:dyDescent="0.3">
      <c r="A2696" s="97" t="s">
        <v>570</v>
      </c>
      <c r="B2696" s="97">
        <v>471</v>
      </c>
      <c r="C2696" s="97" t="s">
        <v>8742</v>
      </c>
      <c r="D2696" s="97" t="s">
        <v>332</v>
      </c>
      <c r="E2696" s="97" t="s">
        <v>8743</v>
      </c>
      <c r="F2696" s="97">
        <v>335460</v>
      </c>
      <c r="G2696" s="97">
        <v>660690</v>
      </c>
      <c r="H2696" s="97">
        <v>335460</v>
      </c>
      <c r="I2696" s="97">
        <v>660690</v>
      </c>
      <c r="J2696" s="97" t="s">
        <v>93</v>
      </c>
      <c r="K2696" s="97">
        <v>0</v>
      </c>
      <c r="L2696" s="97" t="s">
        <v>8744</v>
      </c>
      <c r="M2696" s="97">
        <v>10</v>
      </c>
      <c r="N2696" s="97">
        <v>844963</v>
      </c>
    </row>
    <row r="2697" spans="1:14" ht="14.25" customHeight="1" x14ac:dyDescent="0.3">
      <c r="A2697" s="97" t="s">
        <v>506</v>
      </c>
      <c r="B2697" s="97">
        <v>1021</v>
      </c>
      <c r="C2697" s="97" t="s">
        <v>8745</v>
      </c>
      <c r="D2697" s="97" t="s">
        <v>332</v>
      </c>
      <c r="E2697" s="97" t="s">
        <v>8746</v>
      </c>
      <c r="F2697" s="97">
        <v>328400</v>
      </c>
      <c r="G2697" s="97">
        <v>669506</v>
      </c>
      <c r="H2697" s="97">
        <v>328400</v>
      </c>
      <c r="I2697" s="97">
        <v>669506</v>
      </c>
      <c r="J2697" s="97" t="s">
        <v>93</v>
      </c>
      <c r="K2697" s="97">
        <v>9.02</v>
      </c>
      <c r="L2697" s="97" t="s">
        <v>8747</v>
      </c>
      <c r="M2697" s="97">
        <v>10</v>
      </c>
      <c r="N2697" s="97">
        <v>18946639</v>
      </c>
    </row>
    <row r="2698" spans="1:14" ht="14.25" customHeight="1" x14ac:dyDescent="0.3">
      <c r="A2698" s="97" t="s">
        <v>506</v>
      </c>
      <c r="B2698" s="97">
        <v>1020</v>
      </c>
      <c r="C2698" s="97" t="s">
        <v>8748</v>
      </c>
      <c r="D2698" s="97" t="s">
        <v>332</v>
      </c>
      <c r="E2698" s="97" t="s">
        <v>8749</v>
      </c>
      <c r="F2698" s="97">
        <v>328384</v>
      </c>
      <c r="G2698" s="97">
        <v>669517</v>
      </c>
      <c r="H2698" s="97">
        <v>328384</v>
      </c>
      <c r="I2698" s="97">
        <v>669517</v>
      </c>
      <c r="J2698" s="97" t="s">
        <v>93</v>
      </c>
      <c r="K2698" s="97">
        <v>9.24</v>
      </c>
      <c r="L2698" s="97" t="s">
        <v>8750</v>
      </c>
      <c r="M2698" s="97">
        <v>10</v>
      </c>
      <c r="N2698" s="97">
        <v>18946638</v>
      </c>
    </row>
    <row r="2699" spans="1:14" ht="14.25" customHeight="1" x14ac:dyDescent="0.3">
      <c r="A2699" s="97" t="s">
        <v>655</v>
      </c>
      <c r="B2699" s="97">
        <v>7444</v>
      </c>
      <c r="C2699" s="97" t="s">
        <v>8751</v>
      </c>
      <c r="D2699" s="97" t="s">
        <v>581</v>
      </c>
      <c r="E2699" s="97" t="s">
        <v>8752</v>
      </c>
      <c r="F2699" s="97">
        <v>338727</v>
      </c>
      <c r="G2699" s="97">
        <v>674426</v>
      </c>
      <c r="H2699" s="97">
        <v>338727</v>
      </c>
      <c r="I2699" s="97">
        <v>674426</v>
      </c>
      <c r="J2699" s="97" t="s">
        <v>93</v>
      </c>
      <c r="K2699" s="97">
        <v>12</v>
      </c>
      <c r="L2699" s="97" t="s">
        <v>8753</v>
      </c>
      <c r="M2699" s="97">
        <v>10</v>
      </c>
      <c r="N2699" s="97">
        <v>950846</v>
      </c>
    </row>
    <row r="2700" spans="1:14" ht="14.25" customHeight="1" x14ac:dyDescent="0.3">
      <c r="A2700" s="97" t="s">
        <v>419</v>
      </c>
      <c r="B2700" s="97">
        <v>10714</v>
      </c>
      <c r="C2700" s="97" t="s">
        <v>8754</v>
      </c>
      <c r="D2700" s="97" t="s">
        <v>581</v>
      </c>
      <c r="E2700" s="97" t="s">
        <v>8755</v>
      </c>
      <c r="F2700" s="97">
        <v>334714</v>
      </c>
      <c r="G2700" s="97">
        <v>670657</v>
      </c>
      <c r="H2700" s="97">
        <v>334714</v>
      </c>
      <c r="I2700" s="97">
        <v>670657</v>
      </c>
      <c r="J2700" s="97" t="s">
        <v>93</v>
      </c>
      <c r="K2700" s="97">
        <v>18.82</v>
      </c>
      <c r="L2700" s="97" t="s">
        <v>8756</v>
      </c>
      <c r="M2700" s="97">
        <v>10</v>
      </c>
      <c r="N2700" s="97">
        <v>972881</v>
      </c>
    </row>
    <row r="2701" spans="1:14" ht="14.25" customHeight="1" x14ac:dyDescent="0.3">
      <c r="A2701" s="97" t="s">
        <v>419</v>
      </c>
      <c r="B2701" s="97">
        <v>840</v>
      </c>
      <c r="C2701" s="97" t="s">
        <v>8757</v>
      </c>
      <c r="D2701" s="97" t="s">
        <v>332</v>
      </c>
      <c r="E2701" s="97" t="s">
        <v>8758</v>
      </c>
      <c r="F2701" s="97">
        <v>331005</v>
      </c>
      <c r="G2701" s="97">
        <v>673400</v>
      </c>
      <c r="H2701" s="97">
        <v>331005</v>
      </c>
      <c r="I2701" s="97">
        <v>673400</v>
      </c>
      <c r="J2701" s="97" t="s">
        <v>93</v>
      </c>
      <c r="K2701" s="97">
        <v>19.5</v>
      </c>
      <c r="L2701" s="97" t="s">
        <v>8759</v>
      </c>
      <c r="M2701" s="97">
        <v>10</v>
      </c>
      <c r="N2701" s="97">
        <v>18946546</v>
      </c>
    </row>
    <row r="2702" spans="1:14" ht="14.25" customHeight="1" x14ac:dyDescent="0.3">
      <c r="A2702" s="97" t="s">
        <v>419</v>
      </c>
      <c r="B2702" s="97">
        <v>838</v>
      </c>
      <c r="C2702" s="97" t="s">
        <v>8760</v>
      </c>
      <c r="D2702" s="97" t="s">
        <v>332</v>
      </c>
      <c r="E2702" s="97" t="s">
        <v>8761</v>
      </c>
      <c r="F2702" s="97">
        <v>331048</v>
      </c>
      <c r="G2702" s="97">
        <v>673368</v>
      </c>
      <c r="H2702" s="97">
        <v>331048</v>
      </c>
      <c r="I2702" s="97">
        <v>673368</v>
      </c>
      <c r="J2702" s="97" t="s">
        <v>93</v>
      </c>
      <c r="K2702" s="97">
        <v>20.65</v>
      </c>
      <c r="L2702" s="97" t="s">
        <v>8762</v>
      </c>
      <c r="M2702" s="97">
        <v>10</v>
      </c>
      <c r="N2702" s="97">
        <v>18946542</v>
      </c>
    </row>
    <row r="2703" spans="1:14" ht="14.25" customHeight="1" x14ac:dyDescent="0.3">
      <c r="A2703" s="97" t="s">
        <v>655</v>
      </c>
      <c r="B2703" s="97">
        <v>1019</v>
      </c>
      <c r="C2703" s="97" t="s">
        <v>8763</v>
      </c>
      <c r="D2703" s="97" t="s">
        <v>581</v>
      </c>
      <c r="E2703" s="97" t="s">
        <v>8764</v>
      </c>
      <c r="F2703" s="97">
        <v>339155</v>
      </c>
      <c r="G2703" s="97">
        <v>674159</v>
      </c>
      <c r="H2703" s="97">
        <v>339155</v>
      </c>
      <c r="I2703" s="97">
        <v>674159</v>
      </c>
      <c r="J2703" s="97" t="s">
        <v>93</v>
      </c>
      <c r="K2703" s="97">
        <v>23</v>
      </c>
      <c r="L2703" s="97" t="s">
        <v>8765</v>
      </c>
      <c r="M2703" s="97">
        <v>10</v>
      </c>
      <c r="N2703" s="97">
        <v>950558</v>
      </c>
    </row>
    <row r="2704" spans="1:14" ht="14.25" customHeight="1" x14ac:dyDescent="0.3">
      <c r="A2704" s="97" t="s">
        <v>655</v>
      </c>
      <c r="B2704" s="97">
        <v>1019</v>
      </c>
      <c r="C2704" s="97" t="s">
        <v>8766</v>
      </c>
      <c r="D2704" s="97" t="s">
        <v>581</v>
      </c>
      <c r="E2704" s="97" t="s">
        <v>8767</v>
      </c>
      <c r="F2704" s="97">
        <v>339150</v>
      </c>
      <c r="G2704" s="97">
        <v>674167</v>
      </c>
      <c r="H2704" s="97">
        <v>339150</v>
      </c>
      <c r="I2704" s="97">
        <v>674167</v>
      </c>
      <c r="J2704" s="97" t="s">
        <v>93</v>
      </c>
      <c r="K2704" s="97">
        <v>23</v>
      </c>
      <c r="L2704" s="97" t="s">
        <v>8768</v>
      </c>
      <c r="M2704" s="97">
        <v>10</v>
      </c>
      <c r="N2704" s="97">
        <v>950551</v>
      </c>
    </row>
    <row r="2705" spans="1:14" ht="14.25" customHeight="1" x14ac:dyDescent="0.3">
      <c r="A2705" s="97" t="s">
        <v>655</v>
      </c>
      <c r="B2705" s="97">
        <v>1019</v>
      </c>
      <c r="C2705" s="97" t="s">
        <v>8769</v>
      </c>
      <c r="D2705" s="97" t="s">
        <v>581</v>
      </c>
      <c r="E2705" s="97" t="s">
        <v>8770</v>
      </c>
      <c r="F2705" s="97">
        <v>339192</v>
      </c>
      <c r="G2705" s="97">
        <v>674185</v>
      </c>
      <c r="H2705" s="97">
        <v>339192</v>
      </c>
      <c r="I2705" s="97">
        <v>674185</v>
      </c>
      <c r="J2705" s="97" t="s">
        <v>93</v>
      </c>
      <c r="K2705" s="97">
        <v>24</v>
      </c>
      <c r="L2705" s="97" t="s">
        <v>8771</v>
      </c>
      <c r="M2705" s="97">
        <v>10</v>
      </c>
      <c r="N2705" s="97">
        <v>950553</v>
      </c>
    </row>
    <row r="2706" spans="1:14" ht="14.25" customHeight="1" x14ac:dyDescent="0.3">
      <c r="A2706" s="97" t="s">
        <v>419</v>
      </c>
      <c r="B2706" s="97">
        <v>10715</v>
      </c>
      <c r="C2706" s="97" t="s">
        <v>8772</v>
      </c>
      <c r="D2706" s="97" t="s">
        <v>581</v>
      </c>
      <c r="E2706" s="97" t="s">
        <v>8773</v>
      </c>
      <c r="F2706" s="97">
        <v>333463</v>
      </c>
      <c r="G2706" s="97">
        <v>670905</v>
      </c>
      <c r="H2706" s="97">
        <v>333463</v>
      </c>
      <c r="I2706" s="97">
        <v>670905</v>
      </c>
      <c r="J2706" s="97" t="s">
        <v>93</v>
      </c>
      <c r="K2706" s="97">
        <v>24.3</v>
      </c>
      <c r="L2706" s="97" t="s">
        <v>8774</v>
      </c>
      <c r="M2706" s="97">
        <v>10</v>
      </c>
      <c r="N2706" s="97">
        <v>972907</v>
      </c>
    </row>
    <row r="2707" spans="1:14" ht="14.25" customHeight="1" x14ac:dyDescent="0.3">
      <c r="A2707" s="97" t="s">
        <v>419</v>
      </c>
      <c r="B2707" s="97">
        <v>10715</v>
      </c>
      <c r="C2707" s="97" t="s">
        <v>8775</v>
      </c>
      <c r="D2707" s="97" t="s">
        <v>581</v>
      </c>
      <c r="E2707" s="97" t="s">
        <v>8776</v>
      </c>
      <c r="F2707" s="97">
        <v>333189</v>
      </c>
      <c r="G2707" s="97">
        <v>671032</v>
      </c>
      <c r="H2707" s="97">
        <v>333189</v>
      </c>
      <c r="I2707" s="97">
        <v>671032</v>
      </c>
      <c r="J2707" s="97" t="s">
        <v>93</v>
      </c>
      <c r="K2707" s="97">
        <v>27.6</v>
      </c>
      <c r="L2707" s="97" t="s">
        <v>8777</v>
      </c>
      <c r="M2707" s="97">
        <v>10</v>
      </c>
      <c r="N2707" s="97">
        <v>972941</v>
      </c>
    </row>
    <row r="2708" spans="1:14" ht="14.25" customHeight="1" x14ac:dyDescent="0.3">
      <c r="A2708" s="97" t="s">
        <v>2435</v>
      </c>
      <c r="B2708" s="97">
        <v>15765</v>
      </c>
      <c r="C2708" s="97" t="s">
        <v>8778</v>
      </c>
      <c r="D2708" s="97" t="s">
        <v>581</v>
      </c>
      <c r="E2708" s="97" t="s">
        <v>7889</v>
      </c>
      <c r="F2708" s="97">
        <v>348840</v>
      </c>
      <c r="G2708" s="97">
        <v>682890</v>
      </c>
      <c r="H2708" s="97">
        <v>348840</v>
      </c>
      <c r="I2708" s="97">
        <v>682890</v>
      </c>
      <c r="J2708" s="97" t="s">
        <v>93</v>
      </c>
      <c r="K2708" s="97">
        <v>27.81</v>
      </c>
      <c r="L2708" s="97" t="s">
        <v>8779</v>
      </c>
      <c r="M2708" s="97">
        <v>10</v>
      </c>
      <c r="N2708" s="97">
        <v>640565</v>
      </c>
    </row>
    <row r="2709" spans="1:14" ht="14.25" customHeight="1" x14ac:dyDescent="0.3">
      <c r="A2709" s="97" t="s">
        <v>419</v>
      </c>
      <c r="B2709" s="97">
        <v>576</v>
      </c>
      <c r="C2709" s="97" t="s">
        <v>8780</v>
      </c>
      <c r="D2709" s="97" t="s">
        <v>332</v>
      </c>
      <c r="E2709" s="97" t="s">
        <v>8781</v>
      </c>
      <c r="F2709" s="97">
        <v>332970</v>
      </c>
      <c r="G2709" s="97">
        <v>671700</v>
      </c>
      <c r="H2709" s="97">
        <v>332970</v>
      </c>
      <c r="I2709" s="97">
        <v>671700</v>
      </c>
      <c r="J2709" s="97" t="s">
        <v>93</v>
      </c>
      <c r="K2709" s="97">
        <v>28.2</v>
      </c>
      <c r="L2709" s="97" t="s">
        <v>8782</v>
      </c>
      <c r="M2709" s="97">
        <v>10</v>
      </c>
      <c r="N2709" s="97">
        <v>13081368</v>
      </c>
    </row>
    <row r="2710" spans="1:14" ht="14.25" customHeight="1" x14ac:dyDescent="0.3">
      <c r="A2710" s="97" t="s">
        <v>822</v>
      </c>
      <c r="B2710" s="97">
        <v>239</v>
      </c>
      <c r="C2710" s="97" t="s">
        <v>8783</v>
      </c>
      <c r="D2710" s="97" t="s">
        <v>332</v>
      </c>
      <c r="E2710" s="97" t="s">
        <v>8784</v>
      </c>
      <c r="F2710" s="97">
        <v>340102</v>
      </c>
      <c r="G2710" s="97">
        <v>674456</v>
      </c>
      <c r="H2710" s="97">
        <v>340102</v>
      </c>
      <c r="I2710" s="97">
        <v>674456</v>
      </c>
      <c r="J2710" s="97" t="s">
        <v>93</v>
      </c>
      <c r="K2710" s="97">
        <v>29</v>
      </c>
      <c r="L2710" s="97" t="s">
        <v>8785</v>
      </c>
      <c r="M2710" s="97">
        <v>10</v>
      </c>
      <c r="N2710" s="97">
        <v>931107</v>
      </c>
    </row>
    <row r="2711" spans="1:14" ht="14.25" customHeight="1" x14ac:dyDescent="0.3">
      <c r="A2711" s="97" t="s">
        <v>419</v>
      </c>
      <c r="B2711" s="97">
        <v>10710</v>
      </c>
      <c r="C2711" s="97" t="s">
        <v>8786</v>
      </c>
      <c r="D2711" s="97" t="s">
        <v>581</v>
      </c>
      <c r="E2711" s="97" t="s">
        <v>8787</v>
      </c>
      <c r="F2711" s="97">
        <v>331976</v>
      </c>
      <c r="G2711" s="97">
        <v>671490</v>
      </c>
      <c r="H2711" s="97">
        <v>331976</v>
      </c>
      <c r="I2711" s="97">
        <v>671490</v>
      </c>
      <c r="J2711" s="97" t="s">
        <v>93</v>
      </c>
      <c r="K2711" s="97">
        <v>33</v>
      </c>
      <c r="L2711" s="97" t="s">
        <v>8788</v>
      </c>
      <c r="M2711" s="97">
        <v>10</v>
      </c>
      <c r="N2711" s="97">
        <v>972844</v>
      </c>
    </row>
    <row r="2712" spans="1:14" ht="14.25" customHeight="1" x14ac:dyDescent="0.3">
      <c r="A2712" s="97" t="s">
        <v>822</v>
      </c>
      <c r="B2712" s="97">
        <v>5999</v>
      </c>
      <c r="C2712" s="97" t="s">
        <v>8789</v>
      </c>
      <c r="D2712" s="97" t="s">
        <v>581</v>
      </c>
      <c r="E2712" s="97" t="s">
        <v>8790</v>
      </c>
      <c r="F2712" s="97">
        <v>340660</v>
      </c>
      <c r="G2712" s="97">
        <v>674320</v>
      </c>
      <c r="H2712" s="97">
        <v>340660</v>
      </c>
      <c r="I2712" s="97">
        <v>674320</v>
      </c>
      <c r="J2712" s="97" t="s">
        <v>93</v>
      </c>
      <c r="K2712" s="97">
        <v>33.200000000000003</v>
      </c>
      <c r="L2712" s="97" t="s">
        <v>8791</v>
      </c>
      <c r="M2712" s="97">
        <v>10</v>
      </c>
      <c r="N2712" s="97">
        <v>931618</v>
      </c>
    </row>
    <row r="2713" spans="1:14" ht="14.25" customHeight="1" x14ac:dyDescent="0.3">
      <c r="A2713" s="97" t="s">
        <v>822</v>
      </c>
      <c r="B2713" s="97">
        <v>5999</v>
      </c>
      <c r="C2713" s="97" t="s">
        <v>8792</v>
      </c>
      <c r="D2713" s="97" t="s">
        <v>581</v>
      </c>
      <c r="E2713" s="97" t="s">
        <v>8793</v>
      </c>
      <c r="F2713" s="97">
        <v>340680</v>
      </c>
      <c r="G2713" s="97">
        <v>674080</v>
      </c>
      <c r="H2713" s="97">
        <v>340680</v>
      </c>
      <c r="I2713" s="97">
        <v>674080</v>
      </c>
      <c r="J2713" s="97" t="s">
        <v>93</v>
      </c>
      <c r="K2713" s="97">
        <v>34</v>
      </c>
      <c r="L2713" s="97" t="s">
        <v>8794</v>
      </c>
      <c r="M2713" s="97">
        <v>10</v>
      </c>
      <c r="N2713" s="97">
        <v>931620</v>
      </c>
    </row>
    <row r="2714" spans="1:14" ht="14.25" customHeight="1" x14ac:dyDescent="0.3">
      <c r="A2714" s="97" t="s">
        <v>419</v>
      </c>
      <c r="B2714" s="97">
        <v>10710</v>
      </c>
      <c r="C2714" s="97" t="s">
        <v>8795</v>
      </c>
      <c r="D2714" s="97" t="s">
        <v>581</v>
      </c>
      <c r="E2714" s="97" t="s">
        <v>8796</v>
      </c>
      <c r="F2714" s="97">
        <v>332009</v>
      </c>
      <c r="G2714" s="97">
        <v>671519</v>
      </c>
      <c r="H2714" s="97">
        <v>332009</v>
      </c>
      <c r="I2714" s="97">
        <v>671519</v>
      </c>
      <c r="J2714" s="97" t="s">
        <v>93</v>
      </c>
      <c r="K2714" s="97">
        <v>37.799999999999997</v>
      </c>
      <c r="L2714" s="97" t="s">
        <v>8797</v>
      </c>
      <c r="M2714" s="97">
        <v>10</v>
      </c>
      <c r="N2714" s="97">
        <v>972836</v>
      </c>
    </row>
    <row r="2715" spans="1:14" ht="14.25" customHeight="1" x14ac:dyDescent="0.3">
      <c r="A2715" s="97" t="s">
        <v>1963</v>
      </c>
      <c r="B2715" s="97">
        <v>28</v>
      </c>
      <c r="C2715" s="97" t="s">
        <v>8798</v>
      </c>
      <c r="D2715" s="97" t="s">
        <v>332</v>
      </c>
      <c r="E2715" s="97" t="s">
        <v>8799</v>
      </c>
      <c r="F2715" s="97">
        <v>343209</v>
      </c>
      <c r="G2715" s="97">
        <v>675014</v>
      </c>
      <c r="H2715" s="97">
        <v>343209</v>
      </c>
      <c r="I2715" s="97">
        <v>675014</v>
      </c>
      <c r="J2715" s="97" t="s">
        <v>93</v>
      </c>
      <c r="K2715" s="97">
        <v>41</v>
      </c>
      <c r="L2715" s="97" t="s">
        <v>8800</v>
      </c>
      <c r="M2715" s="97">
        <v>10</v>
      </c>
      <c r="N2715" s="97">
        <v>755546</v>
      </c>
    </row>
    <row r="2716" spans="1:14" ht="14.25" customHeight="1" x14ac:dyDescent="0.3">
      <c r="A2716" s="97" t="s">
        <v>822</v>
      </c>
      <c r="B2716" s="97">
        <v>419</v>
      </c>
      <c r="C2716" s="97" t="s">
        <v>8801</v>
      </c>
      <c r="D2716" s="97" t="s">
        <v>332</v>
      </c>
      <c r="E2716" s="97" t="s">
        <v>8802</v>
      </c>
      <c r="F2716" s="97">
        <v>340432</v>
      </c>
      <c r="G2716" s="97">
        <v>673673</v>
      </c>
      <c r="H2716" s="97">
        <v>340432</v>
      </c>
      <c r="I2716" s="97">
        <v>673673</v>
      </c>
      <c r="J2716" s="97" t="s">
        <v>93</v>
      </c>
      <c r="K2716" s="97">
        <v>46</v>
      </c>
      <c r="L2716" s="97" t="s">
        <v>8803</v>
      </c>
      <c r="M2716" s="97">
        <v>10</v>
      </c>
      <c r="N2716" s="97">
        <v>931290</v>
      </c>
    </row>
    <row r="2717" spans="1:14" ht="14.25" customHeight="1" x14ac:dyDescent="0.3">
      <c r="A2717" s="97" t="s">
        <v>655</v>
      </c>
      <c r="B2717" s="97">
        <v>1158</v>
      </c>
      <c r="C2717" s="97" t="s">
        <v>8804</v>
      </c>
      <c r="D2717" s="97" t="s">
        <v>581</v>
      </c>
      <c r="E2717" s="97" t="s">
        <v>8805</v>
      </c>
      <c r="F2717" s="97">
        <v>338731</v>
      </c>
      <c r="G2717" s="97">
        <v>672993</v>
      </c>
      <c r="H2717" s="97">
        <v>338731</v>
      </c>
      <c r="I2717" s="97">
        <v>672993</v>
      </c>
      <c r="J2717" s="97" t="s">
        <v>93</v>
      </c>
      <c r="K2717" s="97">
        <v>50.07</v>
      </c>
      <c r="L2717" s="97" t="s">
        <v>8806</v>
      </c>
      <c r="M2717" s="97">
        <v>10</v>
      </c>
      <c r="N2717" s="97">
        <v>950645</v>
      </c>
    </row>
    <row r="2718" spans="1:14" ht="14.25" customHeight="1" x14ac:dyDescent="0.3">
      <c r="A2718" s="97" t="s">
        <v>508</v>
      </c>
      <c r="B2718" s="97">
        <v>12933</v>
      </c>
      <c r="C2718" s="97" t="s">
        <v>8807</v>
      </c>
      <c r="D2718" s="97" t="s">
        <v>581</v>
      </c>
      <c r="E2718" s="97" t="s">
        <v>8808</v>
      </c>
      <c r="F2718" s="97">
        <v>331537</v>
      </c>
      <c r="G2718" s="97">
        <v>667120</v>
      </c>
      <c r="H2718" s="97">
        <v>331537</v>
      </c>
      <c r="I2718" s="97">
        <v>667120</v>
      </c>
      <c r="J2718" s="97" t="s">
        <v>93</v>
      </c>
      <c r="K2718" s="97">
        <v>52.09</v>
      </c>
      <c r="L2718" s="97" t="s">
        <v>8809</v>
      </c>
      <c r="M2718" s="97">
        <v>10</v>
      </c>
      <c r="N2718" s="97">
        <v>952566</v>
      </c>
    </row>
    <row r="2719" spans="1:14" ht="14.25" customHeight="1" x14ac:dyDescent="0.3">
      <c r="A2719" s="97" t="s">
        <v>508</v>
      </c>
      <c r="B2719" s="97">
        <v>12417</v>
      </c>
      <c r="C2719" s="97" t="s">
        <v>8810</v>
      </c>
      <c r="D2719" s="97" t="s">
        <v>581</v>
      </c>
      <c r="E2719" s="97" t="s">
        <v>8811</v>
      </c>
      <c r="F2719" s="97">
        <v>333385</v>
      </c>
      <c r="G2719" s="97">
        <v>667152</v>
      </c>
      <c r="H2719" s="97">
        <v>333385</v>
      </c>
      <c r="I2719" s="97">
        <v>667152</v>
      </c>
      <c r="J2719" s="97" t="s">
        <v>93</v>
      </c>
      <c r="K2719" s="97">
        <v>56.43</v>
      </c>
      <c r="L2719" s="97" t="s">
        <v>8812</v>
      </c>
      <c r="M2719" s="97">
        <v>10</v>
      </c>
      <c r="N2719" s="97">
        <v>952519</v>
      </c>
    </row>
    <row r="2720" spans="1:14" ht="14.25" customHeight="1" x14ac:dyDescent="0.3">
      <c r="A2720" s="97" t="s">
        <v>508</v>
      </c>
      <c r="B2720" s="97">
        <v>12417</v>
      </c>
      <c r="C2720" s="97" t="s">
        <v>8813</v>
      </c>
      <c r="D2720" s="97" t="s">
        <v>581</v>
      </c>
      <c r="E2720" s="97" t="s">
        <v>8814</v>
      </c>
      <c r="F2720" s="97">
        <v>333392</v>
      </c>
      <c r="G2720" s="97">
        <v>667161</v>
      </c>
      <c r="H2720" s="97">
        <v>333392</v>
      </c>
      <c r="I2720" s="97">
        <v>667161</v>
      </c>
      <c r="J2720" s="97" t="s">
        <v>93</v>
      </c>
      <c r="K2720" s="97">
        <v>56.93</v>
      </c>
      <c r="L2720" s="97" t="s">
        <v>8815</v>
      </c>
      <c r="M2720" s="97">
        <v>10</v>
      </c>
      <c r="N2720" s="97">
        <v>952518</v>
      </c>
    </row>
    <row r="2721" spans="1:14" ht="14.25" customHeight="1" x14ac:dyDescent="0.3">
      <c r="A2721" s="97" t="s">
        <v>508</v>
      </c>
      <c r="B2721" s="97">
        <v>10695</v>
      </c>
      <c r="C2721" s="97" t="s">
        <v>8816</v>
      </c>
      <c r="D2721" s="97" t="s">
        <v>581</v>
      </c>
      <c r="E2721" s="97" t="s">
        <v>8817</v>
      </c>
      <c r="F2721" s="97">
        <v>331723</v>
      </c>
      <c r="G2721" s="97">
        <v>667959</v>
      </c>
      <c r="H2721" s="97">
        <v>331723</v>
      </c>
      <c r="I2721" s="97">
        <v>667959</v>
      </c>
      <c r="J2721" s="97" t="s">
        <v>93</v>
      </c>
      <c r="K2721" s="97">
        <v>61.45</v>
      </c>
      <c r="L2721" s="97" t="s">
        <v>8818</v>
      </c>
      <c r="M2721" s="97">
        <v>10</v>
      </c>
      <c r="N2721" s="97">
        <v>952371</v>
      </c>
    </row>
    <row r="2722" spans="1:14" ht="14.25" customHeight="1" x14ac:dyDescent="0.3">
      <c r="A2722" s="97" t="s">
        <v>822</v>
      </c>
      <c r="B2722" s="97">
        <v>12759</v>
      </c>
      <c r="C2722" s="97" t="s">
        <v>8819</v>
      </c>
      <c r="D2722" s="97" t="s">
        <v>581</v>
      </c>
      <c r="E2722" s="97" t="s">
        <v>8820</v>
      </c>
      <c r="F2722" s="97">
        <v>342451</v>
      </c>
      <c r="G2722" s="97">
        <v>673374</v>
      </c>
      <c r="H2722" s="97">
        <v>342451</v>
      </c>
      <c r="I2722" s="97">
        <v>673374</v>
      </c>
      <c r="J2722" s="97" t="s">
        <v>93</v>
      </c>
      <c r="K2722" s="97">
        <v>68.53</v>
      </c>
      <c r="L2722" s="97" t="s">
        <v>8821</v>
      </c>
      <c r="M2722" s="97">
        <v>10</v>
      </c>
      <c r="N2722" s="97">
        <v>931914</v>
      </c>
    </row>
    <row r="2723" spans="1:14" ht="14.25" customHeight="1" x14ac:dyDescent="0.3">
      <c r="A2723" s="97" t="s">
        <v>506</v>
      </c>
      <c r="B2723" s="97">
        <v>810</v>
      </c>
      <c r="C2723" s="97" t="s">
        <v>8822</v>
      </c>
      <c r="D2723" s="97" t="s">
        <v>332</v>
      </c>
      <c r="E2723" s="97" t="s">
        <v>8823</v>
      </c>
      <c r="F2723" s="97">
        <v>328831</v>
      </c>
      <c r="G2723" s="97">
        <v>669774</v>
      </c>
      <c r="H2723" s="97">
        <v>328831</v>
      </c>
      <c r="I2723" s="97">
        <v>669774</v>
      </c>
      <c r="J2723" s="97" t="s">
        <v>93</v>
      </c>
      <c r="K2723" s="97">
        <v>69.66</v>
      </c>
      <c r="L2723" s="97" t="s">
        <v>8824</v>
      </c>
      <c r="M2723" s="97">
        <v>10</v>
      </c>
      <c r="N2723" s="97">
        <v>17332956</v>
      </c>
    </row>
    <row r="2724" spans="1:14" ht="14.25" customHeight="1" x14ac:dyDescent="0.3">
      <c r="A2724" s="97" t="s">
        <v>508</v>
      </c>
      <c r="B2724" s="97">
        <v>17760</v>
      </c>
      <c r="C2724" s="97" t="s">
        <v>8825</v>
      </c>
      <c r="D2724" s="97" t="s">
        <v>581</v>
      </c>
      <c r="E2724" s="97" t="s">
        <v>8826</v>
      </c>
      <c r="F2724" s="97">
        <v>332000</v>
      </c>
      <c r="G2724" s="97">
        <v>667400</v>
      </c>
      <c r="H2724" s="97">
        <v>332000</v>
      </c>
      <c r="I2724" s="97">
        <v>667400</v>
      </c>
      <c r="J2724" s="97" t="s">
        <v>93</v>
      </c>
      <c r="K2724" s="97">
        <v>70.75</v>
      </c>
      <c r="L2724" s="97" t="s">
        <v>8827</v>
      </c>
      <c r="M2724" s="97">
        <v>10</v>
      </c>
      <c r="N2724" s="97">
        <v>952740</v>
      </c>
    </row>
    <row r="2725" spans="1:14" ht="14.25" customHeight="1" x14ac:dyDescent="0.3">
      <c r="A2725" s="97" t="s">
        <v>508</v>
      </c>
      <c r="B2725" s="97">
        <v>17760</v>
      </c>
      <c r="C2725" s="97" t="s">
        <v>8828</v>
      </c>
      <c r="D2725" s="97" t="s">
        <v>581</v>
      </c>
      <c r="E2725" s="97" t="s">
        <v>8829</v>
      </c>
      <c r="F2725" s="97">
        <v>332100</v>
      </c>
      <c r="G2725" s="97">
        <v>667280</v>
      </c>
      <c r="H2725" s="97">
        <v>332100</v>
      </c>
      <c r="I2725" s="97">
        <v>667280</v>
      </c>
      <c r="J2725" s="97" t="s">
        <v>93</v>
      </c>
      <c r="K2725" s="97">
        <v>70.8</v>
      </c>
      <c r="L2725" s="97" t="s">
        <v>8830</v>
      </c>
      <c r="M2725" s="97">
        <v>10</v>
      </c>
      <c r="N2725" s="97">
        <v>952744</v>
      </c>
    </row>
    <row r="2726" spans="1:14" ht="14.25" customHeight="1" x14ac:dyDescent="0.3">
      <c r="A2726" s="97" t="s">
        <v>508</v>
      </c>
      <c r="B2726" s="97">
        <v>17760</v>
      </c>
      <c r="C2726" s="97" t="s">
        <v>8831</v>
      </c>
      <c r="D2726" s="97" t="s">
        <v>581</v>
      </c>
      <c r="E2726" s="97" t="s">
        <v>8832</v>
      </c>
      <c r="F2726" s="97">
        <v>332010</v>
      </c>
      <c r="G2726" s="97">
        <v>667320</v>
      </c>
      <c r="H2726" s="97">
        <v>332010</v>
      </c>
      <c r="I2726" s="97">
        <v>667320</v>
      </c>
      <c r="J2726" s="97" t="s">
        <v>93</v>
      </c>
      <c r="K2726" s="97">
        <v>70.95</v>
      </c>
      <c r="L2726" s="97" t="s">
        <v>8833</v>
      </c>
      <c r="M2726" s="97">
        <v>10</v>
      </c>
      <c r="N2726" s="97">
        <v>952743</v>
      </c>
    </row>
    <row r="2727" spans="1:14" ht="14.25" customHeight="1" x14ac:dyDescent="0.3">
      <c r="A2727" s="97" t="s">
        <v>508</v>
      </c>
      <c r="B2727" s="97">
        <v>17760</v>
      </c>
      <c r="C2727" s="97" t="s">
        <v>8834</v>
      </c>
      <c r="D2727" s="97" t="s">
        <v>581</v>
      </c>
      <c r="E2727" s="97" t="s">
        <v>8835</v>
      </c>
      <c r="F2727" s="97">
        <v>332180</v>
      </c>
      <c r="G2727" s="97">
        <v>667280</v>
      </c>
      <c r="H2727" s="97">
        <v>332180</v>
      </c>
      <c r="I2727" s="97">
        <v>667280</v>
      </c>
      <c r="J2727" s="97" t="s">
        <v>93</v>
      </c>
      <c r="K2727" s="97">
        <v>71.45</v>
      </c>
      <c r="L2727" s="97" t="s">
        <v>8836</v>
      </c>
      <c r="M2727" s="97">
        <v>10</v>
      </c>
      <c r="N2727" s="97">
        <v>952745</v>
      </c>
    </row>
    <row r="2728" spans="1:14" ht="14.25" customHeight="1" x14ac:dyDescent="0.3">
      <c r="A2728" s="97" t="s">
        <v>508</v>
      </c>
      <c r="B2728" s="97">
        <v>249</v>
      </c>
      <c r="C2728" s="97" t="s">
        <v>8837</v>
      </c>
      <c r="D2728" s="97" t="s">
        <v>332</v>
      </c>
      <c r="E2728" s="97" t="s">
        <v>8838</v>
      </c>
      <c r="F2728" s="97">
        <v>330940</v>
      </c>
      <c r="G2728" s="97">
        <v>669700</v>
      </c>
      <c r="H2728" s="97">
        <v>330940</v>
      </c>
      <c r="I2728" s="97">
        <v>669700</v>
      </c>
      <c r="J2728" s="97" t="s">
        <v>93</v>
      </c>
      <c r="K2728" s="97">
        <v>73</v>
      </c>
      <c r="L2728" s="97" t="s">
        <v>8839</v>
      </c>
      <c r="M2728" s="97">
        <v>10</v>
      </c>
      <c r="N2728" s="97">
        <v>951453</v>
      </c>
    </row>
    <row r="2729" spans="1:14" ht="14.25" customHeight="1" x14ac:dyDescent="0.3">
      <c r="A2729" s="97" t="s">
        <v>822</v>
      </c>
      <c r="B2729" s="97">
        <v>13063</v>
      </c>
      <c r="C2729" s="97" t="s">
        <v>8840</v>
      </c>
      <c r="D2729" s="97" t="s">
        <v>581</v>
      </c>
      <c r="E2729" s="97" t="s">
        <v>8841</v>
      </c>
      <c r="F2729" s="97">
        <v>342473</v>
      </c>
      <c r="G2729" s="97">
        <v>673364</v>
      </c>
      <c r="H2729" s="97">
        <v>342473</v>
      </c>
      <c r="I2729" s="97">
        <v>673364</v>
      </c>
      <c r="J2729" s="97" t="s">
        <v>93</v>
      </c>
      <c r="K2729" s="97">
        <v>77.7</v>
      </c>
      <c r="L2729" s="97" t="s">
        <v>8842</v>
      </c>
      <c r="M2729" s="97">
        <v>10</v>
      </c>
      <c r="N2729" s="97">
        <v>932007</v>
      </c>
    </row>
    <row r="2730" spans="1:14" ht="14.25" customHeight="1" x14ac:dyDescent="0.3">
      <c r="A2730" s="97" t="s">
        <v>822</v>
      </c>
      <c r="B2730" s="97">
        <v>545</v>
      </c>
      <c r="C2730" s="97" t="s">
        <v>8843</v>
      </c>
      <c r="D2730" s="97" t="s">
        <v>332</v>
      </c>
      <c r="E2730" s="97" t="s">
        <v>8844</v>
      </c>
      <c r="F2730" s="97">
        <v>340160</v>
      </c>
      <c r="G2730" s="97">
        <v>673110</v>
      </c>
      <c r="H2730" s="97">
        <v>340160</v>
      </c>
      <c r="I2730" s="97">
        <v>673110</v>
      </c>
      <c r="J2730" s="97" t="s">
        <v>93</v>
      </c>
      <c r="K2730" s="97">
        <v>78.23</v>
      </c>
      <c r="L2730" s="97" t="s">
        <v>8845</v>
      </c>
      <c r="M2730" s="97">
        <v>10</v>
      </c>
      <c r="N2730" s="97">
        <v>13470912</v>
      </c>
    </row>
    <row r="2731" spans="1:14" ht="14.25" customHeight="1" x14ac:dyDescent="0.3">
      <c r="A2731" s="97" t="s">
        <v>888</v>
      </c>
      <c r="B2731" s="97">
        <v>65</v>
      </c>
      <c r="C2731" s="97" t="s">
        <v>8846</v>
      </c>
      <c r="D2731" s="97" t="s">
        <v>332</v>
      </c>
      <c r="E2731" s="97" t="s">
        <v>8847</v>
      </c>
      <c r="F2731" s="97">
        <v>349033</v>
      </c>
      <c r="G2731" s="97">
        <v>673733</v>
      </c>
      <c r="H2731" s="97">
        <v>349033</v>
      </c>
      <c r="I2731" s="97">
        <v>673733</v>
      </c>
      <c r="J2731" s="97" t="s">
        <v>93</v>
      </c>
      <c r="K2731" s="97">
        <v>83.16</v>
      </c>
      <c r="L2731" s="97" t="s">
        <v>8848</v>
      </c>
      <c r="M2731" s="97">
        <v>10</v>
      </c>
      <c r="N2731" s="97">
        <v>18930783</v>
      </c>
    </row>
    <row r="2732" spans="1:14" ht="14.25" customHeight="1" x14ac:dyDescent="0.3">
      <c r="A2732" s="97" t="s">
        <v>888</v>
      </c>
      <c r="B2732" s="97">
        <v>13110</v>
      </c>
      <c r="C2732" s="97" t="s">
        <v>8849</v>
      </c>
      <c r="D2732" s="97" t="s">
        <v>581</v>
      </c>
      <c r="E2732" s="97" t="s">
        <v>8850</v>
      </c>
      <c r="F2732" s="97">
        <v>348866</v>
      </c>
      <c r="G2732" s="97">
        <v>673848</v>
      </c>
      <c r="H2732" s="97">
        <v>348866</v>
      </c>
      <c r="I2732" s="97">
        <v>673848</v>
      </c>
      <c r="J2732" s="97" t="s">
        <v>93</v>
      </c>
      <c r="K2732" s="97">
        <v>85.15</v>
      </c>
      <c r="L2732" s="97" t="s">
        <v>8851</v>
      </c>
      <c r="M2732" s="97">
        <v>10</v>
      </c>
      <c r="N2732" s="97">
        <v>747750</v>
      </c>
    </row>
    <row r="2733" spans="1:14" ht="14.25" customHeight="1" x14ac:dyDescent="0.3">
      <c r="A2733" s="97" t="s">
        <v>1383</v>
      </c>
      <c r="B2733" s="97">
        <v>13063</v>
      </c>
      <c r="C2733" s="97" t="s">
        <v>8852</v>
      </c>
      <c r="D2733" s="97" t="s">
        <v>581</v>
      </c>
      <c r="E2733" s="97" t="s">
        <v>8853</v>
      </c>
      <c r="F2733" s="97">
        <v>350274</v>
      </c>
      <c r="G2733" s="97">
        <v>674439</v>
      </c>
      <c r="H2733" s="97">
        <v>350274</v>
      </c>
      <c r="I2733" s="97">
        <v>674439</v>
      </c>
      <c r="J2733" s="97" t="s">
        <v>93</v>
      </c>
      <c r="K2733" s="97">
        <v>85.9</v>
      </c>
      <c r="L2733" s="97" t="s">
        <v>8854</v>
      </c>
      <c r="M2733" s="97">
        <v>10</v>
      </c>
      <c r="N2733" s="97">
        <v>701724</v>
      </c>
    </row>
    <row r="2734" spans="1:14" ht="14.25" customHeight="1" x14ac:dyDescent="0.3">
      <c r="A2734" s="97" t="s">
        <v>508</v>
      </c>
      <c r="B2734" s="97">
        <v>10695</v>
      </c>
      <c r="C2734" s="97" t="s">
        <v>8855</v>
      </c>
      <c r="D2734" s="97" t="s">
        <v>581</v>
      </c>
      <c r="E2734" s="97" t="s">
        <v>8856</v>
      </c>
      <c r="F2734" s="97">
        <v>330336</v>
      </c>
      <c r="G2734" s="97">
        <v>667840</v>
      </c>
      <c r="H2734" s="97">
        <v>330336</v>
      </c>
      <c r="I2734" s="97">
        <v>667840</v>
      </c>
      <c r="J2734" s="97" t="s">
        <v>93</v>
      </c>
      <c r="K2734" s="97">
        <v>86.64</v>
      </c>
      <c r="L2734" s="97" t="s">
        <v>8857</v>
      </c>
      <c r="M2734" s="97">
        <v>10</v>
      </c>
      <c r="N2734" s="97">
        <v>952322</v>
      </c>
    </row>
    <row r="2735" spans="1:14" ht="14.25" customHeight="1" x14ac:dyDescent="0.3">
      <c r="A2735" s="97" t="s">
        <v>632</v>
      </c>
      <c r="B2735" s="97">
        <v>4</v>
      </c>
      <c r="C2735" s="97" t="s">
        <v>8858</v>
      </c>
      <c r="D2735" s="97" t="s">
        <v>332</v>
      </c>
      <c r="E2735" s="97" t="s">
        <v>8859</v>
      </c>
      <c r="F2735" s="97">
        <v>340422</v>
      </c>
      <c r="G2735" s="97">
        <v>669539</v>
      </c>
      <c r="H2735" s="97">
        <v>340422</v>
      </c>
      <c r="I2735" s="97">
        <v>669539</v>
      </c>
      <c r="J2735" s="97" t="s">
        <v>93</v>
      </c>
      <c r="K2735" s="97">
        <v>87</v>
      </c>
      <c r="L2735" s="97" t="s">
        <v>8860</v>
      </c>
      <c r="M2735" s="97">
        <v>10</v>
      </c>
      <c r="N2735" s="97">
        <v>770281</v>
      </c>
    </row>
    <row r="2736" spans="1:14" ht="14.25" customHeight="1" x14ac:dyDescent="0.3">
      <c r="A2736" s="97" t="s">
        <v>632</v>
      </c>
      <c r="B2736" s="97">
        <v>2</v>
      </c>
      <c r="C2736" s="97" t="s">
        <v>8861</v>
      </c>
      <c r="D2736" s="97" t="s">
        <v>332</v>
      </c>
      <c r="E2736" s="97" t="s">
        <v>8862</v>
      </c>
      <c r="F2736" s="97">
        <v>340231</v>
      </c>
      <c r="G2736" s="97">
        <v>669476</v>
      </c>
      <c r="H2736" s="97">
        <v>340231</v>
      </c>
      <c r="I2736" s="97">
        <v>669476</v>
      </c>
      <c r="J2736" s="97" t="s">
        <v>93</v>
      </c>
      <c r="K2736" s="97">
        <v>87</v>
      </c>
      <c r="L2736" s="97" t="s">
        <v>8863</v>
      </c>
      <c r="M2736" s="97">
        <v>10</v>
      </c>
      <c r="N2736" s="97">
        <v>770279</v>
      </c>
    </row>
    <row r="2737" spans="1:14" ht="14.25" customHeight="1" x14ac:dyDescent="0.3">
      <c r="A2737" s="97" t="s">
        <v>497</v>
      </c>
      <c r="B2737" s="97">
        <v>973</v>
      </c>
      <c r="C2737" s="97" t="s">
        <v>8864</v>
      </c>
      <c r="D2737" s="97" t="s">
        <v>581</v>
      </c>
      <c r="E2737" s="97" t="s">
        <v>8865</v>
      </c>
      <c r="F2737" s="97">
        <v>333119</v>
      </c>
      <c r="G2737" s="97">
        <v>663987</v>
      </c>
      <c r="H2737" s="97">
        <v>333119</v>
      </c>
      <c r="I2737" s="97">
        <v>663987</v>
      </c>
      <c r="J2737" s="97" t="s">
        <v>93</v>
      </c>
      <c r="K2737" s="97">
        <v>88</v>
      </c>
      <c r="L2737" s="97" t="s">
        <v>8866</v>
      </c>
      <c r="M2737" s="97">
        <v>10</v>
      </c>
      <c r="N2737" s="97">
        <v>905123</v>
      </c>
    </row>
    <row r="2738" spans="1:14" ht="14.25" customHeight="1" x14ac:dyDescent="0.3">
      <c r="A2738" s="97" t="s">
        <v>497</v>
      </c>
      <c r="B2738" s="97">
        <v>17542</v>
      </c>
      <c r="C2738" s="97" t="s">
        <v>8867</v>
      </c>
      <c r="D2738" s="97" t="s">
        <v>581</v>
      </c>
      <c r="E2738" s="97" t="s">
        <v>8868</v>
      </c>
      <c r="F2738" s="97">
        <v>333120</v>
      </c>
      <c r="G2738" s="97">
        <v>663990</v>
      </c>
      <c r="H2738" s="97">
        <v>333120</v>
      </c>
      <c r="I2738" s="97">
        <v>663990</v>
      </c>
      <c r="J2738" s="97" t="s">
        <v>93</v>
      </c>
      <c r="K2738" s="97">
        <v>88</v>
      </c>
      <c r="L2738" s="97" t="s">
        <v>8866</v>
      </c>
      <c r="M2738" s="97">
        <v>10</v>
      </c>
      <c r="N2738" s="97">
        <v>905595</v>
      </c>
    </row>
    <row r="2739" spans="1:14" ht="14.25" customHeight="1" x14ac:dyDescent="0.3">
      <c r="A2739" s="97" t="s">
        <v>632</v>
      </c>
      <c r="B2739" s="97">
        <v>1132</v>
      </c>
      <c r="C2739" s="97" t="s">
        <v>8869</v>
      </c>
      <c r="D2739" s="97" t="s">
        <v>581</v>
      </c>
      <c r="E2739" s="97" t="s">
        <v>8870</v>
      </c>
      <c r="F2739" s="97">
        <v>343482</v>
      </c>
      <c r="G2739" s="97">
        <v>668750</v>
      </c>
      <c r="H2739" s="97">
        <v>343482</v>
      </c>
      <c r="I2739" s="97">
        <v>668750</v>
      </c>
      <c r="J2739" s="97" t="s">
        <v>93</v>
      </c>
      <c r="K2739" s="97">
        <v>89.5</v>
      </c>
      <c r="L2739" s="97" t="s">
        <v>8871</v>
      </c>
      <c r="M2739" s="97">
        <v>10</v>
      </c>
      <c r="N2739" s="97">
        <v>770537</v>
      </c>
    </row>
    <row r="2740" spans="1:14" ht="14.25" customHeight="1" x14ac:dyDescent="0.3">
      <c r="A2740" s="97" t="s">
        <v>632</v>
      </c>
      <c r="B2740" s="97">
        <v>1132</v>
      </c>
      <c r="C2740" s="97" t="s">
        <v>8872</v>
      </c>
      <c r="D2740" s="97" t="s">
        <v>581</v>
      </c>
      <c r="E2740" s="97" t="s">
        <v>8873</v>
      </c>
      <c r="F2740" s="97">
        <v>343467</v>
      </c>
      <c r="G2740" s="97">
        <v>668760</v>
      </c>
      <c r="H2740" s="97">
        <v>343467</v>
      </c>
      <c r="I2740" s="97">
        <v>668760</v>
      </c>
      <c r="J2740" s="97" t="s">
        <v>93</v>
      </c>
      <c r="K2740" s="97">
        <v>89.6</v>
      </c>
      <c r="L2740" s="97" t="s">
        <v>8874</v>
      </c>
      <c r="M2740" s="97">
        <v>10</v>
      </c>
      <c r="N2740" s="97">
        <v>770538</v>
      </c>
    </row>
    <row r="2741" spans="1:14" ht="14.25" customHeight="1" x14ac:dyDescent="0.3">
      <c r="A2741" s="97" t="s">
        <v>822</v>
      </c>
      <c r="B2741" s="97">
        <v>360</v>
      </c>
      <c r="C2741" s="97" t="s">
        <v>8875</v>
      </c>
      <c r="D2741" s="97" t="s">
        <v>332</v>
      </c>
      <c r="E2741" s="97" t="s">
        <v>8876</v>
      </c>
      <c r="F2741" s="97">
        <v>343519</v>
      </c>
      <c r="G2741" s="97">
        <v>672439</v>
      </c>
      <c r="H2741" s="97">
        <v>343519</v>
      </c>
      <c r="I2741" s="97">
        <v>672439</v>
      </c>
      <c r="J2741" s="97" t="s">
        <v>93</v>
      </c>
      <c r="K2741" s="97">
        <v>91</v>
      </c>
      <c r="L2741" s="97" t="s">
        <v>8877</v>
      </c>
      <c r="M2741" s="97">
        <v>10</v>
      </c>
      <c r="N2741" s="97">
        <v>931231</v>
      </c>
    </row>
    <row r="2742" spans="1:14" ht="14.25" customHeight="1" x14ac:dyDescent="0.3">
      <c r="A2742" s="97" t="s">
        <v>506</v>
      </c>
      <c r="B2742" s="97">
        <v>12826</v>
      </c>
      <c r="C2742" s="97" t="s">
        <v>8878</v>
      </c>
      <c r="D2742" s="97" t="s">
        <v>581</v>
      </c>
      <c r="E2742" s="97" t="s">
        <v>8879</v>
      </c>
      <c r="F2742" s="97">
        <v>328585</v>
      </c>
      <c r="G2742" s="97">
        <v>669051</v>
      </c>
      <c r="H2742" s="97">
        <v>328585</v>
      </c>
      <c r="I2742" s="97">
        <v>669051</v>
      </c>
      <c r="J2742" s="97" t="s">
        <v>93</v>
      </c>
      <c r="K2742" s="97">
        <v>93.93</v>
      </c>
      <c r="L2742" s="97" t="s">
        <v>8880</v>
      </c>
      <c r="M2742" s="97">
        <v>10</v>
      </c>
      <c r="N2742" s="97">
        <v>1004469</v>
      </c>
    </row>
    <row r="2743" spans="1:14" ht="14.25" customHeight="1" x14ac:dyDescent="0.3">
      <c r="A2743" s="97" t="s">
        <v>497</v>
      </c>
      <c r="B2743" s="97">
        <v>973</v>
      </c>
      <c r="C2743" s="97" t="s">
        <v>8881</v>
      </c>
      <c r="D2743" s="97" t="s">
        <v>581</v>
      </c>
      <c r="E2743" s="97" t="s">
        <v>8882</v>
      </c>
      <c r="F2743" s="97">
        <v>332939</v>
      </c>
      <c r="G2743" s="97">
        <v>663629</v>
      </c>
      <c r="H2743" s="97">
        <v>332939</v>
      </c>
      <c r="I2743" s="97">
        <v>663629</v>
      </c>
      <c r="J2743" s="97" t="s">
        <v>93</v>
      </c>
      <c r="K2743" s="97">
        <v>94.5</v>
      </c>
      <c r="L2743" s="97" t="s">
        <v>8883</v>
      </c>
      <c r="M2743" s="97">
        <v>10</v>
      </c>
      <c r="N2743" s="97">
        <v>905127</v>
      </c>
    </row>
    <row r="2744" spans="1:14" ht="14.25" customHeight="1" x14ac:dyDescent="0.3">
      <c r="A2744" s="97" t="s">
        <v>497</v>
      </c>
      <c r="B2744" s="97">
        <v>17542</v>
      </c>
      <c r="C2744" s="97" t="s">
        <v>8884</v>
      </c>
      <c r="D2744" s="97" t="s">
        <v>581</v>
      </c>
      <c r="E2744" s="97" t="s">
        <v>8885</v>
      </c>
      <c r="F2744" s="97">
        <v>332930</v>
      </c>
      <c r="G2744" s="97">
        <v>663630</v>
      </c>
      <c r="H2744" s="97">
        <v>332930</v>
      </c>
      <c r="I2744" s="97">
        <v>663630</v>
      </c>
      <c r="J2744" s="97" t="s">
        <v>93</v>
      </c>
      <c r="K2744" s="97">
        <v>94.5</v>
      </c>
      <c r="L2744" s="97" t="s">
        <v>8883</v>
      </c>
      <c r="M2744" s="97">
        <v>10</v>
      </c>
      <c r="N2744" s="97">
        <v>905599</v>
      </c>
    </row>
    <row r="2745" spans="1:14" ht="14.25" customHeight="1" x14ac:dyDescent="0.3">
      <c r="A2745" s="97" t="s">
        <v>397</v>
      </c>
      <c r="B2745" s="97">
        <v>215</v>
      </c>
      <c r="C2745" s="97" t="s">
        <v>8886</v>
      </c>
      <c r="D2745" s="97" t="s">
        <v>332</v>
      </c>
      <c r="E2745" s="97" t="s">
        <v>8887</v>
      </c>
      <c r="F2745" s="97">
        <v>338580</v>
      </c>
      <c r="G2745" s="97">
        <v>669240</v>
      </c>
      <c r="H2745" s="97">
        <v>338580</v>
      </c>
      <c r="I2745" s="97">
        <v>669240</v>
      </c>
      <c r="J2745" s="97" t="s">
        <v>93</v>
      </c>
      <c r="K2745" s="97">
        <v>96.62</v>
      </c>
      <c r="L2745" s="97" t="s">
        <v>8888</v>
      </c>
      <c r="M2745" s="97">
        <v>10</v>
      </c>
      <c r="N2745" s="97">
        <v>842772</v>
      </c>
    </row>
    <row r="2746" spans="1:14" ht="14.25" customHeight="1" x14ac:dyDescent="0.3">
      <c r="A2746" s="97" t="s">
        <v>497</v>
      </c>
      <c r="B2746" s="97">
        <v>17542</v>
      </c>
      <c r="C2746" s="97" t="s">
        <v>8889</v>
      </c>
      <c r="D2746" s="97" t="s">
        <v>581</v>
      </c>
      <c r="E2746" s="97" t="s">
        <v>8890</v>
      </c>
      <c r="F2746" s="97">
        <v>333090</v>
      </c>
      <c r="G2746" s="97">
        <v>663620</v>
      </c>
      <c r="H2746" s="97">
        <v>333090</v>
      </c>
      <c r="I2746" s="97">
        <v>663620</v>
      </c>
      <c r="J2746" s="97" t="s">
        <v>93</v>
      </c>
      <c r="K2746" s="97">
        <v>97.2</v>
      </c>
      <c r="L2746" s="97" t="s">
        <v>8891</v>
      </c>
      <c r="M2746" s="97">
        <v>10</v>
      </c>
      <c r="N2746" s="97">
        <v>905598</v>
      </c>
    </row>
    <row r="2747" spans="1:14" ht="14.25" customHeight="1" x14ac:dyDescent="0.3">
      <c r="A2747" s="97" t="s">
        <v>497</v>
      </c>
      <c r="B2747" s="97">
        <v>973</v>
      </c>
      <c r="C2747" s="97" t="s">
        <v>8892</v>
      </c>
      <c r="D2747" s="97" t="s">
        <v>581</v>
      </c>
      <c r="E2747" s="97" t="s">
        <v>8893</v>
      </c>
      <c r="F2747" s="97">
        <v>333092</v>
      </c>
      <c r="G2747" s="97">
        <v>663615</v>
      </c>
      <c r="H2747" s="97">
        <v>333092</v>
      </c>
      <c r="I2747" s="97">
        <v>663615</v>
      </c>
      <c r="J2747" s="97" t="s">
        <v>93</v>
      </c>
      <c r="K2747" s="97">
        <v>97.2</v>
      </c>
      <c r="L2747" s="97" t="s">
        <v>8891</v>
      </c>
      <c r="M2747" s="97">
        <v>10</v>
      </c>
      <c r="N2747" s="97">
        <v>905126</v>
      </c>
    </row>
    <row r="2748" spans="1:14" ht="14.25" customHeight="1" x14ac:dyDescent="0.3">
      <c r="A2748" s="97" t="s">
        <v>508</v>
      </c>
      <c r="B2748" s="97">
        <v>325</v>
      </c>
      <c r="C2748" s="97" t="s">
        <v>8894</v>
      </c>
      <c r="D2748" s="97" t="s">
        <v>332</v>
      </c>
      <c r="E2748" s="97" t="s">
        <v>8895</v>
      </c>
      <c r="F2748" s="97">
        <v>330790</v>
      </c>
      <c r="G2748" s="97">
        <v>665500</v>
      </c>
      <c r="H2748" s="97">
        <v>330790</v>
      </c>
      <c r="I2748" s="97">
        <v>665500</v>
      </c>
      <c r="J2748" s="97" t="s">
        <v>93</v>
      </c>
      <c r="K2748" s="97">
        <v>101.4</v>
      </c>
      <c r="L2748" s="97" t="s">
        <v>8896</v>
      </c>
      <c r="M2748" s="97">
        <v>10</v>
      </c>
      <c r="N2748" s="97">
        <v>951529</v>
      </c>
    </row>
    <row r="2749" spans="1:14" ht="14.25" customHeight="1" x14ac:dyDescent="0.3">
      <c r="A2749" s="97" t="s">
        <v>822</v>
      </c>
      <c r="B2749" s="97">
        <v>376</v>
      </c>
      <c r="C2749" s="97" t="s">
        <v>8897</v>
      </c>
      <c r="D2749" s="97" t="s">
        <v>332</v>
      </c>
      <c r="E2749" s="97" t="s">
        <v>8898</v>
      </c>
      <c r="F2749" s="97">
        <v>344638</v>
      </c>
      <c r="G2749" s="97">
        <v>672810</v>
      </c>
      <c r="H2749" s="97">
        <v>344638</v>
      </c>
      <c r="I2749" s="97">
        <v>672810</v>
      </c>
      <c r="J2749" s="97" t="s">
        <v>93</v>
      </c>
      <c r="K2749" s="97">
        <v>103</v>
      </c>
      <c r="L2749" s="97" t="s">
        <v>8899</v>
      </c>
      <c r="M2749" s="97">
        <v>10</v>
      </c>
      <c r="N2749" s="97">
        <v>931247</v>
      </c>
    </row>
    <row r="2750" spans="1:14" ht="14.25" customHeight="1" x14ac:dyDescent="0.3">
      <c r="A2750" s="97" t="s">
        <v>506</v>
      </c>
      <c r="B2750" s="97">
        <v>499</v>
      </c>
      <c r="C2750" s="97" t="s">
        <v>8900</v>
      </c>
      <c r="D2750" s="97" t="s">
        <v>332</v>
      </c>
      <c r="E2750" s="97" t="s">
        <v>8901</v>
      </c>
      <c r="F2750" s="97">
        <v>328700</v>
      </c>
      <c r="G2750" s="97">
        <v>668610</v>
      </c>
      <c r="H2750" s="97">
        <v>328700</v>
      </c>
      <c r="I2750" s="97">
        <v>668610</v>
      </c>
      <c r="J2750" s="97" t="s">
        <v>93</v>
      </c>
      <c r="K2750" s="97">
        <v>105</v>
      </c>
      <c r="L2750" s="97" t="s">
        <v>8902</v>
      </c>
      <c r="M2750" s="97">
        <v>10</v>
      </c>
      <c r="N2750" s="97">
        <v>1002991</v>
      </c>
    </row>
    <row r="2751" spans="1:14" ht="14.25" customHeight="1" x14ac:dyDescent="0.3">
      <c r="A2751" s="97" t="s">
        <v>506</v>
      </c>
      <c r="B2751" s="97">
        <v>173</v>
      </c>
      <c r="C2751" s="97" t="s">
        <v>8903</v>
      </c>
      <c r="D2751" s="97" t="s">
        <v>332</v>
      </c>
      <c r="E2751" s="97" t="s">
        <v>8904</v>
      </c>
      <c r="F2751" s="97">
        <v>328970</v>
      </c>
      <c r="G2751" s="97">
        <v>668860</v>
      </c>
      <c r="H2751" s="97">
        <v>328970</v>
      </c>
      <c r="I2751" s="97">
        <v>668860</v>
      </c>
      <c r="J2751" s="97" t="s">
        <v>93</v>
      </c>
      <c r="K2751" s="97">
        <v>106</v>
      </c>
      <c r="L2751" s="97" t="s">
        <v>8905</v>
      </c>
      <c r="M2751" s="97">
        <v>10</v>
      </c>
      <c r="N2751" s="97">
        <v>1002636</v>
      </c>
    </row>
    <row r="2752" spans="1:14" ht="14.25" customHeight="1" x14ac:dyDescent="0.3">
      <c r="A2752" s="97" t="s">
        <v>506</v>
      </c>
      <c r="B2752" s="97">
        <v>173</v>
      </c>
      <c r="C2752" s="97" t="s">
        <v>8906</v>
      </c>
      <c r="D2752" s="97" t="s">
        <v>332</v>
      </c>
      <c r="E2752" s="97" t="s">
        <v>8907</v>
      </c>
      <c r="F2752" s="97">
        <v>328970</v>
      </c>
      <c r="G2752" s="97">
        <v>668810</v>
      </c>
      <c r="H2752" s="97">
        <v>328970</v>
      </c>
      <c r="I2752" s="97">
        <v>668810</v>
      </c>
      <c r="J2752" s="97" t="s">
        <v>93</v>
      </c>
      <c r="K2752" s="97">
        <v>106</v>
      </c>
      <c r="L2752" s="97" t="s">
        <v>8908</v>
      </c>
      <c r="M2752" s="97">
        <v>10</v>
      </c>
      <c r="N2752" s="97">
        <v>1002640</v>
      </c>
    </row>
    <row r="2753" spans="1:14" ht="14.25" customHeight="1" x14ac:dyDescent="0.3">
      <c r="A2753" s="97" t="s">
        <v>497</v>
      </c>
      <c r="B2753" s="97">
        <v>7893</v>
      </c>
      <c r="C2753" s="97" t="s">
        <v>8909</v>
      </c>
      <c r="D2753" s="97" t="s">
        <v>581</v>
      </c>
      <c r="E2753" s="97" t="s">
        <v>8910</v>
      </c>
      <c r="F2753" s="97">
        <v>333706</v>
      </c>
      <c r="G2753" s="97">
        <v>661360</v>
      </c>
      <c r="H2753" s="97">
        <v>333706</v>
      </c>
      <c r="I2753" s="97">
        <v>661360</v>
      </c>
      <c r="J2753" s="97" t="s">
        <v>93</v>
      </c>
      <c r="K2753" s="97">
        <v>106</v>
      </c>
      <c r="L2753" s="97" t="s">
        <v>8911</v>
      </c>
      <c r="M2753" s="97">
        <v>10</v>
      </c>
      <c r="N2753" s="97">
        <v>905246</v>
      </c>
    </row>
    <row r="2754" spans="1:14" ht="14.25" customHeight="1" x14ac:dyDescent="0.3">
      <c r="A2754" s="97" t="s">
        <v>506</v>
      </c>
      <c r="B2754" s="97">
        <v>173</v>
      </c>
      <c r="C2754" s="97" t="s">
        <v>8912</v>
      </c>
      <c r="D2754" s="97" t="s">
        <v>332</v>
      </c>
      <c r="E2754" s="97" t="s">
        <v>8913</v>
      </c>
      <c r="F2754" s="97">
        <v>328970</v>
      </c>
      <c r="G2754" s="97">
        <v>668830</v>
      </c>
      <c r="H2754" s="97">
        <v>328970</v>
      </c>
      <c r="I2754" s="97">
        <v>668830</v>
      </c>
      <c r="J2754" s="97" t="s">
        <v>93</v>
      </c>
      <c r="K2754" s="97">
        <v>106</v>
      </c>
      <c r="L2754" s="97" t="s">
        <v>8914</v>
      </c>
      <c r="M2754" s="97">
        <v>10</v>
      </c>
      <c r="N2754" s="97">
        <v>1002642</v>
      </c>
    </row>
    <row r="2755" spans="1:14" ht="14.25" customHeight="1" x14ac:dyDescent="0.3">
      <c r="A2755" s="97" t="s">
        <v>506</v>
      </c>
      <c r="B2755" s="97">
        <v>173</v>
      </c>
      <c r="C2755" s="97" t="s">
        <v>8915</v>
      </c>
      <c r="D2755" s="97" t="s">
        <v>332</v>
      </c>
      <c r="E2755" s="97" t="s">
        <v>8916</v>
      </c>
      <c r="F2755" s="97">
        <v>328930</v>
      </c>
      <c r="G2755" s="97">
        <v>668840</v>
      </c>
      <c r="H2755" s="97">
        <v>328930</v>
      </c>
      <c r="I2755" s="97">
        <v>668840</v>
      </c>
      <c r="J2755" s="97" t="s">
        <v>93</v>
      </c>
      <c r="K2755" s="97">
        <v>106</v>
      </c>
      <c r="L2755" s="97" t="s">
        <v>8917</v>
      </c>
      <c r="M2755" s="97">
        <v>10</v>
      </c>
      <c r="N2755" s="97">
        <v>1002639</v>
      </c>
    </row>
    <row r="2756" spans="1:14" ht="14.25" customHeight="1" x14ac:dyDescent="0.3">
      <c r="A2756" s="97" t="s">
        <v>506</v>
      </c>
      <c r="B2756" s="97">
        <v>173</v>
      </c>
      <c r="C2756" s="97" t="s">
        <v>8918</v>
      </c>
      <c r="D2756" s="97" t="s">
        <v>332</v>
      </c>
      <c r="E2756" s="97" t="s">
        <v>8919</v>
      </c>
      <c r="F2756" s="97">
        <v>328970</v>
      </c>
      <c r="G2756" s="97">
        <v>668870</v>
      </c>
      <c r="H2756" s="97">
        <v>328970</v>
      </c>
      <c r="I2756" s="97">
        <v>668870</v>
      </c>
      <c r="J2756" s="97" t="s">
        <v>93</v>
      </c>
      <c r="K2756" s="97">
        <v>107.3</v>
      </c>
      <c r="L2756" s="97" t="s">
        <v>8920</v>
      </c>
      <c r="M2756" s="97">
        <v>10</v>
      </c>
      <c r="N2756" s="97">
        <v>1002647</v>
      </c>
    </row>
    <row r="2757" spans="1:14" ht="14.25" customHeight="1" x14ac:dyDescent="0.3">
      <c r="A2757" s="97" t="s">
        <v>506</v>
      </c>
      <c r="B2757" s="97">
        <v>146</v>
      </c>
      <c r="C2757" s="97" t="s">
        <v>8921</v>
      </c>
      <c r="D2757" s="97" t="s">
        <v>332</v>
      </c>
      <c r="E2757" s="97" t="s">
        <v>8922</v>
      </c>
      <c r="F2757" s="97">
        <v>328440</v>
      </c>
      <c r="G2757" s="97">
        <v>665030</v>
      </c>
      <c r="H2757" s="97">
        <v>328440</v>
      </c>
      <c r="I2757" s="97">
        <v>665030</v>
      </c>
      <c r="J2757" s="97" t="s">
        <v>93</v>
      </c>
      <c r="K2757" s="97">
        <v>108</v>
      </c>
      <c r="L2757" s="97" t="s">
        <v>8923</v>
      </c>
      <c r="M2757" s="97">
        <v>10</v>
      </c>
      <c r="N2757" s="97">
        <v>1002579</v>
      </c>
    </row>
    <row r="2758" spans="1:14" ht="14.25" customHeight="1" x14ac:dyDescent="0.3">
      <c r="A2758" s="97" t="s">
        <v>397</v>
      </c>
      <c r="B2758" s="97">
        <v>10303</v>
      </c>
      <c r="C2758" s="97" t="s">
        <v>8924</v>
      </c>
      <c r="D2758" s="97" t="s">
        <v>581</v>
      </c>
      <c r="E2758" s="97" t="s">
        <v>8925</v>
      </c>
      <c r="F2758" s="97">
        <v>336092</v>
      </c>
      <c r="G2758" s="97">
        <v>668027</v>
      </c>
      <c r="H2758" s="97">
        <v>336092</v>
      </c>
      <c r="I2758" s="97">
        <v>668027</v>
      </c>
      <c r="J2758" s="97" t="s">
        <v>93</v>
      </c>
      <c r="K2758" s="97">
        <v>109.9</v>
      </c>
      <c r="L2758" s="97" t="s">
        <v>8926</v>
      </c>
      <c r="M2758" s="97">
        <v>10</v>
      </c>
      <c r="N2758" s="97">
        <v>842988</v>
      </c>
    </row>
    <row r="2759" spans="1:14" ht="14.25" customHeight="1" x14ac:dyDescent="0.3">
      <c r="A2759" s="97" t="s">
        <v>506</v>
      </c>
      <c r="B2759" s="97">
        <v>1486</v>
      </c>
      <c r="C2759" s="97" t="s">
        <v>8927</v>
      </c>
      <c r="D2759" s="97" t="s">
        <v>581</v>
      </c>
      <c r="E2759" s="97" t="s">
        <v>8928</v>
      </c>
      <c r="F2759" s="97">
        <v>328108</v>
      </c>
      <c r="G2759" s="97">
        <v>668562</v>
      </c>
      <c r="H2759" s="97">
        <v>328108</v>
      </c>
      <c r="I2759" s="97">
        <v>668562</v>
      </c>
      <c r="J2759" s="97" t="s">
        <v>93</v>
      </c>
      <c r="K2759" s="97">
        <v>110</v>
      </c>
      <c r="L2759" s="97" t="s">
        <v>8929</v>
      </c>
      <c r="M2759" s="97">
        <v>10</v>
      </c>
      <c r="N2759" s="97">
        <v>1003404</v>
      </c>
    </row>
    <row r="2760" spans="1:14" ht="14.25" customHeight="1" x14ac:dyDescent="0.3">
      <c r="A2760" s="97" t="s">
        <v>506</v>
      </c>
      <c r="B2760" s="97">
        <v>9783</v>
      </c>
      <c r="C2760" s="97" t="s">
        <v>8930</v>
      </c>
      <c r="D2760" s="97" t="s">
        <v>581</v>
      </c>
      <c r="E2760" s="97" t="s">
        <v>8931</v>
      </c>
      <c r="F2760" s="97">
        <v>329572</v>
      </c>
      <c r="G2760" s="97">
        <v>668517</v>
      </c>
      <c r="H2760" s="97">
        <v>329572</v>
      </c>
      <c r="I2760" s="97">
        <v>668517</v>
      </c>
      <c r="J2760" s="97" t="s">
        <v>93</v>
      </c>
      <c r="K2760" s="97">
        <v>111.5</v>
      </c>
      <c r="L2760" s="97" t="s">
        <v>8932</v>
      </c>
      <c r="M2760" s="97">
        <v>10</v>
      </c>
      <c r="N2760" s="97">
        <v>1003820</v>
      </c>
    </row>
    <row r="2761" spans="1:14" ht="14.25" customHeight="1" x14ac:dyDescent="0.3">
      <c r="A2761" s="97" t="s">
        <v>497</v>
      </c>
      <c r="B2761" s="97">
        <v>207</v>
      </c>
      <c r="C2761" s="97" t="s">
        <v>8933</v>
      </c>
      <c r="D2761" s="97" t="s">
        <v>332</v>
      </c>
      <c r="E2761" s="97" t="s">
        <v>8934</v>
      </c>
      <c r="F2761" s="97">
        <v>330420</v>
      </c>
      <c r="G2761" s="97">
        <v>664590</v>
      </c>
      <c r="H2761" s="97">
        <v>330420</v>
      </c>
      <c r="I2761" s="97">
        <v>664590</v>
      </c>
      <c r="J2761" s="97" t="s">
        <v>93</v>
      </c>
      <c r="K2761" s="97">
        <v>112</v>
      </c>
      <c r="L2761" s="97" t="s">
        <v>8935</v>
      </c>
      <c r="M2761" s="97">
        <v>10</v>
      </c>
      <c r="N2761" s="97">
        <v>904839</v>
      </c>
    </row>
    <row r="2762" spans="1:14" ht="14.25" customHeight="1" x14ac:dyDescent="0.3">
      <c r="A2762" s="97" t="s">
        <v>497</v>
      </c>
      <c r="B2762" s="97">
        <v>212</v>
      </c>
      <c r="C2762" s="97" t="s">
        <v>8936</v>
      </c>
      <c r="D2762" s="97" t="s">
        <v>332</v>
      </c>
      <c r="E2762" s="97" t="s">
        <v>8937</v>
      </c>
      <c r="F2762" s="97">
        <v>330530</v>
      </c>
      <c r="G2762" s="97">
        <v>664640</v>
      </c>
      <c r="H2762" s="97">
        <v>330530</v>
      </c>
      <c r="I2762" s="97">
        <v>664640</v>
      </c>
      <c r="J2762" s="97" t="s">
        <v>93</v>
      </c>
      <c r="K2762" s="97">
        <v>112</v>
      </c>
      <c r="L2762" s="97" t="s">
        <v>8938</v>
      </c>
      <c r="M2762" s="97">
        <v>10</v>
      </c>
      <c r="N2762" s="97">
        <v>904844</v>
      </c>
    </row>
    <row r="2763" spans="1:14" ht="14.25" customHeight="1" x14ac:dyDescent="0.3">
      <c r="A2763" s="97" t="s">
        <v>506</v>
      </c>
      <c r="B2763" s="97">
        <v>1486</v>
      </c>
      <c r="C2763" s="97" t="s">
        <v>8939</v>
      </c>
      <c r="D2763" s="97" t="s">
        <v>581</v>
      </c>
      <c r="E2763" s="97" t="s">
        <v>8940</v>
      </c>
      <c r="F2763" s="97">
        <v>328192</v>
      </c>
      <c r="G2763" s="97">
        <v>668457</v>
      </c>
      <c r="H2763" s="97">
        <v>328192</v>
      </c>
      <c r="I2763" s="97">
        <v>668457</v>
      </c>
      <c r="J2763" s="97" t="s">
        <v>93</v>
      </c>
      <c r="K2763" s="97">
        <v>112</v>
      </c>
      <c r="L2763" s="97" t="s">
        <v>8941</v>
      </c>
      <c r="M2763" s="97">
        <v>10</v>
      </c>
      <c r="N2763" s="97">
        <v>1003403</v>
      </c>
    </row>
    <row r="2764" spans="1:14" ht="14.25" customHeight="1" x14ac:dyDescent="0.3">
      <c r="A2764" s="97" t="s">
        <v>397</v>
      </c>
      <c r="B2764" s="97">
        <v>10303</v>
      </c>
      <c r="C2764" s="97" t="s">
        <v>8942</v>
      </c>
      <c r="D2764" s="97" t="s">
        <v>581</v>
      </c>
      <c r="E2764" s="97" t="s">
        <v>8943</v>
      </c>
      <c r="F2764" s="97">
        <v>336350</v>
      </c>
      <c r="G2764" s="97">
        <v>667874</v>
      </c>
      <c r="H2764" s="97">
        <v>336350</v>
      </c>
      <c r="I2764" s="97">
        <v>667874</v>
      </c>
      <c r="J2764" s="97" t="s">
        <v>93</v>
      </c>
      <c r="K2764" s="97">
        <v>112.45</v>
      </c>
      <c r="L2764" s="97" t="s">
        <v>8944</v>
      </c>
      <c r="M2764" s="97">
        <v>10</v>
      </c>
      <c r="N2764" s="97">
        <v>843063</v>
      </c>
    </row>
    <row r="2765" spans="1:14" ht="14.25" customHeight="1" x14ac:dyDescent="0.3">
      <c r="A2765" s="97" t="s">
        <v>397</v>
      </c>
      <c r="B2765" s="97">
        <v>10303</v>
      </c>
      <c r="C2765" s="97" t="s">
        <v>8945</v>
      </c>
      <c r="D2765" s="97" t="s">
        <v>581</v>
      </c>
      <c r="E2765" s="97" t="s">
        <v>8946</v>
      </c>
      <c r="F2765" s="97">
        <v>336346</v>
      </c>
      <c r="G2765" s="97">
        <v>667901</v>
      </c>
      <c r="H2765" s="97">
        <v>336346</v>
      </c>
      <c r="I2765" s="97">
        <v>667901</v>
      </c>
      <c r="J2765" s="97" t="s">
        <v>93</v>
      </c>
      <c r="K2765" s="97">
        <v>112.65</v>
      </c>
      <c r="L2765" s="97" t="s">
        <v>8947</v>
      </c>
      <c r="M2765" s="97">
        <v>10</v>
      </c>
      <c r="N2765" s="97">
        <v>842989</v>
      </c>
    </row>
    <row r="2766" spans="1:14" ht="14.25" customHeight="1" x14ac:dyDescent="0.3">
      <c r="A2766" s="97" t="s">
        <v>506</v>
      </c>
      <c r="B2766" s="97">
        <v>1486</v>
      </c>
      <c r="C2766" s="97" t="s">
        <v>8948</v>
      </c>
      <c r="D2766" s="97" t="s">
        <v>581</v>
      </c>
      <c r="E2766" s="97" t="s">
        <v>8949</v>
      </c>
      <c r="F2766" s="97">
        <v>327977</v>
      </c>
      <c r="G2766" s="97">
        <v>668487</v>
      </c>
      <c r="H2766" s="97">
        <v>327977</v>
      </c>
      <c r="I2766" s="97">
        <v>668487</v>
      </c>
      <c r="J2766" s="97" t="s">
        <v>93</v>
      </c>
      <c r="K2766" s="97">
        <v>114</v>
      </c>
      <c r="L2766" s="97" t="s">
        <v>8950</v>
      </c>
      <c r="M2766" s="97">
        <v>10</v>
      </c>
      <c r="N2766" s="97">
        <v>1003401</v>
      </c>
    </row>
    <row r="2767" spans="1:14" ht="14.25" customHeight="1" x14ac:dyDescent="0.3">
      <c r="A2767" s="97" t="s">
        <v>506</v>
      </c>
      <c r="B2767" s="97">
        <v>1486</v>
      </c>
      <c r="C2767" s="97" t="s">
        <v>8951</v>
      </c>
      <c r="D2767" s="97" t="s">
        <v>581</v>
      </c>
      <c r="E2767" s="97" t="s">
        <v>8952</v>
      </c>
      <c r="F2767" s="97">
        <v>328075</v>
      </c>
      <c r="G2767" s="97">
        <v>668418</v>
      </c>
      <c r="H2767" s="97">
        <v>328075</v>
      </c>
      <c r="I2767" s="97">
        <v>668418</v>
      </c>
      <c r="J2767" s="97" t="s">
        <v>93</v>
      </c>
      <c r="K2767" s="97">
        <v>114</v>
      </c>
      <c r="L2767" s="97" t="s">
        <v>8953</v>
      </c>
      <c r="M2767" s="97">
        <v>10</v>
      </c>
      <c r="N2767" s="97">
        <v>1003402</v>
      </c>
    </row>
    <row r="2768" spans="1:14" ht="14.25" customHeight="1" x14ac:dyDescent="0.3">
      <c r="A2768" s="97" t="s">
        <v>506</v>
      </c>
      <c r="B2768" s="97">
        <v>7420</v>
      </c>
      <c r="C2768" s="97" t="s">
        <v>8954</v>
      </c>
      <c r="D2768" s="97" t="s">
        <v>581</v>
      </c>
      <c r="E2768" s="97" t="s">
        <v>8955</v>
      </c>
      <c r="F2768" s="97">
        <v>327832</v>
      </c>
      <c r="G2768" s="97">
        <v>667732</v>
      </c>
      <c r="H2768" s="97">
        <v>327832</v>
      </c>
      <c r="I2768" s="97">
        <v>667732</v>
      </c>
      <c r="J2768" s="97" t="s">
        <v>93</v>
      </c>
      <c r="K2768" s="97">
        <v>116</v>
      </c>
      <c r="L2768" s="97" t="s">
        <v>8956</v>
      </c>
      <c r="M2768" s="97">
        <v>10</v>
      </c>
      <c r="N2768" s="97">
        <v>1003520</v>
      </c>
    </row>
    <row r="2769" spans="1:14" ht="14.25" customHeight="1" x14ac:dyDescent="0.3">
      <c r="A2769" s="97" t="s">
        <v>497</v>
      </c>
      <c r="B2769" s="97">
        <v>185</v>
      </c>
      <c r="C2769" s="97" t="s">
        <v>8957</v>
      </c>
      <c r="D2769" s="97" t="s">
        <v>332</v>
      </c>
      <c r="E2769" s="97" t="s">
        <v>8958</v>
      </c>
      <c r="F2769" s="97">
        <v>334070</v>
      </c>
      <c r="G2769" s="97">
        <v>664410</v>
      </c>
      <c r="H2769" s="97">
        <v>334070</v>
      </c>
      <c r="I2769" s="97">
        <v>664410</v>
      </c>
      <c r="J2769" s="97" t="s">
        <v>93</v>
      </c>
      <c r="K2769" s="97">
        <v>117</v>
      </c>
      <c r="L2769" s="97" t="s">
        <v>8959</v>
      </c>
      <c r="M2769" s="97">
        <v>10</v>
      </c>
      <c r="N2769" s="97">
        <v>904817</v>
      </c>
    </row>
    <row r="2770" spans="1:14" ht="14.25" customHeight="1" x14ac:dyDescent="0.3">
      <c r="A2770" s="97" t="s">
        <v>397</v>
      </c>
      <c r="B2770" s="97">
        <v>10303</v>
      </c>
      <c r="C2770" s="97" t="s">
        <v>8960</v>
      </c>
      <c r="D2770" s="97" t="s">
        <v>581</v>
      </c>
      <c r="E2770" s="97" t="s">
        <v>8961</v>
      </c>
      <c r="F2770" s="97">
        <v>336909</v>
      </c>
      <c r="G2770" s="97">
        <v>667487</v>
      </c>
      <c r="H2770" s="97">
        <v>336909</v>
      </c>
      <c r="I2770" s="97">
        <v>667487</v>
      </c>
      <c r="J2770" s="97" t="s">
        <v>93</v>
      </c>
      <c r="K2770" s="97">
        <v>122.25</v>
      </c>
      <c r="L2770" s="97" t="s">
        <v>8962</v>
      </c>
      <c r="M2770" s="97">
        <v>10</v>
      </c>
      <c r="N2770" s="97">
        <v>843067</v>
      </c>
    </row>
    <row r="2771" spans="1:14" ht="14.25" customHeight="1" x14ac:dyDescent="0.3">
      <c r="A2771" s="97" t="s">
        <v>632</v>
      </c>
      <c r="B2771" s="97">
        <v>221</v>
      </c>
      <c r="C2771" s="97" t="s">
        <v>8963</v>
      </c>
      <c r="D2771" s="97" t="s">
        <v>332</v>
      </c>
      <c r="E2771" s="97" t="s">
        <v>8964</v>
      </c>
      <c r="F2771" s="97">
        <v>341072</v>
      </c>
      <c r="G2771" s="97">
        <v>666794</v>
      </c>
      <c r="H2771" s="97">
        <v>341072</v>
      </c>
      <c r="I2771" s="97">
        <v>666794</v>
      </c>
      <c r="J2771" s="97" t="s">
        <v>93</v>
      </c>
      <c r="K2771" s="97">
        <v>123</v>
      </c>
      <c r="L2771" s="97" t="s">
        <v>8965</v>
      </c>
      <c r="M2771" s="97">
        <v>10</v>
      </c>
      <c r="N2771" s="97">
        <v>770500</v>
      </c>
    </row>
    <row r="2772" spans="1:14" ht="14.25" customHeight="1" x14ac:dyDescent="0.3">
      <c r="A2772" s="97" t="s">
        <v>397</v>
      </c>
      <c r="B2772" s="97">
        <v>10303</v>
      </c>
      <c r="C2772" s="97" t="s">
        <v>8966</v>
      </c>
      <c r="D2772" s="97" t="s">
        <v>581</v>
      </c>
      <c r="E2772" s="97" t="s">
        <v>8967</v>
      </c>
      <c r="F2772" s="97">
        <v>336936</v>
      </c>
      <c r="G2772" s="97">
        <v>667535</v>
      </c>
      <c r="H2772" s="97">
        <v>336936</v>
      </c>
      <c r="I2772" s="97">
        <v>667535</v>
      </c>
      <c r="J2772" s="97" t="s">
        <v>93</v>
      </c>
      <c r="K2772" s="97">
        <v>123.85</v>
      </c>
      <c r="L2772" s="97" t="s">
        <v>8968</v>
      </c>
      <c r="M2772" s="97">
        <v>10</v>
      </c>
      <c r="N2772" s="97">
        <v>843066</v>
      </c>
    </row>
    <row r="2773" spans="1:14" ht="14.25" customHeight="1" x14ac:dyDescent="0.3">
      <c r="A2773" s="97" t="s">
        <v>506</v>
      </c>
      <c r="B2773" s="97">
        <v>1444</v>
      </c>
      <c r="C2773" s="97" t="s">
        <v>8969</v>
      </c>
      <c r="D2773" s="97" t="s">
        <v>581</v>
      </c>
      <c r="E2773" s="97" t="s">
        <v>8970</v>
      </c>
      <c r="F2773" s="97">
        <v>327800</v>
      </c>
      <c r="G2773" s="97">
        <v>667867</v>
      </c>
      <c r="H2773" s="97">
        <v>327800</v>
      </c>
      <c r="I2773" s="97">
        <v>667867</v>
      </c>
      <c r="J2773" s="97" t="s">
        <v>93</v>
      </c>
      <c r="K2773" s="97">
        <v>124</v>
      </c>
      <c r="L2773" s="97" t="s">
        <v>8971</v>
      </c>
      <c r="M2773" s="97">
        <v>10</v>
      </c>
      <c r="N2773" s="97">
        <v>1003392</v>
      </c>
    </row>
    <row r="2774" spans="1:14" ht="14.25" customHeight="1" x14ac:dyDescent="0.3">
      <c r="A2774" s="97" t="s">
        <v>506</v>
      </c>
      <c r="B2774" s="97">
        <v>1444</v>
      </c>
      <c r="C2774" s="97" t="s">
        <v>8972</v>
      </c>
      <c r="D2774" s="97" t="s">
        <v>581</v>
      </c>
      <c r="E2774" s="97" t="s">
        <v>8973</v>
      </c>
      <c r="F2774" s="97">
        <v>327800</v>
      </c>
      <c r="G2774" s="97">
        <v>667879</v>
      </c>
      <c r="H2774" s="97">
        <v>327800</v>
      </c>
      <c r="I2774" s="97">
        <v>667879</v>
      </c>
      <c r="J2774" s="97" t="s">
        <v>93</v>
      </c>
      <c r="K2774" s="97">
        <v>124</v>
      </c>
      <c r="L2774" s="97" t="s">
        <v>8974</v>
      </c>
      <c r="M2774" s="97">
        <v>10</v>
      </c>
      <c r="N2774" s="97">
        <v>1003389</v>
      </c>
    </row>
    <row r="2775" spans="1:14" ht="14.25" customHeight="1" x14ac:dyDescent="0.3">
      <c r="A2775" s="97" t="s">
        <v>506</v>
      </c>
      <c r="B2775" s="97">
        <v>1444</v>
      </c>
      <c r="C2775" s="97" t="s">
        <v>8975</v>
      </c>
      <c r="D2775" s="97" t="s">
        <v>581</v>
      </c>
      <c r="E2775" s="97" t="s">
        <v>8976</v>
      </c>
      <c r="F2775" s="97">
        <v>327795</v>
      </c>
      <c r="G2775" s="97">
        <v>667869</v>
      </c>
      <c r="H2775" s="97">
        <v>327795</v>
      </c>
      <c r="I2775" s="97">
        <v>667869</v>
      </c>
      <c r="J2775" s="97" t="s">
        <v>93</v>
      </c>
      <c r="K2775" s="97">
        <v>124</v>
      </c>
      <c r="L2775" s="97" t="s">
        <v>8977</v>
      </c>
      <c r="M2775" s="97">
        <v>10</v>
      </c>
      <c r="N2775" s="97">
        <v>1003390</v>
      </c>
    </row>
    <row r="2776" spans="1:14" ht="14.25" customHeight="1" x14ac:dyDescent="0.3">
      <c r="A2776" s="97" t="s">
        <v>506</v>
      </c>
      <c r="B2776" s="97">
        <v>1444</v>
      </c>
      <c r="C2776" s="97" t="s">
        <v>8978</v>
      </c>
      <c r="D2776" s="97" t="s">
        <v>581</v>
      </c>
      <c r="E2776" s="97" t="s">
        <v>8979</v>
      </c>
      <c r="F2776" s="97">
        <v>327780</v>
      </c>
      <c r="G2776" s="97">
        <v>667867</v>
      </c>
      <c r="H2776" s="97">
        <v>327780</v>
      </c>
      <c r="I2776" s="97">
        <v>667867</v>
      </c>
      <c r="J2776" s="97" t="s">
        <v>93</v>
      </c>
      <c r="K2776" s="97">
        <v>124</v>
      </c>
      <c r="L2776" s="97" t="s">
        <v>8980</v>
      </c>
      <c r="M2776" s="97">
        <v>10</v>
      </c>
      <c r="N2776" s="97">
        <v>1003386</v>
      </c>
    </row>
    <row r="2777" spans="1:14" ht="14.25" customHeight="1" x14ac:dyDescent="0.3">
      <c r="A2777" s="97" t="s">
        <v>506</v>
      </c>
      <c r="B2777" s="97">
        <v>1444</v>
      </c>
      <c r="C2777" s="97" t="s">
        <v>8981</v>
      </c>
      <c r="D2777" s="97" t="s">
        <v>581</v>
      </c>
      <c r="E2777" s="97" t="s">
        <v>8982</v>
      </c>
      <c r="F2777" s="97">
        <v>327791</v>
      </c>
      <c r="G2777" s="97">
        <v>667860</v>
      </c>
      <c r="H2777" s="97">
        <v>327791</v>
      </c>
      <c r="I2777" s="97">
        <v>667860</v>
      </c>
      <c r="J2777" s="97" t="s">
        <v>93</v>
      </c>
      <c r="K2777" s="97">
        <v>124</v>
      </c>
      <c r="L2777" s="97" t="s">
        <v>8983</v>
      </c>
      <c r="M2777" s="97">
        <v>10</v>
      </c>
      <c r="N2777" s="97">
        <v>1003391</v>
      </c>
    </row>
    <row r="2778" spans="1:14" ht="14.25" customHeight="1" x14ac:dyDescent="0.3">
      <c r="A2778" s="97" t="s">
        <v>506</v>
      </c>
      <c r="B2778" s="97">
        <v>1444</v>
      </c>
      <c r="C2778" s="97" t="s">
        <v>8984</v>
      </c>
      <c r="D2778" s="97" t="s">
        <v>581</v>
      </c>
      <c r="E2778" s="97" t="s">
        <v>8985</v>
      </c>
      <c r="F2778" s="97">
        <v>327791</v>
      </c>
      <c r="G2778" s="97">
        <v>667884</v>
      </c>
      <c r="H2778" s="97">
        <v>327791</v>
      </c>
      <c r="I2778" s="97">
        <v>667884</v>
      </c>
      <c r="J2778" s="97" t="s">
        <v>93</v>
      </c>
      <c r="K2778" s="97">
        <v>124</v>
      </c>
      <c r="L2778" s="97" t="s">
        <v>8986</v>
      </c>
      <c r="M2778" s="97">
        <v>10</v>
      </c>
      <c r="N2778" s="97">
        <v>1003388</v>
      </c>
    </row>
    <row r="2779" spans="1:14" ht="14.25" customHeight="1" x14ac:dyDescent="0.3">
      <c r="A2779" s="97" t="s">
        <v>506</v>
      </c>
      <c r="B2779" s="97">
        <v>1444</v>
      </c>
      <c r="C2779" s="97" t="s">
        <v>8987</v>
      </c>
      <c r="D2779" s="97" t="s">
        <v>581</v>
      </c>
      <c r="E2779" s="97" t="s">
        <v>8988</v>
      </c>
      <c r="F2779" s="97">
        <v>327786</v>
      </c>
      <c r="G2779" s="97">
        <v>667875</v>
      </c>
      <c r="H2779" s="97">
        <v>327786</v>
      </c>
      <c r="I2779" s="97">
        <v>667875</v>
      </c>
      <c r="J2779" s="97" t="s">
        <v>93</v>
      </c>
      <c r="K2779" s="97">
        <v>124</v>
      </c>
      <c r="L2779" s="97" t="s">
        <v>8989</v>
      </c>
      <c r="M2779" s="97">
        <v>10</v>
      </c>
      <c r="N2779" s="97">
        <v>1003387</v>
      </c>
    </row>
    <row r="2780" spans="1:14" ht="14.25" customHeight="1" x14ac:dyDescent="0.3">
      <c r="A2780" s="97" t="s">
        <v>506</v>
      </c>
      <c r="B2780" s="97">
        <v>1444</v>
      </c>
      <c r="C2780" s="97" t="s">
        <v>8990</v>
      </c>
      <c r="D2780" s="97" t="s">
        <v>581</v>
      </c>
      <c r="E2780" s="97" t="s">
        <v>8991</v>
      </c>
      <c r="F2780" s="97">
        <v>327806</v>
      </c>
      <c r="G2780" s="97">
        <v>667863</v>
      </c>
      <c r="H2780" s="97">
        <v>327806</v>
      </c>
      <c r="I2780" s="97">
        <v>667863</v>
      </c>
      <c r="J2780" s="97" t="s">
        <v>93</v>
      </c>
      <c r="K2780" s="97">
        <v>124</v>
      </c>
      <c r="L2780" s="97" t="s">
        <v>8992</v>
      </c>
      <c r="M2780" s="97">
        <v>10</v>
      </c>
      <c r="N2780" s="97">
        <v>1003393</v>
      </c>
    </row>
    <row r="2781" spans="1:14" ht="14.25" customHeight="1" x14ac:dyDescent="0.3">
      <c r="A2781" s="97" t="s">
        <v>397</v>
      </c>
      <c r="B2781" s="97">
        <v>263</v>
      </c>
      <c r="C2781" s="97" t="s">
        <v>8993</v>
      </c>
      <c r="D2781" s="97" t="s">
        <v>332</v>
      </c>
      <c r="E2781" s="97" t="s">
        <v>8994</v>
      </c>
      <c r="F2781" s="97">
        <v>339510</v>
      </c>
      <c r="G2781" s="97">
        <v>665960</v>
      </c>
      <c r="H2781" s="97">
        <v>339510</v>
      </c>
      <c r="I2781" s="97">
        <v>665960</v>
      </c>
      <c r="J2781" s="97" t="s">
        <v>93</v>
      </c>
      <c r="K2781" s="97">
        <v>124.26</v>
      </c>
      <c r="L2781" s="97" t="s">
        <v>8995</v>
      </c>
      <c r="M2781" s="97">
        <v>10</v>
      </c>
      <c r="N2781" s="97">
        <v>842820</v>
      </c>
    </row>
    <row r="2782" spans="1:14" ht="14.25" customHeight="1" x14ac:dyDescent="0.3">
      <c r="A2782" s="97" t="s">
        <v>397</v>
      </c>
      <c r="B2782" s="97">
        <v>160</v>
      </c>
      <c r="C2782" s="97" t="s">
        <v>8996</v>
      </c>
      <c r="D2782" s="97" t="s">
        <v>332</v>
      </c>
      <c r="E2782" s="97" t="s">
        <v>8997</v>
      </c>
      <c r="F2782" s="97">
        <v>338700</v>
      </c>
      <c r="G2782" s="97">
        <v>667630</v>
      </c>
      <c r="H2782" s="97">
        <v>338700</v>
      </c>
      <c r="I2782" s="97">
        <v>667630</v>
      </c>
      <c r="J2782" s="97" t="s">
        <v>93</v>
      </c>
      <c r="K2782" s="97">
        <v>124.97</v>
      </c>
      <c r="L2782" s="97" t="s">
        <v>8998</v>
      </c>
      <c r="M2782" s="97">
        <v>10</v>
      </c>
      <c r="N2782" s="97">
        <v>842717</v>
      </c>
    </row>
    <row r="2783" spans="1:14" ht="14.25" customHeight="1" x14ac:dyDescent="0.3">
      <c r="A2783" s="97" t="s">
        <v>508</v>
      </c>
      <c r="B2783" s="97">
        <v>71</v>
      </c>
      <c r="C2783" s="97" t="s">
        <v>8999</v>
      </c>
      <c r="D2783" s="97" t="s">
        <v>332</v>
      </c>
      <c r="E2783" s="97" t="s">
        <v>9000</v>
      </c>
      <c r="F2783" s="97">
        <v>334650</v>
      </c>
      <c r="G2783" s="97">
        <v>665380</v>
      </c>
      <c r="H2783" s="97">
        <v>334650</v>
      </c>
      <c r="I2783" s="97">
        <v>665380</v>
      </c>
      <c r="J2783" s="97" t="s">
        <v>93</v>
      </c>
      <c r="K2783" s="97">
        <v>125</v>
      </c>
      <c r="L2783" s="97" t="s">
        <v>9001</v>
      </c>
      <c r="M2783" s="97">
        <v>10</v>
      </c>
      <c r="N2783" s="97">
        <v>951270</v>
      </c>
    </row>
    <row r="2784" spans="1:14" ht="14.25" customHeight="1" x14ac:dyDescent="0.3">
      <c r="A2784" s="97" t="s">
        <v>506</v>
      </c>
      <c r="B2784" s="97">
        <v>1852</v>
      </c>
      <c r="C2784" s="97" t="s">
        <v>9002</v>
      </c>
      <c r="D2784" s="97" t="s">
        <v>581</v>
      </c>
      <c r="E2784" s="97" t="s">
        <v>9003</v>
      </c>
      <c r="F2784" s="97">
        <v>327815</v>
      </c>
      <c r="G2784" s="97">
        <v>667863</v>
      </c>
      <c r="H2784" s="97">
        <v>327815</v>
      </c>
      <c r="I2784" s="97">
        <v>667863</v>
      </c>
      <c r="J2784" s="97" t="s">
        <v>93</v>
      </c>
      <c r="K2784" s="97">
        <v>127</v>
      </c>
      <c r="L2784" s="97" t="s">
        <v>9004</v>
      </c>
      <c r="M2784" s="97">
        <v>10</v>
      </c>
      <c r="N2784" s="97">
        <v>1003448</v>
      </c>
    </row>
    <row r="2785" spans="1:14" ht="14.25" customHeight="1" x14ac:dyDescent="0.3">
      <c r="A2785" s="97" t="s">
        <v>497</v>
      </c>
      <c r="B2785" s="97">
        <v>59</v>
      </c>
      <c r="C2785" s="97" t="s">
        <v>9005</v>
      </c>
      <c r="D2785" s="97" t="s">
        <v>332</v>
      </c>
      <c r="E2785" s="97" t="s">
        <v>9006</v>
      </c>
      <c r="F2785" s="97">
        <v>334460</v>
      </c>
      <c r="G2785" s="97">
        <v>664620</v>
      </c>
      <c r="H2785" s="97">
        <v>334460</v>
      </c>
      <c r="I2785" s="97">
        <v>664620</v>
      </c>
      <c r="J2785" s="97" t="s">
        <v>93</v>
      </c>
      <c r="K2785" s="97">
        <v>127.5</v>
      </c>
      <c r="L2785" s="97" t="s">
        <v>4760</v>
      </c>
      <c r="M2785" s="97">
        <v>10</v>
      </c>
      <c r="N2785" s="97">
        <v>904652</v>
      </c>
    </row>
    <row r="2786" spans="1:14" ht="14.25" customHeight="1" x14ac:dyDescent="0.3">
      <c r="A2786" s="97" t="s">
        <v>506</v>
      </c>
      <c r="B2786" s="97">
        <v>1852</v>
      </c>
      <c r="C2786" s="97" t="s">
        <v>9007</v>
      </c>
      <c r="D2786" s="97" t="s">
        <v>581</v>
      </c>
      <c r="E2786" s="97" t="s">
        <v>9008</v>
      </c>
      <c r="F2786" s="97">
        <v>327825</v>
      </c>
      <c r="G2786" s="97">
        <v>667854</v>
      </c>
      <c r="H2786" s="97">
        <v>327825</v>
      </c>
      <c r="I2786" s="97">
        <v>667854</v>
      </c>
      <c r="J2786" s="97" t="s">
        <v>93</v>
      </c>
      <c r="K2786" s="97">
        <v>127.62</v>
      </c>
      <c r="L2786" s="97" t="s">
        <v>9009</v>
      </c>
      <c r="M2786" s="97">
        <v>10</v>
      </c>
      <c r="N2786" s="97">
        <v>1003451</v>
      </c>
    </row>
    <row r="2787" spans="1:14" ht="14.25" customHeight="1" x14ac:dyDescent="0.3">
      <c r="A2787" s="97" t="s">
        <v>506</v>
      </c>
      <c r="B2787" s="97">
        <v>1852</v>
      </c>
      <c r="C2787" s="97" t="s">
        <v>9010</v>
      </c>
      <c r="D2787" s="97" t="s">
        <v>581</v>
      </c>
      <c r="E2787" s="97" t="s">
        <v>9011</v>
      </c>
      <c r="F2787" s="97">
        <v>327814</v>
      </c>
      <c r="G2787" s="97">
        <v>667851</v>
      </c>
      <c r="H2787" s="97">
        <v>327814</v>
      </c>
      <c r="I2787" s="97">
        <v>667851</v>
      </c>
      <c r="J2787" s="97" t="s">
        <v>93</v>
      </c>
      <c r="K2787" s="97">
        <v>127.92</v>
      </c>
      <c r="L2787" s="97" t="s">
        <v>9012</v>
      </c>
      <c r="M2787" s="97">
        <v>10</v>
      </c>
      <c r="N2787" s="97">
        <v>1003449</v>
      </c>
    </row>
    <row r="2788" spans="1:14" ht="14.25" customHeight="1" x14ac:dyDescent="0.3">
      <c r="A2788" s="97" t="s">
        <v>506</v>
      </c>
      <c r="B2788" s="97">
        <v>1852</v>
      </c>
      <c r="C2788" s="97" t="s">
        <v>9013</v>
      </c>
      <c r="D2788" s="97" t="s">
        <v>581</v>
      </c>
      <c r="E2788" s="97" t="s">
        <v>9014</v>
      </c>
      <c r="F2788" s="97">
        <v>327804</v>
      </c>
      <c r="G2788" s="97">
        <v>667848</v>
      </c>
      <c r="H2788" s="97">
        <v>327804</v>
      </c>
      <c r="I2788" s="97">
        <v>667848</v>
      </c>
      <c r="J2788" s="97" t="s">
        <v>93</v>
      </c>
      <c r="K2788" s="97">
        <v>128</v>
      </c>
      <c r="L2788" s="97" t="s">
        <v>9015</v>
      </c>
      <c r="M2788" s="97">
        <v>10</v>
      </c>
      <c r="N2788" s="97">
        <v>1003447</v>
      </c>
    </row>
    <row r="2789" spans="1:14" ht="14.25" customHeight="1" x14ac:dyDescent="0.3">
      <c r="A2789" s="97" t="s">
        <v>506</v>
      </c>
      <c r="B2789" s="97">
        <v>1852</v>
      </c>
      <c r="C2789" s="97" t="s">
        <v>9016</v>
      </c>
      <c r="D2789" s="97" t="s">
        <v>581</v>
      </c>
      <c r="E2789" s="97" t="s">
        <v>9017</v>
      </c>
      <c r="F2789" s="97">
        <v>327813</v>
      </c>
      <c r="G2789" s="97">
        <v>667840</v>
      </c>
      <c r="H2789" s="97">
        <v>327813</v>
      </c>
      <c r="I2789" s="97">
        <v>667840</v>
      </c>
      <c r="J2789" s="97" t="s">
        <v>93</v>
      </c>
      <c r="K2789" s="97">
        <v>128.19</v>
      </c>
      <c r="L2789" s="97" t="s">
        <v>9018</v>
      </c>
      <c r="M2789" s="97">
        <v>10</v>
      </c>
      <c r="N2789" s="97">
        <v>1003450</v>
      </c>
    </row>
    <row r="2790" spans="1:14" ht="14.25" customHeight="1" x14ac:dyDescent="0.3">
      <c r="A2790" s="97" t="s">
        <v>497</v>
      </c>
      <c r="B2790" s="97">
        <v>59</v>
      </c>
      <c r="C2790" s="97" t="s">
        <v>9019</v>
      </c>
      <c r="D2790" s="97" t="s">
        <v>332</v>
      </c>
      <c r="E2790" s="97" t="s">
        <v>9020</v>
      </c>
      <c r="F2790" s="97">
        <v>334480</v>
      </c>
      <c r="G2790" s="97">
        <v>664600</v>
      </c>
      <c r="H2790" s="97">
        <v>334480</v>
      </c>
      <c r="I2790" s="97">
        <v>664600</v>
      </c>
      <c r="J2790" s="97" t="s">
        <v>93</v>
      </c>
      <c r="K2790" s="97">
        <v>128.69999999999999</v>
      </c>
      <c r="L2790" s="97" t="s">
        <v>4760</v>
      </c>
      <c r="M2790" s="97">
        <v>10</v>
      </c>
      <c r="N2790" s="97">
        <v>904651</v>
      </c>
    </row>
    <row r="2791" spans="1:14" ht="14.25" customHeight="1" x14ac:dyDescent="0.3">
      <c r="A2791" s="97" t="s">
        <v>497</v>
      </c>
      <c r="B2791" s="97">
        <v>51</v>
      </c>
      <c r="C2791" s="97" t="s">
        <v>9021</v>
      </c>
      <c r="D2791" s="97" t="s">
        <v>332</v>
      </c>
      <c r="E2791" s="97" t="s">
        <v>9022</v>
      </c>
      <c r="F2791" s="97">
        <v>334420</v>
      </c>
      <c r="G2791" s="97">
        <v>664550</v>
      </c>
      <c r="H2791" s="97">
        <v>334420</v>
      </c>
      <c r="I2791" s="97">
        <v>664550</v>
      </c>
      <c r="J2791" s="97" t="s">
        <v>93</v>
      </c>
      <c r="K2791" s="97">
        <v>129</v>
      </c>
      <c r="L2791" s="97" t="s">
        <v>9023</v>
      </c>
      <c r="M2791" s="97">
        <v>10</v>
      </c>
      <c r="N2791" s="97">
        <v>904620</v>
      </c>
    </row>
    <row r="2792" spans="1:14" ht="14.25" customHeight="1" x14ac:dyDescent="0.3">
      <c r="A2792" s="97" t="s">
        <v>506</v>
      </c>
      <c r="B2792" s="97">
        <v>178</v>
      </c>
      <c r="C2792" s="97" t="s">
        <v>9024</v>
      </c>
      <c r="D2792" s="97" t="s">
        <v>332</v>
      </c>
      <c r="E2792" s="97" t="s">
        <v>9025</v>
      </c>
      <c r="F2792" s="97">
        <v>329200</v>
      </c>
      <c r="G2792" s="97">
        <v>668340</v>
      </c>
      <c r="H2792" s="97">
        <v>329200</v>
      </c>
      <c r="I2792" s="97">
        <v>668340</v>
      </c>
      <c r="J2792" s="97" t="s">
        <v>93</v>
      </c>
      <c r="K2792" s="97">
        <v>129</v>
      </c>
      <c r="L2792" s="97" t="s">
        <v>9026</v>
      </c>
      <c r="M2792" s="97">
        <v>10</v>
      </c>
      <c r="N2792" s="97">
        <v>1002661</v>
      </c>
    </row>
    <row r="2793" spans="1:14" ht="14.25" customHeight="1" x14ac:dyDescent="0.3">
      <c r="A2793" s="97" t="s">
        <v>497</v>
      </c>
      <c r="B2793" s="97">
        <v>59</v>
      </c>
      <c r="C2793" s="97" t="s">
        <v>9027</v>
      </c>
      <c r="D2793" s="97" t="s">
        <v>332</v>
      </c>
      <c r="E2793" s="97" t="s">
        <v>9028</v>
      </c>
      <c r="F2793" s="97">
        <v>334485</v>
      </c>
      <c r="G2793" s="97">
        <v>664575</v>
      </c>
      <c r="H2793" s="97">
        <v>334485</v>
      </c>
      <c r="I2793" s="97">
        <v>664575</v>
      </c>
      <c r="J2793" s="97" t="s">
        <v>93</v>
      </c>
      <c r="K2793" s="97">
        <v>129.38999999999999</v>
      </c>
      <c r="L2793" s="97" t="s">
        <v>4760</v>
      </c>
      <c r="M2793" s="97">
        <v>10</v>
      </c>
      <c r="N2793" s="97">
        <v>904649</v>
      </c>
    </row>
    <row r="2794" spans="1:14" ht="14.25" customHeight="1" x14ac:dyDescent="0.3">
      <c r="A2794" s="97" t="s">
        <v>506</v>
      </c>
      <c r="B2794" s="97">
        <v>1</v>
      </c>
      <c r="C2794" s="97" t="s">
        <v>9029</v>
      </c>
      <c r="D2794" s="97" t="s">
        <v>332</v>
      </c>
      <c r="E2794" s="97" t="s">
        <v>9030</v>
      </c>
      <c r="F2794" s="97">
        <v>328050</v>
      </c>
      <c r="G2794" s="97">
        <v>666520</v>
      </c>
      <c r="H2794" s="97">
        <v>328050</v>
      </c>
      <c r="I2794" s="97">
        <v>666520</v>
      </c>
      <c r="J2794" s="97" t="s">
        <v>93</v>
      </c>
      <c r="K2794" s="97">
        <v>130</v>
      </c>
      <c r="L2794" s="97" t="s">
        <v>9031</v>
      </c>
      <c r="M2794" s="97">
        <v>10</v>
      </c>
      <c r="N2794" s="97">
        <v>1002371</v>
      </c>
    </row>
    <row r="2795" spans="1:14" ht="14.25" customHeight="1" x14ac:dyDescent="0.3">
      <c r="A2795" s="97" t="s">
        <v>506</v>
      </c>
      <c r="B2795" s="97">
        <v>133</v>
      </c>
      <c r="C2795" s="97" t="s">
        <v>9032</v>
      </c>
      <c r="D2795" s="97" t="s">
        <v>332</v>
      </c>
      <c r="E2795" s="97" t="s">
        <v>9033</v>
      </c>
      <c r="F2795" s="97">
        <v>328580</v>
      </c>
      <c r="G2795" s="97">
        <v>665800</v>
      </c>
      <c r="H2795" s="97">
        <v>328580</v>
      </c>
      <c r="I2795" s="97">
        <v>665800</v>
      </c>
      <c r="J2795" s="97" t="s">
        <v>93</v>
      </c>
      <c r="K2795" s="97">
        <v>130</v>
      </c>
      <c r="L2795" s="97" t="s">
        <v>9034</v>
      </c>
      <c r="M2795" s="97">
        <v>10</v>
      </c>
      <c r="N2795" s="97">
        <v>1002566</v>
      </c>
    </row>
    <row r="2796" spans="1:14" ht="14.25" customHeight="1" x14ac:dyDescent="0.3">
      <c r="A2796" s="97" t="s">
        <v>497</v>
      </c>
      <c r="B2796" s="97">
        <v>50</v>
      </c>
      <c r="C2796" s="97" t="s">
        <v>9035</v>
      </c>
      <c r="D2796" s="97" t="s">
        <v>332</v>
      </c>
      <c r="E2796" s="97" t="s">
        <v>9036</v>
      </c>
      <c r="F2796" s="97">
        <v>334680</v>
      </c>
      <c r="G2796" s="97">
        <v>664780</v>
      </c>
      <c r="H2796" s="97">
        <v>334680</v>
      </c>
      <c r="I2796" s="97">
        <v>664780</v>
      </c>
      <c r="J2796" s="97" t="s">
        <v>93</v>
      </c>
      <c r="K2796" s="97">
        <v>130.13</v>
      </c>
      <c r="L2796" s="97" t="s">
        <v>8186</v>
      </c>
      <c r="M2796" s="97">
        <v>10</v>
      </c>
      <c r="N2796" s="97">
        <v>904608</v>
      </c>
    </row>
    <row r="2797" spans="1:14" ht="14.25" customHeight="1" x14ac:dyDescent="0.3">
      <c r="A2797" s="97" t="s">
        <v>497</v>
      </c>
      <c r="B2797" s="97">
        <v>12833</v>
      </c>
      <c r="C2797" s="97" t="s">
        <v>9037</v>
      </c>
      <c r="D2797" s="97" t="s">
        <v>581</v>
      </c>
      <c r="E2797" s="97" t="s">
        <v>9038</v>
      </c>
      <c r="F2797" s="97">
        <v>334519</v>
      </c>
      <c r="G2797" s="97">
        <v>664478</v>
      </c>
      <c r="H2797" s="97">
        <v>334519</v>
      </c>
      <c r="I2797" s="97">
        <v>664478</v>
      </c>
      <c r="J2797" s="97" t="s">
        <v>93</v>
      </c>
      <c r="K2797" s="97">
        <v>134</v>
      </c>
      <c r="L2797" s="97" t="s">
        <v>9039</v>
      </c>
      <c r="M2797" s="97">
        <v>10</v>
      </c>
      <c r="N2797" s="97">
        <v>905444</v>
      </c>
    </row>
    <row r="2798" spans="1:14" ht="14.25" customHeight="1" x14ac:dyDescent="0.3">
      <c r="A2798" s="97" t="s">
        <v>351</v>
      </c>
      <c r="B2798" s="97">
        <v>229</v>
      </c>
      <c r="C2798" s="97" t="s">
        <v>9040</v>
      </c>
      <c r="D2798" s="97" t="s">
        <v>332</v>
      </c>
      <c r="E2798" s="97" t="s">
        <v>3624</v>
      </c>
      <c r="F2798" s="97">
        <v>329320</v>
      </c>
      <c r="G2798" s="97">
        <v>662280</v>
      </c>
      <c r="H2798" s="97">
        <v>329320</v>
      </c>
      <c r="I2798" s="97">
        <v>662280</v>
      </c>
      <c r="J2798" s="97" t="s">
        <v>93</v>
      </c>
      <c r="K2798" s="97">
        <v>135</v>
      </c>
      <c r="L2798" s="97" t="s">
        <v>9041</v>
      </c>
      <c r="M2798" s="97">
        <v>10</v>
      </c>
      <c r="N2798" s="97">
        <v>15944050</v>
      </c>
    </row>
    <row r="2799" spans="1:14" ht="14.25" customHeight="1" x14ac:dyDescent="0.3">
      <c r="A2799" s="97" t="s">
        <v>506</v>
      </c>
      <c r="B2799" s="97">
        <v>9258</v>
      </c>
      <c r="C2799" s="97" t="s">
        <v>9042</v>
      </c>
      <c r="D2799" s="97" t="s">
        <v>581</v>
      </c>
      <c r="E2799" s="97" t="s">
        <v>9043</v>
      </c>
      <c r="F2799" s="97">
        <v>327302</v>
      </c>
      <c r="G2799" s="97">
        <v>666897</v>
      </c>
      <c r="H2799" s="97">
        <v>327302</v>
      </c>
      <c r="I2799" s="97">
        <v>666897</v>
      </c>
      <c r="J2799" s="97" t="s">
        <v>93</v>
      </c>
      <c r="K2799" s="97">
        <v>135.35</v>
      </c>
      <c r="L2799" s="97" t="s">
        <v>9044</v>
      </c>
      <c r="M2799" s="97">
        <v>10</v>
      </c>
      <c r="N2799" s="97">
        <v>1003712</v>
      </c>
    </row>
    <row r="2800" spans="1:14" ht="14.25" customHeight="1" x14ac:dyDescent="0.3">
      <c r="A2800" s="97" t="s">
        <v>655</v>
      </c>
      <c r="B2800" s="97">
        <v>106</v>
      </c>
      <c r="C2800" s="97" t="s">
        <v>9045</v>
      </c>
      <c r="D2800" s="97" t="s">
        <v>332</v>
      </c>
      <c r="E2800" s="97" t="s">
        <v>9046</v>
      </c>
      <c r="F2800" s="97">
        <v>339309</v>
      </c>
      <c r="G2800" s="97">
        <v>670252</v>
      </c>
      <c r="H2800" s="97">
        <v>339309</v>
      </c>
      <c r="I2800" s="97">
        <v>670252</v>
      </c>
      <c r="J2800" s="97" t="s">
        <v>93</v>
      </c>
      <c r="K2800" s="97">
        <v>136</v>
      </c>
      <c r="L2800" s="97" t="s">
        <v>9047</v>
      </c>
      <c r="M2800" s="97">
        <v>10</v>
      </c>
      <c r="N2800" s="97">
        <v>949776</v>
      </c>
    </row>
    <row r="2801" spans="1:14" ht="14.25" customHeight="1" x14ac:dyDescent="0.3">
      <c r="A2801" s="97" t="s">
        <v>506</v>
      </c>
      <c r="B2801" s="97">
        <v>10695</v>
      </c>
      <c r="C2801" s="97" t="s">
        <v>9048</v>
      </c>
      <c r="D2801" s="97" t="s">
        <v>581</v>
      </c>
      <c r="E2801" s="97" t="s">
        <v>9049</v>
      </c>
      <c r="F2801" s="97">
        <v>327557</v>
      </c>
      <c r="G2801" s="97">
        <v>666851</v>
      </c>
      <c r="H2801" s="97">
        <v>327557</v>
      </c>
      <c r="I2801" s="97">
        <v>666851</v>
      </c>
      <c r="J2801" s="97" t="s">
        <v>93</v>
      </c>
      <c r="K2801" s="97">
        <v>136.63</v>
      </c>
      <c r="L2801" s="97" t="s">
        <v>9050</v>
      </c>
      <c r="M2801" s="97">
        <v>10</v>
      </c>
      <c r="N2801" s="97">
        <v>1004072</v>
      </c>
    </row>
    <row r="2802" spans="1:14" ht="14.25" customHeight="1" x14ac:dyDescent="0.3">
      <c r="A2802" s="97" t="s">
        <v>497</v>
      </c>
      <c r="B2802" s="97">
        <v>446</v>
      </c>
      <c r="C2802" s="97" t="s">
        <v>9051</v>
      </c>
      <c r="D2802" s="97" t="s">
        <v>332</v>
      </c>
      <c r="E2802" s="97" t="s">
        <v>9052</v>
      </c>
      <c r="F2802" s="97">
        <v>334160</v>
      </c>
      <c r="G2802" s="97">
        <v>663950</v>
      </c>
      <c r="H2802" s="97">
        <v>334160</v>
      </c>
      <c r="I2802" s="97">
        <v>663950</v>
      </c>
      <c r="J2802" s="97" t="s">
        <v>93</v>
      </c>
      <c r="K2802" s="97">
        <v>137.69999999999999</v>
      </c>
      <c r="L2802" s="97" t="s">
        <v>9053</v>
      </c>
      <c r="M2802" s="97">
        <v>10</v>
      </c>
      <c r="N2802" s="97">
        <v>13472206</v>
      </c>
    </row>
    <row r="2803" spans="1:14" ht="14.25" customHeight="1" x14ac:dyDescent="0.3">
      <c r="A2803" s="97" t="s">
        <v>506</v>
      </c>
      <c r="B2803" s="97">
        <v>10695</v>
      </c>
      <c r="C2803" s="97" t="s">
        <v>9054</v>
      </c>
      <c r="D2803" s="97" t="s">
        <v>581</v>
      </c>
      <c r="E2803" s="97" t="s">
        <v>9055</v>
      </c>
      <c r="F2803" s="97">
        <v>327548</v>
      </c>
      <c r="G2803" s="97">
        <v>666864</v>
      </c>
      <c r="H2803" s="97">
        <v>327548</v>
      </c>
      <c r="I2803" s="97">
        <v>666864</v>
      </c>
      <c r="J2803" s="97" t="s">
        <v>93</v>
      </c>
      <c r="K2803" s="97">
        <v>138.19999999999999</v>
      </c>
      <c r="L2803" s="97" t="s">
        <v>9056</v>
      </c>
      <c r="M2803" s="97">
        <v>10</v>
      </c>
      <c r="N2803" s="97">
        <v>1004087</v>
      </c>
    </row>
    <row r="2804" spans="1:14" ht="14.25" customHeight="1" x14ac:dyDescent="0.3">
      <c r="A2804" s="97" t="s">
        <v>506</v>
      </c>
      <c r="B2804" s="97">
        <v>10695</v>
      </c>
      <c r="C2804" s="97" t="s">
        <v>9057</v>
      </c>
      <c r="D2804" s="97" t="s">
        <v>581</v>
      </c>
      <c r="E2804" s="97" t="s">
        <v>9058</v>
      </c>
      <c r="F2804" s="97">
        <v>327513</v>
      </c>
      <c r="G2804" s="97">
        <v>666854</v>
      </c>
      <c r="H2804" s="97">
        <v>327513</v>
      </c>
      <c r="I2804" s="97">
        <v>666854</v>
      </c>
      <c r="J2804" s="97" t="s">
        <v>93</v>
      </c>
      <c r="K2804" s="97">
        <v>138.51</v>
      </c>
      <c r="L2804" s="97" t="s">
        <v>9059</v>
      </c>
      <c r="M2804" s="97">
        <v>10</v>
      </c>
      <c r="N2804" s="97">
        <v>1004071</v>
      </c>
    </row>
    <row r="2805" spans="1:14" ht="14.25" customHeight="1" x14ac:dyDescent="0.3">
      <c r="A2805" s="97" t="s">
        <v>506</v>
      </c>
      <c r="B2805" s="97">
        <v>731</v>
      </c>
      <c r="C2805" s="97" t="s">
        <v>9060</v>
      </c>
      <c r="D2805" s="97" t="s">
        <v>332</v>
      </c>
      <c r="E2805" s="97" t="s">
        <v>9061</v>
      </c>
      <c r="F2805" s="97">
        <v>327629</v>
      </c>
      <c r="G2805" s="97">
        <v>666895</v>
      </c>
      <c r="H2805" s="97">
        <v>327629</v>
      </c>
      <c r="I2805" s="97">
        <v>666895</v>
      </c>
      <c r="J2805" s="97" t="s">
        <v>93</v>
      </c>
      <c r="K2805" s="97">
        <v>138.82</v>
      </c>
      <c r="L2805" s="97" t="s">
        <v>9062</v>
      </c>
      <c r="M2805" s="97">
        <v>10</v>
      </c>
      <c r="N2805" s="97">
        <v>17115191</v>
      </c>
    </row>
    <row r="2806" spans="1:14" ht="14.25" customHeight="1" x14ac:dyDescent="0.3">
      <c r="A2806" s="97" t="s">
        <v>397</v>
      </c>
      <c r="B2806" s="97">
        <v>274</v>
      </c>
      <c r="C2806" s="97" t="s">
        <v>9063</v>
      </c>
      <c r="D2806" s="97" t="s">
        <v>332</v>
      </c>
      <c r="E2806" s="97" t="s">
        <v>5298</v>
      </c>
      <c r="F2806" s="97">
        <v>338410</v>
      </c>
      <c r="G2806" s="97">
        <v>669970</v>
      </c>
      <c r="H2806" s="97">
        <v>338410</v>
      </c>
      <c r="I2806" s="97">
        <v>669970</v>
      </c>
      <c r="J2806" s="97" t="s">
        <v>93</v>
      </c>
      <c r="K2806" s="97">
        <v>140</v>
      </c>
      <c r="L2806" s="97" t="s">
        <v>9064</v>
      </c>
      <c r="M2806" s="97">
        <v>10</v>
      </c>
      <c r="N2806" s="97">
        <v>842831</v>
      </c>
    </row>
    <row r="2807" spans="1:14" ht="14.25" customHeight="1" x14ac:dyDescent="0.3">
      <c r="A2807" s="97" t="s">
        <v>632</v>
      </c>
      <c r="B2807" s="97">
        <v>189</v>
      </c>
      <c r="C2807" s="97" t="s">
        <v>9065</v>
      </c>
      <c r="D2807" s="97" t="s">
        <v>332</v>
      </c>
      <c r="E2807" s="97" t="s">
        <v>9066</v>
      </c>
      <c r="F2807" s="97">
        <v>342509</v>
      </c>
      <c r="G2807" s="97">
        <v>666790</v>
      </c>
      <c r="H2807" s="97">
        <v>342509</v>
      </c>
      <c r="I2807" s="97">
        <v>666790</v>
      </c>
      <c r="J2807" s="97" t="s">
        <v>93</v>
      </c>
      <c r="K2807" s="97">
        <v>141</v>
      </c>
      <c r="L2807" s="97" t="s">
        <v>9067</v>
      </c>
      <c r="M2807" s="97">
        <v>10</v>
      </c>
      <c r="N2807" s="97">
        <v>770467</v>
      </c>
    </row>
    <row r="2808" spans="1:14" ht="14.25" customHeight="1" x14ac:dyDescent="0.3">
      <c r="A2808" s="97" t="s">
        <v>497</v>
      </c>
      <c r="B2808" s="97">
        <v>434</v>
      </c>
      <c r="C2808" s="97" t="s">
        <v>9068</v>
      </c>
      <c r="D2808" s="97" t="s">
        <v>332</v>
      </c>
      <c r="E2808" s="97" t="s">
        <v>9069</v>
      </c>
      <c r="F2808" s="97">
        <v>334020</v>
      </c>
      <c r="G2808" s="97">
        <v>663470</v>
      </c>
      <c r="H2808" s="97">
        <v>334020</v>
      </c>
      <c r="I2808" s="97">
        <v>663470</v>
      </c>
      <c r="J2808" s="97" t="s">
        <v>93</v>
      </c>
      <c r="K2808" s="97">
        <v>141.80000000000001</v>
      </c>
      <c r="L2808" s="97" t="s">
        <v>9070</v>
      </c>
      <c r="M2808" s="97">
        <v>10</v>
      </c>
      <c r="N2808" s="97">
        <v>13472194</v>
      </c>
    </row>
    <row r="2809" spans="1:14" ht="14.25" customHeight="1" x14ac:dyDescent="0.3">
      <c r="A2809" s="97" t="s">
        <v>655</v>
      </c>
      <c r="B2809" s="97">
        <v>102</v>
      </c>
      <c r="C2809" s="97" t="s">
        <v>9071</v>
      </c>
      <c r="D2809" s="97" t="s">
        <v>332</v>
      </c>
      <c r="E2809" s="97" t="s">
        <v>9072</v>
      </c>
      <c r="F2809" s="97">
        <v>339184</v>
      </c>
      <c r="G2809" s="97">
        <v>670196</v>
      </c>
      <c r="H2809" s="97">
        <v>339184</v>
      </c>
      <c r="I2809" s="97">
        <v>670196</v>
      </c>
      <c r="J2809" s="97" t="s">
        <v>93</v>
      </c>
      <c r="K2809" s="97">
        <v>142</v>
      </c>
      <c r="L2809" s="97" t="s">
        <v>9073</v>
      </c>
      <c r="M2809" s="97">
        <v>10</v>
      </c>
      <c r="N2809" s="97">
        <v>949772</v>
      </c>
    </row>
    <row r="2810" spans="1:14" ht="14.25" customHeight="1" x14ac:dyDescent="0.3">
      <c r="A2810" s="97" t="s">
        <v>506</v>
      </c>
      <c r="B2810" s="97">
        <v>15</v>
      </c>
      <c r="C2810" s="97" t="s">
        <v>9074</v>
      </c>
      <c r="D2810" s="97" t="s">
        <v>332</v>
      </c>
      <c r="E2810" s="97" t="s">
        <v>9075</v>
      </c>
      <c r="F2810" s="97">
        <v>327750</v>
      </c>
      <c r="G2810" s="97">
        <v>666580</v>
      </c>
      <c r="H2810" s="97">
        <v>327750</v>
      </c>
      <c r="I2810" s="97">
        <v>666580</v>
      </c>
      <c r="J2810" s="97" t="s">
        <v>93</v>
      </c>
      <c r="K2810" s="97">
        <v>144</v>
      </c>
      <c r="L2810" s="97" t="s">
        <v>9076</v>
      </c>
      <c r="M2810" s="97">
        <v>10</v>
      </c>
      <c r="N2810" s="97">
        <v>1002385</v>
      </c>
    </row>
    <row r="2811" spans="1:14" ht="14.25" customHeight="1" x14ac:dyDescent="0.3">
      <c r="A2811" s="97" t="s">
        <v>506</v>
      </c>
      <c r="B2811" s="97">
        <v>10695</v>
      </c>
      <c r="C2811" s="97" t="s">
        <v>9077</v>
      </c>
      <c r="D2811" s="97" t="s">
        <v>581</v>
      </c>
      <c r="E2811" s="97" t="s">
        <v>9078</v>
      </c>
      <c r="F2811" s="97">
        <v>327769</v>
      </c>
      <c r="G2811" s="97">
        <v>666899</v>
      </c>
      <c r="H2811" s="97">
        <v>327769</v>
      </c>
      <c r="I2811" s="97">
        <v>666899</v>
      </c>
      <c r="J2811" s="97" t="s">
        <v>93</v>
      </c>
      <c r="K2811" s="97">
        <v>144.29</v>
      </c>
      <c r="L2811" s="97" t="s">
        <v>9079</v>
      </c>
      <c r="M2811" s="97">
        <v>10</v>
      </c>
      <c r="N2811" s="97">
        <v>1004030</v>
      </c>
    </row>
    <row r="2812" spans="1:14" ht="14.25" customHeight="1" x14ac:dyDescent="0.3">
      <c r="A2812" s="97" t="s">
        <v>397</v>
      </c>
      <c r="B2812" s="97">
        <v>11</v>
      </c>
      <c r="C2812" s="97" t="s">
        <v>9080</v>
      </c>
      <c r="D2812" s="97" t="s">
        <v>332</v>
      </c>
      <c r="E2812" s="97" t="s">
        <v>9081</v>
      </c>
      <c r="F2812" s="97">
        <v>339080</v>
      </c>
      <c r="G2812" s="97">
        <v>669950</v>
      </c>
      <c r="H2812" s="97">
        <v>339080</v>
      </c>
      <c r="I2812" s="97">
        <v>669950</v>
      </c>
      <c r="J2812" s="97" t="s">
        <v>93</v>
      </c>
      <c r="K2812" s="97">
        <v>145</v>
      </c>
      <c r="L2812" s="97" t="s">
        <v>9082</v>
      </c>
      <c r="M2812" s="97">
        <v>10</v>
      </c>
      <c r="N2812" s="97">
        <v>842568</v>
      </c>
    </row>
    <row r="2813" spans="1:14" ht="14.25" customHeight="1" x14ac:dyDescent="0.3">
      <c r="A2813" s="97" t="s">
        <v>506</v>
      </c>
      <c r="B2813" s="97">
        <v>203</v>
      </c>
      <c r="C2813" s="97" t="s">
        <v>9083</v>
      </c>
      <c r="D2813" s="97" t="s">
        <v>332</v>
      </c>
      <c r="E2813" s="97" t="s">
        <v>9084</v>
      </c>
      <c r="F2813" s="97">
        <v>327870</v>
      </c>
      <c r="G2813" s="97">
        <v>665310</v>
      </c>
      <c r="H2813" s="97">
        <v>327870</v>
      </c>
      <c r="I2813" s="97">
        <v>665310</v>
      </c>
      <c r="J2813" s="97" t="s">
        <v>93</v>
      </c>
      <c r="K2813" s="97">
        <v>150</v>
      </c>
      <c r="L2813" s="97" t="s">
        <v>9085</v>
      </c>
      <c r="M2813" s="97">
        <v>10</v>
      </c>
      <c r="N2813" s="97">
        <v>1002687</v>
      </c>
    </row>
    <row r="2814" spans="1:14" ht="14.25" customHeight="1" x14ac:dyDescent="0.3">
      <c r="A2814" s="97" t="s">
        <v>506</v>
      </c>
      <c r="B2814" s="97">
        <v>9919</v>
      </c>
      <c r="C2814" s="97" t="s">
        <v>9086</v>
      </c>
      <c r="D2814" s="97" t="s">
        <v>581</v>
      </c>
      <c r="E2814" s="97" t="s">
        <v>9087</v>
      </c>
      <c r="F2814" s="97">
        <v>327972</v>
      </c>
      <c r="G2814" s="97">
        <v>665333</v>
      </c>
      <c r="H2814" s="97">
        <v>327972</v>
      </c>
      <c r="I2814" s="97">
        <v>665333</v>
      </c>
      <c r="J2814" s="97" t="s">
        <v>93</v>
      </c>
      <c r="K2814" s="97">
        <v>150</v>
      </c>
      <c r="L2814" s="97" t="s">
        <v>9088</v>
      </c>
      <c r="M2814" s="97">
        <v>10</v>
      </c>
      <c r="N2814" s="97">
        <v>1003949</v>
      </c>
    </row>
    <row r="2815" spans="1:14" ht="14.25" customHeight="1" x14ac:dyDescent="0.3">
      <c r="A2815" s="97" t="s">
        <v>506</v>
      </c>
      <c r="B2815" s="97">
        <v>9919</v>
      </c>
      <c r="C2815" s="97" t="s">
        <v>9089</v>
      </c>
      <c r="D2815" s="97" t="s">
        <v>581</v>
      </c>
      <c r="E2815" s="97" t="s">
        <v>9090</v>
      </c>
      <c r="F2815" s="97">
        <v>327966</v>
      </c>
      <c r="G2815" s="97">
        <v>665337</v>
      </c>
      <c r="H2815" s="97">
        <v>327966</v>
      </c>
      <c r="I2815" s="97">
        <v>665337</v>
      </c>
      <c r="J2815" s="97" t="s">
        <v>93</v>
      </c>
      <c r="K2815" s="97">
        <v>150</v>
      </c>
      <c r="L2815" s="97" t="s">
        <v>9091</v>
      </c>
      <c r="M2815" s="97">
        <v>10</v>
      </c>
      <c r="N2815" s="97">
        <v>1003948</v>
      </c>
    </row>
    <row r="2816" spans="1:14" ht="14.25" customHeight="1" x14ac:dyDescent="0.3">
      <c r="A2816" s="97" t="s">
        <v>506</v>
      </c>
      <c r="B2816" s="97">
        <v>12411</v>
      </c>
      <c r="C2816" s="97" t="s">
        <v>9092</v>
      </c>
      <c r="D2816" s="97" t="s">
        <v>581</v>
      </c>
      <c r="E2816" s="97" t="s">
        <v>9093</v>
      </c>
      <c r="F2816" s="97">
        <v>328218</v>
      </c>
      <c r="G2816" s="97">
        <v>665874</v>
      </c>
      <c r="H2816" s="97">
        <v>328218</v>
      </c>
      <c r="I2816" s="97">
        <v>665874</v>
      </c>
      <c r="J2816" s="97" t="s">
        <v>93</v>
      </c>
      <c r="K2816" s="97">
        <v>154.09</v>
      </c>
      <c r="L2816" s="97" t="s">
        <v>9094</v>
      </c>
      <c r="M2816" s="97">
        <v>10</v>
      </c>
      <c r="N2816" s="97">
        <v>1004444</v>
      </c>
    </row>
    <row r="2817" spans="1:14" ht="14.25" customHeight="1" x14ac:dyDescent="0.3">
      <c r="A2817" s="97" t="s">
        <v>397</v>
      </c>
      <c r="B2817" s="97">
        <v>10303</v>
      </c>
      <c r="C2817" s="97" t="s">
        <v>9095</v>
      </c>
      <c r="D2817" s="97" t="s">
        <v>581</v>
      </c>
      <c r="E2817" s="97" t="s">
        <v>9096</v>
      </c>
      <c r="F2817" s="97">
        <v>337262</v>
      </c>
      <c r="G2817" s="97">
        <v>667279</v>
      </c>
      <c r="H2817" s="97">
        <v>337262</v>
      </c>
      <c r="I2817" s="97">
        <v>667279</v>
      </c>
      <c r="J2817" s="97" t="s">
        <v>93</v>
      </c>
      <c r="K2817" s="97">
        <v>154.44999999999999</v>
      </c>
      <c r="L2817" s="97" t="s">
        <v>9097</v>
      </c>
      <c r="M2817" s="97">
        <v>10</v>
      </c>
      <c r="N2817" s="97">
        <v>843069</v>
      </c>
    </row>
    <row r="2818" spans="1:14" ht="14.25" customHeight="1" x14ac:dyDescent="0.3">
      <c r="A2818" s="97" t="s">
        <v>351</v>
      </c>
      <c r="B2818" s="97">
        <v>160</v>
      </c>
      <c r="C2818" s="97" t="s">
        <v>9098</v>
      </c>
      <c r="D2818" s="97" t="s">
        <v>332</v>
      </c>
      <c r="E2818" s="97" t="s">
        <v>9099</v>
      </c>
      <c r="F2818" s="97">
        <v>326060</v>
      </c>
      <c r="G2818" s="97">
        <v>663920</v>
      </c>
      <c r="H2818" s="97">
        <v>326060</v>
      </c>
      <c r="I2818" s="97">
        <v>663920</v>
      </c>
      <c r="J2818" s="97" t="s">
        <v>93</v>
      </c>
      <c r="K2818" s="97">
        <v>164.1</v>
      </c>
      <c r="L2818" s="97" t="s">
        <v>9100</v>
      </c>
      <c r="M2818" s="97">
        <v>10</v>
      </c>
      <c r="N2818" s="97">
        <v>803244</v>
      </c>
    </row>
    <row r="2819" spans="1:14" ht="14.25" customHeight="1" x14ac:dyDescent="0.3">
      <c r="A2819" s="97" t="s">
        <v>506</v>
      </c>
      <c r="B2819" s="97">
        <v>15090</v>
      </c>
      <c r="C2819" s="97" t="s">
        <v>9101</v>
      </c>
      <c r="D2819" s="97" t="s">
        <v>581</v>
      </c>
      <c r="E2819" s="97" t="s">
        <v>9102</v>
      </c>
      <c r="F2819" s="97">
        <v>325903</v>
      </c>
      <c r="G2819" s="97">
        <v>665136</v>
      </c>
      <c r="H2819" s="97">
        <v>325903</v>
      </c>
      <c r="I2819" s="97">
        <v>665136</v>
      </c>
      <c r="J2819" s="97" t="s">
        <v>93</v>
      </c>
      <c r="K2819" s="97">
        <v>168</v>
      </c>
      <c r="L2819" s="97" t="s">
        <v>9103</v>
      </c>
      <c r="M2819" s="97">
        <v>10</v>
      </c>
      <c r="N2819" s="97">
        <v>1004529</v>
      </c>
    </row>
    <row r="2820" spans="1:14" ht="14.25" customHeight="1" x14ac:dyDescent="0.3">
      <c r="A2820" s="97" t="s">
        <v>506</v>
      </c>
      <c r="B2820" s="97">
        <v>15090</v>
      </c>
      <c r="C2820" s="97" t="s">
        <v>9104</v>
      </c>
      <c r="D2820" s="97" t="s">
        <v>581</v>
      </c>
      <c r="E2820" s="97" t="s">
        <v>9105</v>
      </c>
      <c r="F2820" s="97">
        <v>325662</v>
      </c>
      <c r="G2820" s="97">
        <v>665425</v>
      </c>
      <c r="H2820" s="97">
        <v>325662</v>
      </c>
      <c r="I2820" s="97">
        <v>665425</v>
      </c>
      <c r="J2820" s="97" t="s">
        <v>93</v>
      </c>
      <c r="K2820" s="97">
        <v>168</v>
      </c>
      <c r="L2820" s="97" t="s">
        <v>9106</v>
      </c>
      <c r="M2820" s="97">
        <v>10</v>
      </c>
      <c r="N2820" s="97">
        <v>1004523</v>
      </c>
    </row>
    <row r="2821" spans="1:14" ht="14.25" customHeight="1" x14ac:dyDescent="0.3">
      <c r="A2821" s="97" t="s">
        <v>330</v>
      </c>
      <c r="B2821" s="97">
        <v>1374</v>
      </c>
      <c r="C2821" s="97" t="s">
        <v>9107</v>
      </c>
      <c r="D2821" s="97" t="s">
        <v>581</v>
      </c>
      <c r="E2821" s="97" t="s">
        <v>9108</v>
      </c>
      <c r="F2821" s="97">
        <v>324331</v>
      </c>
      <c r="G2821" s="97">
        <v>661392</v>
      </c>
      <c r="H2821" s="97">
        <v>324331</v>
      </c>
      <c r="I2821" s="97">
        <v>661392</v>
      </c>
      <c r="J2821" s="97" t="s">
        <v>93</v>
      </c>
      <c r="K2821" s="97">
        <v>169</v>
      </c>
      <c r="L2821" s="97" t="s">
        <v>5769</v>
      </c>
      <c r="M2821" s="97">
        <v>10</v>
      </c>
      <c r="N2821" s="97">
        <v>785966</v>
      </c>
    </row>
    <row r="2822" spans="1:14" ht="14.25" customHeight="1" x14ac:dyDescent="0.3">
      <c r="A2822" s="97" t="s">
        <v>497</v>
      </c>
      <c r="B2822" s="97">
        <v>501</v>
      </c>
      <c r="C2822" s="97" t="s">
        <v>9109</v>
      </c>
      <c r="D2822" s="97" t="s">
        <v>332</v>
      </c>
      <c r="E2822" s="97" t="s">
        <v>9110</v>
      </c>
      <c r="F2822" s="97">
        <v>334340</v>
      </c>
      <c r="G2822" s="97">
        <v>661860</v>
      </c>
      <c r="H2822" s="97">
        <v>334340</v>
      </c>
      <c r="I2822" s="97">
        <v>661860</v>
      </c>
      <c r="J2822" s="97" t="s">
        <v>93</v>
      </c>
      <c r="K2822" s="97">
        <v>169.31</v>
      </c>
      <c r="L2822" s="97" t="s">
        <v>9111</v>
      </c>
      <c r="M2822" s="97">
        <v>10</v>
      </c>
      <c r="N2822" s="97">
        <v>16024502</v>
      </c>
    </row>
    <row r="2823" spans="1:14" ht="14.25" customHeight="1" x14ac:dyDescent="0.3">
      <c r="A2823" s="97" t="s">
        <v>330</v>
      </c>
      <c r="B2823" s="97">
        <v>1375</v>
      </c>
      <c r="C2823" s="97" t="s">
        <v>9112</v>
      </c>
      <c r="D2823" s="97" t="s">
        <v>581</v>
      </c>
      <c r="E2823" s="97" t="s">
        <v>9113</v>
      </c>
      <c r="F2823" s="97">
        <v>324569</v>
      </c>
      <c r="G2823" s="97">
        <v>661487</v>
      </c>
      <c r="H2823" s="97">
        <v>324569</v>
      </c>
      <c r="I2823" s="97">
        <v>661487</v>
      </c>
      <c r="J2823" s="97" t="s">
        <v>93</v>
      </c>
      <c r="K2823" s="97">
        <v>169.44</v>
      </c>
      <c r="L2823" s="97" t="s">
        <v>9114</v>
      </c>
      <c r="M2823" s="97">
        <v>10</v>
      </c>
      <c r="N2823" s="97">
        <v>785981</v>
      </c>
    </row>
    <row r="2824" spans="1:14" ht="14.25" customHeight="1" x14ac:dyDescent="0.3">
      <c r="A2824" s="97" t="s">
        <v>330</v>
      </c>
      <c r="B2824" s="97">
        <v>1375</v>
      </c>
      <c r="C2824" s="97" t="s">
        <v>9115</v>
      </c>
      <c r="D2824" s="97" t="s">
        <v>581</v>
      </c>
      <c r="E2824" s="97" t="s">
        <v>9116</v>
      </c>
      <c r="F2824" s="97">
        <v>324559</v>
      </c>
      <c r="G2824" s="97">
        <v>661541</v>
      </c>
      <c r="H2824" s="97">
        <v>324559</v>
      </c>
      <c r="I2824" s="97">
        <v>661541</v>
      </c>
      <c r="J2824" s="97" t="s">
        <v>93</v>
      </c>
      <c r="K2824" s="97">
        <v>170.08</v>
      </c>
      <c r="L2824" s="97" t="s">
        <v>9117</v>
      </c>
      <c r="M2824" s="97">
        <v>10</v>
      </c>
      <c r="N2824" s="97">
        <v>785982</v>
      </c>
    </row>
    <row r="2825" spans="1:14" ht="14.25" customHeight="1" x14ac:dyDescent="0.3">
      <c r="A2825" s="97" t="s">
        <v>497</v>
      </c>
      <c r="B2825" s="97">
        <v>1404</v>
      </c>
      <c r="C2825" s="97" t="s">
        <v>9118</v>
      </c>
      <c r="D2825" s="97" t="s">
        <v>581</v>
      </c>
      <c r="E2825" s="97" t="s">
        <v>9119</v>
      </c>
      <c r="F2825" s="97">
        <v>334319</v>
      </c>
      <c r="G2825" s="97">
        <v>661919</v>
      </c>
      <c r="H2825" s="97">
        <v>334319</v>
      </c>
      <c r="I2825" s="97">
        <v>661919</v>
      </c>
      <c r="J2825" s="97" t="s">
        <v>93</v>
      </c>
      <c r="K2825" s="97">
        <v>170.3</v>
      </c>
      <c r="L2825" s="97" t="s">
        <v>9120</v>
      </c>
      <c r="M2825" s="97">
        <v>10</v>
      </c>
      <c r="N2825" s="97">
        <v>905156</v>
      </c>
    </row>
    <row r="2826" spans="1:14" ht="14.25" customHeight="1" x14ac:dyDescent="0.3">
      <c r="A2826" s="97" t="s">
        <v>330</v>
      </c>
      <c r="B2826" s="97">
        <v>1375</v>
      </c>
      <c r="C2826" s="97" t="s">
        <v>9121</v>
      </c>
      <c r="D2826" s="97" t="s">
        <v>581</v>
      </c>
      <c r="E2826" s="97" t="s">
        <v>9122</v>
      </c>
      <c r="F2826" s="97">
        <v>324491</v>
      </c>
      <c r="G2826" s="97">
        <v>661544</v>
      </c>
      <c r="H2826" s="97">
        <v>324491</v>
      </c>
      <c r="I2826" s="97">
        <v>661544</v>
      </c>
      <c r="J2826" s="97" t="s">
        <v>93</v>
      </c>
      <c r="K2826" s="97">
        <v>171.97</v>
      </c>
      <c r="L2826" s="97" t="s">
        <v>9123</v>
      </c>
      <c r="M2826" s="97">
        <v>10</v>
      </c>
      <c r="N2826" s="97">
        <v>785978</v>
      </c>
    </row>
    <row r="2827" spans="1:14" ht="14.25" customHeight="1" x14ac:dyDescent="0.3">
      <c r="A2827" s="97" t="s">
        <v>497</v>
      </c>
      <c r="B2827" s="97">
        <v>9763</v>
      </c>
      <c r="C2827" s="97" t="s">
        <v>9124</v>
      </c>
      <c r="D2827" s="97" t="s">
        <v>581</v>
      </c>
      <c r="E2827" s="97" t="s">
        <v>9125</v>
      </c>
      <c r="F2827" s="97">
        <v>334426</v>
      </c>
      <c r="G2827" s="97">
        <v>662893</v>
      </c>
      <c r="H2827" s="97">
        <v>334426</v>
      </c>
      <c r="I2827" s="97">
        <v>662893</v>
      </c>
      <c r="J2827" s="97" t="s">
        <v>93</v>
      </c>
      <c r="K2827" s="97">
        <v>172</v>
      </c>
      <c r="L2827" s="97" t="s">
        <v>9126</v>
      </c>
      <c r="M2827" s="97">
        <v>10</v>
      </c>
      <c r="N2827" s="97">
        <v>905273</v>
      </c>
    </row>
    <row r="2828" spans="1:14" ht="14.25" customHeight="1" x14ac:dyDescent="0.3">
      <c r="A2828" s="97" t="s">
        <v>330</v>
      </c>
      <c r="B2828" s="97">
        <v>1374</v>
      </c>
      <c r="C2828" s="97" t="s">
        <v>9127</v>
      </c>
      <c r="D2828" s="97" t="s">
        <v>581</v>
      </c>
      <c r="E2828" s="97" t="s">
        <v>9128</v>
      </c>
      <c r="F2828" s="97">
        <v>324324</v>
      </c>
      <c r="G2828" s="97">
        <v>661352</v>
      </c>
      <c r="H2828" s="97">
        <v>324324</v>
      </c>
      <c r="I2828" s="97">
        <v>661352</v>
      </c>
      <c r="J2828" s="97" t="s">
        <v>93</v>
      </c>
      <c r="K2828" s="97">
        <v>173</v>
      </c>
      <c r="L2828" s="97" t="s">
        <v>5766</v>
      </c>
      <c r="M2828" s="97">
        <v>10</v>
      </c>
      <c r="N2828" s="97">
        <v>785965</v>
      </c>
    </row>
    <row r="2829" spans="1:14" ht="14.25" customHeight="1" x14ac:dyDescent="0.3">
      <c r="A2829" s="97" t="s">
        <v>330</v>
      </c>
      <c r="B2829" s="97">
        <v>1375</v>
      </c>
      <c r="C2829" s="97" t="s">
        <v>9129</v>
      </c>
      <c r="D2829" s="97" t="s">
        <v>581</v>
      </c>
      <c r="E2829" s="97" t="s">
        <v>9130</v>
      </c>
      <c r="F2829" s="97">
        <v>324290</v>
      </c>
      <c r="G2829" s="97">
        <v>661508</v>
      </c>
      <c r="H2829" s="97">
        <v>324290</v>
      </c>
      <c r="I2829" s="97">
        <v>661508</v>
      </c>
      <c r="J2829" s="97" t="s">
        <v>93</v>
      </c>
      <c r="K2829" s="97">
        <v>175.62</v>
      </c>
      <c r="L2829" s="97" t="s">
        <v>7434</v>
      </c>
      <c r="M2829" s="97">
        <v>10</v>
      </c>
      <c r="N2829" s="97">
        <v>785974</v>
      </c>
    </row>
    <row r="2830" spans="1:14" ht="14.25" customHeight="1" x14ac:dyDescent="0.3">
      <c r="A2830" s="97" t="s">
        <v>497</v>
      </c>
      <c r="B2830" s="97">
        <v>14450</v>
      </c>
      <c r="C2830" s="97" t="s">
        <v>9131</v>
      </c>
      <c r="D2830" s="97" t="s">
        <v>581</v>
      </c>
      <c r="E2830" s="97" t="s">
        <v>9132</v>
      </c>
      <c r="F2830" s="97">
        <v>334474</v>
      </c>
      <c r="G2830" s="97">
        <v>662399</v>
      </c>
      <c r="H2830" s="97">
        <v>334474</v>
      </c>
      <c r="I2830" s="97">
        <v>662399</v>
      </c>
      <c r="J2830" s="97" t="s">
        <v>93</v>
      </c>
      <c r="K2830" s="97">
        <v>189.84</v>
      </c>
      <c r="L2830" s="97" t="s">
        <v>9133</v>
      </c>
      <c r="M2830" s="97">
        <v>10</v>
      </c>
      <c r="N2830" s="97">
        <v>905505</v>
      </c>
    </row>
    <row r="2831" spans="1:14" ht="14.25" customHeight="1" x14ac:dyDescent="0.3">
      <c r="A2831" s="97" t="s">
        <v>570</v>
      </c>
      <c r="B2831" s="97">
        <v>334</v>
      </c>
      <c r="C2831" s="97" t="s">
        <v>9134</v>
      </c>
      <c r="D2831" s="97" t="s">
        <v>332</v>
      </c>
      <c r="E2831" s="97" t="s">
        <v>9135</v>
      </c>
      <c r="F2831" s="97">
        <v>336020</v>
      </c>
      <c r="G2831" s="97">
        <v>662380</v>
      </c>
      <c r="H2831" s="97">
        <v>336020</v>
      </c>
      <c r="I2831" s="97">
        <v>662380</v>
      </c>
      <c r="J2831" s="97" t="s">
        <v>93</v>
      </c>
      <c r="K2831" s="97">
        <v>193.17</v>
      </c>
      <c r="L2831" s="97" t="s">
        <v>9136</v>
      </c>
      <c r="M2831" s="97">
        <v>10</v>
      </c>
      <c r="N2831" s="97">
        <v>844814</v>
      </c>
    </row>
    <row r="2832" spans="1:14" ht="14.25" customHeight="1" x14ac:dyDescent="0.3">
      <c r="A2832" s="97" t="s">
        <v>4821</v>
      </c>
      <c r="B2832" s="97">
        <v>74</v>
      </c>
      <c r="C2832" s="97" t="s">
        <v>9137</v>
      </c>
      <c r="D2832" s="97" t="s">
        <v>332</v>
      </c>
      <c r="E2832" s="97" t="s">
        <v>9138</v>
      </c>
      <c r="F2832" s="97">
        <v>332275</v>
      </c>
      <c r="G2832" s="97">
        <v>658380</v>
      </c>
      <c r="H2832" s="97">
        <v>332275</v>
      </c>
      <c r="I2832" s="97">
        <v>658380</v>
      </c>
      <c r="J2832" s="97" t="s">
        <v>93</v>
      </c>
      <c r="K2832" s="97">
        <v>198</v>
      </c>
      <c r="L2832" s="97" t="s">
        <v>9139</v>
      </c>
      <c r="M2832" s="97">
        <v>10</v>
      </c>
      <c r="N2832" s="97">
        <v>777733</v>
      </c>
    </row>
    <row r="2833" spans="1:14" ht="14.25" customHeight="1" x14ac:dyDescent="0.3">
      <c r="A2833" s="97" t="s">
        <v>639</v>
      </c>
      <c r="B2833" s="97">
        <v>16254</v>
      </c>
      <c r="C2833" s="97" t="s">
        <v>9140</v>
      </c>
      <c r="D2833" s="97" t="s">
        <v>581</v>
      </c>
      <c r="E2833" s="97" t="s">
        <v>9141</v>
      </c>
      <c r="F2833" s="97">
        <v>335920</v>
      </c>
      <c r="G2833" s="97">
        <v>658690</v>
      </c>
      <c r="H2833" s="97">
        <v>335920</v>
      </c>
      <c r="I2833" s="97">
        <v>658690</v>
      </c>
      <c r="J2833" s="97" t="s">
        <v>93</v>
      </c>
      <c r="K2833" s="97">
        <v>200</v>
      </c>
      <c r="L2833" s="97" t="s">
        <v>9142</v>
      </c>
      <c r="M2833" s="97">
        <v>10</v>
      </c>
      <c r="N2833" s="97">
        <v>695966</v>
      </c>
    </row>
    <row r="2834" spans="1:14" ht="14.25" customHeight="1" x14ac:dyDescent="0.3">
      <c r="A2834" s="97" t="s">
        <v>4821</v>
      </c>
      <c r="B2834" s="97">
        <v>75</v>
      </c>
      <c r="C2834" s="97" t="s">
        <v>9143</v>
      </c>
      <c r="D2834" s="97" t="s">
        <v>332</v>
      </c>
      <c r="E2834" s="97" t="s">
        <v>9144</v>
      </c>
      <c r="F2834" s="97">
        <v>332015</v>
      </c>
      <c r="G2834" s="97">
        <v>658120</v>
      </c>
      <c r="H2834" s="97">
        <v>332015</v>
      </c>
      <c r="I2834" s="97">
        <v>658120</v>
      </c>
      <c r="J2834" s="97" t="s">
        <v>93</v>
      </c>
      <c r="K2834" s="97">
        <v>210</v>
      </c>
      <c r="L2834" s="97" t="s">
        <v>9145</v>
      </c>
      <c r="M2834" s="97">
        <v>10</v>
      </c>
      <c r="N2834" s="97">
        <v>777734</v>
      </c>
    </row>
    <row r="2835" spans="1:14" ht="14.25" customHeight="1" x14ac:dyDescent="0.3">
      <c r="A2835" s="97" t="s">
        <v>570</v>
      </c>
      <c r="B2835" s="97">
        <v>317</v>
      </c>
      <c r="C2835" s="97" t="s">
        <v>9146</v>
      </c>
      <c r="D2835" s="97" t="s">
        <v>332</v>
      </c>
      <c r="E2835" s="97" t="s">
        <v>9147</v>
      </c>
      <c r="F2835" s="97">
        <v>335430</v>
      </c>
      <c r="G2835" s="97">
        <v>661870</v>
      </c>
      <c r="H2835" s="97">
        <v>335430</v>
      </c>
      <c r="I2835" s="97">
        <v>661870</v>
      </c>
      <c r="J2835" s="97" t="s">
        <v>93</v>
      </c>
      <c r="K2835" s="97">
        <v>210.31</v>
      </c>
      <c r="L2835" s="97" t="s">
        <v>9148</v>
      </c>
      <c r="M2835" s="97">
        <v>10</v>
      </c>
      <c r="N2835" s="97">
        <v>844797</v>
      </c>
    </row>
    <row r="2836" spans="1:14" ht="14.25" customHeight="1" x14ac:dyDescent="0.3">
      <c r="A2836" s="97" t="s">
        <v>1138</v>
      </c>
      <c r="B2836" s="97">
        <v>41</v>
      </c>
      <c r="C2836" s="97" t="s">
        <v>9149</v>
      </c>
      <c r="D2836" s="97" t="s">
        <v>332</v>
      </c>
      <c r="E2836" s="97" t="s">
        <v>9150</v>
      </c>
      <c r="F2836" s="97">
        <v>324180</v>
      </c>
      <c r="G2836" s="97">
        <v>659420</v>
      </c>
      <c r="H2836" s="97">
        <v>324180</v>
      </c>
      <c r="I2836" s="97">
        <v>659420</v>
      </c>
      <c r="J2836" s="97" t="s">
        <v>93</v>
      </c>
      <c r="K2836" s="97">
        <v>218.16</v>
      </c>
      <c r="L2836" s="97" t="s">
        <v>9151</v>
      </c>
      <c r="M2836" s="97">
        <v>10</v>
      </c>
      <c r="N2836" s="97">
        <v>694984</v>
      </c>
    </row>
    <row r="2837" spans="1:14" ht="14.25" customHeight="1" x14ac:dyDescent="0.3">
      <c r="A2837" s="97" t="s">
        <v>1138</v>
      </c>
      <c r="B2837" s="97">
        <v>52</v>
      </c>
      <c r="C2837" s="97" t="s">
        <v>9152</v>
      </c>
      <c r="D2837" s="97" t="s">
        <v>332</v>
      </c>
      <c r="E2837" s="97" t="s">
        <v>9153</v>
      </c>
      <c r="F2837" s="97">
        <v>324160</v>
      </c>
      <c r="G2837" s="97">
        <v>659370</v>
      </c>
      <c r="H2837" s="97">
        <v>324160</v>
      </c>
      <c r="I2837" s="97">
        <v>659370</v>
      </c>
      <c r="J2837" s="97" t="s">
        <v>93</v>
      </c>
      <c r="K2837" s="97">
        <v>219.91</v>
      </c>
      <c r="L2837" s="97" t="s">
        <v>9154</v>
      </c>
      <c r="M2837" s="97">
        <v>10</v>
      </c>
      <c r="N2837" s="97">
        <v>694995</v>
      </c>
    </row>
    <row r="2838" spans="1:14" ht="14.25" customHeight="1" x14ac:dyDescent="0.3">
      <c r="A2838" s="97" t="s">
        <v>878</v>
      </c>
      <c r="B2838" s="97">
        <v>123</v>
      </c>
      <c r="C2838" s="97" t="s">
        <v>9155</v>
      </c>
      <c r="D2838" s="97" t="s">
        <v>332</v>
      </c>
      <c r="E2838" s="97" t="s">
        <v>9156</v>
      </c>
      <c r="F2838" s="97">
        <v>327060</v>
      </c>
      <c r="G2838" s="97">
        <v>659900</v>
      </c>
      <c r="H2838" s="97">
        <v>327060</v>
      </c>
      <c r="I2838" s="97">
        <v>659900</v>
      </c>
      <c r="J2838" s="97" t="s">
        <v>93</v>
      </c>
      <c r="K2838" s="97">
        <v>228.72</v>
      </c>
      <c r="L2838" s="97" t="s">
        <v>9157</v>
      </c>
      <c r="M2838" s="97">
        <v>10</v>
      </c>
      <c r="N2838" s="97">
        <v>737343</v>
      </c>
    </row>
    <row r="2839" spans="1:14" ht="14.25" customHeight="1" x14ac:dyDescent="0.3">
      <c r="A2839" s="97" t="s">
        <v>570</v>
      </c>
      <c r="B2839" s="97">
        <v>492</v>
      </c>
      <c r="C2839" s="97" t="s">
        <v>9158</v>
      </c>
      <c r="D2839" s="97" t="s">
        <v>332</v>
      </c>
      <c r="E2839" s="97" t="s">
        <v>9159</v>
      </c>
      <c r="F2839" s="97">
        <v>335940</v>
      </c>
      <c r="G2839" s="97">
        <v>660900</v>
      </c>
      <c r="H2839" s="97">
        <v>335940</v>
      </c>
      <c r="I2839" s="97">
        <v>660900</v>
      </c>
      <c r="J2839" s="97" t="s">
        <v>93</v>
      </c>
      <c r="K2839" s="97">
        <v>233</v>
      </c>
      <c r="L2839" s="97" t="s">
        <v>9160</v>
      </c>
      <c r="M2839" s="97">
        <v>10</v>
      </c>
      <c r="N2839" s="97">
        <v>844984</v>
      </c>
    </row>
    <row r="2840" spans="1:14" ht="14.25" customHeight="1" x14ac:dyDescent="0.3">
      <c r="A2840" s="97" t="s">
        <v>570</v>
      </c>
      <c r="B2840" s="97">
        <v>11</v>
      </c>
      <c r="C2840" s="97" t="s">
        <v>9161</v>
      </c>
      <c r="D2840" s="97" t="s">
        <v>332</v>
      </c>
      <c r="E2840" s="97" t="s">
        <v>9162</v>
      </c>
      <c r="F2840" s="97">
        <v>335895</v>
      </c>
      <c r="G2840" s="97">
        <v>664370</v>
      </c>
      <c r="H2840" s="97">
        <v>335895</v>
      </c>
      <c r="I2840" s="97">
        <v>664370</v>
      </c>
      <c r="J2840" s="97" t="s">
        <v>93</v>
      </c>
      <c r="K2840" s="97">
        <v>243</v>
      </c>
      <c r="L2840" s="97" t="s">
        <v>9163</v>
      </c>
      <c r="M2840" s="97">
        <v>10</v>
      </c>
      <c r="N2840" s="97">
        <v>844489</v>
      </c>
    </row>
    <row r="2841" spans="1:14" ht="14.25" customHeight="1" x14ac:dyDescent="0.3">
      <c r="A2841" s="97" t="s">
        <v>1138</v>
      </c>
      <c r="B2841" s="97">
        <v>75</v>
      </c>
      <c r="C2841" s="97" t="s">
        <v>9164</v>
      </c>
      <c r="D2841" s="97" t="s">
        <v>332</v>
      </c>
      <c r="E2841" s="97" t="s">
        <v>9165</v>
      </c>
      <c r="F2841" s="97">
        <v>320260</v>
      </c>
      <c r="G2841" s="97">
        <v>658565</v>
      </c>
      <c r="H2841" s="97">
        <v>320260</v>
      </c>
      <c r="I2841" s="97">
        <v>658565</v>
      </c>
      <c r="J2841" s="97" t="s">
        <v>93</v>
      </c>
      <c r="K2841" s="97">
        <v>247.2</v>
      </c>
      <c r="L2841" s="97" t="s">
        <v>9166</v>
      </c>
      <c r="M2841" s="97">
        <v>10</v>
      </c>
      <c r="N2841" s="97">
        <v>695018</v>
      </c>
    </row>
    <row r="2842" spans="1:14" ht="14.25" customHeight="1" x14ac:dyDescent="0.3">
      <c r="A2842" s="97" t="s">
        <v>4821</v>
      </c>
      <c r="B2842" s="97">
        <v>206</v>
      </c>
      <c r="C2842" s="97" t="s">
        <v>9167</v>
      </c>
      <c r="D2842" s="97" t="s">
        <v>332</v>
      </c>
      <c r="E2842" s="97" t="s">
        <v>9168</v>
      </c>
      <c r="F2842" s="97">
        <v>334340</v>
      </c>
      <c r="G2842" s="97">
        <v>658450</v>
      </c>
      <c r="H2842" s="97">
        <v>334340</v>
      </c>
      <c r="I2842" s="97">
        <v>658450</v>
      </c>
      <c r="J2842" s="97" t="s">
        <v>93</v>
      </c>
      <c r="K2842" s="97">
        <v>251.1</v>
      </c>
      <c r="L2842" s="97" t="s">
        <v>9169</v>
      </c>
      <c r="M2842" s="97">
        <v>10</v>
      </c>
      <c r="N2842" s="97">
        <v>777865</v>
      </c>
    </row>
    <row r="2843" spans="1:14" ht="14.25" customHeight="1" x14ac:dyDescent="0.3">
      <c r="A2843" s="97" t="s">
        <v>6676</v>
      </c>
      <c r="B2843" s="97">
        <v>14</v>
      </c>
      <c r="C2843" s="97" t="s">
        <v>9170</v>
      </c>
      <c r="D2843" s="97" t="s">
        <v>332</v>
      </c>
      <c r="E2843" s="97" t="s">
        <v>9171</v>
      </c>
      <c r="F2843" s="97">
        <v>320650</v>
      </c>
      <c r="G2843" s="97">
        <v>652990</v>
      </c>
      <c r="H2843" s="97">
        <v>320650</v>
      </c>
      <c r="I2843" s="97">
        <v>652990</v>
      </c>
      <c r="J2843" s="97" t="s">
        <v>93</v>
      </c>
      <c r="K2843" s="97">
        <v>286.3</v>
      </c>
      <c r="L2843" s="97" t="s">
        <v>9172</v>
      </c>
      <c r="M2843" s="97">
        <v>10</v>
      </c>
      <c r="N2843" s="97">
        <v>628354</v>
      </c>
    </row>
    <row r="2844" spans="1:14" ht="14.25" customHeight="1" x14ac:dyDescent="0.3">
      <c r="A2844" s="97" t="s">
        <v>508</v>
      </c>
      <c r="B2844" s="97">
        <v>420</v>
      </c>
      <c r="C2844" s="97" t="s">
        <v>9173</v>
      </c>
      <c r="D2844" s="97" t="s">
        <v>581</v>
      </c>
      <c r="E2844" s="97" t="s">
        <v>9174</v>
      </c>
      <c r="F2844" s="97">
        <v>334430</v>
      </c>
      <c r="G2844" s="97">
        <v>667648</v>
      </c>
      <c r="H2844" s="97">
        <v>334430</v>
      </c>
      <c r="I2844" s="97">
        <v>667648</v>
      </c>
      <c r="J2844" s="97" t="s">
        <v>93</v>
      </c>
      <c r="K2844" s="97">
        <v>50.65</v>
      </c>
      <c r="L2844" s="97" t="s">
        <v>9175</v>
      </c>
      <c r="M2844" s="97">
        <v>10.050000000000001</v>
      </c>
      <c r="N2844" s="97">
        <v>951687</v>
      </c>
    </row>
    <row r="2845" spans="1:14" ht="14.25" customHeight="1" x14ac:dyDescent="0.3">
      <c r="A2845" s="97" t="s">
        <v>570</v>
      </c>
      <c r="B2845" s="97">
        <v>28</v>
      </c>
      <c r="C2845" s="97" t="s">
        <v>9176</v>
      </c>
      <c r="D2845" s="97" t="s">
        <v>581</v>
      </c>
      <c r="E2845" s="97" t="s">
        <v>9177</v>
      </c>
      <c r="F2845" s="97">
        <v>335431</v>
      </c>
      <c r="G2845" s="97">
        <v>662728</v>
      </c>
      <c r="H2845" s="97">
        <v>335431</v>
      </c>
      <c r="I2845" s="97">
        <v>662728</v>
      </c>
      <c r="J2845" s="97" t="s">
        <v>93</v>
      </c>
      <c r="K2845" s="97">
        <v>236</v>
      </c>
      <c r="L2845" s="97" t="s">
        <v>9178</v>
      </c>
      <c r="M2845" s="97">
        <v>10.050000000000001</v>
      </c>
      <c r="N2845" s="97">
        <v>845030</v>
      </c>
    </row>
    <row r="2846" spans="1:14" ht="14.25" customHeight="1" x14ac:dyDescent="0.3">
      <c r="A2846" s="97" t="s">
        <v>419</v>
      </c>
      <c r="B2846" s="97">
        <v>288</v>
      </c>
      <c r="C2846" s="97" t="s">
        <v>9179</v>
      </c>
      <c r="D2846" s="97" t="s">
        <v>581</v>
      </c>
      <c r="E2846" s="97" t="s">
        <v>9180</v>
      </c>
      <c r="F2846" s="97">
        <v>334117</v>
      </c>
      <c r="G2846" s="97">
        <v>672802</v>
      </c>
      <c r="H2846" s="97">
        <v>334117</v>
      </c>
      <c r="I2846" s="97">
        <v>672802</v>
      </c>
      <c r="J2846" s="97" t="s">
        <v>93</v>
      </c>
      <c r="K2846" s="97">
        <v>5</v>
      </c>
      <c r="L2846" s="97" t="s">
        <v>9181</v>
      </c>
      <c r="M2846" s="97">
        <v>10.06</v>
      </c>
      <c r="N2846" s="97">
        <v>972167</v>
      </c>
    </row>
    <row r="2847" spans="1:14" ht="14.25" customHeight="1" x14ac:dyDescent="0.3">
      <c r="A2847" s="97" t="s">
        <v>497</v>
      </c>
      <c r="B2847" s="97">
        <v>417</v>
      </c>
      <c r="C2847" s="97" t="s">
        <v>9182</v>
      </c>
      <c r="D2847" s="97" t="s">
        <v>332</v>
      </c>
      <c r="E2847" s="97" t="s">
        <v>9183</v>
      </c>
      <c r="F2847" s="97">
        <v>334540</v>
      </c>
      <c r="G2847" s="97">
        <v>664250</v>
      </c>
      <c r="H2847" s="97">
        <v>334540</v>
      </c>
      <c r="I2847" s="97">
        <v>664250</v>
      </c>
      <c r="J2847" s="97" t="s">
        <v>93</v>
      </c>
      <c r="K2847" s="97">
        <v>0</v>
      </c>
      <c r="L2847" s="97" t="s">
        <v>9184</v>
      </c>
      <c r="M2847" s="97">
        <v>10.1</v>
      </c>
      <c r="N2847" s="97">
        <v>13471740</v>
      </c>
    </row>
    <row r="2848" spans="1:14" ht="14.25" customHeight="1" x14ac:dyDescent="0.3">
      <c r="A2848" s="97" t="s">
        <v>822</v>
      </c>
      <c r="B2848" s="97">
        <v>13110</v>
      </c>
      <c r="C2848" s="97" t="s">
        <v>9185</v>
      </c>
      <c r="D2848" s="97" t="s">
        <v>581</v>
      </c>
      <c r="E2848" s="97" t="s">
        <v>9186</v>
      </c>
      <c r="F2848" s="97">
        <v>340756</v>
      </c>
      <c r="G2848" s="97">
        <v>673685</v>
      </c>
      <c r="H2848" s="97">
        <v>340756</v>
      </c>
      <c r="I2848" s="97">
        <v>673685</v>
      </c>
      <c r="J2848" s="97" t="s">
        <v>93</v>
      </c>
      <c r="K2848" s="97">
        <v>50.77</v>
      </c>
      <c r="L2848" s="97" t="s">
        <v>9187</v>
      </c>
      <c r="M2848" s="97">
        <v>10.1</v>
      </c>
      <c r="N2848" s="97">
        <v>932092</v>
      </c>
    </row>
    <row r="2849" spans="1:14" ht="14.25" customHeight="1" x14ac:dyDescent="0.3">
      <c r="A2849" s="97" t="s">
        <v>506</v>
      </c>
      <c r="B2849" s="97">
        <v>9947</v>
      </c>
      <c r="C2849" s="97" t="s">
        <v>9188</v>
      </c>
      <c r="D2849" s="97" t="s">
        <v>581</v>
      </c>
      <c r="E2849" s="97" t="s">
        <v>9189</v>
      </c>
      <c r="F2849" s="97">
        <v>328740</v>
      </c>
      <c r="G2849" s="97">
        <v>669266</v>
      </c>
      <c r="H2849" s="97">
        <v>328740</v>
      </c>
      <c r="I2849" s="97">
        <v>669266</v>
      </c>
      <c r="J2849" s="97" t="s">
        <v>93</v>
      </c>
      <c r="K2849" s="97">
        <v>92</v>
      </c>
      <c r="L2849" s="97" t="s">
        <v>9190</v>
      </c>
      <c r="M2849" s="97">
        <v>10.1</v>
      </c>
      <c r="N2849" s="97">
        <v>1003951</v>
      </c>
    </row>
    <row r="2850" spans="1:14" ht="14.25" customHeight="1" x14ac:dyDescent="0.3">
      <c r="A2850" s="97" t="s">
        <v>419</v>
      </c>
      <c r="B2850" s="97">
        <v>9897</v>
      </c>
      <c r="C2850" s="97" t="s">
        <v>9191</v>
      </c>
      <c r="D2850" s="97" t="s">
        <v>581</v>
      </c>
      <c r="E2850" s="97" t="s">
        <v>9192</v>
      </c>
      <c r="F2850" s="97">
        <v>334591</v>
      </c>
      <c r="G2850" s="97">
        <v>672262</v>
      </c>
      <c r="H2850" s="97">
        <v>334591</v>
      </c>
      <c r="I2850" s="97">
        <v>672262</v>
      </c>
      <c r="J2850" s="97" t="s">
        <v>93</v>
      </c>
      <c r="K2850" s="97">
        <v>101.37</v>
      </c>
      <c r="L2850" s="97" t="s">
        <v>9193</v>
      </c>
      <c r="M2850" s="97">
        <v>10.1</v>
      </c>
      <c r="N2850" s="97">
        <v>972690</v>
      </c>
    </row>
    <row r="2851" spans="1:14" ht="14.25" customHeight="1" x14ac:dyDescent="0.3">
      <c r="A2851" s="97" t="s">
        <v>888</v>
      </c>
      <c r="B2851" s="97">
        <v>13063</v>
      </c>
      <c r="C2851" s="97" t="s">
        <v>9194</v>
      </c>
      <c r="D2851" s="97" t="s">
        <v>581</v>
      </c>
      <c r="E2851" s="97" t="s">
        <v>9195</v>
      </c>
      <c r="F2851" s="97">
        <v>346979</v>
      </c>
      <c r="G2851" s="97">
        <v>673655</v>
      </c>
      <c r="H2851" s="97">
        <v>346979</v>
      </c>
      <c r="I2851" s="97">
        <v>673655</v>
      </c>
      <c r="J2851" s="97" t="s">
        <v>93</v>
      </c>
      <c r="K2851" s="97">
        <v>106.1</v>
      </c>
      <c r="L2851" s="97" t="s">
        <v>9196</v>
      </c>
      <c r="M2851" s="97">
        <v>10.1</v>
      </c>
      <c r="N2851" s="97">
        <v>747671</v>
      </c>
    </row>
    <row r="2852" spans="1:14" ht="14.25" customHeight="1" x14ac:dyDescent="0.3">
      <c r="A2852" s="97" t="s">
        <v>351</v>
      </c>
      <c r="B2852" s="97">
        <v>17123</v>
      </c>
      <c r="C2852" s="97" t="s">
        <v>9197</v>
      </c>
      <c r="D2852" s="97" t="s">
        <v>581</v>
      </c>
      <c r="E2852" s="97" t="s">
        <v>9198</v>
      </c>
      <c r="F2852" s="97">
        <v>326601</v>
      </c>
      <c r="G2852" s="97">
        <v>664781</v>
      </c>
      <c r="H2852" s="97">
        <v>326601</v>
      </c>
      <c r="I2852" s="97">
        <v>664781</v>
      </c>
      <c r="J2852" s="97" t="s">
        <v>93</v>
      </c>
      <c r="K2852" s="97">
        <v>161.80000000000001</v>
      </c>
      <c r="L2852" s="97" t="s">
        <v>9199</v>
      </c>
      <c r="M2852" s="97">
        <v>10.1</v>
      </c>
      <c r="N2852" s="97">
        <v>803455</v>
      </c>
    </row>
    <row r="2853" spans="1:14" ht="14.25" customHeight="1" x14ac:dyDescent="0.3">
      <c r="A2853" s="97" t="s">
        <v>506</v>
      </c>
      <c r="B2853" s="97">
        <v>15090</v>
      </c>
      <c r="C2853" s="97" t="s">
        <v>9200</v>
      </c>
      <c r="D2853" s="97" t="s">
        <v>581</v>
      </c>
      <c r="E2853" s="97" t="s">
        <v>9201</v>
      </c>
      <c r="F2853" s="97">
        <v>325829</v>
      </c>
      <c r="G2853" s="97">
        <v>665599</v>
      </c>
      <c r="H2853" s="97">
        <v>325829</v>
      </c>
      <c r="I2853" s="97">
        <v>665599</v>
      </c>
      <c r="J2853" s="97" t="s">
        <v>93</v>
      </c>
      <c r="K2853" s="97">
        <v>168</v>
      </c>
      <c r="L2853" s="97" t="s">
        <v>9202</v>
      </c>
      <c r="M2853" s="97">
        <v>10.1</v>
      </c>
      <c r="N2853" s="97">
        <v>1004524</v>
      </c>
    </row>
    <row r="2854" spans="1:14" ht="14.25" customHeight="1" x14ac:dyDescent="0.3">
      <c r="A2854" s="97" t="s">
        <v>570</v>
      </c>
      <c r="B2854" s="97">
        <v>28</v>
      </c>
      <c r="C2854" s="97" t="s">
        <v>9203</v>
      </c>
      <c r="D2854" s="97" t="s">
        <v>581</v>
      </c>
      <c r="E2854" s="97" t="s">
        <v>9204</v>
      </c>
      <c r="F2854" s="97">
        <v>335454</v>
      </c>
      <c r="G2854" s="97">
        <v>662740</v>
      </c>
      <c r="H2854" s="97">
        <v>335454</v>
      </c>
      <c r="I2854" s="97">
        <v>662740</v>
      </c>
      <c r="J2854" s="97" t="s">
        <v>93</v>
      </c>
      <c r="K2854" s="97">
        <v>235</v>
      </c>
      <c r="L2854" s="97" t="s">
        <v>9205</v>
      </c>
      <c r="M2854" s="97">
        <v>10.16</v>
      </c>
      <c r="N2854" s="97">
        <v>845029</v>
      </c>
    </row>
    <row r="2855" spans="1:14" ht="14.25" customHeight="1" x14ac:dyDescent="0.3">
      <c r="A2855" s="97" t="s">
        <v>419</v>
      </c>
      <c r="B2855" s="97">
        <v>10715</v>
      </c>
      <c r="C2855" s="97" t="s">
        <v>9206</v>
      </c>
      <c r="D2855" s="97" t="s">
        <v>581</v>
      </c>
      <c r="E2855" s="97" t="s">
        <v>9207</v>
      </c>
      <c r="F2855" s="97">
        <v>333290</v>
      </c>
      <c r="G2855" s="97">
        <v>671011</v>
      </c>
      <c r="H2855" s="97">
        <v>333290</v>
      </c>
      <c r="I2855" s="97">
        <v>671011</v>
      </c>
      <c r="J2855" s="97" t="s">
        <v>93</v>
      </c>
      <c r="K2855" s="97">
        <v>26.45</v>
      </c>
      <c r="L2855" s="97" t="s">
        <v>9208</v>
      </c>
      <c r="M2855" s="97">
        <v>10.199999999999999</v>
      </c>
      <c r="N2855" s="97">
        <v>972933</v>
      </c>
    </row>
    <row r="2856" spans="1:14" ht="14.25" customHeight="1" x14ac:dyDescent="0.3">
      <c r="A2856" s="97" t="s">
        <v>419</v>
      </c>
      <c r="B2856" s="97">
        <v>858</v>
      </c>
      <c r="C2856" s="97" t="s">
        <v>9209</v>
      </c>
      <c r="D2856" s="97" t="s">
        <v>332</v>
      </c>
      <c r="E2856" s="97" t="s">
        <v>9210</v>
      </c>
      <c r="F2856" s="97">
        <v>331124</v>
      </c>
      <c r="G2856" s="97">
        <v>672427</v>
      </c>
      <c r="H2856" s="97">
        <v>331124</v>
      </c>
      <c r="I2856" s="97">
        <v>672427</v>
      </c>
      <c r="J2856" s="97" t="s">
        <v>93</v>
      </c>
      <c r="K2856" s="97">
        <v>33.4</v>
      </c>
      <c r="L2856" s="97" t="s">
        <v>9211</v>
      </c>
      <c r="M2856" s="97">
        <v>10.199999999999999</v>
      </c>
      <c r="N2856" s="97">
        <v>18946590</v>
      </c>
    </row>
    <row r="2857" spans="1:14" ht="14.25" customHeight="1" x14ac:dyDescent="0.3">
      <c r="A2857" s="97" t="s">
        <v>822</v>
      </c>
      <c r="B2857" s="97">
        <v>13110</v>
      </c>
      <c r="C2857" s="97" t="s">
        <v>9212</v>
      </c>
      <c r="D2857" s="97" t="s">
        <v>581</v>
      </c>
      <c r="E2857" s="97" t="s">
        <v>9213</v>
      </c>
      <c r="F2857" s="97">
        <v>341184</v>
      </c>
      <c r="G2857" s="97">
        <v>673705</v>
      </c>
      <c r="H2857" s="97">
        <v>341184</v>
      </c>
      <c r="I2857" s="97">
        <v>673705</v>
      </c>
      <c r="J2857" s="97" t="s">
        <v>93</v>
      </c>
      <c r="K2857" s="97">
        <v>60.85</v>
      </c>
      <c r="L2857" s="97" t="s">
        <v>9214</v>
      </c>
      <c r="M2857" s="97">
        <v>10.199999999999999</v>
      </c>
      <c r="N2857" s="97">
        <v>932101</v>
      </c>
    </row>
    <row r="2858" spans="1:14" ht="14.25" customHeight="1" x14ac:dyDescent="0.3">
      <c r="A2858" s="97" t="s">
        <v>888</v>
      </c>
      <c r="B2858" s="97">
        <v>13110</v>
      </c>
      <c r="C2858" s="97" t="s">
        <v>9215</v>
      </c>
      <c r="D2858" s="97" t="s">
        <v>581</v>
      </c>
      <c r="E2858" s="97" t="s">
        <v>9216</v>
      </c>
      <c r="F2858" s="97">
        <v>349936</v>
      </c>
      <c r="G2858" s="97">
        <v>674324</v>
      </c>
      <c r="H2858" s="97">
        <v>349936</v>
      </c>
      <c r="I2858" s="97">
        <v>674324</v>
      </c>
      <c r="J2858" s="97" t="s">
        <v>93</v>
      </c>
      <c r="K2858" s="97">
        <v>80.63</v>
      </c>
      <c r="L2858" s="97" t="s">
        <v>9217</v>
      </c>
      <c r="M2858" s="97">
        <v>10.199999999999999</v>
      </c>
      <c r="N2858" s="97">
        <v>747745</v>
      </c>
    </row>
    <row r="2859" spans="1:14" ht="14.25" customHeight="1" x14ac:dyDescent="0.3">
      <c r="A2859" s="97" t="s">
        <v>822</v>
      </c>
      <c r="B2859" s="97">
        <v>13110</v>
      </c>
      <c r="C2859" s="97" t="s">
        <v>9218</v>
      </c>
      <c r="D2859" s="97" t="s">
        <v>581</v>
      </c>
      <c r="E2859" s="97" t="s">
        <v>9219</v>
      </c>
      <c r="F2859" s="97">
        <v>343410</v>
      </c>
      <c r="G2859" s="97">
        <v>673063</v>
      </c>
      <c r="H2859" s="97">
        <v>343410</v>
      </c>
      <c r="I2859" s="97">
        <v>673063</v>
      </c>
      <c r="J2859" s="97" t="s">
        <v>93</v>
      </c>
      <c r="K2859" s="97">
        <v>86.61</v>
      </c>
      <c r="L2859" s="97" t="s">
        <v>9220</v>
      </c>
      <c r="M2859" s="97">
        <v>10.199999999999999</v>
      </c>
      <c r="N2859" s="97">
        <v>932103</v>
      </c>
    </row>
    <row r="2860" spans="1:14" ht="14.25" customHeight="1" x14ac:dyDescent="0.3">
      <c r="A2860" s="97" t="s">
        <v>497</v>
      </c>
      <c r="B2860" s="97">
        <v>443</v>
      </c>
      <c r="C2860" s="97" t="s">
        <v>9221</v>
      </c>
      <c r="D2860" s="97" t="s">
        <v>332</v>
      </c>
      <c r="E2860" s="97" t="s">
        <v>9183</v>
      </c>
      <c r="F2860" s="97">
        <v>334540</v>
      </c>
      <c r="G2860" s="97">
        <v>664250</v>
      </c>
      <c r="H2860" s="97">
        <v>334540</v>
      </c>
      <c r="I2860" s="97">
        <v>664250</v>
      </c>
      <c r="J2860" s="97" t="s">
        <v>93</v>
      </c>
      <c r="K2860" s="97">
        <v>143.69999999999999</v>
      </c>
      <c r="L2860" s="97" t="s">
        <v>9184</v>
      </c>
      <c r="M2860" s="97">
        <v>10.199999999999999</v>
      </c>
      <c r="N2860" s="97">
        <v>13472203</v>
      </c>
    </row>
    <row r="2861" spans="1:14" ht="14.25" customHeight="1" x14ac:dyDescent="0.3">
      <c r="A2861" s="97" t="s">
        <v>506</v>
      </c>
      <c r="B2861" s="97">
        <v>10695</v>
      </c>
      <c r="C2861" s="97" t="s">
        <v>9222</v>
      </c>
      <c r="D2861" s="97" t="s">
        <v>581</v>
      </c>
      <c r="E2861" s="97" t="s">
        <v>9223</v>
      </c>
      <c r="F2861" s="97">
        <v>327754</v>
      </c>
      <c r="G2861" s="97">
        <v>666876</v>
      </c>
      <c r="H2861" s="97">
        <v>327754</v>
      </c>
      <c r="I2861" s="97">
        <v>666876</v>
      </c>
      <c r="J2861" s="97" t="s">
        <v>93</v>
      </c>
      <c r="K2861" s="97">
        <v>144.84</v>
      </c>
      <c r="L2861" s="97" t="s">
        <v>9224</v>
      </c>
      <c r="M2861" s="97">
        <v>10.199999999999999</v>
      </c>
      <c r="N2861" s="97">
        <v>1004029</v>
      </c>
    </row>
    <row r="2862" spans="1:14" ht="14.25" customHeight="1" x14ac:dyDescent="0.3">
      <c r="A2862" s="97" t="s">
        <v>508</v>
      </c>
      <c r="B2862" s="97">
        <v>682</v>
      </c>
      <c r="C2862" s="97" t="s">
        <v>9225</v>
      </c>
      <c r="D2862" s="97" t="s">
        <v>332</v>
      </c>
      <c r="E2862" s="97" t="s">
        <v>9226</v>
      </c>
      <c r="F2862" s="97">
        <v>334297</v>
      </c>
      <c r="G2862" s="97">
        <v>665203</v>
      </c>
      <c r="H2862" s="97">
        <v>334297</v>
      </c>
      <c r="I2862" s="97">
        <v>665203</v>
      </c>
      <c r="J2862" s="97" t="s">
        <v>93</v>
      </c>
      <c r="K2862" s="97">
        <v>107</v>
      </c>
      <c r="L2862" s="97" t="s">
        <v>9227</v>
      </c>
      <c r="M2862" s="97">
        <v>10.220000000000001</v>
      </c>
      <c r="N2862" s="97">
        <v>18134681</v>
      </c>
    </row>
    <row r="2863" spans="1:14" ht="14.25" customHeight="1" x14ac:dyDescent="0.3">
      <c r="A2863" s="97" t="s">
        <v>419</v>
      </c>
      <c r="B2863" s="97">
        <v>17078</v>
      </c>
      <c r="C2863" s="97" t="s">
        <v>9228</v>
      </c>
      <c r="D2863" s="97" t="s">
        <v>581</v>
      </c>
      <c r="E2863" s="97" t="s">
        <v>9229</v>
      </c>
      <c r="F2863" s="97">
        <v>334060</v>
      </c>
      <c r="G2863" s="97">
        <v>672220</v>
      </c>
      <c r="H2863" s="97">
        <v>334060</v>
      </c>
      <c r="I2863" s="97">
        <v>672220</v>
      </c>
      <c r="J2863" s="97" t="s">
        <v>93</v>
      </c>
      <c r="K2863" s="97">
        <v>16</v>
      </c>
      <c r="L2863" s="97" t="s">
        <v>9230</v>
      </c>
      <c r="M2863" s="97">
        <v>10.25</v>
      </c>
      <c r="N2863" s="97">
        <v>973342</v>
      </c>
    </row>
    <row r="2864" spans="1:14" ht="14.25" customHeight="1" x14ac:dyDescent="0.3">
      <c r="A2864" s="97" t="s">
        <v>822</v>
      </c>
      <c r="B2864" s="97">
        <v>13110</v>
      </c>
      <c r="C2864" s="97" t="s">
        <v>9231</v>
      </c>
      <c r="D2864" s="97" t="s">
        <v>581</v>
      </c>
      <c r="E2864" s="97" t="s">
        <v>9232</v>
      </c>
      <c r="F2864" s="97">
        <v>340735</v>
      </c>
      <c r="G2864" s="97">
        <v>673681</v>
      </c>
      <c r="H2864" s="97">
        <v>340735</v>
      </c>
      <c r="I2864" s="97">
        <v>673681</v>
      </c>
      <c r="J2864" s="97" t="s">
        <v>93</v>
      </c>
      <c r="K2864" s="97">
        <v>50.85</v>
      </c>
      <c r="L2864" s="97" t="s">
        <v>9233</v>
      </c>
      <c r="M2864" s="97">
        <v>10.25</v>
      </c>
      <c r="N2864" s="97">
        <v>932091</v>
      </c>
    </row>
    <row r="2865" spans="1:14" ht="14.25" customHeight="1" x14ac:dyDescent="0.3">
      <c r="A2865" s="97" t="s">
        <v>1963</v>
      </c>
      <c r="B2865" s="97">
        <v>14856</v>
      </c>
      <c r="C2865" s="97" t="s">
        <v>9234</v>
      </c>
      <c r="D2865" s="97" t="s">
        <v>581</v>
      </c>
      <c r="E2865" s="97" t="s">
        <v>9235</v>
      </c>
      <c r="F2865" s="97">
        <v>340860</v>
      </c>
      <c r="G2865" s="97">
        <v>675420</v>
      </c>
      <c r="H2865" s="97">
        <v>340860</v>
      </c>
      <c r="I2865" s="97">
        <v>675420</v>
      </c>
      <c r="J2865" s="97" t="s">
        <v>93</v>
      </c>
      <c r="K2865" s="97">
        <v>0</v>
      </c>
      <c r="L2865" s="97" t="s">
        <v>9236</v>
      </c>
      <c r="M2865" s="97">
        <v>10.3</v>
      </c>
      <c r="N2865" s="97">
        <v>755712</v>
      </c>
    </row>
    <row r="2866" spans="1:14" ht="14.25" customHeight="1" x14ac:dyDescent="0.3">
      <c r="A2866" s="97" t="s">
        <v>419</v>
      </c>
      <c r="B2866" s="97">
        <v>7653</v>
      </c>
      <c r="C2866" s="97" t="s">
        <v>9237</v>
      </c>
      <c r="D2866" s="97" t="s">
        <v>581</v>
      </c>
      <c r="E2866" s="97" t="s">
        <v>9238</v>
      </c>
      <c r="F2866" s="97">
        <v>332768</v>
      </c>
      <c r="G2866" s="97">
        <v>673086</v>
      </c>
      <c r="H2866" s="97">
        <v>332768</v>
      </c>
      <c r="I2866" s="97">
        <v>673086</v>
      </c>
      <c r="J2866" s="97" t="s">
        <v>93</v>
      </c>
      <c r="K2866" s="97">
        <v>4.32</v>
      </c>
      <c r="L2866" s="97" t="s">
        <v>9239</v>
      </c>
      <c r="M2866" s="97">
        <v>10.3</v>
      </c>
      <c r="N2866" s="97">
        <v>972536</v>
      </c>
    </row>
    <row r="2867" spans="1:14" ht="14.25" customHeight="1" x14ac:dyDescent="0.3">
      <c r="A2867" s="97" t="s">
        <v>419</v>
      </c>
      <c r="B2867" s="97">
        <v>10710</v>
      </c>
      <c r="C2867" s="97" t="s">
        <v>9240</v>
      </c>
      <c r="D2867" s="97" t="s">
        <v>581</v>
      </c>
      <c r="E2867" s="97" t="s">
        <v>9241</v>
      </c>
      <c r="F2867" s="97">
        <v>332009</v>
      </c>
      <c r="G2867" s="97">
        <v>671493</v>
      </c>
      <c r="H2867" s="97">
        <v>332009</v>
      </c>
      <c r="I2867" s="97">
        <v>671493</v>
      </c>
      <c r="J2867" s="97" t="s">
        <v>93</v>
      </c>
      <c r="K2867" s="97">
        <v>37.9</v>
      </c>
      <c r="L2867" s="97" t="s">
        <v>9242</v>
      </c>
      <c r="M2867" s="97">
        <v>10.3</v>
      </c>
      <c r="N2867" s="97">
        <v>972837</v>
      </c>
    </row>
    <row r="2868" spans="1:14" ht="14.25" customHeight="1" x14ac:dyDescent="0.3">
      <c r="A2868" s="97" t="s">
        <v>419</v>
      </c>
      <c r="B2868" s="97">
        <v>549</v>
      </c>
      <c r="C2868" s="97" t="s">
        <v>9243</v>
      </c>
      <c r="D2868" s="97" t="s">
        <v>332</v>
      </c>
      <c r="E2868" s="97" t="s">
        <v>9244</v>
      </c>
      <c r="F2868" s="97">
        <v>331686</v>
      </c>
      <c r="G2868" s="97">
        <v>671848</v>
      </c>
      <c r="H2868" s="97">
        <v>331686</v>
      </c>
      <c r="I2868" s="97">
        <v>671848</v>
      </c>
      <c r="J2868" s="97" t="s">
        <v>93</v>
      </c>
      <c r="K2868" s="97">
        <v>39</v>
      </c>
      <c r="L2868" s="97" t="s">
        <v>9245</v>
      </c>
      <c r="M2868" s="97">
        <v>10.3</v>
      </c>
      <c r="N2868" s="97">
        <v>972033</v>
      </c>
    </row>
    <row r="2869" spans="1:14" ht="14.25" customHeight="1" x14ac:dyDescent="0.3">
      <c r="A2869" s="97" t="s">
        <v>508</v>
      </c>
      <c r="B2869" s="97">
        <v>10133</v>
      </c>
      <c r="C2869" s="97" t="s">
        <v>9246</v>
      </c>
      <c r="D2869" s="97" t="s">
        <v>581</v>
      </c>
      <c r="E2869" s="97" t="s">
        <v>9247</v>
      </c>
      <c r="F2869" s="97">
        <v>332021</v>
      </c>
      <c r="G2869" s="97">
        <v>665889</v>
      </c>
      <c r="H2869" s="97">
        <v>332021</v>
      </c>
      <c r="I2869" s="97">
        <v>665889</v>
      </c>
      <c r="J2869" s="97" t="s">
        <v>93</v>
      </c>
      <c r="K2869" s="97">
        <v>70.28</v>
      </c>
      <c r="L2869" s="97" t="s">
        <v>9248</v>
      </c>
      <c r="M2869" s="97">
        <v>10.3</v>
      </c>
      <c r="N2869" s="97">
        <v>952086</v>
      </c>
    </row>
    <row r="2870" spans="1:14" ht="14.25" customHeight="1" x14ac:dyDescent="0.3">
      <c r="A2870" s="97" t="s">
        <v>419</v>
      </c>
      <c r="B2870" s="97">
        <v>9897</v>
      </c>
      <c r="C2870" s="97" t="s">
        <v>9249</v>
      </c>
      <c r="D2870" s="97" t="s">
        <v>581</v>
      </c>
      <c r="E2870" s="97" t="s">
        <v>9250</v>
      </c>
      <c r="F2870" s="97">
        <v>334588</v>
      </c>
      <c r="G2870" s="97">
        <v>672237</v>
      </c>
      <c r="H2870" s="97">
        <v>334588</v>
      </c>
      <c r="I2870" s="97">
        <v>672237</v>
      </c>
      <c r="J2870" s="97" t="s">
        <v>93</v>
      </c>
      <c r="K2870" s="97">
        <v>101.85</v>
      </c>
      <c r="L2870" s="97" t="s">
        <v>9251</v>
      </c>
      <c r="M2870" s="97">
        <v>10.3</v>
      </c>
      <c r="N2870" s="97">
        <v>972689</v>
      </c>
    </row>
    <row r="2871" spans="1:14" ht="14.25" customHeight="1" x14ac:dyDescent="0.3">
      <c r="A2871" s="97" t="s">
        <v>497</v>
      </c>
      <c r="B2871" s="97">
        <v>9763</v>
      </c>
      <c r="C2871" s="97" t="s">
        <v>9252</v>
      </c>
      <c r="D2871" s="97" t="s">
        <v>581</v>
      </c>
      <c r="E2871" s="97" t="s">
        <v>9253</v>
      </c>
      <c r="F2871" s="97">
        <v>334532</v>
      </c>
      <c r="G2871" s="97">
        <v>662856</v>
      </c>
      <c r="H2871" s="97">
        <v>334532</v>
      </c>
      <c r="I2871" s="97">
        <v>662856</v>
      </c>
      <c r="J2871" s="97" t="s">
        <v>93</v>
      </c>
      <c r="K2871" s="97">
        <v>179</v>
      </c>
      <c r="L2871" s="97" t="s">
        <v>9254</v>
      </c>
      <c r="M2871" s="97">
        <v>10.3</v>
      </c>
      <c r="N2871" s="97">
        <v>905281</v>
      </c>
    </row>
    <row r="2872" spans="1:14" ht="14.25" customHeight="1" x14ac:dyDescent="0.3">
      <c r="A2872" s="97" t="s">
        <v>497</v>
      </c>
      <c r="B2872" s="97">
        <v>1404</v>
      </c>
      <c r="C2872" s="97" t="s">
        <v>9255</v>
      </c>
      <c r="D2872" s="97" t="s">
        <v>581</v>
      </c>
      <c r="E2872" s="97" t="s">
        <v>9256</v>
      </c>
      <c r="F2872" s="97">
        <v>334343</v>
      </c>
      <c r="G2872" s="97">
        <v>661922</v>
      </c>
      <c r="H2872" s="97">
        <v>334343</v>
      </c>
      <c r="I2872" s="97">
        <v>661922</v>
      </c>
      <c r="J2872" s="97" t="s">
        <v>93</v>
      </c>
      <c r="K2872" s="97">
        <v>177.05</v>
      </c>
      <c r="L2872" s="97" t="s">
        <v>9257</v>
      </c>
      <c r="M2872" s="97">
        <v>10.35</v>
      </c>
      <c r="N2872" s="97">
        <v>905155</v>
      </c>
    </row>
    <row r="2873" spans="1:14" ht="14.25" customHeight="1" x14ac:dyDescent="0.3">
      <c r="A2873" s="97" t="s">
        <v>579</v>
      </c>
      <c r="B2873" s="97">
        <v>2581</v>
      </c>
      <c r="C2873" s="97" t="s">
        <v>9258</v>
      </c>
      <c r="D2873" s="97" t="s">
        <v>581</v>
      </c>
      <c r="E2873" s="97" t="s">
        <v>9259</v>
      </c>
      <c r="F2873" s="97">
        <v>339420</v>
      </c>
      <c r="G2873" s="97">
        <v>675500</v>
      </c>
      <c r="H2873" s="97">
        <v>339420</v>
      </c>
      <c r="I2873" s="97">
        <v>675500</v>
      </c>
      <c r="J2873" s="97" t="s">
        <v>93</v>
      </c>
      <c r="K2873" s="97">
        <v>5.79</v>
      </c>
      <c r="L2873" s="97" t="s">
        <v>9260</v>
      </c>
      <c r="M2873" s="97">
        <v>10.36</v>
      </c>
      <c r="N2873" s="97">
        <v>731513</v>
      </c>
    </row>
    <row r="2874" spans="1:14" ht="14.25" customHeight="1" x14ac:dyDescent="0.3">
      <c r="A2874" s="97" t="s">
        <v>506</v>
      </c>
      <c r="B2874" s="97">
        <v>293</v>
      </c>
      <c r="C2874" s="97" t="s">
        <v>9261</v>
      </c>
      <c r="D2874" s="97" t="s">
        <v>581</v>
      </c>
      <c r="E2874" s="97" t="s">
        <v>9262</v>
      </c>
      <c r="F2874" s="97">
        <v>328837</v>
      </c>
      <c r="G2874" s="97">
        <v>669631</v>
      </c>
      <c r="H2874" s="97">
        <v>328837</v>
      </c>
      <c r="I2874" s="97">
        <v>669631</v>
      </c>
      <c r="J2874" s="97" t="s">
        <v>93</v>
      </c>
      <c r="K2874" s="97">
        <v>74.67</v>
      </c>
      <c r="L2874" s="97" t="s">
        <v>9263</v>
      </c>
      <c r="M2874" s="97">
        <v>10.36</v>
      </c>
      <c r="N2874" s="97">
        <v>1003144</v>
      </c>
    </row>
    <row r="2875" spans="1:14" ht="14.25" customHeight="1" x14ac:dyDescent="0.3">
      <c r="A2875" s="97" t="s">
        <v>506</v>
      </c>
      <c r="B2875" s="97">
        <v>459</v>
      </c>
      <c r="C2875" s="97" t="s">
        <v>9264</v>
      </c>
      <c r="D2875" s="97" t="s">
        <v>581</v>
      </c>
      <c r="E2875" s="97" t="s">
        <v>9265</v>
      </c>
      <c r="F2875" s="97">
        <v>327238</v>
      </c>
      <c r="G2875" s="97">
        <v>667055</v>
      </c>
      <c r="H2875" s="97">
        <v>327238</v>
      </c>
      <c r="I2875" s="97">
        <v>667055</v>
      </c>
      <c r="J2875" s="97" t="s">
        <v>93</v>
      </c>
      <c r="K2875" s="97">
        <v>132</v>
      </c>
      <c r="L2875" s="97" t="s">
        <v>9266</v>
      </c>
      <c r="M2875" s="97">
        <v>10.36</v>
      </c>
      <c r="N2875" s="97">
        <v>1003265</v>
      </c>
    </row>
    <row r="2876" spans="1:14" ht="14.25" customHeight="1" x14ac:dyDescent="0.3">
      <c r="A2876" s="97" t="s">
        <v>497</v>
      </c>
      <c r="B2876" s="97">
        <v>9763</v>
      </c>
      <c r="C2876" s="97" t="s">
        <v>9267</v>
      </c>
      <c r="D2876" s="97" t="s">
        <v>581</v>
      </c>
      <c r="E2876" s="97" t="s">
        <v>9268</v>
      </c>
      <c r="F2876" s="97">
        <v>334444</v>
      </c>
      <c r="G2876" s="97">
        <v>662843</v>
      </c>
      <c r="H2876" s="97">
        <v>334444</v>
      </c>
      <c r="I2876" s="97">
        <v>662843</v>
      </c>
      <c r="J2876" s="97" t="s">
        <v>93</v>
      </c>
      <c r="K2876" s="97">
        <v>0</v>
      </c>
      <c r="L2876" s="97" t="s">
        <v>9269</v>
      </c>
      <c r="M2876" s="97">
        <v>10.4</v>
      </c>
      <c r="N2876" s="97">
        <v>905282</v>
      </c>
    </row>
    <row r="2877" spans="1:14" ht="14.25" customHeight="1" x14ac:dyDescent="0.3">
      <c r="A2877" s="97" t="s">
        <v>419</v>
      </c>
      <c r="B2877" s="97">
        <v>9897</v>
      </c>
      <c r="C2877" s="97" t="s">
        <v>9270</v>
      </c>
      <c r="D2877" s="97" t="s">
        <v>581</v>
      </c>
      <c r="E2877" s="97" t="s">
        <v>9271</v>
      </c>
      <c r="F2877" s="97">
        <v>334623</v>
      </c>
      <c r="G2877" s="97">
        <v>672258</v>
      </c>
      <c r="H2877" s="97">
        <v>334623</v>
      </c>
      <c r="I2877" s="97">
        <v>672258</v>
      </c>
      <c r="J2877" s="97" t="s">
        <v>93</v>
      </c>
      <c r="K2877" s="97">
        <v>100.87</v>
      </c>
      <c r="L2877" s="97" t="s">
        <v>9272</v>
      </c>
      <c r="M2877" s="97">
        <v>10.4</v>
      </c>
      <c r="N2877" s="97">
        <v>972688</v>
      </c>
    </row>
    <row r="2878" spans="1:14" ht="14.25" customHeight="1" x14ac:dyDescent="0.3">
      <c r="A2878" s="97" t="s">
        <v>419</v>
      </c>
      <c r="B2878" s="97">
        <v>9897</v>
      </c>
      <c r="C2878" s="97" t="s">
        <v>9273</v>
      </c>
      <c r="D2878" s="97" t="s">
        <v>581</v>
      </c>
      <c r="E2878" s="97" t="s">
        <v>9274</v>
      </c>
      <c r="F2878" s="97">
        <v>334582</v>
      </c>
      <c r="G2878" s="97">
        <v>672290</v>
      </c>
      <c r="H2878" s="97">
        <v>334582</v>
      </c>
      <c r="I2878" s="97">
        <v>672290</v>
      </c>
      <c r="J2878" s="97" t="s">
        <v>93</v>
      </c>
      <c r="K2878" s="97">
        <v>100.97</v>
      </c>
      <c r="L2878" s="97" t="s">
        <v>9275</v>
      </c>
      <c r="M2878" s="97">
        <v>10.4</v>
      </c>
      <c r="N2878" s="97">
        <v>972691</v>
      </c>
    </row>
    <row r="2879" spans="1:14" ht="14.25" customHeight="1" x14ac:dyDescent="0.3">
      <c r="A2879" s="97" t="s">
        <v>497</v>
      </c>
      <c r="B2879" s="97">
        <v>553</v>
      </c>
      <c r="C2879" s="97" t="s">
        <v>9276</v>
      </c>
      <c r="D2879" s="97" t="s">
        <v>332</v>
      </c>
      <c r="E2879" s="97" t="s">
        <v>9277</v>
      </c>
      <c r="F2879" s="97">
        <v>330000</v>
      </c>
      <c r="G2879" s="97">
        <v>660000</v>
      </c>
      <c r="H2879" s="97">
        <v>330000</v>
      </c>
      <c r="I2879" s="97">
        <v>660000</v>
      </c>
      <c r="J2879" s="97" t="s">
        <v>93</v>
      </c>
      <c r="K2879" s="97">
        <v>0</v>
      </c>
      <c r="L2879" s="97" t="s">
        <v>9278</v>
      </c>
      <c r="M2879" s="97">
        <v>10.5</v>
      </c>
      <c r="N2879" s="97">
        <v>16102333</v>
      </c>
    </row>
    <row r="2880" spans="1:14" ht="14.25" customHeight="1" x14ac:dyDescent="0.3">
      <c r="A2880" s="97" t="s">
        <v>419</v>
      </c>
      <c r="B2880" s="97">
        <v>12924</v>
      </c>
      <c r="C2880" s="97" t="s">
        <v>9279</v>
      </c>
      <c r="D2880" s="97" t="s">
        <v>581</v>
      </c>
      <c r="E2880" s="97" t="s">
        <v>9280</v>
      </c>
      <c r="F2880" s="97">
        <v>333894</v>
      </c>
      <c r="G2880" s="97">
        <v>672703</v>
      </c>
      <c r="H2880" s="97">
        <v>333894</v>
      </c>
      <c r="I2880" s="97">
        <v>672703</v>
      </c>
      <c r="J2880" s="97" t="s">
        <v>93</v>
      </c>
      <c r="K2880" s="97">
        <v>7</v>
      </c>
      <c r="L2880" s="97" t="s">
        <v>9281</v>
      </c>
      <c r="M2880" s="97">
        <v>10.5</v>
      </c>
      <c r="N2880" s="97">
        <v>973210</v>
      </c>
    </row>
    <row r="2881" spans="1:14" ht="14.25" customHeight="1" x14ac:dyDescent="0.3">
      <c r="A2881" s="97" t="s">
        <v>419</v>
      </c>
      <c r="B2881" s="97">
        <v>12924</v>
      </c>
      <c r="C2881" s="97" t="s">
        <v>9282</v>
      </c>
      <c r="D2881" s="97" t="s">
        <v>581</v>
      </c>
      <c r="E2881" s="97" t="s">
        <v>9283</v>
      </c>
      <c r="F2881" s="97">
        <v>333905</v>
      </c>
      <c r="G2881" s="97">
        <v>672650</v>
      </c>
      <c r="H2881" s="97">
        <v>333905</v>
      </c>
      <c r="I2881" s="97">
        <v>672650</v>
      </c>
      <c r="J2881" s="97" t="s">
        <v>93</v>
      </c>
      <c r="K2881" s="97">
        <v>7</v>
      </c>
      <c r="L2881" s="97" t="s">
        <v>9284</v>
      </c>
      <c r="M2881" s="97">
        <v>10.5</v>
      </c>
      <c r="N2881" s="97">
        <v>973212</v>
      </c>
    </row>
    <row r="2882" spans="1:14" ht="14.25" customHeight="1" x14ac:dyDescent="0.3">
      <c r="A2882" s="97" t="s">
        <v>655</v>
      </c>
      <c r="B2882" s="97">
        <v>593</v>
      </c>
      <c r="C2882" s="97" t="s">
        <v>9285</v>
      </c>
      <c r="D2882" s="97" t="s">
        <v>332</v>
      </c>
      <c r="E2882" s="97" t="s">
        <v>9286</v>
      </c>
      <c r="F2882" s="97">
        <v>339905</v>
      </c>
      <c r="G2882" s="97">
        <v>673559</v>
      </c>
      <c r="H2882" s="97">
        <v>339905</v>
      </c>
      <c r="I2882" s="97">
        <v>673559</v>
      </c>
      <c r="J2882" s="97" t="s">
        <v>93</v>
      </c>
      <c r="K2882" s="97">
        <v>40.74</v>
      </c>
      <c r="L2882" s="97" t="s">
        <v>9287</v>
      </c>
      <c r="M2882" s="97">
        <v>10.5</v>
      </c>
      <c r="N2882" s="97">
        <v>950273</v>
      </c>
    </row>
    <row r="2883" spans="1:14" ht="14.25" customHeight="1" x14ac:dyDescent="0.3">
      <c r="A2883" s="97" t="s">
        <v>419</v>
      </c>
      <c r="B2883" s="97">
        <v>12280</v>
      </c>
      <c r="C2883" s="97" t="s">
        <v>9288</v>
      </c>
      <c r="D2883" s="97" t="s">
        <v>581</v>
      </c>
      <c r="E2883" s="97" t="s">
        <v>9289</v>
      </c>
      <c r="F2883" s="97">
        <v>331372</v>
      </c>
      <c r="G2883" s="97">
        <v>671880</v>
      </c>
      <c r="H2883" s="97">
        <v>331372</v>
      </c>
      <c r="I2883" s="97">
        <v>671880</v>
      </c>
      <c r="J2883" s="97" t="s">
        <v>93</v>
      </c>
      <c r="K2883" s="97">
        <v>75.7</v>
      </c>
      <c r="L2883" s="97" t="s">
        <v>9290</v>
      </c>
      <c r="M2883" s="97">
        <v>10.5</v>
      </c>
      <c r="N2883" s="97">
        <v>973158</v>
      </c>
    </row>
    <row r="2884" spans="1:14" ht="14.25" customHeight="1" x14ac:dyDescent="0.3">
      <c r="A2884" s="97" t="s">
        <v>822</v>
      </c>
      <c r="B2884" s="97">
        <v>691</v>
      </c>
      <c r="C2884" s="97" t="s">
        <v>9291</v>
      </c>
      <c r="D2884" s="97" t="s">
        <v>332</v>
      </c>
      <c r="E2884" s="97" t="s">
        <v>9292</v>
      </c>
      <c r="F2884" s="97">
        <v>342782</v>
      </c>
      <c r="G2884" s="97">
        <v>673135</v>
      </c>
      <c r="H2884" s="97">
        <v>342782</v>
      </c>
      <c r="I2884" s="97">
        <v>673135</v>
      </c>
      <c r="J2884" s="97" t="s">
        <v>93</v>
      </c>
      <c r="K2884" s="97">
        <v>82.34</v>
      </c>
      <c r="L2884" s="97" t="s">
        <v>9293</v>
      </c>
      <c r="M2884" s="97">
        <v>10.5</v>
      </c>
      <c r="N2884" s="97">
        <v>18841859</v>
      </c>
    </row>
    <row r="2885" spans="1:14" ht="14.25" customHeight="1" x14ac:dyDescent="0.3">
      <c r="A2885" s="97" t="s">
        <v>419</v>
      </c>
      <c r="B2885" s="97">
        <v>9897</v>
      </c>
      <c r="C2885" s="97" t="s">
        <v>9294</v>
      </c>
      <c r="D2885" s="97" t="s">
        <v>581</v>
      </c>
      <c r="E2885" s="97" t="s">
        <v>9295</v>
      </c>
      <c r="F2885" s="97">
        <v>334611</v>
      </c>
      <c r="G2885" s="97">
        <v>672279</v>
      </c>
      <c r="H2885" s="97">
        <v>334611</v>
      </c>
      <c r="I2885" s="97">
        <v>672279</v>
      </c>
      <c r="J2885" s="97" t="s">
        <v>93</v>
      </c>
      <c r="K2885" s="97">
        <v>100.64</v>
      </c>
      <c r="L2885" s="97" t="s">
        <v>9296</v>
      </c>
      <c r="M2885" s="97">
        <v>10.5</v>
      </c>
      <c r="N2885" s="97">
        <v>972687</v>
      </c>
    </row>
    <row r="2886" spans="1:14" ht="14.25" customHeight="1" x14ac:dyDescent="0.3">
      <c r="A2886" s="97" t="s">
        <v>508</v>
      </c>
      <c r="B2886" s="97">
        <v>998</v>
      </c>
      <c r="C2886" s="97" t="s">
        <v>9297</v>
      </c>
      <c r="D2886" s="97" t="s">
        <v>581</v>
      </c>
      <c r="E2886" s="97" t="s">
        <v>9298</v>
      </c>
      <c r="F2886" s="97">
        <v>334659</v>
      </c>
      <c r="G2886" s="97">
        <v>665827</v>
      </c>
      <c r="H2886" s="97">
        <v>334659</v>
      </c>
      <c r="I2886" s="97">
        <v>665827</v>
      </c>
      <c r="J2886" s="97" t="s">
        <v>93</v>
      </c>
      <c r="K2886" s="97">
        <v>117</v>
      </c>
      <c r="L2886" s="97" t="s">
        <v>9299</v>
      </c>
      <c r="M2886" s="97">
        <v>10.5</v>
      </c>
      <c r="N2886" s="97">
        <v>951723</v>
      </c>
    </row>
    <row r="2887" spans="1:14" ht="14.25" customHeight="1" x14ac:dyDescent="0.3">
      <c r="A2887" s="97" t="s">
        <v>497</v>
      </c>
      <c r="B2887" s="97">
        <v>12833</v>
      </c>
      <c r="C2887" s="97" t="s">
        <v>9300</v>
      </c>
      <c r="D2887" s="97" t="s">
        <v>581</v>
      </c>
      <c r="E2887" s="97" t="s">
        <v>9301</v>
      </c>
      <c r="F2887" s="97">
        <v>334518</v>
      </c>
      <c r="G2887" s="97">
        <v>664453</v>
      </c>
      <c r="H2887" s="97">
        <v>334518</v>
      </c>
      <c r="I2887" s="97">
        <v>664453</v>
      </c>
      <c r="J2887" s="97" t="s">
        <v>93</v>
      </c>
      <c r="K2887" s="97">
        <v>135</v>
      </c>
      <c r="L2887" s="97" t="s">
        <v>9302</v>
      </c>
      <c r="M2887" s="97">
        <v>10.5</v>
      </c>
      <c r="N2887" s="97">
        <v>905449</v>
      </c>
    </row>
    <row r="2888" spans="1:14" ht="14.25" customHeight="1" x14ac:dyDescent="0.3">
      <c r="A2888" s="97" t="s">
        <v>506</v>
      </c>
      <c r="B2888" s="97">
        <v>10695</v>
      </c>
      <c r="C2888" s="97" t="s">
        <v>9303</v>
      </c>
      <c r="D2888" s="97" t="s">
        <v>581</v>
      </c>
      <c r="E2888" s="97" t="s">
        <v>9304</v>
      </c>
      <c r="F2888" s="97">
        <v>327435</v>
      </c>
      <c r="G2888" s="97">
        <v>666859</v>
      </c>
      <c r="H2888" s="97">
        <v>327435</v>
      </c>
      <c r="I2888" s="97">
        <v>666859</v>
      </c>
      <c r="J2888" s="97" t="s">
        <v>93</v>
      </c>
      <c r="K2888" s="97">
        <v>139.72</v>
      </c>
      <c r="L2888" s="97" t="s">
        <v>9305</v>
      </c>
      <c r="M2888" s="97">
        <v>10.5</v>
      </c>
      <c r="N2888" s="97">
        <v>1004022</v>
      </c>
    </row>
    <row r="2889" spans="1:14" ht="14.25" customHeight="1" x14ac:dyDescent="0.3">
      <c r="A2889" s="97" t="s">
        <v>506</v>
      </c>
      <c r="B2889" s="97">
        <v>10695</v>
      </c>
      <c r="C2889" s="97" t="s">
        <v>9306</v>
      </c>
      <c r="D2889" s="97" t="s">
        <v>581</v>
      </c>
      <c r="E2889" s="97" t="s">
        <v>9307</v>
      </c>
      <c r="F2889" s="97">
        <v>327991</v>
      </c>
      <c r="G2889" s="97">
        <v>667081</v>
      </c>
      <c r="H2889" s="97">
        <v>327991</v>
      </c>
      <c r="I2889" s="97">
        <v>667081</v>
      </c>
      <c r="J2889" s="97" t="s">
        <v>93</v>
      </c>
      <c r="K2889" s="97">
        <v>145.72</v>
      </c>
      <c r="L2889" s="97" t="s">
        <v>9308</v>
      </c>
      <c r="M2889" s="97">
        <v>10.5</v>
      </c>
      <c r="N2889" s="97">
        <v>1004036</v>
      </c>
    </row>
    <row r="2890" spans="1:14" ht="14.25" customHeight="1" x14ac:dyDescent="0.3">
      <c r="A2890" s="97" t="s">
        <v>497</v>
      </c>
      <c r="B2890" s="97">
        <v>1576</v>
      </c>
      <c r="C2890" s="97" t="s">
        <v>9309</v>
      </c>
      <c r="D2890" s="97" t="s">
        <v>581</v>
      </c>
      <c r="E2890" s="97" t="s">
        <v>9310</v>
      </c>
      <c r="F2890" s="97">
        <v>334189</v>
      </c>
      <c r="G2890" s="97">
        <v>662776</v>
      </c>
      <c r="H2890" s="97">
        <v>334189</v>
      </c>
      <c r="I2890" s="97">
        <v>662776</v>
      </c>
      <c r="J2890" s="97" t="s">
        <v>93</v>
      </c>
      <c r="K2890" s="97">
        <v>160.05000000000001</v>
      </c>
      <c r="L2890" s="97" t="s">
        <v>9311</v>
      </c>
      <c r="M2890" s="97">
        <v>10.5</v>
      </c>
      <c r="N2890" s="97">
        <v>905170</v>
      </c>
    </row>
    <row r="2891" spans="1:14" ht="14.25" customHeight="1" x14ac:dyDescent="0.3">
      <c r="A2891" s="97" t="s">
        <v>497</v>
      </c>
      <c r="B2891" s="97">
        <v>9763</v>
      </c>
      <c r="C2891" s="97" t="s">
        <v>9312</v>
      </c>
      <c r="D2891" s="97" t="s">
        <v>581</v>
      </c>
      <c r="E2891" s="97" t="s">
        <v>9313</v>
      </c>
      <c r="F2891" s="97">
        <v>334509</v>
      </c>
      <c r="G2891" s="97">
        <v>662891</v>
      </c>
      <c r="H2891" s="97">
        <v>334509</v>
      </c>
      <c r="I2891" s="97">
        <v>662891</v>
      </c>
      <c r="J2891" s="97" t="s">
        <v>93</v>
      </c>
      <c r="K2891" s="97">
        <v>177</v>
      </c>
      <c r="L2891" s="97" t="s">
        <v>9314</v>
      </c>
      <c r="M2891" s="97">
        <v>10.5</v>
      </c>
      <c r="N2891" s="97">
        <v>905279</v>
      </c>
    </row>
    <row r="2892" spans="1:14" ht="14.25" customHeight="1" x14ac:dyDescent="0.3">
      <c r="A2892" s="97" t="s">
        <v>639</v>
      </c>
      <c r="B2892" s="97">
        <v>16254</v>
      </c>
      <c r="C2892" s="97" t="s">
        <v>9315</v>
      </c>
      <c r="D2892" s="97" t="s">
        <v>581</v>
      </c>
      <c r="E2892" s="97" t="s">
        <v>9316</v>
      </c>
      <c r="F2892" s="97">
        <v>335480</v>
      </c>
      <c r="G2892" s="97">
        <v>659100</v>
      </c>
      <c r="H2892" s="97">
        <v>335480</v>
      </c>
      <c r="I2892" s="97">
        <v>659100</v>
      </c>
      <c r="J2892" s="97" t="s">
        <v>93</v>
      </c>
      <c r="K2892" s="97">
        <v>194</v>
      </c>
      <c r="L2892" s="97" t="s">
        <v>9317</v>
      </c>
      <c r="M2892" s="97">
        <v>10.5</v>
      </c>
      <c r="N2892" s="97">
        <v>695962</v>
      </c>
    </row>
    <row r="2893" spans="1:14" ht="14.25" customHeight="1" x14ac:dyDescent="0.3">
      <c r="A2893" s="97" t="s">
        <v>419</v>
      </c>
      <c r="B2893" s="97">
        <v>205</v>
      </c>
      <c r="C2893" s="97" t="s">
        <v>9318</v>
      </c>
      <c r="D2893" s="97" t="s">
        <v>581</v>
      </c>
      <c r="E2893" s="97" t="s">
        <v>9319</v>
      </c>
      <c r="F2893" s="97">
        <v>334395</v>
      </c>
      <c r="G2893" s="97">
        <v>672266</v>
      </c>
      <c r="H2893" s="97">
        <v>334395</v>
      </c>
      <c r="I2893" s="97">
        <v>672266</v>
      </c>
      <c r="J2893" s="97" t="s">
        <v>93</v>
      </c>
      <c r="K2893" s="97">
        <v>10</v>
      </c>
      <c r="L2893" s="97" t="s">
        <v>9320</v>
      </c>
      <c r="M2893" s="97">
        <v>10.51</v>
      </c>
      <c r="N2893" s="97">
        <v>972109</v>
      </c>
    </row>
    <row r="2894" spans="1:14" ht="14.25" customHeight="1" x14ac:dyDescent="0.3">
      <c r="A2894" s="97" t="s">
        <v>419</v>
      </c>
      <c r="B2894" s="97">
        <v>12495</v>
      </c>
      <c r="C2894" s="97" t="s">
        <v>9321</v>
      </c>
      <c r="D2894" s="97" t="s">
        <v>581</v>
      </c>
      <c r="E2894" s="97" t="s">
        <v>9322</v>
      </c>
      <c r="F2894" s="97">
        <v>334393</v>
      </c>
      <c r="G2894" s="97">
        <v>672264</v>
      </c>
      <c r="H2894" s="97">
        <v>334393</v>
      </c>
      <c r="I2894" s="97">
        <v>672264</v>
      </c>
      <c r="J2894" s="97" t="s">
        <v>93</v>
      </c>
      <c r="K2894" s="97">
        <v>12</v>
      </c>
      <c r="L2894" s="97" t="s">
        <v>9323</v>
      </c>
      <c r="M2894" s="97">
        <v>10.51</v>
      </c>
      <c r="N2894" s="97">
        <v>973185</v>
      </c>
    </row>
    <row r="2895" spans="1:14" ht="14.25" customHeight="1" x14ac:dyDescent="0.3">
      <c r="A2895" s="97" t="s">
        <v>508</v>
      </c>
      <c r="B2895" s="97">
        <v>707</v>
      </c>
      <c r="C2895" s="97" t="s">
        <v>9324</v>
      </c>
      <c r="D2895" s="97" t="s">
        <v>581</v>
      </c>
      <c r="E2895" s="97" t="s">
        <v>9325</v>
      </c>
      <c r="F2895" s="97">
        <v>333602</v>
      </c>
      <c r="G2895" s="97">
        <v>667094</v>
      </c>
      <c r="H2895" s="97">
        <v>333602</v>
      </c>
      <c r="I2895" s="97">
        <v>667094</v>
      </c>
      <c r="J2895" s="97" t="s">
        <v>93</v>
      </c>
      <c r="K2895" s="97">
        <v>37.340000000000003</v>
      </c>
      <c r="L2895" s="97" t="s">
        <v>9326</v>
      </c>
      <c r="M2895" s="97">
        <v>10.52</v>
      </c>
      <c r="N2895" s="97">
        <v>951707</v>
      </c>
    </row>
    <row r="2896" spans="1:14" ht="14.25" customHeight="1" x14ac:dyDescent="0.3">
      <c r="A2896" s="97" t="s">
        <v>655</v>
      </c>
      <c r="B2896" s="97">
        <v>35</v>
      </c>
      <c r="C2896" s="97" t="s">
        <v>9327</v>
      </c>
      <c r="D2896" s="97" t="s">
        <v>581</v>
      </c>
      <c r="E2896" s="97" t="s">
        <v>9328</v>
      </c>
      <c r="F2896" s="97">
        <v>335179</v>
      </c>
      <c r="G2896" s="97">
        <v>672326</v>
      </c>
      <c r="H2896" s="97">
        <v>335179</v>
      </c>
      <c r="I2896" s="97">
        <v>672326</v>
      </c>
      <c r="J2896" s="97" t="s">
        <v>93</v>
      </c>
      <c r="K2896" s="97">
        <v>8</v>
      </c>
      <c r="L2896" s="97" t="s">
        <v>9329</v>
      </c>
      <c r="M2896" s="97">
        <v>10.56</v>
      </c>
      <c r="N2896" s="97">
        <v>950383</v>
      </c>
    </row>
    <row r="2897" spans="1:14" ht="14.25" customHeight="1" x14ac:dyDescent="0.3">
      <c r="A2897" s="97" t="s">
        <v>822</v>
      </c>
      <c r="B2897" s="97">
        <v>13110</v>
      </c>
      <c r="C2897" s="97" t="s">
        <v>9330</v>
      </c>
      <c r="D2897" s="97" t="s">
        <v>581</v>
      </c>
      <c r="E2897" s="97" t="s">
        <v>9331</v>
      </c>
      <c r="F2897" s="97">
        <v>340428</v>
      </c>
      <c r="G2897" s="97">
        <v>673485</v>
      </c>
      <c r="H2897" s="97">
        <v>340428</v>
      </c>
      <c r="I2897" s="97">
        <v>673485</v>
      </c>
      <c r="J2897" s="97" t="s">
        <v>93</v>
      </c>
      <c r="K2897" s="97">
        <v>56.34</v>
      </c>
      <c r="L2897" s="97" t="s">
        <v>9332</v>
      </c>
      <c r="M2897" s="97">
        <v>10.6</v>
      </c>
      <c r="N2897" s="97">
        <v>932059</v>
      </c>
    </row>
    <row r="2898" spans="1:14" ht="14.25" customHeight="1" x14ac:dyDescent="0.3">
      <c r="A2898" s="97" t="s">
        <v>508</v>
      </c>
      <c r="B2898" s="97">
        <v>10541</v>
      </c>
      <c r="C2898" s="97" t="s">
        <v>9333</v>
      </c>
      <c r="D2898" s="97" t="s">
        <v>581</v>
      </c>
      <c r="E2898" s="97" t="s">
        <v>9334</v>
      </c>
      <c r="F2898" s="97">
        <v>333133</v>
      </c>
      <c r="G2898" s="97">
        <v>667095</v>
      </c>
      <c r="H2898" s="97">
        <v>333133</v>
      </c>
      <c r="I2898" s="97">
        <v>667095</v>
      </c>
      <c r="J2898" s="97" t="s">
        <v>93</v>
      </c>
      <c r="K2898" s="97">
        <v>56.67</v>
      </c>
      <c r="L2898" s="97" t="s">
        <v>9335</v>
      </c>
      <c r="M2898" s="97">
        <v>10.6</v>
      </c>
      <c r="N2898" s="97">
        <v>952270</v>
      </c>
    </row>
    <row r="2899" spans="1:14" ht="14.25" customHeight="1" x14ac:dyDescent="0.3">
      <c r="A2899" s="97" t="s">
        <v>508</v>
      </c>
      <c r="B2899" s="97">
        <v>10695</v>
      </c>
      <c r="C2899" s="97" t="s">
        <v>9336</v>
      </c>
      <c r="D2899" s="97" t="s">
        <v>581</v>
      </c>
      <c r="E2899" s="97" t="s">
        <v>9337</v>
      </c>
      <c r="F2899" s="97">
        <v>330360</v>
      </c>
      <c r="G2899" s="97">
        <v>667764</v>
      </c>
      <c r="H2899" s="97">
        <v>330360</v>
      </c>
      <c r="I2899" s="97">
        <v>667764</v>
      </c>
      <c r="J2899" s="97" t="s">
        <v>93</v>
      </c>
      <c r="K2899" s="97">
        <v>84.74</v>
      </c>
      <c r="L2899" s="97" t="s">
        <v>9338</v>
      </c>
      <c r="M2899" s="97">
        <v>10.6</v>
      </c>
      <c r="N2899" s="97">
        <v>952320</v>
      </c>
    </row>
    <row r="2900" spans="1:14" ht="14.25" customHeight="1" x14ac:dyDescent="0.3">
      <c r="A2900" s="97" t="s">
        <v>888</v>
      </c>
      <c r="B2900" s="97">
        <v>13110</v>
      </c>
      <c r="C2900" s="97" t="s">
        <v>9339</v>
      </c>
      <c r="D2900" s="97" t="s">
        <v>581</v>
      </c>
      <c r="E2900" s="97" t="s">
        <v>9340</v>
      </c>
      <c r="F2900" s="97">
        <v>348266</v>
      </c>
      <c r="G2900" s="97">
        <v>673790</v>
      </c>
      <c r="H2900" s="97">
        <v>348266</v>
      </c>
      <c r="I2900" s="97">
        <v>673790</v>
      </c>
      <c r="J2900" s="97" t="s">
        <v>93</v>
      </c>
      <c r="K2900" s="97">
        <v>90.43</v>
      </c>
      <c r="L2900" s="97" t="s">
        <v>9341</v>
      </c>
      <c r="M2900" s="97">
        <v>10.6</v>
      </c>
      <c r="N2900" s="97">
        <v>747734</v>
      </c>
    </row>
    <row r="2901" spans="1:14" ht="14.25" customHeight="1" x14ac:dyDescent="0.3">
      <c r="A2901" s="97" t="s">
        <v>506</v>
      </c>
      <c r="B2901" s="97">
        <v>394</v>
      </c>
      <c r="C2901" s="97" t="s">
        <v>9342</v>
      </c>
      <c r="D2901" s="97" t="s">
        <v>332</v>
      </c>
      <c r="E2901" s="97" t="s">
        <v>9343</v>
      </c>
      <c r="F2901" s="97">
        <v>327350</v>
      </c>
      <c r="G2901" s="97">
        <v>666540</v>
      </c>
      <c r="H2901" s="97">
        <v>327350</v>
      </c>
      <c r="I2901" s="97">
        <v>666540</v>
      </c>
      <c r="J2901" s="97" t="s">
        <v>93</v>
      </c>
      <c r="K2901" s="97">
        <v>145.16</v>
      </c>
      <c r="L2901" s="97" t="s">
        <v>9344</v>
      </c>
      <c r="M2901" s="97">
        <v>10.6</v>
      </c>
      <c r="N2901" s="97">
        <v>1002886</v>
      </c>
    </row>
    <row r="2902" spans="1:14" ht="14.25" customHeight="1" x14ac:dyDescent="0.3">
      <c r="A2902" s="97" t="s">
        <v>506</v>
      </c>
      <c r="B2902" s="97">
        <v>9258</v>
      </c>
      <c r="C2902" s="97" t="s">
        <v>9345</v>
      </c>
      <c r="D2902" s="97" t="s">
        <v>581</v>
      </c>
      <c r="E2902" s="97" t="s">
        <v>9346</v>
      </c>
      <c r="F2902" s="97">
        <v>327402</v>
      </c>
      <c r="G2902" s="97">
        <v>666936</v>
      </c>
      <c r="H2902" s="97">
        <v>327402</v>
      </c>
      <c r="I2902" s="97">
        <v>666936</v>
      </c>
      <c r="J2902" s="97" t="s">
        <v>93</v>
      </c>
      <c r="K2902" s="97">
        <v>137.1</v>
      </c>
      <c r="L2902" s="97" t="s">
        <v>9347</v>
      </c>
      <c r="M2902" s="97">
        <v>10.65</v>
      </c>
      <c r="N2902" s="97">
        <v>1003713</v>
      </c>
    </row>
    <row r="2903" spans="1:14" ht="14.25" customHeight="1" x14ac:dyDescent="0.3">
      <c r="A2903" s="97" t="s">
        <v>822</v>
      </c>
      <c r="B2903" s="97">
        <v>642</v>
      </c>
      <c r="C2903" s="97" t="s">
        <v>9348</v>
      </c>
      <c r="D2903" s="97" t="s">
        <v>332</v>
      </c>
      <c r="E2903" s="97" t="s">
        <v>9349</v>
      </c>
      <c r="F2903" s="97">
        <v>340238</v>
      </c>
      <c r="G2903" s="97">
        <v>674849</v>
      </c>
      <c r="H2903" s="97">
        <v>340238</v>
      </c>
      <c r="I2903" s="97">
        <v>674849</v>
      </c>
      <c r="J2903" s="97" t="s">
        <v>93</v>
      </c>
      <c r="K2903" s="97">
        <v>17.37</v>
      </c>
      <c r="L2903" s="97" t="s">
        <v>9350</v>
      </c>
      <c r="M2903" s="97">
        <v>10.66</v>
      </c>
      <c r="N2903" s="97">
        <v>18087022</v>
      </c>
    </row>
    <row r="2904" spans="1:14" ht="14.25" customHeight="1" x14ac:dyDescent="0.3">
      <c r="A2904" s="97" t="s">
        <v>655</v>
      </c>
      <c r="B2904" s="97">
        <v>17628</v>
      </c>
      <c r="C2904" s="97" t="s">
        <v>9351</v>
      </c>
      <c r="D2904" s="97" t="s">
        <v>581</v>
      </c>
      <c r="E2904" s="97" t="s">
        <v>9352</v>
      </c>
      <c r="F2904" s="97">
        <v>338520</v>
      </c>
      <c r="G2904" s="97">
        <v>673690</v>
      </c>
      <c r="H2904" s="97">
        <v>338520</v>
      </c>
      <c r="I2904" s="97">
        <v>673690</v>
      </c>
      <c r="J2904" s="97" t="s">
        <v>93</v>
      </c>
      <c r="K2904" s="97">
        <v>25</v>
      </c>
      <c r="L2904" s="97" t="s">
        <v>9353</v>
      </c>
      <c r="M2904" s="97">
        <v>10.66</v>
      </c>
      <c r="N2904" s="97">
        <v>951180</v>
      </c>
    </row>
    <row r="2905" spans="1:14" ht="14.25" customHeight="1" x14ac:dyDescent="0.3">
      <c r="A2905" s="97" t="s">
        <v>419</v>
      </c>
      <c r="B2905" s="97">
        <v>8</v>
      </c>
      <c r="C2905" s="97" t="s">
        <v>9354</v>
      </c>
      <c r="D2905" s="97" t="s">
        <v>581</v>
      </c>
      <c r="E2905" s="97" t="s">
        <v>9355</v>
      </c>
      <c r="F2905" s="97">
        <v>330370</v>
      </c>
      <c r="G2905" s="97">
        <v>672341</v>
      </c>
      <c r="H2905" s="97">
        <v>330370</v>
      </c>
      <c r="I2905" s="97">
        <v>672341</v>
      </c>
      <c r="J2905" s="97" t="s">
        <v>93</v>
      </c>
      <c r="K2905" s="97">
        <v>32.869999999999997</v>
      </c>
      <c r="L2905" s="97" t="s">
        <v>9356</v>
      </c>
      <c r="M2905" s="97">
        <v>10.66</v>
      </c>
      <c r="N2905" s="97">
        <v>972046</v>
      </c>
    </row>
    <row r="2906" spans="1:14" ht="14.25" customHeight="1" x14ac:dyDescent="0.3">
      <c r="A2906" s="97" t="s">
        <v>397</v>
      </c>
      <c r="B2906" s="97">
        <v>395</v>
      </c>
      <c r="C2906" s="97" t="s">
        <v>9357</v>
      </c>
      <c r="D2906" s="97" t="s">
        <v>332</v>
      </c>
      <c r="E2906" s="97" t="s">
        <v>9358</v>
      </c>
      <c r="F2906" s="97">
        <v>335382</v>
      </c>
      <c r="G2906" s="97">
        <v>669750</v>
      </c>
      <c r="H2906" s="97">
        <v>335382</v>
      </c>
      <c r="I2906" s="97">
        <v>669750</v>
      </c>
      <c r="J2906" s="97" t="s">
        <v>93</v>
      </c>
      <c r="K2906" s="97">
        <v>39</v>
      </c>
      <c r="L2906" s="97" t="s">
        <v>9359</v>
      </c>
      <c r="M2906" s="97">
        <v>10.66</v>
      </c>
      <c r="N2906" s="97">
        <v>18798565</v>
      </c>
    </row>
    <row r="2907" spans="1:14" ht="14.25" customHeight="1" x14ac:dyDescent="0.3">
      <c r="A2907" s="97" t="s">
        <v>508</v>
      </c>
      <c r="B2907" s="97">
        <v>420</v>
      </c>
      <c r="C2907" s="97" t="s">
        <v>9360</v>
      </c>
      <c r="D2907" s="97" t="s">
        <v>581</v>
      </c>
      <c r="E2907" s="97" t="s">
        <v>9361</v>
      </c>
      <c r="F2907" s="97">
        <v>334361</v>
      </c>
      <c r="G2907" s="97">
        <v>667660</v>
      </c>
      <c r="H2907" s="97">
        <v>334361</v>
      </c>
      <c r="I2907" s="97">
        <v>667660</v>
      </c>
      <c r="J2907" s="97" t="s">
        <v>93</v>
      </c>
      <c r="K2907" s="97">
        <v>50.77</v>
      </c>
      <c r="L2907" s="97" t="s">
        <v>9362</v>
      </c>
      <c r="M2907" s="97">
        <v>10.66</v>
      </c>
      <c r="N2907" s="97">
        <v>951686</v>
      </c>
    </row>
    <row r="2908" spans="1:14" ht="14.25" customHeight="1" x14ac:dyDescent="0.3">
      <c r="A2908" s="97" t="s">
        <v>506</v>
      </c>
      <c r="B2908" s="97">
        <v>293</v>
      </c>
      <c r="C2908" s="97" t="s">
        <v>9363</v>
      </c>
      <c r="D2908" s="97" t="s">
        <v>581</v>
      </c>
      <c r="E2908" s="97" t="s">
        <v>9364</v>
      </c>
      <c r="F2908" s="97">
        <v>328766</v>
      </c>
      <c r="G2908" s="97">
        <v>669854</v>
      </c>
      <c r="H2908" s="97">
        <v>328766</v>
      </c>
      <c r="I2908" s="97">
        <v>669854</v>
      </c>
      <c r="J2908" s="97" t="s">
        <v>93</v>
      </c>
      <c r="K2908" s="97">
        <v>64.61</v>
      </c>
      <c r="L2908" s="97" t="s">
        <v>9365</v>
      </c>
      <c r="M2908" s="97">
        <v>10.66</v>
      </c>
      <c r="N2908" s="97">
        <v>1003151</v>
      </c>
    </row>
    <row r="2909" spans="1:14" ht="14.25" customHeight="1" x14ac:dyDescent="0.3">
      <c r="A2909" s="97" t="s">
        <v>822</v>
      </c>
      <c r="B2909" s="97">
        <v>1158</v>
      </c>
      <c r="C2909" s="97" t="s">
        <v>9366</v>
      </c>
      <c r="D2909" s="97" t="s">
        <v>581</v>
      </c>
      <c r="E2909" s="97" t="s">
        <v>9367</v>
      </c>
      <c r="F2909" s="97">
        <v>343106</v>
      </c>
      <c r="G2909" s="97">
        <v>672549</v>
      </c>
      <c r="H2909" s="97">
        <v>343106</v>
      </c>
      <c r="I2909" s="97">
        <v>672549</v>
      </c>
      <c r="J2909" s="97" t="s">
        <v>93</v>
      </c>
      <c r="K2909" s="97">
        <v>87.13</v>
      </c>
      <c r="L2909" s="97" t="s">
        <v>9368</v>
      </c>
      <c r="M2909" s="97">
        <v>10.66</v>
      </c>
      <c r="N2909" s="97">
        <v>931495</v>
      </c>
    </row>
    <row r="2910" spans="1:14" ht="14.25" customHeight="1" x14ac:dyDescent="0.3">
      <c r="A2910" s="97" t="s">
        <v>508</v>
      </c>
      <c r="B2910" s="97">
        <v>445</v>
      </c>
      <c r="C2910" s="97" t="s">
        <v>9369</v>
      </c>
      <c r="D2910" s="97" t="s">
        <v>581</v>
      </c>
      <c r="E2910" s="97" t="s">
        <v>9370</v>
      </c>
      <c r="F2910" s="97">
        <v>330860</v>
      </c>
      <c r="G2910" s="97">
        <v>665156</v>
      </c>
      <c r="H2910" s="97">
        <v>330860</v>
      </c>
      <c r="I2910" s="97">
        <v>665156</v>
      </c>
      <c r="J2910" s="97" t="s">
        <v>93</v>
      </c>
      <c r="K2910" s="97">
        <v>102</v>
      </c>
      <c r="L2910" s="97" t="s">
        <v>9371</v>
      </c>
      <c r="M2910" s="97">
        <v>10.66</v>
      </c>
      <c r="N2910" s="97">
        <v>951692</v>
      </c>
    </row>
    <row r="2911" spans="1:14" ht="14.25" customHeight="1" x14ac:dyDescent="0.3">
      <c r="A2911" s="97" t="s">
        <v>822</v>
      </c>
      <c r="B2911" s="97">
        <v>1158</v>
      </c>
      <c r="C2911" s="97" t="s">
        <v>9372</v>
      </c>
      <c r="D2911" s="97" t="s">
        <v>581</v>
      </c>
      <c r="E2911" s="97" t="s">
        <v>9373</v>
      </c>
      <c r="F2911" s="97">
        <v>340067</v>
      </c>
      <c r="G2911" s="97">
        <v>671898</v>
      </c>
      <c r="H2911" s="97">
        <v>340067</v>
      </c>
      <c r="I2911" s="97">
        <v>671898</v>
      </c>
      <c r="J2911" s="97" t="s">
        <v>93</v>
      </c>
      <c r="K2911" s="97">
        <v>109.72</v>
      </c>
      <c r="L2911" s="97" t="s">
        <v>9374</v>
      </c>
      <c r="M2911" s="97">
        <v>10.66</v>
      </c>
      <c r="N2911" s="97">
        <v>931500</v>
      </c>
    </row>
    <row r="2912" spans="1:14" ht="14.25" customHeight="1" x14ac:dyDescent="0.3">
      <c r="A2912" s="97" t="s">
        <v>508</v>
      </c>
      <c r="B2912" s="97">
        <v>707</v>
      </c>
      <c r="C2912" s="97" t="s">
        <v>9375</v>
      </c>
      <c r="D2912" s="97" t="s">
        <v>581</v>
      </c>
      <c r="E2912" s="97" t="s">
        <v>9376</v>
      </c>
      <c r="F2912" s="97">
        <v>333651</v>
      </c>
      <c r="G2912" s="97">
        <v>667074</v>
      </c>
      <c r="H2912" s="97">
        <v>333651</v>
      </c>
      <c r="I2912" s="97">
        <v>667074</v>
      </c>
      <c r="J2912" s="97" t="s">
        <v>93</v>
      </c>
      <c r="K2912" s="97">
        <v>42.65</v>
      </c>
      <c r="L2912" s="97" t="s">
        <v>9377</v>
      </c>
      <c r="M2912" s="97">
        <v>10.67</v>
      </c>
      <c r="N2912" s="97">
        <v>951706</v>
      </c>
    </row>
    <row r="2913" spans="1:14" ht="14.25" customHeight="1" x14ac:dyDescent="0.3">
      <c r="A2913" s="97" t="s">
        <v>888</v>
      </c>
      <c r="B2913" s="97">
        <v>13110</v>
      </c>
      <c r="C2913" s="97" t="s">
        <v>9378</v>
      </c>
      <c r="D2913" s="97" t="s">
        <v>581</v>
      </c>
      <c r="E2913" s="97" t="s">
        <v>9379</v>
      </c>
      <c r="F2913" s="97">
        <v>348518</v>
      </c>
      <c r="G2913" s="97">
        <v>673822</v>
      </c>
      <c r="H2913" s="97">
        <v>348518</v>
      </c>
      <c r="I2913" s="97">
        <v>673822</v>
      </c>
      <c r="J2913" s="97" t="s">
        <v>93</v>
      </c>
      <c r="K2913" s="97">
        <v>88.13</v>
      </c>
      <c r="L2913" s="97" t="s">
        <v>9380</v>
      </c>
      <c r="M2913" s="97">
        <v>10.7</v>
      </c>
      <c r="N2913" s="97">
        <v>747749</v>
      </c>
    </row>
    <row r="2914" spans="1:14" ht="14.25" customHeight="1" x14ac:dyDescent="0.3">
      <c r="A2914" s="97" t="s">
        <v>508</v>
      </c>
      <c r="B2914" s="97">
        <v>10695</v>
      </c>
      <c r="C2914" s="97" t="s">
        <v>9381</v>
      </c>
      <c r="D2914" s="97" t="s">
        <v>581</v>
      </c>
      <c r="E2914" s="97" t="s">
        <v>9382</v>
      </c>
      <c r="F2914" s="97">
        <v>330018</v>
      </c>
      <c r="G2914" s="97">
        <v>667681</v>
      </c>
      <c r="H2914" s="97">
        <v>330018</v>
      </c>
      <c r="I2914" s="97">
        <v>667681</v>
      </c>
      <c r="J2914" s="97" t="s">
        <v>93</v>
      </c>
      <c r="K2914" s="97">
        <v>92.2</v>
      </c>
      <c r="L2914" s="97" t="s">
        <v>9383</v>
      </c>
      <c r="M2914" s="97">
        <v>10.7</v>
      </c>
      <c r="N2914" s="97">
        <v>952300</v>
      </c>
    </row>
    <row r="2915" spans="1:14" ht="14.25" customHeight="1" x14ac:dyDescent="0.3">
      <c r="A2915" s="97" t="s">
        <v>330</v>
      </c>
      <c r="B2915" s="97">
        <v>317</v>
      </c>
      <c r="C2915" s="97" t="s">
        <v>9384</v>
      </c>
      <c r="D2915" s="97" t="s">
        <v>581</v>
      </c>
      <c r="E2915" s="97" t="s">
        <v>9385</v>
      </c>
      <c r="F2915" s="97">
        <v>324654</v>
      </c>
      <c r="G2915" s="97">
        <v>661144</v>
      </c>
      <c r="H2915" s="97">
        <v>324654</v>
      </c>
      <c r="I2915" s="97">
        <v>661144</v>
      </c>
      <c r="J2915" s="97" t="s">
        <v>93</v>
      </c>
      <c r="K2915" s="97">
        <v>150</v>
      </c>
      <c r="L2915" s="97" t="s">
        <v>9386</v>
      </c>
      <c r="M2915" s="97">
        <v>10.74</v>
      </c>
      <c r="N2915" s="97">
        <v>785854</v>
      </c>
    </row>
    <row r="2916" spans="1:14" ht="14.25" customHeight="1" x14ac:dyDescent="0.3">
      <c r="A2916" s="97" t="s">
        <v>419</v>
      </c>
      <c r="B2916" s="97">
        <v>10619</v>
      </c>
      <c r="C2916" s="97" t="s">
        <v>9387</v>
      </c>
      <c r="D2916" s="97" t="s">
        <v>581</v>
      </c>
      <c r="E2916" s="97" t="s">
        <v>9388</v>
      </c>
      <c r="F2916" s="97">
        <v>330835</v>
      </c>
      <c r="G2916" s="97">
        <v>671875</v>
      </c>
      <c r="H2916" s="97">
        <v>330835</v>
      </c>
      <c r="I2916" s="97">
        <v>671875</v>
      </c>
      <c r="J2916" s="97" t="s">
        <v>93</v>
      </c>
      <c r="K2916" s="97">
        <v>49</v>
      </c>
      <c r="L2916" s="97" t="s">
        <v>9389</v>
      </c>
      <c r="M2916" s="97">
        <v>10.8</v>
      </c>
      <c r="N2916" s="97">
        <v>972787</v>
      </c>
    </row>
    <row r="2917" spans="1:14" ht="14.25" customHeight="1" x14ac:dyDescent="0.3">
      <c r="A2917" s="97" t="s">
        <v>497</v>
      </c>
      <c r="B2917" s="97">
        <v>430</v>
      </c>
      <c r="C2917" s="97" t="s">
        <v>9390</v>
      </c>
      <c r="D2917" s="97" t="s">
        <v>332</v>
      </c>
      <c r="E2917" s="97" t="s">
        <v>9391</v>
      </c>
      <c r="F2917" s="97">
        <v>334020</v>
      </c>
      <c r="G2917" s="97">
        <v>663730</v>
      </c>
      <c r="H2917" s="97">
        <v>334020</v>
      </c>
      <c r="I2917" s="97">
        <v>663730</v>
      </c>
      <c r="J2917" s="97" t="s">
        <v>93</v>
      </c>
      <c r="K2917" s="97">
        <v>137</v>
      </c>
      <c r="L2917" s="97" t="s">
        <v>9392</v>
      </c>
      <c r="M2917" s="97">
        <v>10.8</v>
      </c>
      <c r="N2917" s="97">
        <v>13471753</v>
      </c>
    </row>
    <row r="2918" spans="1:14" ht="14.25" customHeight="1" x14ac:dyDescent="0.3">
      <c r="A2918" s="97" t="s">
        <v>639</v>
      </c>
      <c r="B2918" s="97">
        <v>16254</v>
      </c>
      <c r="C2918" s="97" t="s">
        <v>9393</v>
      </c>
      <c r="D2918" s="97" t="s">
        <v>581</v>
      </c>
      <c r="E2918" s="97" t="s">
        <v>9394</v>
      </c>
      <c r="F2918" s="97">
        <v>336100</v>
      </c>
      <c r="G2918" s="97">
        <v>658620</v>
      </c>
      <c r="H2918" s="97">
        <v>336100</v>
      </c>
      <c r="I2918" s="97">
        <v>658620</v>
      </c>
      <c r="J2918" s="97" t="s">
        <v>93</v>
      </c>
      <c r="K2918" s="97">
        <v>200</v>
      </c>
      <c r="L2918" s="97" t="s">
        <v>9395</v>
      </c>
      <c r="M2918" s="97">
        <v>10.8</v>
      </c>
      <c r="N2918" s="97">
        <v>695967</v>
      </c>
    </row>
    <row r="2919" spans="1:14" ht="14.25" customHeight="1" x14ac:dyDescent="0.3">
      <c r="A2919" s="97" t="s">
        <v>508</v>
      </c>
      <c r="B2919" s="97">
        <v>15423</v>
      </c>
      <c r="C2919" s="97" t="s">
        <v>9396</v>
      </c>
      <c r="D2919" s="97" t="s">
        <v>581</v>
      </c>
      <c r="E2919" s="97" t="s">
        <v>9397</v>
      </c>
      <c r="F2919" s="97">
        <v>332052</v>
      </c>
      <c r="G2919" s="97">
        <v>666002</v>
      </c>
      <c r="H2919" s="97">
        <v>332052</v>
      </c>
      <c r="I2919" s="97">
        <v>666002</v>
      </c>
      <c r="J2919" s="97" t="s">
        <v>93</v>
      </c>
      <c r="K2919" s="97">
        <v>68.53</v>
      </c>
      <c r="L2919" s="97" t="s">
        <v>9398</v>
      </c>
      <c r="M2919" s="97">
        <v>10.9</v>
      </c>
      <c r="N2919" s="97">
        <v>952637</v>
      </c>
    </row>
    <row r="2920" spans="1:14" ht="14.25" customHeight="1" x14ac:dyDescent="0.3">
      <c r="A2920" s="97" t="s">
        <v>655</v>
      </c>
      <c r="B2920" s="97">
        <v>711</v>
      </c>
      <c r="C2920" s="97" t="s">
        <v>9399</v>
      </c>
      <c r="D2920" s="97" t="s">
        <v>332</v>
      </c>
      <c r="E2920" s="97" t="s">
        <v>9400</v>
      </c>
      <c r="F2920" s="97">
        <v>335400</v>
      </c>
      <c r="G2920" s="97">
        <v>673980</v>
      </c>
      <c r="H2920" s="97">
        <v>335400</v>
      </c>
      <c r="I2920" s="97">
        <v>673980</v>
      </c>
      <c r="J2920" s="97" t="s">
        <v>93</v>
      </c>
      <c r="K2920" s="97">
        <v>-2.44</v>
      </c>
      <c r="L2920" s="97" t="s">
        <v>9401</v>
      </c>
      <c r="M2920" s="97">
        <v>10.97</v>
      </c>
      <c r="N2920" s="97">
        <v>18212701</v>
      </c>
    </row>
    <row r="2921" spans="1:14" ht="14.25" customHeight="1" x14ac:dyDescent="0.3">
      <c r="A2921" s="97" t="s">
        <v>419</v>
      </c>
      <c r="B2921" s="97">
        <v>1158</v>
      </c>
      <c r="C2921" s="97" t="s">
        <v>9402</v>
      </c>
      <c r="D2921" s="97" t="s">
        <v>581</v>
      </c>
      <c r="E2921" s="97" t="s">
        <v>9403</v>
      </c>
      <c r="F2921" s="97">
        <v>333582</v>
      </c>
      <c r="G2921" s="97">
        <v>670963</v>
      </c>
      <c r="H2921" s="97">
        <v>333582</v>
      </c>
      <c r="I2921" s="97">
        <v>670963</v>
      </c>
      <c r="J2921" s="97" t="s">
        <v>93</v>
      </c>
      <c r="K2921" s="97">
        <v>24.87</v>
      </c>
      <c r="L2921" s="97" t="s">
        <v>9404</v>
      </c>
      <c r="M2921" s="97">
        <v>10.97</v>
      </c>
      <c r="N2921" s="97">
        <v>972259</v>
      </c>
    </row>
    <row r="2922" spans="1:14" ht="14.25" customHeight="1" x14ac:dyDescent="0.3">
      <c r="A2922" s="97" t="s">
        <v>508</v>
      </c>
      <c r="B2922" s="97">
        <v>707</v>
      </c>
      <c r="C2922" s="97" t="s">
        <v>9405</v>
      </c>
      <c r="D2922" s="97" t="s">
        <v>581</v>
      </c>
      <c r="E2922" s="97" t="s">
        <v>9406</v>
      </c>
      <c r="F2922" s="97">
        <v>333646</v>
      </c>
      <c r="G2922" s="97">
        <v>667056</v>
      </c>
      <c r="H2922" s="97">
        <v>333646</v>
      </c>
      <c r="I2922" s="97">
        <v>667056</v>
      </c>
      <c r="J2922" s="97" t="s">
        <v>93</v>
      </c>
      <c r="K2922" s="97">
        <v>40.270000000000003</v>
      </c>
      <c r="L2922" s="97" t="s">
        <v>9407</v>
      </c>
      <c r="M2922" s="97">
        <v>10.97</v>
      </c>
      <c r="N2922" s="97">
        <v>951705</v>
      </c>
    </row>
    <row r="2923" spans="1:14" ht="14.25" customHeight="1" x14ac:dyDescent="0.3">
      <c r="A2923" s="97" t="s">
        <v>508</v>
      </c>
      <c r="B2923" s="97">
        <v>420</v>
      </c>
      <c r="C2923" s="97" t="s">
        <v>9408</v>
      </c>
      <c r="D2923" s="97" t="s">
        <v>581</v>
      </c>
      <c r="E2923" s="97" t="s">
        <v>9409</v>
      </c>
      <c r="F2923" s="97">
        <v>334396</v>
      </c>
      <c r="G2923" s="97">
        <v>667583</v>
      </c>
      <c r="H2923" s="97">
        <v>334396</v>
      </c>
      <c r="I2923" s="97">
        <v>667583</v>
      </c>
      <c r="J2923" s="97" t="s">
        <v>93</v>
      </c>
      <c r="K2923" s="97">
        <v>50.62</v>
      </c>
      <c r="L2923" s="97" t="s">
        <v>9410</v>
      </c>
      <c r="M2923" s="97">
        <v>10.97</v>
      </c>
      <c r="N2923" s="97">
        <v>951689</v>
      </c>
    </row>
    <row r="2924" spans="1:14" ht="14.25" customHeight="1" x14ac:dyDescent="0.3">
      <c r="A2924" s="97" t="s">
        <v>506</v>
      </c>
      <c r="B2924" s="97">
        <v>63</v>
      </c>
      <c r="C2924" s="97" t="s">
        <v>9411</v>
      </c>
      <c r="D2924" s="97" t="s">
        <v>581</v>
      </c>
      <c r="E2924" s="97" t="s">
        <v>9412</v>
      </c>
      <c r="F2924" s="97">
        <v>328910</v>
      </c>
      <c r="G2924" s="97">
        <v>669590</v>
      </c>
      <c r="H2924" s="97">
        <v>328910</v>
      </c>
      <c r="I2924" s="97">
        <v>669590</v>
      </c>
      <c r="J2924" s="97" t="s">
        <v>93</v>
      </c>
      <c r="K2924" s="97">
        <v>79.040000000000006</v>
      </c>
      <c r="L2924" s="97" t="s">
        <v>9413</v>
      </c>
      <c r="M2924" s="97">
        <v>10.97</v>
      </c>
      <c r="N2924" s="97">
        <v>1003066</v>
      </c>
    </row>
    <row r="2925" spans="1:14" ht="14.25" customHeight="1" x14ac:dyDescent="0.3">
      <c r="A2925" s="97" t="s">
        <v>822</v>
      </c>
      <c r="B2925" s="97">
        <v>70</v>
      </c>
      <c r="C2925" s="97" t="s">
        <v>9414</v>
      </c>
      <c r="D2925" s="97" t="s">
        <v>581</v>
      </c>
      <c r="E2925" s="97" t="s">
        <v>9415</v>
      </c>
      <c r="F2925" s="97">
        <v>340521</v>
      </c>
      <c r="G2925" s="97">
        <v>672782</v>
      </c>
      <c r="H2925" s="97">
        <v>340521</v>
      </c>
      <c r="I2925" s="97">
        <v>672782</v>
      </c>
      <c r="J2925" s="97" t="s">
        <v>93</v>
      </c>
      <c r="K2925" s="97">
        <v>87</v>
      </c>
      <c r="L2925" s="97" t="s">
        <v>9416</v>
      </c>
      <c r="M2925" s="97">
        <v>10.97</v>
      </c>
      <c r="N2925" s="97">
        <v>931384</v>
      </c>
    </row>
    <row r="2926" spans="1:14" ht="14.25" customHeight="1" x14ac:dyDescent="0.3">
      <c r="A2926" s="97" t="s">
        <v>397</v>
      </c>
      <c r="B2926" s="97">
        <v>3582</v>
      </c>
      <c r="C2926" s="97" t="s">
        <v>9417</v>
      </c>
      <c r="D2926" s="97" t="s">
        <v>581</v>
      </c>
      <c r="E2926" s="97" t="s">
        <v>9418</v>
      </c>
      <c r="F2926" s="97">
        <v>339760</v>
      </c>
      <c r="G2926" s="97">
        <v>669340</v>
      </c>
      <c r="H2926" s="97">
        <v>339760</v>
      </c>
      <c r="I2926" s="97">
        <v>669340</v>
      </c>
      <c r="J2926" s="97" t="s">
        <v>93</v>
      </c>
      <c r="K2926" s="97">
        <v>94</v>
      </c>
      <c r="L2926" s="97" t="s">
        <v>9419</v>
      </c>
      <c r="M2926" s="97">
        <v>10.97</v>
      </c>
      <c r="N2926" s="97">
        <v>842951</v>
      </c>
    </row>
    <row r="2927" spans="1:14" ht="14.25" customHeight="1" x14ac:dyDescent="0.3">
      <c r="A2927" s="97" t="s">
        <v>506</v>
      </c>
      <c r="B2927" s="97">
        <v>459</v>
      </c>
      <c r="C2927" s="97" t="s">
        <v>9420</v>
      </c>
      <c r="D2927" s="97" t="s">
        <v>581</v>
      </c>
      <c r="E2927" s="97" t="s">
        <v>9421</v>
      </c>
      <c r="F2927" s="97">
        <v>327256</v>
      </c>
      <c r="G2927" s="97">
        <v>666978</v>
      </c>
      <c r="H2927" s="97">
        <v>327256</v>
      </c>
      <c r="I2927" s="97">
        <v>666978</v>
      </c>
      <c r="J2927" s="97" t="s">
        <v>93</v>
      </c>
      <c r="K2927" s="97">
        <v>134.69999999999999</v>
      </c>
      <c r="L2927" s="97" t="s">
        <v>9422</v>
      </c>
      <c r="M2927" s="97">
        <v>10.97</v>
      </c>
      <c r="N2927" s="97">
        <v>1003268</v>
      </c>
    </row>
    <row r="2928" spans="1:14" ht="14.25" customHeight="1" x14ac:dyDescent="0.3">
      <c r="A2928" s="97" t="s">
        <v>351</v>
      </c>
      <c r="B2928" s="97">
        <v>734</v>
      </c>
      <c r="C2928" s="97" t="s">
        <v>9423</v>
      </c>
      <c r="D2928" s="97" t="s">
        <v>581</v>
      </c>
      <c r="E2928" s="97" t="s">
        <v>9424</v>
      </c>
      <c r="F2928" s="97">
        <v>328624</v>
      </c>
      <c r="G2928" s="97">
        <v>662922</v>
      </c>
      <c r="H2928" s="97">
        <v>328624</v>
      </c>
      <c r="I2928" s="97">
        <v>662922</v>
      </c>
      <c r="J2928" s="97" t="s">
        <v>93</v>
      </c>
      <c r="K2928" s="97">
        <v>150</v>
      </c>
      <c r="L2928" s="97" t="s">
        <v>9425</v>
      </c>
      <c r="M2928" s="97">
        <v>10.97</v>
      </c>
      <c r="N2928" s="97">
        <v>803310</v>
      </c>
    </row>
    <row r="2929" spans="1:14" ht="14.25" customHeight="1" x14ac:dyDescent="0.3">
      <c r="A2929" s="97" t="s">
        <v>655</v>
      </c>
      <c r="B2929" s="97">
        <v>320</v>
      </c>
      <c r="C2929" s="97" t="s">
        <v>9426</v>
      </c>
      <c r="D2929" s="97" t="s">
        <v>581</v>
      </c>
      <c r="E2929" s="97" t="s">
        <v>9427</v>
      </c>
      <c r="F2929" s="97">
        <v>335825</v>
      </c>
      <c r="G2929" s="97">
        <v>671861</v>
      </c>
      <c r="H2929" s="97">
        <v>335825</v>
      </c>
      <c r="I2929" s="97">
        <v>671861</v>
      </c>
      <c r="J2929" s="97" t="s">
        <v>93</v>
      </c>
      <c r="K2929" s="97">
        <v>20</v>
      </c>
      <c r="L2929" s="97" t="s">
        <v>9428</v>
      </c>
      <c r="M2929" s="97">
        <v>10.99</v>
      </c>
      <c r="N2929" s="97">
        <v>950430</v>
      </c>
    </row>
    <row r="2930" spans="1:14" ht="14.25" customHeight="1" x14ac:dyDescent="0.3">
      <c r="A2930" s="97" t="s">
        <v>506</v>
      </c>
      <c r="B2930" s="97">
        <v>9258</v>
      </c>
      <c r="C2930" s="97" t="s">
        <v>9429</v>
      </c>
      <c r="D2930" s="97" t="s">
        <v>581</v>
      </c>
      <c r="E2930" s="97" t="s">
        <v>9430</v>
      </c>
      <c r="F2930" s="97">
        <v>326819</v>
      </c>
      <c r="G2930" s="97">
        <v>667035</v>
      </c>
      <c r="H2930" s="97">
        <v>326819</v>
      </c>
      <c r="I2930" s="97">
        <v>667035</v>
      </c>
      <c r="J2930" s="97" t="s">
        <v>93</v>
      </c>
      <c r="K2930" s="97">
        <v>138.55000000000001</v>
      </c>
      <c r="L2930" s="97" t="s">
        <v>9431</v>
      </c>
      <c r="M2930" s="97">
        <v>10.99</v>
      </c>
      <c r="N2930" s="97">
        <v>1003668</v>
      </c>
    </row>
    <row r="2931" spans="1:14" ht="14.25" customHeight="1" x14ac:dyDescent="0.3">
      <c r="A2931" s="97" t="s">
        <v>419</v>
      </c>
      <c r="B2931" s="97">
        <v>250</v>
      </c>
      <c r="C2931" s="97" t="s">
        <v>9432</v>
      </c>
      <c r="D2931" s="97" t="s">
        <v>332</v>
      </c>
      <c r="E2931" s="97" t="s">
        <v>9433</v>
      </c>
      <c r="F2931" s="97">
        <v>332793</v>
      </c>
      <c r="G2931" s="97">
        <v>671080</v>
      </c>
      <c r="H2931" s="97">
        <v>332793</v>
      </c>
      <c r="I2931" s="97">
        <v>671080</v>
      </c>
      <c r="J2931" s="97" t="s">
        <v>93</v>
      </c>
      <c r="K2931" s="97">
        <v>-840.9</v>
      </c>
      <c r="L2931" s="97" t="s">
        <v>9434</v>
      </c>
      <c r="M2931" s="97">
        <v>11</v>
      </c>
      <c r="N2931" s="97">
        <v>971734</v>
      </c>
    </row>
    <row r="2932" spans="1:14" ht="14.25" customHeight="1" x14ac:dyDescent="0.3">
      <c r="A2932" s="97" t="s">
        <v>508</v>
      </c>
      <c r="B2932" s="97">
        <v>266</v>
      </c>
      <c r="C2932" s="97" t="s">
        <v>9435</v>
      </c>
      <c r="D2932" s="97" t="s">
        <v>332</v>
      </c>
      <c r="E2932" s="97" t="s">
        <v>9436</v>
      </c>
      <c r="F2932" s="97">
        <v>332698</v>
      </c>
      <c r="G2932" s="97">
        <v>669490</v>
      </c>
      <c r="H2932" s="97">
        <v>332698</v>
      </c>
      <c r="I2932" s="97">
        <v>669490</v>
      </c>
      <c r="J2932" s="97" t="s">
        <v>93</v>
      </c>
      <c r="K2932" s="97">
        <v>-836</v>
      </c>
      <c r="L2932" s="97" t="s">
        <v>9437</v>
      </c>
      <c r="M2932" s="97">
        <v>11</v>
      </c>
      <c r="N2932" s="97">
        <v>951470</v>
      </c>
    </row>
    <row r="2933" spans="1:14" ht="14.25" customHeight="1" x14ac:dyDescent="0.3">
      <c r="A2933" s="97" t="s">
        <v>419</v>
      </c>
      <c r="B2933" s="97">
        <v>41</v>
      </c>
      <c r="C2933" s="97" t="s">
        <v>9438</v>
      </c>
      <c r="D2933" s="97" t="s">
        <v>332</v>
      </c>
      <c r="E2933" s="97" t="s">
        <v>9439</v>
      </c>
      <c r="F2933" s="97">
        <v>334141</v>
      </c>
      <c r="G2933" s="97">
        <v>670073</v>
      </c>
      <c r="H2933" s="97">
        <v>334141</v>
      </c>
      <c r="I2933" s="97">
        <v>670073</v>
      </c>
      <c r="J2933" s="97" t="s">
        <v>93</v>
      </c>
      <c r="K2933" s="97">
        <v>-129</v>
      </c>
      <c r="L2933" s="97" t="s">
        <v>9440</v>
      </c>
      <c r="M2933" s="97">
        <v>11</v>
      </c>
      <c r="N2933" s="97">
        <v>971518</v>
      </c>
    </row>
    <row r="2934" spans="1:14" ht="14.25" customHeight="1" x14ac:dyDescent="0.3">
      <c r="A2934" s="97" t="s">
        <v>419</v>
      </c>
      <c r="B2934" s="97">
        <v>174</v>
      </c>
      <c r="C2934" s="97" t="s">
        <v>9441</v>
      </c>
      <c r="D2934" s="97" t="s">
        <v>332</v>
      </c>
      <c r="E2934" s="97" t="s">
        <v>9442</v>
      </c>
      <c r="F2934" s="97">
        <v>332635</v>
      </c>
      <c r="G2934" s="97">
        <v>671572</v>
      </c>
      <c r="H2934" s="97">
        <v>332635</v>
      </c>
      <c r="I2934" s="97">
        <v>671572</v>
      </c>
      <c r="J2934" s="97" t="s">
        <v>93</v>
      </c>
      <c r="K2934" s="97">
        <v>0</v>
      </c>
      <c r="L2934" s="97" t="s">
        <v>9443</v>
      </c>
      <c r="M2934" s="97">
        <v>11</v>
      </c>
      <c r="N2934" s="97">
        <v>971658</v>
      </c>
    </row>
    <row r="2935" spans="1:14" ht="14.25" customHeight="1" x14ac:dyDescent="0.3">
      <c r="A2935" s="97" t="s">
        <v>497</v>
      </c>
      <c r="B2935" s="97">
        <v>235</v>
      </c>
      <c r="C2935" s="97" t="s">
        <v>9444</v>
      </c>
      <c r="D2935" s="97" t="s">
        <v>332</v>
      </c>
      <c r="E2935" s="97" t="s">
        <v>9445</v>
      </c>
      <c r="F2935" s="97">
        <v>332373</v>
      </c>
      <c r="G2935" s="97">
        <v>664948</v>
      </c>
      <c r="H2935" s="97">
        <v>332373</v>
      </c>
      <c r="I2935" s="97">
        <v>664948</v>
      </c>
      <c r="J2935" s="97" t="s">
        <v>93</v>
      </c>
      <c r="K2935" s="97">
        <v>0</v>
      </c>
      <c r="L2935" s="97" t="s">
        <v>9446</v>
      </c>
      <c r="M2935" s="97">
        <v>11</v>
      </c>
      <c r="N2935" s="97">
        <v>904867</v>
      </c>
    </row>
    <row r="2936" spans="1:14" ht="14.25" customHeight="1" x14ac:dyDescent="0.3">
      <c r="A2936" s="97" t="s">
        <v>822</v>
      </c>
      <c r="B2936" s="97">
        <v>384</v>
      </c>
      <c r="C2936" s="97" t="s">
        <v>9447</v>
      </c>
      <c r="D2936" s="97" t="s">
        <v>332</v>
      </c>
      <c r="E2936" s="97" t="s">
        <v>9448</v>
      </c>
      <c r="F2936" s="97">
        <v>344551</v>
      </c>
      <c r="G2936" s="97">
        <v>672896</v>
      </c>
      <c r="H2936" s="97">
        <v>344551</v>
      </c>
      <c r="I2936" s="97">
        <v>672896</v>
      </c>
      <c r="J2936" s="97" t="s">
        <v>93</v>
      </c>
      <c r="K2936" s="97">
        <v>0</v>
      </c>
      <c r="L2936" s="97" t="s">
        <v>9449</v>
      </c>
      <c r="M2936" s="97">
        <v>11</v>
      </c>
      <c r="N2936" s="97">
        <v>931255</v>
      </c>
    </row>
    <row r="2937" spans="1:14" ht="14.25" customHeight="1" x14ac:dyDescent="0.3">
      <c r="A2937" s="97" t="s">
        <v>822</v>
      </c>
      <c r="B2937" s="97">
        <v>388</v>
      </c>
      <c r="C2937" s="97" t="s">
        <v>9450</v>
      </c>
      <c r="D2937" s="97" t="s">
        <v>332</v>
      </c>
      <c r="E2937" s="97" t="s">
        <v>9451</v>
      </c>
      <c r="F2937" s="97">
        <v>344543</v>
      </c>
      <c r="G2937" s="97">
        <v>672937</v>
      </c>
      <c r="H2937" s="97">
        <v>344543</v>
      </c>
      <c r="I2937" s="97">
        <v>672937</v>
      </c>
      <c r="J2937" s="97" t="s">
        <v>93</v>
      </c>
      <c r="K2937" s="97">
        <v>0</v>
      </c>
      <c r="L2937" s="97" t="s">
        <v>9452</v>
      </c>
      <c r="M2937" s="97">
        <v>11</v>
      </c>
      <c r="N2937" s="97">
        <v>931259</v>
      </c>
    </row>
    <row r="2938" spans="1:14" ht="14.25" customHeight="1" x14ac:dyDescent="0.3">
      <c r="A2938" s="97" t="s">
        <v>711</v>
      </c>
      <c r="B2938" s="97">
        <v>4</v>
      </c>
      <c r="C2938" s="97" t="s">
        <v>9453</v>
      </c>
      <c r="D2938" s="97" t="s">
        <v>332</v>
      </c>
      <c r="E2938" s="97" t="s">
        <v>9454</v>
      </c>
      <c r="F2938" s="97">
        <v>348435</v>
      </c>
      <c r="G2938" s="97">
        <v>668007</v>
      </c>
      <c r="H2938" s="97">
        <v>348435</v>
      </c>
      <c r="I2938" s="97">
        <v>668007</v>
      </c>
      <c r="J2938" s="97" t="s">
        <v>93</v>
      </c>
      <c r="K2938" s="97">
        <v>0</v>
      </c>
      <c r="L2938" s="97" t="s">
        <v>9455</v>
      </c>
      <c r="M2938" s="97">
        <v>11</v>
      </c>
      <c r="N2938" s="97">
        <v>700125</v>
      </c>
    </row>
    <row r="2939" spans="1:14" ht="14.25" customHeight="1" x14ac:dyDescent="0.3">
      <c r="A2939" s="97" t="s">
        <v>570</v>
      </c>
      <c r="B2939" s="97">
        <v>484</v>
      </c>
      <c r="C2939" s="97" t="s">
        <v>9456</v>
      </c>
      <c r="D2939" s="97" t="s">
        <v>332</v>
      </c>
      <c r="E2939" s="97" t="s">
        <v>9457</v>
      </c>
      <c r="F2939" s="97">
        <v>335890</v>
      </c>
      <c r="G2939" s="97">
        <v>660940</v>
      </c>
      <c r="H2939" s="97">
        <v>335890</v>
      </c>
      <c r="I2939" s="97">
        <v>660940</v>
      </c>
      <c r="J2939" s="97" t="s">
        <v>93</v>
      </c>
      <c r="K2939" s="97">
        <v>0</v>
      </c>
      <c r="L2939" s="97" t="s">
        <v>9458</v>
      </c>
      <c r="M2939" s="97">
        <v>11</v>
      </c>
      <c r="N2939" s="97">
        <v>844976</v>
      </c>
    </row>
    <row r="2940" spans="1:14" ht="14.25" customHeight="1" x14ac:dyDescent="0.3">
      <c r="A2940" s="97" t="s">
        <v>570</v>
      </c>
      <c r="B2940" s="97">
        <v>488</v>
      </c>
      <c r="C2940" s="97" t="s">
        <v>9459</v>
      </c>
      <c r="D2940" s="97" t="s">
        <v>332</v>
      </c>
      <c r="E2940" s="97" t="s">
        <v>9460</v>
      </c>
      <c r="F2940" s="97">
        <v>335920</v>
      </c>
      <c r="G2940" s="97">
        <v>660920</v>
      </c>
      <c r="H2940" s="97">
        <v>335920</v>
      </c>
      <c r="I2940" s="97">
        <v>660920</v>
      </c>
      <c r="J2940" s="97" t="s">
        <v>93</v>
      </c>
      <c r="K2940" s="97">
        <v>0</v>
      </c>
      <c r="L2940" s="97" t="s">
        <v>9461</v>
      </c>
      <c r="M2940" s="97">
        <v>11</v>
      </c>
      <c r="N2940" s="97">
        <v>844980</v>
      </c>
    </row>
    <row r="2941" spans="1:14" ht="14.25" customHeight="1" x14ac:dyDescent="0.3">
      <c r="A2941" s="97" t="s">
        <v>579</v>
      </c>
      <c r="B2941" s="97">
        <v>18</v>
      </c>
      <c r="C2941" s="97" t="s">
        <v>9462</v>
      </c>
      <c r="D2941" s="97" t="s">
        <v>332</v>
      </c>
      <c r="E2941" s="97" t="s">
        <v>9463</v>
      </c>
      <c r="F2941" s="97">
        <v>339315</v>
      </c>
      <c r="G2941" s="97">
        <v>675320</v>
      </c>
      <c r="H2941" s="97">
        <v>339315</v>
      </c>
      <c r="I2941" s="97">
        <v>675320</v>
      </c>
      <c r="J2941" s="97" t="s">
        <v>93</v>
      </c>
      <c r="K2941" s="97">
        <v>0</v>
      </c>
      <c r="L2941" s="97" t="s">
        <v>9464</v>
      </c>
      <c r="M2941" s="97">
        <v>11</v>
      </c>
      <c r="N2941" s="97">
        <v>731419</v>
      </c>
    </row>
    <row r="2942" spans="1:14" ht="14.25" customHeight="1" x14ac:dyDescent="0.3">
      <c r="A2942" s="97" t="s">
        <v>822</v>
      </c>
      <c r="B2942" s="97">
        <v>125</v>
      </c>
      <c r="C2942" s="97" t="s">
        <v>9465</v>
      </c>
      <c r="D2942" s="97" t="s">
        <v>332</v>
      </c>
      <c r="E2942" s="97" t="s">
        <v>9466</v>
      </c>
      <c r="F2942" s="97">
        <v>341428</v>
      </c>
      <c r="G2942" s="97">
        <v>670084</v>
      </c>
      <c r="H2942" s="97">
        <v>341428</v>
      </c>
      <c r="I2942" s="97">
        <v>670084</v>
      </c>
      <c r="J2942" s="97" t="s">
        <v>93</v>
      </c>
      <c r="K2942" s="97">
        <v>0</v>
      </c>
      <c r="L2942" s="97" t="s">
        <v>9467</v>
      </c>
      <c r="M2942" s="97">
        <v>11</v>
      </c>
      <c r="N2942" s="97">
        <v>930993</v>
      </c>
    </row>
    <row r="2943" spans="1:14" ht="14.25" customHeight="1" x14ac:dyDescent="0.3">
      <c r="A2943" s="97" t="s">
        <v>506</v>
      </c>
      <c r="B2943" s="97">
        <v>9881</v>
      </c>
      <c r="C2943" s="97" t="s">
        <v>9468</v>
      </c>
      <c r="D2943" s="97" t="s">
        <v>581</v>
      </c>
      <c r="E2943" s="97" t="s">
        <v>9469</v>
      </c>
      <c r="F2943" s="97">
        <v>328795</v>
      </c>
      <c r="G2943" s="97">
        <v>666994</v>
      </c>
      <c r="H2943" s="97">
        <v>328795</v>
      </c>
      <c r="I2943" s="97">
        <v>666994</v>
      </c>
      <c r="J2943" s="97" t="s">
        <v>93</v>
      </c>
      <c r="K2943" s="97">
        <v>0</v>
      </c>
      <c r="L2943" s="97" t="s">
        <v>9470</v>
      </c>
      <c r="M2943" s="97">
        <v>11</v>
      </c>
      <c r="N2943" s="97">
        <v>1003849</v>
      </c>
    </row>
    <row r="2944" spans="1:14" ht="14.25" customHeight="1" x14ac:dyDescent="0.3">
      <c r="A2944" s="97" t="s">
        <v>508</v>
      </c>
      <c r="B2944" s="97">
        <v>134</v>
      </c>
      <c r="C2944" s="97" t="s">
        <v>9471</v>
      </c>
      <c r="D2944" s="97" t="s">
        <v>332</v>
      </c>
      <c r="E2944" s="97" t="s">
        <v>9472</v>
      </c>
      <c r="F2944" s="97">
        <v>330950</v>
      </c>
      <c r="G2944" s="97">
        <v>668390</v>
      </c>
      <c r="H2944" s="97">
        <v>330950</v>
      </c>
      <c r="I2944" s="97">
        <v>668390</v>
      </c>
      <c r="J2944" s="97" t="s">
        <v>93</v>
      </c>
      <c r="K2944" s="97">
        <v>0</v>
      </c>
      <c r="L2944" s="97" t="s">
        <v>9473</v>
      </c>
      <c r="M2944" s="97">
        <v>11</v>
      </c>
      <c r="N2944" s="97">
        <v>951336</v>
      </c>
    </row>
    <row r="2945" spans="1:14" ht="14.25" customHeight="1" x14ac:dyDescent="0.3">
      <c r="A2945" s="97" t="s">
        <v>508</v>
      </c>
      <c r="B2945" s="97">
        <v>10303</v>
      </c>
      <c r="C2945" s="97" t="s">
        <v>9474</v>
      </c>
      <c r="D2945" s="97" t="s">
        <v>581</v>
      </c>
      <c r="E2945" s="97" t="s">
        <v>9475</v>
      </c>
      <c r="F2945" s="97">
        <v>334889</v>
      </c>
      <c r="G2945" s="97">
        <v>668950</v>
      </c>
      <c r="H2945" s="97">
        <v>334889</v>
      </c>
      <c r="I2945" s="97">
        <v>668950</v>
      </c>
      <c r="J2945" s="97" t="s">
        <v>93</v>
      </c>
      <c r="K2945" s="97">
        <v>0</v>
      </c>
      <c r="L2945" s="97" t="s">
        <v>9476</v>
      </c>
      <c r="M2945" s="97">
        <v>11</v>
      </c>
      <c r="N2945" s="97">
        <v>952214</v>
      </c>
    </row>
    <row r="2946" spans="1:14" ht="14.25" customHeight="1" x14ac:dyDescent="0.3">
      <c r="A2946" s="97" t="s">
        <v>419</v>
      </c>
      <c r="B2946" s="97">
        <v>10704</v>
      </c>
      <c r="C2946" s="97" t="s">
        <v>9477</v>
      </c>
      <c r="D2946" s="97" t="s">
        <v>581</v>
      </c>
      <c r="E2946" s="97" t="s">
        <v>9478</v>
      </c>
      <c r="F2946" s="97">
        <v>333952</v>
      </c>
      <c r="G2946" s="97">
        <v>670648</v>
      </c>
      <c r="H2946" s="97">
        <v>333952</v>
      </c>
      <c r="I2946" s="97">
        <v>670648</v>
      </c>
      <c r="J2946" s="97" t="s">
        <v>93</v>
      </c>
      <c r="K2946" s="97">
        <v>0</v>
      </c>
      <c r="L2946" s="97" t="s">
        <v>9479</v>
      </c>
      <c r="M2946" s="97">
        <v>11</v>
      </c>
      <c r="N2946" s="97">
        <v>972818</v>
      </c>
    </row>
    <row r="2947" spans="1:14" ht="14.25" customHeight="1" x14ac:dyDescent="0.3">
      <c r="A2947" s="97" t="s">
        <v>508</v>
      </c>
      <c r="B2947" s="97">
        <v>10303</v>
      </c>
      <c r="C2947" s="97" t="s">
        <v>9480</v>
      </c>
      <c r="D2947" s="97" t="s">
        <v>581</v>
      </c>
      <c r="E2947" s="97" t="s">
        <v>9481</v>
      </c>
      <c r="F2947" s="97">
        <v>334535</v>
      </c>
      <c r="G2947" s="97">
        <v>669178</v>
      </c>
      <c r="H2947" s="97">
        <v>334535</v>
      </c>
      <c r="I2947" s="97">
        <v>669178</v>
      </c>
      <c r="J2947" s="97" t="s">
        <v>93</v>
      </c>
      <c r="K2947" s="97">
        <v>0</v>
      </c>
      <c r="L2947" s="97" t="s">
        <v>9482</v>
      </c>
      <c r="M2947" s="97">
        <v>11</v>
      </c>
      <c r="N2947" s="97">
        <v>952196</v>
      </c>
    </row>
    <row r="2948" spans="1:14" ht="14.25" customHeight="1" x14ac:dyDescent="0.3">
      <c r="A2948" s="97" t="s">
        <v>962</v>
      </c>
      <c r="B2948" s="97">
        <v>111</v>
      </c>
      <c r="C2948" s="97" t="s">
        <v>9483</v>
      </c>
      <c r="D2948" s="97" t="s">
        <v>332</v>
      </c>
      <c r="E2948" s="97" t="s">
        <v>9484</v>
      </c>
      <c r="F2948" s="97">
        <v>317365</v>
      </c>
      <c r="G2948" s="97">
        <v>652277</v>
      </c>
      <c r="H2948" s="97">
        <v>317365</v>
      </c>
      <c r="I2948" s="97">
        <v>652277</v>
      </c>
      <c r="J2948" s="97" t="s">
        <v>93</v>
      </c>
      <c r="K2948" s="97">
        <v>0</v>
      </c>
      <c r="L2948" s="97" t="s">
        <v>9485</v>
      </c>
      <c r="M2948" s="97">
        <v>11</v>
      </c>
      <c r="N2948" s="97">
        <v>712365</v>
      </c>
    </row>
    <row r="2949" spans="1:14" ht="14.25" customHeight="1" x14ac:dyDescent="0.3">
      <c r="A2949" s="97" t="s">
        <v>570</v>
      </c>
      <c r="B2949" s="97">
        <v>447</v>
      </c>
      <c r="C2949" s="97" t="s">
        <v>9486</v>
      </c>
      <c r="D2949" s="97" t="s">
        <v>332</v>
      </c>
      <c r="E2949" s="97" t="s">
        <v>9487</v>
      </c>
      <c r="F2949" s="97">
        <v>335210</v>
      </c>
      <c r="G2949" s="97">
        <v>660680</v>
      </c>
      <c r="H2949" s="97">
        <v>335210</v>
      </c>
      <c r="I2949" s="97">
        <v>660680</v>
      </c>
      <c r="J2949" s="97" t="s">
        <v>93</v>
      </c>
      <c r="K2949" s="97">
        <v>0</v>
      </c>
      <c r="L2949" s="97" t="s">
        <v>9488</v>
      </c>
      <c r="M2949" s="97">
        <v>11</v>
      </c>
      <c r="N2949" s="97">
        <v>844939</v>
      </c>
    </row>
    <row r="2950" spans="1:14" ht="14.25" customHeight="1" x14ac:dyDescent="0.3">
      <c r="A2950" s="97" t="s">
        <v>648</v>
      </c>
      <c r="B2950" s="97">
        <v>11</v>
      </c>
      <c r="C2950" s="97" t="s">
        <v>9489</v>
      </c>
      <c r="D2950" s="97" t="s">
        <v>332</v>
      </c>
      <c r="E2950" s="97" t="s">
        <v>9490</v>
      </c>
      <c r="F2950" s="97">
        <v>346819</v>
      </c>
      <c r="G2950" s="97">
        <v>677138</v>
      </c>
      <c r="H2950" s="97">
        <v>346819</v>
      </c>
      <c r="I2950" s="97">
        <v>677138</v>
      </c>
      <c r="J2950" s="97" t="s">
        <v>93</v>
      </c>
      <c r="K2950" s="97">
        <v>0</v>
      </c>
      <c r="L2950" s="97" t="s">
        <v>9491</v>
      </c>
      <c r="M2950" s="97">
        <v>11</v>
      </c>
      <c r="N2950" s="97">
        <v>638306</v>
      </c>
    </row>
    <row r="2951" spans="1:14" ht="14.25" customHeight="1" x14ac:dyDescent="0.3">
      <c r="A2951" s="97" t="s">
        <v>822</v>
      </c>
      <c r="B2951" s="97">
        <v>131</v>
      </c>
      <c r="C2951" s="97" t="s">
        <v>9492</v>
      </c>
      <c r="D2951" s="97" t="s">
        <v>332</v>
      </c>
      <c r="E2951" s="97" t="s">
        <v>9493</v>
      </c>
      <c r="F2951" s="97">
        <v>341751</v>
      </c>
      <c r="G2951" s="97">
        <v>670345</v>
      </c>
      <c r="H2951" s="97">
        <v>341751</v>
      </c>
      <c r="I2951" s="97">
        <v>670345</v>
      </c>
      <c r="J2951" s="97" t="s">
        <v>93</v>
      </c>
      <c r="K2951" s="97">
        <v>0</v>
      </c>
      <c r="L2951" s="97" t="s">
        <v>9494</v>
      </c>
      <c r="M2951" s="97">
        <v>11</v>
      </c>
      <c r="N2951" s="97">
        <v>930999</v>
      </c>
    </row>
    <row r="2952" spans="1:14" ht="14.25" customHeight="1" x14ac:dyDescent="0.3">
      <c r="A2952" s="97" t="s">
        <v>822</v>
      </c>
      <c r="B2952" s="97">
        <v>397</v>
      </c>
      <c r="C2952" s="97" t="s">
        <v>9495</v>
      </c>
      <c r="D2952" s="97" t="s">
        <v>332</v>
      </c>
      <c r="E2952" s="97" t="s">
        <v>9496</v>
      </c>
      <c r="F2952" s="97">
        <v>344596</v>
      </c>
      <c r="G2952" s="97">
        <v>672848</v>
      </c>
      <c r="H2952" s="97">
        <v>344596</v>
      </c>
      <c r="I2952" s="97">
        <v>672848</v>
      </c>
      <c r="J2952" s="97" t="s">
        <v>93</v>
      </c>
      <c r="K2952" s="97">
        <v>0</v>
      </c>
      <c r="L2952" s="97" t="s">
        <v>9497</v>
      </c>
      <c r="M2952" s="97">
        <v>11</v>
      </c>
      <c r="N2952" s="97">
        <v>931268</v>
      </c>
    </row>
    <row r="2953" spans="1:14" ht="14.25" customHeight="1" x14ac:dyDescent="0.3">
      <c r="A2953" s="97" t="s">
        <v>508</v>
      </c>
      <c r="B2953" s="97">
        <v>134</v>
      </c>
      <c r="C2953" s="97" t="s">
        <v>9498</v>
      </c>
      <c r="D2953" s="97" t="s">
        <v>332</v>
      </c>
      <c r="E2953" s="97" t="s">
        <v>9472</v>
      </c>
      <c r="F2953" s="97">
        <v>330950</v>
      </c>
      <c r="G2953" s="97">
        <v>668390</v>
      </c>
      <c r="H2953" s="97">
        <v>330950</v>
      </c>
      <c r="I2953" s="97">
        <v>668390</v>
      </c>
      <c r="J2953" s="97" t="s">
        <v>93</v>
      </c>
      <c r="K2953" s="97">
        <v>0</v>
      </c>
      <c r="L2953" s="97" t="s">
        <v>9499</v>
      </c>
      <c r="M2953" s="97">
        <v>11</v>
      </c>
      <c r="N2953" s="97">
        <v>951337</v>
      </c>
    </row>
    <row r="2954" spans="1:14" ht="14.25" customHeight="1" x14ac:dyDescent="0.3">
      <c r="A2954" s="97" t="s">
        <v>397</v>
      </c>
      <c r="B2954" s="97">
        <v>84</v>
      </c>
      <c r="C2954" s="97" t="s">
        <v>9500</v>
      </c>
      <c r="D2954" s="97" t="s">
        <v>332</v>
      </c>
      <c r="E2954" s="97" t="s">
        <v>9501</v>
      </c>
      <c r="F2954" s="97">
        <v>336500</v>
      </c>
      <c r="G2954" s="97">
        <v>667200</v>
      </c>
      <c r="H2954" s="97">
        <v>336500</v>
      </c>
      <c r="I2954" s="97">
        <v>667200</v>
      </c>
      <c r="J2954" s="97" t="s">
        <v>93</v>
      </c>
      <c r="K2954" s="97">
        <v>0</v>
      </c>
      <c r="L2954" s="97" t="s">
        <v>9502</v>
      </c>
      <c r="M2954" s="97">
        <v>11</v>
      </c>
      <c r="N2954" s="97">
        <v>842641</v>
      </c>
    </row>
    <row r="2955" spans="1:14" ht="14.25" customHeight="1" x14ac:dyDescent="0.3">
      <c r="A2955" s="97" t="s">
        <v>419</v>
      </c>
      <c r="B2955" s="97">
        <v>10704</v>
      </c>
      <c r="C2955" s="97" t="s">
        <v>9503</v>
      </c>
      <c r="D2955" s="97" t="s">
        <v>581</v>
      </c>
      <c r="E2955" s="97" t="s">
        <v>9504</v>
      </c>
      <c r="F2955" s="97">
        <v>333839</v>
      </c>
      <c r="G2955" s="97">
        <v>670694</v>
      </c>
      <c r="H2955" s="97">
        <v>333839</v>
      </c>
      <c r="I2955" s="97">
        <v>670694</v>
      </c>
      <c r="J2955" s="97" t="s">
        <v>93</v>
      </c>
      <c r="K2955" s="97">
        <v>0</v>
      </c>
      <c r="L2955" s="97" t="s">
        <v>9505</v>
      </c>
      <c r="M2955" s="97">
        <v>11</v>
      </c>
      <c r="N2955" s="97">
        <v>972809</v>
      </c>
    </row>
    <row r="2956" spans="1:14" ht="14.25" customHeight="1" x14ac:dyDescent="0.3">
      <c r="A2956" s="97" t="s">
        <v>822</v>
      </c>
      <c r="B2956" s="97">
        <v>93</v>
      </c>
      <c r="C2956" s="97" t="s">
        <v>9506</v>
      </c>
      <c r="D2956" s="97" t="s">
        <v>332</v>
      </c>
      <c r="E2956" s="97" t="s">
        <v>9507</v>
      </c>
      <c r="F2956" s="97">
        <v>340545</v>
      </c>
      <c r="G2956" s="97">
        <v>670503</v>
      </c>
      <c r="H2956" s="97">
        <v>340545</v>
      </c>
      <c r="I2956" s="97">
        <v>670503</v>
      </c>
      <c r="J2956" s="97" t="s">
        <v>93</v>
      </c>
      <c r="K2956" s="97">
        <v>0</v>
      </c>
      <c r="L2956" s="97" t="s">
        <v>9508</v>
      </c>
      <c r="M2956" s="97">
        <v>11</v>
      </c>
      <c r="N2956" s="97">
        <v>930961</v>
      </c>
    </row>
    <row r="2957" spans="1:14" ht="14.25" customHeight="1" x14ac:dyDescent="0.3">
      <c r="A2957" s="97" t="s">
        <v>419</v>
      </c>
      <c r="B2957" s="97">
        <v>558</v>
      </c>
      <c r="C2957" s="97" t="s">
        <v>9509</v>
      </c>
      <c r="D2957" s="97" t="s">
        <v>332</v>
      </c>
      <c r="E2957" s="97" t="s">
        <v>9510</v>
      </c>
      <c r="F2957" s="97">
        <v>334180</v>
      </c>
      <c r="G2957" s="97">
        <v>672930</v>
      </c>
      <c r="H2957" s="97">
        <v>334180</v>
      </c>
      <c r="I2957" s="97">
        <v>672930</v>
      </c>
      <c r="J2957" s="97" t="s">
        <v>93</v>
      </c>
      <c r="K2957" s="97">
        <v>6</v>
      </c>
      <c r="L2957" s="97" t="s">
        <v>9511</v>
      </c>
      <c r="M2957" s="97">
        <v>11</v>
      </c>
      <c r="N2957" s="97">
        <v>972042</v>
      </c>
    </row>
    <row r="2958" spans="1:14" ht="14.25" customHeight="1" x14ac:dyDescent="0.3">
      <c r="A2958" s="97" t="s">
        <v>1963</v>
      </c>
      <c r="B2958" s="97">
        <v>68</v>
      </c>
      <c r="C2958" s="97" t="s">
        <v>9512</v>
      </c>
      <c r="D2958" s="97" t="s">
        <v>332</v>
      </c>
      <c r="E2958" s="97" t="s">
        <v>9513</v>
      </c>
      <c r="F2958" s="97">
        <v>341518</v>
      </c>
      <c r="G2958" s="97">
        <v>675609</v>
      </c>
      <c r="H2958" s="97">
        <v>341518</v>
      </c>
      <c r="I2958" s="97">
        <v>675609</v>
      </c>
      <c r="J2958" s="97" t="s">
        <v>93</v>
      </c>
      <c r="K2958" s="97">
        <v>7</v>
      </c>
      <c r="L2958" s="97" t="s">
        <v>9514</v>
      </c>
      <c r="M2958" s="97">
        <v>11</v>
      </c>
      <c r="N2958" s="97">
        <v>755590</v>
      </c>
    </row>
    <row r="2959" spans="1:14" ht="14.25" customHeight="1" x14ac:dyDescent="0.3">
      <c r="A2959" s="97" t="s">
        <v>655</v>
      </c>
      <c r="B2959" s="97">
        <v>19</v>
      </c>
      <c r="C2959" s="97" t="s">
        <v>9515</v>
      </c>
      <c r="D2959" s="97" t="s">
        <v>332</v>
      </c>
      <c r="E2959" s="97" t="s">
        <v>9516</v>
      </c>
      <c r="F2959" s="97">
        <v>335699</v>
      </c>
      <c r="G2959" s="97">
        <v>672253</v>
      </c>
      <c r="H2959" s="97">
        <v>335699</v>
      </c>
      <c r="I2959" s="97">
        <v>672253</v>
      </c>
      <c r="J2959" s="97" t="s">
        <v>93</v>
      </c>
      <c r="K2959" s="97">
        <v>11</v>
      </c>
      <c r="L2959" s="97" t="s">
        <v>9517</v>
      </c>
      <c r="M2959" s="97">
        <v>11</v>
      </c>
      <c r="N2959" s="97">
        <v>949685</v>
      </c>
    </row>
    <row r="2960" spans="1:14" ht="14.25" customHeight="1" x14ac:dyDescent="0.3">
      <c r="A2960" s="97" t="s">
        <v>655</v>
      </c>
      <c r="B2960" s="97">
        <v>22</v>
      </c>
      <c r="C2960" s="97" t="s">
        <v>9518</v>
      </c>
      <c r="D2960" s="97" t="s">
        <v>332</v>
      </c>
      <c r="E2960" s="97" t="s">
        <v>9519</v>
      </c>
      <c r="F2960" s="97">
        <v>335593</v>
      </c>
      <c r="G2960" s="97">
        <v>671988</v>
      </c>
      <c r="H2960" s="97">
        <v>335593</v>
      </c>
      <c r="I2960" s="97">
        <v>671988</v>
      </c>
      <c r="J2960" s="97" t="s">
        <v>93</v>
      </c>
      <c r="K2960" s="97">
        <v>19</v>
      </c>
      <c r="L2960" s="97" t="s">
        <v>9520</v>
      </c>
      <c r="M2960" s="97">
        <v>11</v>
      </c>
      <c r="N2960" s="97">
        <v>949688</v>
      </c>
    </row>
    <row r="2961" spans="1:14" ht="14.25" customHeight="1" x14ac:dyDescent="0.3">
      <c r="A2961" s="97" t="s">
        <v>419</v>
      </c>
      <c r="B2961" s="97">
        <v>209</v>
      </c>
      <c r="C2961" s="97" t="s">
        <v>9521</v>
      </c>
      <c r="D2961" s="97" t="s">
        <v>332</v>
      </c>
      <c r="E2961" s="97" t="s">
        <v>9522</v>
      </c>
      <c r="F2961" s="97">
        <v>331685</v>
      </c>
      <c r="G2961" s="97">
        <v>673270</v>
      </c>
      <c r="H2961" s="97">
        <v>331685</v>
      </c>
      <c r="I2961" s="97">
        <v>673270</v>
      </c>
      <c r="J2961" s="97" t="s">
        <v>93</v>
      </c>
      <c r="K2961" s="97">
        <v>21.23</v>
      </c>
      <c r="L2961" s="97" t="s">
        <v>9523</v>
      </c>
      <c r="M2961" s="97">
        <v>11</v>
      </c>
      <c r="N2961" s="97">
        <v>971693</v>
      </c>
    </row>
    <row r="2962" spans="1:14" ht="14.25" customHeight="1" x14ac:dyDescent="0.3">
      <c r="A2962" s="97" t="s">
        <v>655</v>
      </c>
      <c r="B2962" s="97">
        <v>1019</v>
      </c>
      <c r="C2962" s="97" t="s">
        <v>9524</v>
      </c>
      <c r="D2962" s="97" t="s">
        <v>581</v>
      </c>
      <c r="E2962" s="97" t="s">
        <v>9525</v>
      </c>
      <c r="F2962" s="97">
        <v>339252</v>
      </c>
      <c r="G2962" s="97">
        <v>674195</v>
      </c>
      <c r="H2962" s="97">
        <v>339252</v>
      </c>
      <c r="I2962" s="97">
        <v>674195</v>
      </c>
      <c r="J2962" s="97" t="s">
        <v>93</v>
      </c>
      <c r="K2962" s="97">
        <v>24</v>
      </c>
      <c r="L2962" s="97" t="s">
        <v>9526</v>
      </c>
      <c r="M2962" s="97">
        <v>11</v>
      </c>
      <c r="N2962" s="97">
        <v>950556</v>
      </c>
    </row>
    <row r="2963" spans="1:14" ht="14.25" customHeight="1" x14ac:dyDescent="0.3">
      <c r="A2963" s="97" t="s">
        <v>419</v>
      </c>
      <c r="B2963" s="97">
        <v>594</v>
      </c>
      <c r="C2963" s="97" t="s">
        <v>9527</v>
      </c>
      <c r="D2963" s="97" t="s">
        <v>581</v>
      </c>
      <c r="E2963" s="97" t="s">
        <v>9528</v>
      </c>
      <c r="F2963" s="97">
        <v>330457</v>
      </c>
      <c r="G2963" s="97">
        <v>672927</v>
      </c>
      <c r="H2963" s="97">
        <v>330457</v>
      </c>
      <c r="I2963" s="97">
        <v>672927</v>
      </c>
      <c r="J2963" s="97" t="s">
        <v>93</v>
      </c>
      <c r="K2963" s="97">
        <v>30</v>
      </c>
      <c r="L2963" s="97" t="s">
        <v>9529</v>
      </c>
      <c r="M2963" s="97">
        <v>11</v>
      </c>
      <c r="N2963" s="97">
        <v>972176</v>
      </c>
    </row>
    <row r="2964" spans="1:14" ht="14.25" customHeight="1" x14ac:dyDescent="0.3">
      <c r="A2964" s="97" t="s">
        <v>822</v>
      </c>
      <c r="B2964" s="97">
        <v>403</v>
      </c>
      <c r="C2964" s="97" t="s">
        <v>9530</v>
      </c>
      <c r="D2964" s="97" t="s">
        <v>332</v>
      </c>
      <c r="E2964" s="97" t="s">
        <v>9531</v>
      </c>
      <c r="F2964" s="97">
        <v>340058</v>
      </c>
      <c r="G2964" s="97">
        <v>673961</v>
      </c>
      <c r="H2964" s="97">
        <v>340058</v>
      </c>
      <c r="I2964" s="97">
        <v>673961</v>
      </c>
      <c r="J2964" s="97" t="s">
        <v>93</v>
      </c>
      <c r="K2964" s="97">
        <v>37</v>
      </c>
      <c r="L2964" s="97" t="s">
        <v>9532</v>
      </c>
      <c r="M2964" s="97">
        <v>11</v>
      </c>
      <c r="N2964" s="97">
        <v>931274</v>
      </c>
    </row>
    <row r="2965" spans="1:14" ht="14.25" customHeight="1" x14ac:dyDescent="0.3">
      <c r="A2965" s="97" t="s">
        <v>419</v>
      </c>
      <c r="B2965" s="97">
        <v>316</v>
      </c>
      <c r="C2965" s="97" t="s">
        <v>9533</v>
      </c>
      <c r="D2965" s="97" t="s">
        <v>332</v>
      </c>
      <c r="E2965" s="97" t="s">
        <v>9534</v>
      </c>
      <c r="F2965" s="97">
        <v>331600</v>
      </c>
      <c r="G2965" s="97">
        <v>671760</v>
      </c>
      <c r="H2965" s="97">
        <v>331600</v>
      </c>
      <c r="I2965" s="97">
        <v>671760</v>
      </c>
      <c r="J2965" s="97" t="s">
        <v>93</v>
      </c>
      <c r="K2965" s="97">
        <v>39.950000000000003</v>
      </c>
      <c r="L2965" s="97" t="s">
        <v>9535</v>
      </c>
      <c r="M2965" s="97">
        <v>11</v>
      </c>
      <c r="N2965" s="97">
        <v>971800</v>
      </c>
    </row>
    <row r="2966" spans="1:14" ht="14.25" customHeight="1" x14ac:dyDescent="0.3">
      <c r="A2966" s="97" t="s">
        <v>1963</v>
      </c>
      <c r="B2966" s="97">
        <v>27</v>
      </c>
      <c r="C2966" s="97" t="s">
        <v>9536</v>
      </c>
      <c r="D2966" s="97" t="s">
        <v>332</v>
      </c>
      <c r="E2966" s="97" t="s">
        <v>9537</v>
      </c>
      <c r="F2966" s="97">
        <v>343165</v>
      </c>
      <c r="G2966" s="97">
        <v>675018</v>
      </c>
      <c r="H2966" s="97">
        <v>343165</v>
      </c>
      <c r="I2966" s="97">
        <v>675018</v>
      </c>
      <c r="J2966" s="97" t="s">
        <v>93</v>
      </c>
      <c r="K2966" s="97">
        <v>40</v>
      </c>
      <c r="L2966" s="97" t="s">
        <v>9538</v>
      </c>
      <c r="M2966" s="97">
        <v>11</v>
      </c>
      <c r="N2966" s="97">
        <v>755545</v>
      </c>
    </row>
    <row r="2967" spans="1:14" ht="14.25" customHeight="1" x14ac:dyDescent="0.3">
      <c r="A2967" s="97" t="s">
        <v>508</v>
      </c>
      <c r="B2967" s="97">
        <v>9629</v>
      </c>
      <c r="C2967" s="97" t="s">
        <v>9539</v>
      </c>
      <c r="D2967" s="97" t="s">
        <v>581</v>
      </c>
      <c r="E2967" s="97" t="s">
        <v>9540</v>
      </c>
      <c r="F2967" s="97">
        <v>333376</v>
      </c>
      <c r="G2967" s="97">
        <v>669260</v>
      </c>
      <c r="H2967" s="97">
        <v>333376</v>
      </c>
      <c r="I2967" s="97">
        <v>669260</v>
      </c>
      <c r="J2967" s="97" t="s">
        <v>93</v>
      </c>
      <c r="K2967" s="97">
        <v>40.450000000000003</v>
      </c>
      <c r="L2967" s="97" t="s">
        <v>9541</v>
      </c>
      <c r="M2967" s="97">
        <v>11</v>
      </c>
      <c r="N2967" s="97">
        <v>951993</v>
      </c>
    </row>
    <row r="2968" spans="1:14" ht="14.25" customHeight="1" x14ac:dyDescent="0.3">
      <c r="A2968" s="97" t="s">
        <v>397</v>
      </c>
      <c r="B2968" s="97">
        <v>10303</v>
      </c>
      <c r="C2968" s="97" t="s">
        <v>9542</v>
      </c>
      <c r="D2968" s="97" t="s">
        <v>581</v>
      </c>
      <c r="E2968" s="97" t="s">
        <v>9543</v>
      </c>
      <c r="F2968" s="97">
        <v>335022</v>
      </c>
      <c r="G2968" s="97">
        <v>668837</v>
      </c>
      <c r="H2968" s="97">
        <v>335022</v>
      </c>
      <c r="I2968" s="97">
        <v>668837</v>
      </c>
      <c r="J2968" s="97" t="s">
        <v>93</v>
      </c>
      <c r="K2968" s="97">
        <v>45</v>
      </c>
      <c r="L2968" s="97" t="s">
        <v>9544</v>
      </c>
      <c r="M2968" s="97">
        <v>11</v>
      </c>
      <c r="N2968" s="97">
        <v>843086</v>
      </c>
    </row>
    <row r="2969" spans="1:14" ht="14.25" customHeight="1" x14ac:dyDescent="0.3">
      <c r="A2969" s="97" t="s">
        <v>822</v>
      </c>
      <c r="B2969" s="97">
        <v>62</v>
      </c>
      <c r="C2969" s="97" t="s">
        <v>9545</v>
      </c>
      <c r="D2969" s="97" t="s">
        <v>332</v>
      </c>
      <c r="E2969" s="97" t="s">
        <v>9546</v>
      </c>
      <c r="F2969" s="97">
        <v>343232</v>
      </c>
      <c r="G2969" s="97">
        <v>674794</v>
      </c>
      <c r="H2969" s="97">
        <v>343232</v>
      </c>
      <c r="I2969" s="97">
        <v>674794</v>
      </c>
      <c r="J2969" s="97" t="s">
        <v>93</v>
      </c>
      <c r="K2969" s="97">
        <v>47</v>
      </c>
      <c r="L2969" s="97" t="s">
        <v>9547</v>
      </c>
      <c r="M2969" s="97">
        <v>11</v>
      </c>
      <c r="N2969" s="97">
        <v>930930</v>
      </c>
    </row>
    <row r="2970" spans="1:14" ht="14.25" customHeight="1" x14ac:dyDescent="0.3">
      <c r="A2970" s="97" t="s">
        <v>419</v>
      </c>
      <c r="B2970" s="97">
        <v>697</v>
      </c>
      <c r="C2970" s="97" t="s">
        <v>9548</v>
      </c>
      <c r="D2970" s="97" t="s">
        <v>332</v>
      </c>
      <c r="E2970" s="97" t="s">
        <v>8601</v>
      </c>
      <c r="F2970" s="97">
        <v>331090</v>
      </c>
      <c r="G2970" s="97">
        <v>671970</v>
      </c>
      <c r="H2970" s="97">
        <v>331090</v>
      </c>
      <c r="I2970" s="97">
        <v>671970</v>
      </c>
      <c r="J2970" s="97" t="s">
        <v>93</v>
      </c>
      <c r="K2970" s="97">
        <v>48</v>
      </c>
      <c r="L2970" s="97" t="s">
        <v>9549</v>
      </c>
      <c r="M2970" s="97">
        <v>11</v>
      </c>
      <c r="N2970" s="97">
        <v>13472604</v>
      </c>
    </row>
    <row r="2971" spans="1:14" ht="14.25" customHeight="1" x14ac:dyDescent="0.3">
      <c r="A2971" s="97" t="s">
        <v>419</v>
      </c>
      <c r="B2971" s="97">
        <v>275</v>
      </c>
      <c r="C2971" s="97" t="s">
        <v>9550</v>
      </c>
      <c r="D2971" s="97" t="s">
        <v>332</v>
      </c>
      <c r="E2971" s="97" t="s">
        <v>9551</v>
      </c>
      <c r="F2971" s="97">
        <v>330620</v>
      </c>
      <c r="G2971" s="97">
        <v>671550</v>
      </c>
      <c r="H2971" s="97">
        <v>330620</v>
      </c>
      <c r="I2971" s="97">
        <v>671550</v>
      </c>
      <c r="J2971" s="97" t="s">
        <v>93</v>
      </c>
      <c r="K2971" s="97">
        <v>49.4</v>
      </c>
      <c r="L2971" s="97" t="s">
        <v>9552</v>
      </c>
      <c r="M2971" s="97">
        <v>11</v>
      </c>
      <c r="N2971" s="97">
        <v>971759</v>
      </c>
    </row>
    <row r="2972" spans="1:14" ht="14.25" customHeight="1" x14ac:dyDescent="0.3">
      <c r="A2972" s="97" t="s">
        <v>397</v>
      </c>
      <c r="B2972" s="97">
        <v>104</v>
      </c>
      <c r="C2972" s="97" t="s">
        <v>9553</v>
      </c>
      <c r="D2972" s="97" t="s">
        <v>332</v>
      </c>
      <c r="E2972" s="97" t="s">
        <v>9554</v>
      </c>
      <c r="F2972" s="97">
        <v>335150</v>
      </c>
      <c r="G2972" s="97">
        <v>668250</v>
      </c>
      <c r="H2972" s="97">
        <v>335150</v>
      </c>
      <c r="I2972" s="97">
        <v>668250</v>
      </c>
      <c r="J2972" s="97" t="s">
        <v>93</v>
      </c>
      <c r="K2972" s="97">
        <v>53.54</v>
      </c>
      <c r="L2972" s="97" t="s">
        <v>9555</v>
      </c>
      <c r="M2972" s="97">
        <v>11</v>
      </c>
      <c r="N2972" s="97">
        <v>842661</v>
      </c>
    </row>
    <row r="2973" spans="1:14" ht="14.25" customHeight="1" x14ac:dyDescent="0.3">
      <c r="A2973" s="97" t="s">
        <v>508</v>
      </c>
      <c r="B2973" s="97">
        <v>10133</v>
      </c>
      <c r="C2973" s="97" t="s">
        <v>9556</v>
      </c>
      <c r="D2973" s="97" t="s">
        <v>581</v>
      </c>
      <c r="E2973" s="97" t="s">
        <v>9557</v>
      </c>
      <c r="F2973" s="97">
        <v>332044</v>
      </c>
      <c r="G2973" s="97">
        <v>665851</v>
      </c>
      <c r="H2973" s="97">
        <v>332044</v>
      </c>
      <c r="I2973" s="97">
        <v>665851</v>
      </c>
      <c r="J2973" s="97" t="s">
        <v>93</v>
      </c>
      <c r="K2973" s="97">
        <v>69.8</v>
      </c>
      <c r="L2973" s="97" t="s">
        <v>9558</v>
      </c>
      <c r="M2973" s="97">
        <v>11</v>
      </c>
      <c r="N2973" s="97">
        <v>952090</v>
      </c>
    </row>
    <row r="2974" spans="1:14" ht="14.25" customHeight="1" x14ac:dyDescent="0.3">
      <c r="A2974" s="97" t="s">
        <v>1383</v>
      </c>
      <c r="B2974" s="97">
        <v>12759</v>
      </c>
      <c r="C2974" s="97" t="s">
        <v>9559</v>
      </c>
      <c r="D2974" s="97" t="s">
        <v>581</v>
      </c>
      <c r="E2974" s="97" t="s">
        <v>9560</v>
      </c>
      <c r="F2974" s="97">
        <v>350071</v>
      </c>
      <c r="G2974" s="97">
        <v>674356</v>
      </c>
      <c r="H2974" s="97">
        <v>350071</v>
      </c>
      <c r="I2974" s="97">
        <v>674356</v>
      </c>
      <c r="J2974" s="97" t="s">
        <v>93</v>
      </c>
      <c r="K2974" s="97">
        <v>82.8</v>
      </c>
      <c r="L2974" s="97" t="s">
        <v>9561</v>
      </c>
      <c r="M2974" s="97">
        <v>11</v>
      </c>
      <c r="N2974" s="97">
        <v>701676</v>
      </c>
    </row>
    <row r="2975" spans="1:14" ht="14.25" customHeight="1" x14ac:dyDescent="0.3">
      <c r="A2975" s="97" t="s">
        <v>1383</v>
      </c>
      <c r="B2975" s="97">
        <v>13063</v>
      </c>
      <c r="C2975" s="97" t="s">
        <v>9562</v>
      </c>
      <c r="D2975" s="97" t="s">
        <v>581</v>
      </c>
      <c r="E2975" s="97" t="s">
        <v>9563</v>
      </c>
      <c r="F2975" s="97">
        <v>350291</v>
      </c>
      <c r="G2975" s="97">
        <v>674407</v>
      </c>
      <c r="H2975" s="97">
        <v>350291</v>
      </c>
      <c r="I2975" s="97">
        <v>674407</v>
      </c>
      <c r="J2975" s="97" t="s">
        <v>93</v>
      </c>
      <c r="K2975" s="97">
        <v>84.4</v>
      </c>
      <c r="L2975" s="97" t="s">
        <v>9564</v>
      </c>
      <c r="M2975" s="97">
        <v>11</v>
      </c>
      <c r="N2975" s="97">
        <v>701704</v>
      </c>
    </row>
    <row r="2976" spans="1:14" ht="14.25" customHeight="1" x14ac:dyDescent="0.3">
      <c r="A2976" s="97" t="s">
        <v>822</v>
      </c>
      <c r="B2976" s="97">
        <v>2865</v>
      </c>
      <c r="C2976" s="97" t="s">
        <v>9565</v>
      </c>
      <c r="D2976" s="97" t="s">
        <v>581</v>
      </c>
      <c r="E2976" s="97" t="s">
        <v>9566</v>
      </c>
      <c r="F2976" s="97">
        <v>343443</v>
      </c>
      <c r="G2976" s="97">
        <v>673098</v>
      </c>
      <c r="H2976" s="97">
        <v>343443</v>
      </c>
      <c r="I2976" s="97">
        <v>673098</v>
      </c>
      <c r="J2976" s="97" t="s">
        <v>93</v>
      </c>
      <c r="K2976" s="97">
        <v>84.88</v>
      </c>
      <c r="L2976" s="97" t="s">
        <v>7264</v>
      </c>
      <c r="M2976" s="97">
        <v>11</v>
      </c>
      <c r="N2976" s="97">
        <v>931586</v>
      </c>
    </row>
    <row r="2977" spans="1:14" ht="14.25" customHeight="1" x14ac:dyDescent="0.3">
      <c r="A2977" s="97" t="s">
        <v>822</v>
      </c>
      <c r="B2977" s="97">
        <v>2865</v>
      </c>
      <c r="C2977" s="97" t="s">
        <v>9567</v>
      </c>
      <c r="D2977" s="97" t="s">
        <v>581</v>
      </c>
      <c r="E2977" s="97" t="s">
        <v>9568</v>
      </c>
      <c r="F2977" s="97">
        <v>343449</v>
      </c>
      <c r="G2977" s="97">
        <v>673093</v>
      </c>
      <c r="H2977" s="97">
        <v>343449</v>
      </c>
      <c r="I2977" s="97">
        <v>673093</v>
      </c>
      <c r="J2977" s="97" t="s">
        <v>93</v>
      </c>
      <c r="K2977" s="97">
        <v>85.01</v>
      </c>
      <c r="L2977" s="97" t="s">
        <v>7264</v>
      </c>
      <c r="M2977" s="97">
        <v>11</v>
      </c>
      <c r="N2977" s="97">
        <v>931587</v>
      </c>
    </row>
    <row r="2978" spans="1:14" ht="14.25" customHeight="1" x14ac:dyDescent="0.3">
      <c r="A2978" s="97" t="s">
        <v>822</v>
      </c>
      <c r="B2978" s="97">
        <v>2865</v>
      </c>
      <c r="C2978" s="97" t="s">
        <v>9569</v>
      </c>
      <c r="D2978" s="97" t="s">
        <v>581</v>
      </c>
      <c r="E2978" s="97" t="s">
        <v>9570</v>
      </c>
      <c r="F2978" s="97">
        <v>343443</v>
      </c>
      <c r="G2978" s="97">
        <v>673085</v>
      </c>
      <c r="H2978" s="97">
        <v>343443</v>
      </c>
      <c r="I2978" s="97">
        <v>673085</v>
      </c>
      <c r="J2978" s="97" t="s">
        <v>93</v>
      </c>
      <c r="K2978" s="97">
        <v>85.09</v>
      </c>
      <c r="L2978" s="97" t="s">
        <v>7264</v>
      </c>
      <c r="M2978" s="97">
        <v>11</v>
      </c>
      <c r="N2978" s="97">
        <v>931588</v>
      </c>
    </row>
    <row r="2979" spans="1:14" ht="14.25" customHeight="1" x14ac:dyDescent="0.3">
      <c r="A2979" s="97" t="s">
        <v>822</v>
      </c>
      <c r="B2979" s="97">
        <v>2865</v>
      </c>
      <c r="C2979" s="97" t="s">
        <v>9571</v>
      </c>
      <c r="D2979" s="97" t="s">
        <v>581</v>
      </c>
      <c r="E2979" s="97" t="s">
        <v>9572</v>
      </c>
      <c r="F2979" s="97">
        <v>343451</v>
      </c>
      <c r="G2979" s="97">
        <v>673081</v>
      </c>
      <c r="H2979" s="97">
        <v>343451</v>
      </c>
      <c r="I2979" s="97">
        <v>673081</v>
      </c>
      <c r="J2979" s="97" t="s">
        <v>93</v>
      </c>
      <c r="K2979" s="97">
        <v>85.16</v>
      </c>
      <c r="L2979" s="97" t="s">
        <v>7264</v>
      </c>
      <c r="M2979" s="97">
        <v>11</v>
      </c>
      <c r="N2979" s="97">
        <v>931589</v>
      </c>
    </row>
    <row r="2980" spans="1:14" ht="14.25" customHeight="1" x14ac:dyDescent="0.3">
      <c r="A2980" s="97" t="s">
        <v>822</v>
      </c>
      <c r="B2980" s="97">
        <v>2865</v>
      </c>
      <c r="C2980" s="97" t="s">
        <v>9573</v>
      </c>
      <c r="D2980" s="97" t="s">
        <v>581</v>
      </c>
      <c r="E2980" s="97" t="s">
        <v>9574</v>
      </c>
      <c r="F2980" s="97">
        <v>343440</v>
      </c>
      <c r="G2980" s="97">
        <v>673066</v>
      </c>
      <c r="H2980" s="97">
        <v>343440</v>
      </c>
      <c r="I2980" s="97">
        <v>673066</v>
      </c>
      <c r="J2980" s="97" t="s">
        <v>93</v>
      </c>
      <c r="K2980" s="97">
        <v>85.24</v>
      </c>
      <c r="L2980" s="97" t="s">
        <v>7264</v>
      </c>
      <c r="M2980" s="97">
        <v>11</v>
      </c>
      <c r="N2980" s="97">
        <v>931590</v>
      </c>
    </row>
    <row r="2981" spans="1:14" ht="14.25" customHeight="1" x14ac:dyDescent="0.3">
      <c r="A2981" s="97" t="s">
        <v>822</v>
      </c>
      <c r="B2981" s="97">
        <v>703</v>
      </c>
      <c r="C2981" s="97" t="s">
        <v>9575</v>
      </c>
      <c r="D2981" s="97" t="s">
        <v>332</v>
      </c>
      <c r="E2981" s="97" t="s">
        <v>9576</v>
      </c>
      <c r="F2981" s="97">
        <v>343443</v>
      </c>
      <c r="G2981" s="97">
        <v>673023</v>
      </c>
      <c r="H2981" s="97">
        <v>343443</v>
      </c>
      <c r="I2981" s="97">
        <v>673023</v>
      </c>
      <c r="J2981" s="97" t="s">
        <v>93</v>
      </c>
      <c r="K2981" s="97">
        <v>85.29</v>
      </c>
      <c r="L2981" s="97" t="s">
        <v>9577</v>
      </c>
      <c r="M2981" s="97">
        <v>11</v>
      </c>
      <c r="N2981" s="97">
        <v>18930776</v>
      </c>
    </row>
    <row r="2982" spans="1:14" ht="14.25" customHeight="1" x14ac:dyDescent="0.3">
      <c r="A2982" s="97" t="s">
        <v>822</v>
      </c>
      <c r="B2982" s="97">
        <v>2865</v>
      </c>
      <c r="C2982" s="97" t="s">
        <v>9578</v>
      </c>
      <c r="D2982" s="97" t="s">
        <v>581</v>
      </c>
      <c r="E2982" s="97" t="s">
        <v>9579</v>
      </c>
      <c r="F2982" s="97">
        <v>343442</v>
      </c>
      <c r="G2982" s="97">
        <v>673041</v>
      </c>
      <c r="H2982" s="97">
        <v>343442</v>
      </c>
      <c r="I2982" s="97">
        <v>673041</v>
      </c>
      <c r="J2982" s="97" t="s">
        <v>93</v>
      </c>
      <c r="K2982" s="97">
        <v>85.6</v>
      </c>
      <c r="L2982" s="97" t="s">
        <v>7264</v>
      </c>
      <c r="M2982" s="97">
        <v>11</v>
      </c>
      <c r="N2982" s="97">
        <v>931591</v>
      </c>
    </row>
    <row r="2983" spans="1:14" ht="14.25" customHeight="1" x14ac:dyDescent="0.3">
      <c r="A2983" s="97" t="s">
        <v>822</v>
      </c>
      <c r="B2983" s="97">
        <v>2865</v>
      </c>
      <c r="C2983" s="97" t="s">
        <v>9580</v>
      </c>
      <c r="D2983" s="97" t="s">
        <v>581</v>
      </c>
      <c r="E2983" s="97" t="s">
        <v>9581</v>
      </c>
      <c r="F2983" s="97">
        <v>343456</v>
      </c>
      <c r="G2983" s="97">
        <v>673031</v>
      </c>
      <c r="H2983" s="97">
        <v>343456</v>
      </c>
      <c r="I2983" s="97">
        <v>673031</v>
      </c>
      <c r="J2983" s="97" t="s">
        <v>93</v>
      </c>
      <c r="K2983" s="97">
        <v>85.79</v>
      </c>
      <c r="L2983" s="97" t="s">
        <v>7264</v>
      </c>
      <c r="M2983" s="97">
        <v>11</v>
      </c>
      <c r="N2983" s="97">
        <v>931592</v>
      </c>
    </row>
    <row r="2984" spans="1:14" ht="14.25" customHeight="1" x14ac:dyDescent="0.3">
      <c r="A2984" s="97" t="s">
        <v>822</v>
      </c>
      <c r="B2984" s="97">
        <v>2865</v>
      </c>
      <c r="C2984" s="97" t="s">
        <v>9582</v>
      </c>
      <c r="D2984" s="97" t="s">
        <v>581</v>
      </c>
      <c r="E2984" s="97" t="s">
        <v>9583</v>
      </c>
      <c r="F2984" s="97">
        <v>343458</v>
      </c>
      <c r="G2984" s="97">
        <v>673016</v>
      </c>
      <c r="H2984" s="97">
        <v>343458</v>
      </c>
      <c r="I2984" s="97">
        <v>673016</v>
      </c>
      <c r="J2984" s="97" t="s">
        <v>93</v>
      </c>
      <c r="K2984" s="97">
        <v>85.85</v>
      </c>
      <c r="L2984" s="97" t="s">
        <v>7264</v>
      </c>
      <c r="M2984" s="97">
        <v>11</v>
      </c>
      <c r="N2984" s="97">
        <v>931593</v>
      </c>
    </row>
    <row r="2985" spans="1:14" ht="14.25" customHeight="1" x14ac:dyDescent="0.3">
      <c r="A2985" s="97" t="s">
        <v>822</v>
      </c>
      <c r="B2985" s="97">
        <v>2865</v>
      </c>
      <c r="C2985" s="97" t="s">
        <v>9584</v>
      </c>
      <c r="D2985" s="97" t="s">
        <v>581</v>
      </c>
      <c r="E2985" s="97" t="s">
        <v>9583</v>
      </c>
      <c r="F2985" s="97">
        <v>343458</v>
      </c>
      <c r="G2985" s="97">
        <v>673016</v>
      </c>
      <c r="H2985" s="97">
        <v>343458</v>
      </c>
      <c r="I2985" s="97">
        <v>673016</v>
      </c>
      <c r="J2985" s="97" t="s">
        <v>93</v>
      </c>
      <c r="K2985" s="97">
        <v>85.88</v>
      </c>
      <c r="L2985" s="97" t="s">
        <v>7264</v>
      </c>
      <c r="M2985" s="97">
        <v>11</v>
      </c>
      <c r="N2985" s="97">
        <v>931594</v>
      </c>
    </row>
    <row r="2986" spans="1:14" ht="14.25" customHeight="1" x14ac:dyDescent="0.3">
      <c r="A2986" s="97" t="s">
        <v>822</v>
      </c>
      <c r="B2986" s="97">
        <v>126</v>
      </c>
      <c r="C2986" s="97" t="s">
        <v>9585</v>
      </c>
      <c r="D2986" s="97" t="s">
        <v>332</v>
      </c>
      <c r="E2986" s="97" t="s">
        <v>9586</v>
      </c>
      <c r="F2986" s="97">
        <v>341464</v>
      </c>
      <c r="G2986" s="97">
        <v>670077</v>
      </c>
      <c r="H2986" s="97">
        <v>341464</v>
      </c>
      <c r="I2986" s="97">
        <v>670077</v>
      </c>
      <c r="J2986" s="97" t="s">
        <v>93</v>
      </c>
      <c r="K2986" s="97">
        <v>86</v>
      </c>
      <c r="L2986" s="97" t="s">
        <v>9587</v>
      </c>
      <c r="M2986" s="97">
        <v>11</v>
      </c>
      <c r="N2986" s="97">
        <v>930994</v>
      </c>
    </row>
    <row r="2987" spans="1:14" ht="14.25" customHeight="1" x14ac:dyDescent="0.3">
      <c r="A2987" s="97" t="s">
        <v>822</v>
      </c>
      <c r="B2987" s="97">
        <v>13063</v>
      </c>
      <c r="C2987" s="97" t="s">
        <v>9588</v>
      </c>
      <c r="D2987" s="97" t="s">
        <v>581</v>
      </c>
      <c r="E2987" s="97" t="s">
        <v>9589</v>
      </c>
      <c r="F2987" s="97">
        <v>343447</v>
      </c>
      <c r="G2987" s="97">
        <v>673073</v>
      </c>
      <c r="H2987" s="97">
        <v>343447</v>
      </c>
      <c r="I2987" s="97">
        <v>673073</v>
      </c>
      <c r="J2987" s="97" t="s">
        <v>93</v>
      </c>
      <c r="K2987" s="97">
        <v>86.7</v>
      </c>
      <c r="L2987" s="97" t="s">
        <v>9590</v>
      </c>
      <c r="M2987" s="97">
        <v>11</v>
      </c>
      <c r="N2987" s="97">
        <v>932011</v>
      </c>
    </row>
    <row r="2988" spans="1:14" ht="14.25" customHeight="1" x14ac:dyDescent="0.3">
      <c r="A2988" s="97" t="s">
        <v>632</v>
      </c>
      <c r="B2988" s="97">
        <v>110</v>
      </c>
      <c r="C2988" s="97" t="s">
        <v>9591</v>
      </c>
      <c r="D2988" s="97" t="s">
        <v>332</v>
      </c>
      <c r="E2988" s="97" t="s">
        <v>9592</v>
      </c>
      <c r="F2988" s="97">
        <v>343707</v>
      </c>
      <c r="G2988" s="97">
        <v>668597</v>
      </c>
      <c r="H2988" s="97">
        <v>343707</v>
      </c>
      <c r="I2988" s="97">
        <v>668597</v>
      </c>
      <c r="J2988" s="97" t="s">
        <v>93</v>
      </c>
      <c r="K2988" s="97">
        <v>88</v>
      </c>
      <c r="L2988" s="97" t="s">
        <v>9593</v>
      </c>
      <c r="M2988" s="97">
        <v>11</v>
      </c>
      <c r="N2988" s="97">
        <v>770388</v>
      </c>
    </row>
    <row r="2989" spans="1:14" ht="14.25" customHeight="1" x14ac:dyDescent="0.3">
      <c r="A2989" s="97" t="s">
        <v>632</v>
      </c>
      <c r="B2989" s="97">
        <v>34</v>
      </c>
      <c r="C2989" s="97" t="s">
        <v>9594</v>
      </c>
      <c r="D2989" s="97" t="s">
        <v>332</v>
      </c>
      <c r="E2989" s="97" t="s">
        <v>9595</v>
      </c>
      <c r="F2989" s="97">
        <v>340905</v>
      </c>
      <c r="G2989" s="97">
        <v>669441</v>
      </c>
      <c r="H2989" s="97">
        <v>340905</v>
      </c>
      <c r="I2989" s="97">
        <v>669441</v>
      </c>
      <c r="J2989" s="97" t="s">
        <v>93</v>
      </c>
      <c r="K2989" s="97">
        <v>89</v>
      </c>
      <c r="L2989" s="97" t="s">
        <v>9596</v>
      </c>
      <c r="M2989" s="97">
        <v>11</v>
      </c>
      <c r="N2989" s="97">
        <v>770312</v>
      </c>
    </row>
    <row r="2990" spans="1:14" ht="14.25" customHeight="1" x14ac:dyDescent="0.3">
      <c r="A2990" s="97" t="s">
        <v>632</v>
      </c>
      <c r="B2990" s="97">
        <v>13</v>
      </c>
      <c r="C2990" s="97" t="s">
        <v>9597</v>
      </c>
      <c r="D2990" s="97" t="s">
        <v>332</v>
      </c>
      <c r="E2990" s="97" t="s">
        <v>9598</v>
      </c>
      <c r="F2990" s="97">
        <v>340543</v>
      </c>
      <c r="G2990" s="97">
        <v>669325</v>
      </c>
      <c r="H2990" s="97">
        <v>340543</v>
      </c>
      <c r="I2990" s="97">
        <v>669325</v>
      </c>
      <c r="J2990" s="97" t="s">
        <v>93</v>
      </c>
      <c r="K2990" s="97">
        <v>92</v>
      </c>
      <c r="L2990" s="97" t="s">
        <v>9599</v>
      </c>
      <c r="M2990" s="97">
        <v>11</v>
      </c>
      <c r="N2990" s="97">
        <v>770291</v>
      </c>
    </row>
    <row r="2991" spans="1:14" ht="14.25" customHeight="1" x14ac:dyDescent="0.3">
      <c r="A2991" s="97" t="s">
        <v>1383</v>
      </c>
      <c r="B2991" s="97">
        <v>13063</v>
      </c>
      <c r="C2991" s="97" t="s">
        <v>9600</v>
      </c>
      <c r="D2991" s="97" t="s">
        <v>581</v>
      </c>
      <c r="E2991" s="97" t="s">
        <v>9601</v>
      </c>
      <c r="F2991" s="97">
        <v>350561</v>
      </c>
      <c r="G2991" s="97">
        <v>674535</v>
      </c>
      <c r="H2991" s="97">
        <v>350561</v>
      </c>
      <c r="I2991" s="97">
        <v>674535</v>
      </c>
      <c r="J2991" s="97" t="s">
        <v>93</v>
      </c>
      <c r="K2991" s="97">
        <v>92.3</v>
      </c>
      <c r="L2991" s="97" t="s">
        <v>9602</v>
      </c>
      <c r="M2991" s="97">
        <v>11</v>
      </c>
      <c r="N2991" s="97">
        <v>701709</v>
      </c>
    </row>
    <row r="2992" spans="1:14" ht="14.25" customHeight="1" x14ac:dyDescent="0.3">
      <c r="A2992" s="97" t="s">
        <v>506</v>
      </c>
      <c r="B2992" s="97">
        <v>7410</v>
      </c>
      <c r="C2992" s="97" t="s">
        <v>9603</v>
      </c>
      <c r="D2992" s="97" t="s">
        <v>581</v>
      </c>
      <c r="E2992" s="97" t="s">
        <v>9604</v>
      </c>
      <c r="F2992" s="97">
        <v>329044</v>
      </c>
      <c r="G2992" s="97">
        <v>669334</v>
      </c>
      <c r="H2992" s="97">
        <v>329044</v>
      </c>
      <c r="I2992" s="97">
        <v>669334</v>
      </c>
      <c r="J2992" s="97" t="s">
        <v>93</v>
      </c>
      <c r="K2992" s="97">
        <v>92.75</v>
      </c>
      <c r="L2992" s="97" t="s">
        <v>9605</v>
      </c>
      <c r="M2992" s="97">
        <v>11</v>
      </c>
      <c r="N2992" s="97">
        <v>1003509</v>
      </c>
    </row>
    <row r="2993" spans="1:14" ht="14.25" customHeight="1" x14ac:dyDescent="0.3">
      <c r="A2993" s="97" t="s">
        <v>506</v>
      </c>
      <c r="B2993" s="97">
        <v>3636</v>
      </c>
      <c r="C2993" s="97" t="s">
        <v>9606</v>
      </c>
      <c r="D2993" s="97" t="s">
        <v>581</v>
      </c>
      <c r="E2993" s="97" t="s">
        <v>9607</v>
      </c>
      <c r="F2993" s="97">
        <v>329043</v>
      </c>
      <c r="G2993" s="97">
        <v>669334</v>
      </c>
      <c r="H2993" s="97">
        <v>329043</v>
      </c>
      <c r="I2993" s="97">
        <v>669334</v>
      </c>
      <c r="J2993" s="97" t="s">
        <v>93</v>
      </c>
      <c r="K2993" s="97">
        <v>92.75</v>
      </c>
      <c r="L2993" s="97" t="s">
        <v>9608</v>
      </c>
      <c r="M2993" s="97">
        <v>11</v>
      </c>
      <c r="N2993" s="97">
        <v>1003465</v>
      </c>
    </row>
    <row r="2994" spans="1:14" ht="14.25" customHeight="1" x14ac:dyDescent="0.3">
      <c r="A2994" s="97" t="s">
        <v>1383</v>
      </c>
      <c r="B2994" s="97">
        <v>13063</v>
      </c>
      <c r="C2994" s="97" t="s">
        <v>9609</v>
      </c>
      <c r="D2994" s="97" t="s">
        <v>581</v>
      </c>
      <c r="E2994" s="97" t="s">
        <v>9610</v>
      </c>
      <c r="F2994" s="97">
        <v>350788</v>
      </c>
      <c r="G2994" s="97">
        <v>674600</v>
      </c>
      <c r="H2994" s="97">
        <v>350788</v>
      </c>
      <c r="I2994" s="97">
        <v>674600</v>
      </c>
      <c r="J2994" s="97" t="s">
        <v>93</v>
      </c>
      <c r="K2994" s="97">
        <v>93.2</v>
      </c>
      <c r="L2994" s="97" t="s">
        <v>9611</v>
      </c>
      <c r="M2994" s="97">
        <v>11</v>
      </c>
      <c r="N2994" s="97">
        <v>701713</v>
      </c>
    </row>
    <row r="2995" spans="1:14" ht="14.25" customHeight="1" x14ac:dyDescent="0.3">
      <c r="A2995" s="97" t="s">
        <v>822</v>
      </c>
      <c r="B2995" s="97">
        <v>385</v>
      </c>
      <c r="C2995" s="97" t="s">
        <v>9612</v>
      </c>
      <c r="D2995" s="97" t="s">
        <v>332</v>
      </c>
      <c r="E2995" s="97" t="s">
        <v>9613</v>
      </c>
      <c r="F2995" s="97">
        <v>344546</v>
      </c>
      <c r="G2995" s="97">
        <v>672922</v>
      </c>
      <c r="H2995" s="97">
        <v>344546</v>
      </c>
      <c r="I2995" s="97">
        <v>672922</v>
      </c>
      <c r="J2995" s="97" t="s">
        <v>93</v>
      </c>
      <c r="K2995" s="97">
        <v>95</v>
      </c>
      <c r="L2995" s="97" t="s">
        <v>9614</v>
      </c>
      <c r="M2995" s="97">
        <v>11</v>
      </c>
      <c r="N2995" s="97">
        <v>931256</v>
      </c>
    </row>
    <row r="2996" spans="1:14" ht="14.25" customHeight="1" x14ac:dyDescent="0.3">
      <c r="A2996" s="97" t="s">
        <v>397</v>
      </c>
      <c r="B2996" s="97">
        <v>10303</v>
      </c>
      <c r="C2996" s="97" t="s">
        <v>9615</v>
      </c>
      <c r="D2996" s="97" t="s">
        <v>581</v>
      </c>
      <c r="E2996" s="97" t="s">
        <v>9616</v>
      </c>
      <c r="F2996" s="97">
        <v>335854</v>
      </c>
      <c r="G2996" s="97">
        <v>668210</v>
      </c>
      <c r="H2996" s="97">
        <v>335854</v>
      </c>
      <c r="I2996" s="97">
        <v>668210</v>
      </c>
      <c r="J2996" s="97" t="s">
        <v>93</v>
      </c>
      <c r="K2996" s="97">
        <v>95.6</v>
      </c>
      <c r="L2996" s="97" t="s">
        <v>9617</v>
      </c>
      <c r="M2996" s="97">
        <v>11</v>
      </c>
      <c r="N2996" s="97">
        <v>842980</v>
      </c>
    </row>
    <row r="2997" spans="1:14" ht="14.25" customHeight="1" x14ac:dyDescent="0.3">
      <c r="A2997" s="97" t="s">
        <v>397</v>
      </c>
      <c r="B2997" s="97">
        <v>10303</v>
      </c>
      <c r="C2997" s="97" t="s">
        <v>9618</v>
      </c>
      <c r="D2997" s="97" t="s">
        <v>581</v>
      </c>
      <c r="E2997" s="97" t="s">
        <v>9619</v>
      </c>
      <c r="F2997" s="97">
        <v>335864</v>
      </c>
      <c r="G2997" s="97">
        <v>668205</v>
      </c>
      <c r="H2997" s="97">
        <v>335864</v>
      </c>
      <c r="I2997" s="97">
        <v>668205</v>
      </c>
      <c r="J2997" s="97" t="s">
        <v>93</v>
      </c>
      <c r="K2997" s="97">
        <v>95.85</v>
      </c>
      <c r="L2997" s="97" t="s">
        <v>9620</v>
      </c>
      <c r="M2997" s="97">
        <v>11</v>
      </c>
      <c r="N2997" s="97">
        <v>842982</v>
      </c>
    </row>
    <row r="2998" spans="1:14" ht="14.25" customHeight="1" x14ac:dyDescent="0.3">
      <c r="A2998" s="97" t="s">
        <v>397</v>
      </c>
      <c r="B2998" s="97">
        <v>10303</v>
      </c>
      <c r="C2998" s="97" t="s">
        <v>9621</v>
      </c>
      <c r="D2998" s="97" t="s">
        <v>581</v>
      </c>
      <c r="E2998" s="97" t="s">
        <v>9622</v>
      </c>
      <c r="F2998" s="97">
        <v>335832</v>
      </c>
      <c r="G2998" s="97">
        <v>668188</v>
      </c>
      <c r="H2998" s="97">
        <v>335832</v>
      </c>
      <c r="I2998" s="97">
        <v>668188</v>
      </c>
      <c r="J2998" s="97" t="s">
        <v>93</v>
      </c>
      <c r="K2998" s="97">
        <v>96.05</v>
      </c>
      <c r="L2998" s="97" t="s">
        <v>9623</v>
      </c>
      <c r="M2998" s="97">
        <v>11</v>
      </c>
      <c r="N2998" s="97">
        <v>842981</v>
      </c>
    </row>
    <row r="2999" spans="1:14" ht="14.25" customHeight="1" x14ac:dyDescent="0.3">
      <c r="A2999" s="97" t="s">
        <v>888</v>
      </c>
      <c r="B2999" s="97">
        <v>12759</v>
      </c>
      <c r="C2999" s="97" t="s">
        <v>9624</v>
      </c>
      <c r="D2999" s="97" t="s">
        <v>581</v>
      </c>
      <c r="E2999" s="97" t="s">
        <v>9625</v>
      </c>
      <c r="F2999" s="97">
        <v>345688</v>
      </c>
      <c r="G2999" s="97">
        <v>673498</v>
      </c>
      <c r="H2999" s="97">
        <v>345688</v>
      </c>
      <c r="I2999" s="97">
        <v>673498</v>
      </c>
      <c r="J2999" s="97" t="s">
        <v>93</v>
      </c>
      <c r="K2999" s="97">
        <v>100.54</v>
      </c>
      <c r="L2999" s="97" t="s">
        <v>9626</v>
      </c>
      <c r="M2999" s="97">
        <v>11</v>
      </c>
      <c r="N2999" s="97">
        <v>747614</v>
      </c>
    </row>
    <row r="3000" spans="1:14" ht="14.25" customHeight="1" x14ac:dyDescent="0.3">
      <c r="A3000" s="97" t="s">
        <v>419</v>
      </c>
      <c r="B3000" s="97">
        <v>9897</v>
      </c>
      <c r="C3000" s="97" t="s">
        <v>9627</v>
      </c>
      <c r="D3000" s="97" t="s">
        <v>581</v>
      </c>
      <c r="E3000" s="97" t="s">
        <v>9628</v>
      </c>
      <c r="F3000" s="97">
        <v>334598</v>
      </c>
      <c r="G3000" s="97">
        <v>672313</v>
      </c>
      <c r="H3000" s="97">
        <v>334598</v>
      </c>
      <c r="I3000" s="97">
        <v>672313</v>
      </c>
      <c r="J3000" s="97" t="s">
        <v>93</v>
      </c>
      <c r="K3000" s="97">
        <v>100.83</v>
      </c>
      <c r="L3000" s="97" t="s">
        <v>9629</v>
      </c>
      <c r="M3000" s="97">
        <v>11</v>
      </c>
      <c r="N3000" s="97">
        <v>972685</v>
      </c>
    </row>
    <row r="3001" spans="1:14" ht="14.25" customHeight="1" x14ac:dyDescent="0.3">
      <c r="A3001" s="97" t="s">
        <v>397</v>
      </c>
      <c r="B3001" s="97">
        <v>216</v>
      </c>
      <c r="C3001" s="97" t="s">
        <v>9630</v>
      </c>
      <c r="D3001" s="97" t="s">
        <v>332</v>
      </c>
      <c r="E3001" s="97" t="s">
        <v>9631</v>
      </c>
      <c r="F3001" s="97">
        <v>338450</v>
      </c>
      <c r="G3001" s="97">
        <v>669240</v>
      </c>
      <c r="H3001" s="97">
        <v>338450</v>
      </c>
      <c r="I3001" s="97">
        <v>669240</v>
      </c>
      <c r="J3001" s="97" t="s">
        <v>93</v>
      </c>
      <c r="K3001" s="97">
        <v>105</v>
      </c>
      <c r="L3001" s="97" t="s">
        <v>9632</v>
      </c>
      <c r="M3001" s="97">
        <v>11</v>
      </c>
      <c r="N3001" s="97">
        <v>842773</v>
      </c>
    </row>
    <row r="3002" spans="1:14" ht="14.25" customHeight="1" x14ac:dyDescent="0.3">
      <c r="A3002" s="97" t="s">
        <v>506</v>
      </c>
      <c r="B3002" s="97">
        <v>173</v>
      </c>
      <c r="C3002" s="97" t="s">
        <v>9633</v>
      </c>
      <c r="D3002" s="97" t="s">
        <v>332</v>
      </c>
      <c r="E3002" s="97" t="s">
        <v>9634</v>
      </c>
      <c r="F3002" s="97">
        <v>328990</v>
      </c>
      <c r="G3002" s="97">
        <v>668880</v>
      </c>
      <c r="H3002" s="97">
        <v>328990</v>
      </c>
      <c r="I3002" s="97">
        <v>668880</v>
      </c>
      <c r="J3002" s="97" t="s">
        <v>93</v>
      </c>
      <c r="K3002" s="97">
        <v>106</v>
      </c>
      <c r="L3002" s="97" t="s">
        <v>9635</v>
      </c>
      <c r="M3002" s="97">
        <v>11</v>
      </c>
      <c r="N3002" s="97">
        <v>1002634</v>
      </c>
    </row>
    <row r="3003" spans="1:14" ht="14.25" customHeight="1" x14ac:dyDescent="0.3">
      <c r="A3003" s="97" t="s">
        <v>888</v>
      </c>
      <c r="B3003" s="97">
        <v>13063</v>
      </c>
      <c r="C3003" s="97" t="s">
        <v>9636</v>
      </c>
      <c r="D3003" s="97" t="s">
        <v>581</v>
      </c>
      <c r="E3003" s="97" t="s">
        <v>9637</v>
      </c>
      <c r="F3003" s="97">
        <v>346775</v>
      </c>
      <c r="G3003" s="97">
        <v>673651</v>
      </c>
      <c r="H3003" s="97">
        <v>346775</v>
      </c>
      <c r="I3003" s="97">
        <v>673651</v>
      </c>
      <c r="J3003" s="97" t="s">
        <v>93</v>
      </c>
      <c r="K3003" s="97">
        <v>106.4</v>
      </c>
      <c r="L3003" s="97" t="s">
        <v>9638</v>
      </c>
      <c r="M3003" s="97">
        <v>11</v>
      </c>
      <c r="N3003" s="97">
        <v>747668</v>
      </c>
    </row>
    <row r="3004" spans="1:14" ht="14.25" customHeight="1" x14ac:dyDescent="0.3">
      <c r="A3004" s="97" t="s">
        <v>888</v>
      </c>
      <c r="B3004" s="97">
        <v>13063</v>
      </c>
      <c r="C3004" s="97" t="s">
        <v>9639</v>
      </c>
      <c r="D3004" s="97" t="s">
        <v>581</v>
      </c>
      <c r="E3004" s="97" t="s">
        <v>9640</v>
      </c>
      <c r="F3004" s="97">
        <v>346801</v>
      </c>
      <c r="G3004" s="97">
        <v>673625</v>
      </c>
      <c r="H3004" s="97">
        <v>346801</v>
      </c>
      <c r="I3004" s="97">
        <v>673625</v>
      </c>
      <c r="J3004" s="97" t="s">
        <v>93</v>
      </c>
      <c r="K3004" s="97">
        <v>106.5</v>
      </c>
      <c r="L3004" s="97" t="s">
        <v>9641</v>
      </c>
      <c r="M3004" s="97">
        <v>11</v>
      </c>
      <c r="N3004" s="97">
        <v>747669</v>
      </c>
    </row>
    <row r="3005" spans="1:14" ht="14.25" customHeight="1" x14ac:dyDescent="0.3">
      <c r="A3005" s="97" t="s">
        <v>397</v>
      </c>
      <c r="B3005" s="97">
        <v>214</v>
      </c>
      <c r="C3005" s="97" t="s">
        <v>9642</v>
      </c>
      <c r="D3005" s="97" t="s">
        <v>332</v>
      </c>
      <c r="E3005" s="97" t="s">
        <v>9643</v>
      </c>
      <c r="F3005" s="97">
        <v>338600</v>
      </c>
      <c r="G3005" s="97">
        <v>669190</v>
      </c>
      <c r="H3005" s="97">
        <v>338600</v>
      </c>
      <c r="I3005" s="97">
        <v>669190</v>
      </c>
      <c r="J3005" s="97" t="s">
        <v>93</v>
      </c>
      <c r="K3005" s="97">
        <v>107.9</v>
      </c>
      <c r="L3005" s="97" t="s">
        <v>9644</v>
      </c>
      <c r="M3005" s="97">
        <v>11</v>
      </c>
      <c r="N3005" s="97">
        <v>842771</v>
      </c>
    </row>
    <row r="3006" spans="1:14" ht="14.25" customHeight="1" x14ac:dyDescent="0.3">
      <c r="A3006" s="97" t="s">
        <v>397</v>
      </c>
      <c r="B3006" s="97">
        <v>307</v>
      </c>
      <c r="C3006" s="97" t="s">
        <v>9645</v>
      </c>
      <c r="D3006" s="97" t="s">
        <v>332</v>
      </c>
      <c r="E3006" s="97" t="s">
        <v>9646</v>
      </c>
      <c r="F3006" s="97">
        <v>339450</v>
      </c>
      <c r="G3006" s="97">
        <v>666720</v>
      </c>
      <c r="H3006" s="97">
        <v>339450</v>
      </c>
      <c r="I3006" s="97">
        <v>666720</v>
      </c>
      <c r="J3006" s="97" t="s">
        <v>93</v>
      </c>
      <c r="K3006" s="97">
        <v>109.2</v>
      </c>
      <c r="L3006" s="97" t="s">
        <v>9647</v>
      </c>
      <c r="M3006" s="97">
        <v>11</v>
      </c>
      <c r="N3006" s="97">
        <v>842869</v>
      </c>
    </row>
    <row r="3007" spans="1:14" ht="14.25" customHeight="1" x14ac:dyDescent="0.3">
      <c r="A3007" s="97" t="s">
        <v>497</v>
      </c>
      <c r="B3007" s="97">
        <v>206</v>
      </c>
      <c r="C3007" s="97" t="s">
        <v>9648</v>
      </c>
      <c r="D3007" s="97" t="s">
        <v>332</v>
      </c>
      <c r="E3007" s="97" t="s">
        <v>9649</v>
      </c>
      <c r="F3007" s="97">
        <v>330440</v>
      </c>
      <c r="G3007" s="97">
        <v>664620</v>
      </c>
      <c r="H3007" s="97">
        <v>330440</v>
      </c>
      <c r="I3007" s="97">
        <v>664620</v>
      </c>
      <c r="J3007" s="97" t="s">
        <v>93</v>
      </c>
      <c r="K3007" s="97">
        <v>112</v>
      </c>
      <c r="L3007" s="97" t="s">
        <v>9650</v>
      </c>
      <c r="M3007" s="97">
        <v>11</v>
      </c>
      <c r="N3007" s="97">
        <v>904838</v>
      </c>
    </row>
    <row r="3008" spans="1:14" ht="14.25" customHeight="1" x14ac:dyDescent="0.3">
      <c r="A3008" s="97" t="s">
        <v>397</v>
      </c>
      <c r="B3008" s="97">
        <v>10303</v>
      </c>
      <c r="C3008" s="97" t="s">
        <v>9651</v>
      </c>
      <c r="D3008" s="97" t="s">
        <v>581</v>
      </c>
      <c r="E3008" s="97" t="s">
        <v>9652</v>
      </c>
      <c r="F3008" s="97">
        <v>336357</v>
      </c>
      <c r="G3008" s="97">
        <v>667893</v>
      </c>
      <c r="H3008" s="97">
        <v>336357</v>
      </c>
      <c r="I3008" s="97">
        <v>667893</v>
      </c>
      <c r="J3008" s="97" t="s">
        <v>93</v>
      </c>
      <c r="K3008" s="97">
        <v>113.05</v>
      </c>
      <c r="L3008" s="97" t="s">
        <v>9653</v>
      </c>
      <c r="M3008" s="97">
        <v>11</v>
      </c>
      <c r="N3008" s="97">
        <v>842990</v>
      </c>
    </row>
    <row r="3009" spans="1:14" ht="14.25" customHeight="1" x14ac:dyDescent="0.3">
      <c r="A3009" s="97" t="s">
        <v>397</v>
      </c>
      <c r="B3009" s="97">
        <v>172</v>
      </c>
      <c r="C3009" s="97" t="s">
        <v>9654</v>
      </c>
      <c r="D3009" s="97" t="s">
        <v>332</v>
      </c>
      <c r="E3009" s="97" t="s">
        <v>9655</v>
      </c>
      <c r="F3009" s="97">
        <v>339070</v>
      </c>
      <c r="G3009" s="97">
        <v>667890</v>
      </c>
      <c r="H3009" s="97">
        <v>339070</v>
      </c>
      <c r="I3009" s="97">
        <v>667890</v>
      </c>
      <c r="J3009" s="97" t="s">
        <v>93</v>
      </c>
      <c r="K3009" s="97">
        <v>113.69</v>
      </c>
      <c r="L3009" s="97" t="s">
        <v>9656</v>
      </c>
      <c r="M3009" s="97">
        <v>11</v>
      </c>
      <c r="N3009" s="97">
        <v>842729</v>
      </c>
    </row>
    <row r="3010" spans="1:14" ht="14.25" customHeight="1" x14ac:dyDescent="0.3">
      <c r="A3010" s="97" t="s">
        <v>506</v>
      </c>
      <c r="B3010" s="97">
        <v>10695</v>
      </c>
      <c r="C3010" s="97" t="s">
        <v>9657</v>
      </c>
      <c r="D3010" s="97" t="s">
        <v>581</v>
      </c>
      <c r="E3010" s="97" t="s">
        <v>9658</v>
      </c>
      <c r="F3010" s="97">
        <v>329207</v>
      </c>
      <c r="G3010" s="97">
        <v>667228</v>
      </c>
      <c r="H3010" s="97">
        <v>329207</v>
      </c>
      <c r="I3010" s="97">
        <v>667228</v>
      </c>
      <c r="J3010" s="97" t="s">
        <v>93</v>
      </c>
      <c r="K3010" s="97">
        <v>115.25</v>
      </c>
      <c r="L3010" s="97" t="s">
        <v>9659</v>
      </c>
      <c r="M3010" s="97">
        <v>11</v>
      </c>
      <c r="N3010" s="97">
        <v>1004320</v>
      </c>
    </row>
    <row r="3011" spans="1:14" ht="14.25" customHeight="1" x14ac:dyDescent="0.3">
      <c r="A3011" s="97" t="s">
        <v>508</v>
      </c>
      <c r="B3011" s="97">
        <v>277</v>
      </c>
      <c r="C3011" s="97" t="s">
        <v>9660</v>
      </c>
      <c r="D3011" s="97" t="s">
        <v>332</v>
      </c>
      <c r="E3011" s="97" t="s">
        <v>9661</v>
      </c>
      <c r="F3011" s="97">
        <v>334680</v>
      </c>
      <c r="G3011" s="97">
        <v>665895</v>
      </c>
      <c r="H3011" s="97">
        <v>334680</v>
      </c>
      <c r="I3011" s="97">
        <v>665895</v>
      </c>
      <c r="J3011" s="97" t="s">
        <v>93</v>
      </c>
      <c r="K3011" s="97">
        <v>116</v>
      </c>
      <c r="L3011" s="97" t="s">
        <v>9662</v>
      </c>
      <c r="M3011" s="97">
        <v>11</v>
      </c>
      <c r="N3011" s="97">
        <v>951481</v>
      </c>
    </row>
    <row r="3012" spans="1:14" ht="14.25" customHeight="1" x14ac:dyDescent="0.3">
      <c r="A3012" s="97" t="s">
        <v>497</v>
      </c>
      <c r="B3012" s="97">
        <v>294</v>
      </c>
      <c r="C3012" s="97" t="s">
        <v>9663</v>
      </c>
      <c r="D3012" s="97" t="s">
        <v>332</v>
      </c>
      <c r="E3012" s="97" t="s">
        <v>9664</v>
      </c>
      <c r="F3012" s="97">
        <v>333920</v>
      </c>
      <c r="G3012" s="97">
        <v>663780</v>
      </c>
      <c r="H3012" s="97">
        <v>333920</v>
      </c>
      <c r="I3012" s="97">
        <v>663780</v>
      </c>
      <c r="J3012" s="97" t="s">
        <v>93</v>
      </c>
      <c r="K3012" s="97">
        <v>125</v>
      </c>
      <c r="L3012" s="97" t="s">
        <v>9665</v>
      </c>
      <c r="M3012" s="97">
        <v>11</v>
      </c>
      <c r="N3012" s="97">
        <v>904931</v>
      </c>
    </row>
    <row r="3013" spans="1:14" ht="14.25" customHeight="1" x14ac:dyDescent="0.3">
      <c r="A3013" s="97" t="s">
        <v>506</v>
      </c>
      <c r="B3013" s="97">
        <v>181</v>
      </c>
      <c r="C3013" s="97" t="s">
        <v>9666</v>
      </c>
      <c r="D3013" s="97" t="s">
        <v>332</v>
      </c>
      <c r="E3013" s="97" t="s">
        <v>9667</v>
      </c>
      <c r="F3013" s="97">
        <v>329260</v>
      </c>
      <c r="G3013" s="97">
        <v>668400</v>
      </c>
      <c r="H3013" s="97">
        <v>329260</v>
      </c>
      <c r="I3013" s="97">
        <v>668400</v>
      </c>
      <c r="J3013" s="97" t="s">
        <v>93</v>
      </c>
      <c r="K3013" s="97">
        <v>126</v>
      </c>
      <c r="L3013" s="97" t="s">
        <v>9668</v>
      </c>
      <c r="M3013" s="97">
        <v>11</v>
      </c>
      <c r="N3013" s="97">
        <v>1002664</v>
      </c>
    </row>
    <row r="3014" spans="1:14" ht="14.25" customHeight="1" x14ac:dyDescent="0.3">
      <c r="A3014" s="97" t="s">
        <v>506</v>
      </c>
      <c r="B3014" s="97">
        <v>200</v>
      </c>
      <c r="C3014" s="97" t="s">
        <v>9669</v>
      </c>
      <c r="D3014" s="97" t="s">
        <v>332</v>
      </c>
      <c r="E3014" s="97" t="s">
        <v>9670</v>
      </c>
      <c r="F3014" s="97">
        <v>328780</v>
      </c>
      <c r="G3014" s="97">
        <v>668260</v>
      </c>
      <c r="H3014" s="97">
        <v>328780</v>
      </c>
      <c r="I3014" s="97">
        <v>668260</v>
      </c>
      <c r="J3014" s="97" t="s">
        <v>93</v>
      </c>
      <c r="K3014" s="97">
        <v>126</v>
      </c>
      <c r="L3014" s="97" t="s">
        <v>9671</v>
      </c>
      <c r="M3014" s="97">
        <v>11</v>
      </c>
      <c r="N3014" s="97">
        <v>1002683</v>
      </c>
    </row>
    <row r="3015" spans="1:14" ht="14.25" customHeight="1" x14ac:dyDescent="0.3">
      <c r="A3015" s="97" t="s">
        <v>497</v>
      </c>
      <c r="B3015" s="97">
        <v>60</v>
      </c>
      <c r="C3015" s="97" t="s">
        <v>9672</v>
      </c>
      <c r="D3015" s="97" t="s">
        <v>332</v>
      </c>
      <c r="E3015" s="97" t="s">
        <v>9673</v>
      </c>
      <c r="F3015" s="97">
        <v>333990</v>
      </c>
      <c r="G3015" s="97">
        <v>663840</v>
      </c>
      <c r="H3015" s="97">
        <v>333990</v>
      </c>
      <c r="I3015" s="97">
        <v>663840</v>
      </c>
      <c r="J3015" s="97" t="s">
        <v>93</v>
      </c>
      <c r="K3015" s="97">
        <v>127.8</v>
      </c>
      <c r="L3015" s="97" t="s">
        <v>1584</v>
      </c>
      <c r="M3015" s="97">
        <v>11</v>
      </c>
      <c r="N3015" s="97">
        <v>904662</v>
      </c>
    </row>
    <row r="3016" spans="1:14" ht="14.25" customHeight="1" x14ac:dyDescent="0.3">
      <c r="A3016" s="97" t="s">
        <v>497</v>
      </c>
      <c r="B3016" s="97">
        <v>60</v>
      </c>
      <c r="C3016" s="97" t="s">
        <v>9674</v>
      </c>
      <c r="D3016" s="97" t="s">
        <v>332</v>
      </c>
      <c r="E3016" s="97" t="s">
        <v>9673</v>
      </c>
      <c r="F3016" s="97">
        <v>333990</v>
      </c>
      <c r="G3016" s="97">
        <v>663840</v>
      </c>
      <c r="H3016" s="97">
        <v>333990</v>
      </c>
      <c r="I3016" s="97">
        <v>663840</v>
      </c>
      <c r="J3016" s="97" t="s">
        <v>93</v>
      </c>
      <c r="K3016" s="97">
        <v>127.8</v>
      </c>
      <c r="L3016" s="97" t="s">
        <v>1584</v>
      </c>
      <c r="M3016" s="97">
        <v>11</v>
      </c>
      <c r="N3016" s="97">
        <v>904663</v>
      </c>
    </row>
    <row r="3017" spans="1:14" ht="14.25" customHeight="1" x14ac:dyDescent="0.3">
      <c r="A3017" s="97" t="s">
        <v>497</v>
      </c>
      <c r="B3017" s="97">
        <v>59</v>
      </c>
      <c r="C3017" s="97" t="s">
        <v>9675</v>
      </c>
      <c r="D3017" s="97" t="s">
        <v>332</v>
      </c>
      <c r="E3017" s="97" t="s">
        <v>9676</v>
      </c>
      <c r="F3017" s="97">
        <v>334490</v>
      </c>
      <c r="G3017" s="97">
        <v>664540</v>
      </c>
      <c r="H3017" s="97">
        <v>334490</v>
      </c>
      <c r="I3017" s="97">
        <v>664540</v>
      </c>
      <c r="J3017" s="97" t="s">
        <v>93</v>
      </c>
      <c r="K3017" s="97">
        <v>129.80000000000001</v>
      </c>
      <c r="L3017" s="97" t="s">
        <v>4760</v>
      </c>
      <c r="M3017" s="97">
        <v>11</v>
      </c>
      <c r="N3017" s="97">
        <v>904648</v>
      </c>
    </row>
    <row r="3018" spans="1:14" ht="14.25" customHeight="1" x14ac:dyDescent="0.3">
      <c r="A3018" s="97" t="s">
        <v>497</v>
      </c>
      <c r="B3018" s="97">
        <v>59</v>
      </c>
      <c r="C3018" s="97" t="s">
        <v>9677</v>
      </c>
      <c r="D3018" s="97" t="s">
        <v>332</v>
      </c>
      <c r="E3018" s="97" t="s">
        <v>9678</v>
      </c>
      <c r="F3018" s="97">
        <v>334490</v>
      </c>
      <c r="G3018" s="97">
        <v>664560</v>
      </c>
      <c r="H3018" s="97">
        <v>334490</v>
      </c>
      <c r="I3018" s="97">
        <v>664560</v>
      </c>
      <c r="J3018" s="97" t="s">
        <v>93</v>
      </c>
      <c r="K3018" s="97">
        <v>129.9</v>
      </c>
      <c r="L3018" s="97" t="s">
        <v>4760</v>
      </c>
      <c r="M3018" s="97">
        <v>11</v>
      </c>
      <c r="N3018" s="97">
        <v>904650</v>
      </c>
    </row>
    <row r="3019" spans="1:14" ht="14.25" customHeight="1" x14ac:dyDescent="0.3">
      <c r="A3019" s="97" t="s">
        <v>506</v>
      </c>
      <c r="B3019" s="97">
        <v>2</v>
      </c>
      <c r="C3019" s="97" t="s">
        <v>9679</v>
      </c>
      <c r="D3019" s="97" t="s">
        <v>332</v>
      </c>
      <c r="E3019" s="97" t="s">
        <v>9680</v>
      </c>
      <c r="F3019" s="97">
        <v>328040</v>
      </c>
      <c r="G3019" s="97">
        <v>666530</v>
      </c>
      <c r="H3019" s="97">
        <v>328040</v>
      </c>
      <c r="I3019" s="97">
        <v>666530</v>
      </c>
      <c r="J3019" s="97" t="s">
        <v>93</v>
      </c>
      <c r="K3019" s="97">
        <v>130</v>
      </c>
      <c r="L3019" s="97" t="s">
        <v>9681</v>
      </c>
      <c r="M3019" s="97">
        <v>11</v>
      </c>
      <c r="N3019" s="97">
        <v>1002372</v>
      </c>
    </row>
    <row r="3020" spans="1:14" ht="14.25" customHeight="1" x14ac:dyDescent="0.3">
      <c r="A3020" s="97" t="s">
        <v>506</v>
      </c>
      <c r="B3020" s="97">
        <v>3</v>
      </c>
      <c r="C3020" s="97" t="s">
        <v>9682</v>
      </c>
      <c r="D3020" s="97" t="s">
        <v>332</v>
      </c>
      <c r="E3020" s="97" t="s">
        <v>9683</v>
      </c>
      <c r="F3020" s="97">
        <v>328020</v>
      </c>
      <c r="G3020" s="97">
        <v>666540</v>
      </c>
      <c r="H3020" s="97">
        <v>328020</v>
      </c>
      <c r="I3020" s="97">
        <v>666540</v>
      </c>
      <c r="J3020" s="97" t="s">
        <v>93</v>
      </c>
      <c r="K3020" s="97">
        <v>131</v>
      </c>
      <c r="L3020" s="97" t="s">
        <v>9684</v>
      </c>
      <c r="M3020" s="97">
        <v>11</v>
      </c>
      <c r="N3020" s="97">
        <v>1002373</v>
      </c>
    </row>
    <row r="3021" spans="1:14" ht="14.25" customHeight="1" x14ac:dyDescent="0.3">
      <c r="A3021" s="97" t="s">
        <v>497</v>
      </c>
      <c r="B3021" s="97">
        <v>433</v>
      </c>
      <c r="C3021" s="97" t="s">
        <v>9685</v>
      </c>
      <c r="D3021" s="97" t="s">
        <v>332</v>
      </c>
      <c r="E3021" s="97" t="s">
        <v>9686</v>
      </c>
      <c r="F3021" s="97">
        <v>334050</v>
      </c>
      <c r="G3021" s="97">
        <v>663900</v>
      </c>
      <c r="H3021" s="97">
        <v>334050</v>
      </c>
      <c r="I3021" s="97">
        <v>663900</v>
      </c>
      <c r="J3021" s="97" t="s">
        <v>93</v>
      </c>
      <c r="K3021" s="97">
        <v>132.1</v>
      </c>
      <c r="L3021" s="97" t="s">
        <v>9687</v>
      </c>
      <c r="M3021" s="97">
        <v>11</v>
      </c>
      <c r="N3021" s="97">
        <v>13472193</v>
      </c>
    </row>
    <row r="3022" spans="1:14" ht="14.25" customHeight="1" x14ac:dyDescent="0.3">
      <c r="A3022" s="97" t="s">
        <v>497</v>
      </c>
      <c r="B3022" s="97">
        <v>60</v>
      </c>
      <c r="C3022" s="97" t="s">
        <v>9688</v>
      </c>
      <c r="D3022" s="97" t="s">
        <v>332</v>
      </c>
      <c r="E3022" s="97" t="s">
        <v>9689</v>
      </c>
      <c r="F3022" s="97">
        <v>334030</v>
      </c>
      <c r="G3022" s="97">
        <v>663790</v>
      </c>
      <c r="H3022" s="97">
        <v>334030</v>
      </c>
      <c r="I3022" s="97">
        <v>663790</v>
      </c>
      <c r="J3022" s="97" t="s">
        <v>93</v>
      </c>
      <c r="K3022" s="97">
        <v>133.30000000000001</v>
      </c>
      <c r="L3022" s="97" t="s">
        <v>1584</v>
      </c>
      <c r="M3022" s="97">
        <v>11</v>
      </c>
      <c r="N3022" s="97">
        <v>904659</v>
      </c>
    </row>
    <row r="3023" spans="1:14" ht="14.25" customHeight="1" x14ac:dyDescent="0.3">
      <c r="A3023" s="97" t="s">
        <v>506</v>
      </c>
      <c r="B3023" s="97">
        <v>9258</v>
      </c>
      <c r="C3023" s="97" t="s">
        <v>9690</v>
      </c>
      <c r="D3023" s="97" t="s">
        <v>581</v>
      </c>
      <c r="E3023" s="97" t="s">
        <v>9691</v>
      </c>
      <c r="F3023" s="97">
        <v>327256</v>
      </c>
      <c r="G3023" s="97">
        <v>666929</v>
      </c>
      <c r="H3023" s="97">
        <v>327256</v>
      </c>
      <c r="I3023" s="97">
        <v>666929</v>
      </c>
      <c r="J3023" s="97" t="s">
        <v>93</v>
      </c>
      <c r="K3023" s="97">
        <v>133.85</v>
      </c>
      <c r="L3023" s="97" t="s">
        <v>9692</v>
      </c>
      <c r="M3023" s="97">
        <v>11</v>
      </c>
      <c r="N3023" s="97">
        <v>1003709</v>
      </c>
    </row>
    <row r="3024" spans="1:14" ht="14.25" customHeight="1" x14ac:dyDescent="0.3">
      <c r="A3024" s="97" t="s">
        <v>506</v>
      </c>
      <c r="B3024" s="97">
        <v>9258</v>
      </c>
      <c r="C3024" s="97" t="s">
        <v>9693</v>
      </c>
      <c r="D3024" s="97" t="s">
        <v>581</v>
      </c>
      <c r="E3024" s="97" t="s">
        <v>9694</v>
      </c>
      <c r="F3024" s="97">
        <v>327411</v>
      </c>
      <c r="G3024" s="97">
        <v>666923</v>
      </c>
      <c r="H3024" s="97">
        <v>327411</v>
      </c>
      <c r="I3024" s="97">
        <v>666923</v>
      </c>
      <c r="J3024" s="97" t="s">
        <v>93</v>
      </c>
      <c r="K3024" s="97">
        <v>135.41</v>
      </c>
      <c r="L3024" s="97" t="s">
        <v>9695</v>
      </c>
      <c r="M3024" s="97">
        <v>11</v>
      </c>
      <c r="N3024" s="97">
        <v>1003715</v>
      </c>
    </row>
    <row r="3025" spans="1:14" ht="14.25" customHeight="1" x14ac:dyDescent="0.3">
      <c r="A3025" s="97" t="s">
        <v>497</v>
      </c>
      <c r="B3025" s="97">
        <v>60</v>
      </c>
      <c r="C3025" s="97" t="s">
        <v>9696</v>
      </c>
      <c r="D3025" s="97" t="s">
        <v>332</v>
      </c>
      <c r="E3025" s="97" t="s">
        <v>9697</v>
      </c>
      <c r="F3025" s="97">
        <v>334060</v>
      </c>
      <c r="G3025" s="97">
        <v>663770</v>
      </c>
      <c r="H3025" s="97">
        <v>334060</v>
      </c>
      <c r="I3025" s="97">
        <v>663770</v>
      </c>
      <c r="J3025" s="97" t="s">
        <v>93</v>
      </c>
      <c r="K3025" s="97">
        <v>136.30000000000001</v>
      </c>
      <c r="L3025" s="97" t="s">
        <v>1584</v>
      </c>
      <c r="M3025" s="97">
        <v>11</v>
      </c>
      <c r="N3025" s="97">
        <v>904658</v>
      </c>
    </row>
    <row r="3026" spans="1:14" ht="14.25" customHeight="1" x14ac:dyDescent="0.3">
      <c r="A3026" s="97" t="s">
        <v>506</v>
      </c>
      <c r="B3026" s="97">
        <v>10</v>
      </c>
      <c r="C3026" s="97" t="s">
        <v>9698</v>
      </c>
      <c r="D3026" s="97" t="s">
        <v>332</v>
      </c>
      <c r="E3026" s="97" t="s">
        <v>9699</v>
      </c>
      <c r="F3026" s="97">
        <v>327810</v>
      </c>
      <c r="G3026" s="97">
        <v>666520</v>
      </c>
      <c r="H3026" s="97">
        <v>327810</v>
      </c>
      <c r="I3026" s="97">
        <v>666520</v>
      </c>
      <c r="J3026" s="97" t="s">
        <v>93</v>
      </c>
      <c r="K3026" s="97">
        <v>139</v>
      </c>
      <c r="L3026" s="97" t="s">
        <v>9700</v>
      </c>
      <c r="M3026" s="97">
        <v>11</v>
      </c>
      <c r="N3026" s="97">
        <v>1002380</v>
      </c>
    </row>
    <row r="3027" spans="1:14" ht="14.25" customHeight="1" x14ac:dyDescent="0.3">
      <c r="A3027" s="97" t="s">
        <v>506</v>
      </c>
      <c r="B3027" s="97">
        <v>12</v>
      </c>
      <c r="C3027" s="97" t="s">
        <v>9701</v>
      </c>
      <c r="D3027" s="97" t="s">
        <v>332</v>
      </c>
      <c r="E3027" s="97" t="s">
        <v>9702</v>
      </c>
      <c r="F3027" s="97">
        <v>327790</v>
      </c>
      <c r="G3027" s="97">
        <v>666540</v>
      </c>
      <c r="H3027" s="97">
        <v>327790</v>
      </c>
      <c r="I3027" s="97">
        <v>666540</v>
      </c>
      <c r="J3027" s="97" t="s">
        <v>93</v>
      </c>
      <c r="K3027" s="97">
        <v>140</v>
      </c>
      <c r="L3027" s="97" t="s">
        <v>9703</v>
      </c>
      <c r="M3027" s="97">
        <v>11</v>
      </c>
      <c r="N3027" s="97">
        <v>1002382</v>
      </c>
    </row>
    <row r="3028" spans="1:14" ht="14.25" customHeight="1" x14ac:dyDescent="0.3">
      <c r="A3028" s="97" t="s">
        <v>506</v>
      </c>
      <c r="B3028" s="97">
        <v>11</v>
      </c>
      <c r="C3028" s="97" t="s">
        <v>9704</v>
      </c>
      <c r="D3028" s="97" t="s">
        <v>332</v>
      </c>
      <c r="E3028" s="97" t="s">
        <v>9705</v>
      </c>
      <c r="F3028" s="97">
        <v>327800</v>
      </c>
      <c r="G3028" s="97">
        <v>666530</v>
      </c>
      <c r="H3028" s="97">
        <v>327800</v>
      </c>
      <c r="I3028" s="97">
        <v>666530</v>
      </c>
      <c r="J3028" s="97" t="s">
        <v>93</v>
      </c>
      <c r="K3028" s="97">
        <v>140</v>
      </c>
      <c r="L3028" s="97" t="s">
        <v>9706</v>
      </c>
      <c r="M3028" s="97">
        <v>11</v>
      </c>
      <c r="N3028" s="97">
        <v>1002381</v>
      </c>
    </row>
    <row r="3029" spans="1:14" ht="14.25" customHeight="1" x14ac:dyDescent="0.3">
      <c r="A3029" s="97" t="s">
        <v>497</v>
      </c>
      <c r="B3029" s="97">
        <v>431</v>
      </c>
      <c r="C3029" s="97" t="s">
        <v>9707</v>
      </c>
      <c r="D3029" s="97" t="s">
        <v>332</v>
      </c>
      <c r="E3029" s="97" t="s">
        <v>9708</v>
      </c>
      <c r="F3029" s="97">
        <v>334050</v>
      </c>
      <c r="G3029" s="97">
        <v>663650</v>
      </c>
      <c r="H3029" s="97">
        <v>334050</v>
      </c>
      <c r="I3029" s="97">
        <v>663650</v>
      </c>
      <c r="J3029" s="97" t="s">
        <v>93</v>
      </c>
      <c r="K3029" s="97">
        <v>141.6</v>
      </c>
      <c r="L3029" s="97" t="s">
        <v>9709</v>
      </c>
      <c r="M3029" s="97">
        <v>11</v>
      </c>
      <c r="N3029" s="97">
        <v>13472191</v>
      </c>
    </row>
    <row r="3030" spans="1:14" ht="14.25" customHeight="1" x14ac:dyDescent="0.3">
      <c r="A3030" s="97" t="s">
        <v>506</v>
      </c>
      <c r="B3030" s="97">
        <v>393</v>
      </c>
      <c r="C3030" s="97" t="s">
        <v>9710</v>
      </c>
      <c r="D3030" s="97" t="s">
        <v>332</v>
      </c>
      <c r="E3030" s="97" t="s">
        <v>9711</v>
      </c>
      <c r="F3030" s="97">
        <v>327360</v>
      </c>
      <c r="G3030" s="97">
        <v>666610</v>
      </c>
      <c r="H3030" s="97">
        <v>327360</v>
      </c>
      <c r="I3030" s="97">
        <v>666610</v>
      </c>
      <c r="J3030" s="97" t="s">
        <v>93</v>
      </c>
      <c r="K3030" s="97">
        <v>142.02000000000001</v>
      </c>
      <c r="L3030" s="97" t="s">
        <v>9712</v>
      </c>
      <c r="M3030" s="97">
        <v>11</v>
      </c>
      <c r="N3030" s="97">
        <v>1002885</v>
      </c>
    </row>
    <row r="3031" spans="1:14" ht="14.25" customHeight="1" x14ac:dyDescent="0.3">
      <c r="A3031" s="97" t="s">
        <v>506</v>
      </c>
      <c r="B3031" s="97">
        <v>14</v>
      </c>
      <c r="C3031" s="97" t="s">
        <v>9713</v>
      </c>
      <c r="D3031" s="97" t="s">
        <v>332</v>
      </c>
      <c r="E3031" s="97" t="s">
        <v>9714</v>
      </c>
      <c r="F3031" s="97">
        <v>327770</v>
      </c>
      <c r="G3031" s="97">
        <v>666560</v>
      </c>
      <c r="H3031" s="97">
        <v>327770</v>
      </c>
      <c r="I3031" s="97">
        <v>666560</v>
      </c>
      <c r="J3031" s="97" t="s">
        <v>93</v>
      </c>
      <c r="K3031" s="97">
        <v>143</v>
      </c>
      <c r="L3031" s="97" t="s">
        <v>9715</v>
      </c>
      <c r="M3031" s="97">
        <v>11</v>
      </c>
      <c r="N3031" s="97">
        <v>1002384</v>
      </c>
    </row>
    <row r="3032" spans="1:14" ht="14.25" customHeight="1" x14ac:dyDescent="0.3">
      <c r="A3032" s="97" t="s">
        <v>506</v>
      </c>
      <c r="B3032" s="97">
        <v>96</v>
      </c>
      <c r="C3032" s="97" t="s">
        <v>9716</v>
      </c>
      <c r="D3032" s="97" t="s">
        <v>332</v>
      </c>
      <c r="E3032" s="97" t="s">
        <v>9717</v>
      </c>
      <c r="F3032" s="97">
        <v>328150</v>
      </c>
      <c r="G3032" s="97">
        <v>667160</v>
      </c>
      <c r="H3032" s="97">
        <v>328150</v>
      </c>
      <c r="I3032" s="97">
        <v>667160</v>
      </c>
      <c r="J3032" s="97" t="s">
        <v>93</v>
      </c>
      <c r="K3032" s="97">
        <v>144</v>
      </c>
      <c r="L3032" s="97" t="s">
        <v>9718</v>
      </c>
      <c r="M3032" s="97">
        <v>11</v>
      </c>
      <c r="N3032" s="97">
        <v>1002527</v>
      </c>
    </row>
    <row r="3033" spans="1:14" ht="14.25" customHeight="1" x14ac:dyDescent="0.3">
      <c r="A3033" s="97" t="s">
        <v>397</v>
      </c>
      <c r="B3033" s="97">
        <v>284</v>
      </c>
      <c r="C3033" s="97" t="s">
        <v>9719</v>
      </c>
      <c r="D3033" s="97" t="s">
        <v>332</v>
      </c>
      <c r="E3033" s="97" t="s">
        <v>9720</v>
      </c>
      <c r="F3033" s="97">
        <v>335030</v>
      </c>
      <c r="G3033" s="97">
        <v>665480</v>
      </c>
      <c r="H3033" s="97">
        <v>335030</v>
      </c>
      <c r="I3033" s="97">
        <v>665480</v>
      </c>
      <c r="J3033" s="97" t="s">
        <v>93</v>
      </c>
      <c r="K3033" s="97">
        <v>154.61000000000001</v>
      </c>
      <c r="L3033" s="97" t="s">
        <v>9721</v>
      </c>
      <c r="M3033" s="97">
        <v>11</v>
      </c>
      <c r="N3033" s="97">
        <v>842846</v>
      </c>
    </row>
    <row r="3034" spans="1:14" ht="14.25" customHeight="1" x14ac:dyDescent="0.3">
      <c r="A3034" s="97" t="s">
        <v>397</v>
      </c>
      <c r="B3034" s="97">
        <v>286</v>
      </c>
      <c r="C3034" s="97" t="s">
        <v>9722</v>
      </c>
      <c r="D3034" s="97" t="s">
        <v>332</v>
      </c>
      <c r="E3034" s="97" t="s">
        <v>9723</v>
      </c>
      <c r="F3034" s="97">
        <v>335100</v>
      </c>
      <c r="G3034" s="97">
        <v>665410</v>
      </c>
      <c r="H3034" s="97">
        <v>335100</v>
      </c>
      <c r="I3034" s="97">
        <v>665410</v>
      </c>
      <c r="J3034" s="97" t="s">
        <v>93</v>
      </c>
      <c r="K3034" s="97">
        <v>162.94999999999999</v>
      </c>
      <c r="L3034" s="97" t="s">
        <v>9724</v>
      </c>
      <c r="M3034" s="97">
        <v>11</v>
      </c>
      <c r="N3034" s="97">
        <v>842848</v>
      </c>
    </row>
    <row r="3035" spans="1:14" ht="14.25" customHeight="1" x14ac:dyDescent="0.3">
      <c r="A3035" s="97" t="s">
        <v>1138</v>
      </c>
      <c r="B3035" s="97">
        <v>163</v>
      </c>
      <c r="C3035" s="97" t="s">
        <v>9725</v>
      </c>
      <c r="D3035" s="97" t="s">
        <v>581</v>
      </c>
      <c r="E3035" s="97" t="s">
        <v>9726</v>
      </c>
      <c r="F3035" s="97">
        <v>323700</v>
      </c>
      <c r="G3035" s="97">
        <v>659850</v>
      </c>
      <c r="H3035" s="97">
        <v>323700</v>
      </c>
      <c r="I3035" s="97">
        <v>659850</v>
      </c>
      <c r="J3035" s="97" t="s">
        <v>93</v>
      </c>
      <c r="K3035" s="97">
        <v>165.1</v>
      </c>
      <c r="L3035" s="97" t="s">
        <v>9727</v>
      </c>
      <c r="M3035" s="97">
        <v>11</v>
      </c>
      <c r="N3035" s="97">
        <v>695032</v>
      </c>
    </row>
    <row r="3036" spans="1:14" ht="14.25" customHeight="1" x14ac:dyDescent="0.3">
      <c r="A3036" s="97" t="s">
        <v>397</v>
      </c>
      <c r="B3036" s="97">
        <v>287</v>
      </c>
      <c r="C3036" s="97" t="s">
        <v>9728</v>
      </c>
      <c r="D3036" s="97" t="s">
        <v>332</v>
      </c>
      <c r="E3036" s="97" t="s">
        <v>9729</v>
      </c>
      <c r="F3036" s="97">
        <v>335200</v>
      </c>
      <c r="G3036" s="97">
        <v>665490</v>
      </c>
      <c r="H3036" s="97">
        <v>335200</v>
      </c>
      <c r="I3036" s="97">
        <v>665490</v>
      </c>
      <c r="J3036" s="97" t="s">
        <v>93</v>
      </c>
      <c r="K3036" s="97">
        <v>172.72</v>
      </c>
      <c r="L3036" s="97" t="s">
        <v>9730</v>
      </c>
      <c r="M3036" s="97">
        <v>11</v>
      </c>
      <c r="N3036" s="97">
        <v>842849</v>
      </c>
    </row>
    <row r="3037" spans="1:14" ht="14.25" customHeight="1" x14ac:dyDescent="0.3">
      <c r="A3037" s="97" t="s">
        <v>1138</v>
      </c>
      <c r="B3037" s="97">
        <v>10</v>
      </c>
      <c r="C3037" s="97" t="s">
        <v>9731</v>
      </c>
      <c r="D3037" s="97" t="s">
        <v>332</v>
      </c>
      <c r="E3037" s="97" t="s">
        <v>9732</v>
      </c>
      <c r="F3037" s="97">
        <v>323480</v>
      </c>
      <c r="G3037" s="97">
        <v>659530</v>
      </c>
      <c r="H3037" s="97">
        <v>323480</v>
      </c>
      <c r="I3037" s="97">
        <v>659530</v>
      </c>
      <c r="J3037" s="97" t="s">
        <v>93</v>
      </c>
      <c r="K3037" s="97">
        <v>175</v>
      </c>
      <c r="L3037" s="97" t="s">
        <v>9733</v>
      </c>
      <c r="M3037" s="97">
        <v>11</v>
      </c>
      <c r="N3037" s="97">
        <v>694953</v>
      </c>
    </row>
    <row r="3038" spans="1:14" ht="14.25" customHeight="1" x14ac:dyDescent="0.3">
      <c r="A3038" s="97" t="s">
        <v>330</v>
      </c>
      <c r="B3038" s="97">
        <v>1375</v>
      </c>
      <c r="C3038" s="97" t="s">
        <v>9734</v>
      </c>
      <c r="D3038" s="97" t="s">
        <v>581</v>
      </c>
      <c r="E3038" s="97" t="s">
        <v>9735</v>
      </c>
      <c r="F3038" s="97">
        <v>324447</v>
      </c>
      <c r="G3038" s="97">
        <v>661588</v>
      </c>
      <c r="H3038" s="97">
        <v>324447</v>
      </c>
      <c r="I3038" s="97">
        <v>661588</v>
      </c>
      <c r="J3038" s="97" t="s">
        <v>93</v>
      </c>
      <c r="K3038" s="97">
        <v>175.7</v>
      </c>
      <c r="L3038" s="97" t="s">
        <v>9736</v>
      </c>
      <c r="M3038" s="97">
        <v>11</v>
      </c>
      <c r="N3038" s="97">
        <v>785977</v>
      </c>
    </row>
    <row r="3039" spans="1:14" ht="14.25" customHeight="1" x14ac:dyDescent="0.3">
      <c r="A3039" s="97" t="s">
        <v>497</v>
      </c>
      <c r="B3039" s="97">
        <v>9763</v>
      </c>
      <c r="C3039" s="97" t="s">
        <v>9737</v>
      </c>
      <c r="D3039" s="97" t="s">
        <v>581</v>
      </c>
      <c r="E3039" s="97" t="s">
        <v>9738</v>
      </c>
      <c r="F3039" s="97">
        <v>334494</v>
      </c>
      <c r="G3039" s="97">
        <v>662908</v>
      </c>
      <c r="H3039" s="97">
        <v>334494</v>
      </c>
      <c r="I3039" s="97">
        <v>662908</v>
      </c>
      <c r="J3039" s="97" t="s">
        <v>93</v>
      </c>
      <c r="K3039" s="97">
        <v>176</v>
      </c>
      <c r="L3039" s="97" t="s">
        <v>9739</v>
      </c>
      <c r="M3039" s="97">
        <v>11</v>
      </c>
      <c r="N3039" s="97">
        <v>905256</v>
      </c>
    </row>
    <row r="3040" spans="1:14" ht="14.25" customHeight="1" x14ac:dyDescent="0.3">
      <c r="A3040" s="97" t="s">
        <v>570</v>
      </c>
      <c r="B3040" s="97">
        <v>326</v>
      </c>
      <c r="C3040" s="97" t="s">
        <v>9740</v>
      </c>
      <c r="D3040" s="97" t="s">
        <v>332</v>
      </c>
      <c r="E3040" s="97" t="s">
        <v>9741</v>
      </c>
      <c r="F3040" s="97">
        <v>336000</v>
      </c>
      <c r="G3040" s="97">
        <v>662410</v>
      </c>
      <c r="H3040" s="97">
        <v>336000</v>
      </c>
      <c r="I3040" s="97">
        <v>662410</v>
      </c>
      <c r="J3040" s="97" t="s">
        <v>93</v>
      </c>
      <c r="K3040" s="97">
        <v>192.99</v>
      </c>
      <c r="L3040" s="97" t="s">
        <v>9742</v>
      </c>
      <c r="M3040" s="97">
        <v>11</v>
      </c>
      <c r="N3040" s="97">
        <v>844806</v>
      </c>
    </row>
    <row r="3041" spans="1:14" ht="14.25" customHeight="1" x14ac:dyDescent="0.3">
      <c r="A3041" s="97" t="s">
        <v>570</v>
      </c>
      <c r="B3041" s="97">
        <v>354</v>
      </c>
      <c r="C3041" s="97" t="s">
        <v>9743</v>
      </c>
      <c r="D3041" s="97" t="s">
        <v>332</v>
      </c>
      <c r="E3041" s="97" t="s">
        <v>9744</v>
      </c>
      <c r="F3041" s="97">
        <v>336050</v>
      </c>
      <c r="G3041" s="97">
        <v>662340</v>
      </c>
      <c r="H3041" s="97">
        <v>336050</v>
      </c>
      <c r="I3041" s="97">
        <v>662340</v>
      </c>
      <c r="J3041" s="97" t="s">
        <v>93</v>
      </c>
      <c r="K3041" s="97">
        <v>194.18</v>
      </c>
      <c r="L3041" s="97" t="s">
        <v>9745</v>
      </c>
      <c r="M3041" s="97">
        <v>11</v>
      </c>
      <c r="N3041" s="97">
        <v>844834</v>
      </c>
    </row>
    <row r="3042" spans="1:14" ht="14.25" customHeight="1" x14ac:dyDescent="0.3">
      <c r="A3042" s="97" t="s">
        <v>4821</v>
      </c>
      <c r="B3042" s="97">
        <v>38</v>
      </c>
      <c r="C3042" s="97" t="s">
        <v>9746</v>
      </c>
      <c r="D3042" s="97" t="s">
        <v>332</v>
      </c>
      <c r="E3042" s="97" t="s">
        <v>9747</v>
      </c>
      <c r="F3042" s="97">
        <v>332040</v>
      </c>
      <c r="G3042" s="97">
        <v>658620</v>
      </c>
      <c r="H3042" s="97">
        <v>332040</v>
      </c>
      <c r="I3042" s="97">
        <v>658620</v>
      </c>
      <c r="J3042" s="97" t="s">
        <v>93</v>
      </c>
      <c r="K3042" s="97">
        <v>195.5</v>
      </c>
      <c r="L3042" s="97" t="s">
        <v>9748</v>
      </c>
      <c r="M3042" s="97">
        <v>11</v>
      </c>
      <c r="N3042" s="97">
        <v>777695</v>
      </c>
    </row>
    <row r="3043" spans="1:14" ht="14.25" customHeight="1" x14ac:dyDescent="0.3">
      <c r="A3043" s="97" t="s">
        <v>570</v>
      </c>
      <c r="B3043" s="97">
        <v>325</v>
      </c>
      <c r="C3043" s="97" t="s">
        <v>9749</v>
      </c>
      <c r="D3043" s="97" t="s">
        <v>332</v>
      </c>
      <c r="E3043" s="97" t="s">
        <v>9750</v>
      </c>
      <c r="F3043" s="97">
        <v>335870</v>
      </c>
      <c r="G3043" s="97">
        <v>662290</v>
      </c>
      <c r="H3043" s="97">
        <v>335870</v>
      </c>
      <c r="I3043" s="97">
        <v>662290</v>
      </c>
      <c r="J3043" s="97" t="s">
        <v>93</v>
      </c>
      <c r="K3043" s="97">
        <v>196.14</v>
      </c>
      <c r="L3043" s="97" t="s">
        <v>9751</v>
      </c>
      <c r="M3043" s="97">
        <v>11</v>
      </c>
      <c r="N3043" s="97">
        <v>844805</v>
      </c>
    </row>
    <row r="3044" spans="1:14" ht="14.25" customHeight="1" x14ac:dyDescent="0.3">
      <c r="A3044" s="97" t="s">
        <v>639</v>
      </c>
      <c r="B3044" s="97">
        <v>16254</v>
      </c>
      <c r="C3044" s="97" t="s">
        <v>9752</v>
      </c>
      <c r="D3044" s="97" t="s">
        <v>581</v>
      </c>
      <c r="E3044" s="97" t="s">
        <v>9753</v>
      </c>
      <c r="F3044" s="97">
        <v>336480</v>
      </c>
      <c r="G3044" s="97">
        <v>658610</v>
      </c>
      <c r="H3044" s="97">
        <v>336480</v>
      </c>
      <c r="I3044" s="97">
        <v>658610</v>
      </c>
      <c r="J3044" s="97" t="s">
        <v>93</v>
      </c>
      <c r="K3044" s="97">
        <v>212</v>
      </c>
      <c r="L3044" s="97" t="s">
        <v>9754</v>
      </c>
      <c r="M3044" s="97">
        <v>11</v>
      </c>
      <c r="N3044" s="97">
        <v>695973</v>
      </c>
    </row>
    <row r="3045" spans="1:14" ht="14.25" customHeight="1" x14ac:dyDescent="0.3">
      <c r="A3045" s="97" t="s">
        <v>570</v>
      </c>
      <c r="B3045" s="97">
        <v>253</v>
      </c>
      <c r="C3045" s="97" t="s">
        <v>9755</v>
      </c>
      <c r="D3045" s="97" t="s">
        <v>332</v>
      </c>
      <c r="E3045" s="97" t="s">
        <v>9756</v>
      </c>
      <c r="F3045" s="97">
        <v>335390</v>
      </c>
      <c r="G3045" s="97">
        <v>662060</v>
      </c>
      <c r="H3045" s="97">
        <v>335390</v>
      </c>
      <c r="I3045" s="97">
        <v>662060</v>
      </c>
      <c r="J3045" s="97" t="s">
        <v>93</v>
      </c>
      <c r="K3045" s="97">
        <v>213.36</v>
      </c>
      <c r="L3045" s="97" t="s">
        <v>9757</v>
      </c>
      <c r="M3045" s="97">
        <v>11</v>
      </c>
      <c r="N3045" s="97">
        <v>844733</v>
      </c>
    </row>
    <row r="3046" spans="1:14" ht="14.25" customHeight="1" x14ac:dyDescent="0.3">
      <c r="A3046" s="97" t="s">
        <v>570</v>
      </c>
      <c r="B3046" s="97">
        <v>493</v>
      </c>
      <c r="C3046" s="97" t="s">
        <v>9758</v>
      </c>
      <c r="D3046" s="97" t="s">
        <v>332</v>
      </c>
      <c r="E3046" s="97" t="s">
        <v>9759</v>
      </c>
      <c r="F3046" s="97">
        <v>335730</v>
      </c>
      <c r="G3046" s="97">
        <v>660660</v>
      </c>
      <c r="H3046" s="97">
        <v>335730</v>
      </c>
      <c r="I3046" s="97">
        <v>660660</v>
      </c>
      <c r="J3046" s="97" t="s">
        <v>93</v>
      </c>
      <c r="K3046" s="97">
        <v>228</v>
      </c>
      <c r="L3046" s="97" t="s">
        <v>9760</v>
      </c>
      <c r="M3046" s="97">
        <v>11</v>
      </c>
      <c r="N3046" s="97">
        <v>844985</v>
      </c>
    </row>
    <row r="3047" spans="1:14" ht="14.25" customHeight="1" x14ac:dyDescent="0.3">
      <c r="A3047" s="97" t="s">
        <v>570</v>
      </c>
      <c r="B3047" s="97">
        <v>487</v>
      </c>
      <c r="C3047" s="97" t="s">
        <v>9761</v>
      </c>
      <c r="D3047" s="97" t="s">
        <v>332</v>
      </c>
      <c r="E3047" s="97" t="s">
        <v>9762</v>
      </c>
      <c r="F3047" s="97">
        <v>335930</v>
      </c>
      <c r="G3047" s="97">
        <v>660960</v>
      </c>
      <c r="H3047" s="97">
        <v>335930</v>
      </c>
      <c r="I3047" s="97">
        <v>660960</v>
      </c>
      <c r="J3047" s="97" t="s">
        <v>93</v>
      </c>
      <c r="K3047" s="97">
        <v>235</v>
      </c>
      <c r="L3047" s="97" t="s">
        <v>9763</v>
      </c>
      <c r="M3047" s="97">
        <v>11</v>
      </c>
      <c r="N3047" s="97">
        <v>844979</v>
      </c>
    </row>
    <row r="3048" spans="1:14" ht="14.25" customHeight="1" x14ac:dyDescent="0.3">
      <c r="A3048" s="97" t="s">
        <v>570</v>
      </c>
      <c r="B3048" s="97">
        <v>33</v>
      </c>
      <c r="C3048" s="97" t="s">
        <v>9764</v>
      </c>
      <c r="D3048" s="97" t="s">
        <v>332</v>
      </c>
      <c r="E3048" s="97" t="s">
        <v>9765</v>
      </c>
      <c r="F3048" s="97">
        <v>335090</v>
      </c>
      <c r="G3048" s="97">
        <v>662870</v>
      </c>
      <c r="H3048" s="97">
        <v>335090</v>
      </c>
      <c r="I3048" s="97">
        <v>662870</v>
      </c>
      <c r="J3048" s="97" t="s">
        <v>93</v>
      </c>
      <c r="K3048" s="97">
        <v>245.2</v>
      </c>
      <c r="L3048" s="97" t="s">
        <v>9766</v>
      </c>
      <c r="M3048" s="97">
        <v>11</v>
      </c>
      <c r="N3048" s="97">
        <v>844511</v>
      </c>
    </row>
    <row r="3049" spans="1:14" ht="14.25" customHeight="1" x14ac:dyDescent="0.3">
      <c r="A3049" s="97" t="s">
        <v>4821</v>
      </c>
      <c r="B3049" s="97">
        <v>291</v>
      </c>
      <c r="C3049" s="97" t="s">
        <v>9767</v>
      </c>
      <c r="D3049" s="97" t="s">
        <v>332</v>
      </c>
      <c r="E3049" s="97" t="s">
        <v>9768</v>
      </c>
      <c r="F3049" s="97">
        <v>331590</v>
      </c>
      <c r="G3049" s="97">
        <v>656885</v>
      </c>
      <c r="H3049" s="97">
        <v>331590</v>
      </c>
      <c r="I3049" s="97">
        <v>656885</v>
      </c>
      <c r="J3049" s="97" t="s">
        <v>93</v>
      </c>
      <c r="K3049" s="97">
        <v>247.1</v>
      </c>
      <c r="L3049" s="97" t="s">
        <v>9769</v>
      </c>
      <c r="M3049" s="97">
        <v>11</v>
      </c>
      <c r="N3049" s="97">
        <v>777950</v>
      </c>
    </row>
    <row r="3050" spans="1:14" ht="14.25" customHeight="1" x14ac:dyDescent="0.3">
      <c r="A3050" s="97" t="s">
        <v>1138</v>
      </c>
      <c r="B3050" s="97">
        <v>74</v>
      </c>
      <c r="C3050" s="97" t="s">
        <v>9770</v>
      </c>
      <c r="D3050" s="97" t="s">
        <v>332</v>
      </c>
      <c r="E3050" s="97" t="s">
        <v>9771</v>
      </c>
      <c r="F3050" s="97">
        <v>320745</v>
      </c>
      <c r="G3050" s="97">
        <v>659375</v>
      </c>
      <c r="H3050" s="97">
        <v>320745</v>
      </c>
      <c r="I3050" s="97">
        <v>659375</v>
      </c>
      <c r="J3050" s="97" t="s">
        <v>93</v>
      </c>
      <c r="K3050" s="97">
        <v>253.6</v>
      </c>
      <c r="L3050" s="97" t="s">
        <v>9772</v>
      </c>
      <c r="M3050" s="97">
        <v>11</v>
      </c>
      <c r="N3050" s="97">
        <v>695017</v>
      </c>
    </row>
    <row r="3051" spans="1:14" ht="14.25" customHeight="1" x14ac:dyDescent="0.3">
      <c r="A3051" s="97" t="s">
        <v>1138</v>
      </c>
      <c r="B3051" s="97">
        <v>76</v>
      </c>
      <c r="C3051" s="97" t="s">
        <v>9773</v>
      </c>
      <c r="D3051" s="97" t="s">
        <v>332</v>
      </c>
      <c r="E3051" s="97" t="s">
        <v>9774</v>
      </c>
      <c r="F3051" s="97">
        <v>320320</v>
      </c>
      <c r="G3051" s="97">
        <v>657760</v>
      </c>
      <c r="H3051" s="97">
        <v>320320</v>
      </c>
      <c r="I3051" s="97">
        <v>657760</v>
      </c>
      <c r="J3051" s="97" t="s">
        <v>93</v>
      </c>
      <c r="K3051" s="97">
        <v>254.2</v>
      </c>
      <c r="L3051" s="97" t="s">
        <v>9775</v>
      </c>
      <c r="M3051" s="97">
        <v>11</v>
      </c>
      <c r="N3051" s="97">
        <v>695019</v>
      </c>
    </row>
    <row r="3052" spans="1:14" ht="14.25" customHeight="1" x14ac:dyDescent="0.3">
      <c r="A3052" s="97" t="s">
        <v>878</v>
      </c>
      <c r="B3052" s="97">
        <v>138</v>
      </c>
      <c r="C3052" s="97" t="s">
        <v>9776</v>
      </c>
      <c r="D3052" s="97" t="s">
        <v>332</v>
      </c>
      <c r="E3052" s="97" t="s">
        <v>9777</v>
      </c>
      <c r="F3052" s="97">
        <v>327550</v>
      </c>
      <c r="G3052" s="97">
        <v>655490</v>
      </c>
      <c r="H3052" s="97">
        <v>327550</v>
      </c>
      <c r="I3052" s="97">
        <v>655490</v>
      </c>
      <c r="J3052" s="97" t="s">
        <v>93</v>
      </c>
      <c r="K3052" s="97">
        <v>264.89999999999998</v>
      </c>
      <c r="L3052" s="97" t="s">
        <v>9778</v>
      </c>
      <c r="M3052" s="97">
        <v>11</v>
      </c>
      <c r="N3052" s="97">
        <v>737362</v>
      </c>
    </row>
    <row r="3053" spans="1:14" ht="14.25" customHeight="1" x14ac:dyDescent="0.3">
      <c r="A3053" s="97" t="s">
        <v>7468</v>
      </c>
      <c r="B3053" s="97">
        <v>5</v>
      </c>
      <c r="C3053" s="97" t="s">
        <v>9779</v>
      </c>
      <c r="D3053" s="97" t="s">
        <v>332</v>
      </c>
      <c r="E3053" s="97" t="s">
        <v>9780</v>
      </c>
      <c r="F3053" s="97">
        <v>328775</v>
      </c>
      <c r="G3053" s="97">
        <v>653030</v>
      </c>
      <c r="H3053" s="97">
        <v>328775</v>
      </c>
      <c r="I3053" s="97">
        <v>653030</v>
      </c>
      <c r="J3053" s="97" t="s">
        <v>93</v>
      </c>
      <c r="K3053" s="97">
        <v>279.66000000000003</v>
      </c>
      <c r="L3053" s="97" t="s">
        <v>9781</v>
      </c>
      <c r="M3053" s="97">
        <v>11</v>
      </c>
      <c r="N3053" s="97">
        <v>609228</v>
      </c>
    </row>
    <row r="3054" spans="1:14" ht="14.25" customHeight="1" x14ac:dyDescent="0.3">
      <c r="A3054" s="97" t="s">
        <v>419</v>
      </c>
      <c r="B3054" s="97">
        <v>10619</v>
      </c>
      <c r="C3054" s="97" t="s">
        <v>9782</v>
      </c>
      <c r="D3054" s="97" t="s">
        <v>581</v>
      </c>
      <c r="E3054" s="97" t="s">
        <v>9783</v>
      </c>
      <c r="F3054" s="97">
        <v>330758</v>
      </c>
      <c r="G3054" s="97">
        <v>671851</v>
      </c>
      <c r="H3054" s="97">
        <v>330758</v>
      </c>
      <c r="I3054" s="97">
        <v>671851</v>
      </c>
      <c r="J3054" s="97" t="s">
        <v>93</v>
      </c>
      <c r="K3054" s="97">
        <v>49</v>
      </c>
      <c r="L3054" s="97" t="s">
        <v>9784</v>
      </c>
      <c r="M3054" s="97">
        <v>11.05</v>
      </c>
      <c r="N3054" s="97">
        <v>972784</v>
      </c>
    </row>
    <row r="3055" spans="1:14" ht="14.25" customHeight="1" x14ac:dyDescent="0.3">
      <c r="A3055" s="97" t="s">
        <v>822</v>
      </c>
      <c r="B3055" s="97">
        <v>13063</v>
      </c>
      <c r="C3055" s="97" t="s">
        <v>9785</v>
      </c>
      <c r="D3055" s="97" t="s">
        <v>581</v>
      </c>
      <c r="E3055" s="97" t="s">
        <v>9786</v>
      </c>
      <c r="F3055" s="97">
        <v>343448</v>
      </c>
      <c r="G3055" s="97">
        <v>672991</v>
      </c>
      <c r="H3055" s="97">
        <v>343448</v>
      </c>
      <c r="I3055" s="97">
        <v>672991</v>
      </c>
      <c r="J3055" s="97" t="s">
        <v>93</v>
      </c>
      <c r="K3055" s="97">
        <v>85.9</v>
      </c>
      <c r="L3055" s="97" t="s">
        <v>9787</v>
      </c>
      <c r="M3055" s="97">
        <v>11.05</v>
      </c>
      <c r="N3055" s="97">
        <v>932019</v>
      </c>
    </row>
    <row r="3056" spans="1:14" ht="14.25" customHeight="1" x14ac:dyDescent="0.3">
      <c r="A3056" s="97" t="s">
        <v>648</v>
      </c>
      <c r="B3056" s="97">
        <v>10702</v>
      </c>
      <c r="C3056" s="97" t="s">
        <v>9788</v>
      </c>
      <c r="D3056" s="97" t="s">
        <v>581</v>
      </c>
      <c r="E3056" s="97" t="s">
        <v>9789</v>
      </c>
      <c r="F3056" s="97">
        <v>346800</v>
      </c>
      <c r="G3056" s="97">
        <v>677120</v>
      </c>
      <c r="H3056" s="97">
        <v>346800</v>
      </c>
      <c r="I3056" s="97">
        <v>677120</v>
      </c>
      <c r="J3056" s="97" t="s">
        <v>93</v>
      </c>
      <c r="K3056" s="97">
        <v>37.03</v>
      </c>
      <c r="L3056" s="97" t="s">
        <v>9491</v>
      </c>
      <c r="M3056" s="97">
        <v>11.1</v>
      </c>
      <c r="N3056" s="97">
        <v>638334</v>
      </c>
    </row>
    <row r="3057" spans="1:14" ht="14.25" customHeight="1" x14ac:dyDescent="0.3">
      <c r="A3057" s="97" t="s">
        <v>888</v>
      </c>
      <c r="B3057" s="97">
        <v>13063</v>
      </c>
      <c r="C3057" s="97" t="s">
        <v>9790</v>
      </c>
      <c r="D3057" s="97" t="s">
        <v>581</v>
      </c>
      <c r="E3057" s="97" t="s">
        <v>9791</v>
      </c>
      <c r="F3057" s="97">
        <v>346756</v>
      </c>
      <c r="G3057" s="97">
        <v>673695</v>
      </c>
      <c r="H3057" s="97">
        <v>346756</v>
      </c>
      <c r="I3057" s="97">
        <v>673695</v>
      </c>
      <c r="J3057" s="97" t="s">
        <v>93</v>
      </c>
      <c r="K3057" s="97">
        <v>105.1</v>
      </c>
      <c r="L3057" s="97" t="s">
        <v>9792</v>
      </c>
      <c r="M3057" s="97">
        <v>11.1</v>
      </c>
      <c r="N3057" s="97">
        <v>747666</v>
      </c>
    </row>
    <row r="3058" spans="1:14" ht="14.25" customHeight="1" x14ac:dyDescent="0.3">
      <c r="A3058" s="97" t="s">
        <v>506</v>
      </c>
      <c r="B3058" s="97">
        <v>61</v>
      </c>
      <c r="C3058" s="97" t="s">
        <v>9793</v>
      </c>
      <c r="D3058" s="97" t="s">
        <v>581</v>
      </c>
      <c r="E3058" s="97" t="s">
        <v>9794</v>
      </c>
      <c r="F3058" s="97">
        <v>328880</v>
      </c>
      <c r="G3058" s="97">
        <v>669970</v>
      </c>
      <c r="H3058" s="97">
        <v>328880</v>
      </c>
      <c r="I3058" s="97">
        <v>669970</v>
      </c>
      <c r="J3058" s="97" t="s">
        <v>93</v>
      </c>
      <c r="K3058" s="97">
        <v>61.08</v>
      </c>
      <c r="L3058" s="97" t="s">
        <v>9795</v>
      </c>
      <c r="M3058" s="97">
        <v>11.12</v>
      </c>
      <c r="N3058" s="97">
        <v>1003062</v>
      </c>
    </row>
    <row r="3059" spans="1:14" ht="14.25" customHeight="1" x14ac:dyDescent="0.3">
      <c r="A3059" s="97" t="s">
        <v>506</v>
      </c>
      <c r="B3059" s="97">
        <v>63</v>
      </c>
      <c r="C3059" s="97" t="s">
        <v>9796</v>
      </c>
      <c r="D3059" s="97" t="s">
        <v>581</v>
      </c>
      <c r="E3059" s="97" t="s">
        <v>9797</v>
      </c>
      <c r="F3059" s="97">
        <v>328780</v>
      </c>
      <c r="G3059" s="97">
        <v>669870</v>
      </c>
      <c r="H3059" s="97">
        <v>328780</v>
      </c>
      <c r="I3059" s="97">
        <v>669870</v>
      </c>
      <c r="J3059" s="97" t="s">
        <v>93</v>
      </c>
      <c r="K3059" s="97">
        <v>76.8</v>
      </c>
      <c r="L3059" s="97" t="s">
        <v>9798</v>
      </c>
      <c r="M3059" s="97">
        <v>11.12</v>
      </c>
      <c r="N3059" s="97">
        <v>1003065</v>
      </c>
    </row>
    <row r="3060" spans="1:14" ht="14.25" customHeight="1" x14ac:dyDescent="0.3">
      <c r="A3060" s="97" t="s">
        <v>419</v>
      </c>
      <c r="B3060" s="97">
        <v>3886</v>
      </c>
      <c r="C3060" s="97" t="s">
        <v>9799</v>
      </c>
      <c r="D3060" s="97" t="s">
        <v>581</v>
      </c>
      <c r="E3060" s="97" t="s">
        <v>9800</v>
      </c>
      <c r="F3060" s="97">
        <v>333830</v>
      </c>
      <c r="G3060" s="97">
        <v>670737</v>
      </c>
      <c r="H3060" s="97">
        <v>333830</v>
      </c>
      <c r="I3060" s="97">
        <v>670737</v>
      </c>
      <c r="J3060" s="97" t="s">
        <v>93</v>
      </c>
      <c r="K3060" s="97">
        <v>22.8</v>
      </c>
      <c r="L3060" s="97" t="s">
        <v>9801</v>
      </c>
      <c r="M3060" s="97">
        <v>11.15</v>
      </c>
      <c r="N3060" s="97">
        <v>972443</v>
      </c>
    </row>
    <row r="3061" spans="1:14" ht="14.25" customHeight="1" x14ac:dyDescent="0.3">
      <c r="A3061" s="97" t="s">
        <v>506</v>
      </c>
      <c r="B3061" s="97">
        <v>478</v>
      </c>
      <c r="C3061" s="97" t="s">
        <v>9802</v>
      </c>
      <c r="D3061" s="97" t="s">
        <v>332</v>
      </c>
      <c r="E3061" s="97" t="s">
        <v>9803</v>
      </c>
      <c r="F3061" s="97">
        <v>328700</v>
      </c>
      <c r="G3061" s="97">
        <v>669900</v>
      </c>
      <c r="H3061" s="97">
        <v>328700</v>
      </c>
      <c r="I3061" s="97">
        <v>669900</v>
      </c>
      <c r="J3061" s="97" t="s">
        <v>93</v>
      </c>
      <c r="K3061" s="97">
        <v>62</v>
      </c>
      <c r="L3061" s="97" t="s">
        <v>9804</v>
      </c>
      <c r="M3061" s="97">
        <v>11.2</v>
      </c>
      <c r="N3061" s="97">
        <v>1002970</v>
      </c>
    </row>
    <row r="3062" spans="1:14" ht="14.25" customHeight="1" x14ac:dyDescent="0.3">
      <c r="A3062" s="97" t="s">
        <v>508</v>
      </c>
      <c r="B3062" s="97">
        <v>10133</v>
      </c>
      <c r="C3062" s="97" t="s">
        <v>9805</v>
      </c>
      <c r="D3062" s="97" t="s">
        <v>581</v>
      </c>
      <c r="E3062" s="97" t="s">
        <v>9806</v>
      </c>
      <c r="F3062" s="97">
        <v>332035</v>
      </c>
      <c r="G3062" s="97">
        <v>665875</v>
      </c>
      <c r="H3062" s="97">
        <v>332035</v>
      </c>
      <c r="I3062" s="97">
        <v>665875</v>
      </c>
      <c r="J3062" s="97" t="s">
        <v>93</v>
      </c>
      <c r="K3062" s="97">
        <v>70.099999999999994</v>
      </c>
      <c r="L3062" s="97" t="s">
        <v>9807</v>
      </c>
      <c r="M3062" s="97">
        <v>11.2</v>
      </c>
      <c r="N3062" s="97">
        <v>952088</v>
      </c>
    </row>
    <row r="3063" spans="1:14" ht="14.25" customHeight="1" x14ac:dyDescent="0.3">
      <c r="A3063" s="97" t="s">
        <v>508</v>
      </c>
      <c r="B3063" s="97">
        <v>10695</v>
      </c>
      <c r="C3063" s="97" t="s">
        <v>9808</v>
      </c>
      <c r="D3063" s="97" t="s">
        <v>581</v>
      </c>
      <c r="E3063" s="97" t="s">
        <v>9809</v>
      </c>
      <c r="F3063" s="97">
        <v>330888</v>
      </c>
      <c r="G3063" s="97">
        <v>667902</v>
      </c>
      <c r="H3063" s="97">
        <v>330888</v>
      </c>
      <c r="I3063" s="97">
        <v>667902</v>
      </c>
      <c r="J3063" s="97" t="s">
        <v>93</v>
      </c>
      <c r="K3063" s="97">
        <v>73.34</v>
      </c>
      <c r="L3063" s="97" t="s">
        <v>9810</v>
      </c>
      <c r="M3063" s="97">
        <v>11.2</v>
      </c>
      <c r="N3063" s="97">
        <v>952344</v>
      </c>
    </row>
    <row r="3064" spans="1:14" ht="14.25" customHeight="1" x14ac:dyDescent="0.3">
      <c r="A3064" s="97" t="s">
        <v>497</v>
      </c>
      <c r="B3064" s="97">
        <v>10542</v>
      </c>
      <c r="C3064" s="97" t="s">
        <v>9811</v>
      </c>
      <c r="D3064" s="97" t="s">
        <v>581</v>
      </c>
      <c r="E3064" s="97" t="s">
        <v>9812</v>
      </c>
      <c r="F3064" s="97">
        <v>334153</v>
      </c>
      <c r="G3064" s="97">
        <v>662540</v>
      </c>
      <c r="H3064" s="97">
        <v>334153</v>
      </c>
      <c r="I3064" s="97">
        <v>662540</v>
      </c>
      <c r="J3064" s="97" t="s">
        <v>93</v>
      </c>
      <c r="K3064" s="97">
        <v>171.87</v>
      </c>
      <c r="L3064" s="97" t="s">
        <v>9813</v>
      </c>
      <c r="M3064" s="97">
        <v>11.2</v>
      </c>
      <c r="N3064" s="97">
        <v>905316</v>
      </c>
    </row>
    <row r="3065" spans="1:14" ht="14.25" customHeight="1" x14ac:dyDescent="0.3">
      <c r="A3065" s="97" t="s">
        <v>397</v>
      </c>
      <c r="B3065" s="97">
        <v>328</v>
      </c>
      <c r="C3065" s="97" t="s">
        <v>9814</v>
      </c>
      <c r="D3065" s="97" t="s">
        <v>332</v>
      </c>
      <c r="E3065" s="97" t="s">
        <v>1760</v>
      </c>
      <c r="F3065" s="97">
        <v>337550</v>
      </c>
      <c r="G3065" s="97">
        <v>669260</v>
      </c>
      <c r="H3065" s="97">
        <v>337550</v>
      </c>
      <c r="I3065" s="97">
        <v>669260</v>
      </c>
      <c r="J3065" s="97" t="s">
        <v>93</v>
      </c>
      <c r="K3065" s="97">
        <v>0</v>
      </c>
      <c r="L3065" s="97" t="s">
        <v>9815</v>
      </c>
      <c r="M3065" s="97">
        <v>11.25</v>
      </c>
      <c r="N3065" s="97">
        <v>842890</v>
      </c>
    </row>
    <row r="3066" spans="1:14" ht="14.25" customHeight="1" x14ac:dyDescent="0.3">
      <c r="A3066" s="97" t="s">
        <v>397</v>
      </c>
      <c r="B3066" s="97">
        <v>334</v>
      </c>
      <c r="C3066" s="97" t="s">
        <v>9816</v>
      </c>
      <c r="D3066" s="97" t="s">
        <v>332</v>
      </c>
      <c r="E3066" s="97" t="s">
        <v>1760</v>
      </c>
      <c r="F3066" s="97">
        <v>337550</v>
      </c>
      <c r="G3066" s="97">
        <v>669260</v>
      </c>
      <c r="H3066" s="97">
        <v>337550</v>
      </c>
      <c r="I3066" s="97">
        <v>669260</v>
      </c>
      <c r="J3066" s="97" t="s">
        <v>93</v>
      </c>
      <c r="K3066" s="97">
        <v>0</v>
      </c>
      <c r="L3066" s="97" t="s">
        <v>9817</v>
      </c>
      <c r="M3066" s="97">
        <v>11.27</v>
      </c>
      <c r="N3066" s="97">
        <v>842896</v>
      </c>
    </row>
    <row r="3067" spans="1:14" ht="14.25" customHeight="1" x14ac:dyDescent="0.3">
      <c r="A3067" s="97" t="s">
        <v>655</v>
      </c>
      <c r="B3067" s="97">
        <v>35</v>
      </c>
      <c r="C3067" s="97" t="s">
        <v>9818</v>
      </c>
      <c r="D3067" s="97" t="s">
        <v>581</v>
      </c>
      <c r="E3067" s="97" t="s">
        <v>9819</v>
      </c>
      <c r="F3067" s="97">
        <v>335317</v>
      </c>
      <c r="G3067" s="97">
        <v>672190</v>
      </c>
      <c r="H3067" s="97">
        <v>335317</v>
      </c>
      <c r="I3067" s="97">
        <v>672190</v>
      </c>
      <c r="J3067" s="97" t="s">
        <v>93</v>
      </c>
      <c r="K3067" s="97">
        <v>10</v>
      </c>
      <c r="L3067" s="97" t="s">
        <v>9820</v>
      </c>
      <c r="M3067" s="97">
        <v>11.27</v>
      </c>
      <c r="N3067" s="97">
        <v>950382</v>
      </c>
    </row>
    <row r="3068" spans="1:14" ht="14.25" customHeight="1" x14ac:dyDescent="0.3">
      <c r="A3068" s="97" t="s">
        <v>497</v>
      </c>
      <c r="B3068" s="97">
        <v>706</v>
      </c>
      <c r="C3068" s="97" t="s">
        <v>9821</v>
      </c>
      <c r="D3068" s="97" t="s">
        <v>581</v>
      </c>
      <c r="E3068" s="97" t="s">
        <v>9822</v>
      </c>
      <c r="F3068" s="97">
        <v>332613</v>
      </c>
      <c r="G3068" s="97">
        <v>664930</v>
      </c>
      <c r="H3068" s="97">
        <v>332613</v>
      </c>
      <c r="I3068" s="97">
        <v>664930</v>
      </c>
      <c r="J3068" s="97" t="s">
        <v>93</v>
      </c>
      <c r="K3068" s="97">
        <v>53.84</v>
      </c>
      <c r="L3068" s="97" t="s">
        <v>9823</v>
      </c>
      <c r="M3068" s="97">
        <v>11.29</v>
      </c>
      <c r="N3068" s="97">
        <v>905059</v>
      </c>
    </row>
    <row r="3069" spans="1:14" ht="14.25" customHeight="1" x14ac:dyDescent="0.3">
      <c r="A3069" s="97" t="s">
        <v>508</v>
      </c>
      <c r="B3069" s="97">
        <v>706</v>
      </c>
      <c r="C3069" s="97" t="s">
        <v>9824</v>
      </c>
      <c r="D3069" s="97" t="s">
        <v>332</v>
      </c>
      <c r="E3069" s="97" t="s">
        <v>9825</v>
      </c>
      <c r="F3069" s="97">
        <v>333560</v>
      </c>
      <c r="G3069" s="97">
        <v>669620</v>
      </c>
      <c r="H3069" s="97">
        <v>333560</v>
      </c>
      <c r="I3069" s="97">
        <v>669620</v>
      </c>
      <c r="J3069" s="97" t="s">
        <v>93</v>
      </c>
      <c r="K3069" s="97">
        <v>34.85</v>
      </c>
      <c r="L3069" s="97" t="s">
        <v>9826</v>
      </c>
      <c r="M3069" s="97">
        <v>11.3</v>
      </c>
      <c r="N3069" s="97">
        <v>18799070</v>
      </c>
    </row>
    <row r="3070" spans="1:14" ht="14.25" customHeight="1" x14ac:dyDescent="0.3">
      <c r="A3070" s="97" t="s">
        <v>822</v>
      </c>
      <c r="B3070" s="97">
        <v>614</v>
      </c>
      <c r="C3070" s="97" t="s">
        <v>9827</v>
      </c>
      <c r="D3070" s="97" t="s">
        <v>332</v>
      </c>
      <c r="E3070" s="97" t="s">
        <v>9828</v>
      </c>
      <c r="F3070" s="97">
        <v>343437</v>
      </c>
      <c r="G3070" s="97">
        <v>672980</v>
      </c>
      <c r="H3070" s="97">
        <v>343437</v>
      </c>
      <c r="I3070" s="97">
        <v>672980</v>
      </c>
      <c r="J3070" s="97" t="s">
        <v>93</v>
      </c>
      <c r="K3070" s="97">
        <v>86.2</v>
      </c>
      <c r="L3070" s="97" t="s">
        <v>9829</v>
      </c>
      <c r="M3070" s="97">
        <v>11.3</v>
      </c>
      <c r="N3070" s="97">
        <v>17270723</v>
      </c>
    </row>
    <row r="3071" spans="1:14" ht="14.25" customHeight="1" x14ac:dyDescent="0.3">
      <c r="A3071" s="97" t="s">
        <v>330</v>
      </c>
      <c r="B3071" s="97">
        <v>317</v>
      </c>
      <c r="C3071" s="97" t="s">
        <v>9830</v>
      </c>
      <c r="D3071" s="97" t="s">
        <v>581</v>
      </c>
      <c r="E3071" s="97" t="s">
        <v>9831</v>
      </c>
      <c r="F3071" s="97">
        <v>324651</v>
      </c>
      <c r="G3071" s="97">
        <v>661103</v>
      </c>
      <c r="H3071" s="97">
        <v>324651</v>
      </c>
      <c r="I3071" s="97">
        <v>661103</v>
      </c>
      <c r="J3071" s="97" t="s">
        <v>93</v>
      </c>
      <c r="K3071" s="97">
        <v>151</v>
      </c>
      <c r="L3071" s="97" t="s">
        <v>9832</v>
      </c>
      <c r="M3071" s="97">
        <v>11.37</v>
      </c>
      <c r="N3071" s="97">
        <v>785855</v>
      </c>
    </row>
    <row r="3072" spans="1:14" ht="14.25" customHeight="1" x14ac:dyDescent="0.3">
      <c r="A3072" s="97" t="s">
        <v>822</v>
      </c>
      <c r="B3072" s="97">
        <v>618</v>
      </c>
      <c r="C3072" s="97" t="s">
        <v>9833</v>
      </c>
      <c r="D3072" s="97" t="s">
        <v>332</v>
      </c>
      <c r="E3072" s="97" t="s">
        <v>9834</v>
      </c>
      <c r="F3072" s="97">
        <v>343390</v>
      </c>
      <c r="G3072" s="97">
        <v>673055</v>
      </c>
      <c r="H3072" s="97">
        <v>343390</v>
      </c>
      <c r="I3072" s="97">
        <v>673055</v>
      </c>
      <c r="J3072" s="97" t="s">
        <v>93</v>
      </c>
      <c r="K3072" s="97">
        <v>86.25</v>
      </c>
      <c r="L3072" s="97" t="s">
        <v>9835</v>
      </c>
      <c r="M3072" s="97">
        <v>11.4</v>
      </c>
      <c r="N3072" s="97">
        <v>17289879</v>
      </c>
    </row>
    <row r="3073" spans="1:14" ht="14.25" customHeight="1" x14ac:dyDescent="0.3">
      <c r="A3073" s="97" t="s">
        <v>888</v>
      </c>
      <c r="B3073" s="97">
        <v>13063</v>
      </c>
      <c r="C3073" s="97" t="s">
        <v>9836</v>
      </c>
      <c r="D3073" s="97" t="s">
        <v>581</v>
      </c>
      <c r="E3073" s="97" t="s">
        <v>9837</v>
      </c>
      <c r="F3073" s="97">
        <v>346782</v>
      </c>
      <c r="G3073" s="97">
        <v>673675</v>
      </c>
      <c r="H3073" s="97">
        <v>346782</v>
      </c>
      <c r="I3073" s="97">
        <v>673675</v>
      </c>
      <c r="J3073" s="97" t="s">
        <v>93</v>
      </c>
      <c r="K3073" s="97">
        <v>106</v>
      </c>
      <c r="L3073" s="97" t="s">
        <v>9838</v>
      </c>
      <c r="M3073" s="97">
        <v>11.4</v>
      </c>
      <c r="N3073" s="97">
        <v>747667</v>
      </c>
    </row>
    <row r="3074" spans="1:14" ht="14.25" customHeight="1" x14ac:dyDescent="0.3">
      <c r="A3074" s="97" t="s">
        <v>508</v>
      </c>
      <c r="B3074" s="97">
        <v>9629</v>
      </c>
      <c r="C3074" s="97" t="s">
        <v>9839</v>
      </c>
      <c r="D3074" s="97" t="s">
        <v>581</v>
      </c>
      <c r="E3074" s="97" t="s">
        <v>9840</v>
      </c>
      <c r="F3074" s="97">
        <v>333411</v>
      </c>
      <c r="G3074" s="97">
        <v>669364</v>
      </c>
      <c r="H3074" s="97">
        <v>333411</v>
      </c>
      <c r="I3074" s="97">
        <v>669364</v>
      </c>
      <c r="J3074" s="97" t="s">
        <v>93</v>
      </c>
      <c r="K3074" s="97">
        <v>39.6</v>
      </c>
      <c r="L3074" s="97" t="s">
        <v>9841</v>
      </c>
      <c r="M3074" s="97">
        <v>11.45</v>
      </c>
      <c r="N3074" s="97">
        <v>951994</v>
      </c>
    </row>
    <row r="3075" spans="1:14" ht="14.25" customHeight="1" x14ac:dyDescent="0.3">
      <c r="A3075" s="97" t="s">
        <v>419</v>
      </c>
      <c r="B3075" s="97">
        <v>70</v>
      </c>
      <c r="C3075" s="97" t="s">
        <v>9842</v>
      </c>
      <c r="D3075" s="97" t="s">
        <v>332</v>
      </c>
      <c r="E3075" s="97" t="s">
        <v>9843</v>
      </c>
      <c r="F3075" s="97">
        <v>334867</v>
      </c>
      <c r="G3075" s="97">
        <v>671437</v>
      </c>
      <c r="H3075" s="97">
        <v>334867</v>
      </c>
      <c r="I3075" s="97">
        <v>671437</v>
      </c>
      <c r="J3075" s="97" t="s">
        <v>93</v>
      </c>
      <c r="K3075" s="97">
        <v>0</v>
      </c>
      <c r="L3075" s="97" t="s">
        <v>9844</v>
      </c>
      <c r="M3075" s="97">
        <v>11.5</v>
      </c>
      <c r="N3075" s="97">
        <v>971547</v>
      </c>
    </row>
    <row r="3076" spans="1:14" ht="14.25" customHeight="1" x14ac:dyDescent="0.3">
      <c r="A3076" s="97" t="s">
        <v>419</v>
      </c>
      <c r="B3076" s="97">
        <v>12924</v>
      </c>
      <c r="C3076" s="97" t="s">
        <v>9845</v>
      </c>
      <c r="D3076" s="97" t="s">
        <v>581</v>
      </c>
      <c r="E3076" s="97" t="s">
        <v>9846</v>
      </c>
      <c r="F3076" s="97">
        <v>333916</v>
      </c>
      <c r="G3076" s="97">
        <v>672694</v>
      </c>
      <c r="H3076" s="97">
        <v>333916</v>
      </c>
      <c r="I3076" s="97">
        <v>672694</v>
      </c>
      <c r="J3076" s="97" t="s">
        <v>93</v>
      </c>
      <c r="K3076" s="97">
        <v>7</v>
      </c>
      <c r="L3076" s="97" t="s">
        <v>9847</v>
      </c>
      <c r="M3076" s="97">
        <v>11.5</v>
      </c>
      <c r="N3076" s="97">
        <v>973211</v>
      </c>
    </row>
    <row r="3077" spans="1:14" ht="14.25" customHeight="1" x14ac:dyDescent="0.3">
      <c r="A3077" s="97" t="s">
        <v>419</v>
      </c>
      <c r="B3077" s="97">
        <v>809</v>
      </c>
      <c r="C3077" s="97" t="s">
        <v>9848</v>
      </c>
      <c r="D3077" s="97" t="s">
        <v>332</v>
      </c>
      <c r="E3077" s="97" t="s">
        <v>9849</v>
      </c>
      <c r="F3077" s="97">
        <v>333746</v>
      </c>
      <c r="G3077" s="97">
        <v>670451</v>
      </c>
      <c r="H3077" s="97">
        <v>333746</v>
      </c>
      <c r="I3077" s="97">
        <v>670451</v>
      </c>
      <c r="J3077" s="97" t="s">
        <v>93</v>
      </c>
      <c r="K3077" s="97">
        <v>27.5</v>
      </c>
      <c r="L3077" s="97" t="s">
        <v>9850</v>
      </c>
      <c r="M3077" s="97">
        <v>11.5</v>
      </c>
      <c r="N3077" s="97">
        <v>18799065</v>
      </c>
    </row>
    <row r="3078" spans="1:14" ht="14.25" customHeight="1" x14ac:dyDescent="0.3">
      <c r="A3078" s="97" t="s">
        <v>822</v>
      </c>
      <c r="B3078" s="97">
        <v>751</v>
      </c>
      <c r="C3078" s="97" t="s">
        <v>9851</v>
      </c>
      <c r="D3078" s="97" t="s">
        <v>332</v>
      </c>
      <c r="E3078" s="97" t="s">
        <v>9852</v>
      </c>
      <c r="F3078" s="97">
        <v>341359</v>
      </c>
      <c r="G3078" s="97">
        <v>674595</v>
      </c>
      <c r="H3078" s="97">
        <v>341359</v>
      </c>
      <c r="I3078" s="97">
        <v>674595</v>
      </c>
      <c r="J3078" s="97" t="s">
        <v>93</v>
      </c>
      <c r="K3078" s="97">
        <v>31.96</v>
      </c>
      <c r="L3078" s="97" t="s">
        <v>9853</v>
      </c>
      <c r="M3078" s="97">
        <v>11.5</v>
      </c>
      <c r="N3078" s="97">
        <v>19341256</v>
      </c>
    </row>
    <row r="3079" spans="1:14" ht="14.25" customHeight="1" x14ac:dyDescent="0.3">
      <c r="A3079" s="97" t="s">
        <v>419</v>
      </c>
      <c r="B3079" s="97">
        <v>10710</v>
      </c>
      <c r="C3079" s="97" t="s">
        <v>9854</v>
      </c>
      <c r="D3079" s="97" t="s">
        <v>581</v>
      </c>
      <c r="E3079" s="97" t="s">
        <v>9855</v>
      </c>
      <c r="F3079" s="97">
        <v>331976</v>
      </c>
      <c r="G3079" s="97">
        <v>671529</v>
      </c>
      <c r="H3079" s="97">
        <v>331976</v>
      </c>
      <c r="I3079" s="97">
        <v>671529</v>
      </c>
      <c r="J3079" s="97" t="s">
        <v>93</v>
      </c>
      <c r="K3079" s="97">
        <v>37.9</v>
      </c>
      <c r="L3079" s="97" t="s">
        <v>9856</v>
      </c>
      <c r="M3079" s="97">
        <v>11.5</v>
      </c>
      <c r="N3079" s="97">
        <v>972842</v>
      </c>
    </row>
    <row r="3080" spans="1:14" ht="14.25" customHeight="1" x14ac:dyDescent="0.3">
      <c r="A3080" s="97" t="s">
        <v>822</v>
      </c>
      <c r="B3080" s="97">
        <v>12759</v>
      </c>
      <c r="C3080" s="97" t="s">
        <v>9857</v>
      </c>
      <c r="D3080" s="97" t="s">
        <v>581</v>
      </c>
      <c r="E3080" s="97" t="s">
        <v>9858</v>
      </c>
      <c r="F3080" s="97">
        <v>342423</v>
      </c>
      <c r="G3080" s="97">
        <v>673385</v>
      </c>
      <c r="H3080" s="97">
        <v>342423</v>
      </c>
      <c r="I3080" s="97">
        <v>673385</v>
      </c>
      <c r="J3080" s="97" t="s">
        <v>93</v>
      </c>
      <c r="K3080" s="97">
        <v>76.97</v>
      </c>
      <c r="L3080" s="97" t="s">
        <v>9859</v>
      </c>
      <c r="M3080" s="97">
        <v>11.5</v>
      </c>
      <c r="N3080" s="97">
        <v>931896</v>
      </c>
    </row>
    <row r="3081" spans="1:14" ht="14.25" customHeight="1" x14ac:dyDescent="0.3">
      <c r="A3081" s="97" t="s">
        <v>506</v>
      </c>
      <c r="B3081" s="97">
        <v>12405</v>
      </c>
      <c r="C3081" s="97" t="s">
        <v>9860</v>
      </c>
      <c r="D3081" s="97" t="s">
        <v>581</v>
      </c>
      <c r="E3081" s="97" t="s">
        <v>9861</v>
      </c>
      <c r="F3081" s="97">
        <v>328245</v>
      </c>
      <c r="G3081" s="97">
        <v>665494</v>
      </c>
      <c r="H3081" s="97">
        <v>328245</v>
      </c>
      <c r="I3081" s="97">
        <v>665494</v>
      </c>
      <c r="J3081" s="97" t="s">
        <v>93</v>
      </c>
      <c r="K3081" s="97">
        <v>143</v>
      </c>
      <c r="L3081" s="97" t="s">
        <v>9862</v>
      </c>
      <c r="M3081" s="97">
        <v>11.5</v>
      </c>
      <c r="N3081" s="97">
        <v>1004433</v>
      </c>
    </row>
    <row r="3082" spans="1:14" ht="14.25" customHeight="1" x14ac:dyDescent="0.3">
      <c r="A3082" s="97" t="s">
        <v>351</v>
      </c>
      <c r="B3082" s="97">
        <v>17123</v>
      </c>
      <c r="C3082" s="97" t="s">
        <v>9863</v>
      </c>
      <c r="D3082" s="97" t="s">
        <v>581</v>
      </c>
      <c r="E3082" s="97" t="s">
        <v>9864</v>
      </c>
      <c r="F3082" s="97">
        <v>326468</v>
      </c>
      <c r="G3082" s="97">
        <v>664480</v>
      </c>
      <c r="H3082" s="97">
        <v>326468</v>
      </c>
      <c r="I3082" s="97">
        <v>664480</v>
      </c>
      <c r="J3082" s="97" t="s">
        <v>93</v>
      </c>
      <c r="K3082" s="97">
        <v>161.03</v>
      </c>
      <c r="L3082" s="97" t="s">
        <v>9865</v>
      </c>
      <c r="M3082" s="97">
        <v>11.5</v>
      </c>
      <c r="N3082" s="97">
        <v>803453</v>
      </c>
    </row>
    <row r="3083" spans="1:14" ht="14.25" customHeight="1" x14ac:dyDescent="0.3">
      <c r="A3083" s="97" t="s">
        <v>419</v>
      </c>
      <c r="B3083" s="97">
        <v>8</v>
      </c>
      <c r="C3083" s="97" t="s">
        <v>9866</v>
      </c>
      <c r="D3083" s="97" t="s">
        <v>581</v>
      </c>
      <c r="E3083" s="97" t="s">
        <v>9867</v>
      </c>
      <c r="F3083" s="97">
        <v>330260</v>
      </c>
      <c r="G3083" s="97">
        <v>671271</v>
      </c>
      <c r="H3083" s="97">
        <v>330260</v>
      </c>
      <c r="I3083" s="97">
        <v>671271</v>
      </c>
      <c r="J3083" s="97" t="s">
        <v>93</v>
      </c>
      <c r="K3083" s="97">
        <v>41.24</v>
      </c>
      <c r="L3083" s="97" t="s">
        <v>9868</v>
      </c>
      <c r="M3083" s="97">
        <v>11.53</v>
      </c>
      <c r="N3083" s="97">
        <v>972058</v>
      </c>
    </row>
    <row r="3084" spans="1:14" ht="14.25" customHeight="1" x14ac:dyDescent="0.3">
      <c r="A3084" s="97" t="s">
        <v>419</v>
      </c>
      <c r="B3084" s="97">
        <v>7653</v>
      </c>
      <c r="C3084" s="97" t="s">
        <v>9869</v>
      </c>
      <c r="D3084" s="97" t="s">
        <v>581</v>
      </c>
      <c r="E3084" s="97" t="s">
        <v>9870</v>
      </c>
      <c r="F3084" s="97">
        <v>332692</v>
      </c>
      <c r="G3084" s="97">
        <v>673029</v>
      </c>
      <c r="H3084" s="97">
        <v>332692</v>
      </c>
      <c r="I3084" s="97">
        <v>673029</v>
      </c>
      <c r="J3084" s="97" t="s">
        <v>93</v>
      </c>
      <c r="K3084" s="97">
        <v>4.79</v>
      </c>
      <c r="L3084" s="97" t="s">
        <v>9871</v>
      </c>
      <c r="M3084" s="97">
        <v>11.55</v>
      </c>
      <c r="N3084" s="97">
        <v>972541</v>
      </c>
    </row>
    <row r="3085" spans="1:14" ht="14.25" customHeight="1" x14ac:dyDescent="0.3">
      <c r="A3085" s="97" t="s">
        <v>419</v>
      </c>
      <c r="B3085" s="97">
        <v>1158</v>
      </c>
      <c r="C3085" s="97" t="s">
        <v>9872</v>
      </c>
      <c r="D3085" s="97" t="s">
        <v>581</v>
      </c>
      <c r="E3085" s="97" t="s">
        <v>9873</v>
      </c>
      <c r="F3085" s="97">
        <v>332296</v>
      </c>
      <c r="G3085" s="97">
        <v>672116</v>
      </c>
      <c r="H3085" s="97">
        <v>332296</v>
      </c>
      <c r="I3085" s="97">
        <v>672116</v>
      </c>
      <c r="J3085" s="97" t="s">
        <v>93</v>
      </c>
      <c r="K3085" s="97">
        <v>26.03</v>
      </c>
      <c r="L3085" s="97" t="s">
        <v>9874</v>
      </c>
      <c r="M3085" s="97">
        <v>11.58</v>
      </c>
      <c r="N3085" s="97">
        <v>972256</v>
      </c>
    </row>
    <row r="3086" spans="1:14" ht="14.25" customHeight="1" x14ac:dyDescent="0.3">
      <c r="A3086" s="97" t="s">
        <v>506</v>
      </c>
      <c r="B3086" s="97">
        <v>63</v>
      </c>
      <c r="C3086" s="97" t="s">
        <v>9875</v>
      </c>
      <c r="D3086" s="97" t="s">
        <v>581</v>
      </c>
      <c r="E3086" s="97" t="s">
        <v>9876</v>
      </c>
      <c r="F3086" s="97">
        <v>328820</v>
      </c>
      <c r="G3086" s="97">
        <v>669560</v>
      </c>
      <c r="H3086" s="97">
        <v>328820</v>
      </c>
      <c r="I3086" s="97">
        <v>669560</v>
      </c>
      <c r="J3086" s="97" t="s">
        <v>93</v>
      </c>
      <c r="K3086" s="97">
        <v>77.72</v>
      </c>
      <c r="L3086" s="97" t="s">
        <v>9877</v>
      </c>
      <c r="M3086" s="97">
        <v>11.58</v>
      </c>
      <c r="N3086" s="97">
        <v>1003078</v>
      </c>
    </row>
    <row r="3087" spans="1:14" ht="14.25" customHeight="1" x14ac:dyDescent="0.3">
      <c r="A3087" s="97" t="s">
        <v>632</v>
      </c>
      <c r="B3087" s="97">
        <v>59</v>
      </c>
      <c r="C3087" s="97" t="s">
        <v>9878</v>
      </c>
      <c r="D3087" s="97" t="s">
        <v>332</v>
      </c>
      <c r="E3087" s="97" t="s">
        <v>9879</v>
      </c>
      <c r="F3087" s="97">
        <v>340886</v>
      </c>
      <c r="G3087" s="97">
        <v>668038</v>
      </c>
      <c r="H3087" s="97">
        <v>340886</v>
      </c>
      <c r="I3087" s="97">
        <v>668038</v>
      </c>
      <c r="J3087" s="97" t="s">
        <v>93</v>
      </c>
      <c r="K3087" s="97">
        <v>94</v>
      </c>
      <c r="L3087" s="97" t="s">
        <v>9880</v>
      </c>
      <c r="M3087" s="97">
        <v>11.58</v>
      </c>
      <c r="N3087" s="97">
        <v>770337</v>
      </c>
    </row>
    <row r="3088" spans="1:14" ht="14.25" customHeight="1" x14ac:dyDescent="0.3">
      <c r="A3088" s="97" t="s">
        <v>570</v>
      </c>
      <c r="B3088" s="97">
        <v>605</v>
      </c>
      <c r="C3088" s="97" t="s">
        <v>9881</v>
      </c>
      <c r="D3088" s="97" t="s">
        <v>581</v>
      </c>
      <c r="E3088" s="97" t="s">
        <v>9882</v>
      </c>
      <c r="F3088" s="97">
        <v>339160</v>
      </c>
      <c r="G3088" s="97">
        <v>664568</v>
      </c>
      <c r="H3088" s="97">
        <v>339160</v>
      </c>
      <c r="I3088" s="97">
        <v>664568</v>
      </c>
      <c r="J3088" s="97" t="s">
        <v>93</v>
      </c>
      <c r="K3088" s="97">
        <v>106</v>
      </c>
      <c r="L3088" s="97" t="s">
        <v>9883</v>
      </c>
      <c r="M3088" s="97">
        <v>11.58</v>
      </c>
      <c r="N3088" s="97">
        <v>845071</v>
      </c>
    </row>
    <row r="3089" spans="1:14" ht="14.25" customHeight="1" x14ac:dyDescent="0.3">
      <c r="A3089" s="97" t="s">
        <v>330</v>
      </c>
      <c r="B3089" s="97">
        <v>708</v>
      </c>
      <c r="C3089" s="97" t="s">
        <v>9884</v>
      </c>
      <c r="D3089" s="97" t="s">
        <v>581</v>
      </c>
      <c r="E3089" s="97" t="s">
        <v>9885</v>
      </c>
      <c r="F3089" s="97">
        <v>323450</v>
      </c>
      <c r="G3089" s="97">
        <v>663018</v>
      </c>
      <c r="H3089" s="97">
        <v>323450</v>
      </c>
      <c r="I3089" s="97">
        <v>663018</v>
      </c>
      <c r="J3089" s="97" t="s">
        <v>93</v>
      </c>
      <c r="K3089" s="97">
        <v>179.35</v>
      </c>
      <c r="L3089" s="97" t="s">
        <v>9886</v>
      </c>
      <c r="M3089" s="97">
        <v>11.58</v>
      </c>
      <c r="N3089" s="97">
        <v>785900</v>
      </c>
    </row>
    <row r="3090" spans="1:14" ht="14.25" customHeight="1" x14ac:dyDescent="0.3">
      <c r="A3090" s="97" t="s">
        <v>639</v>
      </c>
      <c r="B3090" s="97">
        <v>16254</v>
      </c>
      <c r="C3090" s="97" t="s">
        <v>9887</v>
      </c>
      <c r="D3090" s="97" t="s">
        <v>581</v>
      </c>
      <c r="E3090" s="97" t="s">
        <v>9888</v>
      </c>
      <c r="F3090" s="97">
        <v>336590</v>
      </c>
      <c r="G3090" s="97">
        <v>658540</v>
      </c>
      <c r="H3090" s="97">
        <v>336590</v>
      </c>
      <c r="I3090" s="97">
        <v>658540</v>
      </c>
      <c r="J3090" s="97" t="s">
        <v>93</v>
      </c>
      <c r="K3090" s="97">
        <v>222</v>
      </c>
      <c r="L3090" s="97" t="s">
        <v>9889</v>
      </c>
      <c r="M3090" s="97">
        <v>11.6</v>
      </c>
      <c r="N3090" s="97">
        <v>695978</v>
      </c>
    </row>
    <row r="3091" spans="1:14" ht="14.25" customHeight="1" x14ac:dyDescent="0.3">
      <c r="A3091" s="97" t="s">
        <v>497</v>
      </c>
      <c r="B3091" s="97">
        <v>9763</v>
      </c>
      <c r="C3091" s="97" t="s">
        <v>9890</v>
      </c>
      <c r="D3091" s="97" t="s">
        <v>581</v>
      </c>
      <c r="E3091" s="97" t="s">
        <v>9891</v>
      </c>
      <c r="F3091" s="97">
        <v>334726</v>
      </c>
      <c r="G3091" s="97">
        <v>662932</v>
      </c>
      <c r="H3091" s="97">
        <v>334726</v>
      </c>
      <c r="I3091" s="97">
        <v>662932</v>
      </c>
      <c r="J3091" s="97" t="s">
        <v>93</v>
      </c>
      <c r="K3091" s="97">
        <v>203</v>
      </c>
      <c r="L3091" s="97" t="s">
        <v>9892</v>
      </c>
      <c r="M3091" s="97">
        <v>11.65</v>
      </c>
      <c r="N3091" s="97">
        <v>905287</v>
      </c>
    </row>
    <row r="3092" spans="1:14" ht="14.25" customHeight="1" x14ac:dyDescent="0.3">
      <c r="A3092" s="97" t="s">
        <v>508</v>
      </c>
      <c r="B3092" s="97">
        <v>10133</v>
      </c>
      <c r="C3092" s="97" t="s">
        <v>9893</v>
      </c>
      <c r="D3092" s="97" t="s">
        <v>581</v>
      </c>
      <c r="E3092" s="97" t="s">
        <v>9894</v>
      </c>
      <c r="F3092" s="97">
        <v>332041</v>
      </c>
      <c r="G3092" s="97">
        <v>665902</v>
      </c>
      <c r="H3092" s="97">
        <v>332041</v>
      </c>
      <c r="I3092" s="97">
        <v>665902</v>
      </c>
      <c r="J3092" s="97" t="s">
        <v>93</v>
      </c>
      <c r="K3092" s="97">
        <v>70</v>
      </c>
      <c r="L3092" s="97" t="s">
        <v>9895</v>
      </c>
      <c r="M3092" s="97">
        <v>11.7</v>
      </c>
      <c r="N3092" s="97">
        <v>952085</v>
      </c>
    </row>
    <row r="3093" spans="1:14" ht="14.25" customHeight="1" x14ac:dyDescent="0.3">
      <c r="A3093" s="97" t="s">
        <v>508</v>
      </c>
      <c r="B3093" s="97">
        <v>10695</v>
      </c>
      <c r="C3093" s="97" t="s">
        <v>9896</v>
      </c>
      <c r="D3093" s="97" t="s">
        <v>581</v>
      </c>
      <c r="E3093" s="97" t="s">
        <v>9897</v>
      </c>
      <c r="F3093" s="97">
        <v>330075</v>
      </c>
      <c r="G3093" s="97">
        <v>667678</v>
      </c>
      <c r="H3093" s="97">
        <v>330075</v>
      </c>
      <c r="I3093" s="97">
        <v>667678</v>
      </c>
      <c r="J3093" s="97" t="s">
        <v>93</v>
      </c>
      <c r="K3093" s="97">
        <v>90.45</v>
      </c>
      <c r="L3093" s="97" t="s">
        <v>9898</v>
      </c>
      <c r="M3093" s="97">
        <v>11.7</v>
      </c>
      <c r="N3093" s="97">
        <v>952302</v>
      </c>
    </row>
    <row r="3094" spans="1:14" ht="14.25" customHeight="1" x14ac:dyDescent="0.3">
      <c r="A3094" s="97" t="s">
        <v>888</v>
      </c>
      <c r="B3094" s="97">
        <v>13063</v>
      </c>
      <c r="C3094" s="97" t="s">
        <v>9899</v>
      </c>
      <c r="D3094" s="97" t="s">
        <v>581</v>
      </c>
      <c r="E3094" s="97" t="s">
        <v>9900</v>
      </c>
      <c r="F3094" s="97">
        <v>345143</v>
      </c>
      <c r="G3094" s="97">
        <v>673366</v>
      </c>
      <c r="H3094" s="97">
        <v>345143</v>
      </c>
      <c r="I3094" s="97">
        <v>673366</v>
      </c>
      <c r="J3094" s="97" t="s">
        <v>93</v>
      </c>
      <c r="K3094" s="97">
        <v>96.8</v>
      </c>
      <c r="L3094" s="97" t="s">
        <v>9901</v>
      </c>
      <c r="M3094" s="97">
        <v>11.7</v>
      </c>
      <c r="N3094" s="97">
        <v>747659</v>
      </c>
    </row>
    <row r="3095" spans="1:14" ht="14.25" customHeight="1" x14ac:dyDescent="0.3">
      <c r="A3095" s="97" t="s">
        <v>506</v>
      </c>
      <c r="B3095" s="97">
        <v>406</v>
      </c>
      <c r="C3095" s="97" t="s">
        <v>9902</v>
      </c>
      <c r="D3095" s="97" t="s">
        <v>581</v>
      </c>
      <c r="E3095" s="97" t="s">
        <v>9903</v>
      </c>
      <c r="F3095" s="97">
        <v>328735</v>
      </c>
      <c r="G3095" s="97">
        <v>668854</v>
      </c>
      <c r="H3095" s="97">
        <v>328735</v>
      </c>
      <c r="I3095" s="97">
        <v>668854</v>
      </c>
      <c r="J3095" s="97" t="s">
        <v>93</v>
      </c>
      <c r="K3095" s="97">
        <v>105</v>
      </c>
      <c r="L3095" s="97" t="s">
        <v>9904</v>
      </c>
      <c r="M3095" s="97">
        <v>11.7</v>
      </c>
      <c r="N3095" s="97">
        <v>1003223</v>
      </c>
    </row>
    <row r="3096" spans="1:14" ht="14.25" customHeight="1" x14ac:dyDescent="0.3">
      <c r="A3096" s="97" t="s">
        <v>497</v>
      </c>
      <c r="B3096" s="97">
        <v>9763</v>
      </c>
      <c r="C3096" s="97" t="s">
        <v>9905</v>
      </c>
      <c r="D3096" s="97" t="s">
        <v>581</v>
      </c>
      <c r="E3096" s="97" t="s">
        <v>9906</v>
      </c>
      <c r="F3096" s="97">
        <v>334731</v>
      </c>
      <c r="G3096" s="97">
        <v>662872</v>
      </c>
      <c r="H3096" s="97">
        <v>334731</v>
      </c>
      <c r="I3096" s="97">
        <v>662872</v>
      </c>
      <c r="J3096" s="97" t="s">
        <v>93</v>
      </c>
      <c r="K3096" s="97">
        <v>203</v>
      </c>
      <c r="L3096" s="97" t="s">
        <v>9907</v>
      </c>
      <c r="M3096" s="97">
        <v>11.72</v>
      </c>
      <c r="N3096" s="97">
        <v>905262</v>
      </c>
    </row>
    <row r="3097" spans="1:14" ht="14.25" customHeight="1" x14ac:dyDescent="0.3">
      <c r="A3097" s="97" t="s">
        <v>419</v>
      </c>
      <c r="B3097" s="97">
        <v>3886</v>
      </c>
      <c r="C3097" s="97" t="s">
        <v>9908</v>
      </c>
      <c r="D3097" s="97" t="s">
        <v>581</v>
      </c>
      <c r="E3097" s="97" t="s">
        <v>9909</v>
      </c>
      <c r="F3097" s="97">
        <v>333946</v>
      </c>
      <c r="G3097" s="97">
        <v>670702</v>
      </c>
      <c r="H3097" s="97">
        <v>333946</v>
      </c>
      <c r="I3097" s="97">
        <v>670702</v>
      </c>
      <c r="J3097" s="97" t="s">
        <v>93</v>
      </c>
      <c r="K3097" s="97">
        <v>19.899999999999999</v>
      </c>
      <c r="L3097" s="97" t="s">
        <v>9910</v>
      </c>
      <c r="M3097" s="97">
        <v>11.8</v>
      </c>
      <c r="N3097" s="97">
        <v>972452</v>
      </c>
    </row>
    <row r="3098" spans="1:14" ht="14.25" customHeight="1" x14ac:dyDescent="0.3">
      <c r="A3098" s="97" t="s">
        <v>888</v>
      </c>
      <c r="B3098" s="97">
        <v>12759</v>
      </c>
      <c r="C3098" s="97" t="s">
        <v>9911</v>
      </c>
      <c r="D3098" s="97" t="s">
        <v>581</v>
      </c>
      <c r="E3098" s="97" t="s">
        <v>9912</v>
      </c>
      <c r="F3098" s="97">
        <v>349162</v>
      </c>
      <c r="G3098" s="97">
        <v>673836</v>
      </c>
      <c r="H3098" s="97">
        <v>349162</v>
      </c>
      <c r="I3098" s="97">
        <v>673836</v>
      </c>
      <c r="J3098" s="97" t="s">
        <v>93</v>
      </c>
      <c r="K3098" s="97">
        <v>83.16</v>
      </c>
      <c r="L3098" s="97" t="s">
        <v>9913</v>
      </c>
      <c r="M3098" s="97">
        <v>11.8</v>
      </c>
      <c r="N3098" s="97">
        <v>747620</v>
      </c>
    </row>
    <row r="3099" spans="1:14" ht="14.25" customHeight="1" x14ac:dyDescent="0.3">
      <c r="A3099" s="97" t="s">
        <v>822</v>
      </c>
      <c r="B3099" s="97">
        <v>13110</v>
      </c>
      <c r="C3099" s="97" t="s">
        <v>9914</v>
      </c>
      <c r="D3099" s="97" t="s">
        <v>581</v>
      </c>
      <c r="E3099" s="97" t="s">
        <v>9915</v>
      </c>
      <c r="F3099" s="97">
        <v>343444</v>
      </c>
      <c r="G3099" s="97">
        <v>673061</v>
      </c>
      <c r="H3099" s="97">
        <v>343444</v>
      </c>
      <c r="I3099" s="97">
        <v>673061</v>
      </c>
      <c r="J3099" s="97" t="s">
        <v>93</v>
      </c>
      <c r="K3099" s="97">
        <v>86.1</v>
      </c>
      <c r="L3099" s="97" t="s">
        <v>9916</v>
      </c>
      <c r="M3099" s="97">
        <v>11.8</v>
      </c>
      <c r="N3099" s="97">
        <v>932113</v>
      </c>
    </row>
    <row r="3100" spans="1:14" ht="14.25" customHeight="1" x14ac:dyDescent="0.3">
      <c r="A3100" s="97" t="s">
        <v>351</v>
      </c>
      <c r="B3100" s="97">
        <v>17123</v>
      </c>
      <c r="C3100" s="97" t="s">
        <v>9917</v>
      </c>
      <c r="D3100" s="97" t="s">
        <v>581</v>
      </c>
      <c r="E3100" s="97" t="s">
        <v>9918</v>
      </c>
      <c r="F3100" s="97">
        <v>326148</v>
      </c>
      <c r="G3100" s="97">
        <v>663733</v>
      </c>
      <c r="H3100" s="97">
        <v>326148</v>
      </c>
      <c r="I3100" s="97">
        <v>663733</v>
      </c>
      <c r="J3100" s="97" t="s">
        <v>93</v>
      </c>
      <c r="K3100" s="97">
        <v>164.12</v>
      </c>
      <c r="L3100" s="97" t="s">
        <v>9919</v>
      </c>
      <c r="M3100" s="97">
        <v>11.8</v>
      </c>
      <c r="N3100" s="97">
        <v>803445</v>
      </c>
    </row>
    <row r="3101" spans="1:14" ht="14.25" customHeight="1" x14ac:dyDescent="0.3">
      <c r="A3101" s="97" t="s">
        <v>497</v>
      </c>
      <c r="B3101" s="97">
        <v>1404</v>
      </c>
      <c r="C3101" s="97" t="s">
        <v>9920</v>
      </c>
      <c r="D3101" s="97" t="s">
        <v>581</v>
      </c>
      <c r="E3101" s="97" t="s">
        <v>9921</v>
      </c>
      <c r="F3101" s="97">
        <v>334308</v>
      </c>
      <c r="G3101" s="97">
        <v>661882</v>
      </c>
      <c r="H3101" s="97">
        <v>334308</v>
      </c>
      <c r="I3101" s="97">
        <v>661882</v>
      </c>
      <c r="J3101" s="97" t="s">
        <v>93</v>
      </c>
      <c r="K3101" s="97">
        <v>169.52</v>
      </c>
      <c r="L3101" s="97" t="s">
        <v>9922</v>
      </c>
      <c r="M3101" s="97">
        <v>11.87</v>
      </c>
      <c r="N3101" s="97">
        <v>905157</v>
      </c>
    </row>
    <row r="3102" spans="1:14" ht="14.25" customHeight="1" x14ac:dyDescent="0.3">
      <c r="A3102" s="97" t="s">
        <v>655</v>
      </c>
      <c r="B3102" s="97">
        <v>313</v>
      </c>
      <c r="C3102" s="97" t="s">
        <v>9923</v>
      </c>
      <c r="D3102" s="97" t="s">
        <v>581</v>
      </c>
      <c r="E3102" s="97" t="s">
        <v>9924</v>
      </c>
      <c r="F3102" s="97">
        <v>339372</v>
      </c>
      <c r="G3102" s="97">
        <v>674417</v>
      </c>
      <c r="H3102" s="97">
        <v>339372</v>
      </c>
      <c r="I3102" s="97">
        <v>674417</v>
      </c>
      <c r="J3102" s="97" t="s">
        <v>93</v>
      </c>
      <c r="K3102" s="97">
        <v>22.25</v>
      </c>
      <c r="L3102" s="97" t="s">
        <v>9925</v>
      </c>
      <c r="M3102" s="97">
        <v>11.88</v>
      </c>
      <c r="N3102" s="97">
        <v>950411</v>
      </c>
    </row>
    <row r="3103" spans="1:14" ht="14.25" customHeight="1" x14ac:dyDescent="0.3">
      <c r="A3103" s="97" t="s">
        <v>397</v>
      </c>
      <c r="B3103" s="97">
        <v>3582</v>
      </c>
      <c r="C3103" s="97" t="s">
        <v>9926</v>
      </c>
      <c r="D3103" s="97" t="s">
        <v>581</v>
      </c>
      <c r="E3103" s="97" t="s">
        <v>9927</v>
      </c>
      <c r="F3103" s="97">
        <v>339809</v>
      </c>
      <c r="G3103" s="97">
        <v>669470</v>
      </c>
      <c r="H3103" s="97">
        <v>339809</v>
      </c>
      <c r="I3103" s="97">
        <v>669470</v>
      </c>
      <c r="J3103" s="97" t="s">
        <v>93</v>
      </c>
      <c r="K3103" s="97">
        <v>106</v>
      </c>
      <c r="L3103" s="97" t="s">
        <v>9928</v>
      </c>
      <c r="M3103" s="97">
        <v>11.88</v>
      </c>
      <c r="N3103" s="97">
        <v>842953</v>
      </c>
    </row>
    <row r="3104" spans="1:14" ht="14.25" customHeight="1" x14ac:dyDescent="0.3">
      <c r="A3104" s="97" t="s">
        <v>497</v>
      </c>
      <c r="B3104" s="97">
        <v>316</v>
      </c>
      <c r="C3104" s="97" t="s">
        <v>9929</v>
      </c>
      <c r="D3104" s="97" t="s">
        <v>332</v>
      </c>
      <c r="E3104" s="97" t="s">
        <v>9930</v>
      </c>
      <c r="F3104" s="97">
        <v>332730</v>
      </c>
      <c r="G3104" s="97">
        <v>664250</v>
      </c>
      <c r="H3104" s="97">
        <v>332730</v>
      </c>
      <c r="I3104" s="97">
        <v>664250</v>
      </c>
      <c r="J3104" s="97" t="s">
        <v>93</v>
      </c>
      <c r="K3104" s="97">
        <v>71.88</v>
      </c>
      <c r="L3104" s="97" t="s">
        <v>9931</v>
      </c>
      <c r="M3104" s="97">
        <v>11.9</v>
      </c>
      <c r="N3104" s="97">
        <v>904953</v>
      </c>
    </row>
    <row r="3105" spans="1:14" ht="14.25" customHeight="1" x14ac:dyDescent="0.3">
      <c r="A3105" s="97" t="s">
        <v>822</v>
      </c>
      <c r="B3105" s="97">
        <v>617</v>
      </c>
      <c r="C3105" s="97" t="s">
        <v>9932</v>
      </c>
      <c r="D3105" s="97" t="s">
        <v>332</v>
      </c>
      <c r="E3105" s="97" t="s">
        <v>9933</v>
      </c>
      <c r="F3105" s="97">
        <v>343372</v>
      </c>
      <c r="G3105" s="97">
        <v>673083</v>
      </c>
      <c r="H3105" s="97">
        <v>343372</v>
      </c>
      <c r="I3105" s="97">
        <v>673083</v>
      </c>
      <c r="J3105" s="97" t="s">
        <v>93</v>
      </c>
      <c r="K3105" s="97">
        <v>85.95</v>
      </c>
      <c r="L3105" s="97" t="s">
        <v>9934</v>
      </c>
      <c r="M3105" s="97">
        <v>11.95</v>
      </c>
      <c r="N3105" s="97">
        <v>17289878</v>
      </c>
    </row>
    <row r="3106" spans="1:14" ht="14.25" customHeight="1" x14ac:dyDescent="0.3">
      <c r="A3106" s="97" t="s">
        <v>508</v>
      </c>
      <c r="B3106" s="97">
        <v>171</v>
      </c>
      <c r="C3106" s="97" t="s">
        <v>9935</v>
      </c>
      <c r="D3106" s="97" t="s">
        <v>332</v>
      </c>
      <c r="E3106" s="97" t="s">
        <v>9936</v>
      </c>
      <c r="F3106" s="97">
        <v>332740</v>
      </c>
      <c r="G3106" s="97">
        <v>669225</v>
      </c>
      <c r="H3106" s="97">
        <v>332740</v>
      </c>
      <c r="I3106" s="97">
        <v>669225</v>
      </c>
      <c r="J3106" s="97" t="s">
        <v>93</v>
      </c>
      <c r="K3106" s="97">
        <v>-828.11</v>
      </c>
      <c r="L3106" s="97" t="s">
        <v>9937</v>
      </c>
      <c r="M3106" s="97">
        <v>12</v>
      </c>
      <c r="N3106" s="97">
        <v>951374</v>
      </c>
    </row>
    <row r="3107" spans="1:14" ht="14.25" customHeight="1" x14ac:dyDescent="0.3">
      <c r="A3107" s="97" t="s">
        <v>497</v>
      </c>
      <c r="B3107" s="97">
        <v>260</v>
      </c>
      <c r="C3107" s="97" t="s">
        <v>9938</v>
      </c>
      <c r="D3107" s="97" t="s">
        <v>332</v>
      </c>
      <c r="E3107" s="97" t="s">
        <v>9939</v>
      </c>
      <c r="F3107" s="97">
        <v>330352</v>
      </c>
      <c r="G3107" s="97">
        <v>664985</v>
      </c>
      <c r="H3107" s="97">
        <v>330352</v>
      </c>
      <c r="I3107" s="97">
        <v>664985</v>
      </c>
      <c r="J3107" s="97" t="s">
        <v>93</v>
      </c>
      <c r="K3107" s="97">
        <v>-585</v>
      </c>
      <c r="L3107" s="97" t="s">
        <v>9940</v>
      </c>
      <c r="M3107" s="97">
        <v>12</v>
      </c>
      <c r="N3107" s="97">
        <v>904897</v>
      </c>
    </row>
    <row r="3108" spans="1:14" ht="14.25" customHeight="1" x14ac:dyDescent="0.3">
      <c r="A3108" s="97" t="s">
        <v>351</v>
      </c>
      <c r="B3108" s="97">
        <v>127</v>
      </c>
      <c r="C3108" s="97" t="s">
        <v>9941</v>
      </c>
      <c r="D3108" s="97" t="s">
        <v>332</v>
      </c>
      <c r="E3108" s="97" t="s">
        <v>9942</v>
      </c>
      <c r="F3108" s="97">
        <v>328690</v>
      </c>
      <c r="G3108" s="97">
        <v>661991</v>
      </c>
      <c r="H3108" s="97">
        <v>328690</v>
      </c>
      <c r="I3108" s="97">
        <v>661991</v>
      </c>
      <c r="J3108" s="97" t="s">
        <v>93</v>
      </c>
      <c r="K3108" s="97">
        <v>-444</v>
      </c>
      <c r="L3108" s="97" t="s">
        <v>9943</v>
      </c>
      <c r="M3108" s="97">
        <v>12</v>
      </c>
      <c r="N3108" s="97">
        <v>803211</v>
      </c>
    </row>
    <row r="3109" spans="1:14" ht="14.25" customHeight="1" x14ac:dyDescent="0.3">
      <c r="A3109" s="97" t="s">
        <v>419</v>
      </c>
      <c r="B3109" s="97">
        <v>179</v>
      </c>
      <c r="C3109" s="97" t="s">
        <v>9944</v>
      </c>
      <c r="D3109" s="97" t="s">
        <v>332</v>
      </c>
      <c r="E3109" s="97" t="s">
        <v>9945</v>
      </c>
      <c r="F3109" s="97">
        <v>331918</v>
      </c>
      <c r="G3109" s="97">
        <v>671941</v>
      </c>
      <c r="H3109" s="97">
        <v>331918</v>
      </c>
      <c r="I3109" s="97">
        <v>671941</v>
      </c>
      <c r="J3109" s="97" t="s">
        <v>93</v>
      </c>
      <c r="K3109" s="97">
        <v>0</v>
      </c>
      <c r="L3109" s="97" t="s">
        <v>9946</v>
      </c>
      <c r="M3109" s="97">
        <v>12</v>
      </c>
      <c r="N3109" s="97">
        <v>971663</v>
      </c>
    </row>
    <row r="3110" spans="1:14" ht="14.25" customHeight="1" x14ac:dyDescent="0.3">
      <c r="A3110" s="97" t="s">
        <v>6676</v>
      </c>
      <c r="B3110" s="97">
        <v>25</v>
      </c>
      <c r="C3110" s="97" t="s">
        <v>9947</v>
      </c>
      <c r="D3110" s="97" t="s">
        <v>332</v>
      </c>
      <c r="E3110" s="97" t="s">
        <v>9948</v>
      </c>
      <c r="F3110" s="97">
        <v>323590</v>
      </c>
      <c r="G3110" s="97">
        <v>654390</v>
      </c>
      <c r="H3110" s="97">
        <v>323590</v>
      </c>
      <c r="I3110" s="97">
        <v>654390</v>
      </c>
      <c r="J3110" s="97" t="s">
        <v>93</v>
      </c>
      <c r="K3110" s="97">
        <v>0</v>
      </c>
      <c r="L3110" s="97" t="s">
        <v>9949</v>
      </c>
      <c r="M3110" s="97">
        <v>12</v>
      </c>
      <c r="N3110" s="97">
        <v>628365</v>
      </c>
    </row>
    <row r="3111" spans="1:14" ht="14.25" customHeight="1" x14ac:dyDescent="0.3">
      <c r="A3111" s="97" t="s">
        <v>508</v>
      </c>
      <c r="B3111" s="97">
        <v>10303</v>
      </c>
      <c r="C3111" s="97" t="s">
        <v>9950</v>
      </c>
      <c r="D3111" s="97" t="s">
        <v>581</v>
      </c>
      <c r="E3111" s="97" t="s">
        <v>9951</v>
      </c>
      <c r="F3111" s="97">
        <v>334817</v>
      </c>
      <c r="G3111" s="97">
        <v>668953</v>
      </c>
      <c r="H3111" s="97">
        <v>334817</v>
      </c>
      <c r="I3111" s="97">
        <v>668953</v>
      </c>
      <c r="J3111" s="97" t="s">
        <v>93</v>
      </c>
      <c r="K3111" s="97">
        <v>0</v>
      </c>
      <c r="L3111" s="97" t="s">
        <v>9952</v>
      </c>
      <c r="M3111" s="97">
        <v>12</v>
      </c>
      <c r="N3111" s="97">
        <v>952247</v>
      </c>
    </row>
    <row r="3112" spans="1:14" ht="14.25" customHeight="1" x14ac:dyDescent="0.3">
      <c r="A3112" s="97" t="s">
        <v>508</v>
      </c>
      <c r="B3112" s="97">
        <v>10303</v>
      </c>
      <c r="C3112" s="97" t="s">
        <v>9953</v>
      </c>
      <c r="D3112" s="97" t="s">
        <v>581</v>
      </c>
      <c r="E3112" s="97" t="s">
        <v>9954</v>
      </c>
      <c r="F3112" s="97">
        <v>334275</v>
      </c>
      <c r="G3112" s="97">
        <v>669257</v>
      </c>
      <c r="H3112" s="97">
        <v>334275</v>
      </c>
      <c r="I3112" s="97">
        <v>669257</v>
      </c>
      <c r="J3112" s="97" t="s">
        <v>93</v>
      </c>
      <c r="K3112" s="97">
        <v>0</v>
      </c>
      <c r="L3112" s="97" t="s">
        <v>9955</v>
      </c>
      <c r="M3112" s="97">
        <v>12</v>
      </c>
      <c r="N3112" s="97">
        <v>952193</v>
      </c>
    </row>
    <row r="3113" spans="1:14" ht="14.25" customHeight="1" x14ac:dyDescent="0.3">
      <c r="A3113" s="97" t="s">
        <v>570</v>
      </c>
      <c r="B3113" s="97">
        <v>415</v>
      </c>
      <c r="C3113" s="97" t="s">
        <v>9956</v>
      </c>
      <c r="D3113" s="97" t="s">
        <v>332</v>
      </c>
      <c r="E3113" s="97" t="s">
        <v>9957</v>
      </c>
      <c r="F3113" s="97">
        <v>336160</v>
      </c>
      <c r="G3113" s="97">
        <v>661920</v>
      </c>
      <c r="H3113" s="97">
        <v>336160</v>
      </c>
      <c r="I3113" s="97">
        <v>661920</v>
      </c>
      <c r="J3113" s="97" t="s">
        <v>93</v>
      </c>
      <c r="K3113" s="97">
        <v>0</v>
      </c>
      <c r="L3113" s="97" t="s">
        <v>9958</v>
      </c>
      <c r="M3113" s="97">
        <v>12</v>
      </c>
      <c r="N3113" s="97">
        <v>844895</v>
      </c>
    </row>
    <row r="3114" spans="1:14" ht="14.25" customHeight="1" x14ac:dyDescent="0.3">
      <c r="A3114" s="97" t="s">
        <v>822</v>
      </c>
      <c r="B3114" s="97">
        <v>5999</v>
      </c>
      <c r="C3114" s="97" t="s">
        <v>9959</v>
      </c>
      <c r="D3114" s="97" t="s">
        <v>581</v>
      </c>
      <c r="E3114" s="97" t="s">
        <v>9960</v>
      </c>
      <c r="F3114" s="97">
        <v>340670</v>
      </c>
      <c r="G3114" s="97">
        <v>674170</v>
      </c>
      <c r="H3114" s="97">
        <v>340670</v>
      </c>
      <c r="I3114" s="97">
        <v>674170</v>
      </c>
      <c r="J3114" s="97" t="s">
        <v>93</v>
      </c>
      <c r="K3114" s="97">
        <v>0</v>
      </c>
      <c r="L3114" s="97" t="s">
        <v>9961</v>
      </c>
      <c r="M3114" s="97">
        <v>12</v>
      </c>
      <c r="N3114" s="97">
        <v>931657</v>
      </c>
    </row>
    <row r="3115" spans="1:14" ht="14.25" customHeight="1" x14ac:dyDescent="0.3">
      <c r="A3115" s="97" t="s">
        <v>508</v>
      </c>
      <c r="B3115" s="97">
        <v>1159</v>
      </c>
      <c r="C3115" s="97" t="s">
        <v>9962</v>
      </c>
      <c r="D3115" s="97" t="s">
        <v>581</v>
      </c>
      <c r="E3115" s="97" t="s">
        <v>9963</v>
      </c>
      <c r="F3115" s="97">
        <v>330634</v>
      </c>
      <c r="G3115" s="97">
        <v>665027</v>
      </c>
      <c r="H3115" s="97">
        <v>330634</v>
      </c>
      <c r="I3115" s="97">
        <v>665027</v>
      </c>
      <c r="J3115" s="97" t="s">
        <v>93</v>
      </c>
      <c r="K3115" s="97">
        <v>0</v>
      </c>
      <c r="L3115" s="97" t="s">
        <v>9964</v>
      </c>
      <c r="M3115" s="97">
        <v>12</v>
      </c>
      <c r="N3115" s="97">
        <v>951758</v>
      </c>
    </row>
    <row r="3116" spans="1:14" ht="14.25" customHeight="1" x14ac:dyDescent="0.3">
      <c r="A3116" s="97" t="s">
        <v>397</v>
      </c>
      <c r="B3116" s="97">
        <v>10303</v>
      </c>
      <c r="C3116" s="97" t="s">
        <v>9965</v>
      </c>
      <c r="D3116" s="97" t="s">
        <v>581</v>
      </c>
      <c r="E3116" s="97" t="s">
        <v>9966</v>
      </c>
      <c r="F3116" s="97">
        <v>337340</v>
      </c>
      <c r="G3116" s="97">
        <v>667195</v>
      </c>
      <c r="H3116" s="97">
        <v>337340</v>
      </c>
      <c r="I3116" s="97">
        <v>667195</v>
      </c>
      <c r="J3116" s="97" t="s">
        <v>93</v>
      </c>
      <c r="K3116" s="97">
        <v>0</v>
      </c>
      <c r="L3116" s="97" t="s">
        <v>9967</v>
      </c>
      <c r="M3116" s="97">
        <v>12</v>
      </c>
      <c r="N3116" s="97">
        <v>843071</v>
      </c>
    </row>
    <row r="3117" spans="1:14" ht="14.25" customHeight="1" x14ac:dyDescent="0.3">
      <c r="A3117" s="97" t="s">
        <v>506</v>
      </c>
      <c r="B3117" s="97">
        <v>21</v>
      </c>
      <c r="C3117" s="97" t="s">
        <v>9968</v>
      </c>
      <c r="D3117" s="97" t="s">
        <v>332</v>
      </c>
      <c r="E3117" s="97" t="s">
        <v>9969</v>
      </c>
      <c r="F3117" s="97">
        <v>327930</v>
      </c>
      <c r="G3117" s="97">
        <v>666710</v>
      </c>
      <c r="H3117" s="97">
        <v>327930</v>
      </c>
      <c r="I3117" s="97">
        <v>666710</v>
      </c>
      <c r="J3117" s="97" t="s">
        <v>93</v>
      </c>
      <c r="K3117" s="97">
        <v>0</v>
      </c>
      <c r="L3117" s="97" t="s">
        <v>9970</v>
      </c>
      <c r="M3117" s="97">
        <v>12</v>
      </c>
      <c r="N3117" s="97">
        <v>1002391</v>
      </c>
    </row>
    <row r="3118" spans="1:14" ht="14.25" customHeight="1" x14ac:dyDescent="0.3">
      <c r="A3118" s="97" t="s">
        <v>508</v>
      </c>
      <c r="B3118" s="97">
        <v>1159</v>
      </c>
      <c r="C3118" s="97" t="s">
        <v>9971</v>
      </c>
      <c r="D3118" s="97" t="s">
        <v>581</v>
      </c>
      <c r="E3118" s="97" t="s">
        <v>9972</v>
      </c>
      <c r="F3118" s="97">
        <v>330635</v>
      </c>
      <c r="G3118" s="97">
        <v>665035</v>
      </c>
      <c r="H3118" s="97">
        <v>330635</v>
      </c>
      <c r="I3118" s="97">
        <v>665035</v>
      </c>
      <c r="J3118" s="97" t="s">
        <v>93</v>
      </c>
      <c r="K3118" s="97">
        <v>0</v>
      </c>
      <c r="L3118" s="97" t="s">
        <v>9973</v>
      </c>
      <c r="M3118" s="97">
        <v>12</v>
      </c>
      <c r="N3118" s="97">
        <v>951756</v>
      </c>
    </row>
    <row r="3119" spans="1:14" ht="14.25" customHeight="1" x14ac:dyDescent="0.3">
      <c r="A3119" s="97" t="s">
        <v>508</v>
      </c>
      <c r="B3119" s="97">
        <v>1159</v>
      </c>
      <c r="C3119" s="97" t="s">
        <v>9974</v>
      </c>
      <c r="D3119" s="97" t="s">
        <v>581</v>
      </c>
      <c r="E3119" s="97" t="s">
        <v>9975</v>
      </c>
      <c r="F3119" s="97">
        <v>330639</v>
      </c>
      <c r="G3119" s="97">
        <v>665031</v>
      </c>
      <c r="H3119" s="97">
        <v>330639</v>
      </c>
      <c r="I3119" s="97">
        <v>665031</v>
      </c>
      <c r="J3119" s="97" t="s">
        <v>93</v>
      </c>
      <c r="K3119" s="97">
        <v>0</v>
      </c>
      <c r="L3119" s="97" t="s">
        <v>9976</v>
      </c>
      <c r="M3119" s="97">
        <v>12</v>
      </c>
      <c r="N3119" s="97">
        <v>951759</v>
      </c>
    </row>
    <row r="3120" spans="1:14" ht="14.25" customHeight="1" x14ac:dyDescent="0.3">
      <c r="A3120" s="97" t="s">
        <v>822</v>
      </c>
      <c r="B3120" s="97">
        <v>5999</v>
      </c>
      <c r="C3120" s="97" t="s">
        <v>9977</v>
      </c>
      <c r="D3120" s="97" t="s">
        <v>581</v>
      </c>
      <c r="E3120" s="97" t="s">
        <v>9978</v>
      </c>
      <c r="F3120" s="97">
        <v>340670</v>
      </c>
      <c r="G3120" s="97">
        <v>674140</v>
      </c>
      <c r="H3120" s="97">
        <v>340670</v>
      </c>
      <c r="I3120" s="97">
        <v>674140</v>
      </c>
      <c r="J3120" s="97" t="s">
        <v>93</v>
      </c>
      <c r="K3120" s="97">
        <v>0</v>
      </c>
      <c r="L3120" s="97" t="s">
        <v>9979</v>
      </c>
      <c r="M3120" s="97">
        <v>12</v>
      </c>
      <c r="N3120" s="97">
        <v>931649</v>
      </c>
    </row>
    <row r="3121" spans="1:14" ht="14.25" customHeight="1" x14ac:dyDescent="0.3">
      <c r="A3121" s="97" t="s">
        <v>508</v>
      </c>
      <c r="B3121" s="97">
        <v>10303</v>
      </c>
      <c r="C3121" s="97" t="s">
        <v>9980</v>
      </c>
      <c r="D3121" s="97" t="s">
        <v>581</v>
      </c>
      <c r="E3121" s="97" t="s">
        <v>9981</v>
      </c>
      <c r="F3121" s="97">
        <v>334268</v>
      </c>
      <c r="G3121" s="97">
        <v>669231</v>
      </c>
      <c r="H3121" s="97">
        <v>334268</v>
      </c>
      <c r="I3121" s="97">
        <v>669231</v>
      </c>
      <c r="J3121" s="97" t="s">
        <v>93</v>
      </c>
      <c r="K3121" s="97">
        <v>0</v>
      </c>
      <c r="L3121" s="97" t="s">
        <v>9982</v>
      </c>
      <c r="M3121" s="97">
        <v>12</v>
      </c>
      <c r="N3121" s="97">
        <v>952231</v>
      </c>
    </row>
    <row r="3122" spans="1:14" ht="14.25" customHeight="1" x14ac:dyDescent="0.3">
      <c r="A3122" s="97" t="s">
        <v>508</v>
      </c>
      <c r="B3122" s="97">
        <v>1159</v>
      </c>
      <c r="C3122" s="97" t="s">
        <v>9983</v>
      </c>
      <c r="D3122" s="97" t="s">
        <v>581</v>
      </c>
      <c r="E3122" s="97" t="s">
        <v>9984</v>
      </c>
      <c r="F3122" s="97">
        <v>330631</v>
      </c>
      <c r="G3122" s="97">
        <v>665031</v>
      </c>
      <c r="H3122" s="97">
        <v>330631</v>
      </c>
      <c r="I3122" s="97">
        <v>665031</v>
      </c>
      <c r="J3122" s="97" t="s">
        <v>93</v>
      </c>
      <c r="K3122" s="97">
        <v>0</v>
      </c>
      <c r="L3122" s="97" t="s">
        <v>9985</v>
      </c>
      <c r="M3122" s="97">
        <v>12</v>
      </c>
      <c r="N3122" s="97">
        <v>951755</v>
      </c>
    </row>
    <row r="3123" spans="1:14" ht="14.25" customHeight="1" x14ac:dyDescent="0.3">
      <c r="A3123" s="97" t="s">
        <v>962</v>
      </c>
      <c r="B3123" s="97">
        <v>53</v>
      </c>
      <c r="C3123" s="97" t="s">
        <v>9986</v>
      </c>
      <c r="D3123" s="97" t="s">
        <v>332</v>
      </c>
      <c r="E3123" s="97" t="s">
        <v>9987</v>
      </c>
      <c r="F3123" s="97">
        <v>318218</v>
      </c>
      <c r="G3123" s="97">
        <v>653617</v>
      </c>
      <c r="H3123" s="97">
        <v>318218</v>
      </c>
      <c r="I3123" s="97">
        <v>653617</v>
      </c>
      <c r="J3123" s="97" t="s">
        <v>93</v>
      </c>
      <c r="K3123" s="97">
        <v>0</v>
      </c>
      <c r="L3123" s="97" t="s">
        <v>9988</v>
      </c>
      <c r="M3123" s="97">
        <v>12</v>
      </c>
      <c r="N3123" s="97">
        <v>712307</v>
      </c>
    </row>
    <row r="3124" spans="1:14" ht="14.25" customHeight="1" x14ac:dyDescent="0.3">
      <c r="A3124" s="97" t="s">
        <v>711</v>
      </c>
      <c r="B3124" s="97">
        <v>3</v>
      </c>
      <c r="C3124" s="97" t="s">
        <v>9989</v>
      </c>
      <c r="D3124" s="97" t="s">
        <v>332</v>
      </c>
      <c r="E3124" s="97" t="s">
        <v>9990</v>
      </c>
      <c r="F3124" s="97">
        <v>348363</v>
      </c>
      <c r="G3124" s="97">
        <v>668024</v>
      </c>
      <c r="H3124" s="97">
        <v>348363</v>
      </c>
      <c r="I3124" s="97">
        <v>668024</v>
      </c>
      <c r="J3124" s="97" t="s">
        <v>93</v>
      </c>
      <c r="K3124" s="97">
        <v>0</v>
      </c>
      <c r="L3124" s="97" t="s">
        <v>9991</v>
      </c>
      <c r="M3124" s="97">
        <v>12</v>
      </c>
      <c r="N3124" s="97">
        <v>700124</v>
      </c>
    </row>
    <row r="3125" spans="1:14" ht="14.25" customHeight="1" x14ac:dyDescent="0.3">
      <c r="A3125" s="97" t="s">
        <v>506</v>
      </c>
      <c r="B3125" s="97">
        <v>20</v>
      </c>
      <c r="C3125" s="97" t="s">
        <v>9992</v>
      </c>
      <c r="D3125" s="97" t="s">
        <v>332</v>
      </c>
      <c r="E3125" s="97" t="s">
        <v>9993</v>
      </c>
      <c r="F3125" s="97">
        <v>327900</v>
      </c>
      <c r="G3125" s="97">
        <v>666720</v>
      </c>
      <c r="H3125" s="97">
        <v>327900</v>
      </c>
      <c r="I3125" s="97">
        <v>666720</v>
      </c>
      <c r="J3125" s="97" t="s">
        <v>93</v>
      </c>
      <c r="K3125" s="97">
        <v>0</v>
      </c>
      <c r="L3125" s="97" t="s">
        <v>9994</v>
      </c>
      <c r="M3125" s="97">
        <v>12</v>
      </c>
      <c r="N3125" s="97">
        <v>1002390</v>
      </c>
    </row>
    <row r="3126" spans="1:14" ht="14.25" customHeight="1" x14ac:dyDescent="0.3">
      <c r="A3126" s="97" t="s">
        <v>962</v>
      </c>
      <c r="B3126" s="97">
        <v>110</v>
      </c>
      <c r="C3126" s="97" t="s">
        <v>9995</v>
      </c>
      <c r="D3126" s="97" t="s">
        <v>332</v>
      </c>
      <c r="E3126" s="97" t="s">
        <v>9996</v>
      </c>
      <c r="F3126" s="97">
        <v>317294</v>
      </c>
      <c r="G3126" s="97">
        <v>652250</v>
      </c>
      <c r="H3126" s="97">
        <v>317294</v>
      </c>
      <c r="I3126" s="97">
        <v>652250</v>
      </c>
      <c r="J3126" s="97" t="s">
        <v>93</v>
      </c>
      <c r="K3126" s="97">
        <v>0</v>
      </c>
      <c r="L3126" s="97" t="s">
        <v>9997</v>
      </c>
      <c r="M3126" s="97">
        <v>12</v>
      </c>
      <c r="N3126" s="97">
        <v>712364</v>
      </c>
    </row>
    <row r="3127" spans="1:14" ht="14.25" customHeight="1" x14ac:dyDescent="0.3">
      <c r="A3127" s="97" t="s">
        <v>508</v>
      </c>
      <c r="B3127" s="97">
        <v>1159</v>
      </c>
      <c r="C3127" s="97" t="s">
        <v>9998</v>
      </c>
      <c r="D3127" s="97" t="s">
        <v>581</v>
      </c>
      <c r="E3127" s="97" t="s">
        <v>9999</v>
      </c>
      <c r="F3127" s="97">
        <v>330631</v>
      </c>
      <c r="G3127" s="97">
        <v>665023</v>
      </c>
      <c r="H3127" s="97">
        <v>330631</v>
      </c>
      <c r="I3127" s="97">
        <v>665023</v>
      </c>
      <c r="J3127" s="97" t="s">
        <v>93</v>
      </c>
      <c r="K3127" s="97">
        <v>0</v>
      </c>
      <c r="L3127" s="97" t="s">
        <v>10000</v>
      </c>
      <c r="M3127" s="97">
        <v>12</v>
      </c>
      <c r="N3127" s="97">
        <v>951757</v>
      </c>
    </row>
    <row r="3128" spans="1:14" ht="14.25" customHeight="1" x14ac:dyDescent="0.3">
      <c r="A3128" s="97" t="s">
        <v>508</v>
      </c>
      <c r="B3128" s="97">
        <v>10303</v>
      </c>
      <c r="C3128" s="97" t="s">
        <v>10001</v>
      </c>
      <c r="D3128" s="97" t="s">
        <v>581</v>
      </c>
      <c r="E3128" s="97" t="s">
        <v>10002</v>
      </c>
      <c r="F3128" s="97">
        <v>334538</v>
      </c>
      <c r="G3128" s="97">
        <v>669150</v>
      </c>
      <c r="H3128" s="97">
        <v>334538</v>
      </c>
      <c r="I3128" s="97">
        <v>669150</v>
      </c>
      <c r="J3128" s="97" t="s">
        <v>93</v>
      </c>
      <c r="K3128" s="97">
        <v>0</v>
      </c>
      <c r="L3128" s="97" t="s">
        <v>10003</v>
      </c>
      <c r="M3128" s="97">
        <v>12</v>
      </c>
      <c r="N3128" s="97">
        <v>952199</v>
      </c>
    </row>
    <row r="3129" spans="1:14" ht="14.25" customHeight="1" x14ac:dyDescent="0.3">
      <c r="A3129" s="97" t="s">
        <v>822</v>
      </c>
      <c r="B3129" s="97">
        <v>5999</v>
      </c>
      <c r="C3129" s="97" t="s">
        <v>10004</v>
      </c>
      <c r="D3129" s="97" t="s">
        <v>581</v>
      </c>
      <c r="E3129" s="97" t="s">
        <v>10005</v>
      </c>
      <c r="F3129" s="97">
        <v>340670</v>
      </c>
      <c r="G3129" s="97">
        <v>674150</v>
      </c>
      <c r="H3129" s="97">
        <v>340670</v>
      </c>
      <c r="I3129" s="97">
        <v>674150</v>
      </c>
      <c r="J3129" s="97" t="s">
        <v>93</v>
      </c>
      <c r="K3129" s="97">
        <v>0</v>
      </c>
      <c r="L3129" s="97" t="s">
        <v>10006</v>
      </c>
      <c r="M3129" s="97">
        <v>12</v>
      </c>
      <c r="N3129" s="97">
        <v>931652</v>
      </c>
    </row>
    <row r="3130" spans="1:14" ht="14.25" customHeight="1" x14ac:dyDescent="0.3">
      <c r="A3130" s="97" t="s">
        <v>822</v>
      </c>
      <c r="B3130" s="97">
        <v>5999</v>
      </c>
      <c r="C3130" s="97" t="s">
        <v>10007</v>
      </c>
      <c r="D3130" s="97" t="s">
        <v>581</v>
      </c>
      <c r="E3130" s="97" t="s">
        <v>10008</v>
      </c>
      <c r="F3130" s="97">
        <v>340660</v>
      </c>
      <c r="G3130" s="97">
        <v>674160</v>
      </c>
      <c r="H3130" s="97">
        <v>340660</v>
      </c>
      <c r="I3130" s="97">
        <v>674160</v>
      </c>
      <c r="J3130" s="97" t="s">
        <v>93</v>
      </c>
      <c r="K3130" s="97">
        <v>0</v>
      </c>
      <c r="L3130" s="97" t="s">
        <v>10009</v>
      </c>
      <c r="M3130" s="97">
        <v>12</v>
      </c>
      <c r="N3130" s="97">
        <v>931656</v>
      </c>
    </row>
    <row r="3131" spans="1:14" ht="14.25" customHeight="1" x14ac:dyDescent="0.3">
      <c r="A3131" s="97" t="s">
        <v>1963</v>
      </c>
      <c r="B3131" s="97">
        <v>6</v>
      </c>
      <c r="C3131" s="97" t="s">
        <v>10010</v>
      </c>
      <c r="D3131" s="97" t="s">
        <v>332</v>
      </c>
      <c r="E3131" s="97" t="s">
        <v>10011</v>
      </c>
      <c r="F3131" s="97">
        <v>341173</v>
      </c>
      <c r="G3131" s="97">
        <v>675604</v>
      </c>
      <c r="H3131" s="97">
        <v>341173</v>
      </c>
      <c r="I3131" s="97">
        <v>675604</v>
      </c>
      <c r="J3131" s="97" t="s">
        <v>93</v>
      </c>
      <c r="K3131" s="97">
        <v>7</v>
      </c>
      <c r="L3131" s="97" t="s">
        <v>10012</v>
      </c>
      <c r="M3131" s="97">
        <v>12</v>
      </c>
      <c r="N3131" s="97">
        <v>755524</v>
      </c>
    </row>
    <row r="3132" spans="1:14" ht="14.25" customHeight="1" x14ac:dyDescent="0.3">
      <c r="A3132" s="97" t="s">
        <v>419</v>
      </c>
      <c r="B3132" s="97">
        <v>406</v>
      </c>
      <c r="C3132" s="97" t="s">
        <v>10013</v>
      </c>
      <c r="D3132" s="97" t="s">
        <v>332</v>
      </c>
      <c r="E3132" s="97" t="s">
        <v>10014</v>
      </c>
      <c r="F3132" s="97">
        <v>333937</v>
      </c>
      <c r="G3132" s="97">
        <v>671409</v>
      </c>
      <c r="H3132" s="97">
        <v>333937</v>
      </c>
      <c r="I3132" s="97">
        <v>671409</v>
      </c>
      <c r="J3132" s="97" t="s">
        <v>93</v>
      </c>
      <c r="K3132" s="97">
        <v>15</v>
      </c>
      <c r="L3132" s="97" t="s">
        <v>10015</v>
      </c>
      <c r="M3132" s="97">
        <v>12</v>
      </c>
      <c r="N3132" s="97">
        <v>971890</v>
      </c>
    </row>
    <row r="3133" spans="1:14" ht="14.25" customHeight="1" x14ac:dyDescent="0.3">
      <c r="A3133" s="97" t="s">
        <v>419</v>
      </c>
      <c r="B3133" s="97">
        <v>405</v>
      </c>
      <c r="C3133" s="97" t="s">
        <v>10016</v>
      </c>
      <c r="D3133" s="97" t="s">
        <v>332</v>
      </c>
      <c r="E3133" s="97" t="s">
        <v>10017</v>
      </c>
      <c r="F3133" s="97">
        <v>333934</v>
      </c>
      <c r="G3133" s="97">
        <v>671419</v>
      </c>
      <c r="H3133" s="97">
        <v>333934</v>
      </c>
      <c r="I3133" s="97">
        <v>671419</v>
      </c>
      <c r="J3133" s="97" t="s">
        <v>93</v>
      </c>
      <c r="K3133" s="97">
        <v>15</v>
      </c>
      <c r="L3133" s="97" t="s">
        <v>10018</v>
      </c>
      <c r="M3133" s="97">
        <v>12</v>
      </c>
      <c r="N3133" s="97">
        <v>971889</v>
      </c>
    </row>
    <row r="3134" spans="1:14" ht="14.25" customHeight="1" x14ac:dyDescent="0.3">
      <c r="A3134" s="97" t="s">
        <v>419</v>
      </c>
      <c r="B3134" s="97">
        <v>2530</v>
      </c>
      <c r="C3134" s="97" t="s">
        <v>10019</v>
      </c>
      <c r="D3134" s="97" t="s">
        <v>581</v>
      </c>
      <c r="E3134" s="97" t="s">
        <v>10020</v>
      </c>
      <c r="F3134" s="97">
        <v>333986</v>
      </c>
      <c r="G3134" s="97">
        <v>672025</v>
      </c>
      <c r="H3134" s="97">
        <v>333986</v>
      </c>
      <c r="I3134" s="97">
        <v>672025</v>
      </c>
      <c r="J3134" s="97" t="s">
        <v>93</v>
      </c>
      <c r="K3134" s="97">
        <v>18.95</v>
      </c>
      <c r="L3134" s="97" t="s">
        <v>10021</v>
      </c>
      <c r="M3134" s="97">
        <v>12</v>
      </c>
      <c r="N3134" s="97">
        <v>972364</v>
      </c>
    </row>
    <row r="3135" spans="1:14" ht="14.25" customHeight="1" x14ac:dyDescent="0.3">
      <c r="A3135" s="97" t="s">
        <v>508</v>
      </c>
      <c r="B3135" s="97">
        <v>10303</v>
      </c>
      <c r="C3135" s="97" t="s">
        <v>10022</v>
      </c>
      <c r="D3135" s="97" t="s">
        <v>581</v>
      </c>
      <c r="E3135" s="97" t="s">
        <v>10023</v>
      </c>
      <c r="F3135" s="97">
        <v>334225</v>
      </c>
      <c r="G3135" s="97">
        <v>669280</v>
      </c>
      <c r="H3135" s="97">
        <v>334225</v>
      </c>
      <c r="I3135" s="97">
        <v>669280</v>
      </c>
      <c r="J3135" s="97" t="s">
        <v>93</v>
      </c>
      <c r="K3135" s="97">
        <v>20.05</v>
      </c>
      <c r="L3135" s="97" t="s">
        <v>10024</v>
      </c>
      <c r="M3135" s="97">
        <v>12</v>
      </c>
      <c r="N3135" s="97">
        <v>952190</v>
      </c>
    </row>
    <row r="3136" spans="1:14" ht="14.25" customHeight="1" x14ac:dyDescent="0.3">
      <c r="A3136" s="97" t="s">
        <v>655</v>
      </c>
      <c r="B3136" s="97">
        <v>1019</v>
      </c>
      <c r="C3136" s="97" t="s">
        <v>10025</v>
      </c>
      <c r="D3136" s="97" t="s">
        <v>581</v>
      </c>
      <c r="E3136" s="97" t="s">
        <v>10026</v>
      </c>
      <c r="F3136" s="97">
        <v>339236</v>
      </c>
      <c r="G3136" s="97">
        <v>674143</v>
      </c>
      <c r="H3136" s="97">
        <v>339236</v>
      </c>
      <c r="I3136" s="97">
        <v>674143</v>
      </c>
      <c r="J3136" s="97" t="s">
        <v>93</v>
      </c>
      <c r="K3136" s="97">
        <v>25</v>
      </c>
      <c r="L3136" s="97" t="s">
        <v>10027</v>
      </c>
      <c r="M3136" s="97">
        <v>12</v>
      </c>
      <c r="N3136" s="97">
        <v>950563</v>
      </c>
    </row>
    <row r="3137" spans="1:14" ht="14.25" customHeight="1" x14ac:dyDescent="0.3">
      <c r="A3137" s="97" t="s">
        <v>655</v>
      </c>
      <c r="B3137" s="97">
        <v>64</v>
      </c>
      <c r="C3137" s="97" t="s">
        <v>10028</v>
      </c>
      <c r="D3137" s="97" t="s">
        <v>332</v>
      </c>
      <c r="E3137" s="97" t="s">
        <v>10029</v>
      </c>
      <c r="F3137" s="97">
        <v>337937</v>
      </c>
      <c r="G3137" s="97">
        <v>673100</v>
      </c>
      <c r="H3137" s="97">
        <v>337937</v>
      </c>
      <c r="I3137" s="97">
        <v>673100</v>
      </c>
      <c r="J3137" s="97" t="s">
        <v>93</v>
      </c>
      <c r="K3137" s="97">
        <v>26</v>
      </c>
      <c r="L3137" s="97" t="s">
        <v>10030</v>
      </c>
      <c r="M3137" s="97">
        <v>12</v>
      </c>
      <c r="N3137" s="97">
        <v>949732</v>
      </c>
    </row>
    <row r="3138" spans="1:14" ht="14.25" customHeight="1" x14ac:dyDescent="0.3">
      <c r="A3138" s="97" t="s">
        <v>419</v>
      </c>
      <c r="B3138" s="97">
        <v>333</v>
      </c>
      <c r="C3138" s="97" t="s">
        <v>10031</v>
      </c>
      <c r="D3138" s="97" t="s">
        <v>332</v>
      </c>
      <c r="E3138" s="97" t="s">
        <v>10032</v>
      </c>
      <c r="F3138" s="97">
        <v>331249</v>
      </c>
      <c r="G3138" s="97">
        <v>672551</v>
      </c>
      <c r="H3138" s="97">
        <v>331249</v>
      </c>
      <c r="I3138" s="97">
        <v>672551</v>
      </c>
      <c r="J3138" s="97" t="s">
        <v>93</v>
      </c>
      <c r="K3138" s="97">
        <v>26.65</v>
      </c>
      <c r="L3138" s="97" t="s">
        <v>10033</v>
      </c>
      <c r="M3138" s="97">
        <v>12</v>
      </c>
      <c r="N3138" s="97">
        <v>971817</v>
      </c>
    </row>
    <row r="3139" spans="1:14" ht="14.25" customHeight="1" x14ac:dyDescent="0.3">
      <c r="A3139" s="97" t="s">
        <v>419</v>
      </c>
      <c r="B3139" s="97">
        <v>332</v>
      </c>
      <c r="C3139" s="97" t="s">
        <v>10034</v>
      </c>
      <c r="D3139" s="97" t="s">
        <v>332</v>
      </c>
      <c r="E3139" s="97" t="s">
        <v>10035</v>
      </c>
      <c r="F3139" s="97">
        <v>331230</v>
      </c>
      <c r="G3139" s="97">
        <v>672508</v>
      </c>
      <c r="H3139" s="97">
        <v>331230</v>
      </c>
      <c r="I3139" s="97">
        <v>672508</v>
      </c>
      <c r="J3139" s="97" t="s">
        <v>93</v>
      </c>
      <c r="K3139" s="97">
        <v>26.92</v>
      </c>
      <c r="L3139" s="97" t="s">
        <v>10036</v>
      </c>
      <c r="M3139" s="97">
        <v>12</v>
      </c>
      <c r="N3139" s="97">
        <v>971816</v>
      </c>
    </row>
    <row r="3140" spans="1:14" ht="14.25" customHeight="1" x14ac:dyDescent="0.3">
      <c r="A3140" s="97" t="s">
        <v>655</v>
      </c>
      <c r="B3140" s="97">
        <v>68</v>
      </c>
      <c r="C3140" s="97" t="s">
        <v>10037</v>
      </c>
      <c r="D3140" s="97" t="s">
        <v>332</v>
      </c>
      <c r="E3140" s="97" t="s">
        <v>10038</v>
      </c>
      <c r="F3140" s="97">
        <v>338112</v>
      </c>
      <c r="G3140" s="97">
        <v>673186</v>
      </c>
      <c r="H3140" s="97">
        <v>338112</v>
      </c>
      <c r="I3140" s="97">
        <v>673186</v>
      </c>
      <c r="J3140" s="97" t="s">
        <v>93</v>
      </c>
      <c r="K3140" s="97">
        <v>27</v>
      </c>
      <c r="L3140" s="97" t="s">
        <v>10039</v>
      </c>
      <c r="M3140" s="97">
        <v>12</v>
      </c>
      <c r="N3140" s="97">
        <v>949736</v>
      </c>
    </row>
    <row r="3141" spans="1:14" ht="14.25" customHeight="1" x14ac:dyDescent="0.3">
      <c r="A3141" s="97" t="s">
        <v>822</v>
      </c>
      <c r="B3141" s="97">
        <v>196</v>
      </c>
      <c r="C3141" s="97" t="s">
        <v>10040</v>
      </c>
      <c r="D3141" s="97" t="s">
        <v>332</v>
      </c>
      <c r="E3141" s="97" t="s">
        <v>10041</v>
      </c>
      <c r="F3141" s="97">
        <v>340120</v>
      </c>
      <c r="G3141" s="97">
        <v>674252</v>
      </c>
      <c r="H3141" s="97">
        <v>340120</v>
      </c>
      <c r="I3141" s="97">
        <v>674252</v>
      </c>
      <c r="J3141" s="97" t="s">
        <v>93</v>
      </c>
      <c r="K3141" s="97">
        <v>32</v>
      </c>
      <c r="L3141" s="97" t="s">
        <v>10042</v>
      </c>
      <c r="M3141" s="97">
        <v>12</v>
      </c>
      <c r="N3141" s="97">
        <v>931064</v>
      </c>
    </row>
    <row r="3142" spans="1:14" ht="14.25" customHeight="1" x14ac:dyDescent="0.3">
      <c r="A3142" s="97" t="s">
        <v>822</v>
      </c>
      <c r="B3142" s="97">
        <v>242</v>
      </c>
      <c r="C3142" s="97" t="s">
        <v>10043</v>
      </c>
      <c r="D3142" s="97" t="s">
        <v>332</v>
      </c>
      <c r="E3142" s="97" t="s">
        <v>10044</v>
      </c>
      <c r="F3142" s="97">
        <v>340241</v>
      </c>
      <c r="G3142" s="97">
        <v>674224</v>
      </c>
      <c r="H3142" s="97">
        <v>340241</v>
      </c>
      <c r="I3142" s="97">
        <v>674224</v>
      </c>
      <c r="J3142" s="97" t="s">
        <v>93</v>
      </c>
      <c r="K3142" s="97">
        <v>33</v>
      </c>
      <c r="L3142" s="97" t="s">
        <v>10045</v>
      </c>
      <c r="M3142" s="97">
        <v>12</v>
      </c>
      <c r="N3142" s="97">
        <v>931111</v>
      </c>
    </row>
    <row r="3143" spans="1:14" ht="14.25" customHeight="1" x14ac:dyDescent="0.3">
      <c r="A3143" s="97" t="s">
        <v>822</v>
      </c>
      <c r="B3143" s="97">
        <v>10</v>
      </c>
      <c r="C3143" s="97" t="s">
        <v>10046</v>
      </c>
      <c r="D3143" s="97" t="s">
        <v>332</v>
      </c>
      <c r="E3143" s="97" t="s">
        <v>10047</v>
      </c>
      <c r="F3143" s="97">
        <v>341333</v>
      </c>
      <c r="G3143" s="97">
        <v>674440</v>
      </c>
      <c r="H3143" s="97">
        <v>341333</v>
      </c>
      <c r="I3143" s="97">
        <v>674440</v>
      </c>
      <c r="J3143" s="97" t="s">
        <v>93</v>
      </c>
      <c r="K3143" s="97">
        <v>33</v>
      </c>
      <c r="L3143" s="97" t="s">
        <v>10048</v>
      </c>
      <c r="M3143" s="97">
        <v>12</v>
      </c>
      <c r="N3143" s="97">
        <v>930878</v>
      </c>
    </row>
    <row r="3144" spans="1:14" ht="14.25" customHeight="1" x14ac:dyDescent="0.3">
      <c r="A3144" s="97" t="s">
        <v>822</v>
      </c>
      <c r="B3144" s="97">
        <v>406</v>
      </c>
      <c r="C3144" s="97" t="s">
        <v>10049</v>
      </c>
      <c r="D3144" s="97" t="s">
        <v>332</v>
      </c>
      <c r="E3144" s="97" t="s">
        <v>10050</v>
      </c>
      <c r="F3144" s="97">
        <v>340011</v>
      </c>
      <c r="G3144" s="97">
        <v>673937</v>
      </c>
      <c r="H3144" s="97">
        <v>340011</v>
      </c>
      <c r="I3144" s="97">
        <v>673937</v>
      </c>
      <c r="J3144" s="97" t="s">
        <v>93</v>
      </c>
      <c r="K3144" s="97">
        <v>35</v>
      </c>
      <c r="L3144" s="97" t="s">
        <v>10051</v>
      </c>
      <c r="M3144" s="97">
        <v>12</v>
      </c>
      <c r="N3144" s="97">
        <v>931277</v>
      </c>
    </row>
    <row r="3145" spans="1:14" ht="14.25" customHeight="1" x14ac:dyDescent="0.3">
      <c r="A3145" s="97" t="s">
        <v>419</v>
      </c>
      <c r="B3145" s="97">
        <v>9925</v>
      </c>
      <c r="C3145" s="97" t="s">
        <v>10052</v>
      </c>
      <c r="D3145" s="97" t="s">
        <v>581</v>
      </c>
      <c r="E3145" s="97" t="s">
        <v>10053</v>
      </c>
      <c r="F3145" s="97">
        <v>331827</v>
      </c>
      <c r="G3145" s="97">
        <v>671770</v>
      </c>
      <c r="H3145" s="97">
        <v>331827</v>
      </c>
      <c r="I3145" s="97">
        <v>671770</v>
      </c>
      <c r="J3145" s="97" t="s">
        <v>93</v>
      </c>
      <c r="K3145" s="97">
        <v>35.43</v>
      </c>
      <c r="L3145" s="97" t="s">
        <v>10054</v>
      </c>
      <c r="M3145" s="97">
        <v>12</v>
      </c>
      <c r="N3145" s="97">
        <v>972716</v>
      </c>
    </row>
    <row r="3146" spans="1:14" ht="14.25" customHeight="1" x14ac:dyDescent="0.3">
      <c r="A3146" s="97" t="s">
        <v>419</v>
      </c>
      <c r="B3146" s="97">
        <v>9925</v>
      </c>
      <c r="C3146" s="97" t="s">
        <v>10055</v>
      </c>
      <c r="D3146" s="97" t="s">
        <v>581</v>
      </c>
      <c r="E3146" s="97" t="s">
        <v>10056</v>
      </c>
      <c r="F3146" s="97">
        <v>331821</v>
      </c>
      <c r="G3146" s="97">
        <v>671754</v>
      </c>
      <c r="H3146" s="97">
        <v>331821</v>
      </c>
      <c r="I3146" s="97">
        <v>671754</v>
      </c>
      <c r="J3146" s="97" t="s">
        <v>93</v>
      </c>
      <c r="K3146" s="97">
        <v>35.61</v>
      </c>
      <c r="L3146" s="97" t="s">
        <v>10057</v>
      </c>
      <c r="M3146" s="97">
        <v>12</v>
      </c>
      <c r="N3146" s="97">
        <v>972721</v>
      </c>
    </row>
    <row r="3147" spans="1:14" ht="14.25" customHeight="1" x14ac:dyDescent="0.3">
      <c r="A3147" s="97" t="s">
        <v>508</v>
      </c>
      <c r="B3147" s="97">
        <v>9629</v>
      </c>
      <c r="C3147" s="97" t="s">
        <v>10058</v>
      </c>
      <c r="D3147" s="97" t="s">
        <v>581</v>
      </c>
      <c r="E3147" s="97" t="s">
        <v>10059</v>
      </c>
      <c r="F3147" s="97">
        <v>333478</v>
      </c>
      <c r="G3147" s="97">
        <v>669429</v>
      </c>
      <c r="H3147" s="97">
        <v>333478</v>
      </c>
      <c r="I3147" s="97">
        <v>669429</v>
      </c>
      <c r="J3147" s="97" t="s">
        <v>93</v>
      </c>
      <c r="K3147" s="97">
        <v>38.450000000000003</v>
      </c>
      <c r="L3147" s="97" t="s">
        <v>10060</v>
      </c>
      <c r="M3147" s="97">
        <v>12</v>
      </c>
      <c r="N3147" s="97">
        <v>951995</v>
      </c>
    </row>
    <row r="3148" spans="1:14" ht="14.25" customHeight="1" x14ac:dyDescent="0.3">
      <c r="A3148" s="97" t="s">
        <v>419</v>
      </c>
      <c r="B3148" s="97">
        <v>319</v>
      </c>
      <c r="C3148" s="97" t="s">
        <v>10061</v>
      </c>
      <c r="D3148" s="97" t="s">
        <v>332</v>
      </c>
      <c r="E3148" s="97" t="s">
        <v>10062</v>
      </c>
      <c r="F3148" s="97">
        <v>331534</v>
      </c>
      <c r="G3148" s="97">
        <v>671774</v>
      </c>
      <c r="H3148" s="97">
        <v>331534</v>
      </c>
      <c r="I3148" s="97">
        <v>671774</v>
      </c>
      <c r="J3148" s="97" t="s">
        <v>93</v>
      </c>
      <c r="K3148" s="97">
        <v>42.75</v>
      </c>
      <c r="L3148" s="97" t="s">
        <v>10063</v>
      </c>
      <c r="M3148" s="97">
        <v>12</v>
      </c>
      <c r="N3148" s="97">
        <v>971803</v>
      </c>
    </row>
    <row r="3149" spans="1:14" ht="14.25" customHeight="1" x14ac:dyDescent="0.3">
      <c r="A3149" s="97" t="s">
        <v>493</v>
      </c>
      <c r="B3149" s="97">
        <v>180</v>
      </c>
      <c r="C3149" s="97" t="s">
        <v>10064</v>
      </c>
      <c r="D3149" s="97" t="s">
        <v>581</v>
      </c>
      <c r="E3149" s="97" t="s">
        <v>10065</v>
      </c>
      <c r="F3149" s="97">
        <v>329891</v>
      </c>
      <c r="G3149" s="97">
        <v>671023</v>
      </c>
      <c r="H3149" s="97">
        <v>329891</v>
      </c>
      <c r="I3149" s="97">
        <v>671023</v>
      </c>
      <c r="J3149" s="97" t="s">
        <v>93</v>
      </c>
      <c r="K3149" s="97">
        <v>46</v>
      </c>
      <c r="L3149" s="97" t="s">
        <v>10066</v>
      </c>
      <c r="M3149" s="97">
        <v>12</v>
      </c>
      <c r="N3149" s="97">
        <v>1036444</v>
      </c>
    </row>
    <row r="3150" spans="1:14" ht="14.25" customHeight="1" x14ac:dyDescent="0.3">
      <c r="A3150" s="97" t="s">
        <v>655</v>
      </c>
      <c r="B3150" s="97">
        <v>1158</v>
      </c>
      <c r="C3150" s="97" t="s">
        <v>10067</v>
      </c>
      <c r="D3150" s="97" t="s">
        <v>581</v>
      </c>
      <c r="E3150" s="97" t="s">
        <v>10068</v>
      </c>
      <c r="F3150" s="97">
        <v>338675</v>
      </c>
      <c r="G3150" s="97">
        <v>672851</v>
      </c>
      <c r="H3150" s="97">
        <v>338675</v>
      </c>
      <c r="I3150" s="97">
        <v>672851</v>
      </c>
      <c r="J3150" s="97" t="s">
        <v>93</v>
      </c>
      <c r="K3150" s="97">
        <v>46.78</v>
      </c>
      <c r="L3150" s="97" t="s">
        <v>10069</v>
      </c>
      <c r="M3150" s="97">
        <v>12</v>
      </c>
      <c r="N3150" s="97">
        <v>950644</v>
      </c>
    </row>
    <row r="3151" spans="1:14" ht="14.25" customHeight="1" x14ac:dyDescent="0.3">
      <c r="A3151" s="97" t="s">
        <v>822</v>
      </c>
      <c r="B3151" s="97">
        <v>2865</v>
      </c>
      <c r="C3151" s="97" t="s">
        <v>10070</v>
      </c>
      <c r="D3151" s="97" t="s">
        <v>581</v>
      </c>
      <c r="E3151" s="97" t="s">
        <v>10071</v>
      </c>
      <c r="F3151" s="97">
        <v>340606</v>
      </c>
      <c r="G3151" s="97">
        <v>673690</v>
      </c>
      <c r="H3151" s="97">
        <v>340606</v>
      </c>
      <c r="I3151" s="97">
        <v>673690</v>
      </c>
      <c r="J3151" s="97" t="s">
        <v>93</v>
      </c>
      <c r="K3151" s="97">
        <v>48.84</v>
      </c>
      <c r="L3151" s="97" t="s">
        <v>7264</v>
      </c>
      <c r="M3151" s="97">
        <v>12</v>
      </c>
      <c r="N3151" s="97">
        <v>931582</v>
      </c>
    </row>
    <row r="3152" spans="1:14" ht="14.25" customHeight="1" x14ac:dyDescent="0.3">
      <c r="A3152" s="97" t="s">
        <v>493</v>
      </c>
      <c r="B3152" s="97">
        <v>117</v>
      </c>
      <c r="C3152" s="97" t="s">
        <v>10072</v>
      </c>
      <c r="D3152" s="97" t="s">
        <v>332</v>
      </c>
      <c r="E3152" s="97" t="s">
        <v>10073</v>
      </c>
      <c r="F3152" s="97">
        <v>329820</v>
      </c>
      <c r="G3152" s="97">
        <v>671120</v>
      </c>
      <c r="H3152" s="97">
        <v>329820</v>
      </c>
      <c r="I3152" s="97">
        <v>671120</v>
      </c>
      <c r="J3152" s="97" t="s">
        <v>93</v>
      </c>
      <c r="K3152" s="97">
        <v>49</v>
      </c>
      <c r="L3152" s="97" t="s">
        <v>10074</v>
      </c>
      <c r="M3152" s="97">
        <v>12</v>
      </c>
      <c r="N3152" s="97">
        <v>1035491</v>
      </c>
    </row>
    <row r="3153" spans="1:14" ht="14.25" customHeight="1" x14ac:dyDescent="0.3">
      <c r="A3153" s="97" t="s">
        <v>1383</v>
      </c>
      <c r="B3153" s="97">
        <v>12838</v>
      </c>
      <c r="C3153" s="97" t="s">
        <v>10075</v>
      </c>
      <c r="D3153" s="97" t="s">
        <v>581</v>
      </c>
      <c r="E3153" s="97" t="s">
        <v>10076</v>
      </c>
      <c r="F3153" s="97">
        <v>353095</v>
      </c>
      <c r="G3153" s="97">
        <v>674988</v>
      </c>
      <c r="H3153" s="97">
        <v>353095</v>
      </c>
      <c r="I3153" s="97">
        <v>674988</v>
      </c>
      <c r="J3153" s="97" t="s">
        <v>93</v>
      </c>
      <c r="K3153" s="97">
        <v>49.02</v>
      </c>
      <c r="L3153" s="97" t="s">
        <v>10077</v>
      </c>
      <c r="M3153" s="97">
        <v>12</v>
      </c>
      <c r="N3153" s="97">
        <v>701690</v>
      </c>
    </row>
    <row r="3154" spans="1:14" ht="14.25" customHeight="1" x14ac:dyDescent="0.3">
      <c r="A3154" s="97" t="s">
        <v>822</v>
      </c>
      <c r="B3154" s="97">
        <v>13110</v>
      </c>
      <c r="C3154" s="97" t="s">
        <v>10078</v>
      </c>
      <c r="D3154" s="97" t="s">
        <v>581</v>
      </c>
      <c r="E3154" s="97" t="s">
        <v>10079</v>
      </c>
      <c r="F3154" s="97">
        <v>340785</v>
      </c>
      <c r="G3154" s="97">
        <v>673688</v>
      </c>
      <c r="H3154" s="97">
        <v>340785</v>
      </c>
      <c r="I3154" s="97">
        <v>673688</v>
      </c>
      <c r="J3154" s="97" t="s">
        <v>93</v>
      </c>
      <c r="K3154" s="97">
        <v>50.58</v>
      </c>
      <c r="L3154" s="97" t="s">
        <v>10080</v>
      </c>
      <c r="M3154" s="97">
        <v>12</v>
      </c>
      <c r="N3154" s="97">
        <v>932093</v>
      </c>
    </row>
    <row r="3155" spans="1:14" ht="14.25" customHeight="1" x14ac:dyDescent="0.3">
      <c r="A3155" s="97" t="s">
        <v>508</v>
      </c>
      <c r="B3155" s="97">
        <v>341</v>
      </c>
      <c r="C3155" s="97" t="s">
        <v>10081</v>
      </c>
      <c r="D3155" s="97" t="s">
        <v>332</v>
      </c>
      <c r="E3155" s="97" t="s">
        <v>10082</v>
      </c>
      <c r="F3155" s="97">
        <v>332990</v>
      </c>
      <c r="G3155" s="97">
        <v>668620</v>
      </c>
      <c r="H3155" s="97">
        <v>332990</v>
      </c>
      <c r="I3155" s="97">
        <v>668620</v>
      </c>
      <c r="J3155" s="97" t="s">
        <v>93</v>
      </c>
      <c r="K3155" s="97">
        <v>52.7</v>
      </c>
      <c r="L3155" s="97" t="s">
        <v>10083</v>
      </c>
      <c r="M3155" s="97">
        <v>12</v>
      </c>
      <c r="N3155" s="97">
        <v>951545</v>
      </c>
    </row>
    <row r="3156" spans="1:14" ht="14.25" customHeight="1" x14ac:dyDescent="0.3">
      <c r="A3156" s="97" t="s">
        <v>822</v>
      </c>
      <c r="B3156" s="97">
        <v>282</v>
      </c>
      <c r="C3156" s="97" t="s">
        <v>10084</v>
      </c>
      <c r="D3156" s="97" t="s">
        <v>332</v>
      </c>
      <c r="E3156" s="97" t="s">
        <v>10085</v>
      </c>
      <c r="F3156" s="97">
        <v>340008</v>
      </c>
      <c r="G3156" s="97">
        <v>673327</v>
      </c>
      <c r="H3156" s="97">
        <v>340008</v>
      </c>
      <c r="I3156" s="97">
        <v>673327</v>
      </c>
      <c r="J3156" s="97" t="s">
        <v>93</v>
      </c>
      <c r="K3156" s="97">
        <v>54</v>
      </c>
      <c r="L3156" s="97" t="s">
        <v>10086</v>
      </c>
      <c r="M3156" s="97">
        <v>12</v>
      </c>
      <c r="N3156" s="97">
        <v>931151</v>
      </c>
    </row>
    <row r="3157" spans="1:14" ht="14.25" customHeight="1" x14ac:dyDescent="0.3">
      <c r="A3157" s="97" t="s">
        <v>508</v>
      </c>
      <c r="B3157" s="97">
        <v>599</v>
      </c>
      <c r="C3157" s="97" t="s">
        <v>10087</v>
      </c>
      <c r="D3157" s="97" t="s">
        <v>332</v>
      </c>
      <c r="E3157" s="97" t="s">
        <v>10088</v>
      </c>
      <c r="F3157" s="97">
        <v>330400</v>
      </c>
      <c r="G3157" s="97">
        <v>665800</v>
      </c>
      <c r="H3157" s="97">
        <v>330400</v>
      </c>
      <c r="I3157" s="97">
        <v>665800</v>
      </c>
      <c r="J3157" s="97" t="s">
        <v>93</v>
      </c>
      <c r="K3157" s="97">
        <v>60.6</v>
      </c>
      <c r="L3157" s="97" t="s">
        <v>10089</v>
      </c>
      <c r="M3157" s="97">
        <v>12</v>
      </c>
      <c r="N3157" s="97">
        <v>16102174</v>
      </c>
    </row>
    <row r="3158" spans="1:14" ht="14.25" customHeight="1" x14ac:dyDescent="0.3">
      <c r="A3158" s="97" t="s">
        <v>508</v>
      </c>
      <c r="B3158" s="97">
        <v>12933</v>
      </c>
      <c r="C3158" s="97" t="s">
        <v>10090</v>
      </c>
      <c r="D3158" s="97" t="s">
        <v>581</v>
      </c>
      <c r="E3158" s="97" t="s">
        <v>10091</v>
      </c>
      <c r="F3158" s="97">
        <v>332351</v>
      </c>
      <c r="G3158" s="97">
        <v>665356</v>
      </c>
      <c r="H3158" s="97">
        <v>332351</v>
      </c>
      <c r="I3158" s="97">
        <v>665356</v>
      </c>
      <c r="J3158" s="97" t="s">
        <v>93</v>
      </c>
      <c r="K3158" s="97">
        <v>66.849999999999994</v>
      </c>
      <c r="L3158" s="97" t="s">
        <v>10092</v>
      </c>
      <c r="M3158" s="97">
        <v>12</v>
      </c>
      <c r="N3158" s="97">
        <v>952588</v>
      </c>
    </row>
    <row r="3159" spans="1:14" ht="14.25" customHeight="1" x14ac:dyDescent="0.3">
      <c r="A3159" s="97" t="s">
        <v>508</v>
      </c>
      <c r="B3159" s="97">
        <v>406</v>
      </c>
      <c r="C3159" s="97" t="s">
        <v>10093</v>
      </c>
      <c r="D3159" s="97" t="s">
        <v>332</v>
      </c>
      <c r="E3159" s="97" t="s">
        <v>10094</v>
      </c>
      <c r="F3159" s="97">
        <v>332155</v>
      </c>
      <c r="G3159" s="97">
        <v>666038</v>
      </c>
      <c r="H3159" s="97">
        <v>332155</v>
      </c>
      <c r="I3159" s="97">
        <v>666038</v>
      </c>
      <c r="J3159" s="97" t="s">
        <v>93</v>
      </c>
      <c r="K3159" s="97">
        <v>67</v>
      </c>
      <c r="L3159" s="97" t="s">
        <v>10095</v>
      </c>
      <c r="M3159" s="97">
        <v>12</v>
      </c>
      <c r="N3159" s="97">
        <v>951610</v>
      </c>
    </row>
    <row r="3160" spans="1:14" ht="14.25" customHeight="1" x14ac:dyDescent="0.3">
      <c r="A3160" s="97" t="s">
        <v>508</v>
      </c>
      <c r="B3160" s="97">
        <v>10133</v>
      </c>
      <c r="C3160" s="97" t="s">
        <v>10096</v>
      </c>
      <c r="D3160" s="97" t="s">
        <v>581</v>
      </c>
      <c r="E3160" s="97" t="s">
        <v>10097</v>
      </c>
      <c r="F3160" s="97">
        <v>332267</v>
      </c>
      <c r="G3160" s="97">
        <v>665495</v>
      </c>
      <c r="H3160" s="97">
        <v>332267</v>
      </c>
      <c r="I3160" s="97">
        <v>665495</v>
      </c>
      <c r="J3160" s="97" t="s">
        <v>93</v>
      </c>
      <c r="K3160" s="97">
        <v>67.400000000000006</v>
      </c>
      <c r="L3160" s="97" t="s">
        <v>10098</v>
      </c>
      <c r="M3160" s="97">
        <v>12</v>
      </c>
      <c r="N3160" s="97">
        <v>952136</v>
      </c>
    </row>
    <row r="3161" spans="1:14" ht="14.25" customHeight="1" x14ac:dyDescent="0.3">
      <c r="A3161" s="97" t="s">
        <v>508</v>
      </c>
      <c r="B3161" s="97">
        <v>12933</v>
      </c>
      <c r="C3161" s="97" t="s">
        <v>10099</v>
      </c>
      <c r="D3161" s="97" t="s">
        <v>581</v>
      </c>
      <c r="E3161" s="97" t="s">
        <v>10100</v>
      </c>
      <c r="F3161" s="97">
        <v>332326</v>
      </c>
      <c r="G3161" s="97">
        <v>665405</v>
      </c>
      <c r="H3161" s="97">
        <v>332326</v>
      </c>
      <c r="I3161" s="97">
        <v>665405</v>
      </c>
      <c r="J3161" s="97" t="s">
        <v>93</v>
      </c>
      <c r="K3161" s="97">
        <v>68.5</v>
      </c>
      <c r="L3161" s="97" t="s">
        <v>10101</v>
      </c>
      <c r="M3161" s="97">
        <v>12</v>
      </c>
      <c r="N3161" s="97">
        <v>952587</v>
      </c>
    </row>
    <row r="3162" spans="1:14" ht="14.25" customHeight="1" x14ac:dyDescent="0.3">
      <c r="A3162" s="97" t="s">
        <v>508</v>
      </c>
      <c r="B3162" s="97">
        <v>17760</v>
      </c>
      <c r="C3162" s="97" t="s">
        <v>10102</v>
      </c>
      <c r="D3162" s="97" t="s">
        <v>581</v>
      </c>
      <c r="E3162" s="97" t="s">
        <v>10103</v>
      </c>
      <c r="F3162" s="97">
        <v>332150</v>
      </c>
      <c r="G3162" s="97">
        <v>667400</v>
      </c>
      <c r="H3162" s="97">
        <v>332150</v>
      </c>
      <c r="I3162" s="97">
        <v>667400</v>
      </c>
      <c r="J3162" s="97" t="s">
        <v>93</v>
      </c>
      <c r="K3162" s="97">
        <v>69.05</v>
      </c>
      <c r="L3162" s="97" t="s">
        <v>10104</v>
      </c>
      <c r="M3162" s="97">
        <v>12</v>
      </c>
      <c r="N3162" s="97">
        <v>952733</v>
      </c>
    </row>
    <row r="3163" spans="1:14" ht="14.25" customHeight="1" x14ac:dyDescent="0.3">
      <c r="A3163" s="97" t="s">
        <v>508</v>
      </c>
      <c r="B3163" s="97">
        <v>10133</v>
      </c>
      <c r="C3163" s="97" t="s">
        <v>10105</v>
      </c>
      <c r="D3163" s="97" t="s">
        <v>581</v>
      </c>
      <c r="E3163" s="97" t="s">
        <v>10106</v>
      </c>
      <c r="F3163" s="97">
        <v>332064</v>
      </c>
      <c r="G3163" s="97">
        <v>665863</v>
      </c>
      <c r="H3163" s="97">
        <v>332064</v>
      </c>
      <c r="I3163" s="97">
        <v>665863</v>
      </c>
      <c r="J3163" s="97" t="s">
        <v>93</v>
      </c>
      <c r="K3163" s="97">
        <v>69.400000000000006</v>
      </c>
      <c r="L3163" s="97" t="s">
        <v>10107</v>
      </c>
      <c r="M3163" s="97">
        <v>12</v>
      </c>
      <c r="N3163" s="97">
        <v>952089</v>
      </c>
    </row>
    <row r="3164" spans="1:14" ht="14.25" customHeight="1" x14ac:dyDescent="0.3">
      <c r="A3164" s="97" t="s">
        <v>508</v>
      </c>
      <c r="B3164" s="97">
        <v>146</v>
      </c>
      <c r="C3164" s="97" t="s">
        <v>10108</v>
      </c>
      <c r="D3164" s="97" t="s">
        <v>332</v>
      </c>
      <c r="E3164" s="97" t="s">
        <v>10109</v>
      </c>
      <c r="F3164" s="97">
        <v>331830</v>
      </c>
      <c r="G3164" s="97">
        <v>666360</v>
      </c>
      <c r="H3164" s="97">
        <v>331830</v>
      </c>
      <c r="I3164" s="97">
        <v>666360</v>
      </c>
      <c r="J3164" s="97" t="s">
        <v>93</v>
      </c>
      <c r="K3164" s="97">
        <v>77</v>
      </c>
      <c r="L3164" s="97" t="s">
        <v>10110</v>
      </c>
      <c r="M3164" s="97">
        <v>12</v>
      </c>
      <c r="N3164" s="97">
        <v>951349</v>
      </c>
    </row>
    <row r="3165" spans="1:14" ht="14.25" customHeight="1" x14ac:dyDescent="0.3">
      <c r="A3165" s="97" t="s">
        <v>506</v>
      </c>
      <c r="B3165" s="97">
        <v>15726</v>
      </c>
      <c r="C3165" s="97" t="s">
        <v>10111</v>
      </c>
      <c r="D3165" s="97" t="s">
        <v>581</v>
      </c>
      <c r="E3165" s="97" t="s">
        <v>10112</v>
      </c>
      <c r="F3165" s="97">
        <v>328970</v>
      </c>
      <c r="G3165" s="97">
        <v>669620</v>
      </c>
      <c r="H3165" s="97">
        <v>328970</v>
      </c>
      <c r="I3165" s="97">
        <v>669620</v>
      </c>
      <c r="J3165" s="97" t="s">
        <v>93</v>
      </c>
      <c r="K3165" s="97">
        <v>78</v>
      </c>
      <c r="L3165" s="97" t="s">
        <v>10113</v>
      </c>
      <c r="M3165" s="97">
        <v>12</v>
      </c>
      <c r="N3165" s="97">
        <v>1004630</v>
      </c>
    </row>
    <row r="3166" spans="1:14" ht="14.25" customHeight="1" x14ac:dyDescent="0.3">
      <c r="A3166" s="97" t="s">
        <v>506</v>
      </c>
      <c r="B3166" s="97">
        <v>18484</v>
      </c>
      <c r="C3166" s="97" t="s">
        <v>10114</v>
      </c>
      <c r="D3166" s="97" t="s">
        <v>581</v>
      </c>
      <c r="E3166" s="97" t="s">
        <v>10112</v>
      </c>
      <c r="F3166" s="97">
        <v>328970</v>
      </c>
      <c r="G3166" s="97">
        <v>669620</v>
      </c>
      <c r="H3166" s="97">
        <v>328970</v>
      </c>
      <c r="I3166" s="97">
        <v>669620</v>
      </c>
      <c r="J3166" s="97" t="s">
        <v>93</v>
      </c>
      <c r="K3166" s="97">
        <v>78</v>
      </c>
      <c r="L3166" s="97" t="s">
        <v>10115</v>
      </c>
      <c r="M3166" s="97">
        <v>12</v>
      </c>
      <c r="N3166" s="97">
        <v>1004900</v>
      </c>
    </row>
    <row r="3167" spans="1:14" ht="14.25" customHeight="1" x14ac:dyDescent="0.3">
      <c r="A3167" s="97" t="s">
        <v>508</v>
      </c>
      <c r="B3167" s="97">
        <v>12933</v>
      </c>
      <c r="C3167" s="97" t="s">
        <v>10116</v>
      </c>
      <c r="D3167" s="97" t="s">
        <v>581</v>
      </c>
      <c r="E3167" s="97" t="s">
        <v>10117</v>
      </c>
      <c r="F3167" s="97">
        <v>331809</v>
      </c>
      <c r="G3167" s="97">
        <v>666391</v>
      </c>
      <c r="H3167" s="97">
        <v>331809</v>
      </c>
      <c r="I3167" s="97">
        <v>666391</v>
      </c>
      <c r="J3167" s="97" t="s">
        <v>93</v>
      </c>
      <c r="K3167" s="97">
        <v>78.540000000000006</v>
      </c>
      <c r="L3167" s="97" t="s">
        <v>10118</v>
      </c>
      <c r="M3167" s="97">
        <v>12</v>
      </c>
      <c r="N3167" s="97">
        <v>952577</v>
      </c>
    </row>
    <row r="3168" spans="1:14" ht="14.25" customHeight="1" x14ac:dyDescent="0.3">
      <c r="A3168" s="97" t="s">
        <v>888</v>
      </c>
      <c r="B3168" s="97">
        <v>13063</v>
      </c>
      <c r="C3168" s="97" t="s">
        <v>10119</v>
      </c>
      <c r="D3168" s="97" t="s">
        <v>581</v>
      </c>
      <c r="E3168" s="97" t="s">
        <v>10120</v>
      </c>
      <c r="F3168" s="97">
        <v>349360</v>
      </c>
      <c r="G3168" s="97">
        <v>673979</v>
      </c>
      <c r="H3168" s="97">
        <v>349360</v>
      </c>
      <c r="I3168" s="97">
        <v>673979</v>
      </c>
      <c r="J3168" s="97" t="s">
        <v>93</v>
      </c>
      <c r="K3168" s="97">
        <v>79.3</v>
      </c>
      <c r="L3168" s="97" t="s">
        <v>10121</v>
      </c>
      <c r="M3168" s="97">
        <v>12</v>
      </c>
      <c r="N3168" s="97">
        <v>747688</v>
      </c>
    </row>
    <row r="3169" spans="1:14" ht="14.25" customHeight="1" x14ac:dyDescent="0.3">
      <c r="A3169" s="97" t="s">
        <v>822</v>
      </c>
      <c r="B3169" s="97">
        <v>542</v>
      </c>
      <c r="C3169" s="97" t="s">
        <v>10122</v>
      </c>
      <c r="D3169" s="97" t="s">
        <v>332</v>
      </c>
      <c r="E3169" s="97" t="s">
        <v>10123</v>
      </c>
      <c r="F3169" s="97">
        <v>340210</v>
      </c>
      <c r="G3169" s="97">
        <v>673070</v>
      </c>
      <c r="H3169" s="97">
        <v>340210</v>
      </c>
      <c r="I3169" s="97">
        <v>673070</v>
      </c>
      <c r="J3169" s="97" t="s">
        <v>93</v>
      </c>
      <c r="K3169" s="97">
        <v>79.8</v>
      </c>
      <c r="L3169" s="97" t="s">
        <v>10124</v>
      </c>
      <c r="M3169" s="97">
        <v>12</v>
      </c>
      <c r="N3169" s="97">
        <v>13470909</v>
      </c>
    </row>
    <row r="3170" spans="1:14" ht="14.25" customHeight="1" x14ac:dyDescent="0.3">
      <c r="A3170" s="97" t="s">
        <v>508</v>
      </c>
      <c r="B3170" s="97">
        <v>337</v>
      </c>
      <c r="C3170" s="97" t="s">
        <v>10125</v>
      </c>
      <c r="D3170" s="97" t="s">
        <v>332</v>
      </c>
      <c r="E3170" s="97" t="s">
        <v>10126</v>
      </c>
      <c r="F3170" s="97">
        <v>330620</v>
      </c>
      <c r="G3170" s="97">
        <v>667140</v>
      </c>
      <c r="H3170" s="97">
        <v>330620</v>
      </c>
      <c r="I3170" s="97">
        <v>667140</v>
      </c>
      <c r="J3170" s="97" t="s">
        <v>93</v>
      </c>
      <c r="K3170" s="97">
        <v>82.4</v>
      </c>
      <c r="L3170" s="97" t="s">
        <v>10127</v>
      </c>
      <c r="M3170" s="97">
        <v>12</v>
      </c>
      <c r="N3170" s="97">
        <v>951541</v>
      </c>
    </row>
    <row r="3171" spans="1:14" ht="14.25" customHeight="1" x14ac:dyDescent="0.3">
      <c r="A3171" s="97" t="s">
        <v>632</v>
      </c>
      <c r="B3171" s="97">
        <v>226</v>
      </c>
      <c r="C3171" s="97" t="s">
        <v>10128</v>
      </c>
      <c r="D3171" s="97" t="s">
        <v>332</v>
      </c>
      <c r="E3171" s="97" t="s">
        <v>10129</v>
      </c>
      <c r="F3171" s="97">
        <v>343425</v>
      </c>
      <c r="G3171" s="97">
        <v>668796</v>
      </c>
      <c r="H3171" s="97">
        <v>343425</v>
      </c>
      <c r="I3171" s="97">
        <v>668796</v>
      </c>
      <c r="J3171" s="97" t="s">
        <v>93</v>
      </c>
      <c r="K3171" s="97">
        <v>83.1</v>
      </c>
      <c r="L3171" s="97" t="s">
        <v>10130</v>
      </c>
      <c r="M3171" s="97">
        <v>12</v>
      </c>
      <c r="N3171" s="97">
        <v>770507</v>
      </c>
    </row>
    <row r="3172" spans="1:14" ht="14.25" customHeight="1" x14ac:dyDescent="0.3">
      <c r="A3172" s="97" t="s">
        <v>1383</v>
      </c>
      <c r="B3172" s="97">
        <v>13110</v>
      </c>
      <c r="C3172" s="97" t="s">
        <v>10131</v>
      </c>
      <c r="D3172" s="97" t="s">
        <v>581</v>
      </c>
      <c r="E3172" s="97" t="s">
        <v>10132</v>
      </c>
      <c r="F3172" s="97">
        <v>350175</v>
      </c>
      <c r="G3172" s="97">
        <v>674415</v>
      </c>
      <c r="H3172" s="97">
        <v>350175</v>
      </c>
      <c r="I3172" s="97">
        <v>674415</v>
      </c>
      <c r="J3172" s="97" t="s">
        <v>93</v>
      </c>
      <c r="K3172" s="97">
        <v>84.79</v>
      </c>
      <c r="L3172" s="97" t="s">
        <v>10133</v>
      </c>
      <c r="M3172" s="97">
        <v>12</v>
      </c>
      <c r="N3172" s="97">
        <v>701732</v>
      </c>
    </row>
    <row r="3173" spans="1:14" ht="14.25" customHeight="1" x14ac:dyDescent="0.3">
      <c r="A3173" s="97" t="s">
        <v>888</v>
      </c>
      <c r="B3173" s="97">
        <v>13063</v>
      </c>
      <c r="C3173" s="97" t="s">
        <v>10134</v>
      </c>
      <c r="D3173" s="97" t="s">
        <v>581</v>
      </c>
      <c r="E3173" s="97" t="s">
        <v>10135</v>
      </c>
      <c r="F3173" s="97">
        <v>348911</v>
      </c>
      <c r="G3173" s="97">
        <v>673781</v>
      </c>
      <c r="H3173" s="97">
        <v>348911</v>
      </c>
      <c r="I3173" s="97">
        <v>673781</v>
      </c>
      <c r="J3173" s="97" t="s">
        <v>93</v>
      </c>
      <c r="K3173" s="97">
        <v>84.9</v>
      </c>
      <c r="L3173" s="97" t="s">
        <v>10136</v>
      </c>
      <c r="M3173" s="97">
        <v>12</v>
      </c>
      <c r="N3173" s="97">
        <v>747686</v>
      </c>
    </row>
    <row r="3174" spans="1:14" ht="14.25" customHeight="1" x14ac:dyDescent="0.3">
      <c r="A3174" s="97" t="s">
        <v>888</v>
      </c>
      <c r="B3174" s="97">
        <v>13063</v>
      </c>
      <c r="C3174" s="97" t="s">
        <v>10137</v>
      </c>
      <c r="D3174" s="97" t="s">
        <v>581</v>
      </c>
      <c r="E3174" s="97" t="s">
        <v>10138</v>
      </c>
      <c r="F3174" s="97">
        <v>348891</v>
      </c>
      <c r="G3174" s="97">
        <v>673847</v>
      </c>
      <c r="H3174" s="97">
        <v>348891</v>
      </c>
      <c r="I3174" s="97">
        <v>673847</v>
      </c>
      <c r="J3174" s="97" t="s">
        <v>93</v>
      </c>
      <c r="K3174" s="97">
        <v>85.1</v>
      </c>
      <c r="L3174" s="97" t="s">
        <v>10139</v>
      </c>
      <c r="M3174" s="97">
        <v>12</v>
      </c>
      <c r="N3174" s="97">
        <v>747684</v>
      </c>
    </row>
    <row r="3175" spans="1:14" ht="14.25" customHeight="1" x14ac:dyDescent="0.3">
      <c r="A3175" s="97" t="s">
        <v>888</v>
      </c>
      <c r="B3175" s="97">
        <v>12759</v>
      </c>
      <c r="C3175" s="97" t="s">
        <v>10140</v>
      </c>
      <c r="D3175" s="97" t="s">
        <v>581</v>
      </c>
      <c r="E3175" s="97" t="s">
        <v>10141</v>
      </c>
      <c r="F3175" s="97">
        <v>348821</v>
      </c>
      <c r="G3175" s="97">
        <v>673774</v>
      </c>
      <c r="H3175" s="97">
        <v>348821</v>
      </c>
      <c r="I3175" s="97">
        <v>673774</v>
      </c>
      <c r="J3175" s="97" t="s">
        <v>93</v>
      </c>
      <c r="K3175" s="97">
        <v>85.43</v>
      </c>
      <c r="L3175" s="97" t="s">
        <v>10142</v>
      </c>
      <c r="M3175" s="97">
        <v>12</v>
      </c>
      <c r="N3175" s="97">
        <v>747622</v>
      </c>
    </row>
    <row r="3176" spans="1:14" ht="14.25" customHeight="1" x14ac:dyDescent="0.3">
      <c r="A3176" s="97" t="s">
        <v>822</v>
      </c>
      <c r="B3176" s="97">
        <v>590</v>
      </c>
      <c r="C3176" s="97" t="s">
        <v>10143</v>
      </c>
      <c r="D3176" s="97" t="s">
        <v>332</v>
      </c>
      <c r="E3176" s="97" t="s">
        <v>10144</v>
      </c>
      <c r="F3176" s="97">
        <v>343490</v>
      </c>
      <c r="G3176" s="97">
        <v>672930</v>
      </c>
      <c r="H3176" s="97">
        <v>343490</v>
      </c>
      <c r="I3176" s="97">
        <v>672930</v>
      </c>
      <c r="J3176" s="97" t="s">
        <v>93</v>
      </c>
      <c r="K3176" s="97">
        <v>85.8</v>
      </c>
      <c r="L3176" s="97" t="s">
        <v>10145</v>
      </c>
      <c r="M3176" s="97">
        <v>12</v>
      </c>
      <c r="N3176" s="97">
        <v>13472271</v>
      </c>
    </row>
    <row r="3177" spans="1:14" ht="14.25" customHeight="1" x14ac:dyDescent="0.3">
      <c r="A3177" s="97" t="s">
        <v>822</v>
      </c>
      <c r="B3177" s="97">
        <v>591</v>
      </c>
      <c r="C3177" s="97" t="s">
        <v>10146</v>
      </c>
      <c r="D3177" s="97" t="s">
        <v>332</v>
      </c>
      <c r="E3177" s="97" t="s">
        <v>10147</v>
      </c>
      <c r="F3177" s="97">
        <v>343580</v>
      </c>
      <c r="G3177" s="97">
        <v>672840</v>
      </c>
      <c r="H3177" s="97">
        <v>343580</v>
      </c>
      <c r="I3177" s="97">
        <v>672840</v>
      </c>
      <c r="J3177" s="97" t="s">
        <v>93</v>
      </c>
      <c r="K3177" s="97">
        <v>85.95</v>
      </c>
      <c r="L3177" s="97" t="s">
        <v>10148</v>
      </c>
      <c r="M3177" s="97">
        <v>12</v>
      </c>
      <c r="N3177" s="97">
        <v>13472272</v>
      </c>
    </row>
    <row r="3178" spans="1:14" ht="14.25" customHeight="1" x14ac:dyDescent="0.3">
      <c r="A3178" s="97" t="s">
        <v>888</v>
      </c>
      <c r="B3178" s="97">
        <v>12759</v>
      </c>
      <c r="C3178" s="97" t="s">
        <v>10149</v>
      </c>
      <c r="D3178" s="97" t="s">
        <v>581</v>
      </c>
      <c r="E3178" s="97" t="s">
        <v>10150</v>
      </c>
      <c r="F3178" s="97">
        <v>348594</v>
      </c>
      <c r="G3178" s="97">
        <v>673764</v>
      </c>
      <c r="H3178" s="97">
        <v>348594</v>
      </c>
      <c r="I3178" s="97">
        <v>673764</v>
      </c>
      <c r="J3178" s="97" t="s">
        <v>93</v>
      </c>
      <c r="K3178" s="97">
        <v>86.93</v>
      </c>
      <c r="L3178" s="97" t="s">
        <v>10151</v>
      </c>
      <c r="M3178" s="97">
        <v>12</v>
      </c>
      <c r="N3178" s="97">
        <v>747619</v>
      </c>
    </row>
    <row r="3179" spans="1:14" ht="14.25" customHeight="1" x14ac:dyDescent="0.3">
      <c r="A3179" s="97" t="s">
        <v>822</v>
      </c>
      <c r="B3179" s="97">
        <v>594</v>
      </c>
      <c r="C3179" s="97" t="s">
        <v>10152</v>
      </c>
      <c r="D3179" s="97" t="s">
        <v>332</v>
      </c>
      <c r="E3179" s="97" t="s">
        <v>10153</v>
      </c>
      <c r="F3179" s="97">
        <v>343660</v>
      </c>
      <c r="G3179" s="97">
        <v>672900</v>
      </c>
      <c r="H3179" s="97">
        <v>343660</v>
      </c>
      <c r="I3179" s="97">
        <v>672900</v>
      </c>
      <c r="J3179" s="97" t="s">
        <v>93</v>
      </c>
      <c r="K3179" s="97">
        <v>87.4</v>
      </c>
      <c r="L3179" s="97" t="s">
        <v>10154</v>
      </c>
      <c r="M3179" s="97">
        <v>12</v>
      </c>
      <c r="N3179" s="97">
        <v>13472275</v>
      </c>
    </row>
    <row r="3180" spans="1:14" ht="14.25" customHeight="1" x14ac:dyDescent="0.3">
      <c r="A3180" s="97" t="s">
        <v>822</v>
      </c>
      <c r="B3180" s="97">
        <v>585</v>
      </c>
      <c r="C3180" s="97" t="s">
        <v>10155</v>
      </c>
      <c r="D3180" s="97" t="s">
        <v>332</v>
      </c>
      <c r="E3180" s="97" t="s">
        <v>10156</v>
      </c>
      <c r="F3180" s="97">
        <v>343460</v>
      </c>
      <c r="G3180" s="97">
        <v>672880</v>
      </c>
      <c r="H3180" s="97">
        <v>343460</v>
      </c>
      <c r="I3180" s="97">
        <v>672880</v>
      </c>
      <c r="J3180" s="97" t="s">
        <v>93</v>
      </c>
      <c r="K3180" s="97">
        <v>87.6</v>
      </c>
      <c r="L3180" s="97" t="s">
        <v>10157</v>
      </c>
      <c r="M3180" s="97">
        <v>12</v>
      </c>
      <c r="N3180" s="97">
        <v>13472266</v>
      </c>
    </row>
    <row r="3181" spans="1:14" ht="14.25" customHeight="1" x14ac:dyDescent="0.3">
      <c r="A3181" s="97" t="s">
        <v>1383</v>
      </c>
      <c r="B3181" s="97">
        <v>13063</v>
      </c>
      <c r="C3181" s="97" t="s">
        <v>10158</v>
      </c>
      <c r="D3181" s="97" t="s">
        <v>581</v>
      </c>
      <c r="E3181" s="97" t="s">
        <v>10159</v>
      </c>
      <c r="F3181" s="97">
        <v>350255</v>
      </c>
      <c r="G3181" s="97">
        <v>674469</v>
      </c>
      <c r="H3181" s="97">
        <v>350255</v>
      </c>
      <c r="I3181" s="97">
        <v>674469</v>
      </c>
      <c r="J3181" s="97" t="s">
        <v>93</v>
      </c>
      <c r="K3181" s="97">
        <v>87.7</v>
      </c>
      <c r="L3181" s="97" t="s">
        <v>10160</v>
      </c>
      <c r="M3181" s="97">
        <v>12</v>
      </c>
      <c r="N3181" s="97">
        <v>701703</v>
      </c>
    </row>
    <row r="3182" spans="1:14" ht="14.25" customHeight="1" x14ac:dyDescent="0.3">
      <c r="A3182" s="97" t="s">
        <v>822</v>
      </c>
      <c r="B3182" s="97">
        <v>584</v>
      </c>
      <c r="C3182" s="97" t="s">
        <v>10161</v>
      </c>
      <c r="D3182" s="97" t="s">
        <v>332</v>
      </c>
      <c r="E3182" s="97" t="s">
        <v>10162</v>
      </c>
      <c r="F3182" s="97">
        <v>343540</v>
      </c>
      <c r="G3182" s="97">
        <v>672770</v>
      </c>
      <c r="H3182" s="97">
        <v>343540</v>
      </c>
      <c r="I3182" s="97">
        <v>672770</v>
      </c>
      <c r="J3182" s="97" t="s">
        <v>93</v>
      </c>
      <c r="K3182" s="97">
        <v>87.8</v>
      </c>
      <c r="L3182" s="97" t="s">
        <v>10163</v>
      </c>
      <c r="M3182" s="97">
        <v>12</v>
      </c>
      <c r="N3182" s="97">
        <v>13472265</v>
      </c>
    </row>
    <row r="3183" spans="1:14" ht="14.25" customHeight="1" x14ac:dyDescent="0.3">
      <c r="A3183" s="97" t="s">
        <v>822</v>
      </c>
      <c r="B3183" s="97">
        <v>597</v>
      </c>
      <c r="C3183" s="97" t="s">
        <v>10164</v>
      </c>
      <c r="D3183" s="97" t="s">
        <v>332</v>
      </c>
      <c r="E3183" s="97" t="s">
        <v>10165</v>
      </c>
      <c r="F3183" s="97">
        <v>343510</v>
      </c>
      <c r="G3183" s="97">
        <v>672810</v>
      </c>
      <c r="H3183" s="97">
        <v>343510</v>
      </c>
      <c r="I3183" s="97">
        <v>672810</v>
      </c>
      <c r="J3183" s="97" t="s">
        <v>93</v>
      </c>
      <c r="K3183" s="97">
        <v>88</v>
      </c>
      <c r="L3183" s="97" t="s">
        <v>10166</v>
      </c>
      <c r="M3183" s="97">
        <v>12</v>
      </c>
      <c r="N3183" s="97">
        <v>13472278</v>
      </c>
    </row>
    <row r="3184" spans="1:14" ht="14.25" customHeight="1" x14ac:dyDescent="0.3">
      <c r="A3184" s="97" t="s">
        <v>822</v>
      </c>
      <c r="B3184" s="97">
        <v>598</v>
      </c>
      <c r="C3184" s="97" t="s">
        <v>10167</v>
      </c>
      <c r="D3184" s="97" t="s">
        <v>332</v>
      </c>
      <c r="E3184" s="97" t="s">
        <v>10168</v>
      </c>
      <c r="F3184" s="97">
        <v>343570</v>
      </c>
      <c r="G3184" s="97">
        <v>672730</v>
      </c>
      <c r="H3184" s="97">
        <v>343570</v>
      </c>
      <c r="I3184" s="97">
        <v>672730</v>
      </c>
      <c r="J3184" s="97" t="s">
        <v>93</v>
      </c>
      <c r="K3184" s="97">
        <v>88.65</v>
      </c>
      <c r="L3184" s="97" t="s">
        <v>10169</v>
      </c>
      <c r="M3184" s="97">
        <v>12</v>
      </c>
      <c r="N3184" s="97">
        <v>13472279</v>
      </c>
    </row>
    <row r="3185" spans="1:14" ht="14.25" customHeight="1" x14ac:dyDescent="0.3">
      <c r="A3185" s="97" t="s">
        <v>822</v>
      </c>
      <c r="B3185" s="97">
        <v>581</v>
      </c>
      <c r="C3185" s="97" t="s">
        <v>10170</v>
      </c>
      <c r="D3185" s="97" t="s">
        <v>332</v>
      </c>
      <c r="E3185" s="97" t="s">
        <v>10171</v>
      </c>
      <c r="F3185" s="97">
        <v>343370</v>
      </c>
      <c r="G3185" s="97">
        <v>672540</v>
      </c>
      <c r="H3185" s="97">
        <v>343370</v>
      </c>
      <c r="I3185" s="97">
        <v>672540</v>
      </c>
      <c r="J3185" s="97" t="s">
        <v>93</v>
      </c>
      <c r="K3185" s="97">
        <v>89</v>
      </c>
      <c r="L3185" s="97" t="s">
        <v>10172</v>
      </c>
      <c r="M3185" s="97">
        <v>12</v>
      </c>
      <c r="N3185" s="97">
        <v>13472262</v>
      </c>
    </row>
    <row r="3186" spans="1:14" ht="14.25" customHeight="1" x14ac:dyDescent="0.3">
      <c r="A3186" s="97" t="s">
        <v>822</v>
      </c>
      <c r="B3186" s="97">
        <v>583</v>
      </c>
      <c r="C3186" s="97" t="s">
        <v>10173</v>
      </c>
      <c r="D3186" s="97" t="s">
        <v>332</v>
      </c>
      <c r="E3186" s="97" t="s">
        <v>10174</v>
      </c>
      <c r="F3186" s="97">
        <v>343620</v>
      </c>
      <c r="G3186" s="97">
        <v>672670</v>
      </c>
      <c r="H3186" s="97">
        <v>343620</v>
      </c>
      <c r="I3186" s="97">
        <v>672670</v>
      </c>
      <c r="J3186" s="97" t="s">
        <v>93</v>
      </c>
      <c r="K3186" s="97">
        <v>89.3</v>
      </c>
      <c r="L3186" s="97" t="s">
        <v>10175</v>
      </c>
      <c r="M3186" s="97">
        <v>12</v>
      </c>
      <c r="N3186" s="97">
        <v>13472264</v>
      </c>
    </row>
    <row r="3187" spans="1:14" ht="14.25" customHeight="1" x14ac:dyDescent="0.3">
      <c r="A3187" s="97" t="s">
        <v>822</v>
      </c>
      <c r="B3187" s="97">
        <v>582</v>
      </c>
      <c r="C3187" s="97" t="s">
        <v>10176</v>
      </c>
      <c r="D3187" s="97" t="s">
        <v>332</v>
      </c>
      <c r="E3187" s="97" t="s">
        <v>10177</v>
      </c>
      <c r="F3187" s="97">
        <v>343590</v>
      </c>
      <c r="G3187" s="97">
        <v>672630</v>
      </c>
      <c r="H3187" s="97">
        <v>343590</v>
      </c>
      <c r="I3187" s="97">
        <v>672630</v>
      </c>
      <c r="J3187" s="97" t="s">
        <v>93</v>
      </c>
      <c r="K3187" s="97">
        <v>89.7</v>
      </c>
      <c r="L3187" s="97" t="s">
        <v>10178</v>
      </c>
      <c r="M3187" s="97">
        <v>12</v>
      </c>
      <c r="N3187" s="97">
        <v>13472263</v>
      </c>
    </row>
    <row r="3188" spans="1:14" ht="14.25" customHeight="1" x14ac:dyDescent="0.3">
      <c r="A3188" s="97" t="s">
        <v>822</v>
      </c>
      <c r="B3188" s="97">
        <v>596</v>
      </c>
      <c r="C3188" s="97" t="s">
        <v>10179</v>
      </c>
      <c r="D3188" s="97" t="s">
        <v>332</v>
      </c>
      <c r="E3188" s="97" t="s">
        <v>10180</v>
      </c>
      <c r="F3188" s="97">
        <v>343680</v>
      </c>
      <c r="G3188" s="97">
        <v>672660</v>
      </c>
      <c r="H3188" s="97">
        <v>343680</v>
      </c>
      <c r="I3188" s="97">
        <v>672660</v>
      </c>
      <c r="J3188" s="97" t="s">
        <v>93</v>
      </c>
      <c r="K3188" s="97">
        <v>89.95</v>
      </c>
      <c r="L3188" s="97" t="s">
        <v>10181</v>
      </c>
      <c r="M3188" s="97">
        <v>12</v>
      </c>
      <c r="N3188" s="97">
        <v>13472277</v>
      </c>
    </row>
    <row r="3189" spans="1:14" ht="14.25" customHeight="1" x14ac:dyDescent="0.3">
      <c r="A3189" s="97" t="s">
        <v>506</v>
      </c>
      <c r="B3189" s="97">
        <v>207</v>
      </c>
      <c r="C3189" s="97" t="s">
        <v>10182</v>
      </c>
      <c r="D3189" s="97" t="s">
        <v>332</v>
      </c>
      <c r="E3189" s="97" t="s">
        <v>4166</v>
      </c>
      <c r="F3189" s="97">
        <v>328530</v>
      </c>
      <c r="G3189" s="97">
        <v>669040</v>
      </c>
      <c r="H3189" s="97">
        <v>328530</v>
      </c>
      <c r="I3189" s="97">
        <v>669040</v>
      </c>
      <c r="J3189" s="97" t="s">
        <v>93</v>
      </c>
      <c r="K3189" s="97">
        <v>90</v>
      </c>
      <c r="L3189" s="97" t="s">
        <v>10183</v>
      </c>
      <c r="M3189" s="97">
        <v>12</v>
      </c>
      <c r="N3189" s="97">
        <v>1002696</v>
      </c>
    </row>
    <row r="3190" spans="1:14" ht="14.25" customHeight="1" x14ac:dyDescent="0.3">
      <c r="A3190" s="97" t="s">
        <v>822</v>
      </c>
      <c r="B3190" s="97">
        <v>595</v>
      </c>
      <c r="C3190" s="97" t="s">
        <v>10184</v>
      </c>
      <c r="D3190" s="97" t="s">
        <v>332</v>
      </c>
      <c r="E3190" s="97" t="s">
        <v>10185</v>
      </c>
      <c r="F3190" s="97">
        <v>343710</v>
      </c>
      <c r="G3190" s="97">
        <v>672680</v>
      </c>
      <c r="H3190" s="97">
        <v>343710</v>
      </c>
      <c r="I3190" s="97">
        <v>672680</v>
      </c>
      <c r="J3190" s="97" t="s">
        <v>93</v>
      </c>
      <c r="K3190" s="97">
        <v>90.05</v>
      </c>
      <c r="L3190" s="97" t="s">
        <v>10186</v>
      </c>
      <c r="M3190" s="97">
        <v>12</v>
      </c>
      <c r="N3190" s="97">
        <v>13472276</v>
      </c>
    </row>
    <row r="3191" spans="1:14" ht="14.25" customHeight="1" x14ac:dyDescent="0.3">
      <c r="A3191" s="97" t="s">
        <v>632</v>
      </c>
      <c r="B3191" s="97">
        <v>14</v>
      </c>
      <c r="C3191" s="97" t="s">
        <v>10187</v>
      </c>
      <c r="D3191" s="97" t="s">
        <v>332</v>
      </c>
      <c r="E3191" s="97" t="s">
        <v>10188</v>
      </c>
      <c r="F3191" s="97">
        <v>340659</v>
      </c>
      <c r="G3191" s="97">
        <v>669417</v>
      </c>
      <c r="H3191" s="97">
        <v>340659</v>
      </c>
      <c r="I3191" s="97">
        <v>669417</v>
      </c>
      <c r="J3191" s="97" t="s">
        <v>93</v>
      </c>
      <c r="K3191" s="97">
        <v>91</v>
      </c>
      <c r="L3191" s="97" t="s">
        <v>10189</v>
      </c>
      <c r="M3191" s="97">
        <v>12</v>
      </c>
      <c r="N3191" s="97">
        <v>770292</v>
      </c>
    </row>
    <row r="3192" spans="1:14" ht="14.25" customHeight="1" x14ac:dyDescent="0.3">
      <c r="A3192" s="97" t="s">
        <v>822</v>
      </c>
      <c r="B3192" s="97">
        <v>358</v>
      </c>
      <c r="C3192" s="97" t="s">
        <v>10190</v>
      </c>
      <c r="D3192" s="97" t="s">
        <v>332</v>
      </c>
      <c r="E3192" s="97" t="s">
        <v>10191</v>
      </c>
      <c r="F3192" s="97">
        <v>343541</v>
      </c>
      <c r="G3192" s="97">
        <v>672446</v>
      </c>
      <c r="H3192" s="97">
        <v>343541</v>
      </c>
      <c r="I3192" s="97">
        <v>672446</v>
      </c>
      <c r="J3192" s="97" t="s">
        <v>93</v>
      </c>
      <c r="K3192" s="97">
        <v>91</v>
      </c>
      <c r="L3192" s="97" t="s">
        <v>10192</v>
      </c>
      <c r="M3192" s="97">
        <v>12</v>
      </c>
      <c r="N3192" s="97">
        <v>931229</v>
      </c>
    </row>
    <row r="3193" spans="1:14" ht="14.25" customHeight="1" x14ac:dyDescent="0.3">
      <c r="A3193" s="97" t="s">
        <v>822</v>
      </c>
      <c r="B3193" s="97">
        <v>359</v>
      </c>
      <c r="C3193" s="97" t="s">
        <v>10193</v>
      </c>
      <c r="D3193" s="97" t="s">
        <v>332</v>
      </c>
      <c r="E3193" s="97" t="s">
        <v>10194</v>
      </c>
      <c r="F3193" s="97">
        <v>343560</v>
      </c>
      <c r="G3193" s="97">
        <v>672419</v>
      </c>
      <c r="H3193" s="97">
        <v>343560</v>
      </c>
      <c r="I3193" s="97">
        <v>672419</v>
      </c>
      <c r="J3193" s="97" t="s">
        <v>93</v>
      </c>
      <c r="K3193" s="97">
        <v>91</v>
      </c>
      <c r="L3193" s="97" t="s">
        <v>10195</v>
      </c>
      <c r="M3193" s="97">
        <v>12</v>
      </c>
      <c r="N3193" s="97">
        <v>931230</v>
      </c>
    </row>
    <row r="3194" spans="1:14" ht="14.25" customHeight="1" x14ac:dyDescent="0.3">
      <c r="A3194" s="97" t="s">
        <v>822</v>
      </c>
      <c r="B3194" s="97">
        <v>387</v>
      </c>
      <c r="C3194" s="97" t="s">
        <v>10196</v>
      </c>
      <c r="D3194" s="97" t="s">
        <v>332</v>
      </c>
      <c r="E3194" s="97" t="s">
        <v>10197</v>
      </c>
      <c r="F3194" s="97">
        <v>344559</v>
      </c>
      <c r="G3194" s="97">
        <v>672985</v>
      </c>
      <c r="H3194" s="97">
        <v>344559</v>
      </c>
      <c r="I3194" s="97">
        <v>672985</v>
      </c>
      <c r="J3194" s="97" t="s">
        <v>93</v>
      </c>
      <c r="K3194" s="97">
        <v>93</v>
      </c>
      <c r="L3194" s="97" t="s">
        <v>10198</v>
      </c>
      <c r="M3194" s="97">
        <v>12</v>
      </c>
      <c r="N3194" s="97">
        <v>931258</v>
      </c>
    </row>
    <row r="3195" spans="1:14" ht="14.25" customHeight="1" x14ac:dyDescent="0.3">
      <c r="A3195" s="97" t="s">
        <v>506</v>
      </c>
      <c r="B3195" s="97">
        <v>12826</v>
      </c>
      <c r="C3195" s="97" t="s">
        <v>10199</v>
      </c>
      <c r="D3195" s="97" t="s">
        <v>581</v>
      </c>
      <c r="E3195" s="97" t="s">
        <v>10200</v>
      </c>
      <c r="F3195" s="97">
        <v>328596</v>
      </c>
      <c r="G3195" s="97">
        <v>669052</v>
      </c>
      <c r="H3195" s="97">
        <v>328596</v>
      </c>
      <c r="I3195" s="97">
        <v>669052</v>
      </c>
      <c r="J3195" s="97" t="s">
        <v>93</v>
      </c>
      <c r="K3195" s="97">
        <v>94.06</v>
      </c>
      <c r="L3195" s="97" t="s">
        <v>10201</v>
      </c>
      <c r="M3195" s="97">
        <v>12</v>
      </c>
      <c r="N3195" s="97">
        <v>1004481</v>
      </c>
    </row>
    <row r="3196" spans="1:14" ht="14.25" customHeight="1" x14ac:dyDescent="0.3">
      <c r="A3196" s="97" t="s">
        <v>888</v>
      </c>
      <c r="B3196" s="97">
        <v>12759</v>
      </c>
      <c r="C3196" s="97" t="s">
        <v>10202</v>
      </c>
      <c r="D3196" s="97" t="s">
        <v>581</v>
      </c>
      <c r="E3196" s="97" t="s">
        <v>10203</v>
      </c>
      <c r="F3196" s="97">
        <v>345092</v>
      </c>
      <c r="G3196" s="97">
        <v>673412</v>
      </c>
      <c r="H3196" s="97">
        <v>345092</v>
      </c>
      <c r="I3196" s="97">
        <v>673412</v>
      </c>
      <c r="J3196" s="97" t="s">
        <v>93</v>
      </c>
      <c r="K3196" s="97">
        <v>95.2</v>
      </c>
      <c r="L3196" s="97" t="s">
        <v>10204</v>
      </c>
      <c r="M3196" s="97">
        <v>12</v>
      </c>
      <c r="N3196" s="97">
        <v>747612</v>
      </c>
    </row>
    <row r="3197" spans="1:14" ht="14.25" customHeight="1" x14ac:dyDescent="0.3">
      <c r="A3197" s="97" t="s">
        <v>888</v>
      </c>
      <c r="B3197" s="97">
        <v>13063</v>
      </c>
      <c r="C3197" s="97" t="s">
        <v>10205</v>
      </c>
      <c r="D3197" s="97" t="s">
        <v>581</v>
      </c>
      <c r="E3197" s="97" t="s">
        <v>10206</v>
      </c>
      <c r="F3197" s="97">
        <v>345136</v>
      </c>
      <c r="G3197" s="97">
        <v>673396</v>
      </c>
      <c r="H3197" s="97">
        <v>345136</v>
      </c>
      <c r="I3197" s="97">
        <v>673396</v>
      </c>
      <c r="J3197" s="97" t="s">
        <v>93</v>
      </c>
      <c r="K3197" s="97">
        <v>95.5</v>
      </c>
      <c r="L3197" s="97" t="s">
        <v>10207</v>
      </c>
      <c r="M3197" s="97">
        <v>12</v>
      </c>
      <c r="N3197" s="97">
        <v>747660</v>
      </c>
    </row>
    <row r="3198" spans="1:14" ht="14.25" customHeight="1" x14ac:dyDescent="0.3">
      <c r="A3198" s="97" t="s">
        <v>397</v>
      </c>
      <c r="B3198" s="97">
        <v>10303</v>
      </c>
      <c r="C3198" s="97" t="s">
        <v>10208</v>
      </c>
      <c r="D3198" s="97" t="s">
        <v>581</v>
      </c>
      <c r="E3198" s="97" t="s">
        <v>10209</v>
      </c>
      <c r="F3198" s="97">
        <v>335905</v>
      </c>
      <c r="G3198" s="97">
        <v>668241</v>
      </c>
      <c r="H3198" s="97">
        <v>335905</v>
      </c>
      <c r="I3198" s="97">
        <v>668241</v>
      </c>
      <c r="J3198" s="97" t="s">
        <v>93</v>
      </c>
      <c r="K3198" s="97">
        <v>95.5</v>
      </c>
      <c r="L3198" s="97" t="s">
        <v>10210</v>
      </c>
      <c r="M3198" s="97">
        <v>12</v>
      </c>
      <c r="N3198" s="97">
        <v>843009</v>
      </c>
    </row>
    <row r="3199" spans="1:14" ht="14.25" customHeight="1" x14ac:dyDescent="0.3">
      <c r="A3199" s="97" t="s">
        <v>397</v>
      </c>
      <c r="B3199" s="97">
        <v>70</v>
      </c>
      <c r="C3199" s="97" t="s">
        <v>10211</v>
      </c>
      <c r="D3199" s="97" t="s">
        <v>332</v>
      </c>
      <c r="E3199" s="97" t="s">
        <v>10212</v>
      </c>
      <c r="F3199" s="97">
        <v>335710</v>
      </c>
      <c r="G3199" s="97">
        <v>667810</v>
      </c>
      <c r="H3199" s="97">
        <v>335710</v>
      </c>
      <c r="I3199" s="97">
        <v>667810</v>
      </c>
      <c r="J3199" s="97" t="s">
        <v>93</v>
      </c>
      <c r="K3199" s="97">
        <v>96</v>
      </c>
      <c r="L3199" s="97" t="s">
        <v>10213</v>
      </c>
      <c r="M3199" s="97">
        <v>12</v>
      </c>
      <c r="N3199" s="97">
        <v>842627</v>
      </c>
    </row>
    <row r="3200" spans="1:14" ht="14.25" customHeight="1" x14ac:dyDescent="0.3">
      <c r="A3200" s="97" t="s">
        <v>397</v>
      </c>
      <c r="B3200" s="97">
        <v>10303</v>
      </c>
      <c r="C3200" s="97" t="s">
        <v>10214</v>
      </c>
      <c r="D3200" s="97" t="s">
        <v>581</v>
      </c>
      <c r="E3200" s="97" t="s">
        <v>10215</v>
      </c>
      <c r="F3200" s="97">
        <v>335837</v>
      </c>
      <c r="G3200" s="97">
        <v>668183</v>
      </c>
      <c r="H3200" s="97">
        <v>335837</v>
      </c>
      <c r="I3200" s="97">
        <v>668183</v>
      </c>
      <c r="J3200" s="97" t="s">
        <v>93</v>
      </c>
      <c r="K3200" s="97">
        <v>96.2</v>
      </c>
      <c r="L3200" s="97" t="s">
        <v>10216</v>
      </c>
      <c r="M3200" s="97">
        <v>12</v>
      </c>
      <c r="N3200" s="97">
        <v>842983</v>
      </c>
    </row>
    <row r="3201" spans="1:14" ht="14.25" customHeight="1" x14ac:dyDescent="0.3">
      <c r="A3201" s="97" t="s">
        <v>888</v>
      </c>
      <c r="B3201" s="97">
        <v>13063</v>
      </c>
      <c r="C3201" s="97" t="s">
        <v>10217</v>
      </c>
      <c r="D3201" s="97" t="s">
        <v>581</v>
      </c>
      <c r="E3201" s="97" t="s">
        <v>10218</v>
      </c>
      <c r="F3201" s="97">
        <v>347920</v>
      </c>
      <c r="G3201" s="97">
        <v>673791</v>
      </c>
      <c r="H3201" s="97">
        <v>347920</v>
      </c>
      <c r="I3201" s="97">
        <v>673791</v>
      </c>
      <c r="J3201" s="97" t="s">
        <v>93</v>
      </c>
      <c r="K3201" s="97">
        <v>96.3</v>
      </c>
      <c r="L3201" s="97" t="s">
        <v>10219</v>
      </c>
      <c r="M3201" s="97">
        <v>12</v>
      </c>
      <c r="N3201" s="97">
        <v>747677</v>
      </c>
    </row>
    <row r="3202" spans="1:14" ht="14.25" customHeight="1" x14ac:dyDescent="0.3">
      <c r="A3202" s="97" t="s">
        <v>888</v>
      </c>
      <c r="B3202" s="97">
        <v>13110</v>
      </c>
      <c r="C3202" s="97" t="s">
        <v>10220</v>
      </c>
      <c r="D3202" s="97" t="s">
        <v>581</v>
      </c>
      <c r="E3202" s="97" t="s">
        <v>10221</v>
      </c>
      <c r="F3202" s="97">
        <v>347918</v>
      </c>
      <c r="G3202" s="97">
        <v>673763</v>
      </c>
      <c r="H3202" s="97">
        <v>347918</v>
      </c>
      <c r="I3202" s="97">
        <v>673763</v>
      </c>
      <c r="J3202" s="97" t="s">
        <v>93</v>
      </c>
      <c r="K3202" s="97">
        <v>96.63</v>
      </c>
      <c r="L3202" s="97" t="s">
        <v>10222</v>
      </c>
      <c r="M3202" s="97">
        <v>12</v>
      </c>
      <c r="N3202" s="97">
        <v>747733</v>
      </c>
    </row>
    <row r="3203" spans="1:14" ht="14.25" customHeight="1" x14ac:dyDescent="0.3">
      <c r="A3203" s="97" t="s">
        <v>506</v>
      </c>
      <c r="B3203" s="97">
        <v>12826</v>
      </c>
      <c r="C3203" s="97" t="s">
        <v>10223</v>
      </c>
      <c r="D3203" s="97" t="s">
        <v>581</v>
      </c>
      <c r="E3203" s="97" t="s">
        <v>10224</v>
      </c>
      <c r="F3203" s="97">
        <v>328679</v>
      </c>
      <c r="G3203" s="97">
        <v>668979</v>
      </c>
      <c r="H3203" s="97">
        <v>328679</v>
      </c>
      <c r="I3203" s="97">
        <v>668979</v>
      </c>
      <c r="J3203" s="97" t="s">
        <v>93</v>
      </c>
      <c r="K3203" s="97">
        <v>96.89</v>
      </c>
      <c r="L3203" s="97" t="s">
        <v>10225</v>
      </c>
      <c r="M3203" s="97">
        <v>12</v>
      </c>
      <c r="N3203" s="97">
        <v>1004457</v>
      </c>
    </row>
    <row r="3204" spans="1:14" ht="14.25" customHeight="1" x14ac:dyDescent="0.3">
      <c r="A3204" s="97" t="s">
        <v>506</v>
      </c>
      <c r="B3204" s="97">
        <v>249</v>
      </c>
      <c r="C3204" s="97" t="s">
        <v>10226</v>
      </c>
      <c r="D3204" s="97" t="s">
        <v>332</v>
      </c>
      <c r="E3204" s="97" t="s">
        <v>10227</v>
      </c>
      <c r="F3204" s="97">
        <v>328712</v>
      </c>
      <c r="G3204" s="97">
        <v>668935</v>
      </c>
      <c r="H3204" s="97">
        <v>328712</v>
      </c>
      <c r="I3204" s="97">
        <v>668935</v>
      </c>
      <c r="J3204" s="97" t="s">
        <v>93</v>
      </c>
      <c r="K3204" s="97">
        <v>97</v>
      </c>
      <c r="L3204" s="97" t="s">
        <v>10228</v>
      </c>
      <c r="M3204" s="97">
        <v>12</v>
      </c>
      <c r="N3204" s="97">
        <v>1002738</v>
      </c>
    </row>
    <row r="3205" spans="1:14" ht="14.25" customHeight="1" x14ac:dyDescent="0.3">
      <c r="A3205" s="97" t="s">
        <v>822</v>
      </c>
      <c r="B3205" s="97">
        <v>17030</v>
      </c>
      <c r="C3205" s="97" t="s">
        <v>10229</v>
      </c>
      <c r="D3205" s="97" t="s">
        <v>581</v>
      </c>
      <c r="E3205" s="97" t="s">
        <v>10230</v>
      </c>
      <c r="F3205" s="97">
        <v>344200</v>
      </c>
      <c r="G3205" s="97">
        <v>672680</v>
      </c>
      <c r="H3205" s="97">
        <v>344200</v>
      </c>
      <c r="I3205" s="97">
        <v>672680</v>
      </c>
      <c r="J3205" s="97" t="s">
        <v>93</v>
      </c>
      <c r="K3205" s="97">
        <v>97</v>
      </c>
      <c r="L3205" s="97" t="s">
        <v>10231</v>
      </c>
      <c r="M3205" s="97">
        <v>12</v>
      </c>
      <c r="N3205" s="97">
        <v>932204</v>
      </c>
    </row>
    <row r="3206" spans="1:14" ht="14.25" customHeight="1" x14ac:dyDescent="0.3">
      <c r="A3206" s="97" t="s">
        <v>888</v>
      </c>
      <c r="B3206" s="97">
        <v>13110</v>
      </c>
      <c r="C3206" s="97" t="s">
        <v>10232</v>
      </c>
      <c r="D3206" s="97" t="s">
        <v>581</v>
      </c>
      <c r="E3206" s="97" t="s">
        <v>10233</v>
      </c>
      <c r="F3206" s="97">
        <v>347915</v>
      </c>
      <c r="G3206" s="97">
        <v>673747</v>
      </c>
      <c r="H3206" s="97">
        <v>347915</v>
      </c>
      <c r="I3206" s="97">
        <v>673747</v>
      </c>
      <c r="J3206" s="97" t="s">
        <v>93</v>
      </c>
      <c r="K3206" s="97">
        <v>97.2</v>
      </c>
      <c r="L3206" s="97" t="s">
        <v>10234</v>
      </c>
      <c r="M3206" s="97">
        <v>12</v>
      </c>
      <c r="N3206" s="97">
        <v>747732</v>
      </c>
    </row>
    <row r="3207" spans="1:14" ht="14.25" customHeight="1" x14ac:dyDescent="0.3">
      <c r="A3207" s="97" t="s">
        <v>888</v>
      </c>
      <c r="B3207" s="97">
        <v>12759</v>
      </c>
      <c r="C3207" s="97" t="s">
        <v>10235</v>
      </c>
      <c r="D3207" s="97" t="s">
        <v>581</v>
      </c>
      <c r="E3207" s="97" t="s">
        <v>10236</v>
      </c>
      <c r="F3207" s="97">
        <v>345120</v>
      </c>
      <c r="G3207" s="97">
        <v>673328</v>
      </c>
      <c r="H3207" s="97">
        <v>345120</v>
      </c>
      <c r="I3207" s="97">
        <v>673328</v>
      </c>
      <c r="J3207" s="97" t="s">
        <v>93</v>
      </c>
      <c r="K3207" s="97">
        <v>97.88</v>
      </c>
      <c r="L3207" s="97" t="s">
        <v>10237</v>
      </c>
      <c r="M3207" s="97">
        <v>12</v>
      </c>
      <c r="N3207" s="97">
        <v>747613</v>
      </c>
    </row>
    <row r="3208" spans="1:14" ht="14.25" customHeight="1" x14ac:dyDescent="0.3">
      <c r="A3208" s="97" t="s">
        <v>397</v>
      </c>
      <c r="B3208" s="97">
        <v>67</v>
      </c>
      <c r="C3208" s="97" t="s">
        <v>10238</v>
      </c>
      <c r="D3208" s="97" t="s">
        <v>332</v>
      </c>
      <c r="E3208" s="97" t="s">
        <v>10239</v>
      </c>
      <c r="F3208" s="97">
        <v>335860</v>
      </c>
      <c r="G3208" s="97">
        <v>667990</v>
      </c>
      <c r="H3208" s="97">
        <v>335860</v>
      </c>
      <c r="I3208" s="97">
        <v>667990</v>
      </c>
      <c r="J3208" s="97" t="s">
        <v>93</v>
      </c>
      <c r="K3208" s="97">
        <v>98</v>
      </c>
      <c r="L3208" s="97" t="s">
        <v>10240</v>
      </c>
      <c r="M3208" s="97">
        <v>12</v>
      </c>
      <c r="N3208" s="97">
        <v>842624</v>
      </c>
    </row>
    <row r="3209" spans="1:14" ht="14.25" customHeight="1" x14ac:dyDescent="0.3">
      <c r="A3209" s="97" t="s">
        <v>397</v>
      </c>
      <c r="B3209" s="97">
        <v>65</v>
      </c>
      <c r="C3209" s="97" t="s">
        <v>10241</v>
      </c>
      <c r="D3209" s="97" t="s">
        <v>332</v>
      </c>
      <c r="E3209" s="97" t="s">
        <v>10242</v>
      </c>
      <c r="F3209" s="97">
        <v>335880</v>
      </c>
      <c r="G3209" s="97">
        <v>668100</v>
      </c>
      <c r="H3209" s="97">
        <v>335880</v>
      </c>
      <c r="I3209" s="97">
        <v>668100</v>
      </c>
      <c r="J3209" s="97" t="s">
        <v>93</v>
      </c>
      <c r="K3209" s="97">
        <v>98</v>
      </c>
      <c r="L3209" s="97" t="s">
        <v>10243</v>
      </c>
      <c r="M3209" s="97">
        <v>12</v>
      </c>
      <c r="N3209" s="97">
        <v>842622</v>
      </c>
    </row>
    <row r="3210" spans="1:14" ht="14.25" customHeight="1" x14ac:dyDescent="0.3">
      <c r="A3210" s="97" t="s">
        <v>508</v>
      </c>
      <c r="B3210" s="97">
        <v>517</v>
      </c>
      <c r="C3210" s="97" t="s">
        <v>10244</v>
      </c>
      <c r="D3210" s="97" t="s">
        <v>332</v>
      </c>
      <c r="E3210" s="97" t="s">
        <v>10245</v>
      </c>
      <c r="F3210" s="97">
        <v>330900</v>
      </c>
      <c r="G3210" s="97">
        <v>665570</v>
      </c>
      <c r="H3210" s="97">
        <v>330900</v>
      </c>
      <c r="I3210" s="97">
        <v>665570</v>
      </c>
      <c r="J3210" s="97" t="s">
        <v>93</v>
      </c>
      <c r="K3210" s="97">
        <v>99</v>
      </c>
      <c r="L3210" s="97" t="s">
        <v>10246</v>
      </c>
      <c r="M3210" s="97">
        <v>12</v>
      </c>
      <c r="N3210" s="97">
        <v>13088565</v>
      </c>
    </row>
    <row r="3211" spans="1:14" ht="14.25" customHeight="1" x14ac:dyDescent="0.3">
      <c r="A3211" s="97" t="s">
        <v>632</v>
      </c>
      <c r="B3211" s="97">
        <v>169</v>
      </c>
      <c r="C3211" s="97" t="s">
        <v>10247</v>
      </c>
      <c r="D3211" s="97" t="s">
        <v>332</v>
      </c>
      <c r="E3211" s="97" t="s">
        <v>10248</v>
      </c>
      <c r="F3211" s="97">
        <v>340113</v>
      </c>
      <c r="G3211" s="97">
        <v>669247</v>
      </c>
      <c r="H3211" s="97">
        <v>340113</v>
      </c>
      <c r="I3211" s="97">
        <v>669247</v>
      </c>
      <c r="J3211" s="97" t="s">
        <v>93</v>
      </c>
      <c r="K3211" s="97">
        <v>100</v>
      </c>
      <c r="L3211" s="97" t="s">
        <v>10249</v>
      </c>
      <c r="M3211" s="97">
        <v>12</v>
      </c>
      <c r="N3211" s="97">
        <v>770447</v>
      </c>
    </row>
    <row r="3212" spans="1:14" ht="14.25" customHeight="1" x14ac:dyDescent="0.3">
      <c r="A3212" s="97" t="s">
        <v>508</v>
      </c>
      <c r="B3212" s="97">
        <v>515</v>
      </c>
      <c r="C3212" s="97" t="s">
        <v>10250</v>
      </c>
      <c r="D3212" s="97" t="s">
        <v>332</v>
      </c>
      <c r="E3212" s="97" t="s">
        <v>10251</v>
      </c>
      <c r="F3212" s="97">
        <v>330880</v>
      </c>
      <c r="G3212" s="97">
        <v>665620</v>
      </c>
      <c r="H3212" s="97">
        <v>330880</v>
      </c>
      <c r="I3212" s="97">
        <v>665620</v>
      </c>
      <c r="J3212" s="97" t="s">
        <v>93</v>
      </c>
      <c r="K3212" s="97">
        <v>100</v>
      </c>
      <c r="L3212" s="97" t="s">
        <v>10252</v>
      </c>
      <c r="M3212" s="97">
        <v>12</v>
      </c>
      <c r="N3212" s="97">
        <v>13088563</v>
      </c>
    </row>
    <row r="3213" spans="1:14" ht="14.25" customHeight="1" x14ac:dyDescent="0.3">
      <c r="A3213" s="97" t="s">
        <v>508</v>
      </c>
      <c r="B3213" s="97">
        <v>137</v>
      </c>
      <c r="C3213" s="97" t="s">
        <v>10253</v>
      </c>
      <c r="D3213" s="97" t="s">
        <v>332</v>
      </c>
      <c r="E3213" s="97" t="s">
        <v>10254</v>
      </c>
      <c r="F3213" s="97">
        <v>331110</v>
      </c>
      <c r="G3213" s="97">
        <v>665960</v>
      </c>
      <c r="H3213" s="97">
        <v>331110</v>
      </c>
      <c r="I3213" s="97">
        <v>665960</v>
      </c>
      <c r="J3213" s="97" t="s">
        <v>93</v>
      </c>
      <c r="K3213" s="97">
        <v>101</v>
      </c>
      <c r="L3213" s="97" t="s">
        <v>10255</v>
      </c>
      <c r="M3213" s="97">
        <v>12</v>
      </c>
      <c r="N3213" s="97">
        <v>951340</v>
      </c>
    </row>
    <row r="3214" spans="1:14" ht="14.25" customHeight="1" x14ac:dyDescent="0.3">
      <c r="A3214" s="97" t="s">
        <v>508</v>
      </c>
      <c r="B3214" s="97">
        <v>60</v>
      </c>
      <c r="C3214" s="97" t="s">
        <v>10256</v>
      </c>
      <c r="D3214" s="97" t="s">
        <v>332</v>
      </c>
      <c r="E3214" s="97" t="s">
        <v>10257</v>
      </c>
      <c r="F3214" s="97">
        <v>330670</v>
      </c>
      <c r="G3214" s="97">
        <v>665140</v>
      </c>
      <c r="H3214" s="97">
        <v>330670</v>
      </c>
      <c r="I3214" s="97">
        <v>665140</v>
      </c>
      <c r="J3214" s="97" t="s">
        <v>93</v>
      </c>
      <c r="K3214" s="97">
        <v>103</v>
      </c>
      <c r="L3214" s="97" t="s">
        <v>10258</v>
      </c>
      <c r="M3214" s="97">
        <v>12</v>
      </c>
      <c r="N3214" s="97">
        <v>951259</v>
      </c>
    </row>
    <row r="3215" spans="1:14" ht="14.25" customHeight="1" x14ac:dyDescent="0.3">
      <c r="A3215" s="97" t="s">
        <v>508</v>
      </c>
      <c r="B3215" s="97">
        <v>59</v>
      </c>
      <c r="C3215" s="97" t="s">
        <v>10259</v>
      </c>
      <c r="D3215" s="97" t="s">
        <v>332</v>
      </c>
      <c r="E3215" s="97" t="s">
        <v>10260</v>
      </c>
      <c r="F3215" s="97">
        <v>330640</v>
      </c>
      <c r="G3215" s="97">
        <v>665160</v>
      </c>
      <c r="H3215" s="97">
        <v>330640</v>
      </c>
      <c r="I3215" s="97">
        <v>665160</v>
      </c>
      <c r="J3215" s="97" t="s">
        <v>93</v>
      </c>
      <c r="K3215" s="97">
        <v>103</v>
      </c>
      <c r="L3215" s="97" t="s">
        <v>10261</v>
      </c>
      <c r="M3215" s="97">
        <v>12</v>
      </c>
      <c r="N3215" s="97">
        <v>951258</v>
      </c>
    </row>
    <row r="3216" spans="1:14" ht="14.25" customHeight="1" x14ac:dyDescent="0.3">
      <c r="A3216" s="97" t="s">
        <v>822</v>
      </c>
      <c r="B3216" s="97">
        <v>333</v>
      </c>
      <c r="C3216" s="97" t="s">
        <v>10262</v>
      </c>
      <c r="D3216" s="97" t="s">
        <v>332</v>
      </c>
      <c r="E3216" s="97" t="s">
        <v>10263</v>
      </c>
      <c r="F3216" s="97">
        <v>340767</v>
      </c>
      <c r="G3216" s="97">
        <v>671531</v>
      </c>
      <c r="H3216" s="97">
        <v>340767</v>
      </c>
      <c r="I3216" s="97">
        <v>671531</v>
      </c>
      <c r="J3216" s="97" t="s">
        <v>93</v>
      </c>
      <c r="K3216" s="97">
        <v>103</v>
      </c>
      <c r="L3216" s="97" t="s">
        <v>10264</v>
      </c>
      <c r="M3216" s="97">
        <v>12</v>
      </c>
      <c r="N3216" s="97">
        <v>931204</v>
      </c>
    </row>
    <row r="3217" spans="1:14" ht="14.25" customHeight="1" x14ac:dyDescent="0.3">
      <c r="A3217" s="97" t="s">
        <v>397</v>
      </c>
      <c r="B3217" s="97">
        <v>176</v>
      </c>
      <c r="C3217" s="97" t="s">
        <v>10265</v>
      </c>
      <c r="D3217" s="97" t="s">
        <v>332</v>
      </c>
      <c r="E3217" s="97" t="s">
        <v>10266</v>
      </c>
      <c r="F3217" s="97">
        <v>339470</v>
      </c>
      <c r="G3217" s="97">
        <v>667920</v>
      </c>
      <c r="H3217" s="97">
        <v>339470</v>
      </c>
      <c r="I3217" s="97">
        <v>667920</v>
      </c>
      <c r="J3217" s="97" t="s">
        <v>93</v>
      </c>
      <c r="K3217" s="97">
        <v>103.53</v>
      </c>
      <c r="L3217" s="97" t="s">
        <v>10267</v>
      </c>
      <c r="M3217" s="97">
        <v>12</v>
      </c>
      <c r="N3217" s="97">
        <v>842733</v>
      </c>
    </row>
    <row r="3218" spans="1:14" ht="14.25" customHeight="1" x14ac:dyDescent="0.3">
      <c r="A3218" s="97" t="s">
        <v>508</v>
      </c>
      <c r="B3218" s="97">
        <v>312</v>
      </c>
      <c r="C3218" s="97" t="s">
        <v>10268</v>
      </c>
      <c r="D3218" s="97" t="s">
        <v>332</v>
      </c>
      <c r="E3218" s="97" t="s">
        <v>10269</v>
      </c>
      <c r="F3218" s="97">
        <v>330642</v>
      </c>
      <c r="G3218" s="97">
        <v>665038</v>
      </c>
      <c r="H3218" s="97">
        <v>330642</v>
      </c>
      <c r="I3218" s="97">
        <v>665038</v>
      </c>
      <c r="J3218" s="97" t="s">
        <v>93</v>
      </c>
      <c r="K3218" s="97">
        <v>105</v>
      </c>
      <c r="L3218" s="97" t="s">
        <v>10270</v>
      </c>
      <c r="M3218" s="97">
        <v>12</v>
      </c>
      <c r="N3218" s="97">
        <v>951516</v>
      </c>
    </row>
    <row r="3219" spans="1:14" ht="14.25" customHeight="1" x14ac:dyDescent="0.3">
      <c r="A3219" s="97" t="s">
        <v>822</v>
      </c>
      <c r="B3219" s="97">
        <v>333</v>
      </c>
      <c r="C3219" s="97" t="s">
        <v>10271</v>
      </c>
      <c r="D3219" s="97" t="s">
        <v>332</v>
      </c>
      <c r="E3219" s="97" t="s">
        <v>10272</v>
      </c>
      <c r="F3219" s="97">
        <v>340739</v>
      </c>
      <c r="G3219" s="97">
        <v>670988</v>
      </c>
      <c r="H3219" s="97">
        <v>340739</v>
      </c>
      <c r="I3219" s="97">
        <v>670988</v>
      </c>
      <c r="J3219" s="97" t="s">
        <v>93</v>
      </c>
      <c r="K3219" s="97">
        <v>105</v>
      </c>
      <c r="L3219" s="97" t="s">
        <v>10273</v>
      </c>
      <c r="M3219" s="97">
        <v>12</v>
      </c>
      <c r="N3219" s="97">
        <v>931203</v>
      </c>
    </row>
    <row r="3220" spans="1:14" ht="14.25" customHeight="1" x14ac:dyDescent="0.3">
      <c r="A3220" s="97" t="s">
        <v>508</v>
      </c>
      <c r="B3220" s="97">
        <v>1159</v>
      </c>
      <c r="C3220" s="97" t="s">
        <v>10274</v>
      </c>
      <c r="D3220" s="97" t="s">
        <v>581</v>
      </c>
      <c r="E3220" s="97" t="s">
        <v>10275</v>
      </c>
      <c r="F3220" s="97">
        <v>330627</v>
      </c>
      <c r="G3220" s="97">
        <v>665027</v>
      </c>
      <c r="H3220" s="97">
        <v>330627</v>
      </c>
      <c r="I3220" s="97">
        <v>665027</v>
      </c>
      <c r="J3220" s="97" t="s">
        <v>93</v>
      </c>
      <c r="K3220" s="97">
        <v>105</v>
      </c>
      <c r="L3220" s="97" t="s">
        <v>10276</v>
      </c>
      <c r="M3220" s="97">
        <v>12</v>
      </c>
      <c r="N3220" s="97">
        <v>951754</v>
      </c>
    </row>
    <row r="3221" spans="1:14" ht="14.25" customHeight="1" x14ac:dyDescent="0.3">
      <c r="A3221" s="97" t="s">
        <v>508</v>
      </c>
      <c r="B3221" s="97">
        <v>311</v>
      </c>
      <c r="C3221" s="97" t="s">
        <v>10277</v>
      </c>
      <c r="D3221" s="97" t="s">
        <v>332</v>
      </c>
      <c r="E3221" s="97" t="s">
        <v>10278</v>
      </c>
      <c r="F3221" s="97">
        <v>330647</v>
      </c>
      <c r="G3221" s="97">
        <v>665046</v>
      </c>
      <c r="H3221" s="97">
        <v>330647</v>
      </c>
      <c r="I3221" s="97">
        <v>665046</v>
      </c>
      <c r="J3221" s="97" t="s">
        <v>93</v>
      </c>
      <c r="K3221" s="97">
        <v>105</v>
      </c>
      <c r="L3221" s="97" t="s">
        <v>10279</v>
      </c>
      <c r="M3221" s="97">
        <v>12</v>
      </c>
      <c r="N3221" s="97">
        <v>951515</v>
      </c>
    </row>
    <row r="3222" spans="1:14" ht="14.25" customHeight="1" x14ac:dyDescent="0.3">
      <c r="A3222" s="97" t="s">
        <v>506</v>
      </c>
      <c r="B3222" s="97">
        <v>173</v>
      </c>
      <c r="C3222" s="97" t="s">
        <v>10280</v>
      </c>
      <c r="D3222" s="97" t="s">
        <v>332</v>
      </c>
      <c r="E3222" s="97" t="s">
        <v>4663</v>
      </c>
      <c r="F3222" s="97">
        <v>328900</v>
      </c>
      <c r="G3222" s="97">
        <v>668800</v>
      </c>
      <c r="H3222" s="97">
        <v>328900</v>
      </c>
      <c r="I3222" s="97">
        <v>668800</v>
      </c>
      <c r="J3222" s="97" t="s">
        <v>93</v>
      </c>
      <c r="K3222" s="97">
        <v>106</v>
      </c>
      <c r="L3222" s="97" t="s">
        <v>10281</v>
      </c>
      <c r="M3222" s="97">
        <v>12</v>
      </c>
      <c r="N3222" s="97">
        <v>1002641</v>
      </c>
    </row>
    <row r="3223" spans="1:14" ht="14.25" customHeight="1" x14ac:dyDescent="0.3">
      <c r="A3223" s="97" t="s">
        <v>888</v>
      </c>
      <c r="B3223" s="97">
        <v>12759</v>
      </c>
      <c r="C3223" s="97" t="s">
        <v>10282</v>
      </c>
      <c r="D3223" s="97" t="s">
        <v>581</v>
      </c>
      <c r="E3223" s="97" t="s">
        <v>10283</v>
      </c>
      <c r="F3223" s="97">
        <v>346786</v>
      </c>
      <c r="G3223" s="97">
        <v>673623</v>
      </c>
      <c r="H3223" s="97">
        <v>346786</v>
      </c>
      <c r="I3223" s="97">
        <v>673623</v>
      </c>
      <c r="J3223" s="97" t="s">
        <v>93</v>
      </c>
      <c r="K3223" s="97">
        <v>106.71</v>
      </c>
      <c r="L3223" s="97" t="s">
        <v>10284</v>
      </c>
      <c r="M3223" s="97">
        <v>12</v>
      </c>
      <c r="N3223" s="97">
        <v>747616</v>
      </c>
    </row>
    <row r="3224" spans="1:14" ht="14.25" customHeight="1" x14ac:dyDescent="0.3">
      <c r="A3224" s="97" t="s">
        <v>822</v>
      </c>
      <c r="B3224" s="97">
        <v>333</v>
      </c>
      <c r="C3224" s="97" t="s">
        <v>10285</v>
      </c>
      <c r="D3224" s="97" t="s">
        <v>332</v>
      </c>
      <c r="E3224" s="97" t="s">
        <v>10286</v>
      </c>
      <c r="F3224" s="97">
        <v>340600</v>
      </c>
      <c r="G3224" s="97">
        <v>671165</v>
      </c>
      <c r="H3224" s="97">
        <v>340600</v>
      </c>
      <c r="I3224" s="97">
        <v>671165</v>
      </c>
      <c r="J3224" s="97" t="s">
        <v>93</v>
      </c>
      <c r="K3224" s="97">
        <v>107</v>
      </c>
      <c r="L3224" s="97" t="s">
        <v>10287</v>
      </c>
      <c r="M3224" s="97">
        <v>12</v>
      </c>
      <c r="N3224" s="97">
        <v>931202</v>
      </c>
    </row>
    <row r="3225" spans="1:14" ht="14.25" customHeight="1" x14ac:dyDescent="0.3">
      <c r="A3225" s="97" t="s">
        <v>506</v>
      </c>
      <c r="B3225" s="97">
        <v>9783</v>
      </c>
      <c r="C3225" s="97" t="s">
        <v>10288</v>
      </c>
      <c r="D3225" s="97" t="s">
        <v>581</v>
      </c>
      <c r="E3225" s="97" t="s">
        <v>10289</v>
      </c>
      <c r="F3225" s="97">
        <v>329665</v>
      </c>
      <c r="G3225" s="97">
        <v>668784</v>
      </c>
      <c r="H3225" s="97">
        <v>329665</v>
      </c>
      <c r="I3225" s="97">
        <v>668784</v>
      </c>
      <c r="J3225" s="97" t="s">
        <v>93</v>
      </c>
      <c r="K3225" s="97">
        <v>108.2</v>
      </c>
      <c r="L3225" s="97" t="s">
        <v>10290</v>
      </c>
      <c r="M3225" s="97">
        <v>12</v>
      </c>
      <c r="N3225" s="97">
        <v>1003806</v>
      </c>
    </row>
    <row r="3226" spans="1:14" ht="14.25" customHeight="1" x14ac:dyDescent="0.3">
      <c r="A3226" s="97" t="s">
        <v>506</v>
      </c>
      <c r="B3226" s="97">
        <v>263</v>
      </c>
      <c r="C3226" s="97" t="s">
        <v>10291</v>
      </c>
      <c r="D3226" s="97" t="s">
        <v>332</v>
      </c>
      <c r="E3226" s="97" t="s">
        <v>10292</v>
      </c>
      <c r="F3226" s="97">
        <v>329740</v>
      </c>
      <c r="G3226" s="97">
        <v>666830</v>
      </c>
      <c r="H3226" s="97">
        <v>329740</v>
      </c>
      <c r="I3226" s="97">
        <v>666830</v>
      </c>
      <c r="J3226" s="97" t="s">
        <v>93</v>
      </c>
      <c r="K3226" s="97">
        <v>109</v>
      </c>
      <c r="L3226" s="97" t="s">
        <v>10293</v>
      </c>
      <c r="M3226" s="97">
        <v>12</v>
      </c>
      <c r="N3226" s="97">
        <v>1002752</v>
      </c>
    </row>
    <row r="3227" spans="1:14" ht="14.25" customHeight="1" x14ac:dyDescent="0.3">
      <c r="A3227" s="97" t="s">
        <v>506</v>
      </c>
      <c r="B3227" s="97">
        <v>15089</v>
      </c>
      <c r="C3227" s="97" t="s">
        <v>10294</v>
      </c>
      <c r="D3227" s="97" t="s">
        <v>581</v>
      </c>
      <c r="E3227" s="97" t="s">
        <v>10295</v>
      </c>
      <c r="F3227" s="97">
        <v>329474</v>
      </c>
      <c r="G3227" s="97">
        <v>666118</v>
      </c>
      <c r="H3227" s="97">
        <v>329474</v>
      </c>
      <c r="I3227" s="97">
        <v>666118</v>
      </c>
      <c r="J3227" s="97" t="s">
        <v>93</v>
      </c>
      <c r="K3227" s="97">
        <v>112</v>
      </c>
      <c r="L3227" s="97" t="s">
        <v>10296</v>
      </c>
      <c r="M3227" s="97">
        <v>12</v>
      </c>
      <c r="N3227" s="97">
        <v>1004520</v>
      </c>
    </row>
    <row r="3228" spans="1:14" ht="14.25" customHeight="1" x14ac:dyDescent="0.3">
      <c r="A3228" s="97" t="s">
        <v>397</v>
      </c>
      <c r="B3228" s="97">
        <v>10303</v>
      </c>
      <c r="C3228" s="97" t="s">
        <v>10297</v>
      </c>
      <c r="D3228" s="97" t="s">
        <v>581</v>
      </c>
      <c r="E3228" s="97" t="s">
        <v>10298</v>
      </c>
      <c r="F3228" s="97">
        <v>336347</v>
      </c>
      <c r="G3228" s="97">
        <v>667880</v>
      </c>
      <c r="H3228" s="97">
        <v>336347</v>
      </c>
      <c r="I3228" s="97">
        <v>667880</v>
      </c>
      <c r="J3228" s="97" t="s">
        <v>93</v>
      </c>
      <c r="K3228" s="97">
        <v>112.55</v>
      </c>
      <c r="L3228" s="97" t="s">
        <v>10299</v>
      </c>
      <c r="M3228" s="97">
        <v>12</v>
      </c>
      <c r="N3228" s="97">
        <v>843053</v>
      </c>
    </row>
    <row r="3229" spans="1:14" ht="14.25" customHeight="1" x14ac:dyDescent="0.3">
      <c r="A3229" s="97" t="s">
        <v>397</v>
      </c>
      <c r="B3229" s="97">
        <v>10303</v>
      </c>
      <c r="C3229" s="97" t="s">
        <v>10300</v>
      </c>
      <c r="D3229" s="97" t="s">
        <v>581</v>
      </c>
      <c r="E3229" s="97" t="s">
        <v>10301</v>
      </c>
      <c r="F3229" s="97">
        <v>336332</v>
      </c>
      <c r="G3229" s="97">
        <v>667830</v>
      </c>
      <c r="H3229" s="97">
        <v>336332</v>
      </c>
      <c r="I3229" s="97">
        <v>667830</v>
      </c>
      <c r="J3229" s="97" t="s">
        <v>93</v>
      </c>
      <c r="K3229" s="97">
        <v>113.3</v>
      </c>
      <c r="L3229" s="97" t="s">
        <v>10302</v>
      </c>
      <c r="M3229" s="97">
        <v>12</v>
      </c>
      <c r="N3229" s="97">
        <v>843065</v>
      </c>
    </row>
    <row r="3230" spans="1:14" ht="14.25" customHeight="1" x14ac:dyDescent="0.3">
      <c r="A3230" s="97" t="s">
        <v>497</v>
      </c>
      <c r="B3230" s="97">
        <v>179</v>
      </c>
      <c r="C3230" s="97" t="s">
        <v>10303</v>
      </c>
      <c r="D3230" s="97" t="s">
        <v>332</v>
      </c>
      <c r="E3230" s="97" t="s">
        <v>10304</v>
      </c>
      <c r="F3230" s="97">
        <v>334100</v>
      </c>
      <c r="G3230" s="97">
        <v>664500</v>
      </c>
      <c r="H3230" s="97">
        <v>334100</v>
      </c>
      <c r="I3230" s="97">
        <v>664500</v>
      </c>
      <c r="J3230" s="97" t="s">
        <v>93</v>
      </c>
      <c r="K3230" s="97">
        <v>115</v>
      </c>
      <c r="L3230" s="97" t="s">
        <v>10305</v>
      </c>
      <c r="M3230" s="97">
        <v>12</v>
      </c>
      <c r="N3230" s="97">
        <v>904811</v>
      </c>
    </row>
    <row r="3231" spans="1:14" ht="14.25" customHeight="1" x14ac:dyDescent="0.3">
      <c r="A3231" s="97" t="s">
        <v>508</v>
      </c>
      <c r="B3231" s="97">
        <v>998</v>
      </c>
      <c r="C3231" s="97" t="s">
        <v>10306</v>
      </c>
      <c r="D3231" s="97" t="s">
        <v>581</v>
      </c>
      <c r="E3231" s="97" t="s">
        <v>10307</v>
      </c>
      <c r="F3231" s="97">
        <v>334658</v>
      </c>
      <c r="G3231" s="97">
        <v>665848</v>
      </c>
      <c r="H3231" s="97">
        <v>334658</v>
      </c>
      <c r="I3231" s="97">
        <v>665848</v>
      </c>
      <c r="J3231" s="97" t="s">
        <v>93</v>
      </c>
      <c r="K3231" s="97">
        <v>116</v>
      </c>
      <c r="L3231" s="97" t="s">
        <v>10308</v>
      </c>
      <c r="M3231" s="97">
        <v>12</v>
      </c>
      <c r="N3231" s="97">
        <v>951722</v>
      </c>
    </row>
    <row r="3232" spans="1:14" ht="14.25" customHeight="1" x14ac:dyDescent="0.3">
      <c r="A3232" s="97" t="s">
        <v>506</v>
      </c>
      <c r="B3232" s="97">
        <v>12877</v>
      </c>
      <c r="C3232" s="97" t="s">
        <v>10309</v>
      </c>
      <c r="D3232" s="97" t="s">
        <v>581</v>
      </c>
      <c r="E3232" s="97" t="s">
        <v>10310</v>
      </c>
      <c r="F3232" s="97">
        <v>329285</v>
      </c>
      <c r="G3232" s="97">
        <v>668673</v>
      </c>
      <c r="H3232" s="97">
        <v>329285</v>
      </c>
      <c r="I3232" s="97">
        <v>668673</v>
      </c>
      <c r="J3232" s="97" t="s">
        <v>93</v>
      </c>
      <c r="K3232" s="97">
        <v>118</v>
      </c>
      <c r="L3232" s="97" t="s">
        <v>10311</v>
      </c>
      <c r="M3232" s="97">
        <v>12</v>
      </c>
      <c r="N3232" s="97">
        <v>1004497</v>
      </c>
    </row>
    <row r="3233" spans="1:14" ht="14.25" customHeight="1" x14ac:dyDescent="0.3">
      <c r="A3233" s="97" t="s">
        <v>497</v>
      </c>
      <c r="B3233" s="97">
        <v>53</v>
      </c>
      <c r="C3233" s="97" t="s">
        <v>10312</v>
      </c>
      <c r="D3233" s="97" t="s">
        <v>332</v>
      </c>
      <c r="E3233" s="97" t="s">
        <v>10313</v>
      </c>
      <c r="F3233" s="97">
        <v>333680</v>
      </c>
      <c r="G3233" s="97">
        <v>663630</v>
      </c>
      <c r="H3233" s="97">
        <v>333680</v>
      </c>
      <c r="I3233" s="97">
        <v>663630</v>
      </c>
      <c r="J3233" s="97" t="s">
        <v>93</v>
      </c>
      <c r="K3233" s="97">
        <v>118.93</v>
      </c>
      <c r="L3233" s="97" t="s">
        <v>10314</v>
      </c>
      <c r="M3233" s="97">
        <v>12</v>
      </c>
      <c r="N3233" s="97">
        <v>904628</v>
      </c>
    </row>
    <row r="3234" spans="1:14" ht="14.25" customHeight="1" x14ac:dyDescent="0.3">
      <c r="A3234" s="97" t="s">
        <v>632</v>
      </c>
      <c r="B3234" s="97">
        <v>220</v>
      </c>
      <c r="C3234" s="97" t="s">
        <v>10315</v>
      </c>
      <c r="D3234" s="97" t="s">
        <v>332</v>
      </c>
      <c r="E3234" s="97" t="s">
        <v>10316</v>
      </c>
      <c r="F3234" s="97">
        <v>340857</v>
      </c>
      <c r="G3234" s="97">
        <v>666950</v>
      </c>
      <c r="H3234" s="97">
        <v>340857</v>
      </c>
      <c r="I3234" s="97">
        <v>666950</v>
      </c>
      <c r="J3234" s="97" t="s">
        <v>93</v>
      </c>
      <c r="K3234" s="97">
        <v>119</v>
      </c>
      <c r="L3234" s="97" t="s">
        <v>10317</v>
      </c>
      <c r="M3234" s="97">
        <v>12</v>
      </c>
      <c r="N3234" s="97">
        <v>770499</v>
      </c>
    </row>
    <row r="3235" spans="1:14" ht="14.25" customHeight="1" x14ac:dyDescent="0.3">
      <c r="A3235" s="97" t="s">
        <v>497</v>
      </c>
      <c r="B3235" s="97">
        <v>182</v>
      </c>
      <c r="C3235" s="97" t="s">
        <v>10318</v>
      </c>
      <c r="D3235" s="97" t="s">
        <v>332</v>
      </c>
      <c r="E3235" s="97" t="s">
        <v>10319</v>
      </c>
      <c r="F3235" s="97">
        <v>334070</v>
      </c>
      <c r="G3235" s="97">
        <v>664370</v>
      </c>
      <c r="H3235" s="97">
        <v>334070</v>
      </c>
      <c r="I3235" s="97">
        <v>664370</v>
      </c>
      <c r="J3235" s="97" t="s">
        <v>93</v>
      </c>
      <c r="K3235" s="97">
        <v>120</v>
      </c>
      <c r="L3235" s="97" t="s">
        <v>10320</v>
      </c>
      <c r="M3235" s="97">
        <v>12</v>
      </c>
      <c r="N3235" s="97">
        <v>904814</v>
      </c>
    </row>
    <row r="3236" spans="1:14" ht="14.25" customHeight="1" x14ac:dyDescent="0.3">
      <c r="A3236" s="97" t="s">
        <v>397</v>
      </c>
      <c r="B3236" s="97">
        <v>76</v>
      </c>
      <c r="C3236" s="97" t="s">
        <v>10321</v>
      </c>
      <c r="D3236" s="97" t="s">
        <v>332</v>
      </c>
      <c r="E3236" s="97" t="s">
        <v>10322</v>
      </c>
      <c r="F3236" s="97">
        <v>336150</v>
      </c>
      <c r="G3236" s="97">
        <v>667400</v>
      </c>
      <c r="H3236" s="97">
        <v>336150</v>
      </c>
      <c r="I3236" s="97">
        <v>667400</v>
      </c>
      <c r="J3236" s="97" t="s">
        <v>93</v>
      </c>
      <c r="K3236" s="97">
        <v>120.65</v>
      </c>
      <c r="L3236" s="97" t="s">
        <v>10323</v>
      </c>
      <c r="M3236" s="97">
        <v>12</v>
      </c>
      <c r="N3236" s="97">
        <v>842633</v>
      </c>
    </row>
    <row r="3237" spans="1:14" ht="14.25" customHeight="1" x14ac:dyDescent="0.3">
      <c r="A3237" s="97" t="s">
        <v>506</v>
      </c>
      <c r="B3237" s="97">
        <v>17094</v>
      </c>
      <c r="C3237" s="97" t="s">
        <v>10324</v>
      </c>
      <c r="D3237" s="97" t="s">
        <v>581</v>
      </c>
      <c r="E3237" s="97" t="s">
        <v>10325</v>
      </c>
      <c r="F3237" s="97">
        <v>328590</v>
      </c>
      <c r="G3237" s="97">
        <v>665060</v>
      </c>
      <c r="H3237" s="97">
        <v>328590</v>
      </c>
      <c r="I3237" s="97">
        <v>665060</v>
      </c>
      <c r="J3237" s="97" t="s">
        <v>93</v>
      </c>
      <c r="K3237" s="97">
        <v>122</v>
      </c>
      <c r="L3237" s="97" t="s">
        <v>10326</v>
      </c>
      <c r="M3237" s="97">
        <v>12</v>
      </c>
      <c r="N3237" s="97">
        <v>1004729</v>
      </c>
    </row>
    <row r="3238" spans="1:14" ht="14.25" customHeight="1" x14ac:dyDescent="0.3">
      <c r="A3238" s="97" t="s">
        <v>508</v>
      </c>
      <c r="B3238" s="97">
        <v>64</v>
      </c>
      <c r="C3238" s="97" t="s">
        <v>10327</v>
      </c>
      <c r="D3238" s="97" t="s">
        <v>332</v>
      </c>
      <c r="E3238" s="97" t="s">
        <v>10328</v>
      </c>
      <c r="F3238" s="97">
        <v>334610</v>
      </c>
      <c r="G3238" s="97">
        <v>665170</v>
      </c>
      <c r="H3238" s="97">
        <v>334610</v>
      </c>
      <c r="I3238" s="97">
        <v>665170</v>
      </c>
      <c r="J3238" s="97" t="s">
        <v>93</v>
      </c>
      <c r="K3238" s="97">
        <v>123</v>
      </c>
      <c r="L3238" s="97" t="s">
        <v>10329</v>
      </c>
      <c r="M3238" s="97">
        <v>12</v>
      </c>
      <c r="N3238" s="97">
        <v>951263</v>
      </c>
    </row>
    <row r="3239" spans="1:14" ht="14.25" customHeight="1" x14ac:dyDescent="0.3">
      <c r="A3239" s="97" t="s">
        <v>497</v>
      </c>
      <c r="B3239" s="97">
        <v>50</v>
      </c>
      <c r="C3239" s="97" t="s">
        <v>10330</v>
      </c>
      <c r="D3239" s="97" t="s">
        <v>332</v>
      </c>
      <c r="E3239" s="97" t="s">
        <v>10331</v>
      </c>
      <c r="F3239" s="97">
        <v>334580</v>
      </c>
      <c r="G3239" s="97">
        <v>664810</v>
      </c>
      <c r="H3239" s="97">
        <v>334580</v>
      </c>
      <c r="I3239" s="97">
        <v>664810</v>
      </c>
      <c r="J3239" s="97" t="s">
        <v>93</v>
      </c>
      <c r="K3239" s="97">
        <v>123.98</v>
      </c>
      <c r="L3239" s="97" t="s">
        <v>8186</v>
      </c>
      <c r="M3239" s="97">
        <v>12</v>
      </c>
      <c r="N3239" s="97">
        <v>904609</v>
      </c>
    </row>
    <row r="3240" spans="1:14" ht="14.25" customHeight="1" x14ac:dyDescent="0.3">
      <c r="A3240" s="97" t="s">
        <v>397</v>
      </c>
      <c r="B3240" s="97">
        <v>7</v>
      </c>
      <c r="C3240" s="97" t="s">
        <v>10332</v>
      </c>
      <c r="D3240" s="97" t="s">
        <v>332</v>
      </c>
      <c r="E3240" s="97" t="s">
        <v>10333</v>
      </c>
      <c r="F3240" s="97">
        <v>339340</v>
      </c>
      <c r="G3240" s="97">
        <v>669610</v>
      </c>
      <c r="H3240" s="97">
        <v>339340</v>
      </c>
      <c r="I3240" s="97">
        <v>669610</v>
      </c>
      <c r="J3240" s="97" t="s">
        <v>93</v>
      </c>
      <c r="K3240" s="97">
        <v>124</v>
      </c>
      <c r="L3240" s="97" t="s">
        <v>10334</v>
      </c>
      <c r="M3240" s="97">
        <v>12</v>
      </c>
      <c r="N3240" s="97">
        <v>842564</v>
      </c>
    </row>
    <row r="3241" spans="1:14" ht="14.25" customHeight="1" x14ac:dyDescent="0.3">
      <c r="A3241" s="97" t="s">
        <v>397</v>
      </c>
      <c r="B3241" s="97">
        <v>10303</v>
      </c>
      <c r="C3241" s="97" t="s">
        <v>10335</v>
      </c>
      <c r="D3241" s="97" t="s">
        <v>581</v>
      </c>
      <c r="E3241" s="97" t="s">
        <v>10336</v>
      </c>
      <c r="F3241" s="97">
        <v>336936</v>
      </c>
      <c r="G3241" s="97">
        <v>667452</v>
      </c>
      <c r="H3241" s="97">
        <v>336936</v>
      </c>
      <c r="I3241" s="97">
        <v>667452</v>
      </c>
      <c r="J3241" s="97" t="s">
        <v>93</v>
      </c>
      <c r="K3241" s="97">
        <v>124.8</v>
      </c>
      <c r="L3241" s="97" t="s">
        <v>10337</v>
      </c>
      <c r="M3241" s="97">
        <v>12</v>
      </c>
      <c r="N3241" s="97">
        <v>843061</v>
      </c>
    </row>
    <row r="3242" spans="1:14" ht="14.25" customHeight="1" x14ac:dyDescent="0.3">
      <c r="A3242" s="97" t="s">
        <v>397</v>
      </c>
      <c r="B3242" s="97">
        <v>10303</v>
      </c>
      <c r="C3242" s="97" t="s">
        <v>10338</v>
      </c>
      <c r="D3242" s="97" t="s">
        <v>581</v>
      </c>
      <c r="E3242" s="97" t="s">
        <v>10339</v>
      </c>
      <c r="F3242" s="97">
        <v>336938</v>
      </c>
      <c r="G3242" s="97">
        <v>667461</v>
      </c>
      <c r="H3242" s="97">
        <v>336938</v>
      </c>
      <c r="I3242" s="97">
        <v>667461</v>
      </c>
      <c r="J3242" s="97" t="s">
        <v>93</v>
      </c>
      <c r="K3242" s="97">
        <v>124.95</v>
      </c>
      <c r="L3242" s="97" t="s">
        <v>10340</v>
      </c>
      <c r="M3242" s="97">
        <v>12</v>
      </c>
      <c r="N3242" s="97">
        <v>843060</v>
      </c>
    </row>
    <row r="3243" spans="1:14" ht="14.25" customHeight="1" x14ac:dyDescent="0.3">
      <c r="A3243" s="97" t="s">
        <v>508</v>
      </c>
      <c r="B3243" s="97">
        <v>79</v>
      </c>
      <c r="C3243" s="97" t="s">
        <v>10341</v>
      </c>
      <c r="D3243" s="97" t="s">
        <v>332</v>
      </c>
      <c r="E3243" s="97" t="s">
        <v>10342</v>
      </c>
      <c r="F3243" s="97">
        <v>334750</v>
      </c>
      <c r="G3243" s="97">
        <v>665900</v>
      </c>
      <c r="H3243" s="97">
        <v>334750</v>
      </c>
      <c r="I3243" s="97">
        <v>665900</v>
      </c>
      <c r="J3243" s="97" t="s">
        <v>93</v>
      </c>
      <c r="K3243" s="97">
        <v>125</v>
      </c>
      <c r="L3243" s="97" t="s">
        <v>10343</v>
      </c>
      <c r="M3243" s="97">
        <v>12</v>
      </c>
      <c r="N3243" s="97">
        <v>951278</v>
      </c>
    </row>
    <row r="3244" spans="1:14" ht="14.25" customHeight="1" x14ac:dyDescent="0.3">
      <c r="A3244" s="97" t="s">
        <v>497</v>
      </c>
      <c r="B3244" s="97">
        <v>50</v>
      </c>
      <c r="C3244" s="97" t="s">
        <v>10344</v>
      </c>
      <c r="D3244" s="97" t="s">
        <v>332</v>
      </c>
      <c r="E3244" s="97" t="s">
        <v>10345</v>
      </c>
      <c r="F3244" s="97">
        <v>334600</v>
      </c>
      <c r="G3244" s="97">
        <v>664810</v>
      </c>
      <c r="H3244" s="97">
        <v>334600</v>
      </c>
      <c r="I3244" s="97">
        <v>664810</v>
      </c>
      <c r="J3244" s="97" t="s">
        <v>93</v>
      </c>
      <c r="K3244" s="97">
        <v>125.26</v>
      </c>
      <c r="L3244" s="97" t="s">
        <v>8186</v>
      </c>
      <c r="M3244" s="97">
        <v>12</v>
      </c>
      <c r="N3244" s="97">
        <v>904610</v>
      </c>
    </row>
    <row r="3245" spans="1:14" ht="14.25" customHeight="1" x14ac:dyDescent="0.3">
      <c r="A3245" s="97" t="s">
        <v>508</v>
      </c>
      <c r="B3245" s="97">
        <v>70</v>
      </c>
      <c r="C3245" s="97" t="s">
        <v>10346</v>
      </c>
      <c r="D3245" s="97" t="s">
        <v>332</v>
      </c>
      <c r="E3245" s="97" t="s">
        <v>10347</v>
      </c>
      <c r="F3245" s="97">
        <v>334660</v>
      </c>
      <c r="G3245" s="97">
        <v>665380</v>
      </c>
      <c r="H3245" s="97">
        <v>334660</v>
      </c>
      <c r="I3245" s="97">
        <v>665380</v>
      </c>
      <c r="J3245" s="97" t="s">
        <v>93</v>
      </c>
      <c r="K3245" s="97">
        <v>126</v>
      </c>
      <c r="L3245" s="97" t="s">
        <v>10348</v>
      </c>
      <c r="M3245" s="97">
        <v>12</v>
      </c>
      <c r="N3245" s="97">
        <v>951269</v>
      </c>
    </row>
    <row r="3246" spans="1:14" ht="14.25" customHeight="1" x14ac:dyDescent="0.3">
      <c r="A3246" s="97" t="s">
        <v>397</v>
      </c>
      <c r="B3246" s="97">
        <v>10303</v>
      </c>
      <c r="C3246" s="97" t="s">
        <v>10349</v>
      </c>
      <c r="D3246" s="97" t="s">
        <v>581</v>
      </c>
      <c r="E3246" s="97" t="s">
        <v>10350</v>
      </c>
      <c r="F3246" s="97">
        <v>336954</v>
      </c>
      <c r="G3246" s="97">
        <v>667465</v>
      </c>
      <c r="H3246" s="97">
        <v>336954</v>
      </c>
      <c r="I3246" s="97">
        <v>667465</v>
      </c>
      <c r="J3246" s="97" t="s">
        <v>93</v>
      </c>
      <c r="K3246" s="97">
        <v>127.2</v>
      </c>
      <c r="L3246" s="97" t="s">
        <v>10351</v>
      </c>
      <c r="M3246" s="97">
        <v>12</v>
      </c>
      <c r="N3246" s="97">
        <v>843056</v>
      </c>
    </row>
    <row r="3247" spans="1:14" ht="14.25" customHeight="1" x14ac:dyDescent="0.3">
      <c r="A3247" s="97" t="s">
        <v>497</v>
      </c>
      <c r="B3247" s="97">
        <v>59</v>
      </c>
      <c r="C3247" s="97" t="s">
        <v>10352</v>
      </c>
      <c r="D3247" s="97" t="s">
        <v>332</v>
      </c>
      <c r="E3247" s="97" t="s">
        <v>10353</v>
      </c>
      <c r="F3247" s="97">
        <v>334470</v>
      </c>
      <c r="G3247" s="97">
        <v>664630</v>
      </c>
      <c r="H3247" s="97">
        <v>334470</v>
      </c>
      <c r="I3247" s="97">
        <v>664630</v>
      </c>
      <c r="J3247" s="97" t="s">
        <v>93</v>
      </c>
      <c r="K3247" s="97">
        <v>127.4</v>
      </c>
      <c r="L3247" s="97" t="s">
        <v>4760</v>
      </c>
      <c r="M3247" s="97">
        <v>12</v>
      </c>
      <c r="N3247" s="97">
        <v>904653</v>
      </c>
    </row>
    <row r="3248" spans="1:14" ht="14.25" customHeight="1" x14ac:dyDescent="0.3">
      <c r="A3248" s="97" t="s">
        <v>397</v>
      </c>
      <c r="B3248" s="97">
        <v>10303</v>
      </c>
      <c r="C3248" s="97" t="s">
        <v>10354</v>
      </c>
      <c r="D3248" s="97" t="s">
        <v>581</v>
      </c>
      <c r="E3248" s="97" t="s">
        <v>10355</v>
      </c>
      <c r="F3248" s="97">
        <v>336953</v>
      </c>
      <c r="G3248" s="97">
        <v>667475</v>
      </c>
      <c r="H3248" s="97">
        <v>336953</v>
      </c>
      <c r="I3248" s="97">
        <v>667475</v>
      </c>
      <c r="J3248" s="97" t="s">
        <v>93</v>
      </c>
      <c r="K3248" s="97">
        <v>127.75</v>
      </c>
      <c r="L3248" s="97" t="s">
        <v>10356</v>
      </c>
      <c r="M3248" s="97">
        <v>12</v>
      </c>
      <c r="N3248" s="97">
        <v>843054</v>
      </c>
    </row>
    <row r="3249" spans="1:14" ht="14.25" customHeight="1" x14ac:dyDescent="0.3">
      <c r="A3249" s="97" t="s">
        <v>506</v>
      </c>
      <c r="B3249" s="97">
        <v>306</v>
      </c>
      <c r="C3249" s="97" t="s">
        <v>10357</v>
      </c>
      <c r="D3249" s="97" t="s">
        <v>332</v>
      </c>
      <c r="E3249" s="97" t="s">
        <v>10358</v>
      </c>
      <c r="F3249" s="97">
        <v>328490</v>
      </c>
      <c r="G3249" s="97">
        <v>666961</v>
      </c>
      <c r="H3249" s="97">
        <v>328490</v>
      </c>
      <c r="I3249" s="97">
        <v>666961</v>
      </c>
      <c r="J3249" s="97" t="s">
        <v>93</v>
      </c>
      <c r="K3249" s="97">
        <v>128.36000000000001</v>
      </c>
      <c r="L3249" s="97" t="s">
        <v>10359</v>
      </c>
      <c r="M3249" s="97">
        <v>12</v>
      </c>
      <c r="N3249" s="97">
        <v>1002798</v>
      </c>
    </row>
    <row r="3250" spans="1:14" ht="14.25" customHeight="1" x14ac:dyDescent="0.3">
      <c r="A3250" s="97" t="s">
        <v>397</v>
      </c>
      <c r="B3250" s="97">
        <v>10303</v>
      </c>
      <c r="C3250" s="97" t="s">
        <v>10360</v>
      </c>
      <c r="D3250" s="97" t="s">
        <v>581</v>
      </c>
      <c r="E3250" s="97" t="s">
        <v>10361</v>
      </c>
      <c r="F3250" s="97">
        <v>336959</v>
      </c>
      <c r="G3250" s="97">
        <v>667474</v>
      </c>
      <c r="H3250" s="97">
        <v>336959</v>
      </c>
      <c r="I3250" s="97">
        <v>667474</v>
      </c>
      <c r="J3250" s="97" t="s">
        <v>93</v>
      </c>
      <c r="K3250" s="97">
        <v>129.1</v>
      </c>
      <c r="L3250" s="97" t="s">
        <v>10362</v>
      </c>
      <c r="M3250" s="97">
        <v>12</v>
      </c>
      <c r="N3250" s="97">
        <v>843055</v>
      </c>
    </row>
    <row r="3251" spans="1:14" ht="14.25" customHeight="1" x14ac:dyDescent="0.3">
      <c r="A3251" s="97" t="s">
        <v>506</v>
      </c>
      <c r="B3251" s="97">
        <v>28</v>
      </c>
      <c r="C3251" s="97" t="s">
        <v>10363</v>
      </c>
      <c r="D3251" s="97" t="s">
        <v>332</v>
      </c>
      <c r="E3251" s="97" t="s">
        <v>10364</v>
      </c>
      <c r="F3251" s="97">
        <v>326510</v>
      </c>
      <c r="G3251" s="97">
        <v>666970</v>
      </c>
      <c r="H3251" s="97">
        <v>326510</v>
      </c>
      <c r="I3251" s="97">
        <v>666970</v>
      </c>
      <c r="J3251" s="97" t="s">
        <v>93</v>
      </c>
      <c r="K3251" s="97">
        <v>130</v>
      </c>
      <c r="L3251" s="97" t="s">
        <v>10365</v>
      </c>
      <c r="M3251" s="97">
        <v>12</v>
      </c>
      <c r="N3251" s="97">
        <v>1002398</v>
      </c>
    </row>
    <row r="3252" spans="1:14" ht="14.25" customHeight="1" x14ac:dyDescent="0.3">
      <c r="A3252" s="97" t="s">
        <v>497</v>
      </c>
      <c r="B3252" s="97">
        <v>60</v>
      </c>
      <c r="C3252" s="97" t="s">
        <v>10366</v>
      </c>
      <c r="D3252" s="97" t="s">
        <v>332</v>
      </c>
      <c r="E3252" s="97" t="s">
        <v>10367</v>
      </c>
      <c r="F3252" s="97">
        <v>334010</v>
      </c>
      <c r="G3252" s="97">
        <v>663800</v>
      </c>
      <c r="H3252" s="97">
        <v>334010</v>
      </c>
      <c r="I3252" s="97">
        <v>663800</v>
      </c>
      <c r="J3252" s="97" t="s">
        <v>93</v>
      </c>
      <c r="K3252" s="97">
        <v>131</v>
      </c>
      <c r="L3252" s="97" t="s">
        <v>1584</v>
      </c>
      <c r="M3252" s="97">
        <v>12</v>
      </c>
      <c r="N3252" s="97">
        <v>904660</v>
      </c>
    </row>
    <row r="3253" spans="1:14" ht="14.25" customHeight="1" x14ac:dyDescent="0.3">
      <c r="A3253" s="97" t="s">
        <v>397</v>
      </c>
      <c r="B3253" s="97">
        <v>306</v>
      </c>
      <c r="C3253" s="97" t="s">
        <v>10368</v>
      </c>
      <c r="D3253" s="97" t="s">
        <v>332</v>
      </c>
      <c r="E3253" s="97" t="s">
        <v>10369</v>
      </c>
      <c r="F3253" s="97">
        <v>338610</v>
      </c>
      <c r="G3253" s="97">
        <v>665440</v>
      </c>
      <c r="H3253" s="97">
        <v>338610</v>
      </c>
      <c r="I3253" s="97">
        <v>665440</v>
      </c>
      <c r="J3253" s="97" t="s">
        <v>93</v>
      </c>
      <c r="K3253" s="97">
        <v>131.52000000000001</v>
      </c>
      <c r="L3253" s="97" t="s">
        <v>10370</v>
      </c>
      <c r="M3253" s="97">
        <v>12</v>
      </c>
      <c r="N3253" s="97">
        <v>842868</v>
      </c>
    </row>
    <row r="3254" spans="1:14" ht="14.25" customHeight="1" x14ac:dyDescent="0.3">
      <c r="A3254" s="97" t="s">
        <v>506</v>
      </c>
      <c r="B3254" s="97">
        <v>135</v>
      </c>
      <c r="C3254" s="97" t="s">
        <v>10371</v>
      </c>
      <c r="D3254" s="97" t="s">
        <v>332</v>
      </c>
      <c r="E3254" s="97" t="s">
        <v>10372</v>
      </c>
      <c r="F3254" s="97">
        <v>328610</v>
      </c>
      <c r="G3254" s="97">
        <v>665660</v>
      </c>
      <c r="H3254" s="97">
        <v>328610</v>
      </c>
      <c r="I3254" s="97">
        <v>665660</v>
      </c>
      <c r="J3254" s="97" t="s">
        <v>93</v>
      </c>
      <c r="K3254" s="97">
        <v>133</v>
      </c>
      <c r="L3254" s="97" t="s">
        <v>10373</v>
      </c>
      <c r="M3254" s="97">
        <v>12</v>
      </c>
      <c r="N3254" s="97">
        <v>1002568</v>
      </c>
    </row>
    <row r="3255" spans="1:14" ht="14.25" customHeight="1" x14ac:dyDescent="0.3">
      <c r="A3255" s="97" t="s">
        <v>497</v>
      </c>
      <c r="B3255" s="97">
        <v>156</v>
      </c>
      <c r="C3255" s="97" t="s">
        <v>10374</v>
      </c>
      <c r="D3255" s="97" t="s">
        <v>332</v>
      </c>
      <c r="E3255" s="97" t="s">
        <v>10375</v>
      </c>
      <c r="F3255" s="97">
        <v>334690</v>
      </c>
      <c r="G3255" s="97">
        <v>664640</v>
      </c>
      <c r="H3255" s="97">
        <v>334690</v>
      </c>
      <c r="I3255" s="97">
        <v>664640</v>
      </c>
      <c r="J3255" s="97" t="s">
        <v>93</v>
      </c>
      <c r="K3255" s="97">
        <v>136</v>
      </c>
      <c r="L3255" s="97" t="s">
        <v>10376</v>
      </c>
      <c r="M3255" s="97">
        <v>12</v>
      </c>
      <c r="N3255" s="97">
        <v>904788</v>
      </c>
    </row>
    <row r="3256" spans="1:14" ht="14.25" customHeight="1" x14ac:dyDescent="0.3">
      <c r="A3256" s="97" t="s">
        <v>497</v>
      </c>
      <c r="B3256" s="97">
        <v>220</v>
      </c>
      <c r="C3256" s="97" t="s">
        <v>10377</v>
      </c>
      <c r="D3256" s="97" t="s">
        <v>332</v>
      </c>
      <c r="E3256" s="97" t="s">
        <v>10378</v>
      </c>
      <c r="F3256" s="97">
        <v>334420</v>
      </c>
      <c r="G3256" s="97">
        <v>664270</v>
      </c>
      <c r="H3256" s="97">
        <v>334420</v>
      </c>
      <c r="I3256" s="97">
        <v>664270</v>
      </c>
      <c r="J3256" s="97" t="s">
        <v>93</v>
      </c>
      <c r="K3256" s="97">
        <v>136</v>
      </c>
      <c r="L3256" s="97" t="s">
        <v>10379</v>
      </c>
      <c r="M3256" s="97">
        <v>12</v>
      </c>
      <c r="N3256" s="97">
        <v>904852</v>
      </c>
    </row>
    <row r="3257" spans="1:14" ht="14.25" customHeight="1" x14ac:dyDescent="0.3">
      <c r="A3257" s="97" t="s">
        <v>506</v>
      </c>
      <c r="B3257" s="97">
        <v>10695</v>
      </c>
      <c r="C3257" s="97" t="s">
        <v>10380</v>
      </c>
      <c r="D3257" s="97" t="s">
        <v>581</v>
      </c>
      <c r="E3257" s="97" t="s">
        <v>10381</v>
      </c>
      <c r="F3257" s="97">
        <v>327589</v>
      </c>
      <c r="G3257" s="97">
        <v>666898</v>
      </c>
      <c r="H3257" s="97">
        <v>327589</v>
      </c>
      <c r="I3257" s="97">
        <v>666898</v>
      </c>
      <c r="J3257" s="97" t="s">
        <v>93</v>
      </c>
      <c r="K3257" s="97">
        <v>137.47</v>
      </c>
      <c r="L3257" s="97" t="s">
        <v>10382</v>
      </c>
      <c r="M3257" s="97">
        <v>12</v>
      </c>
      <c r="N3257" s="97">
        <v>1004068</v>
      </c>
    </row>
    <row r="3258" spans="1:14" ht="14.25" customHeight="1" x14ac:dyDescent="0.3">
      <c r="A3258" s="97" t="s">
        <v>506</v>
      </c>
      <c r="B3258" s="97">
        <v>150</v>
      </c>
      <c r="C3258" s="97" t="s">
        <v>10383</v>
      </c>
      <c r="D3258" s="97" t="s">
        <v>332</v>
      </c>
      <c r="E3258" s="97" t="s">
        <v>10384</v>
      </c>
      <c r="F3258" s="97">
        <v>328260</v>
      </c>
      <c r="G3258" s="97">
        <v>666260</v>
      </c>
      <c r="H3258" s="97">
        <v>328260</v>
      </c>
      <c r="I3258" s="97">
        <v>666260</v>
      </c>
      <c r="J3258" s="97" t="s">
        <v>93</v>
      </c>
      <c r="K3258" s="97">
        <v>138</v>
      </c>
      <c r="L3258" s="97" t="s">
        <v>10385</v>
      </c>
      <c r="M3258" s="97">
        <v>12</v>
      </c>
      <c r="N3258" s="97">
        <v>1002586</v>
      </c>
    </row>
    <row r="3259" spans="1:14" ht="14.25" customHeight="1" x14ac:dyDescent="0.3">
      <c r="A3259" s="97" t="s">
        <v>506</v>
      </c>
      <c r="B3259" s="97">
        <v>150</v>
      </c>
      <c r="C3259" s="97" t="s">
        <v>10386</v>
      </c>
      <c r="D3259" s="97" t="s">
        <v>332</v>
      </c>
      <c r="E3259" s="97" t="s">
        <v>10387</v>
      </c>
      <c r="F3259" s="97">
        <v>328230</v>
      </c>
      <c r="G3259" s="97">
        <v>666190</v>
      </c>
      <c r="H3259" s="97">
        <v>328230</v>
      </c>
      <c r="I3259" s="97">
        <v>666190</v>
      </c>
      <c r="J3259" s="97" t="s">
        <v>93</v>
      </c>
      <c r="K3259" s="97">
        <v>138</v>
      </c>
      <c r="L3259" s="97" t="s">
        <v>10388</v>
      </c>
      <c r="M3259" s="97">
        <v>12</v>
      </c>
      <c r="N3259" s="97">
        <v>1002589</v>
      </c>
    </row>
    <row r="3260" spans="1:14" ht="14.25" customHeight="1" x14ac:dyDescent="0.3">
      <c r="A3260" s="97" t="s">
        <v>506</v>
      </c>
      <c r="B3260" s="97">
        <v>8</v>
      </c>
      <c r="C3260" s="97" t="s">
        <v>10389</v>
      </c>
      <c r="D3260" s="97" t="s">
        <v>332</v>
      </c>
      <c r="E3260" s="97" t="s">
        <v>10390</v>
      </c>
      <c r="F3260" s="97">
        <v>327830</v>
      </c>
      <c r="G3260" s="97">
        <v>666500</v>
      </c>
      <c r="H3260" s="97">
        <v>327830</v>
      </c>
      <c r="I3260" s="97">
        <v>666500</v>
      </c>
      <c r="J3260" s="97" t="s">
        <v>93</v>
      </c>
      <c r="K3260" s="97">
        <v>138</v>
      </c>
      <c r="L3260" s="97" t="s">
        <v>10391</v>
      </c>
      <c r="M3260" s="97">
        <v>12</v>
      </c>
      <c r="N3260" s="97">
        <v>1002378</v>
      </c>
    </row>
    <row r="3261" spans="1:14" ht="14.25" customHeight="1" x14ac:dyDescent="0.3">
      <c r="A3261" s="97" t="s">
        <v>497</v>
      </c>
      <c r="B3261" s="97">
        <v>194</v>
      </c>
      <c r="C3261" s="97" t="s">
        <v>10392</v>
      </c>
      <c r="D3261" s="97" t="s">
        <v>332</v>
      </c>
      <c r="E3261" s="97" t="s">
        <v>10393</v>
      </c>
      <c r="F3261" s="97">
        <v>334860</v>
      </c>
      <c r="G3261" s="97">
        <v>664930</v>
      </c>
      <c r="H3261" s="97">
        <v>334860</v>
      </c>
      <c r="I3261" s="97">
        <v>664930</v>
      </c>
      <c r="J3261" s="97" t="s">
        <v>93</v>
      </c>
      <c r="K3261" s="97">
        <v>138.38</v>
      </c>
      <c r="L3261" s="97" t="s">
        <v>10394</v>
      </c>
      <c r="M3261" s="97">
        <v>12</v>
      </c>
      <c r="N3261" s="97">
        <v>904826</v>
      </c>
    </row>
    <row r="3262" spans="1:14" ht="14.25" customHeight="1" x14ac:dyDescent="0.3">
      <c r="A3262" s="97" t="s">
        <v>506</v>
      </c>
      <c r="B3262" s="97">
        <v>9258</v>
      </c>
      <c r="C3262" s="97" t="s">
        <v>10395</v>
      </c>
      <c r="D3262" s="97" t="s">
        <v>581</v>
      </c>
      <c r="E3262" s="97" t="s">
        <v>10396</v>
      </c>
      <c r="F3262" s="97">
        <v>326813</v>
      </c>
      <c r="G3262" s="97">
        <v>667010</v>
      </c>
      <c r="H3262" s="97">
        <v>326813</v>
      </c>
      <c r="I3262" s="97">
        <v>667010</v>
      </c>
      <c r="J3262" s="97" t="s">
        <v>93</v>
      </c>
      <c r="K3262" s="97">
        <v>138.5</v>
      </c>
      <c r="L3262" s="97" t="s">
        <v>10397</v>
      </c>
      <c r="M3262" s="97">
        <v>12</v>
      </c>
      <c r="N3262" s="97">
        <v>1003669</v>
      </c>
    </row>
    <row r="3263" spans="1:14" ht="14.25" customHeight="1" x14ac:dyDescent="0.3">
      <c r="A3263" s="97" t="s">
        <v>506</v>
      </c>
      <c r="B3263" s="97">
        <v>9258</v>
      </c>
      <c r="C3263" s="97" t="s">
        <v>10398</v>
      </c>
      <c r="D3263" s="97" t="s">
        <v>581</v>
      </c>
      <c r="E3263" s="97" t="s">
        <v>10399</v>
      </c>
      <c r="F3263" s="97">
        <v>326669</v>
      </c>
      <c r="G3263" s="97">
        <v>667053</v>
      </c>
      <c r="H3263" s="97">
        <v>326669</v>
      </c>
      <c r="I3263" s="97">
        <v>667053</v>
      </c>
      <c r="J3263" s="97" t="s">
        <v>93</v>
      </c>
      <c r="K3263" s="97">
        <v>139.4</v>
      </c>
      <c r="L3263" s="97" t="s">
        <v>10400</v>
      </c>
      <c r="M3263" s="97">
        <v>12</v>
      </c>
      <c r="N3263" s="97">
        <v>1003662</v>
      </c>
    </row>
    <row r="3264" spans="1:14" ht="14.25" customHeight="1" x14ac:dyDescent="0.3">
      <c r="A3264" s="97" t="s">
        <v>506</v>
      </c>
      <c r="B3264" s="97">
        <v>436</v>
      </c>
      <c r="C3264" s="97" t="s">
        <v>10401</v>
      </c>
      <c r="D3264" s="97" t="s">
        <v>332</v>
      </c>
      <c r="E3264" s="97" t="s">
        <v>10402</v>
      </c>
      <c r="F3264" s="97">
        <v>328260</v>
      </c>
      <c r="G3264" s="97">
        <v>665730</v>
      </c>
      <c r="H3264" s="97">
        <v>328260</v>
      </c>
      <c r="I3264" s="97">
        <v>665730</v>
      </c>
      <c r="J3264" s="97" t="s">
        <v>93</v>
      </c>
      <c r="K3264" s="97">
        <v>143</v>
      </c>
      <c r="L3264" s="97" t="s">
        <v>10403</v>
      </c>
      <c r="M3264" s="97">
        <v>12</v>
      </c>
      <c r="N3264" s="97">
        <v>1002928</v>
      </c>
    </row>
    <row r="3265" spans="1:14" ht="14.25" customHeight="1" x14ac:dyDescent="0.3">
      <c r="A3265" s="97" t="s">
        <v>497</v>
      </c>
      <c r="B3265" s="97">
        <v>420</v>
      </c>
      <c r="C3265" s="97" t="s">
        <v>10404</v>
      </c>
      <c r="D3265" s="97" t="s">
        <v>332</v>
      </c>
      <c r="E3265" s="97" t="s">
        <v>10405</v>
      </c>
      <c r="F3265" s="97">
        <v>334170</v>
      </c>
      <c r="G3265" s="97">
        <v>663810</v>
      </c>
      <c r="H3265" s="97">
        <v>334170</v>
      </c>
      <c r="I3265" s="97">
        <v>663810</v>
      </c>
      <c r="J3265" s="97" t="s">
        <v>93</v>
      </c>
      <c r="K3265" s="97">
        <v>143.1</v>
      </c>
      <c r="L3265" s="97" t="s">
        <v>10406</v>
      </c>
      <c r="M3265" s="97">
        <v>12</v>
      </c>
      <c r="N3265" s="97">
        <v>13471743</v>
      </c>
    </row>
    <row r="3266" spans="1:14" ht="14.25" customHeight="1" x14ac:dyDescent="0.3">
      <c r="A3266" s="97" t="s">
        <v>497</v>
      </c>
      <c r="B3266" s="97">
        <v>164</v>
      </c>
      <c r="C3266" s="97" t="s">
        <v>10407</v>
      </c>
      <c r="D3266" s="97" t="s">
        <v>332</v>
      </c>
      <c r="E3266" s="97" t="s">
        <v>10408</v>
      </c>
      <c r="F3266" s="97">
        <v>334720</v>
      </c>
      <c r="G3266" s="97">
        <v>664370</v>
      </c>
      <c r="H3266" s="97">
        <v>334720</v>
      </c>
      <c r="I3266" s="97">
        <v>664370</v>
      </c>
      <c r="J3266" s="97" t="s">
        <v>93</v>
      </c>
      <c r="K3266" s="97">
        <v>146</v>
      </c>
      <c r="L3266" s="97" t="s">
        <v>10409</v>
      </c>
      <c r="M3266" s="97">
        <v>12</v>
      </c>
      <c r="N3266" s="97">
        <v>904796</v>
      </c>
    </row>
    <row r="3267" spans="1:14" ht="14.25" customHeight="1" x14ac:dyDescent="0.3">
      <c r="A3267" s="97" t="s">
        <v>497</v>
      </c>
      <c r="B3267" s="97">
        <v>160</v>
      </c>
      <c r="C3267" s="97" t="s">
        <v>10410</v>
      </c>
      <c r="D3267" s="97" t="s">
        <v>332</v>
      </c>
      <c r="E3267" s="97" t="s">
        <v>10411</v>
      </c>
      <c r="F3267" s="97">
        <v>334780</v>
      </c>
      <c r="G3267" s="97">
        <v>664440</v>
      </c>
      <c r="H3267" s="97">
        <v>334780</v>
      </c>
      <c r="I3267" s="97">
        <v>664440</v>
      </c>
      <c r="J3267" s="97" t="s">
        <v>93</v>
      </c>
      <c r="K3267" s="97">
        <v>146</v>
      </c>
      <c r="L3267" s="97" t="s">
        <v>10412</v>
      </c>
      <c r="M3267" s="97">
        <v>12</v>
      </c>
      <c r="N3267" s="97">
        <v>904792</v>
      </c>
    </row>
    <row r="3268" spans="1:14" ht="14.25" customHeight="1" x14ac:dyDescent="0.3">
      <c r="A3268" s="97" t="s">
        <v>351</v>
      </c>
      <c r="B3268" s="97">
        <v>168</v>
      </c>
      <c r="C3268" s="97" t="s">
        <v>10413</v>
      </c>
      <c r="D3268" s="97" t="s">
        <v>332</v>
      </c>
      <c r="E3268" s="97" t="s">
        <v>10414</v>
      </c>
      <c r="F3268" s="97">
        <v>328300</v>
      </c>
      <c r="G3268" s="97">
        <v>663060</v>
      </c>
      <c r="H3268" s="97">
        <v>328300</v>
      </c>
      <c r="I3268" s="97">
        <v>663060</v>
      </c>
      <c r="J3268" s="97" t="s">
        <v>93</v>
      </c>
      <c r="K3268" s="97">
        <v>150.5</v>
      </c>
      <c r="L3268" s="97" t="s">
        <v>10415</v>
      </c>
      <c r="M3268" s="97">
        <v>12</v>
      </c>
      <c r="N3268" s="97">
        <v>803252</v>
      </c>
    </row>
    <row r="3269" spans="1:14" ht="14.25" customHeight="1" x14ac:dyDescent="0.3">
      <c r="A3269" s="97" t="s">
        <v>506</v>
      </c>
      <c r="B3269" s="97">
        <v>390</v>
      </c>
      <c r="C3269" s="97" t="s">
        <v>10416</v>
      </c>
      <c r="D3269" s="97" t="s">
        <v>332</v>
      </c>
      <c r="E3269" s="97" t="s">
        <v>10417</v>
      </c>
      <c r="F3269" s="97">
        <v>327350</v>
      </c>
      <c r="G3269" s="97">
        <v>666500</v>
      </c>
      <c r="H3269" s="97">
        <v>327350</v>
      </c>
      <c r="I3269" s="97">
        <v>666500</v>
      </c>
      <c r="J3269" s="97" t="s">
        <v>93</v>
      </c>
      <c r="K3269" s="97">
        <v>150.88</v>
      </c>
      <c r="L3269" s="97" t="s">
        <v>10418</v>
      </c>
      <c r="M3269" s="97">
        <v>12</v>
      </c>
      <c r="N3269" s="97">
        <v>1002882</v>
      </c>
    </row>
    <row r="3270" spans="1:14" ht="14.25" customHeight="1" x14ac:dyDescent="0.3">
      <c r="A3270" s="97" t="s">
        <v>497</v>
      </c>
      <c r="B3270" s="97">
        <v>448</v>
      </c>
      <c r="C3270" s="97" t="s">
        <v>10419</v>
      </c>
      <c r="D3270" s="97" t="s">
        <v>332</v>
      </c>
      <c r="E3270" s="97" t="s">
        <v>10420</v>
      </c>
      <c r="F3270" s="97">
        <v>334200</v>
      </c>
      <c r="G3270" s="97">
        <v>663630</v>
      </c>
      <c r="H3270" s="97">
        <v>334200</v>
      </c>
      <c r="I3270" s="97">
        <v>663630</v>
      </c>
      <c r="J3270" s="97" t="s">
        <v>93</v>
      </c>
      <c r="K3270" s="97">
        <v>152</v>
      </c>
      <c r="L3270" s="97" t="s">
        <v>10421</v>
      </c>
      <c r="M3270" s="97">
        <v>12</v>
      </c>
      <c r="N3270" s="97">
        <v>13472208</v>
      </c>
    </row>
    <row r="3271" spans="1:14" ht="14.25" customHeight="1" x14ac:dyDescent="0.3">
      <c r="A3271" s="97" t="s">
        <v>497</v>
      </c>
      <c r="B3271" s="97">
        <v>425</v>
      </c>
      <c r="C3271" s="97" t="s">
        <v>10422</v>
      </c>
      <c r="D3271" s="97" t="s">
        <v>332</v>
      </c>
      <c r="E3271" s="97" t="s">
        <v>10423</v>
      </c>
      <c r="F3271" s="97">
        <v>334150</v>
      </c>
      <c r="G3271" s="97">
        <v>663480</v>
      </c>
      <c r="H3271" s="97">
        <v>334150</v>
      </c>
      <c r="I3271" s="97">
        <v>663480</v>
      </c>
      <c r="J3271" s="97" t="s">
        <v>93</v>
      </c>
      <c r="K3271" s="97">
        <v>155.5</v>
      </c>
      <c r="L3271" s="97" t="s">
        <v>10424</v>
      </c>
      <c r="M3271" s="97">
        <v>12</v>
      </c>
      <c r="N3271" s="97">
        <v>13471748</v>
      </c>
    </row>
    <row r="3272" spans="1:14" ht="14.25" customHeight="1" x14ac:dyDescent="0.3">
      <c r="A3272" s="97" t="s">
        <v>497</v>
      </c>
      <c r="B3272" s="97">
        <v>426</v>
      </c>
      <c r="C3272" s="97" t="s">
        <v>10425</v>
      </c>
      <c r="D3272" s="97" t="s">
        <v>332</v>
      </c>
      <c r="E3272" s="97" t="s">
        <v>10426</v>
      </c>
      <c r="F3272" s="97">
        <v>334150</v>
      </c>
      <c r="G3272" s="97">
        <v>663360</v>
      </c>
      <c r="H3272" s="97">
        <v>334150</v>
      </c>
      <c r="I3272" s="97">
        <v>663360</v>
      </c>
      <c r="J3272" s="97" t="s">
        <v>93</v>
      </c>
      <c r="K3272" s="97">
        <v>156.6</v>
      </c>
      <c r="L3272" s="97" t="s">
        <v>10427</v>
      </c>
      <c r="M3272" s="97">
        <v>12</v>
      </c>
      <c r="N3272" s="97">
        <v>13471749</v>
      </c>
    </row>
    <row r="3273" spans="1:14" ht="14.25" customHeight="1" x14ac:dyDescent="0.3">
      <c r="A3273" s="97" t="s">
        <v>397</v>
      </c>
      <c r="B3273" s="97">
        <v>10303</v>
      </c>
      <c r="C3273" s="97" t="s">
        <v>10428</v>
      </c>
      <c r="D3273" s="97" t="s">
        <v>581</v>
      </c>
      <c r="E3273" s="97" t="s">
        <v>10429</v>
      </c>
      <c r="F3273" s="97">
        <v>337367</v>
      </c>
      <c r="G3273" s="97">
        <v>667248</v>
      </c>
      <c r="H3273" s="97">
        <v>337367</v>
      </c>
      <c r="I3273" s="97">
        <v>667248</v>
      </c>
      <c r="J3273" s="97" t="s">
        <v>93</v>
      </c>
      <c r="K3273" s="97">
        <v>158.05000000000001</v>
      </c>
      <c r="L3273" s="97" t="s">
        <v>10430</v>
      </c>
      <c r="M3273" s="97">
        <v>12</v>
      </c>
      <c r="N3273" s="97">
        <v>843074</v>
      </c>
    </row>
    <row r="3274" spans="1:14" ht="14.25" customHeight="1" x14ac:dyDescent="0.3">
      <c r="A3274" s="97" t="s">
        <v>397</v>
      </c>
      <c r="B3274" s="97">
        <v>10303</v>
      </c>
      <c r="C3274" s="97" t="s">
        <v>10431</v>
      </c>
      <c r="D3274" s="97" t="s">
        <v>581</v>
      </c>
      <c r="E3274" s="97" t="s">
        <v>10432</v>
      </c>
      <c r="F3274" s="97">
        <v>337356</v>
      </c>
      <c r="G3274" s="97">
        <v>667225</v>
      </c>
      <c r="H3274" s="97">
        <v>337356</v>
      </c>
      <c r="I3274" s="97">
        <v>667225</v>
      </c>
      <c r="J3274" s="97" t="s">
        <v>93</v>
      </c>
      <c r="K3274" s="97">
        <v>158.19999999999999</v>
      </c>
      <c r="L3274" s="97" t="s">
        <v>10433</v>
      </c>
      <c r="M3274" s="97">
        <v>12</v>
      </c>
      <c r="N3274" s="97">
        <v>843073</v>
      </c>
    </row>
    <row r="3275" spans="1:14" ht="14.25" customHeight="1" x14ac:dyDescent="0.3">
      <c r="A3275" s="97" t="s">
        <v>397</v>
      </c>
      <c r="B3275" s="97">
        <v>10303</v>
      </c>
      <c r="C3275" s="97" t="s">
        <v>10434</v>
      </c>
      <c r="D3275" s="97" t="s">
        <v>581</v>
      </c>
      <c r="E3275" s="97" t="s">
        <v>10435</v>
      </c>
      <c r="F3275" s="97">
        <v>337347</v>
      </c>
      <c r="G3275" s="97">
        <v>667209</v>
      </c>
      <c r="H3275" s="97">
        <v>337347</v>
      </c>
      <c r="I3275" s="97">
        <v>667209</v>
      </c>
      <c r="J3275" s="97" t="s">
        <v>93</v>
      </c>
      <c r="K3275" s="97">
        <v>158.4</v>
      </c>
      <c r="L3275" s="97" t="s">
        <v>10436</v>
      </c>
      <c r="M3275" s="97">
        <v>12</v>
      </c>
      <c r="N3275" s="97">
        <v>843072</v>
      </c>
    </row>
    <row r="3276" spans="1:14" ht="14.25" customHeight="1" x14ac:dyDescent="0.3">
      <c r="A3276" s="97" t="s">
        <v>497</v>
      </c>
      <c r="B3276" s="97">
        <v>450</v>
      </c>
      <c r="C3276" s="97" t="s">
        <v>10437</v>
      </c>
      <c r="D3276" s="97" t="s">
        <v>332</v>
      </c>
      <c r="E3276" s="97" t="s">
        <v>10438</v>
      </c>
      <c r="F3276" s="97">
        <v>334180</v>
      </c>
      <c r="G3276" s="97">
        <v>663420</v>
      </c>
      <c r="H3276" s="97">
        <v>334180</v>
      </c>
      <c r="I3276" s="97">
        <v>663420</v>
      </c>
      <c r="J3276" s="97" t="s">
        <v>93</v>
      </c>
      <c r="K3276" s="97">
        <v>158.4</v>
      </c>
      <c r="L3276" s="97" t="s">
        <v>10439</v>
      </c>
      <c r="M3276" s="97">
        <v>12</v>
      </c>
      <c r="N3276" s="97">
        <v>13472210</v>
      </c>
    </row>
    <row r="3277" spans="1:14" ht="14.25" customHeight="1" x14ac:dyDescent="0.3">
      <c r="A3277" s="97" t="s">
        <v>397</v>
      </c>
      <c r="B3277" s="97">
        <v>10303</v>
      </c>
      <c r="C3277" s="97" t="s">
        <v>10440</v>
      </c>
      <c r="D3277" s="97" t="s">
        <v>581</v>
      </c>
      <c r="E3277" s="97" t="s">
        <v>10441</v>
      </c>
      <c r="F3277" s="97">
        <v>337383</v>
      </c>
      <c r="G3277" s="97">
        <v>667235</v>
      </c>
      <c r="H3277" s="97">
        <v>337383</v>
      </c>
      <c r="I3277" s="97">
        <v>667235</v>
      </c>
      <c r="J3277" s="97" t="s">
        <v>93</v>
      </c>
      <c r="K3277" s="97">
        <v>159.69999999999999</v>
      </c>
      <c r="L3277" s="97" t="s">
        <v>10442</v>
      </c>
      <c r="M3277" s="97">
        <v>12</v>
      </c>
      <c r="N3277" s="97">
        <v>842999</v>
      </c>
    </row>
    <row r="3278" spans="1:14" ht="14.25" customHeight="1" x14ac:dyDescent="0.3">
      <c r="A3278" s="97" t="s">
        <v>497</v>
      </c>
      <c r="B3278" s="97">
        <v>217</v>
      </c>
      <c r="C3278" s="97" t="s">
        <v>10443</v>
      </c>
      <c r="D3278" s="97" t="s">
        <v>332</v>
      </c>
      <c r="E3278" s="97" t="s">
        <v>10444</v>
      </c>
      <c r="F3278" s="97">
        <v>334780</v>
      </c>
      <c r="G3278" s="97">
        <v>664100</v>
      </c>
      <c r="H3278" s="97">
        <v>334780</v>
      </c>
      <c r="I3278" s="97">
        <v>664100</v>
      </c>
      <c r="J3278" s="97" t="s">
        <v>93</v>
      </c>
      <c r="K3278" s="97">
        <v>162</v>
      </c>
      <c r="L3278" s="97" t="s">
        <v>10445</v>
      </c>
      <c r="M3278" s="97">
        <v>12</v>
      </c>
      <c r="N3278" s="97">
        <v>904849</v>
      </c>
    </row>
    <row r="3279" spans="1:14" ht="14.25" customHeight="1" x14ac:dyDescent="0.3">
      <c r="A3279" s="97" t="s">
        <v>1138</v>
      </c>
      <c r="B3279" s="97">
        <v>163</v>
      </c>
      <c r="C3279" s="97" t="s">
        <v>10446</v>
      </c>
      <c r="D3279" s="97" t="s">
        <v>581</v>
      </c>
      <c r="E3279" s="97" t="s">
        <v>10447</v>
      </c>
      <c r="F3279" s="97">
        <v>323740</v>
      </c>
      <c r="G3279" s="97">
        <v>659830</v>
      </c>
      <c r="H3279" s="97">
        <v>323740</v>
      </c>
      <c r="I3279" s="97">
        <v>659830</v>
      </c>
      <c r="J3279" s="97" t="s">
        <v>93</v>
      </c>
      <c r="K3279" s="97">
        <v>164.2</v>
      </c>
      <c r="L3279" s="97" t="s">
        <v>10448</v>
      </c>
      <c r="M3279" s="97">
        <v>12</v>
      </c>
      <c r="N3279" s="97">
        <v>695034</v>
      </c>
    </row>
    <row r="3280" spans="1:14" ht="14.25" customHeight="1" x14ac:dyDescent="0.3">
      <c r="A3280" s="97" t="s">
        <v>497</v>
      </c>
      <c r="B3280" s="97">
        <v>438</v>
      </c>
      <c r="C3280" s="97" t="s">
        <v>10449</v>
      </c>
      <c r="D3280" s="97" t="s">
        <v>332</v>
      </c>
      <c r="E3280" s="97" t="s">
        <v>10450</v>
      </c>
      <c r="F3280" s="97">
        <v>334750</v>
      </c>
      <c r="G3280" s="97">
        <v>664050</v>
      </c>
      <c r="H3280" s="97">
        <v>334750</v>
      </c>
      <c r="I3280" s="97">
        <v>664050</v>
      </c>
      <c r="J3280" s="97" t="s">
        <v>93</v>
      </c>
      <c r="K3280" s="97">
        <v>165.1</v>
      </c>
      <c r="L3280" s="97" t="s">
        <v>10451</v>
      </c>
      <c r="M3280" s="97">
        <v>12</v>
      </c>
      <c r="N3280" s="97">
        <v>13472198</v>
      </c>
    </row>
    <row r="3281" spans="1:14" ht="14.25" customHeight="1" x14ac:dyDescent="0.3">
      <c r="A3281" s="97" t="s">
        <v>1138</v>
      </c>
      <c r="B3281" s="97">
        <v>163</v>
      </c>
      <c r="C3281" s="97" t="s">
        <v>10452</v>
      </c>
      <c r="D3281" s="97" t="s">
        <v>581</v>
      </c>
      <c r="E3281" s="97" t="s">
        <v>10453</v>
      </c>
      <c r="F3281" s="97">
        <v>323700</v>
      </c>
      <c r="G3281" s="97">
        <v>659820</v>
      </c>
      <c r="H3281" s="97">
        <v>323700</v>
      </c>
      <c r="I3281" s="97">
        <v>659820</v>
      </c>
      <c r="J3281" s="97" t="s">
        <v>93</v>
      </c>
      <c r="K3281" s="97">
        <v>165.8</v>
      </c>
      <c r="L3281" s="97" t="s">
        <v>10454</v>
      </c>
      <c r="M3281" s="97">
        <v>12</v>
      </c>
      <c r="N3281" s="97">
        <v>695033</v>
      </c>
    </row>
    <row r="3282" spans="1:14" ht="14.25" customHeight="1" x14ac:dyDescent="0.3">
      <c r="A3282" s="97" t="s">
        <v>397</v>
      </c>
      <c r="B3282" s="97">
        <v>294</v>
      </c>
      <c r="C3282" s="97" t="s">
        <v>10455</v>
      </c>
      <c r="D3282" s="97" t="s">
        <v>332</v>
      </c>
      <c r="E3282" s="97" t="s">
        <v>10456</v>
      </c>
      <c r="F3282" s="97">
        <v>335130</v>
      </c>
      <c r="G3282" s="97">
        <v>665400</v>
      </c>
      <c r="H3282" s="97">
        <v>335130</v>
      </c>
      <c r="I3282" s="97">
        <v>665400</v>
      </c>
      <c r="J3282" s="97" t="s">
        <v>93</v>
      </c>
      <c r="K3282" s="97">
        <v>166.56</v>
      </c>
      <c r="L3282" s="97" t="s">
        <v>10457</v>
      </c>
      <c r="M3282" s="97">
        <v>12</v>
      </c>
      <c r="N3282" s="97">
        <v>842856</v>
      </c>
    </row>
    <row r="3283" spans="1:14" ht="14.25" customHeight="1" x14ac:dyDescent="0.3">
      <c r="A3283" s="97" t="s">
        <v>397</v>
      </c>
      <c r="B3283" s="97">
        <v>10303</v>
      </c>
      <c r="C3283" s="97" t="s">
        <v>10458</v>
      </c>
      <c r="D3283" s="97" t="s">
        <v>581</v>
      </c>
      <c r="E3283" s="97" t="s">
        <v>10459</v>
      </c>
      <c r="F3283" s="97">
        <v>337471</v>
      </c>
      <c r="G3283" s="97">
        <v>667038</v>
      </c>
      <c r="H3283" s="97">
        <v>337471</v>
      </c>
      <c r="I3283" s="97">
        <v>667038</v>
      </c>
      <c r="J3283" s="97" t="s">
        <v>93</v>
      </c>
      <c r="K3283" s="97">
        <v>167</v>
      </c>
      <c r="L3283" s="97" t="s">
        <v>10460</v>
      </c>
      <c r="M3283" s="97">
        <v>12</v>
      </c>
      <c r="N3283" s="97">
        <v>843005</v>
      </c>
    </row>
    <row r="3284" spans="1:14" ht="14.25" customHeight="1" x14ac:dyDescent="0.3">
      <c r="A3284" s="97" t="s">
        <v>4821</v>
      </c>
      <c r="B3284" s="97">
        <v>19</v>
      </c>
      <c r="C3284" s="97" t="s">
        <v>10461</v>
      </c>
      <c r="D3284" s="97" t="s">
        <v>332</v>
      </c>
      <c r="E3284" s="97" t="s">
        <v>10462</v>
      </c>
      <c r="F3284" s="97">
        <v>331490</v>
      </c>
      <c r="G3284" s="97">
        <v>658870</v>
      </c>
      <c r="H3284" s="97">
        <v>331490</v>
      </c>
      <c r="I3284" s="97">
        <v>658870</v>
      </c>
      <c r="J3284" s="97" t="s">
        <v>93</v>
      </c>
      <c r="K3284" s="97">
        <v>168</v>
      </c>
      <c r="L3284" s="97" t="s">
        <v>10463</v>
      </c>
      <c r="M3284" s="97">
        <v>12</v>
      </c>
      <c r="N3284" s="97">
        <v>777676</v>
      </c>
    </row>
    <row r="3285" spans="1:14" ht="14.25" customHeight="1" x14ac:dyDescent="0.3">
      <c r="A3285" s="97" t="s">
        <v>506</v>
      </c>
      <c r="B3285" s="97">
        <v>253</v>
      </c>
      <c r="C3285" s="97" t="s">
        <v>10464</v>
      </c>
      <c r="D3285" s="97" t="s">
        <v>332</v>
      </c>
      <c r="E3285" s="97" t="s">
        <v>10465</v>
      </c>
      <c r="F3285" s="97">
        <v>325540</v>
      </c>
      <c r="G3285" s="97">
        <v>665590</v>
      </c>
      <c r="H3285" s="97">
        <v>325540</v>
      </c>
      <c r="I3285" s="97">
        <v>665590</v>
      </c>
      <c r="J3285" s="97" t="s">
        <v>93</v>
      </c>
      <c r="K3285" s="97">
        <v>169.4</v>
      </c>
      <c r="L3285" s="97" t="s">
        <v>10466</v>
      </c>
      <c r="M3285" s="97">
        <v>12</v>
      </c>
      <c r="N3285" s="97">
        <v>1002742</v>
      </c>
    </row>
    <row r="3286" spans="1:14" ht="14.25" customHeight="1" x14ac:dyDescent="0.3">
      <c r="A3286" s="97" t="s">
        <v>497</v>
      </c>
      <c r="B3286" s="97">
        <v>439</v>
      </c>
      <c r="C3286" s="97" t="s">
        <v>10467</v>
      </c>
      <c r="D3286" s="97" t="s">
        <v>332</v>
      </c>
      <c r="E3286" s="97" t="s">
        <v>10468</v>
      </c>
      <c r="F3286" s="97">
        <v>334760</v>
      </c>
      <c r="G3286" s="97">
        <v>663980</v>
      </c>
      <c r="H3286" s="97">
        <v>334760</v>
      </c>
      <c r="I3286" s="97">
        <v>663980</v>
      </c>
      <c r="J3286" s="97" t="s">
        <v>93</v>
      </c>
      <c r="K3286" s="97">
        <v>170.9</v>
      </c>
      <c r="L3286" s="97" t="s">
        <v>10469</v>
      </c>
      <c r="M3286" s="97">
        <v>12</v>
      </c>
      <c r="N3286" s="97">
        <v>13472199</v>
      </c>
    </row>
    <row r="3287" spans="1:14" ht="14.25" customHeight="1" x14ac:dyDescent="0.3">
      <c r="A3287" s="97" t="s">
        <v>497</v>
      </c>
      <c r="B3287" s="97">
        <v>229</v>
      </c>
      <c r="C3287" s="97" t="s">
        <v>10470</v>
      </c>
      <c r="D3287" s="97" t="s">
        <v>332</v>
      </c>
      <c r="E3287" s="97" t="s">
        <v>10471</v>
      </c>
      <c r="F3287" s="97">
        <v>334610</v>
      </c>
      <c r="G3287" s="97">
        <v>663830</v>
      </c>
      <c r="H3287" s="97">
        <v>334610</v>
      </c>
      <c r="I3287" s="97">
        <v>663830</v>
      </c>
      <c r="J3287" s="97" t="s">
        <v>93</v>
      </c>
      <c r="K3287" s="97">
        <v>171</v>
      </c>
      <c r="L3287" s="97" t="s">
        <v>10472</v>
      </c>
      <c r="M3287" s="97">
        <v>12</v>
      </c>
      <c r="N3287" s="97">
        <v>904861</v>
      </c>
    </row>
    <row r="3288" spans="1:14" ht="14.25" customHeight="1" x14ac:dyDescent="0.3">
      <c r="A3288" s="97" t="s">
        <v>351</v>
      </c>
      <c r="B3288" s="97">
        <v>166</v>
      </c>
      <c r="C3288" s="97" t="s">
        <v>10473</v>
      </c>
      <c r="D3288" s="97" t="s">
        <v>332</v>
      </c>
      <c r="E3288" s="97" t="s">
        <v>10474</v>
      </c>
      <c r="F3288" s="97">
        <v>327930</v>
      </c>
      <c r="G3288" s="97">
        <v>661700</v>
      </c>
      <c r="H3288" s="97">
        <v>327930</v>
      </c>
      <c r="I3288" s="97">
        <v>661700</v>
      </c>
      <c r="J3288" s="97" t="s">
        <v>93</v>
      </c>
      <c r="K3288" s="97">
        <v>176.9</v>
      </c>
      <c r="L3288" s="97" t="s">
        <v>10475</v>
      </c>
      <c r="M3288" s="97">
        <v>12</v>
      </c>
      <c r="N3288" s="97">
        <v>803250</v>
      </c>
    </row>
    <row r="3289" spans="1:14" ht="14.25" customHeight="1" x14ac:dyDescent="0.3">
      <c r="A3289" s="97" t="s">
        <v>497</v>
      </c>
      <c r="B3289" s="97">
        <v>9763</v>
      </c>
      <c r="C3289" s="97" t="s">
        <v>10476</v>
      </c>
      <c r="D3289" s="97" t="s">
        <v>581</v>
      </c>
      <c r="E3289" s="97" t="s">
        <v>10477</v>
      </c>
      <c r="F3289" s="97">
        <v>334575</v>
      </c>
      <c r="G3289" s="97">
        <v>662919</v>
      </c>
      <c r="H3289" s="97">
        <v>334575</v>
      </c>
      <c r="I3289" s="97">
        <v>662919</v>
      </c>
      <c r="J3289" s="97" t="s">
        <v>93</v>
      </c>
      <c r="K3289" s="97">
        <v>185</v>
      </c>
      <c r="L3289" s="97" t="s">
        <v>10478</v>
      </c>
      <c r="M3289" s="97">
        <v>12</v>
      </c>
      <c r="N3289" s="97">
        <v>905259</v>
      </c>
    </row>
    <row r="3290" spans="1:14" ht="14.25" customHeight="1" x14ac:dyDescent="0.3">
      <c r="A3290" s="97" t="s">
        <v>570</v>
      </c>
      <c r="B3290" s="97">
        <v>521</v>
      </c>
      <c r="C3290" s="97" t="s">
        <v>10479</v>
      </c>
      <c r="D3290" s="97" t="s">
        <v>332</v>
      </c>
      <c r="E3290" s="97" t="s">
        <v>10480</v>
      </c>
      <c r="F3290" s="97">
        <v>337500</v>
      </c>
      <c r="G3290" s="97">
        <v>661350</v>
      </c>
      <c r="H3290" s="97">
        <v>337500</v>
      </c>
      <c r="I3290" s="97">
        <v>661350</v>
      </c>
      <c r="J3290" s="97" t="s">
        <v>93</v>
      </c>
      <c r="K3290" s="97">
        <v>191.4</v>
      </c>
      <c r="L3290" s="97" t="s">
        <v>10481</v>
      </c>
      <c r="M3290" s="97">
        <v>12</v>
      </c>
      <c r="N3290" s="97">
        <v>845013</v>
      </c>
    </row>
    <row r="3291" spans="1:14" ht="14.25" customHeight="1" x14ac:dyDescent="0.3">
      <c r="A3291" s="97" t="s">
        <v>570</v>
      </c>
      <c r="B3291" s="97">
        <v>286</v>
      </c>
      <c r="C3291" s="97" t="s">
        <v>10482</v>
      </c>
      <c r="D3291" s="97" t="s">
        <v>332</v>
      </c>
      <c r="E3291" s="97" t="s">
        <v>10483</v>
      </c>
      <c r="F3291" s="97">
        <v>336610</v>
      </c>
      <c r="G3291" s="97">
        <v>663130</v>
      </c>
      <c r="H3291" s="97">
        <v>336610</v>
      </c>
      <c r="I3291" s="97">
        <v>663130</v>
      </c>
      <c r="J3291" s="97" t="s">
        <v>93</v>
      </c>
      <c r="K3291" s="97">
        <v>199.34</v>
      </c>
      <c r="L3291" s="97" t="s">
        <v>10484</v>
      </c>
      <c r="M3291" s="97">
        <v>12</v>
      </c>
      <c r="N3291" s="97">
        <v>844766</v>
      </c>
    </row>
    <row r="3292" spans="1:14" ht="14.25" customHeight="1" x14ac:dyDescent="0.3">
      <c r="A3292" s="97" t="s">
        <v>4821</v>
      </c>
      <c r="B3292" s="97">
        <v>50</v>
      </c>
      <c r="C3292" s="97" t="s">
        <v>10485</v>
      </c>
      <c r="D3292" s="97" t="s">
        <v>332</v>
      </c>
      <c r="E3292" s="97" t="s">
        <v>10486</v>
      </c>
      <c r="F3292" s="97">
        <v>331840</v>
      </c>
      <c r="G3292" s="97">
        <v>658250</v>
      </c>
      <c r="H3292" s="97">
        <v>331840</v>
      </c>
      <c r="I3292" s="97">
        <v>658250</v>
      </c>
      <c r="J3292" s="97" t="s">
        <v>93</v>
      </c>
      <c r="K3292" s="97">
        <v>204.8</v>
      </c>
      <c r="L3292" s="97" t="s">
        <v>10487</v>
      </c>
      <c r="M3292" s="97">
        <v>12</v>
      </c>
      <c r="N3292" s="97">
        <v>777707</v>
      </c>
    </row>
    <row r="3293" spans="1:14" ht="14.25" customHeight="1" x14ac:dyDescent="0.3">
      <c r="A3293" s="97" t="s">
        <v>570</v>
      </c>
      <c r="B3293" s="97">
        <v>410</v>
      </c>
      <c r="C3293" s="97" t="s">
        <v>10488</v>
      </c>
      <c r="D3293" s="97" t="s">
        <v>332</v>
      </c>
      <c r="E3293" s="97" t="s">
        <v>10489</v>
      </c>
      <c r="F3293" s="97">
        <v>335390</v>
      </c>
      <c r="G3293" s="97">
        <v>661340</v>
      </c>
      <c r="H3293" s="97">
        <v>335390</v>
      </c>
      <c r="I3293" s="97">
        <v>661340</v>
      </c>
      <c r="J3293" s="97" t="s">
        <v>93</v>
      </c>
      <c r="K3293" s="97">
        <v>209</v>
      </c>
      <c r="L3293" s="97" t="s">
        <v>10490</v>
      </c>
      <c r="M3293" s="97">
        <v>12</v>
      </c>
      <c r="N3293" s="97">
        <v>844890</v>
      </c>
    </row>
    <row r="3294" spans="1:14" ht="14.25" customHeight="1" x14ac:dyDescent="0.3">
      <c r="A3294" s="97" t="s">
        <v>4821</v>
      </c>
      <c r="B3294" s="97">
        <v>10</v>
      </c>
      <c r="C3294" s="97" t="s">
        <v>10491</v>
      </c>
      <c r="D3294" s="97" t="s">
        <v>332</v>
      </c>
      <c r="E3294" s="97" t="s">
        <v>10492</v>
      </c>
      <c r="F3294" s="97">
        <v>330350</v>
      </c>
      <c r="G3294" s="97">
        <v>658160</v>
      </c>
      <c r="H3294" s="97">
        <v>330350</v>
      </c>
      <c r="I3294" s="97">
        <v>658160</v>
      </c>
      <c r="J3294" s="97" t="s">
        <v>93</v>
      </c>
      <c r="K3294" s="97">
        <v>213.03</v>
      </c>
      <c r="L3294" s="97" t="s">
        <v>10493</v>
      </c>
      <c r="M3294" s="97">
        <v>12</v>
      </c>
      <c r="N3294" s="97">
        <v>777667</v>
      </c>
    </row>
    <row r="3295" spans="1:14" ht="14.25" customHeight="1" x14ac:dyDescent="0.3">
      <c r="A3295" s="97" t="s">
        <v>878</v>
      </c>
      <c r="B3295" s="97">
        <v>349</v>
      </c>
      <c r="C3295" s="97" t="s">
        <v>10494</v>
      </c>
      <c r="D3295" s="97" t="s">
        <v>581</v>
      </c>
      <c r="E3295" s="97" t="s">
        <v>10495</v>
      </c>
      <c r="F3295" s="97">
        <v>329170</v>
      </c>
      <c r="G3295" s="97">
        <v>657640</v>
      </c>
      <c r="H3295" s="97">
        <v>329170</v>
      </c>
      <c r="I3295" s="97">
        <v>657640</v>
      </c>
      <c r="J3295" s="97" t="s">
        <v>93</v>
      </c>
      <c r="K3295" s="97">
        <v>215</v>
      </c>
      <c r="L3295" s="97" t="s">
        <v>10496</v>
      </c>
      <c r="M3295" s="97">
        <v>12</v>
      </c>
      <c r="N3295" s="97">
        <v>737374</v>
      </c>
    </row>
    <row r="3296" spans="1:14" ht="14.25" customHeight="1" x14ac:dyDescent="0.3">
      <c r="A3296" s="97" t="s">
        <v>570</v>
      </c>
      <c r="B3296" s="97">
        <v>516</v>
      </c>
      <c r="C3296" s="97" t="s">
        <v>10497</v>
      </c>
      <c r="D3296" s="97" t="s">
        <v>332</v>
      </c>
      <c r="E3296" s="97" t="s">
        <v>10498</v>
      </c>
      <c r="F3296" s="97">
        <v>336080</v>
      </c>
      <c r="G3296" s="97">
        <v>661850</v>
      </c>
      <c r="H3296" s="97">
        <v>336080</v>
      </c>
      <c r="I3296" s="97">
        <v>661850</v>
      </c>
      <c r="J3296" s="97" t="s">
        <v>93</v>
      </c>
      <c r="K3296" s="97">
        <v>215.06</v>
      </c>
      <c r="L3296" s="97" t="s">
        <v>10499</v>
      </c>
      <c r="M3296" s="97">
        <v>12</v>
      </c>
      <c r="N3296" s="97">
        <v>845008</v>
      </c>
    </row>
    <row r="3297" spans="1:14" ht="14.25" customHeight="1" x14ac:dyDescent="0.3">
      <c r="A3297" s="97" t="s">
        <v>570</v>
      </c>
      <c r="B3297" s="97">
        <v>514</v>
      </c>
      <c r="C3297" s="97" t="s">
        <v>10500</v>
      </c>
      <c r="D3297" s="97" t="s">
        <v>332</v>
      </c>
      <c r="E3297" s="97" t="s">
        <v>10501</v>
      </c>
      <c r="F3297" s="97">
        <v>336090</v>
      </c>
      <c r="G3297" s="97">
        <v>661900</v>
      </c>
      <c r="H3297" s="97">
        <v>336090</v>
      </c>
      <c r="I3297" s="97">
        <v>661900</v>
      </c>
      <c r="J3297" s="97" t="s">
        <v>93</v>
      </c>
      <c r="K3297" s="97">
        <v>215.44</v>
      </c>
      <c r="L3297" s="97" t="s">
        <v>10502</v>
      </c>
      <c r="M3297" s="97">
        <v>12</v>
      </c>
      <c r="N3297" s="97">
        <v>845006</v>
      </c>
    </row>
    <row r="3298" spans="1:14" ht="14.25" customHeight="1" x14ac:dyDescent="0.3">
      <c r="A3298" s="97" t="s">
        <v>570</v>
      </c>
      <c r="B3298" s="97">
        <v>476</v>
      </c>
      <c r="C3298" s="97" t="s">
        <v>10503</v>
      </c>
      <c r="D3298" s="97" t="s">
        <v>332</v>
      </c>
      <c r="E3298" s="97" t="s">
        <v>10504</v>
      </c>
      <c r="F3298" s="97">
        <v>335480</v>
      </c>
      <c r="G3298" s="97">
        <v>660640</v>
      </c>
      <c r="H3298" s="97">
        <v>335480</v>
      </c>
      <c r="I3298" s="97">
        <v>660640</v>
      </c>
      <c r="J3298" s="97" t="s">
        <v>93</v>
      </c>
      <c r="K3298" s="97">
        <v>216</v>
      </c>
      <c r="L3298" s="97" t="s">
        <v>10505</v>
      </c>
      <c r="M3298" s="97">
        <v>12</v>
      </c>
      <c r="N3298" s="97">
        <v>844968</v>
      </c>
    </row>
    <row r="3299" spans="1:14" ht="14.25" customHeight="1" x14ac:dyDescent="0.3">
      <c r="A3299" s="97" t="s">
        <v>570</v>
      </c>
      <c r="B3299" s="97">
        <v>472</v>
      </c>
      <c r="C3299" s="97" t="s">
        <v>10506</v>
      </c>
      <c r="D3299" s="97" t="s">
        <v>332</v>
      </c>
      <c r="E3299" s="97" t="s">
        <v>10507</v>
      </c>
      <c r="F3299" s="97">
        <v>335510</v>
      </c>
      <c r="G3299" s="97">
        <v>660730</v>
      </c>
      <c r="H3299" s="97">
        <v>335510</v>
      </c>
      <c r="I3299" s="97">
        <v>660730</v>
      </c>
      <c r="J3299" s="97" t="s">
        <v>93</v>
      </c>
      <c r="K3299" s="97">
        <v>222</v>
      </c>
      <c r="L3299" s="97" t="s">
        <v>10508</v>
      </c>
      <c r="M3299" s="97">
        <v>12</v>
      </c>
      <c r="N3299" s="97">
        <v>844964</v>
      </c>
    </row>
    <row r="3300" spans="1:14" ht="14.25" customHeight="1" x14ac:dyDescent="0.3">
      <c r="A3300" s="97" t="s">
        <v>878</v>
      </c>
      <c r="B3300" s="97">
        <v>127</v>
      </c>
      <c r="C3300" s="97" t="s">
        <v>10509</v>
      </c>
      <c r="D3300" s="97" t="s">
        <v>332</v>
      </c>
      <c r="E3300" s="97" t="s">
        <v>10510</v>
      </c>
      <c r="F3300" s="97">
        <v>326940</v>
      </c>
      <c r="G3300" s="97">
        <v>659600</v>
      </c>
      <c r="H3300" s="97">
        <v>326940</v>
      </c>
      <c r="I3300" s="97">
        <v>659600</v>
      </c>
      <c r="J3300" s="97" t="s">
        <v>93</v>
      </c>
      <c r="K3300" s="97">
        <v>239.42</v>
      </c>
      <c r="L3300" s="97" t="s">
        <v>10511</v>
      </c>
      <c r="M3300" s="97">
        <v>12</v>
      </c>
      <c r="N3300" s="97">
        <v>737347</v>
      </c>
    </row>
    <row r="3301" spans="1:14" ht="14.25" customHeight="1" x14ac:dyDescent="0.3">
      <c r="A3301" s="97" t="s">
        <v>878</v>
      </c>
      <c r="B3301" s="97">
        <v>139</v>
      </c>
      <c r="C3301" s="97" t="s">
        <v>10512</v>
      </c>
      <c r="D3301" s="97" t="s">
        <v>332</v>
      </c>
      <c r="E3301" s="97" t="s">
        <v>10513</v>
      </c>
      <c r="F3301" s="97">
        <v>328770</v>
      </c>
      <c r="G3301" s="97">
        <v>657890</v>
      </c>
      <c r="H3301" s="97">
        <v>328770</v>
      </c>
      <c r="I3301" s="97">
        <v>657890</v>
      </c>
      <c r="J3301" s="97" t="s">
        <v>93</v>
      </c>
      <c r="K3301" s="97">
        <v>239.8</v>
      </c>
      <c r="L3301" s="97" t="s">
        <v>10514</v>
      </c>
      <c r="M3301" s="97">
        <v>12</v>
      </c>
      <c r="N3301" s="97">
        <v>737363</v>
      </c>
    </row>
    <row r="3302" spans="1:14" ht="14.25" customHeight="1" x14ac:dyDescent="0.3">
      <c r="A3302" s="97" t="s">
        <v>570</v>
      </c>
      <c r="B3302" s="97">
        <v>28</v>
      </c>
      <c r="C3302" s="97" t="s">
        <v>10515</v>
      </c>
      <c r="D3302" s="97" t="s">
        <v>332</v>
      </c>
      <c r="E3302" s="97" t="s">
        <v>10516</v>
      </c>
      <c r="F3302" s="97">
        <v>335710</v>
      </c>
      <c r="G3302" s="97">
        <v>663480</v>
      </c>
      <c r="H3302" s="97">
        <v>335710</v>
      </c>
      <c r="I3302" s="97">
        <v>663480</v>
      </c>
      <c r="J3302" s="97" t="s">
        <v>93</v>
      </c>
      <c r="K3302" s="97">
        <v>247.2</v>
      </c>
      <c r="L3302" s="97" t="s">
        <v>10517</v>
      </c>
      <c r="M3302" s="97">
        <v>12</v>
      </c>
      <c r="N3302" s="97">
        <v>844506</v>
      </c>
    </row>
    <row r="3303" spans="1:14" ht="14.25" customHeight="1" x14ac:dyDescent="0.3">
      <c r="A3303" s="97" t="s">
        <v>6680</v>
      </c>
      <c r="B3303" s="97">
        <v>33</v>
      </c>
      <c r="C3303" s="97" t="s">
        <v>10518</v>
      </c>
      <c r="D3303" s="97" t="s">
        <v>332</v>
      </c>
      <c r="E3303" s="97" t="s">
        <v>10519</v>
      </c>
      <c r="F3303" s="97">
        <v>319205</v>
      </c>
      <c r="G3303" s="97">
        <v>656295</v>
      </c>
      <c r="H3303" s="97">
        <v>319205</v>
      </c>
      <c r="I3303" s="97">
        <v>656295</v>
      </c>
      <c r="J3303" s="97" t="s">
        <v>93</v>
      </c>
      <c r="K3303" s="97">
        <v>276.73</v>
      </c>
      <c r="L3303" s="97" t="s">
        <v>10520</v>
      </c>
      <c r="M3303" s="97">
        <v>12</v>
      </c>
      <c r="N3303" s="97">
        <v>650525</v>
      </c>
    </row>
    <row r="3304" spans="1:14" ht="14.25" customHeight="1" x14ac:dyDescent="0.3">
      <c r="A3304" s="97" t="s">
        <v>822</v>
      </c>
      <c r="B3304" s="97">
        <v>593</v>
      </c>
      <c r="C3304" s="97" t="s">
        <v>10521</v>
      </c>
      <c r="D3304" s="97" t="s">
        <v>332</v>
      </c>
      <c r="E3304" s="97" t="s">
        <v>10522</v>
      </c>
      <c r="F3304" s="97">
        <v>343730</v>
      </c>
      <c r="G3304" s="97">
        <v>672960</v>
      </c>
      <c r="H3304" s="97">
        <v>343730</v>
      </c>
      <c r="I3304" s="97">
        <v>672960</v>
      </c>
      <c r="J3304" s="97" t="s">
        <v>93</v>
      </c>
      <c r="K3304" s="97">
        <v>85.15</v>
      </c>
      <c r="L3304" s="97" t="s">
        <v>10523</v>
      </c>
      <c r="M3304" s="97">
        <v>12.05</v>
      </c>
      <c r="N3304" s="97">
        <v>13472274</v>
      </c>
    </row>
    <row r="3305" spans="1:14" ht="14.25" customHeight="1" x14ac:dyDescent="0.3">
      <c r="A3305" s="97" t="s">
        <v>822</v>
      </c>
      <c r="B3305" s="97">
        <v>592</v>
      </c>
      <c r="C3305" s="97" t="s">
        <v>10524</v>
      </c>
      <c r="D3305" s="97" t="s">
        <v>332</v>
      </c>
      <c r="E3305" s="97" t="s">
        <v>10525</v>
      </c>
      <c r="F3305" s="97">
        <v>343690</v>
      </c>
      <c r="G3305" s="97">
        <v>672740</v>
      </c>
      <c r="H3305" s="97">
        <v>343690</v>
      </c>
      <c r="I3305" s="97">
        <v>672740</v>
      </c>
      <c r="J3305" s="97" t="s">
        <v>93</v>
      </c>
      <c r="K3305" s="97">
        <v>85.65</v>
      </c>
      <c r="L3305" s="97" t="s">
        <v>10526</v>
      </c>
      <c r="M3305" s="97">
        <v>12.05</v>
      </c>
      <c r="N3305" s="97">
        <v>13472273</v>
      </c>
    </row>
    <row r="3306" spans="1:14" ht="14.25" customHeight="1" x14ac:dyDescent="0.3">
      <c r="A3306" s="97" t="s">
        <v>822</v>
      </c>
      <c r="B3306" s="97">
        <v>577</v>
      </c>
      <c r="C3306" s="97" t="s">
        <v>10527</v>
      </c>
      <c r="D3306" s="97" t="s">
        <v>332</v>
      </c>
      <c r="E3306" s="97" t="s">
        <v>10528</v>
      </c>
      <c r="F3306" s="97">
        <v>343370</v>
      </c>
      <c r="G3306" s="97">
        <v>672750</v>
      </c>
      <c r="H3306" s="97">
        <v>343370</v>
      </c>
      <c r="I3306" s="97">
        <v>672750</v>
      </c>
      <c r="J3306" s="97" t="s">
        <v>93</v>
      </c>
      <c r="K3306" s="97">
        <v>88</v>
      </c>
      <c r="L3306" s="97" t="s">
        <v>10529</v>
      </c>
      <c r="M3306" s="97">
        <v>12.05</v>
      </c>
      <c r="N3306" s="97">
        <v>13472258</v>
      </c>
    </row>
    <row r="3307" spans="1:14" ht="14.25" customHeight="1" x14ac:dyDescent="0.3">
      <c r="A3307" s="97" t="s">
        <v>419</v>
      </c>
      <c r="B3307" s="97">
        <v>10710</v>
      </c>
      <c r="C3307" s="97" t="s">
        <v>10530</v>
      </c>
      <c r="D3307" s="97" t="s">
        <v>581</v>
      </c>
      <c r="E3307" s="97" t="s">
        <v>10531</v>
      </c>
      <c r="F3307" s="97">
        <v>332084</v>
      </c>
      <c r="G3307" s="97">
        <v>671447</v>
      </c>
      <c r="H3307" s="97">
        <v>332084</v>
      </c>
      <c r="I3307" s="97">
        <v>671447</v>
      </c>
      <c r="J3307" s="97" t="s">
        <v>93</v>
      </c>
      <c r="K3307" s="97">
        <v>37.5</v>
      </c>
      <c r="L3307" s="97" t="s">
        <v>10532</v>
      </c>
      <c r="M3307" s="97">
        <v>12.1</v>
      </c>
      <c r="N3307" s="97">
        <v>972834</v>
      </c>
    </row>
    <row r="3308" spans="1:14" ht="14.25" customHeight="1" x14ac:dyDescent="0.3">
      <c r="A3308" s="97" t="s">
        <v>508</v>
      </c>
      <c r="B3308" s="97">
        <v>491</v>
      </c>
      <c r="C3308" s="97" t="s">
        <v>10533</v>
      </c>
      <c r="D3308" s="97" t="s">
        <v>332</v>
      </c>
      <c r="E3308" s="97" t="s">
        <v>10534</v>
      </c>
      <c r="F3308" s="97">
        <v>334310</v>
      </c>
      <c r="G3308" s="97">
        <v>666720</v>
      </c>
      <c r="H3308" s="97">
        <v>334310</v>
      </c>
      <c r="I3308" s="97">
        <v>666720</v>
      </c>
      <c r="J3308" s="97" t="s">
        <v>93</v>
      </c>
      <c r="K3308" s="97">
        <v>68</v>
      </c>
      <c r="L3308" s="97" t="s">
        <v>10535</v>
      </c>
      <c r="M3308" s="97">
        <v>12.1</v>
      </c>
      <c r="N3308" s="97">
        <v>13080571</v>
      </c>
    </row>
    <row r="3309" spans="1:14" ht="14.25" customHeight="1" x14ac:dyDescent="0.3">
      <c r="A3309" s="97" t="s">
        <v>508</v>
      </c>
      <c r="B3309" s="97">
        <v>10695</v>
      </c>
      <c r="C3309" s="97" t="s">
        <v>10536</v>
      </c>
      <c r="D3309" s="97" t="s">
        <v>581</v>
      </c>
      <c r="E3309" s="97" t="s">
        <v>10537</v>
      </c>
      <c r="F3309" s="97">
        <v>330687</v>
      </c>
      <c r="G3309" s="97">
        <v>667880</v>
      </c>
      <c r="H3309" s="97">
        <v>330687</v>
      </c>
      <c r="I3309" s="97">
        <v>667880</v>
      </c>
      <c r="J3309" s="97" t="s">
        <v>93</v>
      </c>
      <c r="K3309" s="97">
        <v>76.66</v>
      </c>
      <c r="L3309" s="97" t="s">
        <v>10538</v>
      </c>
      <c r="M3309" s="97">
        <v>12.1</v>
      </c>
      <c r="N3309" s="97">
        <v>952337</v>
      </c>
    </row>
    <row r="3310" spans="1:14" ht="14.25" customHeight="1" x14ac:dyDescent="0.3">
      <c r="A3310" s="97" t="s">
        <v>822</v>
      </c>
      <c r="B3310" s="97">
        <v>748</v>
      </c>
      <c r="C3310" s="97" t="s">
        <v>10539</v>
      </c>
      <c r="D3310" s="97" t="s">
        <v>332</v>
      </c>
      <c r="E3310" s="97" t="s">
        <v>10540</v>
      </c>
      <c r="F3310" s="97">
        <v>344448</v>
      </c>
      <c r="G3310" s="97">
        <v>673766</v>
      </c>
      <c r="H3310" s="97">
        <v>344448</v>
      </c>
      <c r="I3310" s="97">
        <v>673766</v>
      </c>
      <c r="J3310" s="97" t="s">
        <v>93</v>
      </c>
      <c r="K3310" s="97">
        <v>97.42</v>
      </c>
      <c r="L3310" s="97" t="s">
        <v>10541</v>
      </c>
      <c r="M3310" s="97">
        <v>12.1</v>
      </c>
      <c r="N3310" s="97">
        <v>18959660</v>
      </c>
    </row>
    <row r="3311" spans="1:14" ht="14.25" customHeight="1" x14ac:dyDescent="0.3">
      <c r="A3311" s="97" t="s">
        <v>822</v>
      </c>
      <c r="B3311" s="97">
        <v>743</v>
      </c>
      <c r="C3311" s="97" t="s">
        <v>10542</v>
      </c>
      <c r="D3311" s="97" t="s">
        <v>332</v>
      </c>
      <c r="E3311" s="97" t="s">
        <v>10543</v>
      </c>
      <c r="F3311" s="97">
        <v>344413</v>
      </c>
      <c r="G3311" s="97">
        <v>673751</v>
      </c>
      <c r="H3311" s="97">
        <v>344413</v>
      </c>
      <c r="I3311" s="97">
        <v>673751</v>
      </c>
      <c r="J3311" s="97" t="s">
        <v>93</v>
      </c>
      <c r="K3311" s="97">
        <v>99.25</v>
      </c>
      <c r="L3311" s="97" t="s">
        <v>10544</v>
      </c>
      <c r="M3311" s="97">
        <v>12.1</v>
      </c>
      <c r="N3311" s="97">
        <v>18959655</v>
      </c>
    </row>
    <row r="3312" spans="1:14" ht="14.25" customHeight="1" x14ac:dyDescent="0.3">
      <c r="A3312" s="97" t="s">
        <v>822</v>
      </c>
      <c r="B3312" s="97">
        <v>740</v>
      </c>
      <c r="C3312" s="97" t="s">
        <v>10545</v>
      </c>
      <c r="D3312" s="97" t="s">
        <v>332</v>
      </c>
      <c r="E3312" s="97" t="s">
        <v>10546</v>
      </c>
      <c r="F3312" s="97">
        <v>344426</v>
      </c>
      <c r="G3312" s="97">
        <v>673729</v>
      </c>
      <c r="H3312" s="97">
        <v>344426</v>
      </c>
      <c r="I3312" s="97">
        <v>673729</v>
      </c>
      <c r="J3312" s="97" t="s">
        <v>93</v>
      </c>
      <c r="K3312" s="97">
        <v>99.25</v>
      </c>
      <c r="L3312" s="97" t="s">
        <v>10547</v>
      </c>
      <c r="M3312" s="97">
        <v>12.1</v>
      </c>
      <c r="N3312" s="97">
        <v>18959652</v>
      </c>
    </row>
    <row r="3313" spans="1:14" ht="14.25" customHeight="1" x14ac:dyDescent="0.3">
      <c r="A3313" s="97" t="s">
        <v>506</v>
      </c>
      <c r="B3313" s="97">
        <v>9258</v>
      </c>
      <c r="C3313" s="97" t="s">
        <v>10548</v>
      </c>
      <c r="D3313" s="97" t="s">
        <v>581</v>
      </c>
      <c r="E3313" s="97" t="s">
        <v>10549</v>
      </c>
      <c r="F3313" s="97">
        <v>327438</v>
      </c>
      <c r="G3313" s="97">
        <v>666889</v>
      </c>
      <c r="H3313" s="97">
        <v>327438</v>
      </c>
      <c r="I3313" s="97">
        <v>666889</v>
      </c>
      <c r="J3313" s="97" t="s">
        <v>93</v>
      </c>
      <c r="K3313" s="97">
        <v>139.44999999999999</v>
      </c>
      <c r="L3313" s="97" t="s">
        <v>10550</v>
      </c>
      <c r="M3313" s="97">
        <v>12.1</v>
      </c>
      <c r="N3313" s="97">
        <v>1003723</v>
      </c>
    </row>
    <row r="3314" spans="1:14" ht="14.25" customHeight="1" x14ac:dyDescent="0.3">
      <c r="A3314" s="97" t="s">
        <v>419</v>
      </c>
      <c r="B3314" s="97">
        <v>10619</v>
      </c>
      <c r="C3314" s="97" t="s">
        <v>10551</v>
      </c>
      <c r="D3314" s="97" t="s">
        <v>581</v>
      </c>
      <c r="E3314" s="97" t="s">
        <v>10552</v>
      </c>
      <c r="F3314" s="97">
        <v>330782</v>
      </c>
      <c r="G3314" s="97">
        <v>671785</v>
      </c>
      <c r="H3314" s="97">
        <v>330782</v>
      </c>
      <c r="I3314" s="97">
        <v>671785</v>
      </c>
      <c r="J3314" s="97" t="s">
        <v>93</v>
      </c>
      <c r="K3314" s="97">
        <v>50</v>
      </c>
      <c r="L3314" s="97" t="s">
        <v>10553</v>
      </c>
      <c r="M3314" s="97">
        <v>12.15</v>
      </c>
      <c r="N3314" s="97">
        <v>972786</v>
      </c>
    </row>
    <row r="3315" spans="1:14" ht="14.25" customHeight="1" x14ac:dyDescent="0.3">
      <c r="A3315" s="97" t="s">
        <v>655</v>
      </c>
      <c r="B3315" s="97">
        <v>883</v>
      </c>
      <c r="C3315" s="97" t="s">
        <v>10554</v>
      </c>
      <c r="D3315" s="97" t="s">
        <v>581</v>
      </c>
      <c r="E3315" s="97" t="s">
        <v>10555</v>
      </c>
      <c r="F3315" s="97">
        <v>339076</v>
      </c>
      <c r="G3315" s="97">
        <v>674083</v>
      </c>
      <c r="H3315" s="97">
        <v>339076</v>
      </c>
      <c r="I3315" s="97">
        <v>674083</v>
      </c>
      <c r="J3315" s="97" t="s">
        <v>93</v>
      </c>
      <c r="K3315" s="97">
        <v>25</v>
      </c>
      <c r="L3315" s="97" t="s">
        <v>10556</v>
      </c>
      <c r="M3315" s="97">
        <v>12.19</v>
      </c>
      <c r="N3315" s="97">
        <v>950541</v>
      </c>
    </row>
    <row r="3316" spans="1:14" ht="14.25" customHeight="1" x14ac:dyDescent="0.3">
      <c r="A3316" s="97" t="s">
        <v>397</v>
      </c>
      <c r="B3316" s="97">
        <v>387</v>
      </c>
      <c r="C3316" s="97" t="s">
        <v>10557</v>
      </c>
      <c r="D3316" s="97" t="s">
        <v>332</v>
      </c>
      <c r="E3316" s="97" t="s">
        <v>10558</v>
      </c>
      <c r="F3316" s="97">
        <v>335423</v>
      </c>
      <c r="G3316" s="97">
        <v>669764</v>
      </c>
      <c r="H3316" s="97">
        <v>335423</v>
      </c>
      <c r="I3316" s="97">
        <v>669764</v>
      </c>
      <c r="J3316" s="97" t="s">
        <v>93</v>
      </c>
      <c r="K3316" s="97">
        <v>39</v>
      </c>
      <c r="L3316" s="97" t="s">
        <v>10559</v>
      </c>
      <c r="M3316" s="97">
        <v>12.19</v>
      </c>
      <c r="N3316" s="97">
        <v>18798557</v>
      </c>
    </row>
    <row r="3317" spans="1:14" ht="14.25" customHeight="1" x14ac:dyDescent="0.3">
      <c r="A3317" s="97" t="s">
        <v>397</v>
      </c>
      <c r="B3317" s="97">
        <v>388</v>
      </c>
      <c r="C3317" s="97" t="s">
        <v>10560</v>
      </c>
      <c r="D3317" s="97" t="s">
        <v>332</v>
      </c>
      <c r="E3317" s="97" t="s">
        <v>10561</v>
      </c>
      <c r="F3317" s="97">
        <v>335403</v>
      </c>
      <c r="G3317" s="97">
        <v>669770</v>
      </c>
      <c r="H3317" s="97">
        <v>335403</v>
      </c>
      <c r="I3317" s="97">
        <v>669770</v>
      </c>
      <c r="J3317" s="97" t="s">
        <v>93</v>
      </c>
      <c r="K3317" s="97">
        <v>40</v>
      </c>
      <c r="L3317" s="97" t="s">
        <v>10562</v>
      </c>
      <c r="M3317" s="97">
        <v>12.19</v>
      </c>
      <c r="N3317" s="97">
        <v>18798558</v>
      </c>
    </row>
    <row r="3318" spans="1:14" ht="14.25" customHeight="1" x14ac:dyDescent="0.3">
      <c r="A3318" s="97" t="s">
        <v>397</v>
      </c>
      <c r="B3318" s="97">
        <v>393</v>
      </c>
      <c r="C3318" s="97" t="s">
        <v>10563</v>
      </c>
      <c r="D3318" s="97" t="s">
        <v>332</v>
      </c>
      <c r="E3318" s="97" t="s">
        <v>10564</v>
      </c>
      <c r="F3318" s="97">
        <v>335484</v>
      </c>
      <c r="G3318" s="97">
        <v>669766</v>
      </c>
      <c r="H3318" s="97">
        <v>335484</v>
      </c>
      <c r="I3318" s="97">
        <v>669766</v>
      </c>
      <c r="J3318" s="97" t="s">
        <v>93</v>
      </c>
      <c r="K3318" s="97">
        <v>40</v>
      </c>
      <c r="L3318" s="97" t="s">
        <v>10565</v>
      </c>
      <c r="M3318" s="97">
        <v>12.19</v>
      </c>
      <c r="N3318" s="97">
        <v>18798563</v>
      </c>
    </row>
    <row r="3319" spans="1:14" ht="14.25" customHeight="1" x14ac:dyDescent="0.3">
      <c r="A3319" s="97" t="s">
        <v>397</v>
      </c>
      <c r="B3319" s="97">
        <v>389</v>
      </c>
      <c r="C3319" s="97" t="s">
        <v>10566</v>
      </c>
      <c r="D3319" s="97" t="s">
        <v>332</v>
      </c>
      <c r="E3319" s="97" t="s">
        <v>10567</v>
      </c>
      <c r="F3319" s="97">
        <v>335395</v>
      </c>
      <c r="G3319" s="97">
        <v>669764</v>
      </c>
      <c r="H3319" s="97">
        <v>335395</v>
      </c>
      <c r="I3319" s="97">
        <v>669764</v>
      </c>
      <c r="J3319" s="97" t="s">
        <v>93</v>
      </c>
      <c r="K3319" s="97">
        <v>40</v>
      </c>
      <c r="L3319" s="97" t="s">
        <v>10568</v>
      </c>
      <c r="M3319" s="97">
        <v>12.19</v>
      </c>
      <c r="N3319" s="97">
        <v>18798559</v>
      </c>
    </row>
    <row r="3320" spans="1:14" ht="14.25" customHeight="1" x14ac:dyDescent="0.3">
      <c r="A3320" s="97" t="s">
        <v>497</v>
      </c>
      <c r="B3320" s="97">
        <v>164</v>
      </c>
      <c r="C3320" s="97" t="s">
        <v>10569</v>
      </c>
      <c r="D3320" s="97" t="s">
        <v>581</v>
      </c>
      <c r="E3320" s="97" t="s">
        <v>10570</v>
      </c>
      <c r="F3320" s="97">
        <v>331356</v>
      </c>
      <c r="G3320" s="97">
        <v>664893</v>
      </c>
      <c r="H3320" s="97">
        <v>331356</v>
      </c>
      <c r="I3320" s="97">
        <v>664893</v>
      </c>
      <c r="J3320" s="97" t="s">
        <v>93</v>
      </c>
      <c r="K3320" s="97">
        <v>84</v>
      </c>
      <c r="L3320" s="97" t="s">
        <v>10571</v>
      </c>
      <c r="M3320" s="97">
        <v>12.19</v>
      </c>
      <c r="N3320" s="97">
        <v>904994</v>
      </c>
    </row>
    <row r="3321" spans="1:14" ht="14.25" customHeight="1" x14ac:dyDescent="0.3">
      <c r="A3321" s="97" t="s">
        <v>822</v>
      </c>
      <c r="B3321" s="97">
        <v>127</v>
      </c>
      <c r="C3321" s="97" t="s">
        <v>10572</v>
      </c>
      <c r="D3321" s="97" t="s">
        <v>332</v>
      </c>
      <c r="E3321" s="97" t="s">
        <v>10573</v>
      </c>
      <c r="F3321" s="97">
        <v>341495</v>
      </c>
      <c r="G3321" s="97">
        <v>670074</v>
      </c>
      <c r="H3321" s="97">
        <v>341495</v>
      </c>
      <c r="I3321" s="97">
        <v>670074</v>
      </c>
      <c r="J3321" s="97" t="s">
        <v>93</v>
      </c>
      <c r="K3321" s="97">
        <v>86</v>
      </c>
      <c r="L3321" s="97" t="s">
        <v>10574</v>
      </c>
      <c r="M3321" s="97">
        <v>12.19</v>
      </c>
      <c r="N3321" s="97">
        <v>930995</v>
      </c>
    </row>
    <row r="3322" spans="1:14" ht="14.25" customHeight="1" x14ac:dyDescent="0.3">
      <c r="A3322" s="97" t="s">
        <v>822</v>
      </c>
      <c r="B3322" s="97">
        <v>70</v>
      </c>
      <c r="C3322" s="97" t="s">
        <v>10575</v>
      </c>
      <c r="D3322" s="97" t="s">
        <v>581</v>
      </c>
      <c r="E3322" s="97" t="s">
        <v>10576</v>
      </c>
      <c r="F3322" s="97">
        <v>340504</v>
      </c>
      <c r="G3322" s="97">
        <v>672769</v>
      </c>
      <c r="H3322" s="97">
        <v>340504</v>
      </c>
      <c r="I3322" s="97">
        <v>672769</v>
      </c>
      <c r="J3322" s="97" t="s">
        <v>93</v>
      </c>
      <c r="K3322" s="97">
        <v>87</v>
      </c>
      <c r="L3322" s="97" t="s">
        <v>10577</v>
      </c>
      <c r="M3322" s="97">
        <v>12.19</v>
      </c>
      <c r="N3322" s="97">
        <v>931381</v>
      </c>
    </row>
    <row r="3323" spans="1:14" ht="14.25" customHeight="1" x14ac:dyDescent="0.3">
      <c r="A3323" s="97" t="s">
        <v>822</v>
      </c>
      <c r="B3323" s="97">
        <v>70</v>
      </c>
      <c r="C3323" s="97" t="s">
        <v>10578</v>
      </c>
      <c r="D3323" s="97" t="s">
        <v>581</v>
      </c>
      <c r="E3323" s="97" t="s">
        <v>10579</v>
      </c>
      <c r="F3323" s="97">
        <v>340521</v>
      </c>
      <c r="G3323" s="97">
        <v>672785</v>
      </c>
      <c r="H3323" s="97">
        <v>340521</v>
      </c>
      <c r="I3323" s="97">
        <v>672785</v>
      </c>
      <c r="J3323" s="97" t="s">
        <v>93</v>
      </c>
      <c r="K3323" s="97">
        <v>87</v>
      </c>
      <c r="L3323" s="97" t="s">
        <v>10580</v>
      </c>
      <c r="M3323" s="97">
        <v>12.19</v>
      </c>
      <c r="N3323" s="97">
        <v>931379</v>
      </c>
    </row>
    <row r="3324" spans="1:14" ht="14.25" customHeight="1" x14ac:dyDescent="0.3">
      <c r="A3324" s="97" t="s">
        <v>655</v>
      </c>
      <c r="B3324" s="97">
        <v>1158</v>
      </c>
      <c r="C3324" s="97" t="s">
        <v>10581</v>
      </c>
      <c r="D3324" s="97" t="s">
        <v>581</v>
      </c>
      <c r="E3324" s="97" t="s">
        <v>10582</v>
      </c>
      <c r="F3324" s="97">
        <v>339861</v>
      </c>
      <c r="G3324" s="97">
        <v>672064</v>
      </c>
      <c r="H3324" s="97">
        <v>339861</v>
      </c>
      <c r="I3324" s="97">
        <v>672064</v>
      </c>
      <c r="J3324" s="97" t="s">
        <v>93</v>
      </c>
      <c r="K3324" s="97">
        <v>107.52</v>
      </c>
      <c r="L3324" s="97" t="s">
        <v>10583</v>
      </c>
      <c r="M3324" s="97">
        <v>12.19</v>
      </c>
      <c r="N3324" s="97">
        <v>950625</v>
      </c>
    </row>
    <row r="3325" spans="1:14" ht="14.25" customHeight="1" x14ac:dyDescent="0.3">
      <c r="A3325" s="97" t="s">
        <v>506</v>
      </c>
      <c r="B3325" s="97">
        <v>459</v>
      </c>
      <c r="C3325" s="97" t="s">
        <v>10584</v>
      </c>
      <c r="D3325" s="97" t="s">
        <v>581</v>
      </c>
      <c r="E3325" s="97" t="s">
        <v>10585</v>
      </c>
      <c r="F3325" s="97">
        <v>327168</v>
      </c>
      <c r="G3325" s="97">
        <v>667144</v>
      </c>
      <c r="H3325" s="97">
        <v>327168</v>
      </c>
      <c r="I3325" s="97">
        <v>667144</v>
      </c>
      <c r="J3325" s="97" t="s">
        <v>93</v>
      </c>
      <c r="K3325" s="97">
        <v>131</v>
      </c>
      <c r="L3325" s="97" t="s">
        <v>10586</v>
      </c>
      <c r="M3325" s="97">
        <v>12.19</v>
      </c>
      <c r="N3325" s="97">
        <v>1003261</v>
      </c>
    </row>
    <row r="3326" spans="1:14" ht="14.25" customHeight="1" x14ac:dyDescent="0.3">
      <c r="A3326" s="97" t="s">
        <v>330</v>
      </c>
      <c r="B3326" s="97">
        <v>708</v>
      </c>
      <c r="C3326" s="97" t="s">
        <v>10587</v>
      </c>
      <c r="D3326" s="97" t="s">
        <v>581</v>
      </c>
      <c r="E3326" s="97" t="s">
        <v>10588</v>
      </c>
      <c r="F3326" s="97">
        <v>323447</v>
      </c>
      <c r="G3326" s="97">
        <v>663036</v>
      </c>
      <c r="H3326" s="97">
        <v>323447</v>
      </c>
      <c r="I3326" s="97">
        <v>663036</v>
      </c>
      <c r="J3326" s="97" t="s">
        <v>93</v>
      </c>
      <c r="K3326" s="97">
        <v>180.23</v>
      </c>
      <c r="L3326" s="97" t="s">
        <v>10589</v>
      </c>
      <c r="M3326" s="97">
        <v>12.19</v>
      </c>
      <c r="N3326" s="97">
        <v>785899</v>
      </c>
    </row>
    <row r="3327" spans="1:14" ht="14.25" customHeight="1" x14ac:dyDescent="0.3">
      <c r="A3327" s="97" t="s">
        <v>508</v>
      </c>
      <c r="B3327" s="97">
        <v>10695</v>
      </c>
      <c r="C3327" s="97" t="s">
        <v>10590</v>
      </c>
      <c r="D3327" s="97" t="s">
        <v>581</v>
      </c>
      <c r="E3327" s="97" t="s">
        <v>10591</v>
      </c>
      <c r="F3327" s="97">
        <v>330584</v>
      </c>
      <c r="G3327" s="97">
        <v>667892</v>
      </c>
      <c r="H3327" s="97">
        <v>330584</v>
      </c>
      <c r="I3327" s="97">
        <v>667892</v>
      </c>
      <c r="J3327" s="97" t="s">
        <v>93</v>
      </c>
      <c r="K3327" s="97">
        <v>80.069999999999993</v>
      </c>
      <c r="L3327" s="97" t="s">
        <v>10592</v>
      </c>
      <c r="M3327" s="97">
        <v>12.2</v>
      </c>
      <c r="N3327" s="97">
        <v>952334</v>
      </c>
    </row>
    <row r="3328" spans="1:14" ht="14.25" customHeight="1" x14ac:dyDescent="0.3">
      <c r="A3328" s="97" t="s">
        <v>822</v>
      </c>
      <c r="B3328" s="97">
        <v>784</v>
      </c>
      <c r="C3328" s="97" t="s">
        <v>10593</v>
      </c>
      <c r="D3328" s="97" t="s">
        <v>581</v>
      </c>
      <c r="E3328" s="97" t="s">
        <v>10594</v>
      </c>
      <c r="F3328" s="97">
        <v>340620</v>
      </c>
      <c r="G3328" s="97">
        <v>672890</v>
      </c>
      <c r="H3328" s="97">
        <v>340620</v>
      </c>
      <c r="I3328" s="97">
        <v>672890</v>
      </c>
      <c r="J3328" s="97" t="s">
        <v>93</v>
      </c>
      <c r="K3328" s="97">
        <v>85</v>
      </c>
      <c r="L3328" s="97" t="s">
        <v>10595</v>
      </c>
      <c r="M3328" s="97">
        <v>12.2</v>
      </c>
      <c r="N3328" s="97">
        <v>931442</v>
      </c>
    </row>
    <row r="3329" spans="1:14" ht="14.25" customHeight="1" x14ac:dyDescent="0.3">
      <c r="A3329" s="97" t="s">
        <v>822</v>
      </c>
      <c r="B3329" s="97">
        <v>784</v>
      </c>
      <c r="C3329" s="97" t="s">
        <v>10596</v>
      </c>
      <c r="D3329" s="97" t="s">
        <v>581</v>
      </c>
      <c r="E3329" s="97" t="s">
        <v>10597</v>
      </c>
      <c r="F3329" s="97">
        <v>340592</v>
      </c>
      <c r="G3329" s="97">
        <v>672873</v>
      </c>
      <c r="H3329" s="97">
        <v>340592</v>
      </c>
      <c r="I3329" s="97">
        <v>672873</v>
      </c>
      <c r="J3329" s="97" t="s">
        <v>93</v>
      </c>
      <c r="K3329" s="97">
        <v>85</v>
      </c>
      <c r="L3329" s="97" t="s">
        <v>10598</v>
      </c>
      <c r="M3329" s="97">
        <v>12.2</v>
      </c>
      <c r="N3329" s="97">
        <v>931440</v>
      </c>
    </row>
    <row r="3330" spans="1:14" ht="14.25" customHeight="1" x14ac:dyDescent="0.3">
      <c r="A3330" s="97" t="s">
        <v>822</v>
      </c>
      <c r="B3330" s="97">
        <v>784</v>
      </c>
      <c r="C3330" s="97" t="s">
        <v>10599</v>
      </c>
      <c r="D3330" s="97" t="s">
        <v>581</v>
      </c>
      <c r="E3330" s="97" t="s">
        <v>10600</v>
      </c>
      <c r="F3330" s="97">
        <v>340617</v>
      </c>
      <c r="G3330" s="97">
        <v>672911</v>
      </c>
      <c r="H3330" s="97">
        <v>340617</v>
      </c>
      <c r="I3330" s="97">
        <v>672911</v>
      </c>
      <c r="J3330" s="97" t="s">
        <v>93</v>
      </c>
      <c r="K3330" s="97">
        <v>85</v>
      </c>
      <c r="L3330" s="97" t="s">
        <v>10601</v>
      </c>
      <c r="M3330" s="97">
        <v>12.2</v>
      </c>
      <c r="N3330" s="97">
        <v>931443</v>
      </c>
    </row>
    <row r="3331" spans="1:14" ht="14.25" customHeight="1" x14ac:dyDescent="0.3">
      <c r="A3331" s="97" t="s">
        <v>822</v>
      </c>
      <c r="B3331" s="97">
        <v>784</v>
      </c>
      <c r="C3331" s="97" t="s">
        <v>10602</v>
      </c>
      <c r="D3331" s="97" t="s">
        <v>581</v>
      </c>
      <c r="E3331" s="97" t="s">
        <v>10603</v>
      </c>
      <c r="F3331" s="97">
        <v>340596</v>
      </c>
      <c r="G3331" s="97">
        <v>672895</v>
      </c>
      <c r="H3331" s="97">
        <v>340596</v>
      </c>
      <c r="I3331" s="97">
        <v>672895</v>
      </c>
      <c r="J3331" s="97" t="s">
        <v>93</v>
      </c>
      <c r="K3331" s="97">
        <v>85</v>
      </c>
      <c r="L3331" s="97" t="s">
        <v>10604</v>
      </c>
      <c r="M3331" s="97">
        <v>12.2</v>
      </c>
      <c r="N3331" s="97">
        <v>931441</v>
      </c>
    </row>
    <row r="3332" spans="1:14" ht="14.25" customHeight="1" x14ac:dyDescent="0.3">
      <c r="A3332" s="97" t="s">
        <v>822</v>
      </c>
      <c r="B3332" s="97">
        <v>784</v>
      </c>
      <c r="C3332" s="97" t="s">
        <v>10605</v>
      </c>
      <c r="D3332" s="97" t="s">
        <v>581</v>
      </c>
      <c r="E3332" s="97" t="s">
        <v>10606</v>
      </c>
      <c r="F3332" s="97">
        <v>340627</v>
      </c>
      <c r="G3332" s="97">
        <v>672865</v>
      </c>
      <c r="H3332" s="97">
        <v>340627</v>
      </c>
      <c r="I3332" s="97">
        <v>672865</v>
      </c>
      <c r="J3332" s="97" t="s">
        <v>93</v>
      </c>
      <c r="K3332" s="97">
        <v>86</v>
      </c>
      <c r="L3332" s="97" t="s">
        <v>10607</v>
      </c>
      <c r="M3332" s="97">
        <v>12.2</v>
      </c>
      <c r="N3332" s="97">
        <v>931439</v>
      </c>
    </row>
    <row r="3333" spans="1:14" ht="14.25" customHeight="1" x14ac:dyDescent="0.3">
      <c r="A3333" s="97" t="s">
        <v>822</v>
      </c>
      <c r="B3333" s="97">
        <v>784</v>
      </c>
      <c r="C3333" s="97" t="s">
        <v>10608</v>
      </c>
      <c r="D3333" s="97" t="s">
        <v>581</v>
      </c>
      <c r="E3333" s="97" t="s">
        <v>10609</v>
      </c>
      <c r="F3333" s="97">
        <v>340764</v>
      </c>
      <c r="G3333" s="97">
        <v>672843</v>
      </c>
      <c r="H3333" s="97">
        <v>340764</v>
      </c>
      <c r="I3333" s="97">
        <v>672843</v>
      </c>
      <c r="J3333" s="97" t="s">
        <v>93</v>
      </c>
      <c r="K3333" s="97">
        <v>87</v>
      </c>
      <c r="L3333" s="97" t="s">
        <v>10610</v>
      </c>
      <c r="M3333" s="97">
        <v>12.2</v>
      </c>
      <c r="N3333" s="97">
        <v>931437</v>
      </c>
    </row>
    <row r="3334" spans="1:14" ht="14.25" customHeight="1" x14ac:dyDescent="0.3">
      <c r="A3334" s="97" t="s">
        <v>822</v>
      </c>
      <c r="B3334" s="97">
        <v>784</v>
      </c>
      <c r="C3334" s="97" t="s">
        <v>10611</v>
      </c>
      <c r="D3334" s="97" t="s">
        <v>581</v>
      </c>
      <c r="E3334" s="97" t="s">
        <v>10612</v>
      </c>
      <c r="F3334" s="97">
        <v>340753</v>
      </c>
      <c r="G3334" s="97">
        <v>672839</v>
      </c>
      <c r="H3334" s="97">
        <v>340753</v>
      </c>
      <c r="I3334" s="97">
        <v>672839</v>
      </c>
      <c r="J3334" s="97" t="s">
        <v>93</v>
      </c>
      <c r="K3334" s="97">
        <v>87</v>
      </c>
      <c r="L3334" s="97" t="s">
        <v>10613</v>
      </c>
      <c r="M3334" s="97">
        <v>12.2</v>
      </c>
      <c r="N3334" s="97">
        <v>931436</v>
      </c>
    </row>
    <row r="3335" spans="1:14" ht="14.25" customHeight="1" x14ac:dyDescent="0.3">
      <c r="A3335" s="97" t="s">
        <v>822</v>
      </c>
      <c r="B3335" s="97">
        <v>784</v>
      </c>
      <c r="C3335" s="97" t="s">
        <v>10614</v>
      </c>
      <c r="D3335" s="97" t="s">
        <v>581</v>
      </c>
      <c r="E3335" s="97" t="s">
        <v>10615</v>
      </c>
      <c r="F3335" s="97">
        <v>340727</v>
      </c>
      <c r="G3335" s="97">
        <v>672793</v>
      </c>
      <c r="H3335" s="97">
        <v>340727</v>
      </c>
      <c r="I3335" s="97">
        <v>672793</v>
      </c>
      <c r="J3335" s="97" t="s">
        <v>93</v>
      </c>
      <c r="K3335" s="97">
        <v>88</v>
      </c>
      <c r="L3335" s="97" t="s">
        <v>10616</v>
      </c>
      <c r="M3335" s="97">
        <v>12.2</v>
      </c>
      <c r="N3335" s="97">
        <v>931434</v>
      </c>
    </row>
    <row r="3336" spans="1:14" ht="14.25" customHeight="1" x14ac:dyDescent="0.3">
      <c r="A3336" s="97" t="s">
        <v>822</v>
      </c>
      <c r="B3336" s="97">
        <v>784</v>
      </c>
      <c r="C3336" s="97" t="s">
        <v>10617</v>
      </c>
      <c r="D3336" s="97" t="s">
        <v>581</v>
      </c>
      <c r="E3336" s="97" t="s">
        <v>10618</v>
      </c>
      <c r="F3336" s="97">
        <v>340719</v>
      </c>
      <c r="G3336" s="97">
        <v>672807</v>
      </c>
      <c r="H3336" s="97">
        <v>340719</v>
      </c>
      <c r="I3336" s="97">
        <v>672807</v>
      </c>
      <c r="J3336" s="97" t="s">
        <v>93</v>
      </c>
      <c r="K3336" s="97">
        <v>88</v>
      </c>
      <c r="L3336" s="97" t="s">
        <v>10619</v>
      </c>
      <c r="M3336" s="97">
        <v>12.2</v>
      </c>
      <c r="N3336" s="97">
        <v>931432</v>
      </c>
    </row>
    <row r="3337" spans="1:14" ht="14.25" customHeight="1" x14ac:dyDescent="0.3">
      <c r="A3337" s="97" t="s">
        <v>822</v>
      </c>
      <c r="B3337" s="97">
        <v>784</v>
      </c>
      <c r="C3337" s="97" t="s">
        <v>10620</v>
      </c>
      <c r="D3337" s="97" t="s">
        <v>581</v>
      </c>
      <c r="E3337" s="97" t="s">
        <v>10621</v>
      </c>
      <c r="F3337" s="97">
        <v>340739</v>
      </c>
      <c r="G3337" s="97">
        <v>672798</v>
      </c>
      <c r="H3337" s="97">
        <v>340739</v>
      </c>
      <c r="I3337" s="97">
        <v>672798</v>
      </c>
      <c r="J3337" s="97" t="s">
        <v>93</v>
      </c>
      <c r="K3337" s="97">
        <v>88</v>
      </c>
      <c r="L3337" s="97" t="s">
        <v>10622</v>
      </c>
      <c r="M3337" s="97">
        <v>12.2</v>
      </c>
      <c r="N3337" s="97">
        <v>931435</v>
      </c>
    </row>
    <row r="3338" spans="1:14" ht="14.25" customHeight="1" x14ac:dyDescent="0.3">
      <c r="A3338" s="97" t="s">
        <v>506</v>
      </c>
      <c r="B3338" s="97">
        <v>15089</v>
      </c>
      <c r="C3338" s="97" t="s">
        <v>10623</v>
      </c>
      <c r="D3338" s="97" t="s">
        <v>581</v>
      </c>
      <c r="E3338" s="97" t="s">
        <v>10624</v>
      </c>
      <c r="F3338" s="97">
        <v>329466</v>
      </c>
      <c r="G3338" s="97">
        <v>665930</v>
      </c>
      <c r="H3338" s="97">
        <v>329466</v>
      </c>
      <c r="I3338" s="97">
        <v>665930</v>
      </c>
      <c r="J3338" s="97" t="s">
        <v>93</v>
      </c>
      <c r="K3338" s="97">
        <v>112</v>
      </c>
      <c r="L3338" s="97" t="s">
        <v>10625</v>
      </c>
      <c r="M3338" s="97">
        <v>12.2</v>
      </c>
      <c r="N3338" s="97">
        <v>1004519</v>
      </c>
    </row>
    <row r="3339" spans="1:14" ht="14.25" customHeight="1" x14ac:dyDescent="0.3">
      <c r="A3339" s="97" t="s">
        <v>506</v>
      </c>
      <c r="B3339" s="97">
        <v>15089</v>
      </c>
      <c r="C3339" s="97" t="s">
        <v>10626</v>
      </c>
      <c r="D3339" s="97" t="s">
        <v>581</v>
      </c>
      <c r="E3339" s="97" t="s">
        <v>10627</v>
      </c>
      <c r="F3339" s="97">
        <v>329296</v>
      </c>
      <c r="G3339" s="97">
        <v>666136</v>
      </c>
      <c r="H3339" s="97">
        <v>329296</v>
      </c>
      <c r="I3339" s="97">
        <v>666136</v>
      </c>
      <c r="J3339" s="97" t="s">
        <v>93</v>
      </c>
      <c r="K3339" s="97">
        <v>120</v>
      </c>
      <c r="L3339" s="97" t="s">
        <v>10628</v>
      </c>
      <c r="M3339" s="97">
        <v>12.2</v>
      </c>
      <c r="N3339" s="97">
        <v>1004517</v>
      </c>
    </row>
    <row r="3340" spans="1:14" ht="14.25" customHeight="1" x14ac:dyDescent="0.3">
      <c r="A3340" s="97" t="s">
        <v>497</v>
      </c>
      <c r="B3340" s="97">
        <v>12833</v>
      </c>
      <c r="C3340" s="97" t="s">
        <v>10629</v>
      </c>
      <c r="D3340" s="97" t="s">
        <v>581</v>
      </c>
      <c r="E3340" s="97" t="s">
        <v>10630</v>
      </c>
      <c r="F3340" s="97">
        <v>334508</v>
      </c>
      <c r="G3340" s="97">
        <v>664434</v>
      </c>
      <c r="H3340" s="97">
        <v>334508</v>
      </c>
      <c r="I3340" s="97">
        <v>664434</v>
      </c>
      <c r="J3340" s="97" t="s">
        <v>93</v>
      </c>
      <c r="K3340" s="97">
        <v>135</v>
      </c>
      <c r="L3340" s="97" t="s">
        <v>10631</v>
      </c>
      <c r="M3340" s="97">
        <v>12.2</v>
      </c>
      <c r="N3340" s="97">
        <v>905448</v>
      </c>
    </row>
    <row r="3341" spans="1:14" ht="14.25" customHeight="1" x14ac:dyDescent="0.3">
      <c r="A3341" s="97" t="s">
        <v>655</v>
      </c>
      <c r="B3341" s="97">
        <v>575</v>
      </c>
      <c r="C3341" s="97" t="s">
        <v>10632</v>
      </c>
      <c r="D3341" s="97" t="s">
        <v>332</v>
      </c>
      <c r="E3341" s="97" t="s">
        <v>10633</v>
      </c>
      <c r="F3341" s="97">
        <v>338804</v>
      </c>
      <c r="G3341" s="97">
        <v>674850</v>
      </c>
      <c r="H3341" s="97">
        <v>338804</v>
      </c>
      <c r="I3341" s="97">
        <v>674850</v>
      </c>
      <c r="J3341" s="97" t="s">
        <v>93</v>
      </c>
      <c r="K3341" s="97">
        <v>0</v>
      </c>
      <c r="L3341" s="97" t="s">
        <v>10634</v>
      </c>
      <c r="M3341" s="97">
        <v>12.25</v>
      </c>
      <c r="N3341" s="97">
        <v>950255</v>
      </c>
    </row>
    <row r="3342" spans="1:14" ht="14.25" customHeight="1" x14ac:dyDescent="0.3">
      <c r="A3342" s="97" t="s">
        <v>419</v>
      </c>
      <c r="B3342" s="97">
        <v>10715</v>
      </c>
      <c r="C3342" s="97" t="s">
        <v>10635</v>
      </c>
      <c r="D3342" s="97" t="s">
        <v>581</v>
      </c>
      <c r="E3342" s="97" t="s">
        <v>10636</v>
      </c>
      <c r="F3342" s="97">
        <v>332191</v>
      </c>
      <c r="G3342" s="97">
        <v>671489</v>
      </c>
      <c r="H3342" s="97">
        <v>332191</v>
      </c>
      <c r="I3342" s="97">
        <v>671489</v>
      </c>
      <c r="J3342" s="97" t="s">
        <v>93</v>
      </c>
      <c r="K3342" s="97">
        <v>30.8</v>
      </c>
      <c r="L3342" s="97" t="s">
        <v>10637</v>
      </c>
      <c r="M3342" s="97">
        <v>12.25</v>
      </c>
      <c r="N3342" s="97">
        <v>972912</v>
      </c>
    </row>
    <row r="3343" spans="1:14" ht="14.25" customHeight="1" x14ac:dyDescent="0.3">
      <c r="A3343" s="97" t="s">
        <v>822</v>
      </c>
      <c r="B3343" s="97">
        <v>13063</v>
      </c>
      <c r="C3343" s="97" t="s">
        <v>10638</v>
      </c>
      <c r="D3343" s="97" t="s">
        <v>581</v>
      </c>
      <c r="E3343" s="97" t="s">
        <v>10639</v>
      </c>
      <c r="F3343" s="97">
        <v>343466</v>
      </c>
      <c r="G3343" s="97">
        <v>672955</v>
      </c>
      <c r="H3343" s="97">
        <v>343466</v>
      </c>
      <c r="I3343" s="97">
        <v>672955</v>
      </c>
      <c r="J3343" s="97" t="s">
        <v>93</v>
      </c>
      <c r="K3343" s="97">
        <v>86.2</v>
      </c>
      <c r="L3343" s="97" t="s">
        <v>10640</v>
      </c>
      <c r="M3343" s="97">
        <v>12.27</v>
      </c>
      <c r="N3343" s="97">
        <v>932020</v>
      </c>
    </row>
    <row r="3344" spans="1:14" ht="14.25" customHeight="1" x14ac:dyDescent="0.3">
      <c r="A3344" s="97" t="s">
        <v>506</v>
      </c>
      <c r="B3344" s="97">
        <v>10621</v>
      </c>
      <c r="C3344" s="97" t="s">
        <v>10641</v>
      </c>
      <c r="D3344" s="97" t="s">
        <v>581</v>
      </c>
      <c r="E3344" s="97" t="s">
        <v>10642</v>
      </c>
      <c r="F3344" s="97">
        <v>327911</v>
      </c>
      <c r="G3344" s="97">
        <v>665794</v>
      </c>
      <c r="H3344" s="97">
        <v>327911</v>
      </c>
      <c r="I3344" s="97">
        <v>665794</v>
      </c>
      <c r="J3344" s="97" t="s">
        <v>93</v>
      </c>
      <c r="K3344" s="97">
        <v>0</v>
      </c>
      <c r="L3344" s="97" t="s">
        <v>10643</v>
      </c>
      <c r="M3344" s="97">
        <v>12.3</v>
      </c>
      <c r="N3344" s="97">
        <v>1004014</v>
      </c>
    </row>
    <row r="3345" spans="1:14" ht="14.25" customHeight="1" x14ac:dyDescent="0.3">
      <c r="A3345" s="97" t="s">
        <v>822</v>
      </c>
      <c r="B3345" s="97">
        <v>747</v>
      </c>
      <c r="C3345" s="97" t="s">
        <v>10644</v>
      </c>
      <c r="D3345" s="97" t="s">
        <v>332</v>
      </c>
      <c r="E3345" s="97" t="s">
        <v>10645</v>
      </c>
      <c r="F3345" s="97">
        <v>344438</v>
      </c>
      <c r="G3345" s="97">
        <v>673752</v>
      </c>
      <c r="H3345" s="97">
        <v>344438</v>
      </c>
      <c r="I3345" s="97">
        <v>673752</v>
      </c>
      <c r="J3345" s="97" t="s">
        <v>93</v>
      </c>
      <c r="K3345" s="97">
        <v>97.96</v>
      </c>
      <c r="L3345" s="97" t="s">
        <v>10646</v>
      </c>
      <c r="M3345" s="97">
        <v>12.3</v>
      </c>
      <c r="N3345" s="97">
        <v>18959659</v>
      </c>
    </row>
    <row r="3346" spans="1:14" ht="14.25" customHeight="1" x14ac:dyDescent="0.3">
      <c r="A3346" s="97" t="s">
        <v>822</v>
      </c>
      <c r="B3346" s="97">
        <v>742</v>
      </c>
      <c r="C3346" s="97" t="s">
        <v>10647</v>
      </c>
      <c r="D3346" s="97" t="s">
        <v>332</v>
      </c>
      <c r="E3346" s="97" t="s">
        <v>10648</v>
      </c>
      <c r="F3346" s="97">
        <v>344426</v>
      </c>
      <c r="G3346" s="97">
        <v>673732</v>
      </c>
      <c r="H3346" s="97">
        <v>344426</v>
      </c>
      <c r="I3346" s="97">
        <v>673732</v>
      </c>
      <c r="J3346" s="97" t="s">
        <v>93</v>
      </c>
      <c r="K3346" s="97">
        <v>99.35</v>
      </c>
      <c r="L3346" s="97" t="s">
        <v>10649</v>
      </c>
      <c r="M3346" s="97">
        <v>12.3</v>
      </c>
      <c r="N3346" s="97">
        <v>18959654</v>
      </c>
    </row>
    <row r="3347" spans="1:14" ht="14.25" customHeight="1" x14ac:dyDescent="0.3">
      <c r="A3347" s="97" t="s">
        <v>506</v>
      </c>
      <c r="B3347" s="97">
        <v>845</v>
      </c>
      <c r="C3347" s="97" t="s">
        <v>10650</v>
      </c>
      <c r="D3347" s="97" t="s">
        <v>332</v>
      </c>
      <c r="E3347" s="97" t="s">
        <v>10651</v>
      </c>
      <c r="F3347" s="97">
        <v>329552</v>
      </c>
      <c r="G3347" s="97">
        <v>669170</v>
      </c>
      <c r="H3347" s="97">
        <v>329552</v>
      </c>
      <c r="I3347" s="97">
        <v>669170</v>
      </c>
      <c r="J3347" s="97" t="s">
        <v>93</v>
      </c>
      <c r="K3347" s="97">
        <v>115.77</v>
      </c>
      <c r="L3347" s="97" t="s">
        <v>10652</v>
      </c>
      <c r="M3347" s="97">
        <v>12.3</v>
      </c>
      <c r="N3347" s="97">
        <v>17332991</v>
      </c>
    </row>
    <row r="3348" spans="1:14" ht="14.25" customHeight="1" x14ac:dyDescent="0.3">
      <c r="A3348" s="97" t="s">
        <v>497</v>
      </c>
      <c r="B3348" s="97">
        <v>12833</v>
      </c>
      <c r="C3348" s="97" t="s">
        <v>10653</v>
      </c>
      <c r="D3348" s="97" t="s">
        <v>581</v>
      </c>
      <c r="E3348" s="97" t="s">
        <v>10654</v>
      </c>
      <c r="F3348" s="97">
        <v>334498</v>
      </c>
      <c r="G3348" s="97">
        <v>664456</v>
      </c>
      <c r="H3348" s="97">
        <v>334498</v>
      </c>
      <c r="I3348" s="97">
        <v>664456</v>
      </c>
      <c r="J3348" s="97" t="s">
        <v>93</v>
      </c>
      <c r="K3348" s="97">
        <v>134</v>
      </c>
      <c r="L3348" s="97" t="s">
        <v>10655</v>
      </c>
      <c r="M3348" s="97">
        <v>12.3</v>
      </c>
      <c r="N3348" s="97">
        <v>905447</v>
      </c>
    </row>
    <row r="3349" spans="1:14" ht="14.25" customHeight="1" x14ac:dyDescent="0.3">
      <c r="A3349" s="97" t="s">
        <v>506</v>
      </c>
      <c r="B3349" s="97">
        <v>17123</v>
      </c>
      <c r="C3349" s="97" t="s">
        <v>10656</v>
      </c>
      <c r="D3349" s="97" t="s">
        <v>581</v>
      </c>
      <c r="E3349" s="97" t="s">
        <v>10657</v>
      </c>
      <c r="F3349" s="97">
        <v>326713</v>
      </c>
      <c r="G3349" s="97">
        <v>666067</v>
      </c>
      <c r="H3349" s="97">
        <v>326713</v>
      </c>
      <c r="I3349" s="97">
        <v>666067</v>
      </c>
      <c r="J3349" s="97" t="s">
        <v>93</v>
      </c>
      <c r="K3349" s="97">
        <v>163.43</v>
      </c>
      <c r="L3349" s="97" t="s">
        <v>10658</v>
      </c>
      <c r="M3349" s="97">
        <v>12.3</v>
      </c>
      <c r="N3349" s="97">
        <v>1004749</v>
      </c>
    </row>
    <row r="3350" spans="1:14" ht="14.25" customHeight="1" x14ac:dyDescent="0.3">
      <c r="A3350" s="97" t="s">
        <v>508</v>
      </c>
      <c r="B3350" s="97">
        <v>15423</v>
      </c>
      <c r="C3350" s="97" t="s">
        <v>10659</v>
      </c>
      <c r="D3350" s="97" t="s">
        <v>581</v>
      </c>
      <c r="E3350" s="97" t="s">
        <v>10660</v>
      </c>
      <c r="F3350" s="97">
        <v>332078</v>
      </c>
      <c r="G3350" s="97">
        <v>665954</v>
      </c>
      <c r="H3350" s="97">
        <v>332078</v>
      </c>
      <c r="I3350" s="97">
        <v>665954</v>
      </c>
      <c r="J3350" s="97" t="s">
        <v>93</v>
      </c>
      <c r="K3350" s="97">
        <v>67.709999999999994</v>
      </c>
      <c r="L3350" s="97" t="s">
        <v>10661</v>
      </c>
      <c r="M3350" s="97">
        <v>12.35</v>
      </c>
      <c r="N3350" s="97">
        <v>952644</v>
      </c>
    </row>
    <row r="3351" spans="1:14" ht="14.25" customHeight="1" x14ac:dyDescent="0.3">
      <c r="A3351" s="97" t="s">
        <v>351</v>
      </c>
      <c r="B3351" s="97">
        <v>154</v>
      </c>
      <c r="C3351" s="97" t="s">
        <v>10662</v>
      </c>
      <c r="D3351" s="97" t="s">
        <v>332</v>
      </c>
      <c r="E3351" s="97" t="s">
        <v>10663</v>
      </c>
      <c r="F3351" s="97">
        <v>329930</v>
      </c>
      <c r="G3351" s="97">
        <v>663541</v>
      </c>
      <c r="H3351" s="97">
        <v>329930</v>
      </c>
      <c r="I3351" s="97">
        <v>663541</v>
      </c>
      <c r="J3351" s="97" t="s">
        <v>93</v>
      </c>
      <c r="K3351" s="97">
        <v>-688</v>
      </c>
      <c r="L3351" s="97" t="s">
        <v>10664</v>
      </c>
      <c r="M3351" s="97">
        <v>12.37</v>
      </c>
      <c r="N3351" s="97">
        <v>803238</v>
      </c>
    </row>
    <row r="3352" spans="1:14" ht="14.25" customHeight="1" x14ac:dyDescent="0.3">
      <c r="A3352" s="97" t="s">
        <v>822</v>
      </c>
      <c r="B3352" s="97">
        <v>746</v>
      </c>
      <c r="C3352" s="97" t="s">
        <v>10665</v>
      </c>
      <c r="D3352" s="97" t="s">
        <v>332</v>
      </c>
      <c r="E3352" s="97" t="s">
        <v>10666</v>
      </c>
      <c r="F3352" s="97">
        <v>344462</v>
      </c>
      <c r="G3352" s="97">
        <v>673770</v>
      </c>
      <c r="H3352" s="97">
        <v>344462</v>
      </c>
      <c r="I3352" s="97">
        <v>673770</v>
      </c>
      <c r="J3352" s="97" t="s">
        <v>93</v>
      </c>
      <c r="K3352" s="97">
        <v>0</v>
      </c>
      <c r="L3352" s="97" t="s">
        <v>10667</v>
      </c>
      <c r="M3352" s="97">
        <v>12.4</v>
      </c>
      <c r="N3352" s="97">
        <v>18959658</v>
      </c>
    </row>
    <row r="3353" spans="1:14" ht="14.25" customHeight="1" x14ac:dyDescent="0.3">
      <c r="A3353" s="97" t="s">
        <v>1963</v>
      </c>
      <c r="B3353" s="97">
        <v>81</v>
      </c>
      <c r="C3353" s="97" t="s">
        <v>10668</v>
      </c>
      <c r="D3353" s="97" t="s">
        <v>332</v>
      </c>
      <c r="E3353" s="97" t="s">
        <v>10669</v>
      </c>
      <c r="F3353" s="97">
        <v>344199</v>
      </c>
      <c r="G3353" s="97">
        <v>677288</v>
      </c>
      <c r="H3353" s="97">
        <v>344199</v>
      </c>
      <c r="I3353" s="97">
        <v>677288</v>
      </c>
      <c r="J3353" s="97" t="s">
        <v>93</v>
      </c>
      <c r="K3353" s="97">
        <v>0</v>
      </c>
      <c r="L3353" s="97" t="s">
        <v>10670</v>
      </c>
      <c r="M3353" s="97">
        <v>12.4</v>
      </c>
      <c r="N3353" s="97">
        <v>13080704</v>
      </c>
    </row>
    <row r="3354" spans="1:14" ht="14.25" customHeight="1" x14ac:dyDescent="0.3">
      <c r="A3354" s="97" t="s">
        <v>655</v>
      </c>
      <c r="B3354" s="97">
        <v>3647</v>
      </c>
      <c r="C3354" s="97" t="s">
        <v>10671</v>
      </c>
      <c r="D3354" s="97" t="s">
        <v>581</v>
      </c>
      <c r="E3354" s="97" t="s">
        <v>10672</v>
      </c>
      <c r="F3354" s="97">
        <v>338801</v>
      </c>
      <c r="G3354" s="97">
        <v>674439</v>
      </c>
      <c r="H3354" s="97">
        <v>338801</v>
      </c>
      <c r="I3354" s="97">
        <v>674439</v>
      </c>
      <c r="J3354" s="97" t="s">
        <v>93</v>
      </c>
      <c r="K3354" s="97">
        <v>12</v>
      </c>
      <c r="L3354" s="97" t="s">
        <v>10673</v>
      </c>
      <c r="M3354" s="97">
        <v>12.4</v>
      </c>
      <c r="N3354" s="97">
        <v>950805</v>
      </c>
    </row>
    <row r="3355" spans="1:14" ht="14.25" customHeight="1" x14ac:dyDescent="0.3">
      <c r="A3355" s="97" t="s">
        <v>497</v>
      </c>
      <c r="B3355" s="97">
        <v>268</v>
      </c>
      <c r="C3355" s="97" t="s">
        <v>10674</v>
      </c>
      <c r="D3355" s="97" t="s">
        <v>332</v>
      </c>
      <c r="E3355" s="97" t="s">
        <v>10675</v>
      </c>
      <c r="F3355" s="97">
        <v>334077</v>
      </c>
      <c r="G3355" s="97">
        <v>662618</v>
      </c>
      <c r="H3355" s="97">
        <v>334077</v>
      </c>
      <c r="I3355" s="97">
        <v>662618</v>
      </c>
      <c r="J3355" s="97" t="s">
        <v>93</v>
      </c>
      <c r="K3355" s="97">
        <v>158</v>
      </c>
      <c r="L3355" s="97" t="s">
        <v>10676</v>
      </c>
      <c r="M3355" s="97">
        <v>12.4</v>
      </c>
      <c r="N3355" s="97">
        <v>904905</v>
      </c>
    </row>
    <row r="3356" spans="1:14" ht="14.25" customHeight="1" x14ac:dyDescent="0.3">
      <c r="A3356" s="97" t="s">
        <v>506</v>
      </c>
      <c r="B3356" s="97">
        <v>63</v>
      </c>
      <c r="C3356" s="97" t="s">
        <v>10677</v>
      </c>
      <c r="D3356" s="97" t="s">
        <v>581</v>
      </c>
      <c r="E3356" s="97" t="s">
        <v>10678</v>
      </c>
      <c r="F3356" s="97">
        <v>328850</v>
      </c>
      <c r="G3356" s="97">
        <v>669580</v>
      </c>
      <c r="H3356" s="97">
        <v>328850</v>
      </c>
      <c r="I3356" s="97">
        <v>669580</v>
      </c>
      <c r="J3356" s="97" t="s">
        <v>93</v>
      </c>
      <c r="K3356" s="97">
        <v>77.31</v>
      </c>
      <c r="L3356" s="97" t="s">
        <v>10679</v>
      </c>
      <c r="M3356" s="97">
        <v>12.49</v>
      </c>
      <c r="N3356" s="97">
        <v>1003067</v>
      </c>
    </row>
    <row r="3357" spans="1:14" ht="14.25" customHeight="1" x14ac:dyDescent="0.3">
      <c r="A3357" s="97" t="s">
        <v>508</v>
      </c>
      <c r="B3357" s="97">
        <v>1159</v>
      </c>
      <c r="C3357" s="97" t="s">
        <v>10680</v>
      </c>
      <c r="D3357" s="97" t="s">
        <v>581</v>
      </c>
      <c r="E3357" s="97" t="s">
        <v>10681</v>
      </c>
      <c r="F3357" s="97">
        <v>330642</v>
      </c>
      <c r="G3357" s="97">
        <v>665028</v>
      </c>
      <c r="H3357" s="97">
        <v>330642</v>
      </c>
      <c r="I3357" s="97">
        <v>665028</v>
      </c>
      <c r="J3357" s="97" t="s">
        <v>93</v>
      </c>
      <c r="K3357" s="97">
        <v>0</v>
      </c>
      <c r="L3357" s="97" t="s">
        <v>10682</v>
      </c>
      <c r="M3357" s="97">
        <v>12.5</v>
      </c>
      <c r="N3357" s="97">
        <v>951762</v>
      </c>
    </row>
    <row r="3358" spans="1:14" ht="14.25" customHeight="1" x14ac:dyDescent="0.3">
      <c r="A3358" s="97" t="s">
        <v>822</v>
      </c>
      <c r="B3358" s="97">
        <v>18252</v>
      </c>
      <c r="C3358" s="97" t="s">
        <v>10683</v>
      </c>
      <c r="D3358" s="97" t="s">
        <v>581</v>
      </c>
      <c r="E3358" s="97" t="s">
        <v>10684</v>
      </c>
      <c r="F3358" s="97">
        <v>340317</v>
      </c>
      <c r="G3358" s="97">
        <v>673006</v>
      </c>
      <c r="H3358" s="97">
        <v>340317</v>
      </c>
      <c r="I3358" s="97">
        <v>673006</v>
      </c>
      <c r="J3358" s="97" t="s">
        <v>93</v>
      </c>
      <c r="K3358" s="97">
        <v>0</v>
      </c>
      <c r="L3358" s="97" t="s">
        <v>10685</v>
      </c>
      <c r="M3358" s="97">
        <v>12.5</v>
      </c>
      <c r="N3358" s="97">
        <v>932215</v>
      </c>
    </row>
    <row r="3359" spans="1:14" ht="14.25" customHeight="1" x14ac:dyDescent="0.3">
      <c r="A3359" s="97" t="s">
        <v>419</v>
      </c>
      <c r="B3359" s="97">
        <v>714</v>
      </c>
      <c r="C3359" s="97" t="s">
        <v>10686</v>
      </c>
      <c r="D3359" s="97" t="s">
        <v>332</v>
      </c>
      <c r="E3359" s="97" t="s">
        <v>10687</v>
      </c>
      <c r="F3359" s="97">
        <v>331150</v>
      </c>
      <c r="G3359" s="97">
        <v>673270</v>
      </c>
      <c r="H3359" s="97">
        <v>331150</v>
      </c>
      <c r="I3359" s="97">
        <v>673270</v>
      </c>
      <c r="J3359" s="97" t="s">
        <v>93</v>
      </c>
      <c r="K3359" s="97">
        <v>0</v>
      </c>
      <c r="L3359" s="97" t="s">
        <v>10688</v>
      </c>
      <c r="M3359" s="97">
        <v>12.5</v>
      </c>
      <c r="N3359" s="97">
        <v>15637670</v>
      </c>
    </row>
    <row r="3360" spans="1:14" ht="14.25" customHeight="1" x14ac:dyDescent="0.3">
      <c r="A3360" s="97" t="s">
        <v>419</v>
      </c>
      <c r="B3360" s="97">
        <v>544</v>
      </c>
      <c r="C3360" s="97" t="s">
        <v>10689</v>
      </c>
      <c r="D3360" s="97" t="s">
        <v>332</v>
      </c>
      <c r="E3360" s="97" t="s">
        <v>10690</v>
      </c>
      <c r="F3360" s="97">
        <v>331672</v>
      </c>
      <c r="G3360" s="97">
        <v>671805</v>
      </c>
      <c r="H3360" s="97">
        <v>331672</v>
      </c>
      <c r="I3360" s="97">
        <v>671805</v>
      </c>
      <c r="J3360" s="97" t="s">
        <v>93</v>
      </c>
      <c r="K3360" s="97">
        <v>38</v>
      </c>
      <c r="L3360" s="97" t="s">
        <v>10691</v>
      </c>
      <c r="M3360" s="97">
        <v>12.5</v>
      </c>
      <c r="N3360" s="97">
        <v>972028</v>
      </c>
    </row>
    <row r="3361" spans="1:14" ht="14.25" customHeight="1" x14ac:dyDescent="0.3">
      <c r="A3361" s="97" t="s">
        <v>508</v>
      </c>
      <c r="B3361" s="97">
        <v>17171</v>
      </c>
      <c r="C3361" s="97" t="s">
        <v>10692</v>
      </c>
      <c r="D3361" s="97" t="s">
        <v>581</v>
      </c>
      <c r="E3361" s="97" t="s">
        <v>10693</v>
      </c>
      <c r="F3361" s="97">
        <v>332090</v>
      </c>
      <c r="G3361" s="97">
        <v>665720</v>
      </c>
      <c r="H3361" s="97">
        <v>332090</v>
      </c>
      <c r="I3361" s="97">
        <v>665720</v>
      </c>
      <c r="J3361" s="97" t="s">
        <v>93</v>
      </c>
      <c r="K3361" s="97">
        <v>68</v>
      </c>
      <c r="L3361" s="97" t="s">
        <v>10694</v>
      </c>
      <c r="M3361" s="97">
        <v>12.5</v>
      </c>
      <c r="N3361" s="97">
        <v>952727</v>
      </c>
    </row>
    <row r="3362" spans="1:14" ht="14.25" customHeight="1" x14ac:dyDescent="0.3">
      <c r="A3362" s="97" t="s">
        <v>508</v>
      </c>
      <c r="B3362" s="97">
        <v>7414</v>
      </c>
      <c r="C3362" s="97" t="s">
        <v>10695</v>
      </c>
      <c r="D3362" s="97" t="s">
        <v>581</v>
      </c>
      <c r="E3362" s="97" t="s">
        <v>10696</v>
      </c>
      <c r="F3362" s="97">
        <v>332447</v>
      </c>
      <c r="G3362" s="97">
        <v>666491</v>
      </c>
      <c r="H3362" s="97">
        <v>332447</v>
      </c>
      <c r="I3362" s="97">
        <v>666491</v>
      </c>
      <c r="J3362" s="97" t="s">
        <v>93</v>
      </c>
      <c r="K3362" s="97">
        <v>68</v>
      </c>
      <c r="L3362" s="97" t="s">
        <v>10697</v>
      </c>
      <c r="M3362" s="97">
        <v>12.5</v>
      </c>
      <c r="N3362" s="97">
        <v>951940</v>
      </c>
    </row>
    <row r="3363" spans="1:14" ht="14.25" customHeight="1" x14ac:dyDescent="0.3">
      <c r="A3363" s="97" t="s">
        <v>508</v>
      </c>
      <c r="B3363" s="97">
        <v>10133</v>
      </c>
      <c r="C3363" s="97" t="s">
        <v>10698</v>
      </c>
      <c r="D3363" s="97" t="s">
        <v>581</v>
      </c>
      <c r="E3363" s="97" t="s">
        <v>10699</v>
      </c>
      <c r="F3363" s="97">
        <v>332048</v>
      </c>
      <c r="G3363" s="97">
        <v>665883</v>
      </c>
      <c r="H3363" s="97">
        <v>332048</v>
      </c>
      <c r="I3363" s="97">
        <v>665883</v>
      </c>
      <c r="J3363" s="97" t="s">
        <v>93</v>
      </c>
      <c r="K3363" s="97">
        <v>69.75</v>
      </c>
      <c r="L3363" s="97" t="s">
        <v>10700</v>
      </c>
      <c r="M3363" s="97">
        <v>12.5</v>
      </c>
      <c r="N3363" s="97">
        <v>952087</v>
      </c>
    </row>
    <row r="3364" spans="1:14" ht="14.25" customHeight="1" x14ac:dyDescent="0.3">
      <c r="A3364" s="97" t="s">
        <v>822</v>
      </c>
      <c r="B3364" s="97">
        <v>741</v>
      </c>
      <c r="C3364" s="97" t="s">
        <v>10701</v>
      </c>
      <c r="D3364" s="97" t="s">
        <v>332</v>
      </c>
      <c r="E3364" s="97" t="s">
        <v>10702</v>
      </c>
      <c r="F3364" s="97">
        <v>344462</v>
      </c>
      <c r="G3364" s="97">
        <v>673767</v>
      </c>
      <c r="H3364" s="97">
        <v>344462</v>
      </c>
      <c r="I3364" s="97">
        <v>673767</v>
      </c>
      <c r="J3364" s="97" t="s">
        <v>93</v>
      </c>
      <c r="K3364" s="97">
        <v>96.71</v>
      </c>
      <c r="L3364" s="97" t="s">
        <v>10703</v>
      </c>
      <c r="M3364" s="97">
        <v>12.5</v>
      </c>
      <c r="N3364" s="97">
        <v>18959653</v>
      </c>
    </row>
    <row r="3365" spans="1:14" ht="14.25" customHeight="1" x14ac:dyDescent="0.3">
      <c r="A3365" s="97" t="s">
        <v>822</v>
      </c>
      <c r="B3365" s="97">
        <v>739</v>
      </c>
      <c r="C3365" s="97" t="s">
        <v>10704</v>
      </c>
      <c r="D3365" s="97" t="s">
        <v>332</v>
      </c>
      <c r="E3365" s="97" t="s">
        <v>10705</v>
      </c>
      <c r="F3365" s="97">
        <v>344413</v>
      </c>
      <c r="G3365" s="97">
        <v>673749</v>
      </c>
      <c r="H3365" s="97">
        <v>344413</v>
      </c>
      <c r="I3365" s="97">
        <v>673749</v>
      </c>
      <c r="J3365" s="97" t="s">
        <v>93</v>
      </c>
      <c r="K3365" s="97">
        <v>99.15</v>
      </c>
      <c r="L3365" s="97" t="s">
        <v>10706</v>
      </c>
      <c r="M3365" s="97">
        <v>12.5</v>
      </c>
      <c r="N3365" s="97">
        <v>18959651</v>
      </c>
    </row>
    <row r="3366" spans="1:14" ht="14.25" customHeight="1" x14ac:dyDescent="0.3">
      <c r="A3366" s="97" t="s">
        <v>497</v>
      </c>
      <c r="B3366" s="97">
        <v>12833</v>
      </c>
      <c r="C3366" s="97" t="s">
        <v>10707</v>
      </c>
      <c r="D3366" s="97" t="s">
        <v>581</v>
      </c>
      <c r="E3366" s="97" t="s">
        <v>10708</v>
      </c>
      <c r="F3366" s="97">
        <v>334498</v>
      </c>
      <c r="G3366" s="97">
        <v>664438</v>
      </c>
      <c r="H3366" s="97">
        <v>334498</v>
      </c>
      <c r="I3366" s="97">
        <v>664438</v>
      </c>
      <c r="J3366" s="97" t="s">
        <v>93</v>
      </c>
      <c r="K3366" s="97">
        <v>135</v>
      </c>
      <c r="L3366" s="97" t="s">
        <v>10709</v>
      </c>
      <c r="M3366" s="97">
        <v>12.5</v>
      </c>
      <c r="N3366" s="97">
        <v>905446</v>
      </c>
    </row>
    <row r="3367" spans="1:14" ht="14.25" customHeight="1" x14ac:dyDescent="0.3">
      <c r="A3367" s="97" t="s">
        <v>506</v>
      </c>
      <c r="B3367" s="97">
        <v>9258</v>
      </c>
      <c r="C3367" s="97" t="s">
        <v>10710</v>
      </c>
      <c r="D3367" s="97" t="s">
        <v>581</v>
      </c>
      <c r="E3367" s="97" t="s">
        <v>10711</v>
      </c>
      <c r="F3367" s="97">
        <v>327405</v>
      </c>
      <c r="G3367" s="97">
        <v>666912</v>
      </c>
      <c r="H3367" s="97">
        <v>327405</v>
      </c>
      <c r="I3367" s="97">
        <v>666912</v>
      </c>
      <c r="J3367" s="97" t="s">
        <v>93</v>
      </c>
      <c r="K3367" s="97">
        <v>135.76</v>
      </c>
      <c r="L3367" s="97" t="s">
        <v>10712</v>
      </c>
      <c r="M3367" s="97">
        <v>12.5</v>
      </c>
      <c r="N3367" s="97">
        <v>1003716</v>
      </c>
    </row>
    <row r="3368" spans="1:14" ht="14.25" customHeight="1" x14ac:dyDescent="0.3">
      <c r="A3368" s="97" t="s">
        <v>506</v>
      </c>
      <c r="B3368" s="97">
        <v>10695</v>
      </c>
      <c r="C3368" s="97" t="s">
        <v>10713</v>
      </c>
      <c r="D3368" s="97" t="s">
        <v>581</v>
      </c>
      <c r="E3368" s="97" t="s">
        <v>10714</v>
      </c>
      <c r="F3368" s="97">
        <v>327554</v>
      </c>
      <c r="G3368" s="97">
        <v>666892</v>
      </c>
      <c r="H3368" s="97">
        <v>327554</v>
      </c>
      <c r="I3368" s="97">
        <v>666892</v>
      </c>
      <c r="J3368" s="97" t="s">
        <v>93</v>
      </c>
      <c r="K3368" s="97">
        <v>137.21</v>
      </c>
      <c r="L3368" s="97" t="s">
        <v>10715</v>
      </c>
      <c r="M3368" s="97">
        <v>12.5</v>
      </c>
      <c r="N3368" s="97">
        <v>1004083</v>
      </c>
    </row>
    <row r="3369" spans="1:14" ht="14.25" customHeight="1" x14ac:dyDescent="0.3">
      <c r="A3369" s="97" t="s">
        <v>506</v>
      </c>
      <c r="B3369" s="97">
        <v>17123</v>
      </c>
      <c r="C3369" s="97" t="s">
        <v>10716</v>
      </c>
      <c r="D3369" s="97" t="s">
        <v>581</v>
      </c>
      <c r="E3369" s="97" t="s">
        <v>10717</v>
      </c>
      <c r="F3369" s="97">
        <v>326685</v>
      </c>
      <c r="G3369" s="97">
        <v>665758</v>
      </c>
      <c r="H3369" s="97">
        <v>326685</v>
      </c>
      <c r="I3369" s="97">
        <v>665758</v>
      </c>
      <c r="J3369" s="97" t="s">
        <v>93</v>
      </c>
      <c r="K3369" s="97">
        <v>157.08000000000001</v>
      </c>
      <c r="L3369" s="97" t="s">
        <v>10718</v>
      </c>
      <c r="M3369" s="97">
        <v>12.5</v>
      </c>
      <c r="N3369" s="97">
        <v>1004738</v>
      </c>
    </row>
    <row r="3370" spans="1:14" ht="14.25" customHeight="1" x14ac:dyDescent="0.3">
      <c r="A3370" s="97" t="s">
        <v>497</v>
      </c>
      <c r="B3370" s="97">
        <v>9763</v>
      </c>
      <c r="C3370" s="97" t="s">
        <v>10719</v>
      </c>
      <c r="D3370" s="97" t="s">
        <v>581</v>
      </c>
      <c r="E3370" s="97" t="s">
        <v>10720</v>
      </c>
      <c r="F3370" s="97">
        <v>334398</v>
      </c>
      <c r="G3370" s="97">
        <v>662851</v>
      </c>
      <c r="H3370" s="97">
        <v>334398</v>
      </c>
      <c r="I3370" s="97">
        <v>662851</v>
      </c>
      <c r="J3370" s="97" t="s">
        <v>93</v>
      </c>
      <c r="K3370" s="97">
        <v>169</v>
      </c>
      <c r="L3370" s="97" t="s">
        <v>10721</v>
      </c>
      <c r="M3370" s="97">
        <v>12.5</v>
      </c>
      <c r="N3370" s="97">
        <v>905283</v>
      </c>
    </row>
    <row r="3371" spans="1:14" ht="14.25" customHeight="1" x14ac:dyDescent="0.3">
      <c r="A3371" s="97" t="s">
        <v>419</v>
      </c>
      <c r="B3371" s="97">
        <v>841</v>
      </c>
      <c r="C3371" s="97" t="s">
        <v>10722</v>
      </c>
      <c r="D3371" s="97" t="s">
        <v>332</v>
      </c>
      <c r="E3371" s="97" t="s">
        <v>10723</v>
      </c>
      <c r="F3371" s="97">
        <v>330966</v>
      </c>
      <c r="G3371" s="97">
        <v>673438</v>
      </c>
      <c r="H3371" s="97">
        <v>330966</v>
      </c>
      <c r="I3371" s="97">
        <v>673438</v>
      </c>
      <c r="J3371" s="97" t="s">
        <v>93</v>
      </c>
      <c r="K3371" s="97">
        <v>18.95</v>
      </c>
      <c r="L3371" s="97" t="s">
        <v>10724</v>
      </c>
      <c r="M3371" s="97">
        <v>12.55</v>
      </c>
      <c r="N3371" s="97">
        <v>18946552</v>
      </c>
    </row>
    <row r="3372" spans="1:14" ht="14.25" customHeight="1" x14ac:dyDescent="0.3">
      <c r="A3372" s="97" t="s">
        <v>508</v>
      </c>
      <c r="B3372" s="97">
        <v>10133</v>
      </c>
      <c r="C3372" s="97" t="s">
        <v>10725</v>
      </c>
      <c r="D3372" s="97" t="s">
        <v>581</v>
      </c>
      <c r="E3372" s="97" t="s">
        <v>10726</v>
      </c>
      <c r="F3372" s="97">
        <v>332069</v>
      </c>
      <c r="G3372" s="97">
        <v>665849</v>
      </c>
      <c r="H3372" s="97">
        <v>332069</v>
      </c>
      <c r="I3372" s="97">
        <v>665849</v>
      </c>
      <c r="J3372" s="97" t="s">
        <v>93</v>
      </c>
      <c r="K3372" s="97">
        <v>69.38</v>
      </c>
      <c r="L3372" s="97" t="s">
        <v>10727</v>
      </c>
      <c r="M3372" s="97">
        <v>12.6</v>
      </c>
      <c r="N3372" s="97">
        <v>952091</v>
      </c>
    </row>
    <row r="3373" spans="1:14" ht="14.25" customHeight="1" x14ac:dyDescent="0.3">
      <c r="A3373" s="97" t="s">
        <v>822</v>
      </c>
      <c r="B3373" s="97">
        <v>750</v>
      </c>
      <c r="C3373" s="97" t="s">
        <v>10728</v>
      </c>
      <c r="D3373" s="97" t="s">
        <v>332</v>
      </c>
      <c r="E3373" s="97" t="s">
        <v>10729</v>
      </c>
      <c r="F3373" s="97">
        <v>344459</v>
      </c>
      <c r="G3373" s="97">
        <v>673774</v>
      </c>
      <c r="H3373" s="97">
        <v>344459</v>
      </c>
      <c r="I3373" s="97">
        <v>673774</v>
      </c>
      <c r="J3373" s="97" t="s">
        <v>93</v>
      </c>
      <c r="K3373" s="97">
        <v>80</v>
      </c>
      <c r="L3373" s="97" t="s">
        <v>10730</v>
      </c>
      <c r="M3373" s="97">
        <v>12.6</v>
      </c>
      <c r="N3373" s="97">
        <v>18959662</v>
      </c>
    </row>
    <row r="3374" spans="1:14" ht="14.25" customHeight="1" x14ac:dyDescent="0.3">
      <c r="A3374" s="97" t="s">
        <v>508</v>
      </c>
      <c r="B3374" s="97">
        <v>10695</v>
      </c>
      <c r="C3374" s="97" t="s">
        <v>10731</v>
      </c>
      <c r="D3374" s="97" t="s">
        <v>581</v>
      </c>
      <c r="E3374" s="97" t="s">
        <v>10732</v>
      </c>
      <c r="F3374" s="97">
        <v>330109</v>
      </c>
      <c r="G3374" s="97">
        <v>667719</v>
      </c>
      <c r="H3374" s="97">
        <v>330109</v>
      </c>
      <c r="I3374" s="97">
        <v>667719</v>
      </c>
      <c r="J3374" s="97" t="s">
        <v>93</v>
      </c>
      <c r="K3374" s="97">
        <v>90.91</v>
      </c>
      <c r="L3374" s="97" t="s">
        <v>10733</v>
      </c>
      <c r="M3374" s="97">
        <v>12.6</v>
      </c>
      <c r="N3374" s="97">
        <v>952306</v>
      </c>
    </row>
    <row r="3375" spans="1:14" ht="14.25" customHeight="1" x14ac:dyDescent="0.3">
      <c r="A3375" s="97" t="s">
        <v>822</v>
      </c>
      <c r="B3375" s="97">
        <v>738</v>
      </c>
      <c r="C3375" s="97" t="s">
        <v>10734</v>
      </c>
      <c r="D3375" s="97" t="s">
        <v>332</v>
      </c>
      <c r="E3375" s="97" t="s">
        <v>10735</v>
      </c>
      <c r="F3375" s="97">
        <v>344433</v>
      </c>
      <c r="G3375" s="97">
        <v>673763</v>
      </c>
      <c r="H3375" s="97">
        <v>344433</v>
      </c>
      <c r="I3375" s="97">
        <v>673763</v>
      </c>
      <c r="J3375" s="97" t="s">
        <v>93</v>
      </c>
      <c r="K3375" s="97">
        <v>97.91</v>
      </c>
      <c r="L3375" s="97" t="s">
        <v>10736</v>
      </c>
      <c r="M3375" s="97">
        <v>12.6</v>
      </c>
      <c r="N3375" s="97">
        <v>18959650</v>
      </c>
    </row>
    <row r="3376" spans="1:14" ht="14.25" customHeight="1" x14ac:dyDescent="0.3">
      <c r="A3376" s="97" t="s">
        <v>822</v>
      </c>
      <c r="B3376" s="97">
        <v>744</v>
      </c>
      <c r="C3376" s="97" t="s">
        <v>10737</v>
      </c>
      <c r="D3376" s="97" t="s">
        <v>332</v>
      </c>
      <c r="E3376" s="97" t="s">
        <v>10738</v>
      </c>
      <c r="F3376" s="97">
        <v>344435</v>
      </c>
      <c r="G3376" s="97">
        <v>673766</v>
      </c>
      <c r="H3376" s="97">
        <v>344435</v>
      </c>
      <c r="I3376" s="97">
        <v>673766</v>
      </c>
      <c r="J3376" s="97" t="s">
        <v>93</v>
      </c>
      <c r="K3376" s="97">
        <v>97.96</v>
      </c>
      <c r="L3376" s="97" t="s">
        <v>10739</v>
      </c>
      <c r="M3376" s="97">
        <v>12.6</v>
      </c>
      <c r="N3376" s="97">
        <v>18959656</v>
      </c>
    </row>
    <row r="3377" spans="1:14" ht="14.25" customHeight="1" x14ac:dyDescent="0.3">
      <c r="A3377" s="97" t="s">
        <v>497</v>
      </c>
      <c r="B3377" s="97">
        <v>387</v>
      </c>
      <c r="C3377" s="97" t="s">
        <v>10740</v>
      </c>
      <c r="D3377" s="97" t="s">
        <v>332</v>
      </c>
      <c r="E3377" s="97" t="s">
        <v>10741</v>
      </c>
      <c r="F3377" s="97">
        <v>334590</v>
      </c>
      <c r="G3377" s="97">
        <v>663820</v>
      </c>
      <c r="H3377" s="97">
        <v>334590</v>
      </c>
      <c r="I3377" s="97">
        <v>663820</v>
      </c>
      <c r="J3377" s="97" t="s">
        <v>93</v>
      </c>
      <c r="K3377" s="97">
        <v>169</v>
      </c>
      <c r="L3377" s="97" t="s">
        <v>10742</v>
      </c>
      <c r="M3377" s="97">
        <v>12.6</v>
      </c>
      <c r="N3377" s="97">
        <v>13471700</v>
      </c>
    </row>
    <row r="3378" spans="1:14" ht="14.25" customHeight="1" x14ac:dyDescent="0.3">
      <c r="A3378" s="97" t="s">
        <v>506</v>
      </c>
      <c r="B3378" s="97">
        <v>10621</v>
      </c>
      <c r="C3378" s="97" t="s">
        <v>10743</v>
      </c>
      <c r="D3378" s="97" t="s">
        <v>581</v>
      </c>
      <c r="E3378" s="97" t="s">
        <v>10744</v>
      </c>
      <c r="F3378" s="97">
        <v>327925</v>
      </c>
      <c r="G3378" s="97">
        <v>665752</v>
      </c>
      <c r="H3378" s="97">
        <v>327925</v>
      </c>
      <c r="I3378" s="97">
        <v>665752</v>
      </c>
      <c r="J3378" s="97" t="s">
        <v>93</v>
      </c>
      <c r="K3378" s="97">
        <v>149.18</v>
      </c>
      <c r="L3378" s="97" t="s">
        <v>10745</v>
      </c>
      <c r="M3378" s="97">
        <v>12.65</v>
      </c>
      <c r="N3378" s="97">
        <v>1004001</v>
      </c>
    </row>
    <row r="3379" spans="1:14" ht="14.25" customHeight="1" x14ac:dyDescent="0.3">
      <c r="A3379" s="97" t="s">
        <v>419</v>
      </c>
      <c r="B3379" s="97">
        <v>612</v>
      </c>
      <c r="C3379" s="97" t="s">
        <v>10746</v>
      </c>
      <c r="D3379" s="97" t="s">
        <v>332</v>
      </c>
      <c r="E3379" s="97" t="s">
        <v>10747</v>
      </c>
      <c r="F3379" s="97">
        <v>333270</v>
      </c>
      <c r="G3379" s="97">
        <v>671320</v>
      </c>
      <c r="H3379" s="97">
        <v>333270</v>
      </c>
      <c r="I3379" s="97">
        <v>671320</v>
      </c>
      <c r="J3379" s="97" t="s">
        <v>93</v>
      </c>
      <c r="K3379" s="97">
        <v>25</v>
      </c>
      <c r="L3379" s="97" t="s">
        <v>10748</v>
      </c>
      <c r="M3379" s="97">
        <v>12.7</v>
      </c>
      <c r="N3379" s="97">
        <v>13085093</v>
      </c>
    </row>
    <row r="3380" spans="1:14" ht="14.25" customHeight="1" x14ac:dyDescent="0.3">
      <c r="A3380" s="97" t="s">
        <v>497</v>
      </c>
      <c r="B3380" s="97">
        <v>389</v>
      </c>
      <c r="C3380" s="97" t="s">
        <v>10749</v>
      </c>
      <c r="D3380" s="97" t="s">
        <v>332</v>
      </c>
      <c r="E3380" s="97" t="s">
        <v>10750</v>
      </c>
      <c r="F3380" s="97">
        <v>334630</v>
      </c>
      <c r="G3380" s="97">
        <v>663630</v>
      </c>
      <c r="H3380" s="97">
        <v>334630</v>
      </c>
      <c r="I3380" s="97">
        <v>663630</v>
      </c>
      <c r="J3380" s="97" t="s">
        <v>93</v>
      </c>
      <c r="K3380" s="97">
        <v>180</v>
      </c>
      <c r="L3380" s="97" t="s">
        <v>10751</v>
      </c>
      <c r="M3380" s="97">
        <v>12.7</v>
      </c>
      <c r="N3380" s="97">
        <v>13471702</v>
      </c>
    </row>
    <row r="3381" spans="1:14" ht="14.25" customHeight="1" x14ac:dyDescent="0.3">
      <c r="A3381" s="97" t="s">
        <v>508</v>
      </c>
      <c r="B3381" s="97">
        <v>1159</v>
      </c>
      <c r="C3381" s="97" t="s">
        <v>10752</v>
      </c>
      <c r="D3381" s="97" t="s">
        <v>581</v>
      </c>
      <c r="E3381" s="97" t="s">
        <v>10753</v>
      </c>
      <c r="F3381" s="97">
        <v>330638</v>
      </c>
      <c r="G3381" s="97">
        <v>665023</v>
      </c>
      <c r="H3381" s="97">
        <v>330638</v>
      </c>
      <c r="I3381" s="97">
        <v>665023</v>
      </c>
      <c r="J3381" s="97" t="s">
        <v>93</v>
      </c>
      <c r="K3381" s="97">
        <v>0</v>
      </c>
      <c r="L3381" s="97" t="s">
        <v>10754</v>
      </c>
      <c r="M3381" s="97">
        <v>12.75</v>
      </c>
      <c r="N3381" s="97">
        <v>951761</v>
      </c>
    </row>
    <row r="3382" spans="1:14" ht="14.25" customHeight="1" x14ac:dyDescent="0.3">
      <c r="A3382" s="97" t="s">
        <v>888</v>
      </c>
      <c r="B3382" s="97">
        <v>13063</v>
      </c>
      <c r="C3382" s="97" t="s">
        <v>10755</v>
      </c>
      <c r="D3382" s="97" t="s">
        <v>581</v>
      </c>
      <c r="E3382" s="97" t="s">
        <v>10756</v>
      </c>
      <c r="F3382" s="97">
        <v>345179</v>
      </c>
      <c r="G3382" s="97">
        <v>673347</v>
      </c>
      <c r="H3382" s="97">
        <v>345179</v>
      </c>
      <c r="I3382" s="97">
        <v>673347</v>
      </c>
      <c r="J3382" s="97" t="s">
        <v>93</v>
      </c>
      <c r="K3382" s="97">
        <v>98.4</v>
      </c>
      <c r="L3382" s="97" t="s">
        <v>10757</v>
      </c>
      <c r="M3382" s="97">
        <v>12.75</v>
      </c>
      <c r="N3382" s="97">
        <v>747658</v>
      </c>
    </row>
    <row r="3383" spans="1:14" ht="14.25" customHeight="1" x14ac:dyDescent="0.3">
      <c r="A3383" s="97" t="s">
        <v>508</v>
      </c>
      <c r="B3383" s="97">
        <v>510</v>
      </c>
      <c r="C3383" s="97" t="s">
        <v>10758</v>
      </c>
      <c r="D3383" s="97" t="s">
        <v>332</v>
      </c>
      <c r="E3383" s="97" t="s">
        <v>10759</v>
      </c>
      <c r="F3383" s="97">
        <v>330900</v>
      </c>
      <c r="G3383" s="97">
        <v>665640</v>
      </c>
      <c r="H3383" s="97">
        <v>330900</v>
      </c>
      <c r="I3383" s="97">
        <v>665640</v>
      </c>
      <c r="J3383" s="97" t="s">
        <v>93</v>
      </c>
      <c r="K3383" s="97">
        <v>100</v>
      </c>
      <c r="L3383" s="97" t="s">
        <v>10760</v>
      </c>
      <c r="M3383" s="97">
        <v>12.75</v>
      </c>
      <c r="N3383" s="97">
        <v>13088558</v>
      </c>
    </row>
    <row r="3384" spans="1:14" ht="14.25" customHeight="1" x14ac:dyDescent="0.3">
      <c r="A3384" s="97" t="s">
        <v>506</v>
      </c>
      <c r="B3384" s="97">
        <v>578</v>
      </c>
      <c r="C3384" s="97" t="s">
        <v>10761</v>
      </c>
      <c r="D3384" s="97" t="s">
        <v>332</v>
      </c>
      <c r="E3384" s="97" t="s">
        <v>10762</v>
      </c>
      <c r="F3384" s="97">
        <v>328700</v>
      </c>
      <c r="G3384" s="97">
        <v>668270</v>
      </c>
      <c r="H3384" s="97">
        <v>328700</v>
      </c>
      <c r="I3384" s="97">
        <v>668270</v>
      </c>
      <c r="J3384" s="97" t="s">
        <v>93</v>
      </c>
      <c r="K3384" s="97">
        <v>122</v>
      </c>
      <c r="L3384" s="97" t="s">
        <v>10763</v>
      </c>
      <c r="M3384" s="97">
        <v>12.75</v>
      </c>
      <c r="N3384" s="97">
        <v>12700041</v>
      </c>
    </row>
    <row r="3385" spans="1:14" ht="14.25" customHeight="1" x14ac:dyDescent="0.3">
      <c r="A3385" s="97" t="s">
        <v>655</v>
      </c>
      <c r="B3385" s="97">
        <v>882</v>
      </c>
      <c r="C3385" s="97" t="s">
        <v>10764</v>
      </c>
      <c r="D3385" s="97" t="s">
        <v>581</v>
      </c>
      <c r="E3385" s="97" t="s">
        <v>10765</v>
      </c>
      <c r="F3385" s="97">
        <v>339386</v>
      </c>
      <c r="G3385" s="97">
        <v>674107</v>
      </c>
      <c r="H3385" s="97">
        <v>339386</v>
      </c>
      <c r="I3385" s="97">
        <v>674107</v>
      </c>
      <c r="J3385" s="97" t="s">
        <v>93</v>
      </c>
      <c r="K3385" s="97">
        <v>29</v>
      </c>
      <c r="L3385" s="97" t="s">
        <v>10766</v>
      </c>
      <c r="M3385" s="97">
        <v>12.8</v>
      </c>
      <c r="N3385" s="97">
        <v>950530</v>
      </c>
    </row>
    <row r="3386" spans="1:14" ht="14.25" customHeight="1" x14ac:dyDescent="0.3">
      <c r="A3386" s="97" t="s">
        <v>397</v>
      </c>
      <c r="B3386" s="97">
        <v>390</v>
      </c>
      <c r="C3386" s="97" t="s">
        <v>10767</v>
      </c>
      <c r="D3386" s="97" t="s">
        <v>332</v>
      </c>
      <c r="E3386" s="97" t="s">
        <v>10768</v>
      </c>
      <c r="F3386" s="97">
        <v>335381</v>
      </c>
      <c r="G3386" s="97">
        <v>669766</v>
      </c>
      <c r="H3386" s="97">
        <v>335381</v>
      </c>
      <c r="I3386" s="97">
        <v>669766</v>
      </c>
      <c r="J3386" s="97" t="s">
        <v>93</v>
      </c>
      <c r="K3386" s="97">
        <v>39</v>
      </c>
      <c r="L3386" s="97" t="s">
        <v>10769</v>
      </c>
      <c r="M3386" s="97">
        <v>12.8</v>
      </c>
      <c r="N3386" s="97">
        <v>18798560</v>
      </c>
    </row>
    <row r="3387" spans="1:14" ht="14.25" customHeight="1" x14ac:dyDescent="0.3">
      <c r="A3387" s="97" t="s">
        <v>570</v>
      </c>
      <c r="B3387" s="97">
        <v>605</v>
      </c>
      <c r="C3387" s="97" t="s">
        <v>10770</v>
      </c>
      <c r="D3387" s="97" t="s">
        <v>581</v>
      </c>
      <c r="E3387" s="97" t="s">
        <v>10771</v>
      </c>
      <c r="F3387" s="97">
        <v>339121</v>
      </c>
      <c r="G3387" s="97">
        <v>664791</v>
      </c>
      <c r="H3387" s="97">
        <v>339121</v>
      </c>
      <c r="I3387" s="97">
        <v>664791</v>
      </c>
      <c r="J3387" s="97" t="s">
        <v>93</v>
      </c>
      <c r="K3387" s="97">
        <v>120</v>
      </c>
      <c r="L3387" s="97" t="s">
        <v>10772</v>
      </c>
      <c r="M3387" s="97">
        <v>12.8</v>
      </c>
      <c r="N3387" s="97">
        <v>845074</v>
      </c>
    </row>
    <row r="3388" spans="1:14" ht="14.25" customHeight="1" x14ac:dyDescent="0.3">
      <c r="A3388" s="97" t="s">
        <v>351</v>
      </c>
      <c r="B3388" s="97">
        <v>17123</v>
      </c>
      <c r="C3388" s="97" t="s">
        <v>10773</v>
      </c>
      <c r="D3388" s="97" t="s">
        <v>581</v>
      </c>
      <c r="E3388" s="97" t="s">
        <v>10774</v>
      </c>
      <c r="F3388" s="97">
        <v>326254</v>
      </c>
      <c r="G3388" s="97">
        <v>663886</v>
      </c>
      <c r="H3388" s="97">
        <v>326254</v>
      </c>
      <c r="I3388" s="97">
        <v>663886</v>
      </c>
      <c r="J3388" s="97" t="s">
        <v>93</v>
      </c>
      <c r="K3388" s="97">
        <v>163.19</v>
      </c>
      <c r="L3388" s="97" t="s">
        <v>10775</v>
      </c>
      <c r="M3388" s="97">
        <v>12.8</v>
      </c>
      <c r="N3388" s="97">
        <v>803447</v>
      </c>
    </row>
    <row r="3389" spans="1:14" ht="14.25" customHeight="1" x14ac:dyDescent="0.3">
      <c r="A3389" s="97" t="s">
        <v>493</v>
      </c>
      <c r="B3389" s="97">
        <v>983</v>
      </c>
      <c r="C3389" s="97" t="s">
        <v>10776</v>
      </c>
      <c r="D3389" s="97" t="s">
        <v>332</v>
      </c>
      <c r="E3389" s="97" t="s">
        <v>10777</v>
      </c>
      <c r="F3389" s="97">
        <v>328925</v>
      </c>
      <c r="G3389" s="97">
        <v>670443</v>
      </c>
      <c r="H3389" s="97">
        <v>328925</v>
      </c>
      <c r="I3389" s="97">
        <v>670443</v>
      </c>
      <c r="J3389" s="97" t="s">
        <v>93</v>
      </c>
      <c r="K3389" s="97">
        <v>0</v>
      </c>
      <c r="L3389" s="97" t="s">
        <v>10778</v>
      </c>
      <c r="M3389" s="97">
        <v>12.9</v>
      </c>
      <c r="N3389" s="97">
        <v>19436834</v>
      </c>
    </row>
    <row r="3390" spans="1:14" ht="14.25" customHeight="1" x14ac:dyDescent="0.3">
      <c r="A3390" s="97" t="s">
        <v>419</v>
      </c>
      <c r="B3390" s="97">
        <v>842</v>
      </c>
      <c r="C3390" s="97" t="s">
        <v>10779</v>
      </c>
      <c r="D3390" s="97" t="s">
        <v>332</v>
      </c>
      <c r="E3390" s="97" t="s">
        <v>10780</v>
      </c>
      <c r="F3390" s="97">
        <v>330922</v>
      </c>
      <c r="G3390" s="97">
        <v>673450</v>
      </c>
      <c r="H3390" s="97">
        <v>330922</v>
      </c>
      <c r="I3390" s="97">
        <v>673450</v>
      </c>
      <c r="J3390" s="97" t="s">
        <v>93</v>
      </c>
      <c r="K3390" s="97">
        <v>18.600000000000001</v>
      </c>
      <c r="L3390" s="97" t="s">
        <v>10781</v>
      </c>
      <c r="M3390" s="97">
        <v>12.9</v>
      </c>
      <c r="N3390" s="97">
        <v>18946554</v>
      </c>
    </row>
    <row r="3391" spans="1:14" ht="14.25" customHeight="1" x14ac:dyDescent="0.3">
      <c r="A3391" s="97" t="s">
        <v>497</v>
      </c>
      <c r="B3391" s="97">
        <v>382</v>
      </c>
      <c r="C3391" s="97" t="s">
        <v>10782</v>
      </c>
      <c r="D3391" s="97" t="s">
        <v>332</v>
      </c>
      <c r="E3391" s="97" t="s">
        <v>10783</v>
      </c>
      <c r="F3391" s="97">
        <v>334400</v>
      </c>
      <c r="G3391" s="97">
        <v>664370</v>
      </c>
      <c r="H3391" s="97">
        <v>334400</v>
      </c>
      <c r="I3391" s="97">
        <v>664370</v>
      </c>
      <c r="J3391" s="97" t="s">
        <v>93</v>
      </c>
      <c r="K3391" s="97">
        <v>132</v>
      </c>
      <c r="L3391" s="97" t="s">
        <v>10784</v>
      </c>
      <c r="M3391" s="97">
        <v>12.9</v>
      </c>
      <c r="N3391" s="97">
        <v>13471695</v>
      </c>
    </row>
    <row r="3392" spans="1:14" ht="14.25" customHeight="1" x14ac:dyDescent="0.3">
      <c r="A3392" s="97" t="s">
        <v>419</v>
      </c>
      <c r="B3392" s="97">
        <v>161</v>
      </c>
      <c r="C3392" s="97" t="s">
        <v>10785</v>
      </c>
      <c r="D3392" s="97" t="s">
        <v>581</v>
      </c>
      <c r="E3392" s="97" t="s">
        <v>10786</v>
      </c>
      <c r="F3392" s="97">
        <v>330860</v>
      </c>
      <c r="G3392" s="97">
        <v>673789</v>
      </c>
      <c r="H3392" s="97">
        <v>330860</v>
      </c>
      <c r="I3392" s="97">
        <v>673789</v>
      </c>
      <c r="J3392" s="97" t="s">
        <v>93</v>
      </c>
      <c r="K3392" s="97">
        <v>9</v>
      </c>
      <c r="L3392" s="97" t="s">
        <v>10787</v>
      </c>
      <c r="M3392" s="97">
        <v>12.95</v>
      </c>
      <c r="N3392" s="97">
        <v>972107</v>
      </c>
    </row>
    <row r="3393" spans="1:14" ht="14.25" customHeight="1" x14ac:dyDescent="0.3">
      <c r="A3393" s="97" t="s">
        <v>419</v>
      </c>
      <c r="B3393" s="97">
        <v>806</v>
      </c>
      <c r="C3393" s="97" t="s">
        <v>10788</v>
      </c>
      <c r="D3393" s="97" t="s">
        <v>332</v>
      </c>
      <c r="E3393" s="97" t="s">
        <v>10789</v>
      </c>
      <c r="F3393" s="97">
        <v>333722</v>
      </c>
      <c r="G3393" s="97">
        <v>670411</v>
      </c>
      <c r="H3393" s="97">
        <v>333722</v>
      </c>
      <c r="I3393" s="97">
        <v>670411</v>
      </c>
      <c r="J3393" s="97" t="s">
        <v>93</v>
      </c>
      <c r="K3393" s="97">
        <v>27.45</v>
      </c>
      <c r="L3393" s="97" t="s">
        <v>10790</v>
      </c>
      <c r="M3393" s="97">
        <v>12.95</v>
      </c>
      <c r="N3393" s="97">
        <v>18799062</v>
      </c>
    </row>
    <row r="3394" spans="1:14" ht="14.25" customHeight="1" x14ac:dyDescent="0.3">
      <c r="A3394" s="97" t="s">
        <v>508</v>
      </c>
      <c r="B3394" s="97">
        <v>267</v>
      </c>
      <c r="C3394" s="97" t="s">
        <v>10791</v>
      </c>
      <c r="D3394" s="97" t="s">
        <v>332</v>
      </c>
      <c r="E3394" s="97" t="s">
        <v>10792</v>
      </c>
      <c r="F3394" s="97">
        <v>332687</v>
      </c>
      <c r="G3394" s="97">
        <v>669679</v>
      </c>
      <c r="H3394" s="97">
        <v>332687</v>
      </c>
      <c r="I3394" s="97">
        <v>669679</v>
      </c>
      <c r="J3394" s="97" t="s">
        <v>93</v>
      </c>
      <c r="K3394" s="97">
        <v>-832</v>
      </c>
      <c r="L3394" s="97" t="s">
        <v>10793</v>
      </c>
      <c r="M3394" s="97">
        <v>13</v>
      </c>
      <c r="N3394" s="97">
        <v>951471</v>
      </c>
    </row>
    <row r="3395" spans="1:14" ht="14.25" customHeight="1" x14ac:dyDescent="0.3">
      <c r="A3395" s="97" t="s">
        <v>508</v>
      </c>
      <c r="B3395" s="97">
        <v>270</v>
      </c>
      <c r="C3395" s="97" t="s">
        <v>10794</v>
      </c>
      <c r="D3395" s="97" t="s">
        <v>332</v>
      </c>
      <c r="E3395" s="97" t="s">
        <v>10795</v>
      </c>
      <c r="F3395" s="97">
        <v>333082</v>
      </c>
      <c r="G3395" s="97">
        <v>669682</v>
      </c>
      <c r="H3395" s="97">
        <v>333082</v>
      </c>
      <c r="I3395" s="97">
        <v>669682</v>
      </c>
      <c r="J3395" s="97" t="s">
        <v>93</v>
      </c>
      <c r="K3395" s="97">
        <v>-827</v>
      </c>
      <c r="L3395" s="97" t="s">
        <v>10796</v>
      </c>
      <c r="M3395" s="97">
        <v>13</v>
      </c>
      <c r="N3395" s="97">
        <v>951474</v>
      </c>
    </row>
    <row r="3396" spans="1:14" ht="14.25" customHeight="1" x14ac:dyDescent="0.3">
      <c r="A3396" s="97" t="s">
        <v>508</v>
      </c>
      <c r="B3396" s="97">
        <v>153</v>
      </c>
      <c r="C3396" s="97" t="s">
        <v>10797</v>
      </c>
      <c r="D3396" s="97" t="s">
        <v>332</v>
      </c>
      <c r="E3396" s="97" t="s">
        <v>10798</v>
      </c>
      <c r="F3396" s="97">
        <v>333009</v>
      </c>
      <c r="G3396" s="97">
        <v>669219</v>
      </c>
      <c r="H3396" s="97">
        <v>333009</v>
      </c>
      <c r="I3396" s="97">
        <v>669219</v>
      </c>
      <c r="J3396" s="97" t="s">
        <v>93</v>
      </c>
      <c r="K3396" s="97">
        <v>-809.1</v>
      </c>
      <c r="L3396" s="97" t="s">
        <v>10799</v>
      </c>
      <c r="M3396" s="97">
        <v>13</v>
      </c>
      <c r="N3396" s="97">
        <v>951356</v>
      </c>
    </row>
    <row r="3397" spans="1:14" ht="14.25" customHeight="1" x14ac:dyDescent="0.3">
      <c r="A3397" s="97" t="s">
        <v>419</v>
      </c>
      <c r="B3397" s="97">
        <v>219</v>
      </c>
      <c r="C3397" s="97" t="s">
        <v>10800</v>
      </c>
      <c r="D3397" s="97" t="s">
        <v>332</v>
      </c>
      <c r="E3397" s="97" t="s">
        <v>10801</v>
      </c>
      <c r="F3397" s="97">
        <v>331947</v>
      </c>
      <c r="G3397" s="97">
        <v>672130</v>
      </c>
      <c r="H3397" s="97">
        <v>331947</v>
      </c>
      <c r="I3397" s="97">
        <v>672130</v>
      </c>
      <c r="J3397" s="97" t="s">
        <v>93</v>
      </c>
      <c r="K3397" s="97">
        <v>-795.9</v>
      </c>
      <c r="L3397" s="97" t="s">
        <v>10802</v>
      </c>
      <c r="M3397" s="97">
        <v>13</v>
      </c>
      <c r="N3397" s="97">
        <v>971703</v>
      </c>
    </row>
    <row r="3398" spans="1:14" ht="14.25" customHeight="1" x14ac:dyDescent="0.3">
      <c r="A3398" s="97" t="s">
        <v>351</v>
      </c>
      <c r="B3398" s="97">
        <v>158</v>
      </c>
      <c r="C3398" s="97" t="s">
        <v>10803</v>
      </c>
      <c r="D3398" s="97" t="s">
        <v>332</v>
      </c>
      <c r="E3398" s="97" t="s">
        <v>10804</v>
      </c>
      <c r="F3398" s="97">
        <v>328577</v>
      </c>
      <c r="G3398" s="97">
        <v>661144</v>
      </c>
      <c r="H3398" s="97">
        <v>328577</v>
      </c>
      <c r="I3398" s="97">
        <v>661144</v>
      </c>
      <c r="J3398" s="97" t="s">
        <v>93</v>
      </c>
      <c r="K3398" s="97">
        <v>-490</v>
      </c>
      <c r="L3398" s="97" t="s">
        <v>10805</v>
      </c>
      <c r="M3398" s="97">
        <v>13</v>
      </c>
      <c r="N3398" s="97">
        <v>803242</v>
      </c>
    </row>
    <row r="3399" spans="1:14" ht="14.25" customHeight="1" x14ac:dyDescent="0.3">
      <c r="A3399" s="97" t="s">
        <v>508</v>
      </c>
      <c r="B3399" s="97">
        <v>247</v>
      </c>
      <c r="C3399" s="97" t="s">
        <v>10806</v>
      </c>
      <c r="D3399" s="97" t="s">
        <v>332</v>
      </c>
      <c r="E3399" s="97" t="s">
        <v>10807</v>
      </c>
      <c r="F3399" s="97">
        <v>333070</v>
      </c>
      <c r="G3399" s="97">
        <v>669129</v>
      </c>
      <c r="H3399" s="97">
        <v>333070</v>
      </c>
      <c r="I3399" s="97">
        <v>669129</v>
      </c>
      <c r="J3399" s="97" t="s">
        <v>93</v>
      </c>
      <c r="K3399" s="97">
        <v>-286</v>
      </c>
      <c r="L3399" s="97" t="s">
        <v>10808</v>
      </c>
      <c r="M3399" s="97">
        <v>13</v>
      </c>
      <c r="N3399" s="97">
        <v>951451</v>
      </c>
    </row>
    <row r="3400" spans="1:14" ht="14.25" customHeight="1" x14ac:dyDescent="0.3">
      <c r="A3400" s="97" t="s">
        <v>508</v>
      </c>
      <c r="B3400" s="97">
        <v>189</v>
      </c>
      <c r="C3400" s="97" t="s">
        <v>10809</v>
      </c>
      <c r="D3400" s="97" t="s">
        <v>332</v>
      </c>
      <c r="E3400" s="97" t="s">
        <v>10810</v>
      </c>
      <c r="F3400" s="97">
        <v>333650</v>
      </c>
      <c r="G3400" s="97">
        <v>668620</v>
      </c>
      <c r="H3400" s="97">
        <v>333650</v>
      </c>
      <c r="I3400" s="97">
        <v>668620</v>
      </c>
      <c r="J3400" s="97" t="s">
        <v>93</v>
      </c>
      <c r="K3400" s="97">
        <v>-238</v>
      </c>
      <c r="L3400" s="97" t="s">
        <v>10811</v>
      </c>
      <c r="M3400" s="97">
        <v>13</v>
      </c>
      <c r="N3400" s="97">
        <v>951392</v>
      </c>
    </row>
    <row r="3401" spans="1:14" ht="14.25" customHeight="1" x14ac:dyDescent="0.3">
      <c r="A3401" s="97" t="s">
        <v>351</v>
      </c>
      <c r="B3401" s="97">
        <v>15088</v>
      </c>
      <c r="C3401" s="97" t="s">
        <v>10812</v>
      </c>
      <c r="D3401" s="97" t="s">
        <v>581</v>
      </c>
      <c r="E3401" s="97" t="s">
        <v>10813</v>
      </c>
      <c r="F3401" s="97">
        <v>329647</v>
      </c>
      <c r="G3401" s="97">
        <v>662888</v>
      </c>
      <c r="H3401" s="97">
        <v>329647</v>
      </c>
      <c r="I3401" s="97">
        <v>662888</v>
      </c>
      <c r="J3401" s="97" t="s">
        <v>93</v>
      </c>
      <c r="K3401" s="97">
        <v>0</v>
      </c>
      <c r="L3401" s="97" t="s">
        <v>10814</v>
      </c>
      <c r="M3401" s="97">
        <v>13</v>
      </c>
      <c r="N3401" s="97">
        <v>803371</v>
      </c>
    </row>
    <row r="3402" spans="1:14" ht="14.25" customHeight="1" x14ac:dyDescent="0.3">
      <c r="A3402" s="97" t="s">
        <v>419</v>
      </c>
      <c r="B3402" s="97">
        <v>282</v>
      </c>
      <c r="C3402" s="97" t="s">
        <v>10815</v>
      </c>
      <c r="D3402" s="97" t="s">
        <v>332</v>
      </c>
      <c r="E3402" s="97" t="s">
        <v>10816</v>
      </c>
      <c r="F3402" s="97">
        <v>333183</v>
      </c>
      <c r="G3402" s="97">
        <v>672231</v>
      </c>
      <c r="H3402" s="97">
        <v>333183</v>
      </c>
      <c r="I3402" s="97">
        <v>672231</v>
      </c>
      <c r="J3402" s="97" t="s">
        <v>93</v>
      </c>
      <c r="K3402" s="97">
        <v>0</v>
      </c>
      <c r="L3402" s="97" t="s">
        <v>10817</v>
      </c>
      <c r="M3402" s="97">
        <v>13</v>
      </c>
      <c r="N3402" s="97">
        <v>971766</v>
      </c>
    </row>
    <row r="3403" spans="1:14" ht="14.25" customHeight="1" x14ac:dyDescent="0.3">
      <c r="A3403" s="97" t="s">
        <v>508</v>
      </c>
      <c r="B3403" s="97">
        <v>170</v>
      </c>
      <c r="C3403" s="97" t="s">
        <v>10818</v>
      </c>
      <c r="D3403" s="97" t="s">
        <v>332</v>
      </c>
      <c r="E3403" s="97" t="s">
        <v>10819</v>
      </c>
      <c r="F3403" s="97">
        <v>330960</v>
      </c>
      <c r="G3403" s="97">
        <v>669130</v>
      </c>
      <c r="H3403" s="97">
        <v>330960</v>
      </c>
      <c r="I3403" s="97">
        <v>669130</v>
      </c>
      <c r="J3403" s="97" t="s">
        <v>93</v>
      </c>
      <c r="K3403" s="97">
        <v>0</v>
      </c>
      <c r="L3403" s="97" t="s">
        <v>10820</v>
      </c>
      <c r="M3403" s="97">
        <v>13</v>
      </c>
      <c r="N3403" s="97">
        <v>951373</v>
      </c>
    </row>
    <row r="3404" spans="1:14" ht="14.25" customHeight="1" x14ac:dyDescent="0.3">
      <c r="A3404" s="97" t="s">
        <v>508</v>
      </c>
      <c r="B3404" s="97">
        <v>1491</v>
      </c>
      <c r="C3404" s="97" t="s">
        <v>10821</v>
      </c>
      <c r="D3404" s="97" t="s">
        <v>581</v>
      </c>
      <c r="E3404" s="97" t="s">
        <v>10822</v>
      </c>
      <c r="F3404" s="97">
        <v>332580</v>
      </c>
      <c r="G3404" s="97">
        <v>669026</v>
      </c>
      <c r="H3404" s="97">
        <v>332580</v>
      </c>
      <c r="I3404" s="97">
        <v>669026</v>
      </c>
      <c r="J3404" s="97" t="s">
        <v>93</v>
      </c>
      <c r="K3404" s="97">
        <v>0</v>
      </c>
      <c r="L3404" s="97" t="s">
        <v>10823</v>
      </c>
      <c r="M3404" s="97">
        <v>13</v>
      </c>
      <c r="N3404" s="97">
        <v>951851</v>
      </c>
    </row>
    <row r="3405" spans="1:14" ht="14.25" customHeight="1" x14ac:dyDescent="0.3">
      <c r="A3405" s="97" t="s">
        <v>822</v>
      </c>
      <c r="B3405" s="97">
        <v>5999</v>
      </c>
      <c r="C3405" s="97" t="s">
        <v>10824</v>
      </c>
      <c r="D3405" s="97" t="s">
        <v>581</v>
      </c>
      <c r="E3405" s="97" t="s">
        <v>10005</v>
      </c>
      <c r="F3405" s="97">
        <v>340670</v>
      </c>
      <c r="G3405" s="97">
        <v>674150</v>
      </c>
      <c r="H3405" s="97">
        <v>340670</v>
      </c>
      <c r="I3405" s="97">
        <v>674150</v>
      </c>
      <c r="J3405" s="97" t="s">
        <v>93</v>
      </c>
      <c r="K3405" s="97">
        <v>0</v>
      </c>
      <c r="L3405" s="97" t="s">
        <v>10825</v>
      </c>
      <c r="M3405" s="97">
        <v>13</v>
      </c>
      <c r="N3405" s="97">
        <v>931653</v>
      </c>
    </row>
    <row r="3406" spans="1:14" ht="14.25" customHeight="1" x14ac:dyDescent="0.3">
      <c r="A3406" s="97" t="s">
        <v>962</v>
      </c>
      <c r="B3406" s="97">
        <v>109</v>
      </c>
      <c r="C3406" s="97" t="s">
        <v>10826</v>
      </c>
      <c r="D3406" s="97" t="s">
        <v>332</v>
      </c>
      <c r="E3406" s="97" t="s">
        <v>10827</v>
      </c>
      <c r="F3406" s="97">
        <v>317241</v>
      </c>
      <c r="G3406" s="97">
        <v>652226</v>
      </c>
      <c r="H3406" s="97">
        <v>317241</v>
      </c>
      <c r="I3406" s="97">
        <v>652226</v>
      </c>
      <c r="J3406" s="97" t="s">
        <v>93</v>
      </c>
      <c r="K3406" s="97">
        <v>0</v>
      </c>
      <c r="L3406" s="97" t="s">
        <v>9988</v>
      </c>
      <c r="M3406" s="97">
        <v>13</v>
      </c>
      <c r="N3406" s="97">
        <v>712363</v>
      </c>
    </row>
    <row r="3407" spans="1:14" ht="14.25" customHeight="1" x14ac:dyDescent="0.3">
      <c r="A3407" s="97" t="s">
        <v>655</v>
      </c>
      <c r="B3407" s="97">
        <v>62</v>
      </c>
      <c r="C3407" s="97" t="s">
        <v>10828</v>
      </c>
      <c r="D3407" s="97" t="s">
        <v>332</v>
      </c>
      <c r="E3407" s="97" t="s">
        <v>10829</v>
      </c>
      <c r="F3407" s="97">
        <v>337911</v>
      </c>
      <c r="G3407" s="97">
        <v>673085</v>
      </c>
      <c r="H3407" s="97">
        <v>337911</v>
      </c>
      <c r="I3407" s="97">
        <v>673085</v>
      </c>
      <c r="J3407" s="97" t="s">
        <v>93</v>
      </c>
      <c r="K3407" s="97">
        <v>0</v>
      </c>
      <c r="L3407" s="97" t="s">
        <v>10830</v>
      </c>
      <c r="M3407" s="97">
        <v>13</v>
      </c>
      <c r="N3407" s="97">
        <v>949728</v>
      </c>
    </row>
    <row r="3408" spans="1:14" ht="14.25" customHeight="1" x14ac:dyDescent="0.3">
      <c r="A3408" s="97" t="s">
        <v>419</v>
      </c>
      <c r="B3408" s="97">
        <v>10704</v>
      </c>
      <c r="C3408" s="97" t="s">
        <v>10831</v>
      </c>
      <c r="D3408" s="97" t="s">
        <v>581</v>
      </c>
      <c r="E3408" s="97" t="s">
        <v>10832</v>
      </c>
      <c r="F3408" s="97">
        <v>333922</v>
      </c>
      <c r="G3408" s="97">
        <v>670614</v>
      </c>
      <c r="H3408" s="97">
        <v>333922</v>
      </c>
      <c r="I3408" s="97">
        <v>670614</v>
      </c>
      <c r="J3408" s="97" t="s">
        <v>93</v>
      </c>
      <c r="K3408" s="97">
        <v>0</v>
      </c>
      <c r="L3408" s="97" t="s">
        <v>10833</v>
      </c>
      <c r="M3408" s="97">
        <v>13</v>
      </c>
      <c r="N3408" s="97">
        <v>972816</v>
      </c>
    </row>
    <row r="3409" spans="1:14" ht="14.25" customHeight="1" x14ac:dyDescent="0.3">
      <c r="A3409" s="97" t="s">
        <v>655</v>
      </c>
      <c r="B3409" s="97">
        <v>3733</v>
      </c>
      <c r="C3409" s="97" t="s">
        <v>10834</v>
      </c>
      <c r="D3409" s="97" t="s">
        <v>581</v>
      </c>
      <c r="E3409" s="97" t="s">
        <v>10835</v>
      </c>
      <c r="F3409" s="97">
        <v>335489</v>
      </c>
      <c r="G3409" s="97">
        <v>671002</v>
      </c>
      <c r="H3409" s="97">
        <v>335489</v>
      </c>
      <c r="I3409" s="97">
        <v>671002</v>
      </c>
      <c r="J3409" s="97" t="s">
        <v>93</v>
      </c>
      <c r="K3409" s="97">
        <v>0</v>
      </c>
      <c r="L3409" s="97" t="s">
        <v>10836</v>
      </c>
      <c r="M3409" s="97">
        <v>13</v>
      </c>
      <c r="N3409" s="97">
        <v>950807</v>
      </c>
    </row>
    <row r="3410" spans="1:14" ht="14.25" customHeight="1" x14ac:dyDescent="0.3">
      <c r="A3410" s="97" t="s">
        <v>6676</v>
      </c>
      <c r="B3410" s="97">
        <v>24</v>
      </c>
      <c r="C3410" s="97" t="s">
        <v>10837</v>
      </c>
      <c r="D3410" s="97" t="s">
        <v>332</v>
      </c>
      <c r="E3410" s="97" t="s">
        <v>10838</v>
      </c>
      <c r="F3410" s="97">
        <v>323700</v>
      </c>
      <c r="G3410" s="97">
        <v>654260</v>
      </c>
      <c r="H3410" s="97">
        <v>323700</v>
      </c>
      <c r="I3410" s="97">
        <v>654260</v>
      </c>
      <c r="J3410" s="97" t="s">
        <v>93</v>
      </c>
      <c r="K3410" s="97">
        <v>0</v>
      </c>
      <c r="L3410" s="97" t="s">
        <v>10839</v>
      </c>
      <c r="M3410" s="97">
        <v>13</v>
      </c>
      <c r="N3410" s="97">
        <v>628364</v>
      </c>
    </row>
    <row r="3411" spans="1:14" ht="14.25" customHeight="1" x14ac:dyDescent="0.3">
      <c r="A3411" s="97" t="s">
        <v>822</v>
      </c>
      <c r="B3411" s="97">
        <v>5999</v>
      </c>
      <c r="C3411" s="97" t="s">
        <v>10840</v>
      </c>
      <c r="D3411" s="97" t="s">
        <v>581</v>
      </c>
      <c r="E3411" s="97" t="s">
        <v>10005</v>
      </c>
      <c r="F3411" s="97">
        <v>340670</v>
      </c>
      <c r="G3411" s="97">
        <v>674150</v>
      </c>
      <c r="H3411" s="97">
        <v>340670</v>
      </c>
      <c r="I3411" s="97">
        <v>674150</v>
      </c>
      <c r="J3411" s="97" t="s">
        <v>93</v>
      </c>
      <c r="K3411" s="97">
        <v>0</v>
      </c>
      <c r="L3411" s="97" t="s">
        <v>10841</v>
      </c>
      <c r="M3411" s="97">
        <v>13</v>
      </c>
      <c r="N3411" s="97">
        <v>931646</v>
      </c>
    </row>
    <row r="3412" spans="1:14" ht="14.25" customHeight="1" x14ac:dyDescent="0.3">
      <c r="A3412" s="97" t="s">
        <v>508</v>
      </c>
      <c r="B3412" s="97">
        <v>132</v>
      </c>
      <c r="C3412" s="97" t="s">
        <v>10842</v>
      </c>
      <c r="D3412" s="97" t="s">
        <v>332</v>
      </c>
      <c r="E3412" s="97" t="s">
        <v>10843</v>
      </c>
      <c r="F3412" s="97">
        <v>331000</v>
      </c>
      <c r="G3412" s="97">
        <v>669800</v>
      </c>
      <c r="H3412" s="97">
        <v>331000</v>
      </c>
      <c r="I3412" s="97">
        <v>669800</v>
      </c>
      <c r="J3412" s="97" t="s">
        <v>93</v>
      </c>
      <c r="K3412" s="97">
        <v>0</v>
      </c>
      <c r="L3412" s="97" t="s">
        <v>10844</v>
      </c>
      <c r="M3412" s="97">
        <v>13</v>
      </c>
      <c r="N3412" s="97">
        <v>951333</v>
      </c>
    </row>
    <row r="3413" spans="1:14" ht="14.25" customHeight="1" x14ac:dyDescent="0.3">
      <c r="A3413" s="97" t="s">
        <v>570</v>
      </c>
      <c r="B3413" s="97">
        <v>485</v>
      </c>
      <c r="C3413" s="97" t="s">
        <v>10845</v>
      </c>
      <c r="D3413" s="97" t="s">
        <v>332</v>
      </c>
      <c r="E3413" s="97" t="s">
        <v>10846</v>
      </c>
      <c r="F3413" s="97">
        <v>336010</v>
      </c>
      <c r="G3413" s="97">
        <v>661050</v>
      </c>
      <c r="H3413" s="97">
        <v>336010</v>
      </c>
      <c r="I3413" s="97">
        <v>661050</v>
      </c>
      <c r="J3413" s="97" t="s">
        <v>93</v>
      </c>
      <c r="K3413" s="97">
        <v>0</v>
      </c>
      <c r="L3413" s="97" t="s">
        <v>10847</v>
      </c>
      <c r="M3413" s="97">
        <v>13</v>
      </c>
      <c r="N3413" s="97">
        <v>844977</v>
      </c>
    </row>
    <row r="3414" spans="1:14" ht="14.25" customHeight="1" x14ac:dyDescent="0.3">
      <c r="A3414" s="97" t="s">
        <v>506</v>
      </c>
      <c r="B3414" s="97">
        <v>9881</v>
      </c>
      <c r="C3414" s="97" t="s">
        <v>10848</v>
      </c>
      <c r="D3414" s="97" t="s">
        <v>581</v>
      </c>
      <c r="E3414" s="97" t="s">
        <v>10849</v>
      </c>
      <c r="F3414" s="97">
        <v>329017</v>
      </c>
      <c r="G3414" s="97">
        <v>667138</v>
      </c>
      <c r="H3414" s="97">
        <v>329017</v>
      </c>
      <c r="I3414" s="97">
        <v>667138</v>
      </c>
      <c r="J3414" s="97" t="s">
        <v>93</v>
      </c>
      <c r="K3414" s="97">
        <v>0</v>
      </c>
      <c r="L3414" s="97" t="s">
        <v>10850</v>
      </c>
      <c r="M3414" s="97">
        <v>13</v>
      </c>
      <c r="N3414" s="97">
        <v>1003889</v>
      </c>
    </row>
    <row r="3415" spans="1:14" ht="14.25" customHeight="1" x14ac:dyDescent="0.3">
      <c r="A3415" s="97" t="s">
        <v>822</v>
      </c>
      <c r="B3415" s="97">
        <v>123</v>
      </c>
      <c r="C3415" s="97" t="s">
        <v>10851</v>
      </c>
      <c r="D3415" s="97" t="s">
        <v>332</v>
      </c>
      <c r="E3415" s="97" t="s">
        <v>10852</v>
      </c>
      <c r="F3415" s="97">
        <v>341800</v>
      </c>
      <c r="G3415" s="97">
        <v>670440</v>
      </c>
      <c r="H3415" s="97">
        <v>341800</v>
      </c>
      <c r="I3415" s="97">
        <v>670440</v>
      </c>
      <c r="J3415" s="97" t="s">
        <v>93</v>
      </c>
      <c r="K3415" s="97">
        <v>0</v>
      </c>
      <c r="L3415" s="97" t="s">
        <v>10853</v>
      </c>
      <c r="M3415" s="97">
        <v>13</v>
      </c>
      <c r="N3415" s="97">
        <v>930991</v>
      </c>
    </row>
    <row r="3416" spans="1:14" ht="14.25" customHeight="1" x14ac:dyDescent="0.3">
      <c r="A3416" s="97" t="s">
        <v>822</v>
      </c>
      <c r="B3416" s="97">
        <v>5999</v>
      </c>
      <c r="C3416" s="97" t="s">
        <v>10854</v>
      </c>
      <c r="D3416" s="97" t="s">
        <v>581</v>
      </c>
      <c r="E3416" s="97" t="s">
        <v>10855</v>
      </c>
      <c r="F3416" s="97">
        <v>340670</v>
      </c>
      <c r="G3416" s="97">
        <v>674160</v>
      </c>
      <c r="H3416" s="97">
        <v>340670</v>
      </c>
      <c r="I3416" s="97">
        <v>674160</v>
      </c>
      <c r="J3416" s="97" t="s">
        <v>93</v>
      </c>
      <c r="K3416" s="97">
        <v>0</v>
      </c>
      <c r="L3416" s="97" t="s">
        <v>10856</v>
      </c>
      <c r="M3416" s="97">
        <v>13</v>
      </c>
      <c r="N3416" s="97">
        <v>931654</v>
      </c>
    </row>
    <row r="3417" spans="1:14" ht="14.25" customHeight="1" x14ac:dyDescent="0.3">
      <c r="A3417" s="97" t="s">
        <v>419</v>
      </c>
      <c r="B3417" s="97">
        <v>10704</v>
      </c>
      <c r="C3417" s="97" t="s">
        <v>10857</v>
      </c>
      <c r="D3417" s="97" t="s">
        <v>581</v>
      </c>
      <c r="E3417" s="97" t="s">
        <v>10858</v>
      </c>
      <c r="F3417" s="97">
        <v>333967</v>
      </c>
      <c r="G3417" s="97">
        <v>670595</v>
      </c>
      <c r="H3417" s="97">
        <v>333967</v>
      </c>
      <c r="I3417" s="97">
        <v>670595</v>
      </c>
      <c r="J3417" s="97" t="s">
        <v>93</v>
      </c>
      <c r="K3417" s="97">
        <v>0</v>
      </c>
      <c r="L3417" s="97" t="s">
        <v>10859</v>
      </c>
      <c r="M3417" s="97">
        <v>13</v>
      </c>
      <c r="N3417" s="97">
        <v>972822</v>
      </c>
    </row>
    <row r="3418" spans="1:14" ht="14.25" customHeight="1" x14ac:dyDescent="0.3">
      <c r="A3418" s="97" t="s">
        <v>506</v>
      </c>
      <c r="B3418" s="97">
        <v>264</v>
      </c>
      <c r="C3418" s="97" t="s">
        <v>10860</v>
      </c>
      <c r="D3418" s="97" t="s">
        <v>332</v>
      </c>
      <c r="E3418" s="97" t="s">
        <v>10861</v>
      </c>
      <c r="F3418" s="97">
        <v>328959</v>
      </c>
      <c r="G3418" s="97">
        <v>667084</v>
      </c>
      <c r="H3418" s="97">
        <v>328959</v>
      </c>
      <c r="I3418" s="97">
        <v>667084</v>
      </c>
      <c r="J3418" s="97" t="s">
        <v>93</v>
      </c>
      <c r="K3418" s="97">
        <v>0</v>
      </c>
      <c r="L3418" s="97" t="s">
        <v>10862</v>
      </c>
      <c r="M3418" s="97">
        <v>13</v>
      </c>
      <c r="N3418" s="97">
        <v>1002753</v>
      </c>
    </row>
    <row r="3419" spans="1:14" ht="14.25" customHeight="1" x14ac:dyDescent="0.3">
      <c r="A3419" s="97" t="s">
        <v>822</v>
      </c>
      <c r="B3419" s="97">
        <v>5999</v>
      </c>
      <c r="C3419" s="97" t="s">
        <v>10863</v>
      </c>
      <c r="D3419" s="97" t="s">
        <v>581</v>
      </c>
      <c r="E3419" s="97" t="s">
        <v>10008</v>
      </c>
      <c r="F3419" s="97">
        <v>340660</v>
      </c>
      <c r="G3419" s="97">
        <v>674160</v>
      </c>
      <c r="H3419" s="97">
        <v>340660</v>
      </c>
      <c r="I3419" s="97">
        <v>674160</v>
      </c>
      <c r="J3419" s="97" t="s">
        <v>93</v>
      </c>
      <c r="K3419" s="97">
        <v>0</v>
      </c>
      <c r="L3419" s="97" t="s">
        <v>10864</v>
      </c>
      <c r="M3419" s="97">
        <v>13</v>
      </c>
      <c r="N3419" s="97">
        <v>931655</v>
      </c>
    </row>
    <row r="3420" spans="1:14" ht="14.25" customHeight="1" x14ac:dyDescent="0.3">
      <c r="A3420" s="97" t="s">
        <v>497</v>
      </c>
      <c r="B3420" s="97">
        <v>59</v>
      </c>
      <c r="C3420" s="97" t="s">
        <v>10865</v>
      </c>
      <c r="D3420" s="97" t="s">
        <v>332</v>
      </c>
      <c r="E3420" s="97" t="s">
        <v>10866</v>
      </c>
      <c r="F3420" s="97">
        <v>334480</v>
      </c>
      <c r="G3420" s="97">
        <v>664560</v>
      </c>
      <c r="H3420" s="97">
        <v>334480</v>
      </c>
      <c r="I3420" s="97">
        <v>664560</v>
      </c>
      <c r="J3420" s="97" t="s">
        <v>93</v>
      </c>
      <c r="K3420" s="97">
        <v>0</v>
      </c>
      <c r="L3420" s="97" t="s">
        <v>4760</v>
      </c>
      <c r="M3420" s="97">
        <v>13</v>
      </c>
      <c r="N3420" s="97">
        <v>904655</v>
      </c>
    </row>
    <row r="3421" spans="1:14" ht="14.25" customHeight="1" x14ac:dyDescent="0.3">
      <c r="A3421" s="97" t="s">
        <v>1963</v>
      </c>
      <c r="B3421" s="97">
        <v>59</v>
      </c>
      <c r="C3421" s="97" t="s">
        <v>10867</v>
      </c>
      <c r="D3421" s="97" t="s">
        <v>332</v>
      </c>
      <c r="E3421" s="97" t="s">
        <v>10868</v>
      </c>
      <c r="F3421" s="97">
        <v>341271</v>
      </c>
      <c r="G3421" s="97">
        <v>675592</v>
      </c>
      <c r="H3421" s="97">
        <v>341271</v>
      </c>
      <c r="I3421" s="97">
        <v>675592</v>
      </c>
      <c r="J3421" s="97" t="s">
        <v>93</v>
      </c>
      <c r="K3421" s="97">
        <v>7</v>
      </c>
      <c r="L3421" s="97" t="s">
        <v>10869</v>
      </c>
      <c r="M3421" s="97">
        <v>13</v>
      </c>
      <c r="N3421" s="97">
        <v>755581</v>
      </c>
    </row>
    <row r="3422" spans="1:14" ht="14.25" customHeight="1" x14ac:dyDescent="0.3">
      <c r="A3422" s="97" t="s">
        <v>655</v>
      </c>
      <c r="B3422" s="97">
        <v>7444</v>
      </c>
      <c r="C3422" s="97" t="s">
        <v>10870</v>
      </c>
      <c r="D3422" s="97" t="s">
        <v>581</v>
      </c>
      <c r="E3422" s="97" t="s">
        <v>10871</v>
      </c>
      <c r="F3422" s="97">
        <v>338747</v>
      </c>
      <c r="G3422" s="97">
        <v>674423</v>
      </c>
      <c r="H3422" s="97">
        <v>338747</v>
      </c>
      <c r="I3422" s="97">
        <v>674423</v>
      </c>
      <c r="J3422" s="97" t="s">
        <v>93</v>
      </c>
      <c r="K3422" s="97">
        <v>12</v>
      </c>
      <c r="L3422" s="97" t="s">
        <v>10872</v>
      </c>
      <c r="M3422" s="97">
        <v>13</v>
      </c>
      <c r="N3422" s="97">
        <v>950844</v>
      </c>
    </row>
    <row r="3423" spans="1:14" ht="14.25" customHeight="1" x14ac:dyDescent="0.3">
      <c r="A3423" s="97" t="s">
        <v>419</v>
      </c>
      <c r="B3423" s="97">
        <v>407</v>
      </c>
      <c r="C3423" s="97" t="s">
        <v>10873</v>
      </c>
      <c r="D3423" s="97" t="s">
        <v>332</v>
      </c>
      <c r="E3423" s="97" t="s">
        <v>10874</v>
      </c>
      <c r="F3423" s="97">
        <v>333915</v>
      </c>
      <c r="G3423" s="97">
        <v>671427</v>
      </c>
      <c r="H3423" s="97">
        <v>333915</v>
      </c>
      <c r="I3423" s="97">
        <v>671427</v>
      </c>
      <c r="J3423" s="97" t="s">
        <v>93</v>
      </c>
      <c r="K3423" s="97">
        <v>16</v>
      </c>
      <c r="L3423" s="97" t="s">
        <v>10875</v>
      </c>
      <c r="M3423" s="97">
        <v>13</v>
      </c>
      <c r="N3423" s="97">
        <v>971891</v>
      </c>
    </row>
    <row r="3424" spans="1:14" ht="14.25" customHeight="1" x14ac:dyDescent="0.3">
      <c r="A3424" s="97" t="s">
        <v>655</v>
      </c>
      <c r="B3424" s="97">
        <v>29</v>
      </c>
      <c r="C3424" s="97" t="s">
        <v>10876</v>
      </c>
      <c r="D3424" s="97" t="s">
        <v>332</v>
      </c>
      <c r="E3424" s="97" t="s">
        <v>10877</v>
      </c>
      <c r="F3424" s="97">
        <v>335740</v>
      </c>
      <c r="G3424" s="97">
        <v>671581</v>
      </c>
      <c r="H3424" s="97">
        <v>335740</v>
      </c>
      <c r="I3424" s="97">
        <v>671581</v>
      </c>
      <c r="J3424" s="97" t="s">
        <v>93</v>
      </c>
      <c r="K3424" s="97">
        <v>19</v>
      </c>
      <c r="L3424" s="97" t="s">
        <v>10878</v>
      </c>
      <c r="M3424" s="97">
        <v>13</v>
      </c>
      <c r="N3424" s="97">
        <v>949695</v>
      </c>
    </row>
    <row r="3425" spans="1:14" ht="14.25" customHeight="1" x14ac:dyDescent="0.3">
      <c r="A3425" s="97" t="s">
        <v>419</v>
      </c>
      <c r="B3425" s="97">
        <v>3886</v>
      </c>
      <c r="C3425" s="97" t="s">
        <v>10879</v>
      </c>
      <c r="D3425" s="97" t="s">
        <v>581</v>
      </c>
      <c r="E3425" s="97" t="s">
        <v>10880</v>
      </c>
      <c r="F3425" s="97">
        <v>333961</v>
      </c>
      <c r="G3425" s="97">
        <v>670668</v>
      </c>
      <c r="H3425" s="97">
        <v>333961</v>
      </c>
      <c r="I3425" s="97">
        <v>670668</v>
      </c>
      <c r="J3425" s="97" t="s">
        <v>93</v>
      </c>
      <c r="K3425" s="97">
        <v>21.25</v>
      </c>
      <c r="L3425" s="97" t="s">
        <v>10881</v>
      </c>
      <c r="M3425" s="97">
        <v>13</v>
      </c>
      <c r="N3425" s="97">
        <v>972456</v>
      </c>
    </row>
    <row r="3426" spans="1:14" ht="14.25" customHeight="1" x14ac:dyDescent="0.3">
      <c r="A3426" s="97" t="s">
        <v>655</v>
      </c>
      <c r="B3426" s="97">
        <v>10714</v>
      </c>
      <c r="C3426" s="97" t="s">
        <v>10882</v>
      </c>
      <c r="D3426" s="97" t="s">
        <v>581</v>
      </c>
      <c r="E3426" s="97" t="s">
        <v>10883</v>
      </c>
      <c r="F3426" s="97">
        <v>335482</v>
      </c>
      <c r="G3426" s="97">
        <v>671007</v>
      </c>
      <c r="H3426" s="97">
        <v>335482</v>
      </c>
      <c r="I3426" s="97">
        <v>671007</v>
      </c>
      <c r="J3426" s="97" t="s">
        <v>93</v>
      </c>
      <c r="K3426" s="97">
        <v>22.52</v>
      </c>
      <c r="L3426" s="97" t="s">
        <v>10884</v>
      </c>
      <c r="M3426" s="97">
        <v>13</v>
      </c>
      <c r="N3426" s="97">
        <v>950947</v>
      </c>
    </row>
    <row r="3427" spans="1:14" ht="14.25" customHeight="1" x14ac:dyDescent="0.3">
      <c r="A3427" s="97" t="s">
        <v>655</v>
      </c>
      <c r="B3427" s="97">
        <v>31</v>
      </c>
      <c r="C3427" s="97" t="s">
        <v>10885</v>
      </c>
      <c r="D3427" s="97" t="s">
        <v>332</v>
      </c>
      <c r="E3427" s="97" t="s">
        <v>10886</v>
      </c>
      <c r="F3427" s="97">
        <v>335727</v>
      </c>
      <c r="G3427" s="97">
        <v>671186</v>
      </c>
      <c r="H3427" s="97">
        <v>335727</v>
      </c>
      <c r="I3427" s="97">
        <v>671186</v>
      </c>
      <c r="J3427" s="97" t="s">
        <v>93</v>
      </c>
      <c r="K3427" s="97">
        <v>24</v>
      </c>
      <c r="L3427" s="97" t="s">
        <v>10887</v>
      </c>
      <c r="M3427" s="97">
        <v>13</v>
      </c>
      <c r="N3427" s="97">
        <v>949697</v>
      </c>
    </row>
    <row r="3428" spans="1:14" ht="14.25" customHeight="1" x14ac:dyDescent="0.3">
      <c r="A3428" s="97" t="s">
        <v>655</v>
      </c>
      <c r="B3428" s="97">
        <v>60</v>
      </c>
      <c r="C3428" s="97" t="s">
        <v>10888</v>
      </c>
      <c r="D3428" s="97" t="s">
        <v>332</v>
      </c>
      <c r="E3428" s="97" t="s">
        <v>10889</v>
      </c>
      <c r="F3428" s="97">
        <v>337883</v>
      </c>
      <c r="G3428" s="97">
        <v>673069</v>
      </c>
      <c r="H3428" s="97">
        <v>337883</v>
      </c>
      <c r="I3428" s="97">
        <v>673069</v>
      </c>
      <c r="J3428" s="97" t="s">
        <v>93</v>
      </c>
      <c r="K3428" s="97">
        <v>26</v>
      </c>
      <c r="L3428" s="97" t="s">
        <v>10890</v>
      </c>
      <c r="M3428" s="97">
        <v>13</v>
      </c>
      <c r="N3428" s="97">
        <v>949726</v>
      </c>
    </row>
    <row r="3429" spans="1:14" ht="14.25" customHeight="1" x14ac:dyDescent="0.3">
      <c r="A3429" s="97" t="s">
        <v>419</v>
      </c>
      <c r="B3429" s="97">
        <v>306</v>
      </c>
      <c r="C3429" s="97" t="s">
        <v>10891</v>
      </c>
      <c r="D3429" s="97" t="s">
        <v>332</v>
      </c>
      <c r="E3429" s="97" t="s">
        <v>6173</v>
      </c>
      <c r="F3429" s="97">
        <v>331033</v>
      </c>
      <c r="G3429" s="97">
        <v>672400</v>
      </c>
      <c r="H3429" s="97">
        <v>331033</v>
      </c>
      <c r="I3429" s="97">
        <v>672400</v>
      </c>
      <c r="J3429" s="97" t="s">
        <v>93</v>
      </c>
      <c r="K3429" s="97">
        <v>30.11</v>
      </c>
      <c r="L3429" s="97" t="s">
        <v>10892</v>
      </c>
      <c r="M3429" s="97">
        <v>13</v>
      </c>
      <c r="N3429" s="97">
        <v>971790</v>
      </c>
    </row>
    <row r="3430" spans="1:14" ht="14.25" customHeight="1" x14ac:dyDescent="0.3">
      <c r="A3430" s="97" t="s">
        <v>419</v>
      </c>
      <c r="B3430" s="97">
        <v>819</v>
      </c>
      <c r="C3430" s="97" t="s">
        <v>10893</v>
      </c>
      <c r="D3430" s="97" t="s">
        <v>332</v>
      </c>
      <c r="E3430" s="97" t="s">
        <v>10894</v>
      </c>
      <c r="F3430" s="97">
        <v>331225</v>
      </c>
      <c r="G3430" s="97">
        <v>672460</v>
      </c>
      <c r="H3430" s="97">
        <v>331225</v>
      </c>
      <c r="I3430" s="97">
        <v>672460</v>
      </c>
      <c r="J3430" s="97" t="s">
        <v>93</v>
      </c>
      <c r="K3430" s="97">
        <v>31.3</v>
      </c>
      <c r="L3430" s="97" t="s">
        <v>10895</v>
      </c>
      <c r="M3430" s="97">
        <v>13</v>
      </c>
      <c r="N3430" s="97">
        <v>18946456</v>
      </c>
    </row>
    <row r="3431" spans="1:14" ht="14.25" customHeight="1" x14ac:dyDescent="0.3">
      <c r="A3431" s="97" t="s">
        <v>419</v>
      </c>
      <c r="B3431" s="97">
        <v>304</v>
      </c>
      <c r="C3431" s="97" t="s">
        <v>10896</v>
      </c>
      <c r="D3431" s="97" t="s">
        <v>332</v>
      </c>
      <c r="E3431" s="97" t="s">
        <v>10894</v>
      </c>
      <c r="F3431" s="97">
        <v>331225</v>
      </c>
      <c r="G3431" s="97">
        <v>672460</v>
      </c>
      <c r="H3431" s="97">
        <v>331225</v>
      </c>
      <c r="I3431" s="97">
        <v>672460</v>
      </c>
      <c r="J3431" s="97" t="s">
        <v>93</v>
      </c>
      <c r="K3431" s="97">
        <v>31.31</v>
      </c>
      <c r="L3431" s="97" t="s">
        <v>10897</v>
      </c>
      <c r="M3431" s="97">
        <v>13</v>
      </c>
      <c r="N3431" s="97">
        <v>971788</v>
      </c>
    </row>
    <row r="3432" spans="1:14" ht="14.25" customHeight="1" x14ac:dyDescent="0.3">
      <c r="A3432" s="97" t="s">
        <v>419</v>
      </c>
      <c r="B3432" s="97">
        <v>10710</v>
      </c>
      <c r="C3432" s="97" t="s">
        <v>10898</v>
      </c>
      <c r="D3432" s="97" t="s">
        <v>581</v>
      </c>
      <c r="E3432" s="97" t="s">
        <v>10899</v>
      </c>
      <c r="F3432" s="97">
        <v>331895</v>
      </c>
      <c r="G3432" s="97">
        <v>671532</v>
      </c>
      <c r="H3432" s="97">
        <v>331895</v>
      </c>
      <c r="I3432" s="97">
        <v>671532</v>
      </c>
      <c r="J3432" s="97" t="s">
        <v>93</v>
      </c>
      <c r="K3432" s="97">
        <v>31.75</v>
      </c>
      <c r="L3432" s="97" t="s">
        <v>10900</v>
      </c>
      <c r="M3432" s="97">
        <v>13</v>
      </c>
      <c r="N3432" s="97">
        <v>972859</v>
      </c>
    </row>
    <row r="3433" spans="1:14" ht="14.25" customHeight="1" x14ac:dyDescent="0.3">
      <c r="A3433" s="97" t="s">
        <v>419</v>
      </c>
      <c r="B3433" s="97">
        <v>172</v>
      </c>
      <c r="C3433" s="97" t="s">
        <v>10901</v>
      </c>
      <c r="D3433" s="97" t="s">
        <v>332</v>
      </c>
      <c r="E3433" s="97" t="s">
        <v>10902</v>
      </c>
      <c r="F3433" s="97">
        <v>331980</v>
      </c>
      <c r="G3433" s="97">
        <v>671770</v>
      </c>
      <c r="H3433" s="97">
        <v>331980</v>
      </c>
      <c r="I3433" s="97">
        <v>671770</v>
      </c>
      <c r="J3433" s="97" t="s">
        <v>93</v>
      </c>
      <c r="K3433" s="97">
        <v>32</v>
      </c>
      <c r="L3433" s="97" t="s">
        <v>10903</v>
      </c>
      <c r="M3433" s="97">
        <v>13</v>
      </c>
      <c r="N3433" s="97">
        <v>971653</v>
      </c>
    </row>
    <row r="3434" spans="1:14" ht="14.25" customHeight="1" x14ac:dyDescent="0.3">
      <c r="A3434" s="97" t="s">
        <v>822</v>
      </c>
      <c r="B3434" s="97">
        <v>241</v>
      </c>
      <c r="C3434" s="97" t="s">
        <v>10904</v>
      </c>
      <c r="D3434" s="97" t="s">
        <v>332</v>
      </c>
      <c r="E3434" s="97" t="s">
        <v>10905</v>
      </c>
      <c r="F3434" s="97">
        <v>340196</v>
      </c>
      <c r="G3434" s="97">
        <v>674208</v>
      </c>
      <c r="H3434" s="97">
        <v>340196</v>
      </c>
      <c r="I3434" s="97">
        <v>674208</v>
      </c>
      <c r="J3434" s="97" t="s">
        <v>93</v>
      </c>
      <c r="K3434" s="97">
        <v>33</v>
      </c>
      <c r="L3434" s="97" t="s">
        <v>10906</v>
      </c>
      <c r="M3434" s="97">
        <v>13</v>
      </c>
      <c r="N3434" s="97">
        <v>931110</v>
      </c>
    </row>
    <row r="3435" spans="1:14" ht="14.25" customHeight="1" x14ac:dyDescent="0.3">
      <c r="A3435" s="97" t="s">
        <v>419</v>
      </c>
      <c r="B3435" s="97">
        <v>305</v>
      </c>
      <c r="C3435" s="97" t="s">
        <v>10907</v>
      </c>
      <c r="D3435" s="97" t="s">
        <v>332</v>
      </c>
      <c r="E3435" s="97" t="s">
        <v>10908</v>
      </c>
      <c r="F3435" s="97">
        <v>330618</v>
      </c>
      <c r="G3435" s="97">
        <v>672325</v>
      </c>
      <c r="H3435" s="97">
        <v>330618</v>
      </c>
      <c r="I3435" s="97">
        <v>672325</v>
      </c>
      <c r="J3435" s="97" t="s">
        <v>93</v>
      </c>
      <c r="K3435" s="97">
        <v>34.32</v>
      </c>
      <c r="L3435" s="97" t="s">
        <v>10909</v>
      </c>
      <c r="M3435" s="97">
        <v>13</v>
      </c>
      <c r="N3435" s="97">
        <v>971789</v>
      </c>
    </row>
    <row r="3436" spans="1:14" ht="14.25" customHeight="1" x14ac:dyDescent="0.3">
      <c r="A3436" s="97" t="s">
        <v>419</v>
      </c>
      <c r="B3436" s="97">
        <v>374</v>
      </c>
      <c r="C3436" s="97" t="s">
        <v>10910</v>
      </c>
      <c r="D3436" s="97" t="s">
        <v>332</v>
      </c>
      <c r="E3436" s="97" t="s">
        <v>10911</v>
      </c>
      <c r="F3436" s="97">
        <v>330628</v>
      </c>
      <c r="G3436" s="97">
        <v>672430</v>
      </c>
      <c r="H3436" s="97">
        <v>330628</v>
      </c>
      <c r="I3436" s="97">
        <v>672430</v>
      </c>
      <c r="J3436" s="97" t="s">
        <v>93</v>
      </c>
      <c r="K3436" s="97">
        <v>35</v>
      </c>
      <c r="L3436" s="97" t="s">
        <v>10912</v>
      </c>
      <c r="M3436" s="97">
        <v>13</v>
      </c>
      <c r="N3436" s="97">
        <v>971858</v>
      </c>
    </row>
    <row r="3437" spans="1:14" ht="14.25" customHeight="1" x14ac:dyDescent="0.3">
      <c r="A3437" s="97" t="s">
        <v>822</v>
      </c>
      <c r="B3437" s="97">
        <v>13110</v>
      </c>
      <c r="C3437" s="97" t="s">
        <v>10913</v>
      </c>
      <c r="D3437" s="97" t="s">
        <v>581</v>
      </c>
      <c r="E3437" s="97" t="s">
        <v>10914</v>
      </c>
      <c r="F3437" s="97">
        <v>340352</v>
      </c>
      <c r="G3437" s="97">
        <v>673683</v>
      </c>
      <c r="H3437" s="97">
        <v>340352</v>
      </c>
      <c r="I3437" s="97">
        <v>673683</v>
      </c>
      <c r="J3437" s="97" t="s">
        <v>93</v>
      </c>
      <c r="K3437" s="97">
        <v>44.61</v>
      </c>
      <c r="L3437" s="97" t="s">
        <v>10915</v>
      </c>
      <c r="M3437" s="97">
        <v>13</v>
      </c>
      <c r="N3437" s="97">
        <v>932079</v>
      </c>
    </row>
    <row r="3438" spans="1:14" ht="14.25" customHeight="1" x14ac:dyDescent="0.3">
      <c r="A3438" s="97" t="s">
        <v>493</v>
      </c>
      <c r="B3438" s="97">
        <v>180</v>
      </c>
      <c r="C3438" s="97" t="s">
        <v>10916</v>
      </c>
      <c r="D3438" s="97" t="s">
        <v>581</v>
      </c>
      <c r="E3438" s="97" t="s">
        <v>10917</v>
      </c>
      <c r="F3438" s="97">
        <v>329902</v>
      </c>
      <c r="G3438" s="97">
        <v>671025</v>
      </c>
      <c r="H3438" s="97">
        <v>329902</v>
      </c>
      <c r="I3438" s="97">
        <v>671025</v>
      </c>
      <c r="J3438" s="97" t="s">
        <v>93</v>
      </c>
      <c r="K3438" s="97">
        <v>46</v>
      </c>
      <c r="L3438" s="97" t="s">
        <v>10918</v>
      </c>
      <c r="M3438" s="97">
        <v>13</v>
      </c>
      <c r="N3438" s="97">
        <v>1036443</v>
      </c>
    </row>
    <row r="3439" spans="1:14" ht="14.25" customHeight="1" x14ac:dyDescent="0.3">
      <c r="A3439" s="97" t="s">
        <v>822</v>
      </c>
      <c r="B3439" s="97">
        <v>13110</v>
      </c>
      <c r="C3439" s="97" t="s">
        <v>10919</v>
      </c>
      <c r="D3439" s="97" t="s">
        <v>581</v>
      </c>
      <c r="E3439" s="97" t="s">
        <v>10920</v>
      </c>
      <c r="F3439" s="97">
        <v>340415</v>
      </c>
      <c r="G3439" s="97">
        <v>673692</v>
      </c>
      <c r="H3439" s="97">
        <v>340415</v>
      </c>
      <c r="I3439" s="97">
        <v>673692</v>
      </c>
      <c r="J3439" s="97" t="s">
        <v>93</v>
      </c>
      <c r="K3439" s="97">
        <v>46.19</v>
      </c>
      <c r="L3439" s="97" t="s">
        <v>10921</v>
      </c>
      <c r="M3439" s="97">
        <v>13</v>
      </c>
      <c r="N3439" s="97">
        <v>932080</v>
      </c>
    </row>
    <row r="3440" spans="1:14" ht="14.25" customHeight="1" x14ac:dyDescent="0.3">
      <c r="A3440" s="97" t="s">
        <v>508</v>
      </c>
      <c r="B3440" s="97">
        <v>12933</v>
      </c>
      <c r="C3440" s="97" t="s">
        <v>10922</v>
      </c>
      <c r="D3440" s="97" t="s">
        <v>581</v>
      </c>
      <c r="E3440" s="97" t="s">
        <v>10923</v>
      </c>
      <c r="F3440" s="97">
        <v>332333</v>
      </c>
      <c r="G3440" s="97">
        <v>665548</v>
      </c>
      <c r="H3440" s="97">
        <v>332333</v>
      </c>
      <c r="I3440" s="97">
        <v>665548</v>
      </c>
      <c r="J3440" s="97" t="s">
        <v>93</v>
      </c>
      <c r="K3440" s="97">
        <v>68.62</v>
      </c>
      <c r="L3440" s="97" t="s">
        <v>10924</v>
      </c>
      <c r="M3440" s="97">
        <v>13</v>
      </c>
      <c r="N3440" s="97">
        <v>952586</v>
      </c>
    </row>
    <row r="3441" spans="1:14" ht="14.25" customHeight="1" x14ac:dyDescent="0.3">
      <c r="A3441" s="97" t="s">
        <v>508</v>
      </c>
      <c r="B3441" s="97">
        <v>10133</v>
      </c>
      <c r="C3441" s="97" t="s">
        <v>10925</v>
      </c>
      <c r="D3441" s="97" t="s">
        <v>581</v>
      </c>
      <c r="E3441" s="97" t="s">
        <v>10926</v>
      </c>
      <c r="F3441" s="97">
        <v>332082</v>
      </c>
      <c r="G3441" s="97">
        <v>665833</v>
      </c>
      <c r="H3441" s="97">
        <v>332082</v>
      </c>
      <c r="I3441" s="97">
        <v>665833</v>
      </c>
      <c r="J3441" s="97" t="s">
        <v>93</v>
      </c>
      <c r="K3441" s="97">
        <v>69.5</v>
      </c>
      <c r="L3441" s="97" t="s">
        <v>10927</v>
      </c>
      <c r="M3441" s="97">
        <v>13</v>
      </c>
      <c r="N3441" s="97">
        <v>952094</v>
      </c>
    </row>
    <row r="3442" spans="1:14" ht="14.25" customHeight="1" x14ac:dyDescent="0.3">
      <c r="A3442" s="97" t="s">
        <v>508</v>
      </c>
      <c r="B3442" s="97">
        <v>10133</v>
      </c>
      <c r="C3442" s="97" t="s">
        <v>10928</v>
      </c>
      <c r="D3442" s="97" t="s">
        <v>581</v>
      </c>
      <c r="E3442" s="97" t="s">
        <v>10929</v>
      </c>
      <c r="F3442" s="97">
        <v>332056</v>
      </c>
      <c r="G3442" s="97">
        <v>665841</v>
      </c>
      <c r="H3442" s="97">
        <v>332056</v>
      </c>
      <c r="I3442" s="97">
        <v>665841</v>
      </c>
      <c r="J3442" s="97" t="s">
        <v>93</v>
      </c>
      <c r="K3442" s="97">
        <v>69.75</v>
      </c>
      <c r="L3442" s="97" t="s">
        <v>10930</v>
      </c>
      <c r="M3442" s="97">
        <v>13</v>
      </c>
      <c r="N3442" s="97">
        <v>952092</v>
      </c>
    </row>
    <row r="3443" spans="1:14" ht="14.25" customHeight="1" x14ac:dyDescent="0.3">
      <c r="A3443" s="97" t="s">
        <v>508</v>
      </c>
      <c r="B3443" s="97">
        <v>10133</v>
      </c>
      <c r="C3443" s="97" t="s">
        <v>10931</v>
      </c>
      <c r="D3443" s="97" t="s">
        <v>581</v>
      </c>
      <c r="E3443" s="97" t="s">
        <v>10932</v>
      </c>
      <c r="F3443" s="97">
        <v>332063</v>
      </c>
      <c r="G3443" s="97">
        <v>665821</v>
      </c>
      <c r="H3443" s="97">
        <v>332063</v>
      </c>
      <c r="I3443" s="97">
        <v>665821</v>
      </c>
      <c r="J3443" s="97" t="s">
        <v>93</v>
      </c>
      <c r="K3443" s="97">
        <v>69.900000000000006</v>
      </c>
      <c r="L3443" s="97" t="s">
        <v>10933</v>
      </c>
      <c r="M3443" s="97">
        <v>13</v>
      </c>
      <c r="N3443" s="97">
        <v>952095</v>
      </c>
    </row>
    <row r="3444" spans="1:14" ht="14.25" customHeight="1" x14ac:dyDescent="0.3">
      <c r="A3444" s="97" t="s">
        <v>508</v>
      </c>
      <c r="B3444" s="97">
        <v>252</v>
      </c>
      <c r="C3444" s="97" t="s">
        <v>10934</v>
      </c>
      <c r="D3444" s="97" t="s">
        <v>332</v>
      </c>
      <c r="E3444" s="97" t="s">
        <v>10935</v>
      </c>
      <c r="F3444" s="97">
        <v>330980</v>
      </c>
      <c r="G3444" s="97">
        <v>669900</v>
      </c>
      <c r="H3444" s="97">
        <v>330980</v>
      </c>
      <c r="I3444" s="97">
        <v>669900</v>
      </c>
      <c r="J3444" s="97" t="s">
        <v>93</v>
      </c>
      <c r="K3444" s="97">
        <v>71</v>
      </c>
      <c r="L3444" s="97" t="s">
        <v>10936</v>
      </c>
      <c r="M3444" s="97">
        <v>13</v>
      </c>
      <c r="N3444" s="97">
        <v>951456</v>
      </c>
    </row>
    <row r="3445" spans="1:14" ht="14.25" customHeight="1" x14ac:dyDescent="0.3">
      <c r="A3445" s="97" t="s">
        <v>508</v>
      </c>
      <c r="B3445" s="97">
        <v>251</v>
      </c>
      <c r="C3445" s="97" t="s">
        <v>10937</v>
      </c>
      <c r="D3445" s="97" t="s">
        <v>332</v>
      </c>
      <c r="E3445" s="97" t="s">
        <v>10938</v>
      </c>
      <c r="F3445" s="97">
        <v>330970</v>
      </c>
      <c r="G3445" s="97">
        <v>669900</v>
      </c>
      <c r="H3445" s="97">
        <v>330970</v>
      </c>
      <c r="I3445" s="97">
        <v>669900</v>
      </c>
      <c r="J3445" s="97" t="s">
        <v>93</v>
      </c>
      <c r="K3445" s="97">
        <v>71</v>
      </c>
      <c r="L3445" s="97" t="s">
        <v>10939</v>
      </c>
      <c r="M3445" s="97">
        <v>13</v>
      </c>
      <c r="N3445" s="97">
        <v>951455</v>
      </c>
    </row>
    <row r="3446" spans="1:14" ht="14.25" customHeight="1" x14ac:dyDescent="0.3">
      <c r="A3446" s="97" t="s">
        <v>822</v>
      </c>
      <c r="B3446" s="97">
        <v>427</v>
      </c>
      <c r="C3446" s="97" t="s">
        <v>10940</v>
      </c>
      <c r="D3446" s="97" t="s">
        <v>332</v>
      </c>
      <c r="E3446" s="97" t="s">
        <v>10941</v>
      </c>
      <c r="F3446" s="97">
        <v>340805</v>
      </c>
      <c r="G3446" s="97">
        <v>673336</v>
      </c>
      <c r="H3446" s="97">
        <v>340805</v>
      </c>
      <c r="I3446" s="97">
        <v>673336</v>
      </c>
      <c r="J3446" s="97" t="s">
        <v>93</v>
      </c>
      <c r="K3446" s="97">
        <v>73</v>
      </c>
      <c r="L3446" s="97" t="s">
        <v>10942</v>
      </c>
      <c r="M3446" s="97">
        <v>13</v>
      </c>
      <c r="N3446" s="97">
        <v>931298</v>
      </c>
    </row>
    <row r="3447" spans="1:14" ht="14.25" customHeight="1" x14ac:dyDescent="0.3">
      <c r="A3447" s="97" t="s">
        <v>822</v>
      </c>
      <c r="B3447" s="97">
        <v>547</v>
      </c>
      <c r="C3447" s="97" t="s">
        <v>10943</v>
      </c>
      <c r="D3447" s="97" t="s">
        <v>332</v>
      </c>
      <c r="E3447" s="97" t="s">
        <v>10944</v>
      </c>
      <c r="F3447" s="97">
        <v>340110</v>
      </c>
      <c r="G3447" s="97">
        <v>673060</v>
      </c>
      <c r="H3447" s="97">
        <v>340110</v>
      </c>
      <c r="I3447" s="97">
        <v>673060</v>
      </c>
      <c r="J3447" s="97" t="s">
        <v>93</v>
      </c>
      <c r="K3447" s="97">
        <v>78.53</v>
      </c>
      <c r="L3447" s="97" t="s">
        <v>10945</v>
      </c>
      <c r="M3447" s="97">
        <v>13</v>
      </c>
      <c r="N3447" s="97">
        <v>13470914</v>
      </c>
    </row>
    <row r="3448" spans="1:14" ht="14.25" customHeight="1" x14ac:dyDescent="0.3">
      <c r="A3448" s="97" t="s">
        <v>822</v>
      </c>
      <c r="B3448" s="97">
        <v>551</v>
      </c>
      <c r="C3448" s="97" t="s">
        <v>10946</v>
      </c>
      <c r="D3448" s="97" t="s">
        <v>332</v>
      </c>
      <c r="E3448" s="97" t="s">
        <v>10947</v>
      </c>
      <c r="F3448" s="97">
        <v>340020</v>
      </c>
      <c r="G3448" s="97">
        <v>673060</v>
      </c>
      <c r="H3448" s="97">
        <v>340020</v>
      </c>
      <c r="I3448" s="97">
        <v>673060</v>
      </c>
      <c r="J3448" s="97" t="s">
        <v>93</v>
      </c>
      <c r="K3448" s="97">
        <v>78.599999999999994</v>
      </c>
      <c r="L3448" s="97" t="s">
        <v>10948</v>
      </c>
      <c r="M3448" s="97">
        <v>13</v>
      </c>
      <c r="N3448" s="97">
        <v>13470918</v>
      </c>
    </row>
    <row r="3449" spans="1:14" ht="14.25" customHeight="1" x14ac:dyDescent="0.3">
      <c r="A3449" s="97" t="s">
        <v>632</v>
      </c>
      <c r="B3449" s="97">
        <v>47</v>
      </c>
      <c r="C3449" s="97" t="s">
        <v>10949</v>
      </c>
      <c r="D3449" s="97" t="s">
        <v>332</v>
      </c>
      <c r="E3449" s="97" t="s">
        <v>10950</v>
      </c>
      <c r="F3449" s="97">
        <v>341960</v>
      </c>
      <c r="G3449" s="97">
        <v>669663</v>
      </c>
      <c r="H3449" s="97">
        <v>341960</v>
      </c>
      <c r="I3449" s="97">
        <v>669663</v>
      </c>
      <c r="J3449" s="97" t="s">
        <v>93</v>
      </c>
      <c r="K3449" s="97">
        <v>81</v>
      </c>
      <c r="L3449" s="97" t="s">
        <v>10951</v>
      </c>
      <c r="M3449" s="97">
        <v>13</v>
      </c>
      <c r="N3449" s="97">
        <v>770325</v>
      </c>
    </row>
    <row r="3450" spans="1:14" ht="14.25" customHeight="1" x14ac:dyDescent="0.3">
      <c r="A3450" s="97" t="s">
        <v>632</v>
      </c>
      <c r="B3450" s="97">
        <v>103</v>
      </c>
      <c r="C3450" s="97" t="s">
        <v>10952</v>
      </c>
      <c r="D3450" s="97" t="s">
        <v>332</v>
      </c>
      <c r="E3450" s="97" t="s">
        <v>10953</v>
      </c>
      <c r="F3450" s="97">
        <v>343869</v>
      </c>
      <c r="G3450" s="97">
        <v>669158</v>
      </c>
      <c r="H3450" s="97">
        <v>343869</v>
      </c>
      <c r="I3450" s="97">
        <v>669158</v>
      </c>
      <c r="J3450" s="97" t="s">
        <v>93</v>
      </c>
      <c r="K3450" s="97">
        <v>82</v>
      </c>
      <c r="L3450" s="97" t="s">
        <v>10954</v>
      </c>
      <c r="M3450" s="97">
        <v>13</v>
      </c>
      <c r="N3450" s="97">
        <v>770381</v>
      </c>
    </row>
    <row r="3451" spans="1:14" ht="14.25" customHeight="1" x14ac:dyDescent="0.3">
      <c r="A3451" s="97" t="s">
        <v>632</v>
      </c>
      <c r="B3451" s="97">
        <v>17</v>
      </c>
      <c r="C3451" s="97" t="s">
        <v>10955</v>
      </c>
      <c r="D3451" s="97" t="s">
        <v>332</v>
      </c>
      <c r="E3451" s="97" t="s">
        <v>10956</v>
      </c>
      <c r="F3451" s="97">
        <v>340867</v>
      </c>
      <c r="G3451" s="97">
        <v>669712</v>
      </c>
      <c r="H3451" s="97">
        <v>340867</v>
      </c>
      <c r="I3451" s="97">
        <v>669712</v>
      </c>
      <c r="J3451" s="97" t="s">
        <v>93</v>
      </c>
      <c r="K3451" s="97">
        <v>84</v>
      </c>
      <c r="L3451" s="97" t="s">
        <v>10957</v>
      </c>
      <c r="M3451" s="97">
        <v>13</v>
      </c>
      <c r="N3451" s="97">
        <v>770295</v>
      </c>
    </row>
    <row r="3452" spans="1:14" ht="14.25" customHeight="1" x14ac:dyDescent="0.3">
      <c r="A3452" s="97" t="s">
        <v>1383</v>
      </c>
      <c r="B3452" s="97">
        <v>13063</v>
      </c>
      <c r="C3452" s="97" t="s">
        <v>10958</v>
      </c>
      <c r="D3452" s="97" t="s">
        <v>581</v>
      </c>
      <c r="E3452" s="97" t="s">
        <v>10959</v>
      </c>
      <c r="F3452" s="97">
        <v>350421</v>
      </c>
      <c r="G3452" s="97">
        <v>674476</v>
      </c>
      <c r="H3452" s="97">
        <v>350421</v>
      </c>
      <c r="I3452" s="97">
        <v>674476</v>
      </c>
      <c r="J3452" s="97" t="s">
        <v>93</v>
      </c>
      <c r="K3452" s="97">
        <v>88.7</v>
      </c>
      <c r="L3452" s="97" t="s">
        <v>10960</v>
      </c>
      <c r="M3452" s="97">
        <v>13</v>
      </c>
      <c r="N3452" s="97">
        <v>701706</v>
      </c>
    </row>
    <row r="3453" spans="1:14" ht="14.25" customHeight="1" x14ac:dyDescent="0.3">
      <c r="A3453" s="97" t="s">
        <v>822</v>
      </c>
      <c r="B3453" s="97">
        <v>184</v>
      </c>
      <c r="C3453" s="97" t="s">
        <v>10961</v>
      </c>
      <c r="D3453" s="97" t="s">
        <v>332</v>
      </c>
      <c r="E3453" s="97" t="s">
        <v>10962</v>
      </c>
      <c r="F3453" s="97">
        <v>344125</v>
      </c>
      <c r="G3453" s="97">
        <v>673019</v>
      </c>
      <c r="H3453" s="97">
        <v>344125</v>
      </c>
      <c r="I3453" s="97">
        <v>673019</v>
      </c>
      <c r="J3453" s="97" t="s">
        <v>93</v>
      </c>
      <c r="K3453" s="97">
        <v>89</v>
      </c>
      <c r="L3453" s="97" t="s">
        <v>10963</v>
      </c>
      <c r="M3453" s="97">
        <v>13</v>
      </c>
      <c r="N3453" s="97">
        <v>931052</v>
      </c>
    </row>
    <row r="3454" spans="1:14" ht="14.25" customHeight="1" x14ac:dyDescent="0.3">
      <c r="A3454" s="97" t="s">
        <v>822</v>
      </c>
      <c r="B3454" s="97">
        <v>112</v>
      </c>
      <c r="C3454" s="97" t="s">
        <v>10964</v>
      </c>
      <c r="D3454" s="97" t="s">
        <v>332</v>
      </c>
      <c r="E3454" s="97" t="s">
        <v>10965</v>
      </c>
      <c r="F3454" s="97">
        <v>341671</v>
      </c>
      <c r="G3454" s="97">
        <v>670615</v>
      </c>
      <c r="H3454" s="97">
        <v>341671</v>
      </c>
      <c r="I3454" s="97">
        <v>670615</v>
      </c>
      <c r="J3454" s="97" t="s">
        <v>93</v>
      </c>
      <c r="K3454" s="97">
        <v>89</v>
      </c>
      <c r="L3454" s="97" t="s">
        <v>10966</v>
      </c>
      <c r="M3454" s="97">
        <v>13</v>
      </c>
      <c r="N3454" s="97">
        <v>930980</v>
      </c>
    </row>
    <row r="3455" spans="1:14" ht="14.25" customHeight="1" x14ac:dyDescent="0.3">
      <c r="A3455" s="97" t="s">
        <v>632</v>
      </c>
      <c r="B3455" s="97">
        <v>11</v>
      </c>
      <c r="C3455" s="97" t="s">
        <v>10967</v>
      </c>
      <c r="D3455" s="97" t="s">
        <v>332</v>
      </c>
      <c r="E3455" s="97" t="s">
        <v>10968</v>
      </c>
      <c r="F3455" s="97">
        <v>340614</v>
      </c>
      <c r="G3455" s="97">
        <v>669492</v>
      </c>
      <c r="H3455" s="97">
        <v>340614</v>
      </c>
      <c r="I3455" s="97">
        <v>669492</v>
      </c>
      <c r="J3455" s="97" t="s">
        <v>93</v>
      </c>
      <c r="K3455" s="97">
        <v>90</v>
      </c>
      <c r="L3455" s="97" t="s">
        <v>10969</v>
      </c>
      <c r="M3455" s="97">
        <v>13</v>
      </c>
      <c r="N3455" s="97">
        <v>770288</v>
      </c>
    </row>
    <row r="3456" spans="1:14" ht="14.25" customHeight="1" x14ac:dyDescent="0.3">
      <c r="A3456" s="97" t="s">
        <v>506</v>
      </c>
      <c r="B3456" s="97">
        <v>9947</v>
      </c>
      <c r="C3456" s="97" t="s">
        <v>10970</v>
      </c>
      <c r="D3456" s="97" t="s">
        <v>581</v>
      </c>
      <c r="E3456" s="97" t="s">
        <v>10971</v>
      </c>
      <c r="F3456" s="97">
        <v>328739</v>
      </c>
      <c r="G3456" s="97">
        <v>669263</v>
      </c>
      <c r="H3456" s="97">
        <v>328739</v>
      </c>
      <c r="I3456" s="97">
        <v>669263</v>
      </c>
      <c r="J3456" s="97" t="s">
        <v>93</v>
      </c>
      <c r="K3456" s="97">
        <v>92</v>
      </c>
      <c r="L3456" s="97" t="s">
        <v>10972</v>
      </c>
      <c r="M3456" s="97">
        <v>13</v>
      </c>
      <c r="N3456" s="97">
        <v>1003954</v>
      </c>
    </row>
    <row r="3457" spans="1:14" ht="14.25" customHeight="1" x14ac:dyDescent="0.3">
      <c r="A3457" s="97" t="s">
        <v>508</v>
      </c>
      <c r="B3457" s="97">
        <v>10695</v>
      </c>
      <c r="C3457" s="97" t="s">
        <v>10973</v>
      </c>
      <c r="D3457" s="97" t="s">
        <v>581</v>
      </c>
      <c r="E3457" s="97" t="s">
        <v>10974</v>
      </c>
      <c r="F3457" s="97">
        <v>330000</v>
      </c>
      <c r="G3457" s="97">
        <v>667694</v>
      </c>
      <c r="H3457" s="97">
        <v>330000</v>
      </c>
      <c r="I3457" s="97">
        <v>667694</v>
      </c>
      <c r="J3457" s="97" t="s">
        <v>93</v>
      </c>
      <c r="K3457" s="97">
        <v>93.82</v>
      </c>
      <c r="L3457" s="97" t="s">
        <v>10975</v>
      </c>
      <c r="M3457" s="97">
        <v>13</v>
      </c>
      <c r="N3457" s="97">
        <v>952301</v>
      </c>
    </row>
    <row r="3458" spans="1:14" ht="14.25" customHeight="1" x14ac:dyDescent="0.3">
      <c r="A3458" s="97" t="s">
        <v>888</v>
      </c>
      <c r="B3458" s="97">
        <v>13110</v>
      </c>
      <c r="C3458" s="97" t="s">
        <v>10976</v>
      </c>
      <c r="D3458" s="97" t="s">
        <v>581</v>
      </c>
      <c r="E3458" s="97" t="s">
        <v>10977</v>
      </c>
      <c r="F3458" s="97">
        <v>345128</v>
      </c>
      <c r="G3458" s="97">
        <v>673406</v>
      </c>
      <c r="H3458" s="97">
        <v>345128</v>
      </c>
      <c r="I3458" s="97">
        <v>673406</v>
      </c>
      <c r="J3458" s="97" t="s">
        <v>93</v>
      </c>
      <c r="K3458" s="97">
        <v>95.41</v>
      </c>
      <c r="L3458" s="97" t="s">
        <v>10978</v>
      </c>
      <c r="M3458" s="97">
        <v>13</v>
      </c>
      <c r="N3458" s="97">
        <v>747718</v>
      </c>
    </row>
    <row r="3459" spans="1:14" ht="14.25" customHeight="1" x14ac:dyDescent="0.3">
      <c r="A3459" s="97" t="s">
        <v>397</v>
      </c>
      <c r="B3459" s="97">
        <v>167</v>
      </c>
      <c r="C3459" s="97" t="s">
        <v>10979</v>
      </c>
      <c r="D3459" s="97" t="s">
        <v>332</v>
      </c>
      <c r="E3459" s="97" t="s">
        <v>10980</v>
      </c>
      <c r="F3459" s="97">
        <v>339660</v>
      </c>
      <c r="G3459" s="97">
        <v>667390</v>
      </c>
      <c r="H3459" s="97">
        <v>339660</v>
      </c>
      <c r="I3459" s="97">
        <v>667390</v>
      </c>
      <c r="J3459" s="97" t="s">
        <v>93</v>
      </c>
      <c r="K3459" s="97">
        <v>95.71</v>
      </c>
      <c r="L3459" s="97" t="s">
        <v>10981</v>
      </c>
      <c r="M3459" s="97">
        <v>13</v>
      </c>
      <c r="N3459" s="97">
        <v>842724</v>
      </c>
    </row>
    <row r="3460" spans="1:14" ht="14.25" customHeight="1" x14ac:dyDescent="0.3">
      <c r="A3460" s="97" t="s">
        <v>397</v>
      </c>
      <c r="B3460" s="97">
        <v>10303</v>
      </c>
      <c r="C3460" s="97" t="s">
        <v>10982</v>
      </c>
      <c r="D3460" s="97" t="s">
        <v>581</v>
      </c>
      <c r="E3460" s="97" t="s">
        <v>10983</v>
      </c>
      <c r="F3460" s="97">
        <v>335874</v>
      </c>
      <c r="G3460" s="97">
        <v>668190</v>
      </c>
      <c r="H3460" s="97">
        <v>335874</v>
      </c>
      <c r="I3460" s="97">
        <v>668190</v>
      </c>
      <c r="J3460" s="97" t="s">
        <v>93</v>
      </c>
      <c r="K3460" s="97">
        <v>96.15</v>
      </c>
      <c r="L3460" s="97" t="s">
        <v>10984</v>
      </c>
      <c r="M3460" s="97">
        <v>13</v>
      </c>
      <c r="N3460" s="97">
        <v>843028</v>
      </c>
    </row>
    <row r="3461" spans="1:14" ht="14.25" customHeight="1" x14ac:dyDescent="0.3">
      <c r="A3461" s="97" t="s">
        <v>1383</v>
      </c>
      <c r="B3461" s="97">
        <v>13063</v>
      </c>
      <c r="C3461" s="97" t="s">
        <v>10985</v>
      </c>
      <c r="D3461" s="97" t="s">
        <v>581</v>
      </c>
      <c r="E3461" s="97" t="s">
        <v>10986</v>
      </c>
      <c r="F3461" s="97">
        <v>350769</v>
      </c>
      <c r="G3461" s="97">
        <v>674676</v>
      </c>
      <c r="H3461" s="97">
        <v>350769</v>
      </c>
      <c r="I3461" s="97">
        <v>674676</v>
      </c>
      <c r="J3461" s="97" t="s">
        <v>93</v>
      </c>
      <c r="K3461" s="97">
        <v>97.4</v>
      </c>
      <c r="L3461" s="97" t="s">
        <v>10987</v>
      </c>
      <c r="M3461" s="97">
        <v>13</v>
      </c>
      <c r="N3461" s="97">
        <v>701712</v>
      </c>
    </row>
    <row r="3462" spans="1:14" ht="14.25" customHeight="1" x14ac:dyDescent="0.3">
      <c r="A3462" s="97" t="s">
        <v>397</v>
      </c>
      <c r="B3462" s="97">
        <v>69</v>
      </c>
      <c r="C3462" s="97" t="s">
        <v>10988</v>
      </c>
      <c r="D3462" s="97" t="s">
        <v>332</v>
      </c>
      <c r="E3462" s="97" t="s">
        <v>10989</v>
      </c>
      <c r="F3462" s="97">
        <v>335930</v>
      </c>
      <c r="G3462" s="97">
        <v>667940</v>
      </c>
      <c r="H3462" s="97">
        <v>335930</v>
      </c>
      <c r="I3462" s="97">
        <v>667940</v>
      </c>
      <c r="J3462" s="97" t="s">
        <v>93</v>
      </c>
      <c r="K3462" s="97">
        <v>98</v>
      </c>
      <c r="L3462" s="97" t="s">
        <v>10990</v>
      </c>
      <c r="M3462" s="97">
        <v>13</v>
      </c>
      <c r="N3462" s="97">
        <v>842626</v>
      </c>
    </row>
    <row r="3463" spans="1:14" ht="14.25" customHeight="1" x14ac:dyDescent="0.3">
      <c r="A3463" s="97" t="s">
        <v>1383</v>
      </c>
      <c r="B3463" s="97">
        <v>12759</v>
      </c>
      <c r="C3463" s="97" t="s">
        <v>10991</v>
      </c>
      <c r="D3463" s="97" t="s">
        <v>581</v>
      </c>
      <c r="E3463" s="97" t="s">
        <v>10992</v>
      </c>
      <c r="F3463" s="97">
        <v>350671</v>
      </c>
      <c r="G3463" s="97">
        <v>674591</v>
      </c>
      <c r="H3463" s="97">
        <v>350671</v>
      </c>
      <c r="I3463" s="97">
        <v>674591</v>
      </c>
      <c r="J3463" s="97" t="s">
        <v>93</v>
      </c>
      <c r="K3463" s="97">
        <v>98.14</v>
      </c>
      <c r="L3463" s="97" t="s">
        <v>10993</v>
      </c>
      <c r="M3463" s="97">
        <v>13</v>
      </c>
      <c r="N3463" s="97">
        <v>701677</v>
      </c>
    </row>
    <row r="3464" spans="1:14" ht="14.25" customHeight="1" x14ac:dyDescent="0.3">
      <c r="A3464" s="97" t="s">
        <v>822</v>
      </c>
      <c r="B3464" s="97">
        <v>383</v>
      </c>
      <c r="C3464" s="97" t="s">
        <v>10994</v>
      </c>
      <c r="D3464" s="97" t="s">
        <v>332</v>
      </c>
      <c r="E3464" s="97" t="s">
        <v>10995</v>
      </c>
      <c r="F3464" s="97">
        <v>344560</v>
      </c>
      <c r="G3464" s="97">
        <v>672847</v>
      </c>
      <c r="H3464" s="97">
        <v>344560</v>
      </c>
      <c r="I3464" s="97">
        <v>672847</v>
      </c>
      <c r="J3464" s="97" t="s">
        <v>93</v>
      </c>
      <c r="K3464" s="97">
        <v>99</v>
      </c>
      <c r="L3464" s="97" t="s">
        <v>10996</v>
      </c>
      <c r="M3464" s="97">
        <v>13</v>
      </c>
      <c r="N3464" s="97">
        <v>931254</v>
      </c>
    </row>
    <row r="3465" spans="1:14" ht="14.25" customHeight="1" x14ac:dyDescent="0.3">
      <c r="A3465" s="97" t="s">
        <v>397</v>
      </c>
      <c r="B3465" s="97">
        <v>10303</v>
      </c>
      <c r="C3465" s="97" t="s">
        <v>10997</v>
      </c>
      <c r="D3465" s="97" t="s">
        <v>581</v>
      </c>
      <c r="E3465" s="97" t="s">
        <v>10998</v>
      </c>
      <c r="F3465" s="97">
        <v>335960</v>
      </c>
      <c r="G3465" s="97">
        <v>668120</v>
      </c>
      <c r="H3465" s="97">
        <v>335960</v>
      </c>
      <c r="I3465" s="97">
        <v>668120</v>
      </c>
      <c r="J3465" s="97" t="s">
        <v>93</v>
      </c>
      <c r="K3465" s="97">
        <v>100.25</v>
      </c>
      <c r="L3465" s="97" t="s">
        <v>10999</v>
      </c>
      <c r="M3465" s="97">
        <v>13</v>
      </c>
      <c r="N3465" s="97">
        <v>842986</v>
      </c>
    </row>
    <row r="3466" spans="1:14" ht="14.25" customHeight="1" x14ac:dyDescent="0.3">
      <c r="A3466" s="97" t="s">
        <v>397</v>
      </c>
      <c r="B3466" s="97">
        <v>10303</v>
      </c>
      <c r="C3466" s="97" t="s">
        <v>11000</v>
      </c>
      <c r="D3466" s="97" t="s">
        <v>581</v>
      </c>
      <c r="E3466" s="97" t="s">
        <v>11001</v>
      </c>
      <c r="F3466" s="97">
        <v>336022</v>
      </c>
      <c r="G3466" s="97">
        <v>668074</v>
      </c>
      <c r="H3466" s="97">
        <v>336022</v>
      </c>
      <c r="I3466" s="97">
        <v>668074</v>
      </c>
      <c r="J3466" s="97" t="s">
        <v>93</v>
      </c>
      <c r="K3466" s="97">
        <v>104.85</v>
      </c>
      <c r="L3466" s="97" t="s">
        <v>11002</v>
      </c>
      <c r="M3466" s="97">
        <v>13</v>
      </c>
      <c r="N3466" s="97">
        <v>842987</v>
      </c>
    </row>
    <row r="3467" spans="1:14" ht="14.25" customHeight="1" x14ac:dyDescent="0.3">
      <c r="A3467" s="97" t="s">
        <v>508</v>
      </c>
      <c r="B3467" s="97">
        <v>310</v>
      </c>
      <c r="C3467" s="97" t="s">
        <v>11003</v>
      </c>
      <c r="D3467" s="97" t="s">
        <v>332</v>
      </c>
      <c r="E3467" s="97" t="s">
        <v>11004</v>
      </c>
      <c r="F3467" s="97">
        <v>330657</v>
      </c>
      <c r="G3467" s="97">
        <v>665055</v>
      </c>
      <c r="H3467" s="97">
        <v>330657</v>
      </c>
      <c r="I3467" s="97">
        <v>665055</v>
      </c>
      <c r="J3467" s="97" t="s">
        <v>93</v>
      </c>
      <c r="K3467" s="97">
        <v>105</v>
      </c>
      <c r="L3467" s="97" t="s">
        <v>11005</v>
      </c>
      <c r="M3467" s="97">
        <v>13</v>
      </c>
      <c r="N3467" s="97">
        <v>951514</v>
      </c>
    </row>
    <row r="3468" spans="1:14" ht="14.25" customHeight="1" x14ac:dyDescent="0.3">
      <c r="A3468" s="97" t="s">
        <v>508</v>
      </c>
      <c r="B3468" s="97">
        <v>317</v>
      </c>
      <c r="C3468" s="97" t="s">
        <v>11006</v>
      </c>
      <c r="D3468" s="97" t="s">
        <v>332</v>
      </c>
      <c r="E3468" s="97" t="s">
        <v>11007</v>
      </c>
      <c r="F3468" s="97">
        <v>330666</v>
      </c>
      <c r="G3468" s="97">
        <v>665059</v>
      </c>
      <c r="H3468" s="97">
        <v>330666</v>
      </c>
      <c r="I3468" s="97">
        <v>665059</v>
      </c>
      <c r="J3468" s="97" t="s">
        <v>93</v>
      </c>
      <c r="K3468" s="97">
        <v>105</v>
      </c>
      <c r="L3468" s="97" t="s">
        <v>11008</v>
      </c>
      <c r="M3468" s="97">
        <v>13</v>
      </c>
      <c r="N3468" s="97">
        <v>951521</v>
      </c>
    </row>
    <row r="3469" spans="1:14" ht="14.25" customHeight="1" x14ac:dyDescent="0.3">
      <c r="A3469" s="97" t="s">
        <v>497</v>
      </c>
      <c r="B3469" s="97">
        <v>210</v>
      </c>
      <c r="C3469" s="97" t="s">
        <v>11009</v>
      </c>
      <c r="D3469" s="97" t="s">
        <v>332</v>
      </c>
      <c r="E3469" s="97" t="s">
        <v>11010</v>
      </c>
      <c r="F3469" s="97">
        <v>330560</v>
      </c>
      <c r="G3469" s="97">
        <v>664650</v>
      </c>
      <c r="H3469" s="97">
        <v>330560</v>
      </c>
      <c r="I3469" s="97">
        <v>664650</v>
      </c>
      <c r="J3469" s="97" t="s">
        <v>93</v>
      </c>
      <c r="K3469" s="97">
        <v>112</v>
      </c>
      <c r="L3469" s="97" t="s">
        <v>11011</v>
      </c>
      <c r="M3469" s="97">
        <v>13</v>
      </c>
      <c r="N3469" s="97">
        <v>904842</v>
      </c>
    </row>
    <row r="3470" spans="1:14" ht="14.25" customHeight="1" x14ac:dyDescent="0.3">
      <c r="A3470" s="97" t="s">
        <v>397</v>
      </c>
      <c r="B3470" s="97">
        <v>10303</v>
      </c>
      <c r="C3470" s="97" t="s">
        <v>11012</v>
      </c>
      <c r="D3470" s="97" t="s">
        <v>581</v>
      </c>
      <c r="E3470" s="97" t="s">
        <v>11013</v>
      </c>
      <c r="F3470" s="97">
        <v>336351</v>
      </c>
      <c r="G3470" s="97">
        <v>667886</v>
      </c>
      <c r="H3470" s="97">
        <v>336351</v>
      </c>
      <c r="I3470" s="97">
        <v>667886</v>
      </c>
      <c r="J3470" s="97" t="s">
        <v>93</v>
      </c>
      <c r="K3470" s="97">
        <v>113</v>
      </c>
      <c r="L3470" s="97" t="s">
        <v>11014</v>
      </c>
      <c r="M3470" s="97">
        <v>13</v>
      </c>
      <c r="N3470" s="97">
        <v>843052</v>
      </c>
    </row>
    <row r="3471" spans="1:14" ht="14.25" customHeight="1" x14ac:dyDescent="0.3">
      <c r="A3471" s="97" t="s">
        <v>632</v>
      </c>
      <c r="B3471" s="97">
        <v>145</v>
      </c>
      <c r="C3471" s="97" t="s">
        <v>11015</v>
      </c>
      <c r="D3471" s="97" t="s">
        <v>332</v>
      </c>
      <c r="E3471" s="97" t="s">
        <v>11016</v>
      </c>
      <c r="F3471" s="97">
        <v>342172</v>
      </c>
      <c r="G3471" s="97">
        <v>667810</v>
      </c>
      <c r="H3471" s="97">
        <v>342172</v>
      </c>
      <c r="I3471" s="97">
        <v>667810</v>
      </c>
      <c r="J3471" s="97" t="s">
        <v>93</v>
      </c>
      <c r="K3471" s="97">
        <v>114</v>
      </c>
      <c r="L3471" s="97" t="s">
        <v>11017</v>
      </c>
      <c r="M3471" s="97">
        <v>13</v>
      </c>
      <c r="N3471" s="97">
        <v>770423</v>
      </c>
    </row>
    <row r="3472" spans="1:14" ht="14.25" customHeight="1" x14ac:dyDescent="0.3">
      <c r="A3472" s="97" t="s">
        <v>632</v>
      </c>
      <c r="B3472" s="97">
        <v>219</v>
      </c>
      <c r="C3472" s="97" t="s">
        <v>11018</v>
      </c>
      <c r="D3472" s="97" t="s">
        <v>332</v>
      </c>
      <c r="E3472" s="97" t="s">
        <v>11019</v>
      </c>
      <c r="F3472" s="97">
        <v>340598</v>
      </c>
      <c r="G3472" s="97">
        <v>667136</v>
      </c>
      <c r="H3472" s="97">
        <v>340598</v>
      </c>
      <c r="I3472" s="97">
        <v>667136</v>
      </c>
      <c r="J3472" s="97" t="s">
        <v>93</v>
      </c>
      <c r="K3472" s="97">
        <v>115</v>
      </c>
      <c r="L3472" s="97" t="s">
        <v>11020</v>
      </c>
      <c r="M3472" s="97">
        <v>13</v>
      </c>
      <c r="N3472" s="97">
        <v>770497</v>
      </c>
    </row>
    <row r="3473" spans="1:14" ht="14.25" customHeight="1" x14ac:dyDescent="0.3">
      <c r="A3473" s="97" t="s">
        <v>497</v>
      </c>
      <c r="B3473" s="97">
        <v>184</v>
      </c>
      <c r="C3473" s="97" t="s">
        <v>11021</v>
      </c>
      <c r="D3473" s="97" t="s">
        <v>332</v>
      </c>
      <c r="E3473" s="97" t="s">
        <v>11022</v>
      </c>
      <c r="F3473" s="97">
        <v>334060</v>
      </c>
      <c r="G3473" s="97">
        <v>664300</v>
      </c>
      <c r="H3473" s="97">
        <v>334060</v>
      </c>
      <c r="I3473" s="97">
        <v>664300</v>
      </c>
      <c r="J3473" s="97" t="s">
        <v>93</v>
      </c>
      <c r="K3473" s="97">
        <v>120</v>
      </c>
      <c r="L3473" s="97" t="s">
        <v>11023</v>
      </c>
      <c r="M3473" s="97">
        <v>13</v>
      </c>
      <c r="N3473" s="97">
        <v>904816</v>
      </c>
    </row>
    <row r="3474" spans="1:14" ht="14.25" customHeight="1" x14ac:dyDescent="0.3">
      <c r="A3474" s="97" t="s">
        <v>497</v>
      </c>
      <c r="B3474" s="97">
        <v>50</v>
      </c>
      <c r="C3474" s="97" t="s">
        <v>11024</v>
      </c>
      <c r="D3474" s="97" t="s">
        <v>332</v>
      </c>
      <c r="E3474" s="97" t="s">
        <v>11025</v>
      </c>
      <c r="F3474" s="97">
        <v>334590</v>
      </c>
      <c r="G3474" s="97">
        <v>664840</v>
      </c>
      <c r="H3474" s="97">
        <v>334590</v>
      </c>
      <c r="I3474" s="97">
        <v>664840</v>
      </c>
      <c r="J3474" s="97" t="s">
        <v>93</v>
      </c>
      <c r="K3474" s="97">
        <v>124.89</v>
      </c>
      <c r="L3474" s="97" t="s">
        <v>8186</v>
      </c>
      <c r="M3474" s="97">
        <v>13</v>
      </c>
      <c r="N3474" s="97">
        <v>904613</v>
      </c>
    </row>
    <row r="3475" spans="1:14" ht="14.25" customHeight="1" x14ac:dyDescent="0.3">
      <c r="A3475" s="97" t="s">
        <v>497</v>
      </c>
      <c r="B3475" s="97">
        <v>50</v>
      </c>
      <c r="C3475" s="97" t="s">
        <v>11026</v>
      </c>
      <c r="D3475" s="97" t="s">
        <v>332</v>
      </c>
      <c r="E3475" s="97" t="s">
        <v>11027</v>
      </c>
      <c r="F3475" s="97">
        <v>334600</v>
      </c>
      <c r="G3475" s="97">
        <v>664830</v>
      </c>
      <c r="H3475" s="97">
        <v>334600</v>
      </c>
      <c r="I3475" s="97">
        <v>664830</v>
      </c>
      <c r="J3475" s="97" t="s">
        <v>93</v>
      </c>
      <c r="K3475" s="97">
        <v>124.96</v>
      </c>
      <c r="L3475" s="97" t="s">
        <v>8186</v>
      </c>
      <c r="M3475" s="97">
        <v>13</v>
      </c>
      <c r="N3475" s="97">
        <v>904612</v>
      </c>
    </row>
    <row r="3476" spans="1:14" ht="14.25" customHeight="1" x14ac:dyDescent="0.3">
      <c r="A3476" s="97" t="s">
        <v>397</v>
      </c>
      <c r="B3476" s="97">
        <v>50</v>
      </c>
      <c r="C3476" s="97" t="s">
        <v>11028</v>
      </c>
      <c r="D3476" s="97" t="s">
        <v>332</v>
      </c>
      <c r="E3476" s="97" t="s">
        <v>11029</v>
      </c>
      <c r="F3476" s="97">
        <v>336030</v>
      </c>
      <c r="G3476" s="97">
        <v>666720</v>
      </c>
      <c r="H3476" s="97">
        <v>336030</v>
      </c>
      <c r="I3476" s="97">
        <v>666720</v>
      </c>
      <c r="J3476" s="97" t="s">
        <v>93</v>
      </c>
      <c r="K3476" s="97">
        <v>125</v>
      </c>
      <c r="L3476" s="97" t="s">
        <v>11030</v>
      </c>
      <c r="M3476" s="97">
        <v>13</v>
      </c>
      <c r="N3476" s="97">
        <v>842607</v>
      </c>
    </row>
    <row r="3477" spans="1:14" ht="14.25" customHeight="1" x14ac:dyDescent="0.3">
      <c r="A3477" s="97" t="s">
        <v>397</v>
      </c>
      <c r="B3477" s="97">
        <v>10303</v>
      </c>
      <c r="C3477" s="97" t="s">
        <v>11031</v>
      </c>
      <c r="D3477" s="97" t="s">
        <v>581</v>
      </c>
      <c r="E3477" s="97" t="s">
        <v>11032</v>
      </c>
      <c r="F3477" s="97">
        <v>336942</v>
      </c>
      <c r="G3477" s="97">
        <v>667456</v>
      </c>
      <c r="H3477" s="97">
        <v>336942</v>
      </c>
      <c r="I3477" s="97">
        <v>667456</v>
      </c>
      <c r="J3477" s="97" t="s">
        <v>93</v>
      </c>
      <c r="K3477" s="97">
        <v>125.7</v>
      </c>
      <c r="L3477" s="97" t="s">
        <v>11033</v>
      </c>
      <c r="M3477" s="97">
        <v>13</v>
      </c>
      <c r="N3477" s="97">
        <v>843059</v>
      </c>
    </row>
    <row r="3478" spans="1:14" ht="14.25" customHeight="1" x14ac:dyDescent="0.3">
      <c r="A3478" s="97" t="s">
        <v>506</v>
      </c>
      <c r="B3478" s="97">
        <v>9258</v>
      </c>
      <c r="C3478" s="97" t="s">
        <v>11034</v>
      </c>
      <c r="D3478" s="97" t="s">
        <v>581</v>
      </c>
      <c r="E3478" s="97" t="s">
        <v>11035</v>
      </c>
      <c r="F3478" s="97">
        <v>326567</v>
      </c>
      <c r="G3478" s="97">
        <v>667054</v>
      </c>
      <c r="H3478" s="97">
        <v>326567</v>
      </c>
      <c r="I3478" s="97">
        <v>667054</v>
      </c>
      <c r="J3478" s="97" t="s">
        <v>93</v>
      </c>
      <c r="K3478" s="97">
        <v>126.1</v>
      </c>
      <c r="L3478" s="97" t="s">
        <v>11036</v>
      </c>
      <c r="M3478" s="97">
        <v>13</v>
      </c>
      <c r="N3478" s="97">
        <v>1003660</v>
      </c>
    </row>
    <row r="3479" spans="1:14" ht="14.25" customHeight="1" x14ac:dyDescent="0.3">
      <c r="A3479" s="97" t="s">
        <v>506</v>
      </c>
      <c r="B3479" s="97">
        <v>9258</v>
      </c>
      <c r="C3479" s="97" t="s">
        <v>11037</v>
      </c>
      <c r="D3479" s="97" t="s">
        <v>581</v>
      </c>
      <c r="E3479" s="97" t="s">
        <v>11038</v>
      </c>
      <c r="F3479" s="97">
        <v>326469</v>
      </c>
      <c r="G3479" s="97">
        <v>667074</v>
      </c>
      <c r="H3479" s="97">
        <v>326469</v>
      </c>
      <c r="I3479" s="97">
        <v>667074</v>
      </c>
      <c r="J3479" s="97" t="s">
        <v>93</v>
      </c>
      <c r="K3479" s="97">
        <v>126.21</v>
      </c>
      <c r="L3479" s="97" t="s">
        <v>11039</v>
      </c>
      <c r="M3479" s="97">
        <v>13</v>
      </c>
      <c r="N3479" s="97">
        <v>1003657</v>
      </c>
    </row>
    <row r="3480" spans="1:14" ht="14.25" customHeight="1" x14ac:dyDescent="0.3">
      <c r="A3480" s="97" t="s">
        <v>506</v>
      </c>
      <c r="B3480" s="97">
        <v>9258</v>
      </c>
      <c r="C3480" s="97" t="s">
        <v>11040</v>
      </c>
      <c r="D3480" s="97" t="s">
        <v>581</v>
      </c>
      <c r="E3480" s="97" t="s">
        <v>11041</v>
      </c>
      <c r="F3480" s="97">
        <v>326576</v>
      </c>
      <c r="G3480" s="97">
        <v>667093</v>
      </c>
      <c r="H3480" s="97">
        <v>326576</v>
      </c>
      <c r="I3480" s="97">
        <v>667093</v>
      </c>
      <c r="J3480" s="97" t="s">
        <v>93</v>
      </c>
      <c r="K3480" s="97">
        <v>126.6</v>
      </c>
      <c r="L3480" s="97" t="s">
        <v>11042</v>
      </c>
      <c r="M3480" s="97">
        <v>13</v>
      </c>
      <c r="N3480" s="97">
        <v>1003661</v>
      </c>
    </row>
    <row r="3481" spans="1:14" ht="14.25" customHeight="1" x14ac:dyDescent="0.3">
      <c r="A3481" s="97" t="s">
        <v>506</v>
      </c>
      <c r="B3481" s="97">
        <v>282</v>
      </c>
      <c r="C3481" s="97" t="s">
        <v>11043</v>
      </c>
      <c r="D3481" s="97" t="s">
        <v>332</v>
      </c>
      <c r="E3481" s="97" t="s">
        <v>11044</v>
      </c>
      <c r="F3481" s="97">
        <v>326380</v>
      </c>
      <c r="G3481" s="97">
        <v>667109</v>
      </c>
      <c r="H3481" s="97">
        <v>326380</v>
      </c>
      <c r="I3481" s="97">
        <v>667109</v>
      </c>
      <c r="J3481" s="97" t="s">
        <v>93</v>
      </c>
      <c r="K3481" s="97">
        <v>126.66</v>
      </c>
      <c r="L3481" s="97" t="s">
        <v>11045</v>
      </c>
      <c r="M3481" s="97">
        <v>13</v>
      </c>
      <c r="N3481" s="97">
        <v>1002773</v>
      </c>
    </row>
    <row r="3482" spans="1:14" ht="14.25" customHeight="1" x14ac:dyDescent="0.3">
      <c r="A3482" s="97" t="s">
        <v>497</v>
      </c>
      <c r="B3482" s="97">
        <v>59</v>
      </c>
      <c r="C3482" s="97" t="s">
        <v>11046</v>
      </c>
      <c r="D3482" s="97" t="s">
        <v>332</v>
      </c>
      <c r="E3482" s="97" t="s">
        <v>11047</v>
      </c>
      <c r="F3482" s="97">
        <v>334480</v>
      </c>
      <c r="G3482" s="97">
        <v>664630</v>
      </c>
      <c r="H3482" s="97">
        <v>334480</v>
      </c>
      <c r="I3482" s="97">
        <v>664630</v>
      </c>
      <c r="J3482" s="97" t="s">
        <v>93</v>
      </c>
      <c r="K3482" s="97">
        <v>127.5</v>
      </c>
      <c r="L3482" s="97" t="s">
        <v>4760</v>
      </c>
      <c r="M3482" s="97">
        <v>13</v>
      </c>
      <c r="N3482" s="97">
        <v>904654</v>
      </c>
    </row>
    <row r="3483" spans="1:14" ht="14.25" customHeight="1" x14ac:dyDescent="0.3">
      <c r="A3483" s="97" t="s">
        <v>497</v>
      </c>
      <c r="B3483" s="97">
        <v>3441</v>
      </c>
      <c r="C3483" s="97" t="s">
        <v>11048</v>
      </c>
      <c r="D3483" s="97" t="s">
        <v>581</v>
      </c>
      <c r="E3483" s="97" t="s">
        <v>11049</v>
      </c>
      <c r="F3483" s="97">
        <v>333606</v>
      </c>
      <c r="G3483" s="97">
        <v>662927</v>
      </c>
      <c r="H3483" s="97">
        <v>333606</v>
      </c>
      <c r="I3483" s="97">
        <v>662927</v>
      </c>
      <c r="J3483" s="97" t="s">
        <v>93</v>
      </c>
      <c r="K3483" s="97">
        <v>130</v>
      </c>
      <c r="L3483" s="97" t="s">
        <v>11050</v>
      </c>
      <c r="M3483" s="97">
        <v>13</v>
      </c>
      <c r="N3483" s="97">
        <v>905203</v>
      </c>
    </row>
    <row r="3484" spans="1:14" ht="14.25" customHeight="1" x14ac:dyDescent="0.3">
      <c r="A3484" s="97" t="s">
        <v>506</v>
      </c>
      <c r="B3484" s="97">
        <v>9258</v>
      </c>
      <c r="C3484" s="97" t="s">
        <v>11051</v>
      </c>
      <c r="D3484" s="97" t="s">
        <v>581</v>
      </c>
      <c r="E3484" s="97" t="s">
        <v>11052</v>
      </c>
      <c r="F3484" s="97">
        <v>327210</v>
      </c>
      <c r="G3484" s="97">
        <v>666957</v>
      </c>
      <c r="H3484" s="97">
        <v>327210</v>
      </c>
      <c r="I3484" s="97">
        <v>666957</v>
      </c>
      <c r="J3484" s="97" t="s">
        <v>93</v>
      </c>
      <c r="K3484" s="97">
        <v>132.94</v>
      </c>
      <c r="L3484" s="97" t="s">
        <v>11053</v>
      </c>
      <c r="M3484" s="97">
        <v>13</v>
      </c>
      <c r="N3484" s="97">
        <v>1003696</v>
      </c>
    </row>
    <row r="3485" spans="1:14" ht="14.25" customHeight="1" x14ac:dyDescent="0.3">
      <c r="A3485" s="97" t="s">
        <v>655</v>
      </c>
      <c r="B3485" s="97">
        <v>96</v>
      </c>
      <c r="C3485" s="97" t="s">
        <v>11054</v>
      </c>
      <c r="D3485" s="97" t="s">
        <v>332</v>
      </c>
      <c r="E3485" s="97" t="s">
        <v>11055</v>
      </c>
      <c r="F3485" s="97">
        <v>339213</v>
      </c>
      <c r="G3485" s="97">
        <v>670465</v>
      </c>
      <c r="H3485" s="97">
        <v>339213</v>
      </c>
      <c r="I3485" s="97">
        <v>670465</v>
      </c>
      <c r="J3485" s="97" t="s">
        <v>93</v>
      </c>
      <c r="K3485" s="97">
        <v>133</v>
      </c>
      <c r="L3485" s="97" t="s">
        <v>11056</v>
      </c>
      <c r="M3485" s="97">
        <v>13</v>
      </c>
      <c r="N3485" s="97">
        <v>949766</v>
      </c>
    </row>
    <row r="3486" spans="1:14" ht="14.25" customHeight="1" x14ac:dyDescent="0.3">
      <c r="A3486" s="97" t="s">
        <v>497</v>
      </c>
      <c r="B3486" s="97">
        <v>3441</v>
      </c>
      <c r="C3486" s="97" t="s">
        <v>11057</v>
      </c>
      <c r="D3486" s="97" t="s">
        <v>581</v>
      </c>
      <c r="E3486" s="97" t="s">
        <v>11058</v>
      </c>
      <c r="F3486" s="97">
        <v>333604</v>
      </c>
      <c r="G3486" s="97">
        <v>662904</v>
      </c>
      <c r="H3486" s="97">
        <v>333604</v>
      </c>
      <c r="I3486" s="97">
        <v>662904</v>
      </c>
      <c r="J3486" s="97" t="s">
        <v>93</v>
      </c>
      <c r="K3486" s="97">
        <v>133</v>
      </c>
      <c r="L3486" s="97" t="s">
        <v>11050</v>
      </c>
      <c r="M3486" s="97">
        <v>13</v>
      </c>
      <c r="N3486" s="97">
        <v>905201</v>
      </c>
    </row>
    <row r="3487" spans="1:14" ht="14.25" customHeight="1" x14ac:dyDescent="0.3">
      <c r="A3487" s="97" t="s">
        <v>506</v>
      </c>
      <c r="B3487" s="97">
        <v>9258</v>
      </c>
      <c r="C3487" s="97" t="s">
        <v>11059</v>
      </c>
      <c r="D3487" s="97" t="s">
        <v>581</v>
      </c>
      <c r="E3487" s="97" t="s">
        <v>11060</v>
      </c>
      <c r="F3487" s="97">
        <v>327158</v>
      </c>
      <c r="G3487" s="97">
        <v>666946</v>
      </c>
      <c r="H3487" s="97">
        <v>327158</v>
      </c>
      <c r="I3487" s="97">
        <v>666946</v>
      </c>
      <c r="J3487" s="97" t="s">
        <v>93</v>
      </c>
      <c r="K3487" s="97">
        <v>133.97999999999999</v>
      </c>
      <c r="L3487" s="97" t="s">
        <v>11061</v>
      </c>
      <c r="M3487" s="97">
        <v>13</v>
      </c>
      <c r="N3487" s="97">
        <v>1003695</v>
      </c>
    </row>
    <row r="3488" spans="1:14" ht="14.25" customHeight="1" x14ac:dyDescent="0.3">
      <c r="A3488" s="97" t="s">
        <v>506</v>
      </c>
      <c r="B3488" s="97">
        <v>150</v>
      </c>
      <c r="C3488" s="97" t="s">
        <v>11062</v>
      </c>
      <c r="D3488" s="97" t="s">
        <v>332</v>
      </c>
      <c r="E3488" s="97" t="s">
        <v>11063</v>
      </c>
      <c r="F3488" s="97">
        <v>328300</v>
      </c>
      <c r="G3488" s="97">
        <v>666330</v>
      </c>
      <c r="H3488" s="97">
        <v>328300</v>
      </c>
      <c r="I3488" s="97">
        <v>666330</v>
      </c>
      <c r="J3488" s="97" t="s">
        <v>93</v>
      </c>
      <c r="K3488" s="97">
        <v>138</v>
      </c>
      <c r="L3488" s="97" t="s">
        <v>11064</v>
      </c>
      <c r="M3488" s="97">
        <v>13</v>
      </c>
      <c r="N3488" s="97">
        <v>1002590</v>
      </c>
    </row>
    <row r="3489" spans="1:14" ht="14.25" customHeight="1" x14ac:dyDescent="0.3">
      <c r="A3489" s="97" t="s">
        <v>497</v>
      </c>
      <c r="B3489" s="97">
        <v>167</v>
      </c>
      <c r="C3489" s="97" t="s">
        <v>11065</v>
      </c>
      <c r="D3489" s="97" t="s">
        <v>332</v>
      </c>
      <c r="E3489" s="97" t="s">
        <v>11066</v>
      </c>
      <c r="F3489" s="97">
        <v>334700</v>
      </c>
      <c r="G3489" s="97">
        <v>664520</v>
      </c>
      <c r="H3489" s="97">
        <v>334700</v>
      </c>
      <c r="I3489" s="97">
        <v>664520</v>
      </c>
      <c r="J3489" s="97" t="s">
        <v>93</v>
      </c>
      <c r="K3489" s="97">
        <v>141</v>
      </c>
      <c r="L3489" s="97" t="s">
        <v>11067</v>
      </c>
      <c r="M3489" s="97">
        <v>13</v>
      </c>
      <c r="N3489" s="97">
        <v>904799</v>
      </c>
    </row>
    <row r="3490" spans="1:14" ht="14.25" customHeight="1" x14ac:dyDescent="0.3">
      <c r="A3490" s="97" t="s">
        <v>497</v>
      </c>
      <c r="B3490" s="97">
        <v>163</v>
      </c>
      <c r="C3490" s="97" t="s">
        <v>11068</v>
      </c>
      <c r="D3490" s="97" t="s">
        <v>332</v>
      </c>
      <c r="E3490" s="97" t="s">
        <v>11069</v>
      </c>
      <c r="F3490" s="97">
        <v>334720</v>
      </c>
      <c r="G3490" s="97">
        <v>664500</v>
      </c>
      <c r="H3490" s="97">
        <v>334720</v>
      </c>
      <c r="I3490" s="97">
        <v>664500</v>
      </c>
      <c r="J3490" s="97" t="s">
        <v>93</v>
      </c>
      <c r="K3490" s="97">
        <v>142</v>
      </c>
      <c r="L3490" s="97" t="s">
        <v>11070</v>
      </c>
      <c r="M3490" s="97">
        <v>13</v>
      </c>
      <c r="N3490" s="97">
        <v>904795</v>
      </c>
    </row>
    <row r="3491" spans="1:14" ht="14.25" customHeight="1" x14ac:dyDescent="0.3">
      <c r="A3491" s="97" t="s">
        <v>506</v>
      </c>
      <c r="B3491" s="97">
        <v>12405</v>
      </c>
      <c r="C3491" s="97" t="s">
        <v>11071</v>
      </c>
      <c r="D3491" s="97" t="s">
        <v>581</v>
      </c>
      <c r="E3491" s="97" t="s">
        <v>11072</v>
      </c>
      <c r="F3491" s="97">
        <v>328248</v>
      </c>
      <c r="G3491" s="97">
        <v>665490</v>
      </c>
      <c r="H3491" s="97">
        <v>328248</v>
      </c>
      <c r="I3491" s="97">
        <v>665490</v>
      </c>
      <c r="J3491" s="97" t="s">
        <v>93</v>
      </c>
      <c r="K3491" s="97">
        <v>143</v>
      </c>
      <c r="L3491" s="97" t="s">
        <v>11073</v>
      </c>
      <c r="M3491" s="97">
        <v>13</v>
      </c>
      <c r="N3491" s="97">
        <v>1004432</v>
      </c>
    </row>
    <row r="3492" spans="1:14" ht="14.25" customHeight="1" x14ac:dyDescent="0.3">
      <c r="A3492" s="97" t="s">
        <v>351</v>
      </c>
      <c r="B3492" s="97">
        <v>169</v>
      </c>
      <c r="C3492" s="97" t="s">
        <v>11074</v>
      </c>
      <c r="D3492" s="97" t="s">
        <v>332</v>
      </c>
      <c r="E3492" s="97" t="s">
        <v>11075</v>
      </c>
      <c r="F3492" s="97">
        <v>329085</v>
      </c>
      <c r="G3492" s="97">
        <v>664005</v>
      </c>
      <c r="H3492" s="97">
        <v>329085</v>
      </c>
      <c r="I3492" s="97">
        <v>664005</v>
      </c>
      <c r="J3492" s="97" t="s">
        <v>93</v>
      </c>
      <c r="K3492" s="97">
        <v>144.1</v>
      </c>
      <c r="L3492" s="97" t="s">
        <v>11076</v>
      </c>
      <c r="M3492" s="97">
        <v>13</v>
      </c>
      <c r="N3492" s="97">
        <v>803253</v>
      </c>
    </row>
    <row r="3493" spans="1:14" ht="14.25" customHeight="1" x14ac:dyDescent="0.3">
      <c r="A3493" s="97" t="s">
        <v>397</v>
      </c>
      <c r="B3493" s="97">
        <v>244</v>
      </c>
      <c r="C3493" s="97" t="s">
        <v>11077</v>
      </c>
      <c r="D3493" s="97" t="s">
        <v>332</v>
      </c>
      <c r="E3493" s="97" t="s">
        <v>11078</v>
      </c>
      <c r="F3493" s="97">
        <v>335950</v>
      </c>
      <c r="G3493" s="97">
        <v>666370</v>
      </c>
      <c r="H3493" s="97">
        <v>335950</v>
      </c>
      <c r="I3493" s="97">
        <v>666370</v>
      </c>
      <c r="J3493" s="97" t="s">
        <v>93</v>
      </c>
      <c r="K3493" s="97">
        <v>146</v>
      </c>
      <c r="L3493" s="97" t="s">
        <v>11079</v>
      </c>
      <c r="M3493" s="97">
        <v>13</v>
      </c>
      <c r="N3493" s="97">
        <v>842801</v>
      </c>
    </row>
    <row r="3494" spans="1:14" ht="14.25" customHeight="1" x14ac:dyDescent="0.3">
      <c r="A3494" s="97" t="s">
        <v>351</v>
      </c>
      <c r="B3494" s="97">
        <v>170</v>
      </c>
      <c r="C3494" s="97" t="s">
        <v>11080</v>
      </c>
      <c r="D3494" s="97" t="s">
        <v>332</v>
      </c>
      <c r="E3494" s="97" t="s">
        <v>11081</v>
      </c>
      <c r="F3494" s="97">
        <v>329345</v>
      </c>
      <c r="G3494" s="97">
        <v>662765</v>
      </c>
      <c r="H3494" s="97">
        <v>329345</v>
      </c>
      <c r="I3494" s="97">
        <v>662765</v>
      </c>
      <c r="J3494" s="97" t="s">
        <v>93</v>
      </c>
      <c r="K3494" s="97">
        <v>147.30000000000001</v>
      </c>
      <c r="L3494" s="97" t="s">
        <v>11082</v>
      </c>
      <c r="M3494" s="97">
        <v>13</v>
      </c>
      <c r="N3494" s="97">
        <v>803254</v>
      </c>
    </row>
    <row r="3495" spans="1:14" ht="14.25" customHeight="1" x14ac:dyDescent="0.3">
      <c r="A3495" s="97" t="s">
        <v>506</v>
      </c>
      <c r="B3495" s="97">
        <v>10695</v>
      </c>
      <c r="C3495" s="97" t="s">
        <v>11083</v>
      </c>
      <c r="D3495" s="97" t="s">
        <v>581</v>
      </c>
      <c r="E3495" s="97" t="s">
        <v>11084</v>
      </c>
      <c r="F3495" s="97">
        <v>327781</v>
      </c>
      <c r="G3495" s="97">
        <v>666874</v>
      </c>
      <c r="H3495" s="97">
        <v>327781</v>
      </c>
      <c r="I3495" s="97">
        <v>666874</v>
      </c>
      <c r="J3495" s="97" t="s">
        <v>93</v>
      </c>
      <c r="K3495" s="97">
        <v>147.91999999999999</v>
      </c>
      <c r="L3495" s="97" t="s">
        <v>11085</v>
      </c>
      <c r="M3495" s="97">
        <v>13</v>
      </c>
      <c r="N3495" s="97">
        <v>1004308</v>
      </c>
    </row>
    <row r="3496" spans="1:14" ht="14.25" customHeight="1" x14ac:dyDescent="0.3">
      <c r="A3496" s="97" t="s">
        <v>351</v>
      </c>
      <c r="B3496" s="97">
        <v>15123</v>
      </c>
      <c r="C3496" s="97" t="s">
        <v>11086</v>
      </c>
      <c r="D3496" s="97" t="s">
        <v>581</v>
      </c>
      <c r="E3496" s="97" t="s">
        <v>11087</v>
      </c>
      <c r="F3496" s="97">
        <v>328713</v>
      </c>
      <c r="G3496" s="97">
        <v>662953</v>
      </c>
      <c r="H3496" s="97">
        <v>328713</v>
      </c>
      <c r="I3496" s="97">
        <v>662953</v>
      </c>
      <c r="J3496" s="97" t="s">
        <v>93</v>
      </c>
      <c r="K3496" s="97">
        <v>150</v>
      </c>
      <c r="L3496" s="97" t="s">
        <v>11088</v>
      </c>
      <c r="M3496" s="97">
        <v>13</v>
      </c>
      <c r="N3496" s="97">
        <v>803379</v>
      </c>
    </row>
    <row r="3497" spans="1:14" ht="14.25" customHeight="1" x14ac:dyDescent="0.3">
      <c r="A3497" s="97" t="s">
        <v>351</v>
      </c>
      <c r="B3497" s="97">
        <v>15123</v>
      </c>
      <c r="C3497" s="97" t="s">
        <v>11089</v>
      </c>
      <c r="D3497" s="97" t="s">
        <v>581</v>
      </c>
      <c r="E3497" s="97" t="s">
        <v>11090</v>
      </c>
      <c r="F3497" s="97">
        <v>328703</v>
      </c>
      <c r="G3497" s="97">
        <v>662963</v>
      </c>
      <c r="H3497" s="97">
        <v>328703</v>
      </c>
      <c r="I3497" s="97">
        <v>662963</v>
      </c>
      <c r="J3497" s="97" t="s">
        <v>93</v>
      </c>
      <c r="K3497" s="97">
        <v>150</v>
      </c>
      <c r="L3497" s="97" t="s">
        <v>11091</v>
      </c>
      <c r="M3497" s="97">
        <v>13</v>
      </c>
      <c r="N3497" s="97">
        <v>803380</v>
      </c>
    </row>
    <row r="3498" spans="1:14" ht="14.25" customHeight="1" x14ac:dyDescent="0.3">
      <c r="A3498" s="97" t="s">
        <v>351</v>
      </c>
      <c r="B3498" s="97">
        <v>15123</v>
      </c>
      <c r="C3498" s="97" t="s">
        <v>11092</v>
      </c>
      <c r="D3498" s="97" t="s">
        <v>581</v>
      </c>
      <c r="E3498" s="97" t="s">
        <v>11093</v>
      </c>
      <c r="F3498" s="97">
        <v>328708</v>
      </c>
      <c r="G3498" s="97">
        <v>662965</v>
      </c>
      <c r="H3498" s="97">
        <v>328708</v>
      </c>
      <c r="I3498" s="97">
        <v>662965</v>
      </c>
      <c r="J3498" s="97" t="s">
        <v>93</v>
      </c>
      <c r="K3498" s="97">
        <v>150</v>
      </c>
      <c r="L3498" s="97" t="s">
        <v>11094</v>
      </c>
      <c r="M3498" s="97">
        <v>13</v>
      </c>
      <c r="N3498" s="97">
        <v>803381</v>
      </c>
    </row>
    <row r="3499" spans="1:14" ht="14.25" customHeight="1" x14ac:dyDescent="0.3">
      <c r="A3499" s="97" t="s">
        <v>351</v>
      </c>
      <c r="B3499" s="97">
        <v>15123</v>
      </c>
      <c r="C3499" s="97" t="s">
        <v>11095</v>
      </c>
      <c r="D3499" s="97" t="s">
        <v>581</v>
      </c>
      <c r="E3499" s="97" t="s">
        <v>11096</v>
      </c>
      <c r="F3499" s="97">
        <v>328720</v>
      </c>
      <c r="G3499" s="97">
        <v>662967</v>
      </c>
      <c r="H3499" s="97">
        <v>328720</v>
      </c>
      <c r="I3499" s="97">
        <v>662967</v>
      </c>
      <c r="J3499" s="97" t="s">
        <v>93</v>
      </c>
      <c r="K3499" s="97">
        <v>150</v>
      </c>
      <c r="L3499" s="97" t="s">
        <v>11097</v>
      </c>
      <c r="M3499" s="97">
        <v>13</v>
      </c>
      <c r="N3499" s="97">
        <v>803382</v>
      </c>
    </row>
    <row r="3500" spans="1:14" ht="14.25" customHeight="1" x14ac:dyDescent="0.3">
      <c r="A3500" s="97" t="s">
        <v>351</v>
      </c>
      <c r="B3500" s="97">
        <v>15123</v>
      </c>
      <c r="C3500" s="97" t="s">
        <v>11098</v>
      </c>
      <c r="D3500" s="97" t="s">
        <v>581</v>
      </c>
      <c r="E3500" s="97" t="s">
        <v>11099</v>
      </c>
      <c r="F3500" s="97">
        <v>328703</v>
      </c>
      <c r="G3500" s="97">
        <v>662944</v>
      </c>
      <c r="H3500" s="97">
        <v>328703</v>
      </c>
      <c r="I3500" s="97">
        <v>662944</v>
      </c>
      <c r="J3500" s="97" t="s">
        <v>93</v>
      </c>
      <c r="K3500" s="97">
        <v>150</v>
      </c>
      <c r="L3500" s="97" t="s">
        <v>11100</v>
      </c>
      <c r="M3500" s="97">
        <v>13</v>
      </c>
      <c r="N3500" s="97">
        <v>803383</v>
      </c>
    </row>
    <row r="3501" spans="1:14" ht="14.25" customHeight="1" x14ac:dyDescent="0.3">
      <c r="A3501" s="97" t="s">
        <v>351</v>
      </c>
      <c r="B3501" s="97">
        <v>15123</v>
      </c>
      <c r="C3501" s="97" t="s">
        <v>11101</v>
      </c>
      <c r="D3501" s="97" t="s">
        <v>581</v>
      </c>
      <c r="E3501" s="97" t="s">
        <v>11102</v>
      </c>
      <c r="F3501" s="97">
        <v>328712</v>
      </c>
      <c r="G3501" s="97">
        <v>662972</v>
      </c>
      <c r="H3501" s="97">
        <v>328712</v>
      </c>
      <c r="I3501" s="97">
        <v>662972</v>
      </c>
      <c r="J3501" s="97" t="s">
        <v>93</v>
      </c>
      <c r="K3501" s="97">
        <v>150</v>
      </c>
      <c r="L3501" s="97" t="s">
        <v>11103</v>
      </c>
      <c r="M3501" s="97">
        <v>13</v>
      </c>
      <c r="N3501" s="97">
        <v>803388</v>
      </c>
    </row>
    <row r="3502" spans="1:14" ht="14.25" customHeight="1" x14ac:dyDescent="0.3">
      <c r="A3502" s="97" t="s">
        <v>351</v>
      </c>
      <c r="B3502" s="97">
        <v>15123</v>
      </c>
      <c r="C3502" s="97" t="s">
        <v>11104</v>
      </c>
      <c r="D3502" s="97" t="s">
        <v>581</v>
      </c>
      <c r="E3502" s="97" t="s">
        <v>11105</v>
      </c>
      <c r="F3502" s="97">
        <v>328691</v>
      </c>
      <c r="G3502" s="97">
        <v>662942</v>
      </c>
      <c r="H3502" s="97">
        <v>328691</v>
      </c>
      <c r="I3502" s="97">
        <v>662942</v>
      </c>
      <c r="J3502" s="97" t="s">
        <v>93</v>
      </c>
      <c r="K3502" s="97">
        <v>151</v>
      </c>
      <c r="L3502" s="97" t="s">
        <v>11106</v>
      </c>
      <c r="M3502" s="97">
        <v>13</v>
      </c>
      <c r="N3502" s="97">
        <v>803384</v>
      </c>
    </row>
    <row r="3503" spans="1:14" ht="14.25" customHeight="1" x14ac:dyDescent="0.3">
      <c r="A3503" s="97" t="s">
        <v>351</v>
      </c>
      <c r="B3503" s="97">
        <v>15123</v>
      </c>
      <c r="C3503" s="97" t="s">
        <v>11107</v>
      </c>
      <c r="D3503" s="97" t="s">
        <v>581</v>
      </c>
      <c r="E3503" s="97" t="s">
        <v>11108</v>
      </c>
      <c r="F3503" s="97">
        <v>328702</v>
      </c>
      <c r="G3503" s="97">
        <v>662942</v>
      </c>
      <c r="H3503" s="97">
        <v>328702</v>
      </c>
      <c r="I3503" s="97">
        <v>662942</v>
      </c>
      <c r="J3503" s="97" t="s">
        <v>93</v>
      </c>
      <c r="K3503" s="97">
        <v>151</v>
      </c>
      <c r="L3503" s="97" t="s">
        <v>11109</v>
      </c>
      <c r="M3503" s="97">
        <v>13</v>
      </c>
      <c r="N3503" s="97">
        <v>803387</v>
      </c>
    </row>
    <row r="3504" spans="1:14" ht="14.25" customHeight="1" x14ac:dyDescent="0.3">
      <c r="A3504" s="97" t="s">
        <v>397</v>
      </c>
      <c r="B3504" s="97">
        <v>10303</v>
      </c>
      <c r="C3504" s="97" t="s">
        <v>11110</v>
      </c>
      <c r="D3504" s="97" t="s">
        <v>581</v>
      </c>
      <c r="E3504" s="97" t="s">
        <v>11111</v>
      </c>
      <c r="F3504" s="97">
        <v>337363</v>
      </c>
      <c r="G3504" s="97">
        <v>667229</v>
      </c>
      <c r="H3504" s="97">
        <v>337363</v>
      </c>
      <c r="I3504" s="97">
        <v>667229</v>
      </c>
      <c r="J3504" s="97" t="s">
        <v>93</v>
      </c>
      <c r="K3504" s="97">
        <v>158.4</v>
      </c>
      <c r="L3504" s="97" t="s">
        <v>11112</v>
      </c>
      <c r="M3504" s="97">
        <v>13</v>
      </c>
      <c r="N3504" s="97">
        <v>842995</v>
      </c>
    </row>
    <row r="3505" spans="1:14" ht="14.25" customHeight="1" x14ac:dyDescent="0.3">
      <c r="A3505" s="97" t="s">
        <v>397</v>
      </c>
      <c r="B3505" s="97">
        <v>295</v>
      </c>
      <c r="C3505" s="97" t="s">
        <v>11113</v>
      </c>
      <c r="D3505" s="97" t="s">
        <v>332</v>
      </c>
      <c r="E3505" s="97" t="s">
        <v>11114</v>
      </c>
      <c r="F3505" s="97">
        <v>335160</v>
      </c>
      <c r="G3505" s="97">
        <v>665450</v>
      </c>
      <c r="H3505" s="97">
        <v>335160</v>
      </c>
      <c r="I3505" s="97">
        <v>665450</v>
      </c>
      <c r="J3505" s="97" t="s">
        <v>93</v>
      </c>
      <c r="K3505" s="97">
        <v>169.89</v>
      </c>
      <c r="L3505" s="97" t="s">
        <v>11115</v>
      </c>
      <c r="M3505" s="97">
        <v>13</v>
      </c>
      <c r="N3505" s="97">
        <v>842857</v>
      </c>
    </row>
    <row r="3506" spans="1:14" ht="14.25" customHeight="1" x14ac:dyDescent="0.3">
      <c r="A3506" s="97" t="s">
        <v>4821</v>
      </c>
      <c r="B3506" s="97">
        <v>290</v>
      </c>
      <c r="C3506" s="97" t="s">
        <v>11116</v>
      </c>
      <c r="D3506" s="97" t="s">
        <v>332</v>
      </c>
      <c r="E3506" s="97" t="s">
        <v>11117</v>
      </c>
      <c r="F3506" s="97">
        <v>331445</v>
      </c>
      <c r="G3506" s="97">
        <v>659070</v>
      </c>
      <c r="H3506" s="97">
        <v>331445</v>
      </c>
      <c r="I3506" s="97">
        <v>659070</v>
      </c>
      <c r="J3506" s="97" t="s">
        <v>93</v>
      </c>
      <c r="K3506" s="97">
        <v>194.4</v>
      </c>
      <c r="L3506" s="97" t="s">
        <v>11118</v>
      </c>
      <c r="M3506" s="97">
        <v>13</v>
      </c>
      <c r="N3506" s="97">
        <v>777949</v>
      </c>
    </row>
    <row r="3507" spans="1:14" ht="14.25" customHeight="1" x14ac:dyDescent="0.3">
      <c r="A3507" s="97" t="s">
        <v>570</v>
      </c>
      <c r="B3507" s="97">
        <v>377</v>
      </c>
      <c r="C3507" s="97" t="s">
        <v>11119</v>
      </c>
      <c r="D3507" s="97" t="s">
        <v>332</v>
      </c>
      <c r="E3507" s="97" t="s">
        <v>11120</v>
      </c>
      <c r="F3507" s="97">
        <v>336150</v>
      </c>
      <c r="G3507" s="97">
        <v>662340</v>
      </c>
      <c r="H3507" s="97">
        <v>336150</v>
      </c>
      <c r="I3507" s="97">
        <v>662340</v>
      </c>
      <c r="J3507" s="97" t="s">
        <v>93</v>
      </c>
      <c r="K3507" s="97">
        <v>195</v>
      </c>
      <c r="L3507" s="97" t="s">
        <v>11121</v>
      </c>
      <c r="M3507" s="97">
        <v>13</v>
      </c>
      <c r="N3507" s="97">
        <v>844857</v>
      </c>
    </row>
    <row r="3508" spans="1:14" ht="14.25" customHeight="1" x14ac:dyDescent="0.3">
      <c r="A3508" s="97" t="s">
        <v>570</v>
      </c>
      <c r="B3508" s="97">
        <v>512</v>
      </c>
      <c r="C3508" s="97" t="s">
        <v>11122</v>
      </c>
      <c r="D3508" s="97" t="s">
        <v>332</v>
      </c>
      <c r="E3508" s="97" t="s">
        <v>11123</v>
      </c>
      <c r="F3508" s="97">
        <v>335860</v>
      </c>
      <c r="G3508" s="97">
        <v>662230</v>
      </c>
      <c r="H3508" s="97">
        <v>335860</v>
      </c>
      <c r="I3508" s="97">
        <v>662230</v>
      </c>
      <c r="J3508" s="97" t="s">
        <v>93</v>
      </c>
      <c r="K3508" s="97">
        <v>196.6</v>
      </c>
      <c r="L3508" s="97" t="s">
        <v>11124</v>
      </c>
      <c r="M3508" s="97">
        <v>13</v>
      </c>
      <c r="N3508" s="97">
        <v>845004</v>
      </c>
    </row>
    <row r="3509" spans="1:14" ht="14.25" customHeight="1" x14ac:dyDescent="0.3">
      <c r="A3509" s="97" t="s">
        <v>4821</v>
      </c>
      <c r="B3509" s="97">
        <v>42</v>
      </c>
      <c r="C3509" s="97" t="s">
        <v>11125</v>
      </c>
      <c r="D3509" s="97" t="s">
        <v>332</v>
      </c>
      <c r="E3509" s="97" t="s">
        <v>11126</v>
      </c>
      <c r="F3509" s="97">
        <v>332035</v>
      </c>
      <c r="G3509" s="97">
        <v>658555</v>
      </c>
      <c r="H3509" s="97">
        <v>332035</v>
      </c>
      <c r="I3509" s="97">
        <v>658555</v>
      </c>
      <c r="J3509" s="97" t="s">
        <v>93</v>
      </c>
      <c r="K3509" s="97">
        <v>196.9</v>
      </c>
      <c r="L3509" s="97" t="s">
        <v>11127</v>
      </c>
      <c r="M3509" s="97">
        <v>13</v>
      </c>
      <c r="N3509" s="97">
        <v>777699</v>
      </c>
    </row>
    <row r="3510" spans="1:14" ht="14.25" customHeight="1" x14ac:dyDescent="0.3">
      <c r="A3510" s="97" t="s">
        <v>570</v>
      </c>
      <c r="B3510" s="97">
        <v>361</v>
      </c>
      <c r="C3510" s="97" t="s">
        <v>11128</v>
      </c>
      <c r="D3510" s="97" t="s">
        <v>332</v>
      </c>
      <c r="E3510" s="97" t="s">
        <v>11129</v>
      </c>
      <c r="F3510" s="97">
        <v>335960</v>
      </c>
      <c r="G3510" s="97">
        <v>662250</v>
      </c>
      <c r="H3510" s="97">
        <v>335960</v>
      </c>
      <c r="I3510" s="97">
        <v>662250</v>
      </c>
      <c r="J3510" s="97" t="s">
        <v>93</v>
      </c>
      <c r="K3510" s="97">
        <v>197.76</v>
      </c>
      <c r="L3510" s="97" t="s">
        <v>11130</v>
      </c>
      <c r="M3510" s="97">
        <v>13</v>
      </c>
      <c r="N3510" s="97">
        <v>844841</v>
      </c>
    </row>
    <row r="3511" spans="1:14" ht="14.25" customHeight="1" x14ac:dyDescent="0.3">
      <c r="A3511" s="97" t="s">
        <v>4821</v>
      </c>
      <c r="B3511" s="97">
        <v>45</v>
      </c>
      <c r="C3511" s="97" t="s">
        <v>11131</v>
      </c>
      <c r="D3511" s="97" t="s">
        <v>332</v>
      </c>
      <c r="E3511" s="97" t="s">
        <v>11132</v>
      </c>
      <c r="F3511" s="97">
        <v>331860</v>
      </c>
      <c r="G3511" s="97">
        <v>658330</v>
      </c>
      <c r="H3511" s="97">
        <v>331860</v>
      </c>
      <c r="I3511" s="97">
        <v>658330</v>
      </c>
      <c r="J3511" s="97" t="s">
        <v>93</v>
      </c>
      <c r="K3511" s="97">
        <v>204.9</v>
      </c>
      <c r="L3511" s="97" t="s">
        <v>11133</v>
      </c>
      <c r="M3511" s="97">
        <v>13</v>
      </c>
      <c r="N3511" s="97">
        <v>777702</v>
      </c>
    </row>
    <row r="3512" spans="1:14" ht="14.25" customHeight="1" x14ac:dyDescent="0.3">
      <c r="A3512" s="97" t="s">
        <v>570</v>
      </c>
      <c r="B3512" s="97">
        <v>409</v>
      </c>
      <c r="C3512" s="97" t="s">
        <v>11134</v>
      </c>
      <c r="D3512" s="97" t="s">
        <v>332</v>
      </c>
      <c r="E3512" s="97" t="s">
        <v>11135</v>
      </c>
      <c r="F3512" s="97">
        <v>335350</v>
      </c>
      <c r="G3512" s="97">
        <v>661310</v>
      </c>
      <c r="H3512" s="97">
        <v>335350</v>
      </c>
      <c r="I3512" s="97">
        <v>661310</v>
      </c>
      <c r="J3512" s="97" t="s">
        <v>93</v>
      </c>
      <c r="K3512" s="97">
        <v>206</v>
      </c>
      <c r="L3512" s="97" t="s">
        <v>11136</v>
      </c>
      <c r="M3512" s="97">
        <v>13</v>
      </c>
      <c r="N3512" s="97">
        <v>844889</v>
      </c>
    </row>
    <row r="3513" spans="1:14" ht="14.25" customHeight="1" x14ac:dyDescent="0.3">
      <c r="A3513" s="97" t="s">
        <v>4821</v>
      </c>
      <c r="B3513" s="97">
        <v>81</v>
      </c>
      <c r="C3513" s="97" t="s">
        <v>11137</v>
      </c>
      <c r="D3513" s="97" t="s">
        <v>332</v>
      </c>
      <c r="E3513" s="97" t="s">
        <v>11138</v>
      </c>
      <c r="F3513" s="97">
        <v>332210</v>
      </c>
      <c r="G3513" s="97">
        <v>658260</v>
      </c>
      <c r="H3513" s="97">
        <v>332210</v>
      </c>
      <c r="I3513" s="97">
        <v>658260</v>
      </c>
      <c r="J3513" s="97" t="s">
        <v>93</v>
      </c>
      <c r="K3513" s="97">
        <v>206</v>
      </c>
      <c r="L3513" s="97" t="s">
        <v>11139</v>
      </c>
      <c r="M3513" s="97">
        <v>13</v>
      </c>
      <c r="N3513" s="97">
        <v>777740</v>
      </c>
    </row>
    <row r="3514" spans="1:14" ht="14.25" customHeight="1" x14ac:dyDescent="0.3">
      <c r="A3514" s="97" t="s">
        <v>4821</v>
      </c>
      <c r="B3514" s="97">
        <v>114</v>
      </c>
      <c r="C3514" s="97" t="s">
        <v>11140</v>
      </c>
      <c r="D3514" s="97" t="s">
        <v>332</v>
      </c>
      <c r="E3514" s="97" t="s">
        <v>11141</v>
      </c>
      <c r="F3514" s="97">
        <v>332420</v>
      </c>
      <c r="G3514" s="97">
        <v>657920</v>
      </c>
      <c r="H3514" s="97">
        <v>332420</v>
      </c>
      <c r="I3514" s="97">
        <v>657920</v>
      </c>
      <c r="J3514" s="97" t="s">
        <v>93</v>
      </c>
      <c r="K3514" s="97">
        <v>212.8</v>
      </c>
      <c r="L3514" s="97" t="s">
        <v>11142</v>
      </c>
      <c r="M3514" s="97">
        <v>13</v>
      </c>
      <c r="N3514" s="97">
        <v>777773</v>
      </c>
    </row>
    <row r="3515" spans="1:14" ht="14.25" customHeight="1" x14ac:dyDescent="0.3">
      <c r="A3515" s="97" t="s">
        <v>1138</v>
      </c>
      <c r="B3515" s="97">
        <v>48</v>
      </c>
      <c r="C3515" s="97" t="s">
        <v>11143</v>
      </c>
      <c r="D3515" s="97" t="s">
        <v>332</v>
      </c>
      <c r="E3515" s="97" t="s">
        <v>11144</v>
      </c>
      <c r="F3515" s="97">
        <v>324200</v>
      </c>
      <c r="G3515" s="97">
        <v>659410</v>
      </c>
      <c r="H3515" s="97">
        <v>324200</v>
      </c>
      <c r="I3515" s="97">
        <v>659410</v>
      </c>
      <c r="J3515" s="97" t="s">
        <v>93</v>
      </c>
      <c r="K3515" s="97">
        <v>219.46</v>
      </c>
      <c r="L3515" s="97" t="s">
        <v>11145</v>
      </c>
      <c r="M3515" s="97">
        <v>13</v>
      </c>
      <c r="N3515" s="97">
        <v>694991</v>
      </c>
    </row>
    <row r="3516" spans="1:14" ht="14.25" customHeight="1" x14ac:dyDescent="0.3">
      <c r="A3516" s="97" t="s">
        <v>570</v>
      </c>
      <c r="B3516" s="97">
        <v>66</v>
      </c>
      <c r="C3516" s="97" t="s">
        <v>11146</v>
      </c>
      <c r="D3516" s="97" t="s">
        <v>332</v>
      </c>
      <c r="E3516" s="97" t="s">
        <v>11147</v>
      </c>
      <c r="F3516" s="97">
        <v>336670</v>
      </c>
      <c r="G3516" s="97">
        <v>664200</v>
      </c>
      <c r="H3516" s="97">
        <v>336670</v>
      </c>
      <c r="I3516" s="97">
        <v>664200</v>
      </c>
      <c r="J3516" s="97" t="s">
        <v>93</v>
      </c>
      <c r="K3516" s="97">
        <v>220.1</v>
      </c>
      <c r="L3516" s="97" t="s">
        <v>11148</v>
      </c>
      <c r="M3516" s="97">
        <v>13</v>
      </c>
      <c r="N3516" s="97">
        <v>844544</v>
      </c>
    </row>
    <row r="3517" spans="1:14" ht="14.25" customHeight="1" x14ac:dyDescent="0.3">
      <c r="A3517" s="97" t="s">
        <v>4821</v>
      </c>
      <c r="B3517" s="97">
        <v>297</v>
      </c>
      <c r="C3517" s="97" t="s">
        <v>11149</v>
      </c>
      <c r="D3517" s="97" t="s">
        <v>332</v>
      </c>
      <c r="E3517" s="97" t="s">
        <v>11150</v>
      </c>
      <c r="F3517" s="97">
        <v>333150</v>
      </c>
      <c r="G3517" s="97">
        <v>657690</v>
      </c>
      <c r="H3517" s="97">
        <v>333150</v>
      </c>
      <c r="I3517" s="97">
        <v>657690</v>
      </c>
      <c r="J3517" s="97" t="s">
        <v>93</v>
      </c>
      <c r="K3517" s="97">
        <v>230.3</v>
      </c>
      <c r="L3517" s="97" t="s">
        <v>11151</v>
      </c>
      <c r="M3517" s="97">
        <v>13</v>
      </c>
      <c r="N3517" s="97">
        <v>777956</v>
      </c>
    </row>
    <row r="3518" spans="1:14" ht="14.25" customHeight="1" x14ac:dyDescent="0.3">
      <c r="A3518" s="97" t="s">
        <v>1138</v>
      </c>
      <c r="B3518" s="97">
        <v>79</v>
      </c>
      <c r="C3518" s="97" t="s">
        <v>11152</v>
      </c>
      <c r="D3518" s="97" t="s">
        <v>332</v>
      </c>
      <c r="E3518" s="97" t="s">
        <v>11153</v>
      </c>
      <c r="F3518" s="97">
        <v>323890</v>
      </c>
      <c r="G3518" s="97">
        <v>657190</v>
      </c>
      <c r="H3518" s="97">
        <v>323890</v>
      </c>
      <c r="I3518" s="97">
        <v>657190</v>
      </c>
      <c r="J3518" s="97" t="s">
        <v>93</v>
      </c>
      <c r="K3518" s="97">
        <v>245</v>
      </c>
      <c r="L3518" s="97" t="s">
        <v>11154</v>
      </c>
      <c r="M3518" s="97">
        <v>13</v>
      </c>
      <c r="N3518" s="97">
        <v>695022</v>
      </c>
    </row>
    <row r="3519" spans="1:14" ht="14.25" customHeight="1" x14ac:dyDescent="0.3">
      <c r="A3519" s="97" t="s">
        <v>6680</v>
      </c>
      <c r="B3519" s="97">
        <v>47</v>
      </c>
      <c r="C3519" s="97" t="s">
        <v>11155</v>
      </c>
      <c r="D3519" s="97" t="s">
        <v>332</v>
      </c>
      <c r="E3519" s="97" t="s">
        <v>11156</v>
      </c>
      <c r="F3519" s="97">
        <v>317255</v>
      </c>
      <c r="G3519" s="97">
        <v>655575</v>
      </c>
      <c r="H3519" s="97">
        <v>317255</v>
      </c>
      <c r="I3519" s="97">
        <v>655575</v>
      </c>
      <c r="J3519" s="97" t="s">
        <v>93</v>
      </c>
      <c r="K3519" s="97">
        <v>274.2</v>
      </c>
      <c r="L3519" s="97" t="s">
        <v>11157</v>
      </c>
      <c r="M3519" s="97">
        <v>13</v>
      </c>
      <c r="N3519" s="97">
        <v>650539</v>
      </c>
    </row>
    <row r="3520" spans="1:14" ht="14.25" customHeight="1" x14ac:dyDescent="0.3">
      <c r="A3520" s="97" t="s">
        <v>4821</v>
      </c>
      <c r="B3520" s="97">
        <v>292</v>
      </c>
      <c r="C3520" s="97" t="s">
        <v>11158</v>
      </c>
      <c r="D3520" s="97" t="s">
        <v>332</v>
      </c>
      <c r="E3520" s="97" t="s">
        <v>11159</v>
      </c>
      <c r="F3520" s="97">
        <v>331325</v>
      </c>
      <c r="G3520" s="97">
        <v>655780</v>
      </c>
      <c r="H3520" s="97">
        <v>331325</v>
      </c>
      <c r="I3520" s="97">
        <v>655780</v>
      </c>
      <c r="J3520" s="97" t="s">
        <v>93</v>
      </c>
      <c r="K3520" s="97">
        <v>276</v>
      </c>
      <c r="L3520" s="97" t="s">
        <v>11160</v>
      </c>
      <c r="M3520" s="97">
        <v>13</v>
      </c>
      <c r="N3520" s="97">
        <v>777951</v>
      </c>
    </row>
    <row r="3521" spans="1:14" ht="14.25" customHeight="1" x14ac:dyDescent="0.3">
      <c r="A3521" s="97" t="s">
        <v>419</v>
      </c>
      <c r="B3521" s="97">
        <v>161</v>
      </c>
      <c r="C3521" s="97" t="s">
        <v>11161</v>
      </c>
      <c r="D3521" s="97" t="s">
        <v>581</v>
      </c>
      <c r="E3521" s="97" t="s">
        <v>11162</v>
      </c>
      <c r="F3521" s="97">
        <v>330853</v>
      </c>
      <c r="G3521" s="97">
        <v>673794</v>
      </c>
      <c r="H3521" s="97">
        <v>330853</v>
      </c>
      <c r="I3521" s="97">
        <v>673794</v>
      </c>
      <c r="J3521" s="97" t="s">
        <v>93</v>
      </c>
      <c r="K3521" s="97">
        <v>9</v>
      </c>
      <c r="L3521" s="97" t="s">
        <v>11163</v>
      </c>
      <c r="M3521" s="97">
        <v>13.1</v>
      </c>
      <c r="N3521" s="97">
        <v>972108</v>
      </c>
    </row>
    <row r="3522" spans="1:14" ht="14.25" customHeight="1" x14ac:dyDescent="0.3">
      <c r="A3522" s="97" t="s">
        <v>419</v>
      </c>
      <c r="B3522" s="97">
        <v>8</v>
      </c>
      <c r="C3522" s="97" t="s">
        <v>11164</v>
      </c>
      <c r="D3522" s="97" t="s">
        <v>581</v>
      </c>
      <c r="E3522" s="97" t="s">
        <v>11165</v>
      </c>
      <c r="F3522" s="97">
        <v>330297</v>
      </c>
      <c r="G3522" s="97">
        <v>671552</v>
      </c>
      <c r="H3522" s="97">
        <v>330297</v>
      </c>
      <c r="I3522" s="97">
        <v>671552</v>
      </c>
      <c r="J3522" s="97" t="s">
        <v>93</v>
      </c>
      <c r="K3522" s="97">
        <v>38.28</v>
      </c>
      <c r="L3522" s="97" t="s">
        <v>11166</v>
      </c>
      <c r="M3522" s="97">
        <v>13.1</v>
      </c>
      <c r="N3522" s="97">
        <v>972055</v>
      </c>
    </row>
    <row r="3523" spans="1:14" ht="14.25" customHeight="1" x14ac:dyDescent="0.3">
      <c r="A3523" s="97" t="s">
        <v>506</v>
      </c>
      <c r="B3523" s="97">
        <v>293</v>
      </c>
      <c r="C3523" s="97" t="s">
        <v>11167</v>
      </c>
      <c r="D3523" s="97" t="s">
        <v>581</v>
      </c>
      <c r="E3523" s="97" t="s">
        <v>11168</v>
      </c>
      <c r="F3523" s="97">
        <v>328910</v>
      </c>
      <c r="G3523" s="97">
        <v>669900</v>
      </c>
      <c r="H3523" s="97">
        <v>328910</v>
      </c>
      <c r="I3523" s="97">
        <v>669900</v>
      </c>
      <c r="J3523" s="97" t="s">
        <v>93</v>
      </c>
      <c r="K3523" s="97">
        <v>64.61</v>
      </c>
      <c r="L3523" s="97" t="s">
        <v>11169</v>
      </c>
      <c r="M3523" s="97">
        <v>13.1</v>
      </c>
      <c r="N3523" s="97">
        <v>1003170</v>
      </c>
    </row>
    <row r="3524" spans="1:14" ht="14.25" customHeight="1" x14ac:dyDescent="0.3">
      <c r="A3524" s="97" t="s">
        <v>508</v>
      </c>
      <c r="B3524" s="97">
        <v>10695</v>
      </c>
      <c r="C3524" s="97" t="s">
        <v>11170</v>
      </c>
      <c r="D3524" s="97" t="s">
        <v>581</v>
      </c>
      <c r="E3524" s="97" t="s">
        <v>11171</v>
      </c>
      <c r="F3524" s="97">
        <v>330597</v>
      </c>
      <c r="G3524" s="97">
        <v>667833</v>
      </c>
      <c r="H3524" s="97">
        <v>330597</v>
      </c>
      <c r="I3524" s="97">
        <v>667833</v>
      </c>
      <c r="J3524" s="97" t="s">
        <v>93</v>
      </c>
      <c r="K3524" s="97">
        <v>78.59</v>
      </c>
      <c r="L3524" s="97" t="s">
        <v>11172</v>
      </c>
      <c r="M3524" s="97">
        <v>13.1</v>
      </c>
      <c r="N3524" s="97">
        <v>952404</v>
      </c>
    </row>
    <row r="3525" spans="1:14" ht="14.25" customHeight="1" x14ac:dyDescent="0.3">
      <c r="A3525" s="97" t="s">
        <v>1383</v>
      </c>
      <c r="B3525" s="97">
        <v>12759</v>
      </c>
      <c r="C3525" s="97" t="s">
        <v>11173</v>
      </c>
      <c r="D3525" s="97" t="s">
        <v>581</v>
      </c>
      <c r="E3525" s="97" t="s">
        <v>11174</v>
      </c>
      <c r="F3525" s="97">
        <v>350099</v>
      </c>
      <c r="G3525" s="97">
        <v>674305</v>
      </c>
      <c r="H3525" s="97">
        <v>350099</v>
      </c>
      <c r="I3525" s="97">
        <v>674305</v>
      </c>
      <c r="J3525" s="97" t="s">
        <v>93</v>
      </c>
      <c r="K3525" s="97">
        <v>80.900000000000006</v>
      </c>
      <c r="L3525" s="97" t="s">
        <v>11175</v>
      </c>
      <c r="M3525" s="97">
        <v>13.1</v>
      </c>
      <c r="N3525" s="97">
        <v>701681</v>
      </c>
    </row>
    <row r="3526" spans="1:14" ht="14.25" customHeight="1" x14ac:dyDescent="0.3">
      <c r="A3526" s="97" t="s">
        <v>822</v>
      </c>
      <c r="B3526" s="97">
        <v>18252</v>
      </c>
      <c r="C3526" s="97" t="s">
        <v>11176</v>
      </c>
      <c r="D3526" s="97" t="s">
        <v>581</v>
      </c>
      <c r="E3526" s="97" t="s">
        <v>11177</v>
      </c>
      <c r="F3526" s="97">
        <v>340315</v>
      </c>
      <c r="G3526" s="97">
        <v>672986</v>
      </c>
      <c r="H3526" s="97">
        <v>340315</v>
      </c>
      <c r="I3526" s="97">
        <v>672986</v>
      </c>
      <c r="J3526" s="97" t="s">
        <v>93</v>
      </c>
      <c r="K3526" s="97">
        <v>82.6</v>
      </c>
      <c r="L3526" s="97" t="s">
        <v>11178</v>
      </c>
      <c r="M3526" s="97">
        <v>13.1</v>
      </c>
      <c r="N3526" s="97">
        <v>932213</v>
      </c>
    </row>
    <row r="3527" spans="1:14" ht="14.25" customHeight="1" x14ac:dyDescent="0.3">
      <c r="A3527" s="97" t="s">
        <v>493</v>
      </c>
      <c r="B3527" s="97">
        <v>982</v>
      </c>
      <c r="C3527" s="97" t="s">
        <v>11179</v>
      </c>
      <c r="D3527" s="97" t="s">
        <v>332</v>
      </c>
      <c r="E3527" s="97" t="s">
        <v>11180</v>
      </c>
      <c r="F3527" s="97">
        <v>328846</v>
      </c>
      <c r="G3527" s="97">
        <v>670433</v>
      </c>
      <c r="H3527" s="97">
        <v>328846</v>
      </c>
      <c r="I3527" s="97">
        <v>670433</v>
      </c>
      <c r="J3527" s="97" t="s">
        <v>93</v>
      </c>
      <c r="K3527" s="97">
        <v>0</v>
      </c>
      <c r="L3527" s="97" t="s">
        <v>11181</v>
      </c>
      <c r="M3527" s="97">
        <v>13.2</v>
      </c>
      <c r="N3527" s="97">
        <v>19436833</v>
      </c>
    </row>
    <row r="3528" spans="1:14" ht="14.25" customHeight="1" x14ac:dyDescent="0.3">
      <c r="A3528" s="97" t="s">
        <v>655</v>
      </c>
      <c r="B3528" s="97">
        <v>10714</v>
      </c>
      <c r="C3528" s="97" t="s">
        <v>11182</v>
      </c>
      <c r="D3528" s="97" t="s">
        <v>581</v>
      </c>
      <c r="E3528" s="97" t="s">
        <v>11183</v>
      </c>
      <c r="F3528" s="97">
        <v>337269</v>
      </c>
      <c r="G3528" s="97">
        <v>671485</v>
      </c>
      <c r="H3528" s="97">
        <v>337269</v>
      </c>
      <c r="I3528" s="97">
        <v>671485</v>
      </c>
      <c r="J3528" s="97" t="s">
        <v>93</v>
      </c>
      <c r="K3528" s="97">
        <v>51.65</v>
      </c>
      <c r="L3528" s="97" t="s">
        <v>11184</v>
      </c>
      <c r="M3528" s="97">
        <v>13.2</v>
      </c>
      <c r="N3528" s="97">
        <v>950956</v>
      </c>
    </row>
    <row r="3529" spans="1:14" ht="14.25" customHeight="1" x14ac:dyDescent="0.3">
      <c r="A3529" s="97" t="s">
        <v>508</v>
      </c>
      <c r="B3529" s="97">
        <v>17171</v>
      </c>
      <c r="C3529" s="97" t="s">
        <v>11185</v>
      </c>
      <c r="D3529" s="97" t="s">
        <v>581</v>
      </c>
      <c r="E3529" s="97" t="s">
        <v>11186</v>
      </c>
      <c r="F3529" s="97">
        <v>332110</v>
      </c>
      <c r="G3529" s="97">
        <v>665680</v>
      </c>
      <c r="H3529" s="97">
        <v>332110</v>
      </c>
      <c r="I3529" s="97">
        <v>665680</v>
      </c>
      <c r="J3529" s="97" t="s">
        <v>93</v>
      </c>
      <c r="K3529" s="97">
        <v>68</v>
      </c>
      <c r="L3529" s="97" t="s">
        <v>11187</v>
      </c>
      <c r="M3529" s="97">
        <v>13.2</v>
      </c>
      <c r="N3529" s="97">
        <v>952728</v>
      </c>
    </row>
    <row r="3530" spans="1:14" ht="14.25" customHeight="1" x14ac:dyDescent="0.3">
      <c r="A3530" s="97" t="s">
        <v>822</v>
      </c>
      <c r="B3530" s="97">
        <v>70</v>
      </c>
      <c r="C3530" s="97" t="s">
        <v>11188</v>
      </c>
      <c r="D3530" s="97" t="s">
        <v>581</v>
      </c>
      <c r="E3530" s="97" t="s">
        <v>11189</v>
      </c>
      <c r="F3530" s="97">
        <v>340524</v>
      </c>
      <c r="G3530" s="97">
        <v>672753</v>
      </c>
      <c r="H3530" s="97">
        <v>340524</v>
      </c>
      <c r="I3530" s="97">
        <v>672753</v>
      </c>
      <c r="J3530" s="97" t="s">
        <v>93</v>
      </c>
      <c r="K3530" s="97">
        <v>88</v>
      </c>
      <c r="L3530" s="97" t="s">
        <v>11190</v>
      </c>
      <c r="M3530" s="97">
        <v>13.23</v>
      </c>
      <c r="N3530" s="97">
        <v>931380</v>
      </c>
    </row>
    <row r="3531" spans="1:14" ht="14.25" customHeight="1" x14ac:dyDescent="0.3">
      <c r="A3531" s="97" t="s">
        <v>419</v>
      </c>
      <c r="B3531" s="97">
        <v>127</v>
      </c>
      <c r="C3531" s="97" t="s">
        <v>11191</v>
      </c>
      <c r="D3531" s="97" t="s">
        <v>581</v>
      </c>
      <c r="E3531" s="97" t="s">
        <v>11192</v>
      </c>
      <c r="F3531" s="97">
        <v>331724</v>
      </c>
      <c r="G3531" s="97">
        <v>673367</v>
      </c>
      <c r="H3531" s="97">
        <v>331724</v>
      </c>
      <c r="I3531" s="97">
        <v>673367</v>
      </c>
      <c r="J3531" s="97" t="s">
        <v>93</v>
      </c>
      <c r="K3531" s="97">
        <v>7.83</v>
      </c>
      <c r="L3531" s="97" t="s">
        <v>11193</v>
      </c>
      <c r="M3531" s="97">
        <v>13.25</v>
      </c>
      <c r="N3531" s="97">
        <v>972081</v>
      </c>
    </row>
    <row r="3532" spans="1:14" ht="14.25" customHeight="1" x14ac:dyDescent="0.3">
      <c r="A3532" s="97" t="s">
        <v>570</v>
      </c>
      <c r="B3532" s="97">
        <v>125</v>
      </c>
      <c r="C3532" s="97" t="s">
        <v>11194</v>
      </c>
      <c r="D3532" s="97" t="s">
        <v>332</v>
      </c>
      <c r="E3532" s="97" t="s">
        <v>11195</v>
      </c>
      <c r="F3532" s="97">
        <v>336295</v>
      </c>
      <c r="G3532" s="97">
        <v>663555</v>
      </c>
      <c r="H3532" s="97">
        <v>336295</v>
      </c>
      <c r="I3532" s="97">
        <v>663555</v>
      </c>
      <c r="J3532" s="97" t="s">
        <v>93</v>
      </c>
      <c r="K3532" s="97">
        <v>243.1</v>
      </c>
      <c r="L3532" s="97" t="s">
        <v>11196</v>
      </c>
      <c r="M3532" s="97">
        <v>13.25</v>
      </c>
      <c r="N3532" s="97">
        <v>844604</v>
      </c>
    </row>
    <row r="3533" spans="1:14" ht="14.25" customHeight="1" x14ac:dyDescent="0.3">
      <c r="A3533" s="97" t="s">
        <v>655</v>
      </c>
      <c r="B3533" s="97">
        <v>3647</v>
      </c>
      <c r="C3533" s="97" t="s">
        <v>11197</v>
      </c>
      <c r="D3533" s="97" t="s">
        <v>581</v>
      </c>
      <c r="E3533" s="97" t="s">
        <v>11198</v>
      </c>
      <c r="F3533" s="97">
        <v>338768</v>
      </c>
      <c r="G3533" s="97">
        <v>674417</v>
      </c>
      <c r="H3533" s="97">
        <v>338768</v>
      </c>
      <c r="I3533" s="97">
        <v>674417</v>
      </c>
      <c r="J3533" s="97" t="s">
        <v>93</v>
      </c>
      <c r="K3533" s="97">
        <v>12</v>
      </c>
      <c r="L3533" s="97" t="s">
        <v>11199</v>
      </c>
      <c r="M3533" s="97">
        <v>13.3</v>
      </c>
      <c r="N3533" s="97">
        <v>950800</v>
      </c>
    </row>
    <row r="3534" spans="1:14" ht="14.25" customHeight="1" x14ac:dyDescent="0.3">
      <c r="A3534" s="97" t="s">
        <v>506</v>
      </c>
      <c r="B3534" s="97">
        <v>18484</v>
      </c>
      <c r="C3534" s="97" t="s">
        <v>11200</v>
      </c>
      <c r="D3534" s="97" t="s">
        <v>581</v>
      </c>
      <c r="E3534" s="97" t="s">
        <v>11201</v>
      </c>
      <c r="F3534" s="97">
        <v>328810</v>
      </c>
      <c r="G3534" s="97">
        <v>669500</v>
      </c>
      <c r="H3534" s="97">
        <v>328810</v>
      </c>
      <c r="I3534" s="97">
        <v>669500</v>
      </c>
      <c r="J3534" s="97" t="s">
        <v>93</v>
      </c>
      <c r="K3534" s="97">
        <v>82</v>
      </c>
      <c r="L3534" s="97" t="s">
        <v>11202</v>
      </c>
      <c r="M3534" s="97">
        <v>13.3</v>
      </c>
      <c r="N3534" s="97">
        <v>1004868</v>
      </c>
    </row>
    <row r="3535" spans="1:14" ht="14.25" customHeight="1" x14ac:dyDescent="0.3">
      <c r="A3535" s="97" t="s">
        <v>506</v>
      </c>
      <c r="B3535" s="97">
        <v>15726</v>
      </c>
      <c r="C3535" s="97" t="s">
        <v>11203</v>
      </c>
      <c r="D3535" s="97" t="s">
        <v>581</v>
      </c>
      <c r="E3535" s="97" t="s">
        <v>11204</v>
      </c>
      <c r="F3535" s="97">
        <v>328810</v>
      </c>
      <c r="G3535" s="97">
        <v>669490</v>
      </c>
      <c r="H3535" s="97">
        <v>328810</v>
      </c>
      <c r="I3535" s="97">
        <v>669490</v>
      </c>
      <c r="J3535" s="97" t="s">
        <v>93</v>
      </c>
      <c r="K3535" s="97">
        <v>83</v>
      </c>
      <c r="L3535" s="97" t="s">
        <v>11205</v>
      </c>
      <c r="M3535" s="97">
        <v>13.3</v>
      </c>
      <c r="N3535" s="97">
        <v>1004615</v>
      </c>
    </row>
    <row r="3536" spans="1:14" ht="14.25" customHeight="1" x14ac:dyDescent="0.3">
      <c r="A3536" s="97" t="s">
        <v>508</v>
      </c>
      <c r="B3536" s="97">
        <v>10695</v>
      </c>
      <c r="C3536" s="97" t="s">
        <v>11206</v>
      </c>
      <c r="D3536" s="97" t="s">
        <v>581</v>
      </c>
      <c r="E3536" s="97" t="s">
        <v>11207</v>
      </c>
      <c r="F3536" s="97">
        <v>330408</v>
      </c>
      <c r="G3536" s="97">
        <v>667772</v>
      </c>
      <c r="H3536" s="97">
        <v>330408</v>
      </c>
      <c r="I3536" s="97">
        <v>667772</v>
      </c>
      <c r="J3536" s="97" t="s">
        <v>93</v>
      </c>
      <c r="K3536" s="97">
        <v>83.57</v>
      </c>
      <c r="L3536" s="97" t="s">
        <v>11208</v>
      </c>
      <c r="M3536" s="97">
        <v>13.3</v>
      </c>
      <c r="N3536" s="97">
        <v>952323</v>
      </c>
    </row>
    <row r="3537" spans="1:14" ht="14.25" customHeight="1" x14ac:dyDescent="0.3">
      <c r="A3537" s="97" t="s">
        <v>508</v>
      </c>
      <c r="B3537" s="97">
        <v>10695</v>
      </c>
      <c r="C3537" s="97" t="s">
        <v>11209</v>
      </c>
      <c r="D3537" s="97" t="s">
        <v>581</v>
      </c>
      <c r="E3537" s="97" t="s">
        <v>11210</v>
      </c>
      <c r="F3537" s="97">
        <v>330395</v>
      </c>
      <c r="G3537" s="97">
        <v>667817</v>
      </c>
      <c r="H3537" s="97">
        <v>330395</v>
      </c>
      <c r="I3537" s="97">
        <v>667817</v>
      </c>
      <c r="J3537" s="97" t="s">
        <v>93</v>
      </c>
      <c r="K3537" s="97">
        <v>84.68</v>
      </c>
      <c r="L3537" s="97" t="s">
        <v>11211</v>
      </c>
      <c r="M3537" s="97">
        <v>13.3</v>
      </c>
      <c r="N3537" s="97">
        <v>952324</v>
      </c>
    </row>
    <row r="3538" spans="1:14" ht="14.25" customHeight="1" x14ac:dyDescent="0.3">
      <c r="A3538" s="97" t="s">
        <v>419</v>
      </c>
      <c r="B3538" s="97">
        <v>17078</v>
      </c>
      <c r="C3538" s="97" t="s">
        <v>11212</v>
      </c>
      <c r="D3538" s="97" t="s">
        <v>581</v>
      </c>
      <c r="E3538" s="97" t="s">
        <v>11213</v>
      </c>
      <c r="F3538" s="97">
        <v>334060</v>
      </c>
      <c r="G3538" s="97">
        <v>672250</v>
      </c>
      <c r="H3538" s="97">
        <v>334060</v>
      </c>
      <c r="I3538" s="97">
        <v>672250</v>
      </c>
      <c r="J3538" s="97" t="s">
        <v>93</v>
      </c>
      <c r="K3538" s="97">
        <v>15</v>
      </c>
      <c r="L3538" s="97" t="s">
        <v>11214</v>
      </c>
      <c r="M3538" s="97">
        <v>13.35</v>
      </c>
      <c r="N3538" s="97">
        <v>973341</v>
      </c>
    </row>
    <row r="3539" spans="1:14" ht="14.25" customHeight="1" x14ac:dyDescent="0.3">
      <c r="A3539" s="97" t="s">
        <v>419</v>
      </c>
      <c r="B3539" s="97">
        <v>17078</v>
      </c>
      <c r="C3539" s="97" t="s">
        <v>11215</v>
      </c>
      <c r="D3539" s="97" t="s">
        <v>581</v>
      </c>
      <c r="E3539" s="97" t="s">
        <v>11216</v>
      </c>
      <c r="F3539" s="97">
        <v>334010</v>
      </c>
      <c r="G3539" s="97">
        <v>672220</v>
      </c>
      <c r="H3539" s="97">
        <v>334010</v>
      </c>
      <c r="I3539" s="97">
        <v>672220</v>
      </c>
      <c r="J3539" s="97" t="s">
        <v>93</v>
      </c>
      <c r="K3539" s="97">
        <v>16</v>
      </c>
      <c r="L3539" s="97" t="s">
        <v>11217</v>
      </c>
      <c r="M3539" s="97">
        <v>13.4</v>
      </c>
      <c r="N3539" s="97">
        <v>973343</v>
      </c>
    </row>
    <row r="3540" spans="1:14" ht="14.25" customHeight="1" x14ac:dyDescent="0.3">
      <c r="A3540" s="97" t="s">
        <v>508</v>
      </c>
      <c r="B3540" s="97">
        <v>10695</v>
      </c>
      <c r="C3540" s="97" t="s">
        <v>11218</v>
      </c>
      <c r="D3540" s="97" t="s">
        <v>581</v>
      </c>
      <c r="E3540" s="97" t="s">
        <v>11219</v>
      </c>
      <c r="F3540" s="97">
        <v>330214</v>
      </c>
      <c r="G3540" s="97">
        <v>667727</v>
      </c>
      <c r="H3540" s="97">
        <v>330214</v>
      </c>
      <c r="I3540" s="97">
        <v>667727</v>
      </c>
      <c r="J3540" s="97" t="s">
        <v>93</v>
      </c>
      <c r="K3540" s="97">
        <v>88.17</v>
      </c>
      <c r="L3540" s="97" t="s">
        <v>11220</v>
      </c>
      <c r="M3540" s="97">
        <v>13.4</v>
      </c>
      <c r="N3540" s="97">
        <v>952311</v>
      </c>
    </row>
    <row r="3541" spans="1:14" ht="14.25" customHeight="1" x14ac:dyDescent="0.3">
      <c r="A3541" s="97" t="s">
        <v>508</v>
      </c>
      <c r="B3541" s="97">
        <v>10695</v>
      </c>
      <c r="C3541" s="97" t="s">
        <v>11221</v>
      </c>
      <c r="D3541" s="97" t="s">
        <v>581</v>
      </c>
      <c r="E3541" s="97" t="s">
        <v>11222</v>
      </c>
      <c r="F3541" s="97">
        <v>330099</v>
      </c>
      <c r="G3541" s="97">
        <v>667742</v>
      </c>
      <c r="H3541" s="97">
        <v>330099</v>
      </c>
      <c r="I3541" s="97">
        <v>667742</v>
      </c>
      <c r="J3541" s="97" t="s">
        <v>93</v>
      </c>
      <c r="K3541" s="97">
        <v>91.73</v>
      </c>
      <c r="L3541" s="97" t="s">
        <v>11223</v>
      </c>
      <c r="M3541" s="97">
        <v>13.4</v>
      </c>
      <c r="N3541" s="97">
        <v>952307</v>
      </c>
    </row>
    <row r="3542" spans="1:14" ht="14.25" customHeight="1" x14ac:dyDescent="0.3">
      <c r="A3542" s="97" t="s">
        <v>497</v>
      </c>
      <c r="B3542" s="97">
        <v>395</v>
      </c>
      <c r="C3542" s="97" t="s">
        <v>11224</v>
      </c>
      <c r="D3542" s="97" t="s">
        <v>332</v>
      </c>
      <c r="E3542" s="97" t="s">
        <v>11225</v>
      </c>
      <c r="F3542" s="97">
        <v>334790</v>
      </c>
      <c r="G3542" s="97">
        <v>663840</v>
      </c>
      <c r="H3542" s="97">
        <v>334790</v>
      </c>
      <c r="I3542" s="97">
        <v>663840</v>
      </c>
      <c r="J3542" s="97" t="s">
        <v>93</v>
      </c>
      <c r="K3542" s="97">
        <v>178</v>
      </c>
      <c r="L3542" s="97" t="s">
        <v>11226</v>
      </c>
      <c r="M3542" s="97">
        <v>13.4</v>
      </c>
      <c r="N3542" s="97">
        <v>13471718</v>
      </c>
    </row>
    <row r="3543" spans="1:14" ht="14.25" customHeight="1" x14ac:dyDescent="0.3">
      <c r="A3543" s="97" t="s">
        <v>419</v>
      </c>
      <c r="B3543" s="97">
        <v>288</v>
      </c>
      <c r="C3543" s="97" t="s">
        <v>11227</v>
      </c>
      <c r="D3543" s="97" t="s">
        <v>581</v>
      </c>
      <c r="E3543" s="97" t="s">
        <v>11228</v>
      </c>
      <c r="F3543" s="97">
        <v>334072</v>
      </c>
      <c r="G3543" s="97">
        <v>672830</v>
      </c>
      <c r="H3543" s="97">
        <v>334072</v>
      </c>
      <c r="I3543" s="97">
        <v>672830</v>
      </c>
      <c r="J3543" s="97" t="s">
        <v>93</v>
      </c>
      <c r="K3543" s="97">
        <v>5</v>
      </c>
      <c r="L3543" s="97" t="s">
        <v>11229</v>
      </c>
      <c r="M3543" s="97">
        <v>13.41</v>
      </c>
      <c r="N3543" s="97">
        <v>972166</v>
      </c>
    </row>
    <row r="3544" spans="1:14" ht="14.25" customHeight="1" x14ac:dyDescent="0.3">
      <c r="A3544" s="97" t="s">
        <v>655</v>
      </c>
      <c r="B3544" s="97">
        <v>313</v>
      </c>
      <c r="C3544" s="97" t="s">
        <v>11230</v>
      </c>
      <c r="D3544" s="97" t="s">
        <v>581</v>
      </c>
      <c r="E3544" s="97" t="s">
        <v>11231</v>
      </c>
      <c r="F3544" s="97">
        <v>339614</v>
      </c>
      <c r="G3544" s="97">
        <v>674423</v>
      </c>
      <c r="H3544" s="97">
        <v>339614</v>
      </c>
      <c r="I3544" s="97">
        <v>674423</v>
      </c>
      <c r="J3544" s="97" t="s">
        <v>93</v>
      </c>
      <c r="K3544" s="97">
        <v>26.21</v>
      </c>
      <c r="L3544" s="97" t="s">
        <v>11232</v>
      </c>
      <c r="M3544" s="97">
        <v>13.41</v>
      </c>
      <c r="N3544" s="97">
        <v>950409</v>
      </c>
    </row>
    <row r="3545" spans="1:14" ht="14.25" customHeight="1" x14ac:dyDescent="0.3">
      <c r="A3545" s="97" t="s">
        <v>506</v>
      </c>
      <c r="B3545" s="97">
        <v>293</v>
      </c>
      <c r="C3545" s="97" t="s">
        <v>11233</v>
      </c>
      <c r="D3545" s="97" t="s">
        <v>581</v>
      </c>
      <c r="E3545" s="97" t="s">
        <v>11234</v>
      </c>
      <c r="F3545" s="97">
        <v>328810</v>
      </c>
      <c r="G3545" s="97">
        <v>669627</v>
      </c>
      <c r="H3545" s="97">
        <v>328810</v>
      </c>
      <c r="I3545" s="97">
        <v>669627</v>
      </c>
      <c r="J3545" s="97" t="s">
        <v>93</v>
      </c>
      <c r="K3545" s="97">
        <v>74.67</v>
      </c>
      <c r="L3545" s="97" t="s">
        <v>11235</v>
      </c>
      <c r="M3545" s="97">
        <v>13.41</v>
      </c>
      <c r="N3545" s="97">
        <v>1003142</v>
      </c>
    </row>
    <row r="3546" spans="1:14" ht="14.25" customHeight="1" x14ac:dyDescent="0.3">
      <c r="A3546" s="97" t="s">
        <v>822</v>
      </c>
      <c r="B3546" s="97">
        <v>13110</v>
      </c>
      <c r="C3546" s="97" t="s">
        <v>11236</v>
      </c>
      <c r="D3546" s="97" t="s">
        <v>581</v>
      </c>
      <c r="E3546" s="97" t="s">
        <v>11237</v>
      </c>
      <c r="F3546" s="97">
        <v>340267</v>
      </c>
      <c r="G3546" s="97">
        <v>673630</v>
      </c>
      <c r="H3546" s="97">
        <v>340267</v>
      </c>
      <c r="I3546" s="97">
        <v>673630</v>
      </c>
      <c r="J3546" s="97" t="s">
        <v>93</v>
      </c>
      <c r="K3546" s="97">
        <v>44.7</v>
      </c>
      <c r="L3546" s="97" t="s">
        <v>11238</v>
      </c>
      <c r="M3546" s="97">
        <v>13.46</v>
      </c>
      <c r="N3546" s="97">
        <v>932058</v>
      </c>
    </row>
    <row r="3547" spans="1:14" ht="14.25" customHeight="1" x14ac:dyDescent="0.3">
      <c r="A3547" s="97" t="s">
        <v>506</v>
      </c>
      <c r="B3547" s="97">
        <v>15</v>
      </c>
      <c r="C3547" s="97" t="s">
        <v>11239</v>
      </c>
      <c r="D3547" s="97" t="s">
        <v>581</v>
      </c>
      <c r="E3547" s="97" t="s">
        <v>11240</v>
      </c>
      <c r="F3547" s="97">
        <v>328024</v>
      </c>
      <c r="G3547" s="97">
        <v>665898</v>
      </c>
      <c r="H3547" s="97">
        <v>328024</v>
      </c>
      <c r="I3547" s="97">
        <v>665898</v>
      </c>
      <c r="J3547" s="97" t="s">
        <v>93</v>
      </c>
      <c r="K3547" s="97">
        <v>149</v>
      </c>
      <c r="L3547" s="97" t="s">
        <v>11241</v>
      </c>
      <c r="M3547" s="97">
        <v>13.48</v>
      </c>
      <c r="N3547" s="97">
        <v>1003052</v>
      </c>
    </row>
    <row r="3548" spans="1:14" ht="14.25" customHeight="1" x14ac:dyDescent="0.3">
      <c r="A3548" s="97" t="s">
        <v>508</v>
      </c>
      <c r="B3548" s="97">
        <v>1159</v>
      </c>
      <c r="C3548" s="97" t="s">
        <v>11242</v>
      </c>
      <c r="D3548" s="97" t="s">
        <v>581</v>
      </c>
      <c r="E3548" s="97" t="s">
        <v>11243</v>
      </c>
      <c r="F3548" s="97">
        <v>330665</v>
      </c>
      <c r="G3548" s="97">
        <v>665050</v>
      </c>
      <c r="H3548" s="97">
        <v>330665</v>
      </c>
      <c r="I3548" s="97">
        <v>665050</v>
      </c>
      <c r="J3548" s="97" t="s">
        <v>93</v>
      </c>
      <c r="K3548" s="97">
        <v>0</v>
      </c>
      <c r="L3548" s="97" t="s">
        <v>11244</v>
      </c>
      <c r="M3548" s="97">
        <v>13.5</v>
      </c>
      <c r="N3548" s="97">
        <v>951770</v>
      </c>
    </row>
    <row r="3549" spans="1:14" ht="14.25" customHeight="1" x14ac:dyDescent="0.3">
      <c r="A3549" s="97" t="s">
        <v>508</v>
      </c>
      <c r="B3549" s="97">
        <v>1159</v>
      </c>
      <c r="C3549" s="97" t="s">
        <v>11245</v>
      </c>
      <c r="D3549" s="97" t="s">
        <v>581</v>
      </c>
      <c r="E3549" s="97" t="s">
        <v>11246</v>
      </c>
      <c r="F3549" s="97">
        <v>330669</v>
      </c>
      <c r="G3549" s="97">
        <v>665054</v>
      </c>
      <c r="H3549" s="97">
        <v>330669</v>
      </c>
      <c r="I3549" s="97">
        <v>665054</v>
      </c>
      <c r="J3549" s="97" t="s">
        <v>93</v>
      </c>
      <c r="K3549" s="97">
        <v>0</v>
      </c>
      <c r="L3549" s="97" t="s">
        <v>11247</v>
      </c>
      <c r="M3549" s="97">
        <v>13.5</v>
      </c>
      <c r="N3549" s="97">
        <v>951771</v>
      </c>
    </row>
    <row r="3550" spans="1:14" ht="14.25" customHeight="1" x14ac:dyDescent="0.3">
      <c r="A3550" s="97" t="s">
        <v>508</v>
      </c>
      <c r="B3550" s="97">
        <v>1159</v>
      </c>
      <c r="C3550" s="97" t="s">
        <v>11248</v>
      </c>
      <c r="D3550" s="97" t="s">
        <v>581</v>
      </c>
      <c r="E3550" s="97" t="s">
        <v>11249</v>
      </c>
      <c r="F3550" s="97">
        <v>330648</v>
      </c>
      <c r="G3550" s="97">
        <v>665033</v>
      </c>
      <c r="H3550" s="97">
        <v>330648</v>
      </c>
      <c r="I3550" s="97">
        <v>665033</v>
      </c>
      <c r="J3550" s="97" t="s">
        <v>93</v>
      </c>
      <c r="K3550" s="97">
        <v>0</v>
      </c>
      <c r="L3550" s="97" t="s">
        <v>11250</v>
      </c>
      <c r="M3550" s="97">
        <v>13.5</v>
      </c>
      <c r="N3550" s="97">
        <v>951767</v>
      </c>
    </row>
    <row r="3551" spans="1:14" ht="14.25" customHeight="1" x14ac:dyDescent="0.3">
      <c r="A3551" s="97" t="s">
        <v>508</v>
      </c>
      <c r="B3551" s="97">
        <v>1159</v>
      </c>
      <c r="C3551" s="97" t="s">
        <v>11251</v>
      </c>
      <c r="D3551" s="97" t="s">
        <v>581</v>
      </c>
      <c r="E3551" s="97" t="s">
        <v>11252</v>
      </c>
      <c r="F3551" s="97">
        <v>330652</v>
      </c>
      <c r="G3551" s="97">
        <v>665037</v>
      </c>
      <c r="H3551" s="97">
        <v>330652</v>
      </c>
      <c r="I3551" s="97">
        <v>665037</v>
      </c>
      <c r="J3551" s="97" t="s">
        <v>93</v>
      </c>
      <c r="K3551" s="97">
        <v>0</v>
      </c>
      <c r="L3551" s="97" t="s">
        <v>11253</v>
      </c>
      <c r="M3551" s="97">
        <v>13.5</v>
      </c>
      <c r="N3551" s="97">
        <v>951768</v>
      </c>
    </row>
    <row r="3552" spans="1:14" ht="14.25" customHeight="1" x14ac:dyDescent="0.3">
      <c r="A3552" s="97" t="s">
        <v>419</v>
      </c>
      <c r="B3552" s="97">
        <v>848</v>
      </c>
      <c r="C3552" s="97" t="s">
        <v>11254</v>
      </c>
      <c r="D3552" s="97" t="s">
        <v>332</v>
      </c>
      <c r="E3552" s="97" t="s">
        <v>11255</v>
      </c>
      <c r="F3552" s="97">
        <v>330618</v>
      </c>
      <c r="G3552" s="97">
        <v>672587</v>
      </c>
      <c r="H3552" s="97">
        <v>330618</v>
      </c>
      <c r="I3552" s="97">
        <v>672587</v>
      </c>
      <c r="J3552" s="97" t="s">
        <v>93</v>
      </c>
      <c r="K3552" s="97">
        <v>34.299999999999997</v>
      </c>
      <c r="L3552" s="97" t="s">
        <v>11256</v>
      </c>
      <c r="M3552" s="97">
        <v>13.5</v>
      </c>
      <c r="N3552" s="97">
        <v>18946579</v>
      </c>
    </row>
    <row r="3553" spans="1:14" ht="14.25" customHeight="1" x14ac:dyDescent="0.3">
      <c r="A3553" s="97" t="s">
        <v>508</v>
      </c>
      <c r="B3553" s="97">
        <v>10541</v>
      </c>
      <c r="C3553" s="97" t="s">
        <v>11257</v>
      </c>
      <c r="D3553" s="97" t="s">
        <v>581</v>
      </c>
      <c r="E3553" s="97" t="s">
        <v>11258</v>
      </c>
      <c r="F3553" s="97">
        <v>333109</v>
      </c>
      <c r="G3553" s="97">
        <v>667073</v>
      </c>
      <c r="H3553" s="97">
        <v>333109</v>
      </c>
      <c r="I3553" s="97">
        <v>667073</v>
      </c>
      <c r="J3553" s="97" t="s">
        <v>93</v>
      </c>
      <c r="K3553" s="97">
        <v>58.75</v>
      </c>
      <c r="L3553" s="97" t="s">
        <v>11259</v>
      </c>
      <c r="M3553" s="97">
        <v>13.5</v>
      </c>
      <c r="N3553" s="97">
        <v>952271</v>
      </c>
    </row>
    <row r="3554" spans="1:14" ht="14.25" customHeight="1" x14ac:dyDescent="0.3">
      <c r="A3554" s="97" t="s">
        <v>508</v>
      </c>
      <c r="B3554" s="97">
        <v>10695</v>
      </c>
      <c r="C3554" s="97" t="s">
        <v>11260</v>
      </c>
      <c r="D3554" s="97" t="s">
        <v>581</v>
      </c>
      <c r="E3554" s="97" t="s">
        <v>6017</v>
      </c>
      <c r="F3554" s="97">
        <v>331832</v>
      </c>
      <c r="G3554" s="97">
        <v>667977</v>
      </c>
      <c r="H3554" s="97">
        <v>331832</v>
      </c>
      <c r="I3554" s="97">
        <v>667977</v>
      </c>
      <c r="J3554" s="97" t="s">
        <v>93</v>
      </c>
      <c r="K3554" s="97">
        <v>65.569999999999993</v>
      </c>
      <c r="L3554" s="97" t="s">
        <v>11261</v>
      </c>
      <c r="M3554" s="97">
        <v>13.5</v>
      </c>
      <c r="N3554" s="97">
        <v>952416</v>
      </c>
    </row>
    <row r="3555" spans="1:14" ht="14.25" customHeight="1" x14ac:dyDescent="0.3">
      <c r="A3555" s="97" t="s">
        <v>508</v>
      </c>
      <c r="B3555" s="97">
        <v>10695</v>
      </c>
      <c r="C3555" s="97" t="s">
        <v>11262</v>
      </c>
      <c r="D3555" s="97" t="s">
        <v>581</v>
      </c>
      <c r="E3555" s="97" t="s">
        <v>11263</v>
      </c>
      <c r="F3555" s="97">
        <v>330734</v>
      </c>
      <c r="G3555" s="97">
        <v>667915</v>
      </c>
      <c r="H3555" s="97">
        <v>330734</v>
      </c>
      <c r="I3555" s="97">
        <v>667915</v>
      </c>
      <c r="J3555" s="97" t="s">
        <v>93</v>
      </c>
      <c r="K3555" s="97">
        <v>75.510000000000005</v>
      </c>
      <c r="L3555" s="97" t="s">
        <v>11264</v>
      </c>
      <c r="M3555" s="97">
        <v>13.5</v>
      </c>
      <c r="N3555" s="97">
        <v>952340</v>
      </c>
    </row>
    <row r="3556" spans="1:14" ht="14.25" customHeight="1" x14ac:dyDescent="0.3">
      <c r="A3556" s="97" t="s">
        <v>822</v>
      </c>
      <c r="B3556" s="97">
        <v>8691</v>
      </c>
      <c r="C3556" s="97" t="s">
        <v>11265</v>
      </c>
      <c r="D3556" s="97" t="s">
        <v>581</v>
      </c>
      <c r="E3556" s="97" t="s">
        <v>11266</v>
      </c>
      <c r="F3556" s="97">
        <v>343444</v>
      </c>
      <c r="G3556" s="97">
        <v>672481</v>
      </c>
      <c r="H3556" s="97">
        <v>343444</v>
      </c>
      <c r="I3556" s="97">
        <v>672481</v>
      </c>
      <c r="J3556" s="97" t="s">
        <v>93</v>
      </c>
      <c r="K3556" s="97">
        <v>90</v>
      </c>
      <c r="L3556" s="97" t="s">
        <v>11267</v>
      </c>
      <c r="M3556" s="97">
        <v>13.5</v>
      </c>
      <c r="N3556" s="97">
        <v>931768</v>
      </c>
    </row>
    <row r="3557" spans="1:14" ht="14.25" customHeight="1" x14ac:dyDescent="0.3">
      <c r="A3557" s="97" t="s">
        <v>506</v>
      </c>
      <c r="B3557" s="97">
        <v>471</v>
      </c>
      <c r="C3557" s="97" t="s">
        <v>11268</v>
      </c>
      <c r="D3557" s="97" t="s">
        <v>332</v>
      </c>
      <c r="E3557" s="97" t="s">
        <v>11269</v>
      </c>
      <c r="F3557" s="97">
        <v>329170</v>
      </c>
      <c r="G3557" s="97">
        <v>669110</v>
      </c>
      <c r="H3557" s="97">
        <v>329170</v>
      </c>
      <c r="I3557" s="97">
        <v>669110</v>
      </c>
      <c r="J3557" s="97" t="s">
        <v>93</v>
      </c>
      <c r="K3557" s="97">
        <v>105</v>
      </c>
      <c r="L3557" s="97" t="s">
        <v>11270</v>
      </c>
      <c r="M3557" s="97">
        <v>13.5</v>
      </c>
      <c r="N3557" s="97">
        <v>1002963</v>
      </c>
    </row>
    <row r="3558" spans="1:14" ht="14.25" customHeight="1" x14ac:dyDescent="0.3">
      <c r="A3558" s="97" t="s">
        <v>508</v>
      </c>
      <c r="B3558" s="97">
        <v>1159</v>
      </c>
      <c r="C3558" s="97" t="s">
        <v>11271</v>
      </c>
      <c r="D3558" s="97" t="s">
        <v>581</v>
      </c>
      <c r="E3558" s="97" t="s">
        <v>11272</v>
      </c>
      <c r="F3558" s="97">
        <v>330660</v>
      </c>
      <c r="G3558" s="97">
        <v>665045</v>
      </c>
      <c r="H3558" s="97">
        <v>330660</v>
      </c>
      <c r="I3558" s="97">
        <v>665045</v>
      </c>
      <c r="J3558" s="97" t="s">
        <v>93</v>
      </c>
      <c r="K3558" s="97">
        <v>105</v>
      </c>
      <c r="L3558" s="97" t="s">
        <v>11273</v>
      </c>
      <c r="M3558" s="97">
        <v>13.5</v>
      </c>
      <c r="N3558" s="97">
        <v>951769</v>
      </c>
    </row>
    <row r="3559" spans="1:14" ht="14.25" customHeight="1" x14ac:dyDescent="0.3">
      <c r="A3559" s="97" t="s">
        <v>888</v>
      </c>
      <c r="B3559" s="97">
        <v>12759</v>
      </c>
      <c r="C3559" s="97" t="s">
        <v>11274</v>
      </c>
      <c r="D3559" s="97" t="s">
        <v>581</v>
      </c>
      <c r="E3559" s="97" t="s">
        <v>11275</v>
      </c>
      <c r="F3559" s="97">
        <v>346762</v>
      </c>
      <c r="G3559" s="97">
        <v>673667</v>
      </c>
      <c r="H3559" s="97">
        <v>346762</v>
      </c>
      <c r="I3559" s="97">
        <v>673667</v>
      </c>
      <c r="J3559" s="97" t="s">
        <v>93</v>
      </c>
      <c r="K3559" s="97">
        <v>106.04</v>
      </c>
      <c r="L3559" s="97" t="s">
        <v>11276</v>
      </c>
      <c r="M3559" s="97">
        <v>13.5</v>
      </c>
      <c r="N3559" s="97">
        <v>747617</v>
      </c>
    </row>
    <row r="3560" spans="1:14" ht="14.25" customHeight="1" x14ac:dyDescent="0.3">
      <c r="A3560" s="97" t="s">
        <v>506</v>
      </c>
      <c r="B3560" s="97">
        <v>15533</v>
      </c>
      <c r="C3560" s="97" t="s">
        <v>11277</v>
      </c>
      <c r="D3560" s="97" t="s">
        <v>581</v>
      </c>
      <c r="E3560" s="97" t="s">
        <v>11278</v>
      </c>
      <c r="F3560" s="97">
        <v>328216</v>
      </c>
      <c r="G3560" s="97">
        <v>666366</v>
      </c>
      <c r="H3560" s="97">
        <v>328216</v>
      </c>
      <c r="I3560" s="97">
        <v>666366</v>
      </c>
      <c r="J3560" s="97" t="s">
        <v>93</v>
      </c>
      <c r="K3560" s="97">
        <v>135</v>
      </c>
      <c r="L3560" s="97" t="s">
        <v>3954</v>
      </c>
      <c r="M3560" s="97">
        <v>13.5</v>
      </c>
      <c r="N3560" s="97">
        <v>1004602</v>
      </c>
    </row>
    <row r="3561" spans="1:14" ht="14.25" customHeight="1" x14ac:dyDescent="0.3">
      <c r="A3561" s="97" t="s">
        <v>506</v>
      </c>
      <c r="B3561" s="97">
        <v>9258</v>
      </c>
      <c r="C3561" s="97" t="s">
        <v>11279</v>
      </c>
      <c r="D3561" s="97" t="s">
        <v>581</v>
      </c>
      <c r="E3561" s="97" t="s">
        <v>11280</v>
      </c>
      <c r="F3561" s="97">
        <v>327455</v>
      </c>
      <c r="G3561" s="97">
        <v>666908</v>
      </c>
      <c r="H3561" s="97">
        <v>327455</v>
      </c>
      <c r="I3561" s="97">
        <v>666908</v>
      </c>
      <c r="J3561" s="97" t="s">
        <v>93</v>
      </c>
      <c r="K3561" s="97">
        <v>138.22</v>
      </c>
      <c r="L3561" s="97" t="s">
        <v>11281</v>
      </c>
      <c r="M3561" s="97">
        <v>13.5</v>
      </c>
      <c r="N3561" s="97">
        <v>1003722</v>
      </c>
    </row>
    <row r="3562" spans="1:14" ht="14.25" customHeight="1" x14ac:dyDescent="0.3">
      <c r="A3562" s="97" t="s">
        <v>506</v>
      </c>
      <c r="B3562" s="97">
        <v>9258</v>
      </c>
      <c r="C3562" s="97" t="s">
        <v>11282</v>
      </c>
      <c r="D3562" s="97" t="s">
        <v>581</v>
      </c>
      <c r="E3562" s="97" t="s">
        <v>11283</v>
      </c>
      <c r="F3562" s="97">
        <v>327440</v>
      </c>
      <c r="G3562" s="97">
        <v>666909</v>
      </c>
      <c r="H3562" s="97">
        <v>327440</v>
      </c>
      <c r="I3562" s="97">
        <v>666909</v>
      </c>
      <c r="J3562" s="97" t="s">
        <v>93</v>
      </c>
      <c r="K3562" s="97">
        <v>138.44999999999999</v>
      </c>
      <c r="L3562" s="97" t="s">
        <v>11284</v>
      </c>
      <c r="M3562" s="97">
        <v>13.5</v>
      </c>
      <c r="N3562" s="97">
        <v>1003719</v>
      </c>
    </row>
    <row r="3563" spans="1:14" ht="14.25" customHeight="1" x14ac:dyDescent="0.3">
      <c r="A3563" s="97" t="s">
        <v>506</v>
      </c>
      <c r="B3563" s="97">
        <v>562</v>
      </c>
      <c r="C3563" s="97" t="s">
        <v>11285</v>
      </c>
      <c r="D3563" s="97" t="s">
        <v>332</v>
      </c>
      <c r="E3563" s="97" t="s">
        <v>11286</v>
      </c>
      <c r="F3563" s="97">
        <v>328220</v>
      </c>
      <c r="G3563" s="97">
        <v>665370</v>
      </c>
      <c r="H3563" s="97">
        <v>328220</v>
      </c>
      <c r="I3563" s="97">
        <v>665370</v>
      </c>
      <c r="J3563" s="97" t="s">
        <v>93</v>
      </c>
      <c r="K3563" s="97">
        <v>146</v>
      </c>
      <c r="L3563" s="97" t="s">
        <v>11287</v>
      </c>
      <c r="M3563" s="97">
        <v>13.5</v>
      </c>
      <c r="N3563" s="97">
        <v>12084104</v>
      </c>
    </row>
    <row r="3564" spans="1:14" ht="14.25" customHeight="1" x14ac:dyDescent="0.3">
      <c r="A3564" s="97" t="s">
        <v>497</v>
      </c>
      <c r="B3564" s="97">
        <v>393</v>
      </c>
      <c r="C3564" s="97" t="s">
        <v>11288</v>
      </c>
      <c r="D3564" s="97" t="s">
        <v>332</v>
      </c>
      <c r="E3564" s="97" t="s">
        <v>11289</v>
      </c>
      <c r="F3564" s="97">
        <v>334880</v>
      </c>
      <c r="G3564" s="97">
        <v>663890</v>
      </c>
      <c r="H3564" s="97">
        <v>334880</v>
      </c>
      <c r="I3564" s="97">
        <v>663890</v>
      </c>
      <c r="J3564" s="97" t="s">
        <v>93</v>
      </c>
      <c r="K3564" s="97">
        <v>180</v>
      </c>
      <c r="L3564" s="97" t="s">
        <v>11290</v>
      </c>
      <c r="M3564" s="97">
        <v>13.5</v>
      </c>
      <c r="N3564" s="97">
        <v>13471716</v>
      </c>
    </row>
    <row r="3565" spans="1:14" ht="14.25" customHeight="1" x14ac:dyDescent="0.3">
      <c r="A3565" s="97" t="s">
        <v>639</v>
      </c>
      <c r="B3565" s="97">
        <v>16254</v>
      </c>
      <c r="C3565" s="97" t="s">
        <v>11291</v>
      </c>
      <c r="D3565" s="97" t="s">
        <v>581</v>
      </c>
      <c r="E3565" s="97" t="s">
        <v>11292</v>
      </c>
      <c r="F3565" s="97">
        <v>336470</v>
      </c>
      <c r="G3565" s="97">
        <v>658560</v>
      </c>
      <c r="H3565" s="97">
        <v>336470</v>
      </c>
      <c r="I3565" s="97">
        <v>658560</v>
      </c>
      <c r="J3565" s="97" t="s">
        <v>93</v>
      </c>
      <c r="K3565" s="97">
        <v>212</v>
      </c>
      <c r="L3565" s="97" t="s">
        <v>11293</v>
      </c>
      <c r="M3565" s="97">
        <v>13.5</v>
      </c>
      <c r="N3565" s="97">
        <v>695972</v>
      </c>
    </row>
    <row r="3566" spans="1:14" ht="14.25" customHeight="1" x14ac:dyDescent="0.3">
      <c r="A3566" s="97" t="s">
        <v>639</v>
      </c>
      <c r="B3566" s="97">
        <v>16254</v>
      </c>
      <c r="C3566" s="97" t="s">
        <v>11294</v>
      </c>
      <c r="D3566" s="97" t="s">
        <v>581</v>
      </c>
      <c r="E3566" s="97" t="s">
        <v>11295</v>
      </c>
      <c r="F3566" s="97">
        <v>336690</v>
      </c>
      <c r="G3566" s="97">
        <v>658530</v>
      </c>
      <c r="H3566" s="97">
        <v>336690</v>
      </c>
      <c r="I3566" s="97">
        <v>658530</v>
      </c>
      <c r="J3566" s="97" t="s">
        <v>93</v>
      </c>
      <c r="K3566" s="97">
        <v>225</v>
      </c>
      <c r="L3566" s="97" t="s">
        <v>11296</v>
      </c>
      <c r="M3566" s="97">
        <v>13.5</v>
      </c>
      <c r="N3566" s="97">
        <v>695979</v>
      </c>
    </row>
    <row r="3567" spans="1:14" ht="14.25" customHeight="1" x14ac:dyDescent="0.3">
      <c r="A3567" s="97" t="s">
        <v>419</v>
      </c>
      <c r="B3567" s="97">
        <v>10715</v>
      </c>
      <c r="C3567" s="97" t="s">
        <v>11297</v>
      </c>
      <c r="D3567" s="97" t="s">
        <v>581</v>
      </c>
      <c r="E3567" s="97" t="s">
        <v>11298</v>
      </c>
      <c r="F3567" s="97">
        <v>331264</v>
      </c>
      <c r="G3567" s="97">
        <v>672580</v>
      </c>
      <c r="H3567" s="97">
        <v>331264</v>
      </c>
      <c r="I3567" s="97">
        <v>672580</v>
      </c>
      <c r="J3567" s="97" t="s">
        <v>93</v>
      </c>
      <c r="K3567" s="97">
        <v>37.4</v>
      </c>
      <c r="L3567" s="97" t="s">
        <v>11299</v>
      </c>
      <c r="M3567" s="97">
        <v>13.55</v>
      </c>
      <c r="N3567" s="97">
        <v>972984</v>
      </c>
    </row>
    <row r="3568" spans="1:14" ht="14.25" customHeight="1" x14ac:dyDescent="0.3">
      <c r="A3568" s="97" t="s">
        <v>822</v>
      </c>
      <c r="B3568" s="97">
        <v>18252</v>
      </c>
      <c r="C3568" s="97" t="s">
        <v>11300</v>
      </c>
      <c r="D3568" s="97" t="s">
        <v>581</v>
      </c>
      <c r="E3568" s="97" t="s">
        <v>11301</v>
      </c>
      <c r="F3568" s="97">
        <v>340300</v>
      </c>
      <c r="G3568" s="97">
        <v>672986</v>
      </c>
      <c r="H3568" s="97">
        <v>340300</v>
      </c>
      <c r="I3568" s="97">
        <v>672986</v>
      </c>
      <c r="J3568" s="97" t="s">
        <v>93</v>
      </c>
      <c r="K3568" s="97">
        <v>82.22</v>
      </c>
      <c r="L3568" s="97" t="s">
        <v>11302</v>
      </c>
      <c r="M3568" s="97">
        <v>13.55</v>
      </c>
      <c r="N3568" s="97">
        <v>932212</v>
      </c>
    </row>
    <row r="3569" spans="1:14" ht="14.25" customHeight="1" x14ac:dyDescent="0.3">
      <c r="A3569" s="97" t="s">
        <v>508</v>
      </c>
      <c r="B3569" s="97">
        <v>685</v>
      </c>
      <c r="C3569" s="97" t="s">
        <v>11303</v>
      </c>
      <c r="D3569" s="97" t="s">
        <v>332</v>
      </c>
      <c r="E3569" s="97" t="s">
        <v>11304</v>
      </c>
      <c r="F3569" s="97">
        <v>334294</v>
      </c>
      <c r="G3569" s="97">
        <v>665296</v>
      </c>
      <c r="H3569" s="97">
        <v>334294</v>
      </c>
      <c r="I3569" s="97">
        <v>665296</v>
      </c>
      <c r="J3569" s="97" t="s">
        <v>93</v>
      </c>
      <c r="K3569" s="97">
        <v>0</v>
      </c>
      <c r="L3569" s="97" t="s">
        <v>11305</v>
      </c>
      <c r="M3569" s="97">
        <v>13.56</v>
      </c>
      <c r="N3569" s="97">
        <v>18134684</v>
      </c>
    </row>
    <row r="3570" spans="1:14" ht="14.25" customHeight="1" x14ac:dyDescent="0.3">
      <c r="A3570" s="97" t="s">
        <v>508</v>
      </c>
      <c r="B3570" s="97">
        <v>15423</v>
      </c>
      <c r="C3570" s="97" t="s">
        <v>11306</v>
      </c>
      <c r="D3570" s="97" t="s">
        <v>581</v>
      </c>
      <c r="E3570" s="97" t="s">
        <v>11307</v>
      </c>
      <c r="F3570" s="97">
        <v>332089</v>
      </c>
      <c r="G3570" s="97">
        <v>666045</v>
      </c>
      <c r="H3570" s="97">
        <v>332089</v>
      </c>
      <c r="I3570" s="97">
        <v>666045</v>
      </c>
      <c r="J3570" s="97" t="s">
        <v>93</v>
      </c>
      <c r="K3570" s="97">
        <v>66.599999999999994</v>
      </c>
      <c r="L3570" s="97" t="s">
        <v>11308</v>
      </c>
      <c r="M3570" s="97">
        <v>13.6</v>
      </c>
      <c r="N3570" s="97">
        <v>952638</v>
      </c>
    </row>
    <row r="3571" spans="1:14" ht="14.25" customHeight="1" x14ac:dyDescent="0.3">
      <c r="A3571" s="97" t="s">
        <v>497</v>
      </c>
      <c r="B3571" s="97">
        <v>317</v>
      </c>
      <c r="C3571" s="97" t="s">
        <v>11309</v>
      </c>
      <c r="D3571" s="97" t="s">
        <v>332</v>
      </c>
      <c r="E3571" s="97" t="s">
        <v>11310</v>
      </c>
      <c r="F3571" s="97">
        <v>332720</v>
      </c>
      <c r="G3571" s="97">
        <v>664200</v>
      </c>
      <c r="H3571" s="97">
        <v>332720</v>
      </c>
      <c r="I3571" s="97">
        <v>664200</v>
      </c>
      <c r="J3571" s="97" t="s">
        <v>93</v>
      </c>
      <c r="K3571" s="97">
        <v>72.03</v>
      </c>
      <c r="L3571" s="97" t="s">
        <v>11311</v>
      </c>
      <c r="M3571" s="97">
        <v>13.6</v>
      </c>
      <c r="N3571" s="97">
        <v>904954</v>
      </c>
    </row>
    <row r="3572" spans="1:14" ht="14.25" customHeight="1" x14ac:dyDescent="0.3">
      <c r="A3572" s="97" t="s">
        <v>639</v>
      </c>
      <c r="B3572" s="97">
        <v>16254</v>
      </c>
      <c r="C3572" s="97" t="s">
        <v>11312</v>
      </c>
      <c r="D3572" s="97" t="s">
        <v>581</v>
      </c>
      <c r="E3572" s="97" t="s">
        <v>11313</v>
      </c>
      <c r="F3572" s="97">
        <v>336530</v>
      </c>
      <c r="G3572" s="97">
        <v>658600</v>
      </c>
      <c r="H3572" s="97">
        <v>336530</v>
      </c>
      <c r="I3572" s="97">
        <v>658600</v>
      </c>
      <c r="J3572" s="97" t="s">
        <v>93</v>
      </c>
      <c r="K3572" s="97">
        <v>220</v>
      </c>
      <c r="L3572" s="97" t="s">
        <v>11314</v>
      </c>
      <c r="M3572" s="97">
        <v>13.65</v>
      </c>
      <c r="N3572" s="97">
        <v>695976</v>
      </c>
    </row>
    <row r="3573" spans="1:14" ht="14.25" customHeight="1" x14ac:dyDescent="0.3">
      <c r="A3573" s="97" t="s">
        <v>419</v>
      </c>
      <c r="B3573" s="97">
        <v>3886</v>
      </c>
      <c r="C3573" s="97" t="s">
        <v>11315</v>
      </c>
      <c r="D3573" s="97" t="s">
        <v>581</v>
      </c>
      <c r="E3573" s="97" t="s">
        <v>11316</v>
      </c>
      <c r="F3573" s="97">
        <v>333915</v>
      </c>
      <c r="G3573" s="97">
        <v>670679</v>
      </c>
      <c r="H3573" s="97">
        <v>333915</v>
      </c>
      <c r="I3573" s="97">
        <v>670679</v>
      </c>
      <c r="J3573" s="97" t="s">
        <v>93</v>
      </c>
      <c r="K3573" s="97">
        <v>21.7</v>
      </c>
      <c r="L3573" s="97" t="s">
        <v>11317</v>
      </c>
      <c r="M3573" s="97">
        <v>13.7</v>
      </c>
      <c r="N3573" s="97">
        <v>972450</v>
      </c>
    </row>
    <row r="3574" spans="1:14" ht="14.25" customHeight="1" x14ac:dyDescent="0.3">
      <c r="A3574" s="97" t="s">
        <v>508</v>
      </c>
      <c r="B3574" s="97">
        <v>10695</v>
      </c>
      <c r="C3574" s="97" t="s">
        <v>11318</v>
      </c>
      <c r="D3574" s="97" t="s">
        <v>581</v>
      </c>
      <c r="E3574" s="97" t="s">
        <v>11319</v>
      </c>
      <c r="F3574" s="97">
        <v>330058</v>
      </c>
      <c r="G3574" s="97">
        <v>667722</v>
      </c>
      <c r="H3574" s="97">
        <v>330058</v>
      </c>
      <c r="I3574" s="97">
        <v>667722</v>
      </c>
      <c r="J3574" s="97" t="s">
        <v>93</v>
      </c>
      <c r="K3574" s="97">
        <v>92.55</v>
      </c>
      <c r="L3574" s="97" t="s">
        <v>11320</v>
      </c>
      <c r="M3574" s="97">
        <v>13.7</v>
      </c>
      <c r="N3574" s="97">
        <v>952304</v>
      </c>
    </row>
    <row r="3575" spans="1:14" ht="14.25" customHeight="1" x14ac:dyDescent="0.3">
      <c r="A3575" s="97" t="s">
        <v>655</v>
      </c>
      <c r="B3575" s="97">
        <v>24</v>
      </c>
      <c r="C3575" s="97" t="s">
        <v>11321</v>
      </c>
      <c r="D3575" s="97" t="s">
        <v>581</v>
      </c>
      <c r="E3575" s="97" t="s">
        <v>11322</v>
      </c>
      <c r="F3575" s="97">
        <v>339806</v>
      </c>
      <c r="G3575" s="97">
        <v>674280</v>
      </c>
      <c r="H3575" s="97">
        <v>339806</v>
      </c>
      <c r="I3575" s="97">
        <v>674280</v>
      </c>
      <c r="J3575" s="97" t="s">
        <v>93</v>
      </c>
      <c r="K3575" s="97">
        <v>32</v>
      </c>
      <c r="L3575" s="97" t="s">
        <v>11323</v>
      </c>
      <c r="M3575" s="97">
        <v>13.71</v>
      </c>
      <c r="N3575" s="97">
        <v>950369</v>
      </c>
    </row>
    <row r="3576" spans="1:14" ht="14.25" customHeight="1" x14ac:dyDescent="0.3">
      <c r="A3576" s="97" t="s">
        <v>419</v>
      </c>
      <c r="B3576" s="97">
        <v>8</v>
      </c>
      <c r="C3576" s="97" t="s">
        <v>11324</v>
      </c>
      <c r="D3576" s="97" t="s">
        <v>581</v>
      </c>
      <c r="E3576" s="97" t="s">
        <v>11325</v>
      </c>
      <c r="F3576" s="97">
        <v>330276</v>
      </c>
      <c r="G3576" s="97">
        <v>671375</v>
      </c>
      <c r="H3576" s="97">
        <v>330276</v>
      </c>
      <c r="I3576" s="97">
        <v>671375</v>
      </c>
      <c r="J3576" s="97" t="s">
        <v>93</v>
      </c>
      <c r="K3576" s="97">
        <v>38.450000000000003</v>
      </c>
      <c r="L3576" s="97" t="s">
        <v>11326</v>
      </c>
      <c r="M3576" s="97">
        <v>13.71</v>
      </c>
      <c r="N3576" s="97">
        <v>972057</v>
      </c>
    </row>
    <row r="3577" spans="1:14" ht="14.25" customHeight="1" x14ac:dyDescent="0.3">
      <c r="A3577" s="97" t="s">
        <v>419</v>
      </c>
      <c r="B3577" s="97">
        <v>8</v>
      </c>
      <c r="C3577" s="97" t="s">
        <v>11327</v>
      </c>
      <c r="D3577" s="97" t="s">
        <v>581</v>
      </c>
      <c r="E3577" s="97" t="s">
        <v>11328</v>
      </c>
      <c r="F3577" s="97">
        <v>330290</v>
      </c>
      <c r="G3577" s="97">
        <v>671483</v>
      </c>
      <c r="H3577" s="97">
        <v>330290</v>
      </c>
      <c r="I3577" s="97">
        <v>671483</v>
      </c>
      <c r="J3577" s="97" t="s">
        <v>93</v>
      </c>
      <c r="K3577" s="97">
        <v>38.450000000000003</v>
      </c>
      <c r="L3577" s="97" t="s">
        <v>11329</v>
      </c>
      <c r="M3577" s="97">
        <v>13.71</v>
      </c>
      <c r="N3577" s="97">
        <v>972056</v>
      </c>
    </row>
    <row r="3578" spans="1:14" ht="14.25" customHeight="1" x14ac:dyDescent="0.3">
      <c r="A3578" s="97" t="s">
        <v>506</v>
      </c>
      <c r="B3578" s="97">
        <v>293</v>
      </c>
      <c r="C3578" s="97" t="s">
        <v>11330</v>
      </c>
      <c r="D3578" s="97" t="s">
        <v>581</v>
      </c>
      <c r="E3578" s="97" t="s">
        <v>11331</v>
      </c>
      <c r="F3578" s="97">
        <v>328525</v>
      </c>
      <c r="G3578" s="97">
        <v>669668</v>
      </c>
      <c r="H3578" s="97">
        <v>328525</v>
      </c>
      <c r="I3578" s="97">
        <v>669668</v>
      </c>
      <c r="J3578" s="97" t="s">
        <v>93</v>
      </c>
      <c r="K3578" s="97">
        <v>72.84</v>
      </c>
      <c r="L3578" s="97" t="s">
        <v>11332</v>
      </c>
      <c r="M3578" s="97">
        <v>13.71</v>
      </c>
      <c r="N3578" s="97">
        <v>1003154</v>
      </c>
    </row>
    <row r="3579" spans="1:14" ht="14.25" customHeight="1" x14ac:dyDescent="0.3">
      <c r="A3579" s="97" t="s">
        <v>506</v>
      </c>
      <c r="B3579" s="97">
        <v>63</v>
      </c>
      <c r="C3579" s="97" t="s">
        <v>11333</v>
      </c>
      <c r="D3579" s="97" t="s">
        <v>581</v>
      </c>
      <c r="E3579" s="97" t="s">
        <v>11334</v>
      </c>
      <c r="F3579" s="97">
        <v>328830</v>
      </c>
      <c r="G3579" s="97">
        <v>669590</v>
      </c>
      <c r="H3579" s="97">
        <v>328830</v>
      </c>
      <c r="I3579" s="97">
        <v>669590</v>
      </c>
      <c r="J3579" s="97" t="s">
        <v>93</v>
      </c>
      <c r="K3579" s="97">
        <v>75.89</v>
      </c>
      <c r="L3579" s="97" t="s">
        <v>11335</v>
      </c>
      <c r="M3579" s="97">
        <v>13.71</v>
      </c>
      <c r="N3579" s="97">
        <v>1003080</v>
      </c>
    </row>
    <row r="3580" spans="1:14" ht="14.25" customHeight="1" x14ac:dyDescent="0.3">
      <c r="A3580" s="97" t="s">
        <v>497</v>
      </c>
      <c r="B3580" s="97">
        <v>898</v>
      </c>
      <c r="C3580" s="97" t="s">
        <v>11336</v>
      </c>
      <c r="D3580" s="97" t="s">
        <v>581</v>
      </c>
      <c r="E3580" s="97" t="s">
        <v>11337</v>
      </c>
      <c r="F3580" s="97">
        <v>334213</v>
      </c>
      <c r="G3580" s="97">
        <v>663920</v>
      </c>
      <c r="H3580" s="97">
        <v>334213</v>
      </c>
      <c r="I3580" s="97">
        <v>663920</v>
      </c>
      <c r="J3580" s="97" t="s">
        <v>93</v>
      </c>
      <c r="K3580" s="97">
        <v>0</v>
      </c>
      <c r="L3580" s="97" t="s">
        <v>11338</v>
      </c>
      <c r="M3580" s="97">
        <v>13.72</v>
      </c>
      <c r="N3580" s="97">
        <v>905074</v>
      </c>
    </row>
    <row r="3581" spans="1:14" ht="14.25" customHeight="1" x14ac:dyDescent="0.3">
      <c r="A3581" s="97" t="s">
        <v>508</v>
      </c>
      <c r="B3581" s="97">
        <v>707</v>
      </c>
      <c r="C3581" s="97" t="s">
        <v>11339</v>
      </c>
      <c r="D3581" s="97" t="s">
        <v>581</v>
      </c>
      <c r="E3581" s="97" t="s">
        <v>11340</v>
      </c>
      <c r="F3581" s="97">
        <v>333630</v>
      </c>
      <c r="G3581" s="97">
        <v>667063</v>
      </c>
      <c r="H3581" s="97">
        <v>333630</v>
      </c>
      <c r="I3581" s="97">
        <v>667063</v>
      </c>
      <c r="J3581" s="97" t="s">
        <v>93</v>
      </c>
      <c r="K3581" s="97">
        <v>35.26</v>
      </c>
      <c r="L3581" s="97" t="s">
        <v>11341</v>
      </c>
      <c r="M3581" s="97">
        <v>13.72</v>
      </c>
      <c r="N3581" s="97">
        <v>951704</v>
      </c>
    </row>
    <row r="3582" spans="1:14" ht="14.25" customHeight="1" x14ac:dyDescent="0.3">
      <c r="A3582" s="97" t="s">
        <v>822</v>
      </c>
      <c r="B3582" s="97">
        <v>18252</v>
      </c>
      <c r="C3582" s="97" t="s">
        <v>11342</v>
      </c>
      <c r="D3582" s="97" t="s">
        <v>581</v>
      </c>
      <c r="E3582" s="97" t="s">
        <v>11343</v>
      </c>
      <c r="F3582" s="97">
        <v>340301</v>
      </c>
      <c r="G3582" s="97">
        <v>673010</v>
      </c>
      <c r="H3582" s="97">
        <v>340301</v>
      </c>
      <c r="I3582" s="97">
        <v>673010</v>
      </c>
      <c r="J3582" s="97" t="s">
        <v>93</v>
      </c>
      <c r="K3582" s="97">
        <v>81.44</v>
      </c>
      <c r="L3582" s="97" t="s">
        <v>11344</v>
      </c>
      <c r="M3582" s="97">
        <v>13.73</v>
      </c>
      <c r="N3582" s="97">
        <v>932214</v>
      </c>
    </row>
    <row r="3583" spans="1:14" ht="14.25" customHeight="1" x14ac:dyDescent="0.3">
      <c r="A3583" s="97" t="s">
        <v>497</v>
      </c>
      <c r="B3583" s="97">
        <v>898</v>
      </c>
      <c r="C3583" s="97" t="s">
        <v>11345</v>
      </c>
      <c r="D3583" s="97" t="s">
        <v>581</v>
      </c>
      <c r="E3583" s="97" t="s">
        <v>11346</v>
      </c>
      <c r="F3583" s="97">
        <v>334634</v>
      </c>
      <c r="G3583" s="97">
        <v>663689</v>
      </c>
      <c r="H3583" s="97">
        <v>334634</v>
      </c>
      <c r="I3583" s="97">
        <v>663689</v>
      </c>
      <c r="J3583" s="97" t="s">
        <v>93</v>
      </c>
      <c r="K3583" s="97">
        <v>179</v>
      </c>
      <c r="L3583" s="97" t="s">
        <v>11347</v>
      </c>
      <c r="M3583" s="97">
        <v>13.73</v>
      </c>
      <c r="N3583" s="97">
        <v>905099</v>
      </c>
    </row>
    <row r="3584" spans="1:14" ht="14.25" customHeight="1" x14ac:dyDescent="0.3">
      <c r="A3584" s="97" t="s">
        <v>419</v>
      </c>
      <c r="B3584" s="97">
        <v>855</v>
      </c>
      <c r="C3584" s="97" t="s">
        <v>11348</v>
      </c>
      <c r="D3584" s="97" t="s">
        <v>332</v>
      </c>
      <c r="E3584" s="97" t="s">
        <v>11349</v>
      </c>
      <c r="F3584" s="97">
        <v>331033</v>
      </c>
      <c r="G3584" s="97">
        <v>672396</v>
      </c>
      <c r="H3584" s="97">
        <v>331033</v>
      </c>
      <c r="I3584" s="97">
        <v>672396</v>
      </c>
      <c r="J3584" s="97" t="s">
        <v>93</v>
      </c>
      <c r="K3584" s="97">
        <v>30.5</v>
      </c>
      <c r="L3584" s="97" t="s">
        <v>11350</v>
      </c>
      <c r="M3584" s="97">
        <v>13.75</v>
      </c>
      <c r="N3584" s="97">
        <v>18946587</v>
      </c>
    </row>
    <row r="3585" spans="1:14" ht="14.25" customHeight="1" x14ac:dyDescent="0.3">
      <c r="A3585" s="97" t="s">
        <v>497</v>
      </c>
      <c r="B3585" s="97">
        <v>418</v>
      </c>
      <c r="C3585" s="97" t="s">
        <v>11351</v>
      </c>
      <c r="D3585" s="97" t="s">
        <v>332</v>
      </c>
      <c r="E3585" s="97" t="s">
        <v>11352</v>
      </c>
      <c r="F3585" s="97">
        <v>334240</v>
      </c>
      <c r="G3585" s="97">
        <v>663980</v>
      </c>
      <c r="H3585" s="97">
        <v>334240</v>
      </c>
      <c r="I3585" s="97">
        <v>663980</v>
      </c>
      <c r="J3585" s="97" t="s">
        <v>93</v>
      </c>
      <c r="K3585" s="97">
        <v>0</v>
      </c>
      <c r="L3585" s="97" t="s">
        <v>11353</v>
      </c>
      <c r="M3585" s="97">
        <v>13.8</v>
      </c>
      <c r="N3585" s="97">
        <v>13471741</v>
      </c>
    </row>
    <row r="3586" spans="1:14" ht="14.25" customHeight="1" x14ac:dyDescent="0.3">
      <c r="A3586" s="97" t="s">
        <v>822</v>
      </c>
      <c r="B3586" s="97">
        <v>608</v>
      </c>
      <c r="C3586" s="97" t="s">
        <v>11354</v>
      </c>
      <c r="D3586" s="97" t="s">
        <v>332</v>
      </c>
      <c r="E3586" s="97" t="s">
        <v>11355</v>
      </c>
      <c r="F3586" s="97">
        <v>340080</v>
      </c>
      <c r="G3586" s="97">
        <v>672730</v>
      </c>
      <c r="H3586" s="97">
        <v>340080</v>
      </c>
      <c r="I3586" s="97">
        <v>672730</v>
      </c>
      <c r="J3586" s="97" t="s">
        <v>93</v>
      </c>
      <c r="K3586" s="97">
        <v>86</v>
      </c>
      <c r="L3586" s="97" t="s">
        <v>11356</v>
      </c>
      <c r="M3586" s="97">
        <v>13.8</v>
      </c>
      <c r="N3586" s="97">
        <v>15944174</v>
      </c>
    </row>
    <row r="3587" spans="1:14" ht="14.25" customHeight="1" x14ac:dyDescent="0.3">
      <c r="A3587" s="97" t="s">
        <v>506</v>
      </c>
      <c r="B3587" s="97">
        <v>293</v>
      </c>
      <c r="C3587" s="97" t="s">
        <v>11357</v>
      </c>
      <c r="D3587" s="97" t="s">
        <v>581</v>
      </c>
      <c r="E3587" s="97" t="s">
        <v>11358</v>
      </c>
      <c r="F3587" s="97">
        <v>328636</v>
      </c>
      <c r="G3587" s="97">
        <v>669791</v>
      </c>
      <c r="H3587" s="97">
        <v>328636</v>
      </c>
      <c r="I3587" s="97">
        <v>669791</v>
      </c>
      <c r="J3587" s="97" t="s">
        <v>93</v>
      </c>
      <c r="K3587" s="97">
        <v>68.27</v>
      </c>
      <c r="L3587" s="97" t="s">
        <v>11359</v>
      </c>
      <c r="M3587" s="97">
        <v>13.86</v>
      </c>
      <c r="N3587" s="97">
        <v>1003175</v>
      </c>
    </row>
    <row r="3588" spans="1:14" ht="14.25" customHeight="1" x14ac:dyDescent="0.3">
      <c r="A3588" s="97" t="s">
        <v>506</v>
      </c>
      <c r="B3588" s="97">
        <v>293</v>
      </c>
      <c r="C3588" s="97" t="s">
        <v>11360</v>
      </c>
      <c r="D3588" s="97" t="s">
        <v>581</v>
      </c>
      <c r="E3588" s="97" t="s">
        <v>11361</v>
      </c>
      <c r="F3588" s="97">
        <v>328537</v>
      </c>
      <c r="G3588" s="97">
        <v>669665</v>
      </c>
      <c r="H3588" s="97">
        <v>328537</v>
      </c>
      <c r="I3588" s="97">
        <v>669665</v>
      </c>
      <c r="J3588" s="97" t="s">
        <v>93</v>
      </c>
      <c r="K3588" s="97">
        <v>72.84</v>
      </c>
      <c r="L3588" s="97" t="s">
        <v>11362</v>
      </c>
      <c r="M3588" s="97">
        <v>13.86</v>
      </c>
      <c r="N3588" s="97">
        <v>1003180</v>
      </c>
    </row>
    <row r="3589" spans="1:14" ht="14.25" customHeight="1" x14ac:dyDescent="0.3">
      <c r="A3589" s="97" t="s">
        <v>506</v>
      </c>
      <c r="B3589" s="97">
        <v>10695</v>
      </c>
      <c r="C3589" s="97" t="s">
        <v>11363</v>
      </c>
      <c r="D3589" s="97" t="s">
        <v>581</v>
      </c>
      <c r="E3589" s="97" t="s">
        <v>2590</v>
      </c>
      <c r="F3589" s="97">
        <v>328628</v>
      </c>
      <c r="G3589" s="97">
        <v>666933</v>
      </c>
      <c r="H3589" s="97">
        <v>328628</v>
      </c>
      <c r="I3589" s="97">
        <v>666933</v>
      </c>
      <c r="J3589" s="97" t="s">
        <v>93</v>
      </c>
      <c r="K3589" s="97">
        <v>127.95</v>
      </c>
      <c r="L3589" s="97" t="s">
        <v>11364</v>
      </c>
      <c r="M3589" s="97">
        <v>13.9</v>
      </c>
      <c r="N3589" s="97">
        <v>1004335</v>
      </c>
    </row>
    <row r="3590" spans="1:14" ht="14.25" customHeight="1" x14ac:dyDescent="0.3">
      <c r="A3590" s="97" t="s">
        <v>570</v>
      </c>
      <c r="B3590" s="97">
        <v>605</v>
      </c>
      <c r="C3590" s="97" t="s">
        <v>11365</v>
      </c>
      <c r="D3590" s="97" t="s">
        <v>581</v>
      </c>
      <c r="E3590" s="97" t="s">
        <v>11366</v>
      </c>
      <c r="F3590" s="97">
        <v>339217</v>
      </c>
      <c r="G3590" s="97">
        <v>664749</v>
      </c>
      <c r="H3590" s="97">
        <v>339217</v>
      </c>
      <c r="I3590" s="97">
        <v>664749</v>
      </c>
      <c r="J3590" s="97" t="s">
        <v>93</v>
      </c>
      <c r="K3590" s="97">
        <v>106.37</v>
      </c>
      <c r="L3590" s="97" t="s">
        <v>11367</v>
      </c>
      <c r="M3590" s="97">
        <v>13.96</v>
      </c>
      <c r="N3590" s="97">
        <v>845075</v>
      </c>
    </row>
    <row r="3591" spans="1:14" ht="14.25" customHeight="1" x14ac:dyDescent="0.3">
      <c r="A3591" s="97" t="s">
        <v>508</v>
      </c>
      <c r="B3591" s="97">
        <v>259</v>
      </c>
      <c r="C3591" s="97" t="s">
        <v>11368</v>
      </c>
      <c r="D3591" s="97" t="s">
        <v>332</v>
      </c>
      <c r="E3591" s="97" t="s">
        <v>11369</v>
      </c>
      <c r="F3591" s="97">
        <v>332507</v>
      </c>
      <c r="G3591" s="97">
        <v>665307</v>
      </c>
      <c r="H3591" s="97">
        <v>332507</v>
      </c>
      <c r="I3591" s="97">
        <v>665307</v>
      </c>
      <c r="J3591" s="97" t="s">
        <v>93</v>
      </c>
      <c r="K3591" s="97">
        <v>-732</v>
      </c>
      <c r="L3591" s="97" t="s">
        <v>11370</v>
      </c>
      <c r="M3591" s="97">
        <v>14</v>
      </c>
      <c r="N3591" s="97">
        <v>951463</v>
      </c>
    </row>
    <row r="3592" spans="1:14" ht="14.25" customHeight="1" x14ac:dyDescent="0.3">
      <c r="A3592" s="97" t="s">
        <v>508</v>
      </c>
      <c r="B3592" s="97">
        <v>214</v>
      </c>
      <c r="C3592" s="97" t="s">
        <v>11371</v>
      </c>
      <c r="D3592" s="97" t="s">
        <v>332</v>
      </c>
      <c r="E3592" s="97" t="s">
        <v>11372</v>
      </c>
      <c r="F3592" s="97">
        <v>330718</v>
      </c>
      <c r="G3592" s="97">
        <v>669608</v>
      </c>
      <c r="H3592" s="97">
        <v>330718</v>
      </c>
      <c r="I3592" s="97">
        <v>669608</v>
      </c>
      <c r="J3592" s="97" t="s">
        <v>93</v>
      </c>
      <c r="K3592" s="97">
        <v>-185</v>
      </c>
      <c r="L3592" s="97" t="s">
        <v>11373</v>
      </c>
      <c r="M3592" s="97">
        <v>14</v>
      </c>
      <c r="N3592" s="97">
        <v>951417</v>
      </c>
    </row>
    <row r="3593" spans="1:14" ht="14.25" customHeight="1" x14ac:dyDescent="0.3">
      <c r="A3593" s="97" t="s">
        <v>419</v>
      </c>
      <c r="B3593" s="97">
        <v>176</v>
      </c>
      <c r="C3593" s="97" t="s">
        <v>11374</v>
      </c>
      <c r="D3593" s="97" t="s">
        <v>332</v>
      </c>
      <c r="E3593" s="97" t="s">
        <v>11375</v>
      </c>
      <c r="F3593" s="97">
        <v>332747</v>
      </c>
      <c r="G3593" s="97">
        <v>671643</v>
      </c>
      <c r="H3593" s="97">
        <v>332747</v>
      </c>
      <c r="I3593" s="97">
        <v>671643</v>
      </c>
      <c r="J3593" s="97" t="s">
        <v>93</v>
      </c>
      <c r="K3593" s="97">
        <v>0</v>
      </c>
      <c r="L3593" s="97" t="s">
        <v>11376</v>
      </c>
      <c r="M3593" s="97">
        <v>14</v>
      </c>
      <c r="N3593" s="97">
        <v>971660</v>
      </c>
    </row>
    <row r="3594" spans="1:14" ht="14.25" customHeight="1" x14ac:dyDescent="0.3">
      <c r="A3594" s="97" t="s">
        <v>508</v>
      </c>
      <c r="B3594" s="97">
        <v>10303</v>
      </c>
      <c r="C3594" s="97" t="s">
        <v>11377</v>
      </c>
      <c r="D3594" s="97" t="s">
        <v>581</v>
      </c>
      <c r="E3594" s="97" t="s">
        <v>11378</v>
      </c>
      <c r="F3594" s="97">
        <v>334973</v>
      </c>
      <c r="G3594" s="97">
        <v>668879</v>
      </c>
      <c r="H3594" s="97">
        <v>334973</v>
      </c>
      <c r="I3594" s="97">
        <v>668879</v>
      </c>
      <c r="J3594" s="97" t="s">
        <v>93</v>
      </c>
      <c r="K3594" s="97">
        <v>0</v>
      </c>
      <c r="L3594" s="97" t="s">
        <v>11379</v>
      </c>
      <c r="M3594" s="97">
        <v>14</v>
      </c>
      <c r="N3594" s="97">
        <v>952243</v>
      </c>
    </row>
    <row r="3595" spans="1:14" ht="14.25" customHeight="1" x14ac:dyDescent="0.3">
      <c r="A3595" s="97" t="s">
        <v>508</v>
      </c>
      <c r="B3595" s="97">
        <v>10303</v>
      </c>
      <c r="C3595" s="97" t="s">
        <v>11380</v>
      </c>
      <c r="D3595" s="97" t="s">
        <v>581</v>
      </c>
      <c r="E3595" s="97" t="s">
        <v>11381</v>
      </c>
      <c r="F3595" s="97">
        <v>334899</v>
      </c>
      <c r="G3595" s="97">
        <v>668939</v>
      </c>
      <c r="H3595" s="97">
        <v>334899</v>
      </c>
      <c r="I3595" s="97">
        <v>668939</v>
      </c>
      <c r="J3595" s="97" t="s">
        <v>93</v>
      </c>
      <c r="K3595" s="97">
        <v>0</v>
      </c>
      <c r="L3595" s="97" t="s">
        <v>11382</v>
      </c>
      <c r="M3595" s="97">
        <v>14</v>
      </c>
      <c r="N3595" s="97">
        <v>952211</v>
      </c>
    </row>
    <row r="3596" spans="1:14" ht="14.25" customHeight="1" x14ac:dyDescent="0.3">
      <c r="A3596" s="97" t="s">
        <v>506</v>
      </c>
      <c r="B3596" s="97">
        <v>9881</v>
      </c>
      <c r="C3596" s="97" t="s">
        <v>11383</v>
      </c>
      <c r="D3596" s="97" t="s">
        <v>581</v>
      </c>
      <c r="E3596" s="97" t="s">
        <v>11384</v>
      </c>
      <c r="F3596" s="97">
        <v>328795</v>
      </c>
      <c r="G3596" s="97">
        <v>667005</v>
      </c>
      <c r="H3596" s="97">
        <v>328795</v>
      </c>
      <c r="I3596" s="97">
        <v>667005</v>
      </c>
      <c r="J3596" s="97" t="s">
        <v>93</v>
      </c>
      <c r="K3596" s="97">
        <v>0</v>
      </c>
      <c r="L3596" s="97" t="s">
        <v>11385</v>
      </c>
      <c r="M3596" s="97">
        <v>14</v>
      </c>
      <c r="N3596" s="97">
        <v>1003848</v>
      </c>
    </row>
    <row r="3597" spans="1:14" ht="14.25" customHeight="1" x14ac:dyDescent="0.3">
      <c r="A3597" s="97" t="s">
        <v>508</v>
      </c>
      <c r="B3597" s="97">
        <v>10303</v>
      </c>
      <c r="C3597" s="97" t="s">
        <v>11386</v>
      </c>
      <c r="D3597" s="97" t="s">
        <v>581</v>
      </c>
      <c r="E3597" s="97" t="s">
        <v>11387</v>
      </c>
      <c r="F3597" s="97">
        <v>334220</v>
      </c>
      <c r="G3597" s="97">
        <v>669246</v>
      </c>
      <c r="H3597" s="97">
        <v>334220</v>
      </c>
      <c r="I3597" s="97">
        <v>669246</v>
      </c>
      <c r="J3597" s="97" t="s">
        <v>93</v>
      </c>
      <c r="K3597" s="97">
        <v>0</v>
      </c>
      <c r="L3597" s="97" t="s">
        <v>11388</v>
      </c>
      <c r="M3597" s="97">
        <v>14</v>
      </c>
      <c r="N3597" s="97">
        <v>952192</v>
      </c>
    </row>
    <row r="3598" spans="1:14" ht="14.25" customHeight="1" x14ac:dyDescent="0.3">
      <c r="A3598" s="97" t="s">
        <v>419</v>
      </c>
      <c r="B3598" s="97">
        <v>10704</v>
      </c>
      <c r="C3598" s="97" t="s">
        <v>11389</v>
      </c>
      <c r="D3598" s="97" t="s">
        <v>581</v>
      </c>
      <c r="E3598" s="97" t="s">
        <v>11390</v>
      </c>
      <c r="F3598" s="97">
        <v>333807</v>
      </c>
      <c r="G3598" s="97">
        <v>670668</v>
      </c>
      <c r="H3598" s="97">
        <v>333807</v>
      </c>
      <c r="I3598" s="97">
        <v>670668</v>
      </c>
      <c r="J3598" s="97" t="s">
        <v>93</v>
      </c>
      <c r="K3598" s="97">
        <v>0</v>
      </c>
      <c r="L3598" s="97" t="s">
        <v>11391</v>
      </c>
      <c r="M3598" s="97">
        <v>14</v>
      </c>
      <c r="N3598" s="97">
        <v>972807</v>
      </c>
    </row>
    <row r="3599" spans="1:14" ht="14.25" customHeight="1" x14ac:dyDescent="0.3">
      <c r="A3599" s="97" t="s">
        <v>419</v>
      </c>
      <c r="B3599" s="97">
        <v>172</v>
      </c>
      <c r="C3599" s="97" t="s">
        <v>11392</v>
      </c>
      <c r="D3599" s="97" t="s">
        <v>332</v>
      </c>
      <c r="E3599" s="97" t="s">
        <v>11393</v>
      </c>
      <c r="F3599" s="97">
        <v>331990</v>
      </c>
      <c r="G3599" s="97">
        <v>671750</v>
      </c>
      <c r="H3599" s="97">
        <v>331990</v>
      </c>
      <c r="I3599" s="97">
        <v>671750</v>
      </c>
      <c r="J3599" s="97" t="s">
        <v>93</v>
      </c>
      <c r="K3599" s="97">
        <v>0</v>
      </c>
      <c r="L3599" s="97" t="s">
        <v>11394</v>
      </c>
      <c r="M3599" s="97">
        <v>14</v>
      </c>
      <c r="N3599" s="97">
        <v>971655</v>
      </c>
    </row>
    <row r="3600" spans="1:14" ht="14.25" customHeight="1" x14ac:dyDescent="0.3">
      <c r="A3600" s="97" t="s">
        <v>506</v>
      </c>
      <c r="B3600" s="97">
        <v>9881</v>
      </c>
      <c r="C3600" s="97" t="s">
        <v>11395</v>
      </c>
      <c r="D3600" s="97" t="s">
        <v>581</v>
      </c>
      <c r="E3600" s="97" t="s">
        <v>11396</v>
      </c>
      <c r="F3600" s="97">
        <v>329001</v>
      </c>
      <c r="G3600" s="97">
        <v>667130</v>
      </c>
      <c r="H3600" s="97">
        <v>329001</v>
      </c>
      <c r="I3600" s="97">
        <v>667130</v>
      </c>
      <c r="J3600" s="97" t="s">
        <v>93</v>
      </c>
      <c r="K3600" s="97">
        <v>0</v>
      </c>
      <c r="L3600" s="97" t="s">
        <v>11397</v>
      </c>
      <c r="M3600" s="97">
        <v>14</v>
      </c>
      <c r="N3600" s="97">
        <v>1003885</v>
      </c>
    </row>
    <row r="3601" spans="1:14" ht="14.25" customHeight="1" x14ac:dyDescent="0.3">
      <c r="A3601" s="97" t="s">
        <v>570</v>
      </c>
      <c r="B3601" s="97">
        <v>465</v>
      </c>
      <c r="C3601" s="97" t="s">
        <v>11398</v>
      </c>
      <c r="D3601" s="97" t="s">
        <v>332</v>
      </c>
      <c r="E3601" s="97" t="s">
        <v>11399</v>
      </c>
      <c r="F3601" s="97">
        <v>335840</v>
      </c>
      <c r="G3601" s="97">
        <v>661140</v>
      </c>
      <c r="H3601" s="97">
        <v>335840</v>
      </c>
      <c r="I3601" s="97">
        <v>661140</v>
      </c>
      <c r="J3601" s="97" t="s">
        <v>93</v>
      </c>
      <c r="K3601" s="97">
        <v>0</v>
      </c>
      <c r="L3601" s="97" t="s">
        <v>11400</v>
      </c>
      <c r="M3601" s="97">
        <v>14</v>
      </c>
      <c r="N3601" s="97">
        <v>844957</v>
      </c>
    </row>
    <row r="3602" spans="1:14" ht="14.25" customHeight="1" x14ac:dyDescent="0.3">
      <c r="A3602" s="97" t="s">
        <v>655</v>
      </c>
      <c r="B3602" s="97">
        <v>3733</v>
      </c>
      <c r="C3602" s="97" t="s">
        <v>11401</v>
      </c>
      <c r="D3602" s="97" t="s">
        <v>581</v>
      </c>
      <c r="E3602" s="97" t="s">
        <v>11402</v>
      </c>
      <c r="F3602" s="97">
        <v>336295</v>
      </c>
      <c r="G3602" s="97">
        <v>671082</v>
      </c>
      <c r="H3602" s="97">
        <v>336295</v>
      </c>
      <c r="I3602" s="97">
        <v>671082</v>
      </c>
      <c r="J3602" s="97" t="s">
        <v>93</v>
      </c>
      <c r="K3602" s="97">
        <v>0</v>
      </c>
      <c r="L3602" s="97" t="s">
        <v>11403</v>
      </c>
      <c r="M3602" s="97">
        <v>14</v>
      </c>
      <c r="N3602" s="97">
        <v>950814</v>
      </c>
    </row>
    <row r="3603" spans="1:14" ht="14.25" customHeight="1" x14ac:dyDescent="0.3">
      <c r="A3603" s="97" t="s">
        <v>570</v>
      </c>
      <c r="B3603" s="97">
        <v>460</v>
      </c>
      <c r="C3603" s="97" t="s">
        <v>11404</v>
      </c>
      <c r="D3603" s="97" t="s">
        <v>332</v>
      </c>
      <c r="E3603" s="97" t="s">
        <v>11405</v>
      </c>
      <c r="F3603" s="97">
        <v>335490</v>
      </c>
      <c r="G3603" s="97">
        <v>660800</v>
      </c>
      <c r="H3603" s="97">
        <v>335490</v>
      </c>
      <c r="I3603" s="97">
        <v>660800</v>
      </c>
      <c r="J3603" s="97" t="s">
        <v>93</v>
      </c>
      <c r="K3603" s="97">
        <v>0</v>
      </c>
      <c r="L3603" s="97" t="s">
        <v>11406</v>
      </c>
      <c r="M3603" s="97">
        <v>14</v>
      </c>
      <c r="N3603" s="97">
        <v>844952</v>
      </c>
    </row>
    <row r="3604" spans="1:14" ht="14.25" customHeight="1" x14ac:dyDescent="0.3">
      <c r="A3604" s="97" t="s">
        <v>508</v>
      </c>
      <c r="B3604" s="97">
        <v>10303</v>
      </c>
      <c r="C3604" s="97" t="s">
        <v>11407</v>
      </c>
      <c r="D3604" s="97" t="s">
        <v>581</v>
      </c>
      <c r="E3604" s="97" t="s">
        <v>11408</v>
      </c>
      <c r="F3604" s="97">
        <v>333527</v>
      </c>
      <c r="G3604" s="97">
        <v>669510</v>
      </c>
      <c r="H3604" s="97">
        <v>333527</v>
      </c>
      <c r="I3604" s="97">
        <v>669510</v>
      </c>
      <c r="J3604" s="97" t="s">
        <v>93</v>
      </c>
      <c r="K3604" s="97">
        <v>0</v>
      </c>
      <c r="L3604" s="97" t="s">
        <v>11409</v>
      </c>
      <c r="M3604" s="97">
        <v>14</v>
      </c>
      <c r="N3604" s="97">
        <v>952178</v>
      </c>
    </row>
    <row r="3605" spans="1:14" ht="14.25" customHeight="1" x14ac:dyDescent="0.3">
      <c r="A3605" s="97" t="s">
        <v>822</v>
      </c>
      <c r="B3605" s="97">
        <v>5999</v>
      </c>
      <c r="C3605" s="97" t="s">
        <v>11410</v>
      </c>
      <c r="D3605" s="97" t="s">
        <v>581</v>
      </c>
      <c r="E3605" s="97" t="s">
        <v>9978</v>
      </c>
      <c r="F3605" s="97">
        <v>340670</v>
      </c>
      <c r="G3605" s="97">
        <v>674140</v>
      </c>
      <c r="H3605" s="97">
        <v>340670</v>
      </c>
      <c r="I3605" s="97">
        <v>674140</v>
      </c>
      <c r="J3605" s="97" t="s">
        <v>93</v>
      </c>
      <c r="K3605" s="97">
        <v>0</v>
      </c>
      <c r="L3605" s="97" t="s">
        <v>11411</v>
      </c>
      <c r="M3605" s="97">
        <v>14</v>
      </c>
      <c r="N3605" s="97">
        <v>931651</v>
      </c>
    </row>
    <row r="3606" spans="1:14" ht="14.25" customHeight="1" x14ac:dyDescent="0.3">
      <c r="A3606" s="97" t="s">
        <v>508</v>
      </c>
      <c r="B3606" s="97">
        <v>10303</v>
      </c>
      <c r="C3606" s="97" t="s">
        <v>11412</v>
      </c>
      <c r="D3606" s="97" t="s">
        <v>581</v>
      </c>
      <c r="E3606" s="97" t="s">
        <v>11413</v>
      </c>
      <c r="F3606" s="97">
        <v>334959</v>
      </c>
      <c r="G3606" s="97">
        <v>668891</v>
      </c>
      <c r="H3606" s="97">
        <v>334959</v>
      </c>
      <c r="I3606" s="97">
        <v>668891</v>
      </c>
      <c r="J3606" s="97" t="s">
        <v>93</v>
      </c>
      <c r="K3606" s="97">
        <v>0</v>
      </c>
      <c r="L3606" s="97" t="s">
        <v>11414</v>
      </c>
      <c r="M3606" s="97">
        <v>14</v>
      </c>
      <c r="N3606" s="97">
        <v>952242</v>
      </c>
    </row>
    <row r="3607" spans="1:14" ht="14.25" customHeight="1" x14ac:dyDescent="0.3">
      <c r="A3607" s="97" t="s">
        <v>397</v>
      </c>
      <c r="B3607" s="97">
        <v>280</v>
      </c>
      <c r="C3607" s="97" t="s">
        <v>11415</v>
      </c>
      <c r="D3607" s="97" t="s">
        <v>332</v>
      </c>
      <c r="E3607" s="97" t="s">
        <v>11416</v>
      </c>
      <c r="F3607" s="97">
        <v>339640</v>
      </c>
      <c r="G3607" s="97">
        <v>668900</v>
      </c>
      <c r="H3607" s="97">
        <v>339640</v>
      </c>
      <c r="I3607" s="97">
        <v>668900</v>
      </c>
      <c r="J3607" s="97" t="s">
        <v>93</v>
      </c>
      <c r="K3607" s="97">
        <v>0</v>
      </c>
      <c r="L3607" s="97" t="s">
        <v>11417</v>
      </c>
      <c r="M3607" s="97">
        <v>14</v>
      </c>
      <c r="N3607" s="97">
        <v>842842</v>
      </c>
    </row>
    <row r="3608" spans="1:14" ht="14.25" customHeight="1" x14ac:dyDescent="0.3">
      <c r="A3608" s="97" t="s">
        <v>655</v>
      </c>
      <c r="B3608" s="97">
        <v>3733</v>
      </c>
      <c r="C3608" s="97" t="s">
        <v>11418</v>
      </c>
      <c r="D3608" s="97" t="s">
        <v>581</v>
      </c>
      <c r="E3608" s="97" t="s">
        <v>11419</v>
      </c>
      <c r="F3608" s="97">
        <v>336295</v>
      </c>
      <c r="G3608" s="97">
        <v>671072</v>
      </c>
      <c r="H3608" s="97">
        <v>336295</v>
      </c>
      <c r="I3608" s="97">
        <v>671072</v>
      </c>
      <c r="J3608" s="97" t="s">
        <v>93</v>
      </c>
      <c r="K3608" s="97">
        <v>0</v>
      </c>
      <c r="L3608" s="97" t="s">
        <v>11420</v>
      </c>
      <c r="M3608" s="97">
        <v>14</v>
      </c>
      <c r="N3608" s="97">
        <v>950815</v>
      </c>
    </row>
    <row r="3609" spans="1:14" ht="14.25" customHeight="1" x14ac:dyDescent="0.3">
      <c r="A3609" s="97" t="s">
        <v>419</v>
      </c>
      <c r="B3609" s="97">
        <v>10704</v>
      </c>
      <c r="C3609" s="97" t="s">
        <v>11421</v>
      </c>
      <c r="D3609" s="97" t="s">
        <v>581</v>
      </c>
      <c r="E3609" s="97" t="s">
        <v>11422</v>
      </c>
      <c r="F3609" s="97">
        <v>333939</v>
      </c>
      <c r="G3609" s="97">
        <v>670556</v>
      </c>
      <c r="H3609" s="97">
        <v>333939</v>
      </c>
      <c r="I3609" s="97">
        <v>670556</v>
      </c>
      <c r="J3609" s="97" t="s">
        <v>93</v>
      </c>
      <c r="K3609" s="97">
        <v>0</v>
      </c>
      <c r="L3609" s="97" t="s">
        <v>11423</v>
      </c>
      <c r="M3609" s="97">
        <v>14</v>
      </c>
      <c r="N3609" s="97">
        <v>972820</v>
      </c>
    </row>
    <row r="3610" spans="1:14" ht="14.25" customHeight="1" x14ac:dyDescent="0.3">
      <c r="A3610" s="97" t="s">
        <v>822</v>
      </c>
      <c r="B3610" s="97">
        <v>5999</v>
      </c>
      <c r="C3610" s="97" t="s">
        <v>11424</v>
      </c>
      <c r="D3610" s="97" t="s">
        <v>581</v>
      </c>
      <c r="E3610" s="97" t="s">
        <v>10005</v>
      </c>
      <c r="F3610" s="97">
        <v>340670</v>
      </c>
      <c r="G3610" s="97">
        <v>674150</v>
      </c>
      <c r="H3610" s="97">
        <v>340670</v>
      </c>
      <c r="I3610" s="97">
        <v>674150</v>
      </c>
      <c r="J3610" s="97" t="s">
        <v>93</v>
      </c>
      <c r="K3610" s="97">
        <v>0</v>
      </c>
      <c r="L3610" s="97" t="s">
        <v>11425</v>
      </c>
      <c r="M3610" s="97">
        <v>14</v>
      </c>
      <c r="N3610" s="97">
        <v>931647</v>
      </c>
    </row>
    <row r="3611" spans="1:14" ht="14.25" customHeight="1" x14ac:dyDescent="0.3">
      <c r="A3611" s="97" t="s">
        <v>822</v>
      </c>
      <c r="B3611" s="97">
        <v>5999</v>
      </c>
      <c r="C3611" s="97" t="s">
        <v>11426</v>
      </c>
      <c r="D3611" s="97" t="s">
        <v>581</v>
      </c>
      <c r="E3611" s="97" t="s">
        <v>9978</v>
      </c>
      <c r="F3611" s="97">
        <v>340670</v>
      </c>
      <c r="G3611" s="97">
        <v>674140</v>
      </c>
      <c r="H3611" s="97">
        <v>340670</v>
      </c>
      <c r="I3611" s="97">
        <v>674140</v>
      </c>
      <c r="J3611" s="97" t="s">
        <v>93</v>
      </c>
      <c r="K3611" s="97">
        <v>0</v>
      </c>
      <c r="L3611" s="97" t="s">
        <v>11427</v>
      </c>
      <c r="M3611" s="97">
        <v>14</v>
      </c>
      <c r="N3611" s="97">
        <v>931648</v>
      </c>
    </row>
    <row r="3612" spans="1:14" ht="14.25" customHeight="1" x14ac:dyDescent="0.3">
      <c r="A3612" s="97" t="s">
        <v>822</v>
      </c>
      <c r="B3612" s="97">
        <v>5999</v>
      </c>
      <c r="C3612" s="97" t="s">
        <v>11428</v>
      </c>
      <c r="D3612" s="97" t="s">
        <v>581</v>
      </c>
      <c r="E3612" s="97" t="s">
        <v>9978</v>
      </c>
      <c r="F3612" s="97">
        <v>340670</v>
      </c>
      <c r="G3612" s="97">
        <v>674140</v>
      </c>
      <c r="H3612" s="97">
        <v>340670</v>
      </c>
      <c r="I3612" s="97">
        <v>674140</v>
      </c>
      <c r="J3612" s="97" t="s">
        <v>93</v>
      </c>
      <c r="K3612" s="97">
        <v>0</v>
      </c>
      <c r="L3612" s="97" t="s">
        <v>11429</v>
      </c>
      <c r="M3612" s="97">
        <v>14</v>
      </c>
      <c r="N3612" s="97">
        <v>931650</v>
      </c>
    </row>
    <row r="3613" spans="1:14" ht="14.25" customHeight="1" x14ac:dyDescent="0.3">
      <c r="A3613" s="97" t="s">
        <v>419</v>
      </c>
      <c r="B3613" s="97">
        <v>10704</v>
      </c>
      <c r="C3613" s="97" t="s">
        <v>11430</v>
      </c>
      <c r="D3613" s="97" t="s">
        <v>581</v>
      </c>
      <c r="E3613" s="97" t="s">
        <v>11431</v>
      </c>
      <c r="F3613" s="97">
        <v>333851</v>
      </c>
      <c r="G3613" s="97">
        <v>670645</v>
      </c>
      <c r="H3613" s="97">
        <v>333851</v>
      </c>
      <c r="I3613" s="97">
        <v>670645</v>
      </c>
      <c r="J3613" s="97" t="s">
        <v>93</v>
      </c>
      <c r="K3613" s="97">
        <v>0</v>
      </c>
      <c r="L3613" s="97" t="s">
        <v>11432</v>
      </c>
      <c r="M3613" s="97">
        <v>14</v>
      </c>
      <c r="N3613" s="97">
        <v>972813</v>
      </c>
    </row>
    <row r="3614" spans="1:14" ht="14.25" customHeight="1" x14ac:dyDescent="0.3">
      <c r="A3614" s="97" t="s">
        <v>570</v>
      </c>
      <c r="B3614" s="97">
        <v>368</v>
      </c>
      <c r="C3614" s="97" t="s">
        <v>11433</v>
      </c>
      <c r="D3614" s="97" t="s">
        <v>332</v>
      </c>
      <c r="E3614" s="97" t="s">
        <v>11434</v>
      </c>
      <c r="F3614" s="97">
        <v>335270</v>
      </c>
      <c r="G3614" s="97">
        <v>661540</v>
      </c>
      <c r="H3614" s="97">
        <v>335270</v>
      </c>
      <c r="I3614" s="97">
        <v>661540</v>
      </c>
      <c r="J3614" s="97" t="s">
        <v>93</v>
      </c>
      <c r="K3614" s="97">
        <v>0</v>
      </c>
      <c r="L3614" s="97" t="s">
        <v>11435</v>
      </c>
      <c r="M3614" s="97">
        <v>14</v>
      </c>
      <c r="N3614" s="97">
        <v>844848</v>
      </c>
    </row>
    <row r="3615" spans="1:14" ht="14.25" customHeight="1" x14ac:dyDescent="0.3">
      <c r="A3615" s="97" t="s">
        <v>508</v>
      </c>
      <c r="B3615" s="97">
        <v>10303</v>
      </c>
      <c r="C3615" s="97" t="s">
        <v>11436</v>
      </c>
      <c r="D3615" s="97" t="s">
        <v>581</v>
      </c>
      <c r="E3615" s="97" t="s">
        <v>11437</v>
      </c>
      <c r="F3615" s="97">
        <v>334837</v>
      </c>
      <c r="G3615" s="97">
        <v>668948</v>
      </c>
      <c r="H3615" s="97">
        <v>334837</v>
      </c>
      <c r="I3615" s="97">
        <v>668948</v>
      </c>
      <c r="J3615" s="97" t="s">
        <v>93</v>
      </c>
      <c r="K3615" s="97">
        <v>0</v>
      </c>
      <c r="L3615" s="97" t="s">
        <v>11438</v>
      </c>
      <c r="M3615" s="97">
        <v>14</v>
      </c>
      <c r="N3615" s="97">
        <v>952250</v>
      </c>
    </row>
    <row r="3616" spans="1:14" ht="14.25" customHeight="1" x14ac:dyDescent="0.3">
      <c r="A3616" s="97" t="s">
        <v>579</v>
      </c>
      <c r="B3616" s="97">
        <v>1</v>
      </c>
      <c r="C3616" s="97" t="s">
        <v>11439</v>
      </c>
      <c r="D3616" s="97" t="s">
        <v>332</v>
      </c>
      <c r="E3616" s="97" t="s">
        <v>11440</v>
      </c>
      <c r="F3616" s="97">
        <v>339342</v>
      </c>
      <c r="G3616" s="97">
        <v>675131</v>
      </c>
      <c r="H3616" s="97">
        <v>339342</v>
      </c>
      <c r="I3616" s="97">
        <v>675131</v>
      </c>
      <c r="J3616" s="97" t="s">
        <v>93</v>
      </c>
      <c r="K3616" s="97">
        <v>0</v>
      </c>
      <c r="L3616" s="97" t="s">
        <v>11441</v>
      </c>
      <c r="M3616" s="97">
        <v>14</v>
      </c>
      <c r="N3616" s="97">
        <v>731402</v>
      </c>
    </row>
    <row r="3617" spans="1:14" ht="14.25" customHeight="1" x14ac:dyDescent="0.3">
      <c r="A3617" s="97" t="s">
        <v>508</v>
      </c>
      <c r="B3617" s="97">
        <v>518</v>
      </c>
      <c r="C3617" s="97" t="s">
        <v>11442</v>
      </c>
      <c r="D3617" s="97" t="s">
        <v>332</v>
      </c>
      <c r="E3617" s="97" t="s">
        <v>11443</v>
      </c>
      <c r="F3617" s="97">
        <v>330820</v>
      </c>
      <c r="G3617" s="97">
        <v>665550</v>
      </c>
      <c r="H3617" s="97">
        <v>330820</v>
      </c>
      <c r="I3617" s="97">
        <v>665550</v>
      </c>
      <c r="J3617" s="97" t="s">
        <v>93</v>
      </c>
      <c r="K3617" s="97">
        <v>0</v>
      </c>
      <c r="L3617" s="97" t="s">
        <v>11444</v>
      </c>
      <c r="M3617" s="97">
        <v>14</v>
      </c>
      <c r="N3617" s="97">
        <v>13088566</v>
      </c>
    </row>
    <row r="3618" spans="1:14" ht="14.25" customHeight="1" x14ac:dyDescent="0.3">
      <c r="A3618" s="97" t="s">
        <v>655</v>
      </c>
      <c r="B3618" s="97">
        <v>1134</v>
      </c>
      <c r="C3618" s="97" t="s">
        <v>11445</v>
      </c>
      <c r="D3618" s="97" t="s">
        <v>581</v>
      </c>
      <c r="E3618" s="97" t="s">
        <v>11446</v>
      </c>
      <c r="F3618" s="97">
        <v>339608</v>
      </c>
      <c r="G3618" s="97">
        <v>672777</v>
      </c>
      <c r="H3618" s="97">
        <v>339608</v>
      </c>
      <c r="I3618" s="97">
        <v>672777</v>
      </c>
      <c r="J3618" s="97" t="s">
        <v>93</v>
      </c>
      <c r="K3618" s="97">
        <v>17.11</v>
      </c>
      <c r="L3618" s="97" t="s">
        <v>11447</v>
      </c>
      <c r="M3618" s="97">
        <v>14</v>
      </c>
      <c r="N3618" s="97">
        <v>950612</v>
      </c>
    </row>
    <row r="3619" spans="1:14" ht="14.25" customHeight="1" x14ac:dyDescent="0.3">
      <c r="A3619" s="97" t="s">
        <v>822</v>
      </c>
      <c r="B3619" s="97">
        <v>240</v>
      </c>
      <c r="C3619" s="97" t="s">
        <v>11448</v>
      </c>
      <c r="D3619" s="97" t="s">
        <v>332</v>
      </c>
      <c r="E3619" s="97" t="s">
        <v>11449</v>
      </c>
      <c r="F3619" s="97">
        <v>340449</v>
      </c>
      <c r="G3619" s="97">
        <v>674655</v>
      </c>
      <c r="H3619" s="97">
        <v>340449</v>
      </c>
      <c r="I3619" s="97">
        <v>674655</v>
      </c>
      <c r="J3619" s="97" t="s">
        <v>93</v>
      </c>
      <c r="K3619" s="97">
        <v>26</v>
      </c>
      <c r="L3619" s="97" t="s">
        <v>11450</v>
      </c>
      <c r="M3619" s="97">
        <v>14</v>
      </c>
      <c r="N3619" s="97">
        <v>931109</v>
      </c>
    </row>
    <row r="3620" spans="1:14" ht="14.25" customHeight="1" x14ac:dyDescent="0.3">
      <c r="A3620" s="97" t="s">
        <v>419</v>
      </c>
      <c r="B3620" s="97">
        <v>335</v>
      </c>
      <c r="C3620" s="97" t="s">
        <v>11451</v>
      </c>
      <c r="D3620" s="97" t="s">
        <v>332</v>
      </c>
      <c r="E3620" s="97" t="s">
        <v>11452</v>
      </c>
      <c r="F3620" s="97">
        <v>331241</v>
      </c>
      <c r="G3620" s="97">
        <v>672870</v>
      </c>
      <c r="H3620" s="97">
        <v>331241</v>
      </c>
      <c r="I3620" s="97">
        <v>672870</v>
      </c>
      <c r="J3620" s="97" t="s">
        <v>93</v>
      </c>
      <c r="K3620" s="97">
        <v>33.19</v>
      </c>
      <c r="L3620" s="97" t="s">
        <v>11453</v>
      </c>
      <c r="M3620" s="97">
        <v>14</v>
      </c>
      <c r="N3620" s="97">
        <v>971819</v>
      </c>
    </row>
    <row r="3621" spans="1:14" ht="14.25" customHeight="1" x14ac:dyDescent="0.3">
      <c r="A3621" s="97" t="s">
        <v>419</v>
      </c>
      <c r="B3621" s="97">
        <v>336</v>
      </c>
      <c r="C3621" s="97" t="s">
        <v>11454</v>
      </c>
      <c r="D3621" s="97" t="s">
        <v>332</v>
      </c>
      <c r="E3621" s="97" t="s">
        <v>11455</v>
      </c>
      <c r="F3621" s="97">
        <v>331214</v>
      </c>
      <c r="G3621" s="97">
        <v>672862</v>
      </c>
      <c r="H3621" s="97">
        <v>331214</v>
      </c>
      <c r="I3621" s="97">
        <v>672862</v>
      </c>
      <c r="J3621" s="97" t="s">
        <v>93</v>
      </c>
      <c r="K3621" s="97">
        <v>33.659999999999997</v>
      </c>
      <c r="L3621" s="97" t="s">
        <v>11456</v>
      </c>
      <c r="M3621" s="97">
        <v>14</v>
      </c>
      <c r="N3621" s="97">
        <v>971820</v>
      </c>
    </row>
    <row r="3622" spans="1:14" ht="14.25" customHeight="1" x14ac:dyDescent="0.3">
      <c r="A3622" s="97" t="s">
        <v>419</v>
      </c>
      <c r="B3622" s="97">
        <v>373</v>
      </c>
      <c r="C3622" s="97" t="s">
        <v>11457</v>
      </c>
      <c r="D3622" s="97" t="s">
        <v>332</v>
      </c>
      <c r="E3622" s="97" t="s">
        <v>11458</v>
      </c>
      <c r="F3622" s="97">
        <v>330644</v>
      </c>
      <c r="G3622" s="97">
        <v>672424</v>
      </c>
      <c r="H3622" s="97">
        <v>330644</v>
      </c>
      <c r="I3622" s="97">
        <v>672424</v>
      </c>
      <c r="J3622" s="97" t="s">
        <v>93</v>
      </c>
      <c r="K3622" s="97">
        <v>35</v>
      </c>
      <c r="L3622" s="97" t="s">
        <v>11459</v>
      </c>
      <c r="M3622" s="97">
        <v>14</v>
      </c>
      <c r="N3622" s="97">
        <v>971857</v>
      </c>
    </row>
    <row r="3623" spans="1:14" ht="14.25" customHeight="1" x14ac:dyDescent="0.3">
      <c r="A3623" s="97" t="s">
        <v>1963</v>
      </c>
      <c r="B3623" s="97">
        <v>23</v>
      </c>
      <c r="C3623" s="97" t="s">
        <v>11460</v>
      </c>
      <c r="D3623" s="97" t="s">
        <v>332</v>
      </c>
      <c r="E3623" s="97" t="s">
        <v>11461</v>
      </c>
      <c r="F3623" s="97">
        <v>343161</v>
      </c>
      <c r="G3623" s="97">
        <v>675116</v>
      </c>
      <c r="H3623" s="97">
        <v>343161</v>
      </c>
      <c r="I3623" s="97">
        <v>675116</v>
      </c>
      <c r="J3623" s="97" t="s">
        <v>93</v>
      </c>
      <c r="K3623" s="97">
        <v>36</v>
      </c>
      <c r="L3623" s="97" t="s">
        <v>11462</v>
      </c>
      <c r="M3623" s="97">
        <v>14</v>
      </c>
      <c r="N3623" s="97">
        <v>755541</v>
      </c>
    </row>
    <row r="3624" spans="1:14" ht="14.25" customHeight="1" x14ac:dyDescent="0.3">
      <c r="A3624" s="97" t="s">
        <v>419</v>
      </c>
      <c r="B3624" s="97">
        <v>486</v>
      </c>
      <c r="C3624" s="97" t="s">
        <v>11463</v>
      </c>
      <c r="D3624" s="97" t="s">
        <v>332</v>
      </c>
      <c r="E3624" s="97" t="s">
        <v>11464</v>
      </c>
      <c r="F3624" s="97">
        <v>331714</v>
      </c>
      <c r="G3624" s="97">
        <v>671756</v>
      </c>
      <c r="H3624" s="97">
        <v>331714</v>
      </c>
      <c r="I3624" s="97">
        <v>671756</v>
      </c>
      <c r="J3624" s="97" t="s">
        <v>93</v>
      </c>
      <c r="K3624" s="97">
        <v>37.869999999999997</v>
      </c>
      <c r="L3624" s="97" t="s">
        <v>11465</v>
      </c>
      <c r="M3624" s="97">
        <v>14</v>
      </c>
      <c r="N3624" s="97">
        <v>971970</v>
      </c>
    </row>
    <row r="3625" spans="1:14" ht="14.25" customHeight="1" x14ac:dyDescent="0.3">
      <c r="A3625" s="97" t="s">
        <v>419</v>
      </c>
      <c r="B3625" s="97">
        <v>290</v>
      </c>
      <c r="C3625" s="97" t="s">
        <v>11466</v>
      </c>
      <c r="D3625" s="97" t="s">
        <v>332</v>
      </c>
      <c r="E3625" s="97" t="s">
        <v>11467</v>
      </c>
      <c r="F3625" s="97">
        <v>330570</v>
      </c>
      <c r="G3625" s="97">
        <v>672065</v>
      </c>
      <c r="H3625" s="97">
        <v>330570</v>
      </c>
      <c r="I3625" s="97">
        <v>672065</v>
      </c>
      <c r="J3625" s="97" t="s">
        <v>93</v>
      </c>
      <c r="K3625" s="97">
        <v>38</v>
      </c>
      <c r="L3625" s="97" t="s">
        <v>11468</v>
      </c>
      <c r="M3625" s="97">
        <v>14</v>
      </c>
      <c r="N3625" s="97">
        <v>971774</v>
      </c>
    </row>
    <row r="3626" spans="1:14" ht="14.25" customHeight="1" x14ac:dyDescent="0.3">
      <c r="A3626" s="97" t="s">
        <v>822</v>
      </c>
      <c r="B3626" s="97">
        <v>13063</v>
      </c>
      <c r="C3626" s="97" t="s">
        <v>11469</v>
      </c>
      <c r="D3626" s="97" t="s">
        <v>581</v>
      </c>
      <c r="E3626" s="97" t="s">
        <v>11470</v>
      </c>
      <c r="F3626" s="97">
        <v>340223</v>
      </c>
      <c r="G3626" s="97">
        <v>673613</v>
      </c>
      <c r="H3626" s="97">
        <v>340223</v>
      </c>
      <c r="I3626" s="97">
        <v>673613</v>
      </c>
      <c r="J3626" s="97" t="s">
        <v>93</v>
      </c>
      <c r="K3626" s="97">
        <v>41.5</v>
      </c>
      <c r="L3626" s="97" t="s">
        <v>11471</v>
      </c>
      <c r="M3626" s="97">
        <v>14</v>
      </c>
      <c r="N3626" s="97">
        <v>932021</v>
      </c>
    </row>
    <row r="3627" spans="1:14" ht="14.25" customHeight="1" x14ac:dyDescent="0.3">
      <c r="A3627" s="97" t="s">
        <v>397</v>
      </c>
      <c r="B3627" s="97">
        <v>10303</v>
      </c>
      <c r="C3627" s="97" t="s">
        <v>11472</v>
      </c>
      <c r="D3627" s="97" t="s">
        <v>581</v>
      </c>
      <c r="E3627" s="97" t="s">
        <v>11473</v>
      </c>
      <c r="F3627" s="97">
        <v>335010</v>
      </c>
      <c r="G3627" s="97">
        <v>668845</v>
      </c>
      <c r="H3627" s="97">
        <v>335010</v>
      </c>
      <c r="I3627" s="97">
        <v>668845</v>
      </c>
      <c r="J3627" s="97" t="s">
        <v>93</v>
      </c>
      <c r="K3627" s="97">
        <v>44.65</v>
      </c>
      <c r="L3627" s="97" t="s">
        <v>11474</v>
      </c>
      <c r="M3627" s="97">
        <v>14</v>
      </c>
      <c r="N3627" s="97">
        <v>843085</v>
      </c>
    </row>
    <row r="3628" spans="1:14" ht="14.25" customHeight="1" x14ac:dyDescent="0.3">
      <c r="A3628" s="97" t="s">
        <v>822</v>
      </c>
      <c r="B3628" s="97">
        <v>13062</v>
      </c>
      <c r="C3628" s="97" t="s">
        <v>11475</v>
      </c>
      <c r="D3628" s="97" t="s">
        <v>581</v>
      </c>
      <c r="E3628" s="97" t="s">
        <v>11476</v>
      </c>
      <c r="F3628" s="97">
        <v>340670</v>
      </c>
      <c r="G3628" s="97">
        <v>673756</v>
      </c>
      <c r="H3628" s="97">
        <v>340670</v>
      </c>
      <c r="I3628" s="97">
        <v>673756</v>
      </c>
      <c r="J3628" s="97" t="s">
        <v>93</v>
      </c>
      <c r="K3628" s="97">
        <v>46.8</v>
      </c>
      <c r="L3628" s="97" t="s">
        <v>11477</v>
      </c>
      <c r="M3628" s="97">
        <v>14</v>
      </c>
      <c r="N3628" s="97">
        <v>931975</v>
      </c>
    </row>
    <row r="3629" spans="1:14" ht="14.25" customHeight="1" x14ac:dyDescent="0.3">
      <c r="A3629" s="97" t="s">
        <v>419</v>
      </c>
      <c r="B3629" s="97">
        <v>678</v>
      </c>
      <c r="C3629" s="97" t="s">
        <v>11478</v>
      </c>
      <c r="D3629" s="97" t="s">
        <v>332</v>
      </c>
      <c r="E3629" s="97" t="s">
        <v>11479</v>
      </c>
      <c r="F3629" s="97">
        <v>330140</v>
      </c>
      <c r="G3629" s="97">
        <v>671020</v>
      </c>
      <c r="H3629" s="97">
        <v>330140</v>
      </c>
      <c r="I3629" s="97">
        <v>671020</v>
      </c>
      <c r="J3629" s="97" t="s">
        <v>93</v>
      </c>
      <c r="K3629" s="97">
        <v>48</v>
      </c>
      <c r="L3629" s="97" t="s">
        <v>11480</v>
      </c>
      <c r="M3629" s="97">
        <v>14</v>
      </c>
      <c r="N3629" s="97">
        <v>13088618</v>
      </c>
    </row>
    <row r="3630" spans="1:14" ht="14.25" customHeight="1" x14ac:dyDescent="0.3">
      <c r="A3630" s="97" t="s">
        <v>419</v>
      </c>
      <c r="B3630" s="97">
        <v>276</v>
      </c>
      <c r="C3630" s="97" t="s">
        <v>11481</v>
      </c>
      <c r="D3630" s="97" t="s">
        <v>332</v>
      </c>
      <c r="E3630" s="97" t="s">
        <v>11482</v>
      </c>
      <c r="F3630" s="97">
        <v>330650</v>
      </c>
      <c r="G3630" s="97">
        <v>671540</v>
      </c>
      <c r="H3630" s="97">
        <v>330650</v>
      </c>
      <c r="I3630" s="97">
        <v>671540</v>
      </c>
      <c r="J3630" s="97" t="s">
        <v>93</v>
      </c>
      <c r="K3630" s="97">
        <v>48.95</v>
      </c>
      <c r="L3630" s="97" t="s">
        <v>11483</v>
      </c>
      <c r="M3630" s="97">
        <v>14</v>
      </c>
      <c r="N3630" s="97">
        <v>971760</v>
      </c>
    </row>
    <row r="3631" spans="1:14" ht="14.25" customHeight="1" x14ac:dyDescent="0.3">
      <c r="A3631" s="97" t="s">
        <v>419</v>
      </c>
      <c r="B3631" s="97">
        <v>273</v>
      </c>
      <c r="C3631" s="97" t="s">
        <v>11484</v>
      </c>
      <c r="D3631" s="97" t="s">
        <v>332</v>
      </c>
      <c r="E3631" s="97" t="s">
        <v>11485</v>
      </c>
      <c r="F3631" s="97">
        <v>330620</v>
      </c>
      <c r="G3631" s="97">
        <v>671610</v>
      </c>
      <c r="H3631" s="97">
        <v>330620</v>
      </c>
      <c r="I3631" s="97">
        <v>671610</v>
      </c>
      <c r="J3631" s="97" t="s">
        <v>93</v>
      </c>
      <c r="K3631" s="97">
        <v>49.1</v>
      </c>
      <c r="L3631" s="97" t="s">
        <v>11486</v>
      </c>
      <c r="M3631" s="97">
        <v>14</v>
      </c>
      <c r="N3631" s="97">
        <v>971757</v>
      </c>
    </row>
    <row r="3632" spans="1:14" ht="14.25" customHeight="1" x14ac:dyDescent="0.3">
      <c r="A3632" s="97" t="s">
        <v>493</v>
      </c>
      <c r="B3632" s="97">
        <v>428</v>
      </c>
      <c r="C3632" s="97" t="s">
        <v>11487</v>
      </c>
      <c r="D3632" s="97" t="s">
        <v>332</v>
      </c>
      <c r="E3632" s="97" t="s">
        <v>11488</v>
      </c>
      <c r="F3632" s="97">
        <v>328830</v>
      </c>
      <c r="G3632" s="97">
        <v>670080</v>
      </c>
      <c r="H3632" s="97">
        <v>328830</v>
      </c>
      <c r="I3632" s="97">
        <v>670080</v>
      </c>
      <c r="J3632" s="97" t="s">
        <v>93</v>
      </c>
      <c r="K3632" s="97">
        <v>55</v>
      </c>
      <c r="L3632" s="97" t="s">
        <v>11489</v>
      </c>
      <c r="M3632" s="97">
        <v>14</v>
      </c>
      <c r="N3632" s="97">
        <v>1035894</v>
      </c>
    </row>
    <row r="3633" spans="1:14" ht="14.25" customHeight="1" x14ac:dyDescent="0.3">
      <c r="A3633" s="97" t="s">
        <v>822</v>
      </c>
      <c r="B3633" s="97">
        <v>82</v>
      </c>
      <c r="C3633" s="97" t="s">
        <v>11490</v>
      </c>
      <c r="D3633" s="97" t="s">
        <v>332</v>
      </c>
      <c r="E3633" s="97" t="s">
        <v>11491</v>
      </c>
      <c r="F3633" s="97">
        <v>343507</v>
      </c>
      <c r="G3633" s="97">
        <v>674257</v>
      </c>
      <c r="H3633" s="97">
        <v>343507</v>
      </c>
      <c r="I3633" s="97">
        <v>674257</v>
      </c>
      <c r="J3633" s="97" t="s">
        <v>93</v>
      </c>
      <c r="K3633" s="97">
        <v>59</v>
      </c>
      <c r="L3633" s="97" t="s">
        <v>11492</v>
      </c>
      <c r="M3633" s="97">
        <v>14</v>
      </c>
      <c r="N3633" s="97">
        <v>930950</v>
      </c>
    </row>
    <row r="3634" spans="1:14" ht="14.25" customHeight="1" x14ac:dyDescent="0.3">
      <c r="A3634" s="97" t="s">
        <v>822</v>
      </c>
      <c r="B3634" s="97">
        <v>432</v>
      </c>
      <c r="C3634" s="97" t="s">
        <v>11493</v>
      </c>
      <c r="D3634" s="97" t="s">
        <v>332</v>
      </c>
      <c r="E3634" s="97" t="s">
        <v>11494</v>
      </c>
      <c r="F3634" s="97">
        <v>340832</v>
      </c>
      <c r="G3634" s="97">
        <v>673300</v>
      </c>
      <c r="H3634" s="97">
        <v>340832</v>
      </c>
      <c r="I3634" s="97">
        <v>673300</v>
      </c>
      <c r="J3634" s="97" t="s">
        <v>93</v>
      </c>
      <c r="K3634" s="97">
        <v>76</v>
      </c>
      <c r="L3634" s="97" t="s">
        <v>11495</v>
      </c>
      <c r="M3634" s="97">
        <v>14</v>
      </c>
      <c r="N3634" s="97">
        <v>931303</v>
      </c>
    </row>
    <row r="3635" spans="1:14" ht="14.25" customHeight="1" x14ac:dyDescent="0.3">
      <c r="A3635" s="97" t="s">
        <v>822</v>
      </c>
      <c r="B3635" s="97">
        <v>561</v>
      </c>
      <c r="C3635" s="97" t="s">
        <v>11496</v>
      </c>
      <c r="D3635" s="97" t="s">
        <v>332</v>
      </c>
      <c r="E3635" s="97" t="s">
        <v>11497</v>
      </c>
      <c r="F3635" s="97">
        <v>340130</v>
      </c>
      <c r="G3635" s="97">
        <v>673090</v>
      </c>
      <c r="H3635" s="97">
        <v>340130</v>
      </c>
      <c r="I3635" s="97">
        <v>673090</v>
      </c>
      <c r="J3635" s="97" t="s">
        <v>93</v>
      </c>
      <c r="K3635" s="97">
        <v>78</v>
      </c>
      <c r="L3635" s="97" t="s">
        <v>11498</v>
      </c>
      <c r="M3635" s="97">
        <v>14</v>
      </c>
      <c r="N3635" s="97">
        <v>13470928</v>
      </c>
    </row>
    <row r="3636" spans="1:14" ht="14.25" customHeight="1" x14ac:dyDescent="0.3">
      <c r="A3636" s="97" t="s">
        <v>822</v>
      </c>
      <c r="B3636" s="97">
        <v>981</v>
      </c>
      <c r="C3636" s="97" t="s">
        <v>11499</v>
      </c>
      <c r="D3636" s="97" t="s">
        <v>581</v>
      </c>
      <c r="E3636" s="97" t="s">
        <v>11500</v>
      </c>
      <c r="F3636" s="97">
        <v>340532</v>
      </c>
      <c r="G3636" s="97">
        <v>673153</v>
      </c>
      <c r="H3636" s="97">
        <v>340532</v>
      </c>
      <c r="I3636" s="97">
        <v>673153</v>
      </c>
      <c r="J3636" s="97" t="s">
        <v>93</v>
      </c>
      <c r="K3636" s="97">
        <v>79</v>
      </c>
      <c r="L3636" s="97" t="s">
        <v>11501</v>
      </c>
      <c r="M3636" s="97">
        <v>14</v>
      </c>
      <c r="N3636" s="97">
        <v>931472</v>
      </c>
    </row>
    <row r="3637" spans="1:14" ht="14.25" customHeight="1" x14ac:dyDescent="0.3">
      <c r="A3637" s="97" t="s">
        <v>888</v>
      </c>
      <c r="B3637" s="97">
        <v>13110</v>
      </c>
      <c r="C3637" s="97" t="s">
        <v>11502</v>
      </c>
      <c r="D3637" s="97" t="s">
        <v>581</v>
      </c>
      <c r="E3637" s="97" t="s">
        <v>11503</v>
      </c>
      <c r="F3637" s="97">
        <v>349314</v>
      </c>
      <c r="G3637" s="97">
        <v>673943</v>
      </c>
      <c r="H3637" s="97">
        <v>349314</v>
      </c>
      <c r="I3637" s="97">
        <v>673943</v>
      </c>
      <c r="J3637" s="97" t="s">
        <v>93</v>
      </c>
      <c r="K3637" s="97">
        <v>79.290000000000006</v>
      </c>
      <c r="L3637" s="97" t="s">
        <v>11504</v>
      </c>
      <c r="M3637" s="97">
        <v>14</v>
      </c>
      <c r="N3637" s="97">
        <v>747742</v>
      </c>
    </row>
    <row r="3638" spans="1:14" ht="14.25" customHeight="1" x14ac:dyDescent="0.3">
      <c r="A3638" s="97" t="s">
        <v>632</v>
      </c>
      <c r="B3638" s="97">
        <v>46</v>
      </c>
      <c r="C3638" s="97" t="s">
        <v>11505</v>
      </c>
      <c r="D3638" s="97" t="s">
        <v>332</v>
      </c>
      <c r="E3638" s="97" t="s">
        <v>11506</v>
      </c>
      <c r="F3638" s="97">
        <v>341708</v>
      </c>
      <c r="G3638" s="97">
        <v>669456</v>
      </c>
      <c r="H3638" s="97">
        <v>341708</v>
      </c>
      <c r="I3638" s="97">
        <v>669456</v>
      </c>
      <c r="J3638" s="97" t="s">
        <v>93</v>
      </c>
      <c r="K3638" s="97">
        <v>81</v>
      </c>
      <c r="L3638" s="97" t="s">
        <v>11507</v>
      </c>
      <c r="M3638" s="97">
        <v>14</v>
      </c>
      <c r="N3638" s="97">
        <v>770324</v>
      </c>
    </row>
    <row r="3639" spans="1:14" ht="14.25" customHeight="1" x14ac:dyDescent="0.3">
      <c r="A3639" s="97" t="s">
        <v>506</v>
      </c>
      <c r="B3639" s="97">
        <v>18484</v>
      </c>
      <c r="C3639" s="97" t="s">
        <v>11508</v>
      </c>
      <c r="D3639" s="97" t="s">
        <v>581</v>
      </c>
      <c r="E3639" s="97" t="s">
        <v>11509</v>
      </c>
      <c r="F3639" s="97">
        <v>328830</v>
      </c>
      <c r="G3639" s="97">
        <v>669500</v>
      </c>
      <c r="H3639" s="97">
        <v>328830</v>
      </c>
      <c r="I3639" s="97">
        <v>669500</v>
      </c>
      <c r="J3639" s="97" t="s">
        <v>93</v>
      </c>
      <c r="K3639" s="97">
        <v>82</v>
      </c>
      <c r="L3639" s="97" t="s">
        <v>11510</v>
      </c>
      <c r="M3639" s="97">
        <v>14</v>
      </c>
      <c r="N3639" s="97">
        <v>1004867</v>
      </c>
    </row>
    <row r="3640" spans="1:14" ht="14.25" customHeight="1" x14ac:dyDescent="0.3">
      <c r="A3640" s="97" t="s">
        <v>888</v>
      </c>
      <c r="B3640" s="97">
        <v>13110</v>
      </c>
      <c r="C3640" s="97" t="s">
        <v>11511</v>
      </c>
      <c r="D3640" s="97" t="s">
        <v>581</v>
      </c>
      <c r="E3640" s="97" t="s">
        <v>11512</v>
      </c>
      <c r="F3640" s="97">
        <v>349075</v>
      </c>
      <c r="G3640" s="97">
        <v>673878</v>
      </c>
      <c r="H3640" s="97">
        <v>349075</v>
      </c>
      <c r="I3640" s="97">
        <v>673878</v>
      </c>
      <c r="J3640" s="97" t="s">
        <v>93</v>
      </c>
      <c r="K3640" s="97">
        <v>82.52</v>
      </c>
      <c r="L3640" s="97" t="s">
        <v>11513</v>
      </c>
      <c r="M3640" s="97">
        <v>14</v>
      </c>
      <c r="N3640" s="97">
        <v>747740</v>
      </c>
    </row>
    <row r="3641" spans="1:14" ht="14.25" customHeight="1" x14ac:dyDescent="0.3">
      <c r="A3641" s="97" t="s">
        <v>506</v>
      </c>
      <c r="B3641" s="97">
        <v>15726</v>
      </c>
      <c r="C3641" s="97" t="s">
        <v>11514</v>
      </c>
      <c r="D3641" s="97" t="s">
        <v>581</v>
      </c>
      <c r="E3641" s="97" t="s">
        <v>11515</v>
      </c>
      <c r="F3641" s="97">
        <v>328840</v>
      </c>
      <c r="G3641" s="97">
        <v>669490</v>
      </c>
      <c r="H3641" s="97">
        <v>328840</v>
      </c>
      <c r="I3641" s="97">
        <v>669490</v>
      </c>
      <c r="J3641" s="97" t="s">
        <v>93</v>
      </c>
      <c r="K3641" s="97">
        <v>83</v>
      </c>
      <c r="L3641" s="97" t="s">
        <v>11516</v>
      </c>
      <c r="M3641" s="97">
        <v>14</v>
      </c>
      <c r="N3641" s="97">
        <v>1004614</v>
      </c>
    </row>
    <row r="3642" spans="1:14" ht="14.25" customHeight="1" x14ac:dyDescent="0.3">
      <c r="A3642" s="97" t="s">
        <v>632</v>
      </c>
      <c r="B3642" s="97">
        <v>19</v>
      </c>
      <c r="C3642" s="97" t="s">
        <v>11517</v>
      </c>
      <c r="D3642" s="97" t="s">
        <v>332</v>
      </c>
      <c r="E3642" s="97" t="s">
        <v>11518</v>
      </c>
      <c r="F3642" s="97">
        <v>341196</v>
      </c>
      <c r="G3642" s="97">
        <v>669893</v>
      </c>
      <c r="H3642" s="97">
        <v>341196</v>
      </c>
      <c r="I3642" s="97">
        <v>669893</v>
      </c>
      <c r="J3642" s="97" t="s">
        <v>93</v>
      </c>
      <c r="K3642" s="97">
        <v>84</v>
      </c>
      <c r="L3642" s="97" t="s">
        <v>11519</v>
      </c>
      <c r="M3642" s="97">
        <v>14</v>
      </c>
      <c r="N3642" s="97">
        <v>770297</v>
      </c>
    </row>
    <row r="3643" spans="1:14" ht="14.25" customHeight="1" x14ac:dyDescent="0.3">
      <c r="A3643" s="97" t="s">
        <v>632</v>
      </c>
      <c r="B3643" s="97">
        <v>28</v>
      </c>
      <c r="C3643" s="97" t="s">
        <v>11520</v>
      </c>
      <c r="D3643" s="97" t="s">
        <v>332</v>
      </c>
      <c r="E3643" s="97" t="s">
        <v>11521</v>
      </c>
      <c r="F3643" s="97">
        <v>341407</v>
      </c>
      <c r="G3643" s="97">
        <v>669937</v>
      </c>
      <c r="H3643" s="97">
        <v>341407</v>
      </c>
      <c r="I3643" s="97">
        <v>669937</v>
      </c>
      <c r="J3643" s="97" t="s">
        <v>93</v>
      </c>
      <c r="K3643" s="97">
        <v>85</v>
      </c>
      <c r="L3643" s="97" t="s">
        <v>11522</v>
      </c>
      <c r="M3643" s="97">
        <v>14</v>
      </c>
      <c r="N3643" s="97">
        <v>770306</v>
      </c>
    </row>
    <row r="3644" spans="1:14" ht="14.25" customHeight="1" x14ac:dyDescent="0.3">
      <c r="A3644" s="97" t="s">
        <v>822</v>
      </c>
      <c r="B3644" s="97">
        <v>120</v>
      </c>
      <c r="C3644" s="97" t="s">
        <v>11523</v>
      </c>
      <c r="D3644" s="97" t="s">
        <v>332</v>
      </c>
      <c r="E3644" s="97" t="s">
        <v>11524</v>
      </c>
      <c r="F3644" s="97">
        <v>341747</v>
      </c>
      <c r="G3644" s="97">
        <v>670477</v>
      </c>
      <c r="H3644" s="97">
        <v>341747</v>
      </c>
      <c r="I3644" s="97">
        <v>670477</v>
      </c>
      <c r="J3644" s="97" t="s">
        <v>93</v>
      </c>
      <c r="K3644" s="97">
        <v>86</v>
      </c>
      <c r="L3644" s="97" t="s">
        <v>11525</v>
      </c>
      <c r="M3644" s="97">
        <v>14</v>
      </c>
      <c r="N3644" s="97">
        <v>930988</v>
      </c>
    </row>
    <row r="3645" spans="1:14" ht="14.25" customHeight="1" x14ac:dyDescent="0.3">
      <c r="A3645" s="97" t="s">
        <v>822</v>
      </c>
      <c r="B3645" s="97">
        <v>129</v>
      </c>
      <c r="C3645" s="97" t="s">
        <v>11526</v>
      </c>
      <c r="D3645" s="97" t="s">
        <v>332</v>
      </c>
      <c r="E3645" s="97" t="s">
        <v>11527</v>
      </c>
      <c r="F3645" s="97">
        <v>341536</v>
      </c>
      <c r="G3645" s="97">
        <v>670071</v>
      </c>
      <c r="H3645" s="97">
        <v>341536</v>
      </c>
      <c r="I3645" s="97">
        <v>670071</v>
      </c>
      <c r="J3645" s="97" t="s">
        <v>93</v>
      </c>
      <c r="K3645" s="97">
        <v>86</v>
      </c>
      <c r="L3645" s="97" t="s">
        <v>11528</v>
      </c>
      <c r="M3645" s="97">
        <v>14</v>
      </c>
      <c r="N3645" s="97">
        <v>930997</v>
      </c>
    </row>
    <row r="3646" spans="1:14" ht="14.25" customHeight="1" x14ac:dyDescent="0.3">
      <c r="A3646" s="97" t="s">
        <v>632</v>
      </c>
      <c r="B3646" s="97">
        <v>24</v>
      </c>
      <c r="C3646" s="97" t="s">
        <v>11529</v>
      </c>
      <c r="D3646" s="97" t="s">
        <v>332</v>
      </c>
      <c r="E3646" s="97" t="s">
        <v>11530</v>
      </c>
      <c r="F3646" s="97">
        <v>340837</v>
      </c>
      <c r="G3646" s="97">
        <v>669601</v>
      </c>
      <c r="H3646" s="97">
        <v>340837</v>
      </c>
      <c r="I3646" s="97">
        <v>669601</v>
      </c>
      <c r="J3646" s="97" t="s">
        <v>93</v>
      </c>
      <c r="K3646" s="97">
        <v>87</v>
      </c>
      <c r="L3646" s="97" t="s">
        <v>11531</v>
      </c>
      <c r="M3646" s="97">
        <v>14</v>
      </c>
      <c r="N3646" s="97">
        <v>770302</v>
      </c>
    </row>
    <row r="3647" spans="1:14" ht="14.25" customHeight="1" x14ac:dyDescent="0.3">
      <c r="A3647" s="97" t="s">
        <v>632</v>
      </c>
      <c r="B3647" s="97">
        <v>154</v>
      </c>
      <c r="C3647" s="97" t="s">
        <v>11532</v>
      </c>
      <c r="D3647" s="97" t="s">
        <v>332</v>
      </c>
      <c r="E3647" s="97" t="s">
        <v>11533</v>
      </c>
      <c r="F3647" s="97">
        <v>340901</v>
      </c>
      <c r="G3647" s="97">
        <v>669384</v>
      </c>
      <c r="H3647" s="97">
        <v>340901</v>
      </c>
      <c r="I3647" s="97">
        <v>669384</v>
      </c>
      <c r="J3647" s="97" t="s">
        <v>93</v>
      </c>
      <c r="K3647" s="97">
        <v>89</v>
      </c>
      <c r="L3647" s="97" t="s">
        <v>11534</v>
      </c>
      <c r="M3647" s="97">
        <v>14</v>
      </c>
      <c r="N3647" s="97">
        <v>770432</v>
      </c>
    </row>
    <row r="3648" spans="1:14" ht="14.25" customHeight="1" x14ac:dyDescent="0.3">
      <c r="A3648" s="97" t="s">
        <v>822</v>
      </c>
      <c r="B3648" s="97">
        <v>117</v>
      </c>
      <c r="C3648" s="97" t="s">
        <v>11535</v>
      </c>
      <c r="D3648" s="97" t="s">
        <v>332</v>
      </c>
      <c r="E3648" s="97" t="s">
        <v>11536</v>
      </c>
      <c r="F3648" s="97">
        <v>341705</v>
      </c>
      <c r="G3648" s="97">
        <v>670583</v>
      </c>
      <c r="H3648" s="97">
        <v>341705</v>
      </c>
      <c r="I3648" s="97">
        <v>670583</v>
      </c>
      <c r="J3648" s="97" t="s">
        <v>93</v>
      </c>
      <c r="K3648" s="97">
        <v>89</v>
      </c>
      <c r="L3648" s="97" t="s">
        <v>11537</v>
      </c>
      <c r="M3648" s="97">
        <v>14</v>
      </c>
      <c r="N3648" s="97">
        <v>930985</v>
      </c>
    </row>
    <row r="3649" spans="1:14" ht="14.25" customHeight="1" x14ac:dyDescent="0.3">
      <c r="A3649" s="97" t="s">
        <v>508</v>
      </c>
      <c r="B3649" s="97">
        <v>10695</v>
      </c>
      <c r="C3649" s="97" t="s">
        <v>11538</v>
      </c>
      <c r="D3649" s="97" t="s">
        <v>581</v>
      </c>
      <c r="E3649" s="97" t="s">
        <v>11539</v>
      </c>
      <c r="F3649" s="97">
        <v>330168</v>
      </c>
      <c r="G3649" s="97">
        <v>667720</v>
      </c>
      <c r="H3649" s="97">
        <v>330168</v>
      </c>
      <c r="I3649" s="97">
        <v>667720</v>
      </c>
      <c r="J3649" s="97" t="s">
        <v>93</v>
      </c>
      <c r="K3649" s="97">
        <v>89.57</v>
      </c>
      <c r="L3649" s="97" t="s">
        <v>11540</v>
      </c>
      <c r="M3649" s="97">
        <v>14</v>
      </c>
      <c r="N3649" s="97">
        <v>952308</v>
      </c>
    </row>
    <row r="3650" spans="1:14" ht="14.25" customHeight="1" x14ac:dyDescent="0.3">
      <c r="A3650" s="97" t="s">
        <v>506</v>
      </c>
      <c r="B3650" s="97">
        <v>3636</v>
      </c>
      <c r="C3650" s="97" t="s">
        <v>11541</v>
      </c>
      <c r="D3650" s="97" t="s">
        <v>581</v>
      </c>
      <c r="E3650" s="97" t="s">
        <v>11542</v>
      </c>
      <c r="F3650" s="97">
        <v>329050</v>
      </c>
      <c r="G3650" s="97">
        <v>669406</v>
      </c>
      <c r="H3650" s="97">
        <v>329050</v>
      </c>
      <c r="I3650" s="97">
        <v>669406</v>
      </c>
      <c r="J3650" s="97" t="s">
        <v>93</v>
      </c>
      <c r="K3650" s="97">
        <v>90.1</v>
      </c>
      <c r="L3650" s="97" t="s">
        <v>11543</v>
      </c>
      <c r="M3650" s="97">
        <v>14</v>
      </c>
      <c r="N3650" s="97">
        <v>1003464</v>
      </c>
    </row>
    <row r="3651" spans="1:14" ht="14.25" customHeight="1" x14ac:dyDescent="0.3">
      <c r="A3651" s="97" t="s">
        <v>506</v>
      </c>
      <c r="B3651" s="97">
        <v>7410</v>
      </c>
      <c r="C3651" s="97" t="s">
        <v>11544</v>
      </c>
      <c r="D3651" s="97" t="s">
        <v>581</v>
      </c>
      <c r="E3651" s="97" t="s">
        <v>11545</v>
      </c>
      <c r="F3651" s="97">
        <v>329050</v>
      </c>
      <c r="G3651" s="97">
        <v>669407</v>
      </c>
      <c r="H3651" s="97">
        <v>329050</v>
      </c>
      <c r="I3651" s="97">
        <v>669407</v>
      </c>
      <c r="J3651" s="97" t="s">
        <v>93</v>
      </c>
      <c r="K3651" s="97">
        <v>90.1</v>
      </c>
      <c r="L3651" s="97" t="s">
        <v>11546</v>
      </c>
      <c r="M3651" s="97">
        <v>14</v>
      </c>
      <c r="N3651" s="97">
        <v>1003508</v>
      </c>
    </row>
    <row r="3652" spans="1:14" ht="14.25" customHeight="1" x14ac:dyDescent="0.3">
      <c r="A3652" s="97" t="s">
        <v>506</v>
      </c>
      <c r="B3652" s="97">
        <v>10695</v>
      </c>
      <c r="C3652" s="97" t="s">
        <v>11547</v>
      </c>
      <c r="D3652" s="97" t="s">
        <v>581</v>
      </c>
      <c r="E3652" s="97" t="s">
        <v>11548</v>
      </c>
      <c r="F3652" s="97">
        <v>329973</v>
      </c>
      <c r="G3652" s="97">
        <v>667659</v>
      </c>
      <c r="H3652" s="97">
        <v>329973</v>
      </c>
      <c r="I3652" s="97">
        <v>667659</v>
      </c>
      <c r="J3652" s="97" t="s">
        <v>93</v>
      </c>
      <c r="K3652" s="97">
        <v>92.61</v>
      </c>
      <c r="L3652" s="97" t="s">
        <v>11549</v>
      </c>
      <c r="M3652" s="97">
        <v>14</v>
      </c>
      <c r="N3652" s="97">
        <v>1004328</v>
      </c>
    </row>
    <row r="3653" spans="1:14" ht="14.25" customHeight="1" x14ac:dyDescent="0.3">
      <c r="A3653" s="97" t="s">
        <v>632</v>
      </c>
      <c r="B3653" s="97">
        <v>75</v>
      </c>
      <c r="C3653" s="97" t="s">
        <v>11550</v>
      </c>
      <c r="D3653" s="97" t="s">
        <v>332</v>
      </c>
      <c r="E3653" s="97" t="s">
        <v>11551</v>
      </c>
      <c r="F3653" s="97">
        <v>342980</v>
      </c>
      <c r="G3653" s="97">
        <v>668933</v>
      </c>
      <c r="H3653" s="97">
        <v>342980</v>
      </c>
      <c r="I3653" s="97">
        <v>668933</v>
      </c>
      <c r="J3653" s="97" t="s">
        <v>93</v>
      </c>
      <c r="K3653" s="97">
        <v>93</v>
      </c>
      <c r="L3653" s="97" t="s">
        <v>11552</v>
      </c>
      <c r="M3653" s="97">
        <v>14</v>
      </c>
      <c r="N3653" s="97">
        <v>770353</v>
      </c>
    </row>
    <row r="3654" spans="1:14" ht="14.25" customHeight="1" x14ac:dyDescent="0.3">
      <c r="A3654" s="97" t="s">
        <v>397</v>
      </c>
      <c r="B3654" s="97">
        <v>204</v>
      </c>
      <c r="C3654" s="97" t="s">
        <v>11553</v>
      </c>
      <c r="D3654" s="97" t="s">
        <v>332</v>
      </c>
      <c r="E3654" s="97" t="s">
        <v>11554</v>
      </c>
      <c r="F3654" s="97">
        <v>339560</v>
      </c>
      <c r="G3654" s="97">
        <v>669210</v>
      </c>
      <c r="H3654" s="97">
        <v>339560</v>
      </c>
      <c r="I3654" s="97">
        <v>669210</v>
      </c>
      <c r="J3654" s="97" t="s">
        <v>93</v>
      </c>
      <c r="K3654" s="97">
        <v>94.49</v>
      </c>
      <c r="L3654" s="97" t="s">
        <v>11555</v>
      </c>
      <c r="M3654" s="97">
        <v>14</v>
      </c>
      <c r="N3654" s="97">
        <v>842761</v>
      </c>
    </row>
    <row r="3655" spans="1:14" ht="14.25" customHeight="1" x14ac:dyDescent="0.3">
      <c r="A3655" s="97" t="s">
        <v>632</v>
      </c>
      <c r="B3655" s="97">
        <v>74</v>
      </c>
      <c r="C3655" s="97" t="s">
        <v>11556</v>
      </c>
      <c r="D3655" s="97" t="s">
        <v>332</v>
      </c>
      <c r="E3655" s="97" t="s">
        <v>11557</v>
      </c>
      <c r="F3655" s="97">
        <v>342838</v>
      </c>
      <c r="G3655" s="97">
        <v>668890</v>
      </c>
      <c r="H3655" s="97">
        <v>342838</v>
      </c>
      <c r="I3655" s="97">
        <v>668890</v>
      </c>
      <c r="J3655" s="97" t="s">
        <v>93</v>
      </c>
      <c r="K3655" s="97">
        <v>95</v>
      </c>
      <c r="L3655" s="97" t="s">
        <v>11558</v>
      </c>
      <c r="M3655" s="97">
        <v>14</v>
      </c>
      <c r="N3655" s="97">
        <v>770352</v>
      </c>
    </row>
    <row r="3656" spans="1:14" ht="14.25" customHeight="1" x14ac:dyDescent="0.3">
      <c r="A3656" s="97" t="s">
        <v>822</v>
      </c>
      <c r="B3656" s="97">
        <v>17030</v>
      </c>
      <c r="C3656" s="97" t="s">
        <v>11559</v>
      </c>
      <c r="D3656" s="97" t="s">
        <v>581</v>
      </c>
      <c r="E3656" s="97" t="s">
        <v>11560</v>
      </c>
      <c r="F3656" s="97">
        <v>344160</v>
      </c>
      <c r="G3656" s="97">
        <v>672660</v>
      </c>
      <c r="H3656" s="97">
        <v>344160</v>
      </c>
      <c r="I3656" s="97">
        <v>672660</v>
      </c>
      <c r="J3656" s="97" t="s">
        <v>93</v>
      </c>
      <c r="K3656" s="97">
        <v>96</v>
      </c>
      <c r="L3656" s="97" t="s">
        <v>11561</v>
      </c>
      <c r="M3656" s="97">
        <v>14</v>
      </c>
      <c r="N3656" s="97">
        <v>932207</v>
      </c>
    </row>
    <row r="3657" spans="1:14" ht="14.25" customHeight="1" x14ac:dyDescent="0.3">
      <c r="A3657" s="97" t="s">
        <v>506</v>
      </c>
      <c r="B3657" s="97">
        <v>248</v>
      </c>
      <c r="C3657" s="97" t="s">
        <v>11562</v>
      </c>
      <c r="D3657" s="97" t="s">
        <v>332</v>
      </c>
      <c r="E3657" s="97" t="s">
        <v>11563</v>
      </c>
      <c r="F3657" s="97">
        <v>328725</v>
      </c>
      <c r="G3657" s="97">
        <v>668928</v>
      </c>
      <c r="H3657" s="97">
        <v>328725</v>
      </c>
      <c r="I3657" s="97">
        <v>668928</v>
      </c>
      <c r="J3657" s="97" t="s">
        <v>93</v>
      </c>
      <c r="K3657" s="97">
        <v>97</v>
      </c>
      <c r="L3657" s="97" t="s">
        <v>11564</v>
      </c>
      <c r="M3657" s="97">
        <v>14</v>
      </c>
      <c r="N3657" s="97">
        <v>1002737</v>
      </c>
    </row>
    <row r="3658" spans="1:14" ht="14.25" customHeight="1" x14ac:dyDescent="0.3">
      <c r="A3658" s="97" t="s">
        <v>506</v>
      </c>
      <c r="B3658" s="97">
        <v>246</v>
      </c>
      <c r="C3658" s="97" t="s">
        <v>11565</v>
      </c>
      <c r="D3658" s="97" t="s">
        <v>332</v>
      </c>
      <c r="E3658" s="97" t="s">
        <v>11566</v>
      </c>
      <c r="F3658" s="97">
        <v>328742</v>
      </c>
      <c r="G3658" s="97">
        <v>668950</v>
      </c>
      <c r="H3658" s="97">
        <v>328742</v>
      </c>
      <c r="I3658" s="97">
        <v>668950</v>
      </c>
      <c r="J3658" s="97" t="s">
        <v>93</v>
      </c>
      <c r="K3658" s="97">
        <v>97</v>
      </c>
      <c r="L3658" s="97" t="s">
        <v>11567</v>
      </c>
      <c r="M3658" s="97">
        <v>14</v>
      </c>
      <c r="N3658" s="97">
        <v>1002735</v>
      </c>
    </row>
    <row r="3659" spans="1:14" ht="14.25" customHeight="1" x14ac:dyDescent="0.3">
      <c r="A3659" s="97" t="s">
        <v>822</v>
      </c>
      <c r="B3659" s="97">
        <v>389</v>
      </c>
      <c r="C3659" s="97" t="s">
        <v>11568</v>
      </c>
      <c r="D3659" s="97" t="s">
        <v>332</v>
      </c>
      <c r="E3659" s="97" t="s">
        <v>11569</v>
      </c>
      <c r="F3659" s="97">
        <v>344589</v>
      </c>
      <c r="G3659" s="97">
        <v>672927</v>
      </c>
      <c r="H3659" s="97">
        <v>344589</v>
      </c>
      <c r="I3659" s="97">
        <v>672927</v>
      </c>
      <c r="J3659" s="97" t="s">
        <v>93</v>
      </c>
      <c r="K3659" s="97">
        <v>97</v>
      </c>
      <c r="L3659" s="97" t="s">
        <v>11570</v>
      </c>
      <c r="M3659" s="97">
        <v>14</v>
      </c>
      <c r="N3659" s="97">
        <v>931260</v>
      </c>
    </row>
    <row r="3660" spans="1:14" ht="14.25" customHeight="1" x14ac:dyDescent="0.3">
      <c r="A3660" s="97" t="s">
        <v>632</v>
      </c>
      <c r="B3660" s="97">
        <v>1</v>
      </c>
      <c r="C3660" s="97" t="s">
        <v>11571</v>
      </c>
      <c r="D3660" s="97" t="s">
        <v>332</v>
      </c>
      <c r="E3660" s="97" t="s">
        <v>11572</v>
      </c>
      <c r="F3660" s="97">
        <v>340013</v>
      </c>
      <c r="G3660" s="97">
        <v>669283</v>
      </c>
      <c r="H3660" s="97">
        <v>340013</v>
      </c>
      <c r="I3660" s="97">
        <v>669283</v>
      </c>
      <c r="J3660" s="97" t="s">
        <v>93</v>
      </c>
      <c r="K3660" s="97">
        <v>99</v>
      </c>
      <c r="L3660" s="97" t="s">
        <v>11573</v>
      </c>
      <c r="M3660" s="97">
        <v>14</v>
      </c>
      <c r="N3660" s="97">
        <v>770278</v>
      </c>
    </row>
    <row r="3661" spans="1:14" ht="14.25" customHeight="1" x14ac:dyDescent="0.3">
      <c r="A3661" s="97" t="s">
        <v>632</v>
      </c>
      <c r="B3661" s="97">
        <v>78</v>
      </c>
      <c r="C3661" s="97" t="s">
        <v>11574</v>
      </c>
      <c r="D3661" s="97" t="s">
        <v>332</v>
      </c>
      <c r="E3661" s="97" t="s">
        <v>11575</v>
      </c>
      <c r="F3661" s="97">
        <v>342402</v>
      </c>
      <c r="G3661" s="97">
        <v>668443</v>
      </c>
      <c r="H3661" s="97">
        <v>342402</v>
      </c>
      <c r="I3661" s="97">
        <v>668443</v>
      </c>
      <c r="J3661" s="97" t="s">
        <v>93</v>
      </c>
      <c r="K3661" s="97">
        <v>99</v>
      </c>
      <c r="L3661" s="97" t="s">
        <v>11576</v>
      </c>
      <c r="M3661" s="97">
        <v>14</v>
      </c>
      <c r="N3661" s="97">
        <v>770356</v>
      </c>
    </row>
    <row r="3662" spans="1:14" ht="14.25" customHeight="1" x14ac:dyDescent="0.3">
      <c r="A3662" s="97" t="s">
        <v>632</v>
      </c>
      <c r="B3662" s="97">
        <v>168</v>
      </c>
      <c r="C3662" s="97" t="s">
        <v>11577</v>
      </c>
      <c r="D3662" s="97" t="s">
        <v>332</v>
      </c>
      <c r="E3662" s="97" t="s">
        <v>11578</v>
      </c>
      <c r="F3662" s="97">
        <v>340167</v>
      </c>
      <c r="G3662" s="97">
        <v>669248</v>
      </c>
      <c r="H3662" s="97">
        <v>340167</v>
      </c>
      <c r="I3662" s="97">
        <v>669248</v>
      </c>
      <c r="J3662" s="97" t="s">
        <v>93</v>
      </c>
      <c r="K3662" s="97">
        <v>99</v>
      </c>
      <c r="L3662" s="97" t="s">
        <v>11579</v>
      </c>
      <c r="M3662" s="97">
        <v>14</v>
      </c>
      <c r="N3662" s="97">
        <v>770446</v>
      </c>
    </row>
    <row r="3663" spans="1:14" ht="14.25" customHeight="1" x14ac:dyDescent="0.3">
      <c r="A3663" s="97" t="s">
        <v>632</v>
      </c>
      <c r="B3663" s="97">
        <v>167</v>
      </c>
      <c r="C3663" s="97" t="s">
        <v>11580</v>
      </c>
      <c r="D3663" s="97" t="s">
        <v>332</v>
      </c>
      <c r="E3663" s="97" t="s">
        <v>11581</v>
      </c>
      <c r="F3663" s="97">
        <v>340189</v>
      </c>
      <c r="G3663" s="97">
        <v>669247</v>
      </c>
      <c r="H3663" s="97">
        <v>340189</v>
      </c>
      <c r="I3663" s="97">
        <v>669247</v>
      </c>
      <c r="J3663" s="97" t="s">
        <v>93</v>
      </c>
      <c r="K3663" s="97">
        <v>99</v>
      </c>
      <c r="L3663" s="97" t="s">
        <v>11582</v>
      </c>
      <c r="M3663" s="97">
        <v>14</v>
      </c>
      <c r="N3663" s="97">
        <v>770445</v>
      </c>
    </row>
    <row r="3664" spans="1:14" ht="14.25" customHeight="1" x14ac:dyDescent="0.3">
      <c r="A3664" s="97" t="s">
        <v>822</v>
      </c>
      <c r="B3664" s="97">
        <v>390</v>
      </c>
      <c r="C3664" s="97" t="s">
        <v>11583</v>
      </c>
      <c r="D3664" s="97" t="s">
        <v>332</v>
      </c>
      <c r="E3664" s="97" t="s">
        <v>11584</v>
      </c>
      <c r="F3664" s="97">
        <v>344673</v>
      </c>
      <c r="G3664" s="97">
        <v>672930</v>
      </c>
      <c r="H3664" s="97">
        <v>344673</v>
      </c>
      <c r="I3664" s="97">
        <v>672930</v>
      </c>
      <c r="J3664" s="97" t="s">
        <v>93</v>
      </c>
      <c r="K3664" s="97">
        <v>100</v>
      </c>
      <c r="L3664" s="97" t="s">
        <v>11585</v>
      </c>
      <c r="M3664" s="97">
        <v>14</v>
      </c>
      <c r="N3664" s="97">
        <v>931261</v>
      </c>
    </row>
    <row r="3665" spans="1:14" ht="14.25" customHeight="1" x14ac:dyDescent="0.3">
      <c r="A3665" s="97" t="s">
        <v>508</v>
      </c>
      <c r="B3665" s="97">
        <v>678</v>
      </c>
      <c r="C3665" s="97" t="s">
        <v>11586</v>
      </c>
      <c r="D3665" s="97" t="s">
        <v>332</v>
      </c>
      <c r="E3665" s="97" t="s">
        <v>11587</v>
      </c>
      <c r="F3665" s="97">
        <v>331189</v>
      </c>
      <c r="G3665" s="97">
        <v>665957</v>
      </c>
      <c r="H3665" s="97">
        <v>331189</v>
      </c>
      <c r="I3665" s="97">
        <v>665957</v>
      </c>
      <c r="J3665" s="97" t="s">
        <v>93</v>
      </c>
      <c r="K3665" s="97">
        <v>100</v>
      </c>
      <c r="L3665" s="97" t="s">
        <v>11588</v>
      </c>
      <c r="M3665" s="97">
        <v>14</v>
      </c>
      <c r="N3665" s="97">
        <v>18076943</v>
      </c>
    </row>
    <row r="3666" spans="1:14" ht="14.25" customHeight="1" x14ac:dyDescent="0.3">
      <c r="A3666" s="97" t="s">
        <v>508</v>
      </c>
      <c r="B3666" s="97">
        <v>679</v>
      </c>
      <c r="C3666" s="97" t="s">
        <v>11589</v>
      </c>
      <c r="D3666" s="97" t="s">
        <v>332</v>
      </c>
      <c r="E3666" s="97" t="s">
        <v>11590</v>
      </c>
      <c r="F3666" s="97">
        <v>331186</v>
      </c>
      <c r="G3666" s="97">
        <v>665955</v>
      </c>
      <c r="H3666" s="97">
        <v>331186</v>
      </c>
      <c r="I3666" s="97">
        <v>665955</v>
      </c>
      <c r="J3666" s="97" t="s">
        <v>93</v>
      </c>
      <c r="K3666" s="97">
        <v>100</v>
      </c>
      <c r="L3666" s="97" t="s">
        <v>11591</v>
      </c>
      <c r="M3666" s="97">
        <v>14</v>
      </c>
      <c r="N3666" s="97">
        <v>18076944</v>
      </c>
    </row>
    <row r="3667" spans="1:14" ht="14.25" customHeight="1" x14ac:dyDescent="0.3">
      <c r="A3667" s="97" t="s">
        <v>397</v>
      </c>
      <c r="B3667" s="97">
        <v>10303</v>
      </c>
      <c r="C3667" s="97" t="s">
        <v>11592</v>
      </c>
      <c r="D3667" s="97" t="s">
        <v>581</v>
      </c>
      <c r="E3667" s="97" t="s">
        <v>11593</v>
      </c>
      <c r="F3667" s="97">
        <v>335962</v>
      </c>
      <c r="G3667" s="97">
        <v>668124</v>
      </c>
      <c r="H3667" s="97">
        <v>335962</v>
      </c>
      <c r="I3667" s="97">
        <v>668124</v>
      </c>
      <c r="J3667" s="97" t="s">
        <v>93</v>
      </c>
      <c r="K3667" s="97">
        <v>100.1</v>
      </c>
      <c r="L3667" s="97" t="s">
        <v>11594</v>
      </c>
      <c r="M3667" s="97">
        <v>14</v>
      </c>
      <c r="N3667" s="97">
        <v>843031</v>
      </c>
    </row>
    <row r="3668" spans="1:14" ht="14.25" customHeight="1" x14ac:dyDescent="0.3">
      <c r="A3668" s="97" t="s">
        <v>508</v>
      </c>
      <c r="B3668" s="97">
        <v>314</v>
      </c>
      <c r="C3668" s="97" t="s">
        <v>11595</v>
      </c>
      <c r="D3668" s="97" t="s">
        <v>332</v>
      </c>
      <c r="E3668" s="97" t="s">
        <v>11596</v>
      </c>
      <c r="F3668" s="97">
        <v>330657</v>
      </c>
      <c r="G3668" s="97">
        <v>665042</v>
      </c>
      <c r="H3668" s="97">
        <v>330657</v>
      </c>
      <c r="I3668" s="97">
        <v>665042</v>
      </c>
      <c r="J3668" s="97" t="s">
        <v>93</v>
      </c>
      <c r="K3668" s="97">
        <v>105</v>
      </c>
      <c r="L3668" s="97" t="s">
        <v>11597</v>
      </c>
      <c r="M3668" s="97">
        <v>14</v>
      </c>
      <c r="N3668" s="97">
        <v>951518</v>
      </c>
    </row>
    <row r="3669" spans="1:14" ht="14.25" customHeight="1" x14ac:dyDescent="0.3">
      <c r="A3669" s="97" t="s">
        <v>497</v>
      </c>
      <c r="B3669" s="97">
        <v>16705</v>
      </c>
      <c r="C3669" s="97" t="s">
        <v>11598</v>
      </c>
      <c r="D3669" s="97" t="s">
        <v>581</v>
      </c>
      <c r="E3669" s="97" t="s">
        <v>11599</v>
      </c>
      <c r="F3669" s="97">
        <v>333730</v>
      </c>
      <c r="G3669" s="97">
        <v>661400</v>
      </c>
      <c r="H3669" s="97">
        <v>333730</v>
      </c>
      <c r="I3669" s="97">
        <v>661400</v>
      </c>
      <c r="J3669" s="97" t="s">
        <v>93</v>
      </c>
      <c r="K3669" s="97">
        <v>107.13</v>
      </c>
      <c r="L3669" s="97" t="s">
        <v>11600</v>
      </c>
      <c r="M3669" s="97">
        <v>14</v>
      </c>
      <c r="N3669" s="97">
        <v>905571</v>
      </c>
    </row>
    <row r="3670" spans="1:14" ht="14.25" customHeight="1" x14ac:dyDescent="0.3">
      <c r="A3670" s="97" t="s">
        <v>506</v>
      </c>
      <c r="B3670" s="97">
        <v>9783</v>
      </c>
      <c r="C3670" s="97" t="s">
        <v>11601</v>
      </c>
      <c r="D3670" s="97" t="s">
        <v>581</v>
      </c>
      <c r="E3670" s="97" t="s">
        <v>11602</v>
      </c>
      <c r="F3670" s="97">
        <v>329549</v>
      </c>
      <c r="G3670" s="97">
        <v>668525</v>
      </c>
      <c r="H3670" s="97">
        <v>329549</v>
      </c>
      <c r="I3670" s="97">
        <v>668525</v>
      </c>
      <c r="J3670" s="97" t="s">
        <v>93</v>
      </c>
      <c r="K3670" s="97">
        <v>112.5</v>
      </c>
      <c r="L3670" s="97" t="s">
        <v>11603</v>
      </c>
      <c r="M3670" s="97">
        <v>14</v>
      </c>
      <c r="N3670" s="97">
        <v>1003822</v>
      </c>
    </row>
    <row r="3671" spans="1:14" ht="14.25" customHeight="1" x14ac:dyDescent="0.3">
      <c r="A3671" s="97" t="s">
        <v>506</v>
      </c>
      <c r="B3671" s="97">
        <v>9783</v>
      </c>
      <c r="C3671" s="97" t="s">
        <v>11604</v>
      </c>
      <c r="D3671" s="97" t="s">
        <v>581</v>
      </c>
      <c r="E3671" s="97" t="s">
        <v>11605</v>
      </c>
      <c r="F3671" s="97">
        <v>329785</v>
      </c>
      <c r="G3671" s="97">
        <v>669034</v>
      </c>
      <c r="H3671" s="97">
        <v>329785</v>
      </c>
      <c r="I3671" s="97">
        <v>669034</v>
      </c>
      <c r="J3671" s="97" t="s">
        <v>93</v>
      </c>
      <c r="K3671" s="97">
        <v>113.1</v>
      </c>
      <c r="L3671" s="97" t="s">
        <v>11606</v>
      </c>
      <c r="M3671" s="97">
        <v>14</v>
      </c>
      <c r="N3671" s="97">
        <v>1003809</v>
      </c>
    </row>
    <row r="3672" spans="1:14" ht="14.25" customHeight="1" x14ac:dyDescent="0.3">
      <c r="A3672" s="97" t="s">
        <v>497</v>
      </c>
      <c r="B3672" s="97">
        <v>183</v>
      </c>
      <c r="C3672" s="97" t="s">
        <v>11607</v>
      </c>
      <c r="D3672" s="97" t="s">
        <v>332</v>
      </c>
      <c r="E3672" s="97" t="s">
        <v>11608</v>
      </c>
      <c r="F3672" s="97">
        <v>334070</v>
      </c>
      <c r="G3672" s="97">
        <v>664330</v>
      </c>
      <c r="H3672" s="97">
        <v>334070</v>
      </c>
      <c r="I3672" s="97">
        <v>664330</v>
      </c>
      <c r="J3672" s="97" t="s">
        <v>93</v>
      </c>
      <c r="K3672" s="97">
        <v>120</v>
      </c>
      <c r="L3672" s="97" t="s">
        <v>11609</v>
      </c>
      <c r="M3672" s="97">
        <v>14</v>
      </c>
      <c r="N3672" s="97">
        <v>904815</v>
      </c>
    </row>
    <row r="3673" spans="1:14" ht="14.25" customHeight="1" x14ac:dyDescent="0.3">
      <c r="A3673" s="97" t="s">
        <v>497</v>
      </c>
      <c r="B3673" s="97">
        <v>295</v>
      </c>
      <c r="C3673" s="97" t="s">
        <v>11610</v>
      </c>
      <c r="D3673" s="97" t="s">
        <v>332</v>
      </c>
      <c r="E3673" s="97" t="s">
        <v>11611</v>
      </c>
      <c r="F3673" s="97">
        <v>333912</v>
      </c>
      <c r="G3673" s="97">
        <v>663804</v>
      </c>
      <c r="H3673" s="97">
        <v>333912</v>
      </c>
      <c r="I3673" s="97">
        <v>663804</v>
      </c>
      <c r="J3673" s="97" t="s">
        <v>93</v>
      </c>
      <c r="K3673" s="97">
        <v>124</v>
      </c>
      <c r="L3673" s="97" t="s">
        <v>11612</v>
      </c>
      <c r="M3673" s="97">
        <v>14</v>
      </c>
      <c r="N3673" s="97">
        <v>904932</v>
      </c>
    </row>
    <row r="3674" spans="1:14" ht="14.25" customHeight="1" x14ac:dyDescent="0.3">
      <c r="A3674" s="97" t="s">
        <v>497</v>
      </c>
      <c r="B3674" s="97">
        <v>13084</v>
      </c>
      <c r="C3674" s="97" t="s">
        <v>11613</v>
      </c>
      <c r="D3674" s="97" t="s">
        <v>581</v>
      </c>
      <c r="E3674" s="97" t="s">
        <v>11614</v>
      </c>
      <c r="F3674" s="97">
        <v>333878</v>
      </c>
      <c r="G3674" s="97">
        <v>663793</v>
      </c>
      <c r="H3674" s="97">
        <v>333878</v>
      </c>
      <c r="I3674" s="97">
        <v>663793</v>
      </c>
      <c r="J3674" s="97" t="s">
        <v>93</v>
      </c>
      <c r="K3674" s="97">
        <v>124.15</v>
      </c>
      <c r="L3674" s="97" t="s">
        <v>11615</v>
      </c>
      <c r="M3674" s="97">
        <v>14</v>
      </c>
      <c r="N3674" s="97">
        <v>905463</v>
      </c>
    </row>
    <row r="3675" spans="1:14" ht="14.25" customHeight="1" x14ac:dyDescent="0.3">
      <c r="A3675" s="97" t="s">
        <v>506</v>
      </c>
      <c r="B3675" s="97">
        <v>218</v>
      </c>
      <c r="C3675" s="97" t="s">
        <v>11616</v>
      </c>
      <c r="D3675" s="97" t="s">
        <v>332</v>
      </c>
      <c r="E3675" s="97" t="s">
        <v>11617</v>
      </c>
      <c r="F3675" s="97">
        <v>328690</v>
      </c>
      <c r="G3675" s="97">
        <v>668100</v>
      </c>
      <c r="H3675" s="97">
        <v>328690</v>
      </c>
      <c r="I3675" s="97">
        <v>668100</v>
      </c>
      <c r="J3675" s="97" t="s">
        <v>93</v>
      </c>
      <c r="K3675" s="97">
        <v>126.24</v>
      </c>
      <c r="L3675" s="97" t="s">
        <v>11618</v>
      </c>
      <c r="M3675" s="97">
        <v>14</v>
      </c>
      <c r="N3675" s="97">
        <v>1002707</v>
      </c>
    </row>
    <row r="3676" spans="1:14" ht="14.25" customHeight="1" x14ac:dyDescent="0.3">
      <c r="A3676" s="97" t="s">
        <v>497</v>
      </c>
      <c r="B3676" s="97">
        <v>151</v>
      </c>
      <c r="C3676" s="97" t="s">
        <v>11619</v>
      </c>
      <c r="D3676" s="97" t="s">
        <v>332</v>
      </c>
      <c r="E3676" s="97" t="s">
        <v>11620</v>
      </c>
      <c r="F3676" s="97">
        <v>334460</v>
      </c>
      <c r="G3676" s="97">
        <v>664510</v>
      </c>
      <c r="H3676" s="97">
        <v>334460</v>
      </c>
      <c r="I3676" s="97">
        <v>664510</v>
      </c>
      <c r="J3676" s="97" t="s">
        <v>93</v>
      </c>
      <c r="K3676" s="97">
        <v>129</v>
      </c>
      <c r="L3676" s="97" t="s">
        <v>11621</v>
      </c>
      <c r="M3676" s="97">
        <v>14</v>
      </c>
      <c r="N3676" s="97">
        <v>904783</v>
      </c>
    </row>
    <row r="3677" spans="1:14" ht="14.25" customHeight="1" x14ac:dyDescent="0.3">
      <c r="A3677" s="97" t="s">
        <v>506</v>
      </c>
      <c r="B3677" s="97">
        <v>310</v>
      </c>
      <c r="C3677" s="97" t="s">
        <v>11622</v>
      </c>
      <c r="D3677" s="97" t="s">
        <v>332</v>
      </c>
      <c r="E3677" s="97" t="s">
        <v>11623</v>
      </c>
      <c r="F3677" s="97">
        <v>328426</v>
      </c>
      <c r="G3677" s="97">
        <v>666917</v>
      </c>
      <c r="H3677" s="97">
        <v>328426</v>
      </c>
      <c r="I3677" s="97">
        <v>666917</v>
      </c>
      <c r="J3677" s="97" t="s">
        <v>93</v>
      </c>
      <c r="K3677" s="97">
        <v>130.36000000000001</v>
      </c>
      <c r="L3677" s="97" t="s">
        <v>11624</v>
      </c>
      <c r="M3677" s="97">
        <v>14</v>
      </c>
      <c r="N3677" s="97">
        <v>1002802</v>
      </c>
    </row>
    <row r="3678" spans="1:14" ht="14.25" customHeight="1" x14ac:dyDescent="0.3">
      <c r="A3678" s="97" t="s">
        <v>508</v>
      </c>
      <c r="B3678" s="97">
        <v>69</v>
      </c>
      <c r="C3678" s="97" t="s">
        <v>11625</v>
      </c>
      <c r="D3678" s="97" t="s">
        <v>332</v>
      </c>
      <c r="E3678" s="97" t="s">
        <v>11626</v>
      </c>
      <c r="F3678" s="97">
        <v>334740</v>
      </c>
      <c r="G3678" s="97">
        <v>665350</v>
      </c>
      <c r="H3678" s="97">
        <v>334740</v>
      </c>
      <c r="I3678" s="97">
        <v>665350</v>
      </c>
      <c r="J3678" s="97" t="s">
        <v>93</v>
      </c>
      <c r="K3678" s="97">
        <v>131</v>
      </c>
      <c r="L3678" s="97" t="s">
        <v>11627</v>
      </c>
      <c r="M3678" s="97">
        <v>14</v>
      </c>
      <c r="N3678" s="97">
        <v>951268</v>
      </c>
    </row>
    <row r="3679" spans="1:14" ht="14.25" customHeight="1" x14ac:dyDescent="0.3">
      <c r="A3679" s="97" t="s">
        <v>506</v>
      </c>
      <c r="B3679" s="97">
        <v>9258</v>
      </c>
      <c r="C3679" s="97" t="s">
        <v>11628</v>
      </c>
      <c r="D3679" s="97" t="s">
        <v>581</v>
      </c>
      <c r="E3679" s="97" t="s">
        <v>11629</v>
      </c>
      <c r="F3679" s="97">
        <v>327112</v>
      </c>
      <c r="G3679" s="97">
        <v>666981</v>
      </c>
      <c r="H3679" s="97">
        <v>327112</v>
      </c>
      <c r="I3679" s="97">
        <v>666981</v>
      </c>
      <c r="J3679" s="97" t="s">
        <v>93</v>
      </c>
      <c r="K3679" s="97">
        <v>131.25</v>
      </c>
      <c r="L3679" s="97" t="s">
        <v>11630</v>
      </c>
      <c r="M3679" s="97">
        <v>14</v>
      </c>
      <c r="N3679" s="97">
        <v>1003693</v>
      </c>
    </row>
    <row r="3680" spans="1:14" ht="14.25" customHeight="1" x14ac:dyDescent="0.3">
      <c r="A3680" s="97" t="s">
        <v>397</v>
      </c>
      <c r="B3680" s="97">
        <v>300</v>
      </c>
      <c r="C3680" s="97" t="s">
        <v>11631</v>
      </c>
      <c r="D3680" s="97" t="s">
        <v>332</v>
      </c>
      <c r="E3680" s="97" t="s">
        <v>11632</v>
      </c>
      <c r="F3680" s="97">
        <v>336150</v>
      </c>
      <c r="G3680" s="97">
        <v>666662</v>
      </c>
      <c r="H3680" s="97">
        <v>336150</v>
      </c>
      <c r="I3680" s="97">
        <v>666662</v>
      </c>
      <c r="J3680" s="97" t="s">
        <v>93</v>
      </c>
      <c r="K3680" s="97">
        <v>133</v>
      </c>
      <c r="L3680" s="97" t="s">
        <v>11633</v>
      </c>
      <c r="M3680" s="97">
        <v>14</v>
      </c>
      <c r="N3680" s="97">
        <v>842862</v>
      </c>
    </row>
    <row r="3681" spans="1:14" ht="14.25" customHeight="1" x14ac:dyDescent="0.3">
      <c r="A3681" s="97" t="s">
        <v>497</v>
      </c>
      <c r="B3681" s="97">
        <v>155</v>
      </c>
      <c r="C3681" s="97" t="s">
        <v>11634</v>
      </c>
      <c r="D3681" s="97" t="s">
        <v>332</v>
      </c>
      <c r="E3681" s="97" t="s">
        <v>11635</v>
      </c>
      <c r="F3681" s="97">
        <v>334670</v>
      </c>
      <c r="G3681" s="97">
        <v>664680</v>
      </c>
      <c r="H3681" s="97">
        <v>334670</v>
      </c>
      <c r="I3681" s="97">
        <v>664680</v>
      </c>
      <c r="J3681" s="97" t="s">
        <v>93</v>
      </c>
      <c r="K3681" s="97">
        <v>134</v>
      </c>
      <c r="L3681" s="97" t="s">
        <v>11636</v>
      </c>
      <c r="M3681" s="97">
        <v>14</v>
      </c>
      <c r="N3681" s="97">
        <v>904787</v>
      </c>
    </row>
    <row r="3682" spans="1:14" ht="14.25" customHeight="1" x14ac:dyDescent="0.3">
      <c r="A3682" s="97" t="s">
        <v>655</v>
      </c>
      <c r="B3682" s="97">
        <v>97</v>
      </c>
      <c r="C3682" s="97" t="s">
        <v>11637</v>
      </c>
      <c r="D3682" s="97" t="s">
        <v>332</v>
      </c>
      <c r="E3682" s="97" t="s">
        <v>11638</v>
      </c>
      <c r="F3682" s="97">
        <v>339219</v>
      </c>
      <c r="G3682" s="97">
        <v>670408</v>
      </c>
      <c r="H3682" s="97">
        <v>339219</v>
      </c>
      <c r="I3682" s="97">
        <v>670408</v>
      </c>
      <c r="J3682" s="97" t="s">
        <v>93</v>
      </c>
      <c r="K3682" s="97">
        <v>136</v>
      </c>
      <c r="L3682" s="97" t="s">
        <v>11639</v>
      </c>
      <c r="M3682" s="97">
        <v>14</v>
      </c>
      <c r="N3682" s="97">
        <v>949767</v>
      </c>
    </row>
    <row r="3683" spans="1:14" ht="14.25" customHeight="1" x14ac:dyDescent="0.3">
      <c r="A3683" s="97" t="s">
        <v>655</v>
      </c>
      <c r="B3683" s="97">
        <v>104</v>
      </c>
      <c r="C3683" s="97" t="s">
        <v>11640</v>
      </c>
      <c r="D3683" s="97" t="s">
        <v>332</v>
      </c>
      <c r="E3683" s="97" t="s">
        <v>11641</v>
      </c>
      <c r="F3683" s="97">
        <v>339253</v>
      </c>
      <c r="G3683" s="97">
        <v>670254</v>
      </c>
      <c r="H3683" s="97">
        <v>339253</v>
      </c>
      <c r="I3683" s="97">
        <v>670254</v>
      </c>
      <c r="J3683" s="97" t="s">
        <v>93</v>
      </c>
      <c r="K3683" s="97">
        <v>138</v>
      </c>
      <c r="L3683" s="97" t="s">
        <v>11642</v>
      </c>
      <c r="M3683" s="97">
        <v>14</v>
      </c>
      <c r="N3683" s="97">
        <v>949774</v>
      </c>
    </row>
    <row r="3684" spans="1:14" ht="14.25" customHeight="1" x14ac:dyDescent="0.3">
      <c r="A3684" s="97" t="s">
        <v>506</v>
      </c>
      <c r="B3684" s="97">
        <v>150</v>
      </c>
      <c r="C3684" s="97" t="s">
        <v>11643</v>
      </c>
      <c r="D3684" s="97" t="s">
        <v>332</v>
      </c>
      <c r="E3684" s="97" t="s">
        <v>11644</v>
      </c>
      <c r="F3684" s="97">
        <v>328270</v>
      </c>
      <c r="G3684" s="97">
        <v>666250</v>
      </c>
      <c r="H3684" s="97">
        <v>328270</v>
      </c>
      <c r="I3684" s="97">
        <v>666250</v>
      </c>
      <c r="J3684" s="97" t="s">
        <v>93</v>
      </c>
      <c r="K3684" s="97">
        <v>138</v>
      </c>
      <c r="L3684" s="97" t="s">
        <v>11645</v>
      </c>
      <c r="M3684" s="97">
        <v>14</v>
      </c>
      <c r="N3684" s="97">
        <v>1002587</v>
      </c>
    </row>
    <row r="3685" spans="1:14" ht="14.25" customHeight="1" x14ac:dyDescent="0.3">
      <c r="A3685" s="97" t="s">
        <v>506</v>
      </c>
      <c r="B3685" s="97">
        <v>431</v>
      </c>
      <c r="C3685" s="97" t="s">
        <v>11646</v>
      </c>
      <c r="D3685" s="97" t="s">
        <v>332</v>
      </c>
      <c r="E3685" s="97" t="s">
        <v>11647</v>
      </c>
      <c r="F3685" s="97">
        <v>328400</v>
      </c>
      <c r="G3685" s="97">
        <v>665730</v>
      </c>
      <c r="H3685" s="97">
        <v>328400</v>
      </c>
      <c r="I3685" s="97">
        <v>665730</v>
      </c>
      <c r="J3685" s="97" t="s">
        <v>93</v>
      </c>
      <c r="K3685" s="97">
        <v>138</v>
      </c>
      <c r="L3685" s="97" t="s">
        <v>11648</v>
      </c>
      <c r="M3685" s="97">
        <v>14</v>
      </c>
      <c r="N3685" s="97">
        <v>1002923</v>
      </c>
    </row>
    <row r="3686" spans="1:14" ht="14.25" customHeight="1" x14ac:dyDescent="0.3">
      <c r="A3686" s="97" t="s">
        <v>506</v>
      </c>
      <c r="B3686" s="97">
        <v>10695</v>
      </c>
      <c r="C3686" s="97" t="s">
        <v>11649</v>
      </c>
      <c r="D3686" s="97" t="s">
        <v>581</v>
      </c>
      <c r="E3686" s="97" t="s">
        <v>11650</v>
      </c>
      <c r="F3686" s="97">
        <v>327597</v>
      </c>
      <c r="G3686" s="97">
        <v>666863</v>
      </c>
      <c r="H3686" s="97">
        <v>327597</v>
      </c>
      <c r="I3686" s="97">
        <v>666863</v>
      </c>
      <c r="J3686" s="97" t="s">
        <v>93</v>
      </c>
      <c r="K3686" s="97">
        <v>138.05000000000001</v>
      </c>
      <c r="L3686" s="97" t="s">
        <v>11651</v>
      </c>
      <c r="M3686" s="97">
        <v>14</v>
      </c>
      <c r="N3686" s="97">
        <v>1004081</v>
      </c>
    </row>
    <row r="3687" spans="1:14" ht="14.25" customHeight="1" x14ac:dyDescent="0.3">
      <c r="A3687" s="97" t="s">
        <v>497</v>
      </c>
      <c r="B3687" s="97">
        <v>157</v>
      </c>
      <c r="C3687" s="97" t="s">
        <v>11652</v>
      </c>
      <c r="D3687" s="97" t="s">
        <v>332</v>
      </c>
      <c r="E3687" s="97" t="s">
        <v>11653</v>
      </c>
      <c r="F3687" s="97">
        <v>334690</v>
      </c>
      <c r="G3687" s="97">
        <v>664560</v>
      </c>
      <c r="H3687" s="97">
        <v>334690</v>
      </c>
      <c r="I3687" s="97">
        <v>664560</v>
      </c>
      <c r="J3687" s="97" t="s">
        <v>93</v>
      </c>
      <c r="K3687" s="97">
        <v>139</v>
      </c>
      <c r="L3687" s="97" t="s">
        <v>11654</v>
      </c>
      <c r="M3687" s="97">
        <v>14</v>
      </c>
      <c r="N3687" s="97">
        <v>904789</v>
      </c>
    </row>
    <row r="3688" spans="1:14" ht="14.25" customHeight="1" x14ac:dyDescent="0.3">
      <c r="A3688" s="97" t="s">
        <v>506</v>
      </c>
      <c r="B3688" s="97">
        <v>13</v>
      </c>
      <c r="C3688" s="97" t="s">
        <v>11655</v>
      </c>
      <c r="D3688" s="97" t="s">
        <v>332</v>
      </c>
      <c r="E3688" s="97" t="s">
        <v>11656</v>
      </c>
      <c r="F3688" s="97">
        <v>327780</v>
      </c>
      <c r="G3688" s="97">
        <v>666550</v>
      </c>
      <c r="H3688" s="97">
        <v>327780</v>
      </c>
      <c r="I3688" s="97">
        <v>666550</v>
      </c>
      <c r="J3688" s="97" t="s">
        <v>93</v>
      </c>
      <c r="K3688" s="97">
        <v>140</v>
      </c>
      <c r="L3688" s="97" t="s">
        <v>11657</v>
      </c>
      <c r="M3688" s="97">
        <v>14</v>
      </c>
      <c r="N3688" s="97">
        <v>1002383</v>
      </c>
    </row>
    <row r="3689" spans="1:14" ht="14.25" customHeight="1" x14ac:dyDescent="0.3">
      <c r="A3689" s="97" t="s">
        <v>506</v>
      </c>
      <c r="B3689" s="97">
        <v>203</v>
      </c>
      <c r="C3689" s="97" t="s">
        <v>11658</v>
      </c>
      <c r="D3689" s="97" t="s">
        <v>332</v>
      </c>
      <c r="E3689" s="97" t="s">
        <v>11659</v>
      </c>
      <c r="F3689" s="97">
        <v>327870</v>
      </c>
      <c r="G3689" s="97">
        <v>665320</v>
      </c>
      <c r="H3689" s="97">
        <v>327870</v>
      </c>
      <c r="I3689" s="97">
        <v>665320</v>
      </c>
      <c r="J3689" s="97" t="s">
        <v>93</v>
      </c>
      <c r="K3689" s="97">
        <v>150</v>
      </c>
      <c r="L3689" s="97" t="s">
        <v>11660</v>
      </c>
      <c r="M3689" s="97">
        <v>14</v>
      </c>
      <c r="N3689" s="97">
        <v>1002686</v>
      </c>
    </row>
    <row r="3690" spans="1:14" ht="14.25" customHeight="1" x14ac:dyDescent="0.3">
      <c r="A3690" s="97" t="s">
        <v>506</v>
      </c>
      <c r="B3690" s="97">
        <v>203</v>
      </c>
      <c r="C3690" s="97" t="s">
        <v>11661</v>
      </c>
      <c r="D3690" s="97" t="s">
        <v>332</v>
      </c>
      <c r="E3690" s="97" t="s">
        <v>11662</v>
      </c>
      <c r="F3690" s="97">
        <v>327920</v>
      </c>
      <c r="G3690" s="97">
        <v>665360</v>
      </c>
      <c r="H3690" s="97">
        <v>327920</v>
      </c>
      <c r="I3690" s="97">
        <v>665360</v>
      </c>
      <c r="J3690" s="97" t="s">
        <v>93</v>
      </c>
      <c r="K3690" s="97">
        <v>150</v>
      </c>
      <c r="L3690" s="97" t="s">
        <v>11663</v>
      </c>
      <c r="M3690" s="97">
        <v>14</v>
      </c>
      <c r="N3690" s="97">
        <v>1002690</v>
      </c>
    </row>
    <row r="3691" spans="1:14" ht="14.25" customHeight="1" x14ac:dyDescent="0.3">
      <c r="A3691" s="97" t="s">
        <v>497</v>
      </c>
      <c r="B3691" s="97">
        <v>408</v>
      </c>
      <c r="C3691" s="97" t="s">
        <v>11664</v>
      </c>
      <c r="D3691" s="97" t="s">
        <v>332</v>
      </c>
      <c r="E3691" s="97" t="s">
        <v>11665</v>
      </c>
      <c r="F3691" s="97">
        <v>334550</v>
      </c>
      <c r="G3691" s="97">
        <v>664050</v>
      </c>
      <c r="H3691" s="97">
        <v>334550</v>
      </c>
      <c r="I3691" s="97">
        <v>664050</v>
      </c>
      <c r="J3691" s="97" t="s">
        <v>93</v>
      </c>
      <c r="K3691" s="97">
        <v>153</v>
      </c>
      <c r="L3691" s="97" t="s">
        <v>11666</v>
      </c>
      <c r="M3691" s="97">
        <v>14</v>
      </c>
      <c r="N3691" s="97">
        <v>13471731</v>
      </c>
    </row>
    <row r="3692" spans="1:14" ht="14.25" customHeight="1" x14ac:dyDescent="0.3">
      <c r="A3692" s="97" t="s">
        <v>497</v>
      </c>
      <c r="B3692" s="97">
        <v>222</v>
      </c>
      <c r="C3692" s="97" t="s">
        <v>11667</v>
      </c>
      <c r="D3692" s="97" t="s">
        <v>332</v>
      </c>
      <c r="E3692" s="97" t="s">
        <v>11668</v>
      </c>
      <c r="F3692" s="97">
        <v>334740</v>
      </c>
      <c r="G3692" s="97">
        <v>664200</v>
      </c>
      <c r="H3692" s="97">
        <v>334740</v>
      </c>
      <c r="I3692" s="97">
        <v>664200</v>
      </c>
      <c r="J3692" s="97" t="s">
        <v>93</v>
      </c>
      <c r="K3692" s="97">
        <v>154</v>
      </c>
      <c r="L3692" s="97" t="s">
        <v>11669</v>
      </c>
      <c r="M3692" s="97">
        <v>14</v>
      </c>
      <c r="N3692" s="97">
        <v>904854</v>
      </c>
    </row>
    <row r="3693" spans="1:14" ht="14.25" customHeight="1" x14ac:dyDescent="0.3">
      <c r="A3693" s="97" t="s">
        <v>497</v>
      </c>
      <c r="B3693" s="97">
        <v>444</v>
      </c>
      <c r="C3693" s="97" t="s">
        <v>11670</v>
      </c>
      <c r="D3693" s="97" t="s">
        <v>332</v>
      </c>
      <c r="E3693" s="97" t="s">
        <v>11671</v>
      </c>
      <c r="F3693" s="97">
        <v>334420</v>
      </c>
      <c r="G3693" s="97">
        <v>663770</v>
      </c>
      <c r="H3693" s="97">
        <v>334420</v>
      </c>
      <c r="I3693" s="97">
        <v>663770</v>
      </c>
      <c r="J3693" s="97" t="s">
        <v>93</v>
      </c>
      <c r="K3693" s="97">
        <v>161</v>
      </c>
      <c r="L3693" s="97" t="s">
        <v>11672</v>
      </c>
      <c r="M3693" s="97">
        <v>14</v>
      </c>
      <c r="N3693" s="97">
        <v>13472204</v>
      </c>
    </row>
    <row r="3694" spans="1:14" ht="14.25" customHeight="1" x14ac:dyDescent="0.3">
      <c r="A3694" s="97" t="s">
        <v>330</v>
      </c>
      <c r="B3694" s="97">
        <v>1375</v>
      </c>
      <c r="C3694" s="97" t="s">
        <v>11673</v>
      </c>
      <c r="D3694" s="97" t="s">
        <v>581</v>
      </c>
      <c r="E3694" s="97" t="s">
        <v>11674</v>
      </c>
      <c r="F3694" s="97">
        <v>324414</v>
      </c>
      <c r="G3694" s="97">
        <v>661548</v>
      </c>
      <c r="H3694" s="97">
        <v>324414</v>
      </c>
      <c r="I3694" s="97">
        <v>661548</v>
      </c>
      <c r="J3694" s="97" t="s">
        <v>93</v>
      </c>
      <c r="K3694" s="97">
        <v>176.42</v>
      </c>
      <c r="L3694" s="97" t="s">
        <v>6644</v>
      </c>
      <c r="M3694" s="97">
        <v>14</v>
      </c>
      <c r="N3694" s="97">
        <v>785976</v>
      </c>
    </row>
    <row r="3695" spans="1:14" ht="14.25" customHeight="1" x14ac:dyDescent="0.3">
      <c r="A3695" s="97" t="s">
        <v>570</v>
      </c>
      <c r="B3695" s="97">
        <v>162</v>
      </c>
      <c r="C3695" s="97" t="s">
        <v>11675</v>
      </c>
      <c r="D3695" s="97" t="s">
        <v>332</v>
      </c>
      <c r="E3695" s="97" t="s">
        <v>11676</v>
      </c>
      <c r="F3695" s="97">
        <v>337190</v>
      </c>
      <c r="G3695" s="97">
        <v>664310</v>
      </c>
      <c r="H3695" s="97">
        <v>337190</v>
      </c>
      <c r="I3695" s="97">
        <v>664310</v>
      </c>
      <c r="J3695" s="97" t="s">
        <v>93</v>
      </c>
      <c r="K3695" s="97">
        <v>187.8</v>
      </c>
      <c r="L3695" s="97" t="s">
        <v>11677</v>
      </c>
      <c r="M3695" s="97">
        <v>14</v>
      </c>
      <c r="N3695" s="97">
        <v>844642</v>
      </c>
    </row>
    <row r="3696" spans="1:14" ht="14.25" customHeight="1" x14ac:dyDescent="0.3">
      <c r="A3696" s="97" t="s">
        <v>497</v>
      </c>
      <c r="B3696" s="97">
        <v>414</v>
      </c>
      <c r="C3696" s="97" t="s">
        <v>11678</v>
      </c>
      <c r="D3696" s="97" t="s">
        <v>332</v>
      </c>
      <c r="E3696" s="97" t="s">
        <v>11679</v>
      </c>
      <c r="F3696" s="97">
        <v>334650</v>
      </c>
      <c r="G3696" s="97">
        <v>663410</v>
      </c>
      <c r="H3696" s="97">
        <v>334650</v>
      </c>
      <c r="I3696" s="97">
        <v>663410</v>
      </c>
      <c r="J3696" s="97" t="s">
        <v>93</v>
      </c>
      <c r="K3696" s="97">
        <v>189</v>
      </c>
      <c r="L3696" s="97" t="s">
        <v>11680</v>
      </c>
      <c r="M3696" s="97">
        <v>14</v>
      </c>
      <c r="N3696" s="97">
        <v>13471737</v>
      </c>
    </row>
    <row r="3697" spans="1:14" ht="14.25" customHeight="1" x14ac:dyDescent="0.3">
      <c r="A3697" s="97" t="s">
        <v>570</v>
      </c>
      <c r="B3697" s="97">
        <v>380</v>
      </c>
      <c r="C3697" s="97" t="s">
        <v>11681</v>
      </c>
      <c r="D3697" s="97" t="s">
        <v>332</v>
      </c>
      <c r="E3697" s="97" t="s">
        <v>11682</v>
      </c>
      <c r="F3697" s="97">
        <v>336310</v>
      </c>
      <c r="G3697" s="97">
        <v>662460</v>
      </c>
      <c r="H3697" s="97">
        <v>336310</v>
      </c>
      <c r="I3697" s="97">
        <v>662460</v>
      </c>
      <c r="J3697" s="97" t="s">
        <v>93</v>
      </c>
      <c r="K3697" s="97">
        <v>191.44</v>
      </c>
      <c r="L3697" s="97" t="s">
        <v>11683</v>
      </c>
      <c r="M3697" s="97">
        <v>14</v>
      </c>
      <c r="N3697" s="97">
        <v>844860</v>
      </c>
    </row>
    <row r="3698" spans="1:14" ht="14.25" customHeight="1" x14ac:dyDescent="0.3">
      <c r="A3698" s="97" t="s">
        <v>570</v>
      </c>
      <c r="B3698" s="97">
        <v>353</v>
      </c>
      <c r="C3698" s="97" t="s">
        <v>11684</v>
      </c>
      <c r="D3698" s="97" t="s">
        <v>332</v>
      </c>
      <c r="E3698" s="97" t="s">
        <v>11685</v>
      </c>
      <c r="F3698" s="97">
        <v>336550</v>
      </c>
      <c r="G3698" s="97">
        <v>662840</v>
      </c>
      <c r="H3698" s="97">
        <v>336550</v>
      </c>
      <c r="I3698" s="97">
        <v>662840</v>
      </c>
      <c r="J3698" s="97" t="s">
        <v>93</v>
      </c>
      <c r="K3698" s="97">
        <v>191.67</v>
      </c>
      <c r="L3698" s="97" t="s">
        <v>11686</v>
      </c>
      <c r="M3698" s="97">
        <v>14</v>
      </c>
      <c r="N3698" s="97">
        <v>844833</v>
      </c>
    </row>
    <row r="3699" spans="1:14" ht="14.25" customHeight="1" x14ac:dyDescent="0.3">
      <c r="A3699" s="97" t="s">
        <v>570</v>
      </c>
      <c r="B3699" s="97">
        <v>293</v>
      </c>
      <c r="C3699" s="97" t="s">
        <v>11687</v>
      </c>
      <c r="D3699" s="97" t="s">
        <v>332</v>
      </c>
      <c r="E3699" s="97" t="s">
        <v>11688</v>
      </c>
      <c r="F3699" s="97">
        <v>336070</v>
      </c>
      <c r="G3699" s="97">
        <v>662570</v>
      </c>
      <c r="H3699" s="97">
        <v>336070</v>
      </c>
      <c r="I3699" s="97">
        <v>662570</v>
      </c>
      <c r="J3699" s="97" t="s">
        <v>93</v>
      </c>
      <c r="K3699" s="97">
        <v>192.94</v>
      </c>
      <c r="L3699" s="97" t="s">
        <v>11689</v>
      </c>
      <c r="M3699" s="97">
        <v>14</v>
      </c>
      <c r="N3699" s="97">
        <v>844773</v>
      </c>
    </row>
    <row r="3700" spans="1:14" ht="14.25" customHeight="1" x14ac:dyDescent="0.3">
      <c r="A3700" s="97" t="s">
        <v>570</v>
      </c>
      <c r="B3700" s="97">
        <v>339</v>
      </c>
      <c r="C3700" s="97" t="s">
        <v>11690</v>
      </c>
      <c r="D3700" s="97" t="s">
        <v>332</v>
      </c>
      <c r="E3700" s="97" t="s">
        <v>11691</v>
      </c>
      <c r="F3700" s="97">
        <v>336530</v>
      </c>
      <c r="G3700" s="97">
        <v>662880</v>
      </c>
      <c r="H3700" s="97">
        <v>336530</v>
      </c>
      <c r="I3700" s="97">
        <v>662880</v>
      </c>
      <c r="J3700" s="97" t="s">
        <v>93</v>
      </c>
      <c r="K3700" s="97">
        <v>193.55</v>
      </c>
      <c r="L3700" s="97" t="s">
        <v>11692</v>
      </c>
      <c r="M3700" s="97">
        <v>14</v>
      </c>
      <c r="N3700" s="97">
        <v>844819</v>
      </c>
    </row>
    <row r="3701" spans="1:14" ht="14.25" customHeight="1" x14ac:dyDescent="0.3">
      <c r="A3701" s="97" t="s">
        <v>4821</v>
      </c>
      <c r="B3701" s="97">
        <v>130</v>
      </c>
      <c r="C3701" s="97" t="s">
        <v>11693</v>
      </c>
      <c r="D3701" s="97" t="s">
        <v>332</v>
      </c>
      <c r="E3701" s="97" t="s">
        <v>11694</v>
      </c>
      <c r="F3701" s="97">
        <v>333790</v>
      </c>
      <c r="G3701" s="97">
        <v>659005</v>
      </c>
      <c r="H3701" s="97">
        <v>333790</v>
      </c>
      <c r="I3701" s="97">
        <v>659005</v>
      </c>
      <c r="J3701" s="97" t="s">
        <v>93</v>
      </c>
      <c r="K3701" s="97">
        <v>194.9</v>
      </c>
      <c r="L3701" s="97" t="s">
        <v>11695</v>
      </c>
      <c r="M3701" s="97">
        <v>14</v>
      </c>
      <c r="N3701" s="97">
        <v>777789</v>
      </c>
    </row>
    <row r="3702" spans="1:14" ht="14.25" customHeight="1" x14ac:dyDescent="0.3">
      <c r="A3702" s="97" t="s">
        <v>570</v>
      </c>
      <c r="B3702" s="97">
        <v>376</v>
      </c>
      <c r="C3702" s="97" t="s">
        <v>11696</v>
      </c>
      <c r="D3702" s="97" t="s">
        <v>332</v>
      </c>
      <c r="E3702" s="97" t="s">
        <v>11697</v>
      </c>
      <c r="F3702" s="97">
        <v>336080</v>
      </c>
      <c r="G3702" s="97">
        <v>662290</v>
      </c>
      <c r="H3702" s="97">
        <v>336080</v>
      </c>
      <c r="I3702" s="97">
        <v>662290</v>
      </c>
      <c r="J3702" s="97" t="s">
        <v>93</v>
      </c>
      <c r="K3702" s="97">
        <v>196.6</v>
      </c>
      <c r="L3702" s="97" t="s">
        <v>11698</v>
      </c>
      <c r="M3702" s="97">
        <v>14</v>
      </c>
      <c r="N3702" s="97">
        <v>844856</v>
      </c>
    </row>
    <row r="3703" spans="1:14" ht="14.25" customHeight="1" x14ac:dyDescent="0.3">
      <c r="A3703" s="97" t="s">
        <v>570</v>
      </c>
      <c r="B3703" s="97">
        <v>395</v>
      </c>
      <c r="C3703" s="97" t="s">
        <v>11699</v>
      </c>
      <c r="D3703" s="97" t="s">
        <v>332</v>
      </c>
      <c r="E3703" s="97" t="s">
        <v>11700</v>
      </c>
      <c r="F3703" s="97">
        <v>336200</v>
      </c>
      <c r="G3703" s="97">
        <v>662280</v>
      </c>
      <c r="H3703" s="97">
        <v>336200</v>
      </c>
      <c r="I3703" s="97">
        <v>662280</v>
      </c>
      <c r="J3703" s="97" t="s">
        <v>93</v>
      </c>
      <c r="K3703" s="97">
        <v>198</v>
      </c>
      <c r="L3703" s="97" t="s">
        <v>11701</v>
      </c>
      <c r="M3703" s="97">
        <v>14</v>
      </c>
      <c r="N3703" s="97">
        <v>844875</v>
      </c>
    </row>
    <row r="3704" spans="1:14" ht="14.25" customHeight="1" x14ac:dyDescent="0.3">
      <c r="A3704" s="97" t="s">
        <v>570</v>
      </c>
      <c r="B3704" s="97">
        <v>266</v>
      </c>
      <c r="C3704" s="97" t="s">
        <v>11702</v>
      </c>
      <c r="D3704" s="97" t="s">
        <v>332</v>
      </c>
      <c r="E3704" s="97" t="s">
        <v>11703</v>
      </c>
      <c r="F3704" s="97">
        <v>335110</v>
      </c>
      <c r="G3704" s="97">
        <v>661740</v>
      </c>
      <c r="H3704" s="97">
        <v>335110</v>
      </c>
      <c r="I3704" s="97">
        <v>661740</v>
      </c>
      <c r="J3704" s="97" t="s">
        <v>93</v>
      </c>
      <c r="K3704" s="97">
        <v>200</v>
      </c>
      <c r="L3704" s="97" t="s">
        <v>11704</v>
      </c>
      <c r="M3704" s="97">
        <v>14</v>
      </c>
      <c r="N3704" s="97">
        <v>844746</v>
      </c>
    </row>
    <row r="3705" spans="1:14" ht="14.25" customHeight="1" x14ac:dyDescent="0.3">
      <c r="A3705" s="97" t="s">
        <v>4821</v>
      </c>
      <c r="B3705" s="97">
        <v>49</v>
      </c>
      <c r="C3705" s="97" t="s">
        <v>11705</v>
      </c>
      <c r="D3705" s="97" t="s">
        <v>332</v>
      </c>
      <c r="E3705" s="97" t="s">
        <v>11706</v>
      </c>
      <c r="F3705" s="97">
        <v>332010</v>
      </c>
      <c r="G3705" s="97">
        <v>658440</v>
      </c>
      <c r="H3705" s="97">
        <v>332010</v>
      </c>
      <c r="I3705" s="97">
        <v>658440</v>
      </c>
      <c r="J3705" s="97" t="s">
        <v>93</v>
      </c>
      <c r="K3705" s="97">
        <v>206.3</v>
      </c>
      <c r="L3705" s="97" t="s">
        <v>11707</v>
      </c>
      <c r="M3705" s="97">
        <v>14</v>
      </c>
      <c r="N3705" s="97">
        <v>777706</v>
      </c>
    </row>
    <row r="3706" spans="1:14" ht="14.25" customHeight="1" x14ac:dyDescent="0.3">
      <c r="A3706" s="97" t="s">
        <v>4821</v>
      </c>
      <c r="B3706" s="97">
        <v>65</v>
      </c>
      <c r="C3706" s="97" t="s">
        <v>11708</v>
      </c>
      <c r="D3706" s="97" t="s">
        <v>332</v>
      </c>
      <c r="E3706" s="97" t="s">
        <v>11709</v>
      </c>
      <c r="F3706" s="97">
        <v>332020</v>
      </c>
      <c r="G3706" s="97">
        <v>658255</v>
      </c>
      <c r="H3706" s="97">
        <v>332020</v>
      </c>
      <c r="I3706" s="97">
        <v>658255</v>
      </c>
      <c r="J3706" s="97" t="s">
        <v>93</v>
      </c>
      <c r="K3706" s="97">
        <v>208.2</v>
      </c>
      <c r="L3706" s="97" t="s">
        <v>11710</v>
      </c>
      <c r="M3706" s="97">
        <v>14</v>
      </c>
      <c r="N3706" s="97">
        <v>777722</v>
      </c>
    </row>
    <row r="3707" spans="1:14" ht="14.25" customHeight="1" x14ac:dyDescent="0.3">
      <c r="A3707" s="97" t="s">
        <v>570</v>
      </c>
      <c r="B3707" s="97">
        <v>426</v>
      </c>
      <c r="C3707" s="97" t="s">
        <v>11711</v>
      </c>
      <c r="D3707" s="97" t="s">
        <v>332</v>
      </c>
      <c r="E3707" s="97" t="s">
        <v>11712</v>
      </c>
      <c r="F3707" s="97">
        <v>336210</v>
      </c>
      <c r="G3707" s="97">
        <v>661820</v>
      </c>
      <c r="H3707" s="97">
        <v>336210</v>
      </c>
      <c r="I3707" s="97">
        <v>661820</v>
      </c>
      <c r="J3707" s="97" t="s">
        <v>93</v>
      </c>
      <c r="K3707" s="97">
        <v>208.31</v>
      </c>
      <c r="L3707" s="97" t="s">
        <v>11713</v>
      </c>
      <c r="M3707" s="97">
        <v>14</v>
      </c>
      <c r="N3707" s="97">
        <v>844918</v>
      </c>
    </row>
    <row r="3708" spans="1:14" ht="14.25" customHeight="1" x14ac:dyDescent="0.3">
      <c r="A3708" s="97" t="s">
        <v>4821</v>
      </c>
      <c r="B3708" s="97">
        <v>57</v>
      </c>
      <c r="C3708" s="97" t="s">
        <v>11714</v>
      </c>
      <c r="D3708" s="97" t="s">
        <v>332</v>
      </c>
      <c r="E3708" s="97" t="s">
        <v>11715</v>
      </c>
      <c r="F3708" s="97">
        <v>331935</v>
      </c>
      <c r="G3708" s="97">
        <v>658295</v>
      </c>
      <c r="H3708" s="97">
        <v>331935</v>
      </c>
      <c r="I3708" s="97">
        <v>658295</v>
      </c>
      <c r="J3708" s="97" t="s">
        <v>93</v>
      </c>
      <c r="K3708" s="97">
        <v>208.6</v>
      </c>
      <c r="L3708" s="97" t="s">
        <v>11716</v>
      </c>
      <c r="M3708" s="97">
        <v>14</v>
      </c>
      <c r="N3708" s="97">
        <v>777714</v>
      </c>
    </row>
    <row r="3709" spans="1:14" ht="14.25" customHeight="1" x14ac:dyDescent="0.3">
      <c r="A3709" s="97" t="s">
        <v>4821</v>
      </c>
      <c r="B3709" s="97">
        <v>73</v>
      </c>
      <c r="C3709" s="97" t="s">
        <v>11717</v>
      </c>
      <c r="D3709" s="97" t="s">
        <v>332</v>
      </c>
      <c r="E3709" s="97" t="s">
        <v>11718</v>
      </c>
      <c r="F3709" s="97">
        <v>332065</v>
      </c>
      <c r="G3709" s="97">
        <v>658195</v>
      </c>
      <c r="H3709" s="97">
        <v>332065</v>
      </c>
      <c r="I3709" s="97">
        <v>658195</v>
      </c>
      <c r="J3709" s="97" t="s">
        <v>93</v>
      </c>
      <c r="K3709" s="97">
        <v>209.7</v>
      </c>
      <c r="L3709" s="97" t="s">
        <v>11719</v>
      </c>
      <c r="M3709" s="97">
        <v>14</v>
      </c>
      <c r="N3709" s="97">
        <v>777732</v>
      </c>
    </row>
    <row r="3710" spans="1:14" ht="14.25" customHeight="1" x14ac:dyDescent="0.3">
      <c r="A3710" s="97" t="s">
        <v>639</v>
      </c>
      <c r="B3710" s="97">
        <v>16254</v>
      </c>
      <c r="C3710" s="97" t="s">
        <v>11720</v>
      </c>
      <c r="D3710" s="97" t="s">
        <v>581</v>
      </c>
      <c r="E3710" s="97" t="s">
        <v>11721</v>
      </c>
      <c r="F3710" s="97">
        <v>336460</v>
      </c>
      <c r="G3710" s="97">
        <v>658510</v>
      </c>
      <c r="H3710" s="97">
        <v>336460</v>
      </c>
      <c r="I3710" s="97">
        <v>658510</v>
      </c>
      <c r="J3710" s="97" t="s">
        <v>93</v>
      </c>
      <c r="K3710" s="97">
        <v>212</v>
      </c>
      <c r="L3710" s="97" t="s">
        <v>11722</v>
      </c>
      <c r="M3710" s="97">
        <v>14</v>
      </c>
      <c r="N3710" s="97">
        <v>695971</v>
      </c>
    </row>
    <row r="3711" spans="1:14" ht="14.25" customHeight="1" x14ac:dyDescent="0.3">
      <c r="A3711" s="97" t="s">
        <v>878</v>
      </c>
      <c r="B3711" s="97">
        <v>349</v>
      </c>
      <c r="C3711" s="97" t="s">
        <v>11723</v>
      </c>
      <c r="D3711" s="97" t="s">
        <v>581</v>
      </c>
      <c r="E3711" s="97" t="s">
        <v>11724</v>
      </c>
      <c r="F3711" s="97">
        <v>328640</v>
      </c>
      <c r="G3711" s="97">
        <v>657460</v>
      </c>
      <c r="H3711" s="97">
        <v>328640</v>
      </c>
      <c r="I3711" s="97">
        <v>657460</v>
      </c>
      <c r="J3711" s="97" t="s">
        <v>93</v>
      </c>
      <c r="K3711" s="97">
        <v>215</v>
      </c>
      <c r="L3711" s="97" t="s">
        <v>11725</v>
      </c>
      <c r="M3711" s="97">
        <v>14</v>
      </c>
      <c r="N3711" s="97">
        <v>737379</v>
      </c>
    </row>
    <row r="3712" spans="1:14" ht="14.25" customHeight="1" x14ac:dyDescent="0.3">
      <c r="A3712" s="97" t="s">
        <v>4821</v>
      </c>
      <c r="B3712" s="97">
        <v>148</v>
      </c>
      <c r="C3712" s="97" t="s">
        <v>11726</v>
      </c>
      <c r="D3712" s="97" t="s">
        <v>332</v>
      </c>
      <c r="E3712" s="97" t="s">
        <v>11727</v>
      </c>
      <c r="F3712" s="97">
        <v>333620</v>
      </c>
      <c r="G3712" s="97">
        <v>658390</v>
      </c>
      <c r="H3712" s="97">
        <v>333620</v>
      </c>
      <c r="I3712" s="97">
        <v>658390</v>
      </c>
      <c r="J3712" s="97" t="s">
        <v>93</v>
      </c>
      <c r="K3712" s="97">
        <v>215.5</v>
      </c>
      <c r="L3712" s="97" t="s">
        <v>11728</v>
      </c>
      <c r="M3712" s="97">
        <v>14</v>
      </c>
      <c r="N3712" s="97">
        <v>777807</v>
      </c>
    </row>
    <row r="3713" spans="1:14" ht="14.25" customHeight="1" x14ac:dyDescent="0.3">
      <c r="A3713" s="97" t="s">
        <v>4821</v>
      </c>
      <c r="B3713" s="97">
        <v>173</v>
      </c>
      <c r="C3713" s="97" t="s">
        <v>11729</v>
      </c>
      <c r="D3713" s="97" t="s">
        <v>332</v>
      </c>
      <c r="E3713" s="97" t="s">
        <v>11730</v>
      </c>
      <c r="F3713" s="97">
        <v>333670</v>
      </c>
      <c r="G3713" s="97">
        <v>658085</v>
      </c>
      <c r="H3713" s="97">
        <v>333670</v>
      </c>
      <c r="I3713" s="97">
        <v>658085</v>
      </c>
      <c r="J3713" s="97" t="s">
        <v>93</v>
      </c>
      <c r="K3713" s="97">
        <v>231.1</v>
      </c>
      <c r="L3713" s="97" t="s">
        <v>11731</v>
      </c>
      <c r="M3713" s="97">
        <v>14</v>
      </c>
      <c r="N3713" s="97">
        <v>777832</v>
      </c>
    </row>
    <row r="3714" spans="1:14" ht="14.25" customHeight="1" x14ac:dyDescent="0.3">
      <c r="A3714" s="97" t="s">
        <v>570</v>
      </c>
      <c r="B3714" s="97">
        <v>122</v>
      </c>
      <c r="C3714" s="97" t="s">
        <v>11732</v>
      </c>
      <c r="D3714" s="97" t="s">
        <v>332</v>
      </c>
      <c r="E3714" s="97" t="s">
        <v>11733</v>
      </c>
      <c r="F3714" s="97">
        <v>336330</v>
      </c>
      <c r="G3714" s="97">
        <v>663615</v>
      </c>
      <c r="H3714" s="97">
        <v>336330</v>
      </c>
      <c r="I3714" s="97">
        <v>663615</v>
      </c>
      <c r="J3714" s="97" t="s">
        <v>93</v>
      </c>
      <c r="K3714" s="97">
        <v>240.8</v>
      </c>
      <c r="L3714" s="97" t="s">
        <v>11734</v>
      </c>
      <c r="M3714" s="97">
        <v>14</v>
      </c>
      <c r="N3714" s="97">
        <v>844601</v>
      </c>
    </row>
    <row r="3715" spans="1:14" ht="14.25" customHeight="1" x14ac:dyDescent="0.3">
      <c r="A3715" s="97" t="s">
        <v>570</v>
      </c>
      <c r="B3715" s="97">
        <v>17</v>
      </c>
      <c r="C3715" s="97" t="s">
        <v>11735</v>
      </c>
      <c r="D3715" s="97" t="s">
        <v>332</v>
      </c>
      <c r="E3715" s="97" t="s">
        <v>11736</v>
      </c>
      <c r="F3715" s="97">
        <v>335755</v>
      </c>
      <c r="G3715" s="97">
        <v>664020</v>
      </c>
      <c r="H3715" s="97">
        <v>335755</v>
      </c>
      <c r="I3715" s="97">
        <v>664020</v>
      </c>
      <c r="J3715" s="97" t="s">
        <v>93</v>
      </c>
      <c r="K3715" s="97">
        <v>241</v>
      </c>
      <c r="L3715" s="97" t="s">
        <v>11737</v>
      </c>
      <c r="M3715" s="97">
        <v>14</v>
      </c>
      <c r="N3715" s="97">
        <v>844495</v>
      </c>
    </row>
    <row r="3716" spans="1:14" ht="14.25" customHeight="1" x14ac:dyDescent="0.3">
      <c r="A3716" s="97" t="s">
        <v>878</v>
      </c>
      <c r="B3716" s="97">
        <v>8</v>
      </c>
      <c r="C3716" s="97" t="s">
        <v>11738</v>
      </c>
      <c r="D3716" s="97" t="s">
        <v>332</v>
      </c>
      <c r="E3716" s="97" t="s">
        <v>11739</v>
      </c>
      <c r="F3716" s="97">
        <v>326060</v>
      </c>
      <c r="G3716" s="97">
        <v>658730</v>
      </c>
      <c r="H3716" s="97">
        <v>326060</v>
      </c>
      <c r="I3716" s="97">
        <v>658730</v>
      </c>
      <c r="J3716" s="97" t="s">
        <v>93</v>
      </c>
      <c r="K3716" s="97">
        <v>241.3</v>
      </c>
      <c r="L3716" s="97" t="s">
        <v>11740</v>
      </c>
      <c r="M3716" s="97">
        <v>14</v>
      </c>
      <c r="N3716" s="97">
        <v>737228</v>
      </c>
    </row>
    <row r="3717" spans="1:14" ht="14.25" customHeight="1" x14ac:dyDescent="0.3">
      <c r="A3717" s="97" t="s">
        <v>639</v>
      </c>
      <c r="B3717" s="97">
        <v>21</v>
      </c>
      <c r="C3717" s="97" t="s">
        <v>11741</v>
      </c>
      <c r="D3717" s="97" t="s">
        <v>332</v>
      </c>
      <c r="E3717" s="97" t="s">
        <v>11742</v>
      </c>
      <c r="F3717" s="97">
        <v>335520</v>
      </c>
      <c r="G3717" s="97">
        <v>657790</v>
      </c>
      <c r="H3717" s="97">
        <v>335520</v>
      </c>
      <c r="I3717" s="97">
        <v>657790</v>
      </c>
      <c r="J3717" s="97" t="s">
        <v>93</v>
      </c>
      <c r="K3717" s="97">
        <v>243</v>
      </c>
      <c r="L3717" s="97" t="s">
        <v>11743</v>
      </c>
      <c r="M3717" s="97">
        <v>14</v>
      </c>
      <c r="N3717" s="97">
        <v>695922</v>
      </c>
    </row>
    <row r="3718" spans="1:14" ht="14.25" customHeight="1" x14ac:dyDescent="0.3">
      <c r="A3718" s="97" t="s">
        <v>570</v>
      </c>
      <c r="B3718" s="97">
        <v>12</v>
      </c>
      <c r="C3718" s="97" t="s">
        <v>11744</v>
      </c>
      <c r="D3718" s="97" t="s">
        <v>332</v>
      </c>
      <c r="E3718" s="97" t="s">
        <v>11745</v>
      </c>
      <c r="F3718" s="97">
        <v>335890</v>
      </c>
      <c r="G3718" s="97">
        <v>664325</v>
      </c>
      <c r="H3718" s="97">
        <v>335890</v>
      </c>
      <c r="I3718" s="97">
        <v>664325</v>
      </c>
      <c r="J3718" s="97" t="s">
        <v>93</v>
      </c>
      <c r="K3718" s="97">
        <v>243</v>
      </c>
      <c r="L3718" s="97" t="s">
        <v>11746</v>
      </c>
      <c r="M3718" s="97">
        <v>14</v>
      </c>
      <c r="N3718" s="97">
        <v>844490</v>
      </c>
    </row>
    <row r="3719" spans="1:14" ht="14.25" customHeight="1" x14ac:dyDescent="0.3">
      <c r="A3719" s="97" t="s">
        <v>570</v>
      </c>
      <c r="B3719" s="97">
        <v>23</v>
      </c>
      <c r="C3719" s="97" t="s">
        <v>11747</v>
      </c>
      <c r="D3719" s="97" t="s">
        <v>332</v>
      </c>
      <c r="E3719" s="97" t="s">
        <v>11748</v>
      </c>
      <c r="F3719" s="97">
        <v>335635</v>
      </c>
      <c r="G3719" s="97">
        <v>663475</v>
      </c>
      <c r="H3719" s="97">
        <v>335635</v>
      </c>
      <c r="I3719" s="97">
        <v>663475</v>
      </c>
      <c r="J3719" s="97" t="s">
        <v>93</v>
      </c>
      <c r="K3719" s="97">
        <v>248</v>
      </c>
      <c r="L3719" s="97" t="s">
        <v>11749</v>
      </c>
      <c r="M3719" s="97">
        <v>14</v>
      </c>
      <c r="N3719" s="97">
        <v>844501</v>
      </c>
    </row>
    <row r="3720" spans="1:14" ht="14.25" customHeight="1" x14ac:dyDescent="0.3">
      <c r="A3720" s="97" t="s">
        <v>570</v>
      </c>
      <c r="B3720" s="97">
        <v>88</v>
      </c>
      <c r="C3720" s="97" t="s">
        <v>11750</v>
      </c>
      <c r="D3720" s="97" t="s">
        <v>332</v>
      </c>
      <c r="E3720" s="97" t="s">
        <v>11751</v>
      </c>
      <c r="F3720" s="97">
        <v>336150</v>
      </c>
      <c r="G3720" s="97">
        <v>663580</v>
      </c>
      <c r="H3720" s="97">
        <v>336150</v>
      </c>
      <c r="I3720" s="97">
        <v>663580</v>
      </c>
      <c r="J3720" s="97" t="s">
        <v>93</v>
      </c>
      <c r="K3720" s="97">
        <v>251.4</v>
      </c>
      <c r="L3720" s="97" t="s">
        <v>11752</v>
      </c>
      <c r="M3720" s="97">
        <v>14</v>
      </c>
      <c r="N3720" s="97">
        <v>844566</v>
      </c>
    </row>
    <row r="3721" spans="1:14" ht="14.25" customHeight="1" x14ac:dyDescent="0.3">
      <c r="A3721" s="97" t="s">
        <v>878</v>
      </c>
      <c r="B3721" s="97">
        <v>35</v>
      </c>
      <c r="C3721" s="97" t="s">
        <v>11753</v>
      </c>
      <c r="D3721" s="97" t="s">
        <v>332</v>
      </c>
      <c r="E3721" s="97" t="s">
        <v>11754</v>
      </c>
      <c r="F3721" s="97">
        <v>326200</v>
      </c>
      <c r="G3721" s="97">
        <v>658150</v>
      </c>
      <c r="H3721" s="97">
        <v>326200</v>
      </c>
      <c r="I3721" s="97">
        <v>658150</v>
      </c>
      <c r="J3721" s="97" t="s">
        <v>93</v>
      </c>
      <c r="K3721" s="97">
        <v>256.67</v>
      </c>
      <c r="L3721" s="97" t="s">
        <v>11755</v>
      </c>
      <c r="M3721" s="97">
        <v>14</v>
      </c>
      <c r="N3721" s="97">
        <v>737255</v>
      </c>
    </row>
    <row r="3722" spans="1:14" ht="14.25" customHeight="1" x14ac:dyDescent="0.3">
      <c r="A3722" s="97" t="s">
        <v>330</v>
      </c>
      <c r="B3722" s="97">
        <v>83</v>
      </c>
      <c r="C3722" s="97" t="s">
        <v>11756</v>
      </c>
      <c r="D3722" s="97" t="s">
        <v>332</v>
      </c>
      <c r="E3722" s="97" t="s">
        <v>11757</v>
      </c>
      <c r="F3722" s="97">
        <v>321920</v>
      </c>
      <c r="G3722" s="97">
        <v>660760</v>
      </c>
      <c r="H3722" s="97">
        <v>321920</v>
      </c>
      <c r="I3722" s="97">
        <v>660760</v>
      </c>
      <c r="J3722" s="97" t="s">
        <v>93</v>
      </c>
      <c r="K3722" s="97">
        <v>262.5</v>
      </c>
      <c r="L3722" s="97" t="s">
        <v>11758</v>
      </c>
      <c r="M3722" s="97">
        <v>14</v>
      </c>
      <c r="N3722" s="97">
        <v>785806</v>
      </c>
    </row>
    <row r="3723" spans="1:14" ht="14.25" customHeight="1" x14ac:dyDescent="0.3">
      <c r="A3723" s="97" t="s">
        <v>878</v>
      </c>
      <c r="B3723" s="97">
        <v>140</v>
      </c>
      <c r="C3723" s="97" t="s">
        <v>11759</v>
      </c>
      <c r="D3723" s="97" t="s">
        <v>332</v>
      </c>
      <c r="E3723" s="97" t="s">
        <v>11760</v>
      </c>
      <c r="F3723" s="97">
        <v>328030</v>
      </c>
      <c r="G3723" s="97">
        <v>657160</v>
      </c>
      <c r="H3723" s="97">
        <v>328030</v>
      </c>
      <c r="I3723" s="97">
        <v>657160</v>
      </c>
      <c r="J3723" s="97" t="s">
        <v>93</v>
      </c>
      <c r="K3723" s="97">
        <v>268.2</v>
      </c>
      <c r="L3723" s="97" t="s">
        <v>11761</v>
      </c>
      <c r="M3723" s="97">
        <v>14</v>
      </c>
      <c r="N3723" s="97">
        <v>737364</v>
      </c>
    </row>
    <row r="3724" spans="1:14" ht="14.25" customHeight="1" x14ac:dyDescent="0.3">
      <c r="A3724" s="97" t="s">
        <v>497</v>
      </c>
      <c r="B3724" s="97">
        <v>898</v>
      </c>
      <c r="C3724" s="97" t="s">
        <v>11762</v>
      </c>
      <c r="D3724" s="97" t="s">
        <v>581</v>
      </c>
      <c r="E3724" s="97" t="s">
        <v>11763</v>
      </c>
      <c r="F3724" s="97">
        <v>334605</v>
      </c>
      <c r="G3724" s="97">
        <v>663730</v>
      </c>
      <c r="H3724" s="97">
        <v>334605</v>
      </c>
      <c r="I3724" s="97">
        <v>663730</v>
      </c>
      <c r="J3724" s="97" t="s">
        <v>93</v>
      </c>
      <c r="K3724" s="97">
        <v>0</v>
      </c>
      <c r="L3724" s="97" t="s">
        <v>11764</v>
      </c>
      <c r="M3724" s="97">
        <v>14.04</v>
      </c>
      <c r="N3724" s="97">
        <v>905100</v>
      </c>
    </row>
    <row r="3725" spans="1:14" ht="14.25" customHeight="1" x14ac:dyDescent="0.3">
      <c r="A3725" s="97" t="s">
        <v>506</v>
      </c>
      <c r="B3725" s="97">
        <v>9258</v>
      </c>
      <c r="C3725" s="97" t="s">
        <v>11765</v>
      </c>
      <c r="D3725" s="97" t="s">
        <v>581</v>
      </c>
      <c r="E3725" s="97" t="s">
        <v>11766</v>
      </c>
      <c r="F3725" s="97">
        <v>327388</v>
      </c>
      <c r="G3725" s="97">
        <v>666891</v>
      </c>
      <c r="H3725" s="97">
        <v>327388</v>
      </c>
      <c r="I3725" s="97">
        <v>666891</v>
      </c>
      <c r="J3725" s="97" t="s">
        <v>93</v>
      </c>
      <c r="K3725" s="97">
        <v>139.05000000000001</v>
      </c>
      <c r="L3725" s="97" t="s">
        <v>11767</v>
      </c>
      <c r="M3725" s="97">
        <v>14.05</v>
      </c>
      <c r="N3725" s="97">
        <v>1003714</v>
      </c>
    </row>
    <row r="3726" spans="1:14" ht="14.25" customHeight="1" x14ac:dyDescent="0.3">
      <c r="A3726" s="97" t="s">
        <v>1383</v>
      </c>
      <c r="B3726" s="97">
        <v>13110</v>
      </c>
      <c r="C3726" s="97" t="s">
        <v>11768</v>
      </c>
      <c r="D3726" s="97" t="s">
        <v>581</v>
      </c>
      <c r="E3726" s="97" t="s">
        <v>11769</v>
      </c>
      <c r="F3726" s="97">
        <v>350086</v>
      </c>
      <c r="G3726" s="97">
        <v>674343</v>
      </c>
      <c r="H3726" s="97">
        <v>350086</v>
      </c>
      <c r="I3726" s="97">
        <v>674343</v>
      </c>
      <c r="J3726" s="97" t="s">
        <v>93</v>
      </c>
      <c r="K3726" s="97">
        <v>82.15</v>
      </c>
      <c r="L3726" s="97" t="s">
        <v>11770</v>
      </c>
      <c r="M3726" s="97">
        <v>14.1</v>
      </c>
      <c r="N3726" s="97">
        <v>701731</v>
      </c>
    </row>
    <row r="3727" spans="1:14" ht="14.25" customHeight="1" x14ac:dyDescent="0.3">
      <c r="A3727" s="97" t="s">
        <v>822</v>
      </c>
      <c r="B3727" s="97">
        <v>13063</v>
      </c>
      <c r="C3727" s="97" t="s">
        <v>11771</v>
      </c>
      <c r="D3727" s="97" t="s">
        <v>581</v>
      </c>
      <c r="E3727" s="97" t="s">
        <v>11772</v>
      </c>
      <c r="F3727" s="97">
        <v>343466</v>
      </c>
      <c r="G3727" s="97">
        <v>673011</v>
      </c>
      <c r="H3727" s="97">
        <v>343466</v>
      </c>
      <c r="I3727" s="97">
        <v>673011</v>
      </c>
      <c r="J3727" s="97" t="s">
        <v>93</v>
      </c>
      <c r="K3727" s="97">
        <v>85.2</v>
      </c>
      <c r="L3727" s="97" t="s">
        <v>11773</v>
      </c>
      <c r="M3727" s="97">
        <v>14.1</v>
      </c>
      <c r="N3727" s="97">
        <v>932010</v>
      </c>
    </row>
    <row r="3728" spans="1:14" ht="14.25" customHeight="1" x14ac:dyDescent="0.3">
      <c r="A3728" s="97" t="s">
        <v>397</v>
      </c>
      <c r="B3728" s="97">
        <v>10649</v>
      </c>
      <c r="C3728" s="97" t="s">
        <v>11774</v>
      </c>
      <c r="D3728" s="97" t="s">
        <v>581</v>
      </c>
      <c r="E3728" s="97" t="s">
        <v>11775</v>
      </c>
      <c r="F3728" s="97">
        <v>335702</v>
      </c>
      <c r="G3728" s="97">
        <v>666298</v>
      </c>
      <c r="H3728" s="97">
        <v>335702</v>
      </c>
      <c r="I3728" s="97">
        <v>666298</v>
      </c>
      <c r="J3728" s="97" t="s">
        <v>93</v>
      </c>
      <c r="K3728" s="97">
        <v>144.59</v>
      </c>
      <c r="L3728" s="97" t="s">
        <v>11776</v>
      </c>
      <c r="M3728" s="97">
        <v>14.1</v>
      </c>
      <c r="N3728" s="97">
        <v>843140</v>
      </c>
    </row>
    <row r="3729" spans="1:14" ht="14.25" customHeight="1" x14ac:dyDescent="0.3">
      <c r="A3729" s="97" t="s">
        <v>1383</v>
      </c>
      <c r="B3729" s="97">
        <v>13063</v>
      </c>
      <c r="C3729" s="97" t="s">
        <v>11777</v>
      </c>
      <c r="D3729" s="97" t="s">
        <v>581</v>
      </c>
      <c r="E3729" s="97" t="s">
        <v>11778</v>
      </c>
      <c r="F3729" s="97">
        <v>350545</v>
      </c>
      <c r="G3729" s="97">
        <v>674575</v>
      </c>
      <c r="H3729" s="97">
        <v>350545</v>
      </c>
      <c r="I3729" s="97">
        <v>674575</v>
      </c>
      <c r="J3729" s="97" t="s">
        <v>93</v>
      </c>
      <c r="K3729" s="97">
        <v>95.8</v>
      </c>
      <c r="L3729" s="97" t="s">
        <v>11779</v>
      </c>
      <c r="M3729" s="97">
        <v>14.15</v>
      </c>
      <c r="N3729" s="97">
        <v>701708</v>
      </c>
    </row>
    <row r="3730" spans="1:14" ht="14.25" customHeight="1" x14ac:dyDescent="0.3">
      <c r="A3730" s="97" t="s">
        <v>419</v>
      </c>
      <c r="B3730" s="97">
        <v>127</v>
      </c>
      <c r="C3730" s="97" t="s">
        <v>11780</v>
      </c>
      <c r="D3730" s="97" t="s">
        <v>581</v>
      </c>
      <c r="E3730" s="97" t="s">
        <v>11781</v>
      </c>
      <c r="F3730" s="97">
        <v>331724</v>
      </c>
      <c r="G3730" s="97">
        <v>673360</v>
      </c>
      <c r="H3730" s="97">
        <v>331724</v>
      </c>
      <c r="I3730" s="97">
        <v>673360</v>
      </c>
      <c r="J3730" s="97" t="s">
        <v>93</v>
      </c>
      <c r="K3730" s="97">
        <v>8.68</v>
      </c>
      <c r="L3730" s="97" t="s">
        <v>11782</v>
      </c>
      <c r="M3730" s="97">
        <v>14.17</v>
      </c>
      <c r="N3730" s="97">
        <v>972080</v>
      </c>
    </row>
    <row r="3731" spans="1:14" ht="14.25" customHeight="1" x14ac:dyDescent="0.3">
      <c r="A3731" s="97" t="s">
        <v>397</v>
      </c>
      <c r="B3731" s="97">
        <v>1490</v>
      </c>
      <c r="C3731" s="97" t="s">
        <v>11783</v>
      </c>
      <c r="D3731" s="97" t="s">
        <v>581</v>
      </c>
      <c r="E3731" s="97" t="s">
        <v>11784</v>
      </c>
      <c r="F3731" s="97">
        <v>335036</v>
      </c>
      <c r="G3731" s="97">
        <v>668653</v>
      </c>
      <c r="H3731" s="97">
        <v>335036</v>
      </c>
      <c r="I3731" s="97">
        <v>668653</v>
      </c>
      <c r="J3731" s="97" t="s">
        <v>93</v>
      </c>
      <c r="K3731" s="97">
        <v>49</v>
      </c>
      <c r="L3731" s="97" t="s">
        <v>11785</v>
      </c>
      <c r="M3731" s="97">
        <v>14.19</v>
      </c>
      <c r="N3731" s="97">
        <v>842941</v>
      </c>
    </row>
    <row r="3732" spans="1:14" ht="14.25" customHeight="1" x14ac:dyDescent="0.3">
      <c r="A3732" s="97" t="s">
        <v>655</v>
      </c>
      <c r="B3732" s="97">
        <v>10714</v>
      </c>
      <c r="C3732" s="97" t="s">
        <v>11786</v>
      </c>
      <c r="D3732" s="97" t="s">
        <v>581</v>
      </c>
      <c r="E3732" s="97" t="s">
        <v>11787</v>
      </c>
      <c r="F3732" s="97">
        <v>336288</v>
      </c>
      <c r="G3732" s="97">
        <v>671083</v>
      </c>
      <c r="H3732" s="97">
        <v>336288</v>
      </c>
      <c r="I3732" s="97">
        <v>671083</v>
      </c>
      <c r="J3732" s="97" t="s">
        <v>93</v>
      </c>
      <c r="K3732" s="97">
        <v>42.48</v>
      </c>
      <c r="L3732" s="97" t="s">
        <v>11788</v>
      </c>
      <c r="M3732" s="97">
        <v>14.2</v>
      </c>
      <c r="N3732" s="97">
        <v>950985</v>
      </c>
    </row>
    <row r="3733" spans="1:14" ht="14.25" customHeight="1" x14ac:dyDescent="0.3">
      <c r="A3733" s="97" t="s">
        <v>822</v>
      </c>
      <c r="B3733" s="97">
        <v>560</v>
      </c>
      <c r="C3733" s="97" t="s">
        <v>11789</v>
      </c>
      <c r="D3733" s="97" t="s">
        <v>332</v>
      </c>
      <c r="E3733" s="97" t="s">
        <v>11790</v>
      </c>
      <c r="F3733" s="97">
        <v>340200</v>
      </c>
      <c r="G3733" s="97">
        <v>673130</v>
      </c>
      <c r="H3733" s="97">
        <v>340200</v>
      </c>
      <c r="I3733" s="97">
        <v>673130</v>
      </c>
      <c r="J3733" s="97" t="s">
        <v>93</v>
      </c>
      <c r="K3733" s="97">
        <v>77</v>
      </c>
      <c r="L3733" s="97" t="s">
        <v>11791</v>
      </c>
      <c r="M3733" s="97">
        <v>14.2</v>
      </c>
      <c r="N3733" s="97">
        <v>13470927</v>
      </c>
    </row>
    <row r="3734" spans="1:14" ht="14.25" customHeight="1" x14ac:dyDescent="0.3">
      <c r="A3734" s="97" t="s">
        <v>888</v>
      </c>
      <c r="B3734" s="97">
        <v>13110</v>
      </c>
      <c r="C3734" s="97" t="s">
        <v>11792</v>
      </c>
      <c r="D3734" s="97" t="s">
        <v>581</v>
      </c>
      <c r="E3734" s="97" t="s">
        <v>11793</v>
      </c>
      <c r="F3734" s="97">
        <v>349085</v>
      </c>
      <c r="G3734" s="97">
        <v>673843</v>
      </c>
      <c r="H3734" s="97">
        <v>349085</v>
      </c>
      <c r="I3734" s="97">
        <v>673843</v>
      </c>
      <c r="J3734" s="97" t="s">
        <v>93</v>
      </c>
      <c r="K3734" s="97">
        <v>83.67</v>
      </c>
      <c r="L3734" s="97" t="s">
        <v>11794</v>
      </c>
      <c r="M3734" s="97">
        <v>14.2</v>
      </c>
      <c r="N3734" s="97">
        <v>747739</v>
      </c>
    </row>
    <row r="3735" spans="1:14" ht="14.25" customHeight="1" x14ac:dyDescent="0.3">
      <c r="A3735" s="97" t="s">
        <v>888</v>
      </c>
      <c r="B3735" s="97">
        <v>13110</v>
      </c>
      <c r="C3735" s="97" t="s">
        <v>11795</v>
      </c>
      <c r="D3735" s="97" t="s">
        <v>581</v>
      </c>
      <c r="E3735" s="97" t="s">
        <v>11796</v>
      </c>
      <c r="F3735" s="97">
        <v>349068</v>
      </c>
      <c r="G3735" s="97">
        <v>673838</v>
      </c>
      <c r="H3735" s="97">
        <v>349068</v>
      </c>
      <c r="I3735" s="97">
        <v>673838</v>
      </c>
      <c r="J3735" s="97" t="s">
        <v>93</v>
      </c>
      <c r="K3735" s="97">
        <v>83.86</v>
      </c>
      <c r="L3735" s="97" t="s">
        <v>11797</v>
      </c>
      <c r="M3735" s="97">
        <v>14.2</v>
      </c>
      <c r="N3735" s="97">
        <v>747737</v>
      </c>
    </row>
    <row r="3736" spans="1:14" ht="14.25" customHeight="1" x14ac:dyDescent="0.3">
      <c r="A3736" s="97" t="s">
        <v>419</v>
      </c>
      <c r="B3736" s="97">
        <v>9897</v>
      </c>
      <c r="C3736" s="97" t="s">
        <v>11798</v>
      </c>
      <c r="D3736" s="97" t="s">
        <v>581</v>
      </c>
      <c r="E3736" s="97" t="s">
        <v>11799</v>
      </c>
      <c r="F3736" s="97">
        <v>334570</v>
      </c>
      <c r="G3736" s="97">
        <v>672314</v>
      </c>
      <c r="H3736" s="97">
        <v>334570</v>
      </c>
      <c r="I3736" s="97">
        <v>672314</v>
      </c>
      <c r="J3736" s="97" t="s">
        <v>93</v>
      </c>
      <c r="K3736" s="97">
        <v>101.09</v>
      </c>
      <c r="L3736" s="97" t="s">
        <v>11800</v>
      </c>
      <c r="M3736" s="97">
        <v>14.2</v>
      </c>
      <c r="N3736" s="97">
        <v>972692</v>
      </c>
    </row>
    <row r="3737" spans="1:14" ht="14.25" customHeight="1" x14ac:dyDescent="0.3">
      <c r="A3737" s="97" t="s">
        <v>506</v>
      </c>
      <c r="B3737" s="97">
        <v>10695</v>
      </c>
      <c r="C3737" s="97" t="s">
        <v>11801</v>
      </c>
      <c r="D3737" s="97" t="s">
        <v>581</v>
      </c>
      <c r="E3737" s="97" t="s">
        <v>11802</v>
      </c>
      <c r="F3737" s="97">
        <v>327659</v>
      </c>
      <c r="G3737" s="97">
        <v>666914</v>
      </c>
      <c r="H3737" s="97">
        <v>327659</v>
      </c>
      <c r="I3737" s="97">
        <v>666914</v>
      </c>
      <c r="J3737" s="97" t="s">
        <v>93</v>
      </c>
      <c r="K3737" s="97">
        <v>139.30000000000001</v>
      </c>
      <c r="L3737" s="97" t="s">
        <v>11803</v>
      </c>
      <c r="M3737" s="97">
        <v>14.2</v>
      </c>
      <c r="N3737" s="97">
        <v>1004080</v>
      </c>
    </row>
    <row r="3738" spans="1:14" ht="14.25" customHeight="1" x14ac:dyDescent="0.3">
      <c r="A3738" s="97" t="s">
        <v>822</v>
      </c>
      <c r="B3738" s="97">
        <v>771</v>
      </c>
      <c r="C3738" s="97" t="s">
        <v>11804</v>
      </c>
      <c r="D3738" s="97" t="s">
        <v>332</v>
      </c>
      <c r="E3738" s="97" t="s">
        <v>11805</v>
      </c>
      <c r="F3738" s="97">
        <v>341867</v>
      </c>
      <c r="G3738" s="97">
        <v>670204</v>
      </c>
      <c r="H3738" s="97">
        <v>341867</v>
      </c>
      <c r="I3738" s="97">
        <v>670204</v>
      </c>
      <c r="J3738" s="97" t="s">
        <v>93</v>
      </c>
      <c r="K3738" s="97">
        <v>0</v>
      </c>
      <c r="L3738" s="97" t="s">
        <v>11806</v>
      </c>
      <c r="M3738" s="97">
        <v>14.21</v>
      </c>
      <c r="N3738" s="97">
        <v>19814277</v>
      </c>
    </row>
    <row r="3739" spans="1:14" ht="14.25" customHeight="1" x14ac:dyDescent="0.3">
      <c r="A3739" s="97" t="s">
        <v>419</v>
      </c>
      <c r="B3739" s="97">
        <v>10619</v>
      </c>
      <c r="C3739" s="97" t="s">
        <v>11807</v>
      </c>
      <c r="D3739" s="97" t="s">
        <v>581</v>
      </c>
      <c r="E3739" s="97" t="s">
        <v>11808</v>
      </c>
      <c r="F3739" s="97">
        <v>330728</v>
      </c>
      <c r="G3739" s="97">
        <v>671788</v>
      </c>
      <c r="H3739" s="97">
        <v>330728</v>
      </c>
      <c r="I3739" s="97">
        <v>671788</v>
      </c>
      <c r="J3739" s="97" t="s">
        <v>93</v>
      </c>
      <c r="K3739" s="97">
        <v>49</v>
      </c>
      <c r="L3739" s="97" t="s">
        <v>11809</v>
      </c>
      <c r="M3739" s="97">
        <v>14.25</v>
      </c>
      <c r="N3739" s="97">
        <v>972785</v>
      </c>
    </row>
    <row r="3740" spans="1:14" ht="14.25" customHeight="1" x14ac:dyDescent="0.3">
      <c r="A3740" s="97" t="s">
        <v>506</v>
      </c>
      <c r="B3740" s="97">
        <v>9258</v>
      </c>
      <c r="C3740" s="97" t="s">
        <v>11810</v>
      </c>
      <c r="D3740" s="97" t="s">
        <v>581</v>
      </c>
      <c r="E3740" s="97" t="s">
        <v>11811</v>
      </c>
      <c r="F3740" s="97">
        <v>327104</v>
      </c>
      <c r="G3740" s="97">
        <v>666937</v>
      </c>
      <c r="H3740" s="97">
        <v>327104</v>
      </c>
      <c r="I3740" s="97">
        <v>666937</v>
      </c>
      <c r="J3740" s="97" t="s">
        <v>93</v>
      </c>
      <c r="K3740" s="97">
        <v>130.08000000000001</v>
      </c>
      <c r="L3740" s="97" t="s">
        <v>11812</v>
      </c>
      <c r="M3740" s="97">
        <v>14.25</v>
      </c>
      <c r="N3740" s="97">
        <v>1003694</v>
      </c>
    </row>
    <row r="3741" spans="1:14" ht="14.25" customHeight="1" x14ac:dyDescent="0.3">
      <c r="A3741" s="97" t="s">
        <v>655</v>
      </c>
      <c r="B3741" s="97">
        <v>7444</v>
      </c>
      <c r="C3741" s="97" t="s">
        <v>11813</v>
      </c>
      <c r="D3741" s="97" t="s">
        <v>581</v>
      </c>
      <c r="E3741" s="97" t="s">
        <v>11814</v>
      </c>
      <c r="F3741" s="97">
        <v>338744</v>
      </c>
      <c r="G3741" s="97">
        <v>674412</v>
      </c>
      <c r="H3741" s="97">
        <v>338744</v>
      </c>
      <c r="I3741" s="97">
        <v>674412</v>
      </c>
      <c r="J3741" s="97" t="s">
        <v>93</v>
      </c>
      <c r="K3741" s="97">
        <v>12</v>
      </c>
      <c r="L3741" s="97" t="s">
        <v>11815</v>
      </c>
      <c r="M3741" s="97">
        <v>14.3</v>
      </c>
      <c r="N3741" s="97">
        <v>950845</v>
      </c>
    </row>
    <row r="3742" spans="1:14" ht="14.25" customHeight="1" x14ac:dyDescent="0.3">
      <c r="A3742" s="97" t="s">
        <v>419</v>
      </c>
      <c r="B3742" s="97">
        <v>3886</v>
      </c>
      <c r="C3742" s="97" t="s">
        <v>11816</v>
      </c>
      <c r="D3742" s="97" t="s">
        <v>581</v>
      </c>
      <c r="E3742" s="97" t="s">
        <v>11817</v>
      </c>
      <c r="F3742" s="97">
        <v>333932</v>
      </c>
      <c r="G3742" s="97">
        <v>670643</v>
      </c>
      <c r="H3742" s="97">
        <v>333932</v>
      </c>
      <c r="I3742" s="97">
        <v>670643</v>
      </c>
      <c r="J3742" s="97" t="s">
        <v>93</v>
      </c>
      <c r="K3742" s="97">
        <v>21.8</v>
      </c>
      <c r="L3742" s="97" t="s">
        <v>11818</v>
      </c>
      <c r="M3742" s="97">
        <v>14.3</v>
      </c>
      <c r="N3742" s="97">
        <v>972454</v>
      </c>
    </row>
    <row r="3743" spans="1:14" ht="14.25" customHeight="1" x14ac:dyDescent="0.3">
      <c r="A3743" s="97" t="s">
        <v>419</v>
      </c>
      <c r="B3743" s="97">
        <v>3886</v>
      </c>
      <c r="C3743" s="97" t="s">
        <v>11819</v>
      </c>
      <c r="D3743" s="97" t="s">
        <v>581</v>
      </c>
      <c r="E3743" s="97" t="s">
        <v>11820</v>
      </c>
      <c r="F3743" s="97">
        <v>333796</v>
      </c>
      <c r="G3743" s="97">
        <v>670719</v>
      </c>
      <c r="H3743" s="97">
        <v>333796</v>
      </c>
      <c r="I3743" s="97">
        <v>670719</v>
      </c>
      <c r="J3743" s="97" t="s">
        <v>93</v>
      </c>
      <c r="K3743" s="97">
        <v>23</v>
      </c>
      <c r="L3743" s="97" t="s">
        <v>11821</v>
      </c>
      <c r="M3743" s="97">
        <v>14.3</v>
      </c>
      <c r="N3743" s="97">
        <v>972441</v>
      </c>
    </row>
    <row r="3744" spans="1:14" ht="14.25" customHeight="1" x14ac:dyDescent="0.3">
      <c r="A3744" s="97" t="s">
        <v>419</v>
      </c>
      <c r="B3744" s="97">
        <v>3886</v>
      </c>
      <c r="C3744" s="97" t="s">
        <v>11822</v>
      </c>
      <c r="D3744" s="97" t="s">
        <v>581</v>
      </c>
      <c r="E3744" s="97" t="s">
        <v>11823</v>
      </c>
      <c r="F3744" s="97">
        <v>333841</v>
      </c>
      <c r="G3744" s="97">
        <v>670702</v>
      </c>
      <c r="H3744" s="97">
        <v>333841</v>
      </c>
      <c r="I3744" s="97">
        <v>670702</v>
      </c>
      <c r="J3744" s="97" t="s">
        <v>93</v>
      </c>
      <c r="K3744" s="97">
        <v>24.25</v>
      </c>
      <c r="L3744" s="97" t="s">
        <v>11824</v>
      </c>
      <c r="M3744" s="97">
        <v>14.3</v>
      </c>
      <c r="N3744" s="97">
        <v>972447</v>
      </c>
    </row>
    <row r="3745" spans="1:14" ht="14.25" customHeight="1" x14ac:dyDescent="0.3">
      <c r="A3745" s="97" t="s">
        <v>508</v>
      </c>
      <c r="B3745" s="97">
        <v>10695</v>
      </c>
      <c r="C3745" s="97" t="s">
        <v>11825</v>
      </c>
      <c r="D3745" s="97" t="s">
        <v>581</v>
      </c>
      <c r="E3745" s="97" t="s">
        <v>11826</v>
      </c>
      <c r="F3745" s="97">
        <v>330444</v>
      </c>
      <c r="G3745" s="97">
        <v>667831</v>
      </c>
      <c r="H3745" s="97">
        <v>330444</v>
      </c>
      <c r="I3745" s="97">
        <v>667831</v>
      </c>
      <c r="J3745" s="97" t="s">
        <v>93</v>
      </c>
      <c r="K3745" s="97">
        <v>83.38</v>
      </c>
      <c r="L3745" s="97" t="s">
        <v>11827</v>
      </c>
      <c r="M3745" s="97">
        <v>14.3</v>
      </c>
      <c r="N3745" s="97">
        <v>952328</v>
      </c>
    </row>
    <row r="3746" spans="1:14" ht="14.25" customHeight="1" x14ac:dyDescent="0.3">
      <c r="A3746" s="97" t="s">
        <v>655</v>
      </c>
      <c r="B3746" s="97">
        <v>388</v>
      </c>
      <c r="C3746" s="97" t="s">
        <v>11828</v>
      </c>
      <c r="D3746" s="97" t="s">
        <v>332</v>
      </c>
      <c r="E3746" s="97" t="s">
        <v>11829</v>
      </c>
      <c r="F3746" s="97">
        <v>337695</v>
      </c>
      <c r="G3746" s="97">
        <v>672896</v>
      </c>
      <c r="H3746" s="97">
        <v>337695</v>
      </c>
      <c r="I3746" s="97">
        <v>672896</v>
      </c>
      <c r="J3746" s="97" t="s">
        <v>93</v>
      </c>
      <c r="K3746" s="97">
        <v>28.65</v>
      </c>
      <c r="L3746" s="97" t="s">
        <v>11830</v>
      </c>
      <c r="M3746" s="97">
        <v>14.32</v>
      </c>
      <c r="N3746" s="97">
        <v>950061</v>
      </c>
    </row>
    <row r="3747" spans="1:14" ht="14.25" customHeight="1" x14ac:dyDescent="0.3">
      <c r="A3747" s="97" t="s">
        <v>822</v>
      </c>
      <c r="B3747" s="97">
        <v>13110</v>
      </c>
      <c r="C3747" s="97" t="s">
        <v>11831</v>
      </c>
      <c r="D3747" s="97" t="s">
        <v>581</v>
      </c>
      <c r="E3747" s="97" t="s">
        <v>11832</v>
      </c>
      <c r="F3747" s="97">
        <v>340816</v>
      </c>
      <c r="G3747" s="97">
        <v>673724</v>
      </c>
      <c r="H3747" s="97">
        <v>340816</v>
      </c>
      <c r="I3747" s="97">
        <v>673724</v>
      </c>
      <c r="J3747" s="97" t="s">
        <v>93</v>
      </c>
      <c r="K3747" s="97">
        <v>49.83</v>
      </c>
      <c r="L3747" s="97" t="s">
        <v>11833</v>
      </c>
      <c r="M3747" s="97">
        <v>14.33</v>
      </c>
      <c r="N3747" s="97">
        <v>932098</v>
      </c>
    </row>
    <row r="3748" spans="1:14" ht="14.25" customHeight="1" x14ac:dyDescent="0.3">
      <c r="A3748" s="97" t="s">
        <v>508</v>
      </c>
      <c r="B3748" s="97">
        <v>683</v>
      </c>
      <c r="C3748" s="97" t="s">
        <v>11834</v>
      </c>
      <c r="D3748" s="97" t="s">
        <v>332</v>
      </c>
      <c r="E3748" s="97" t="s">
        <v>11835</v>
      </c>
      <c r="F3748" s="97">
        <v>334304</v>
      </c>
      <c r="G3748" s="97">
        <v>665259</v>
      </c>
      <c r="H3748" s="97">
        <v>334304</v>
      </c>
      <c r="I3748" s="97">
        <v>665259</v>
      </c>
      <c r="J3748" s="97" t="s">
        <v>93</v>
      </c>
      <c r="K3748" s="97">
        <v>106</v>
      </c>
      <c r="L3748" s="97" t="s">
        <v>11836</v>
      </c>
      <c r="M3748" s="97">
        <v>14.33</v>
      </c>
      <c r="N3748" s="97">
        <v>18134682</v>
      </c>
    </row>
    <row r="3749" spans="1:14" ht="14.25" customHeight="1" x14ac:dyDescent="0.3">
      <c r="A3749" s="97" t="s">
        <v>508</v>
      </c>
      <c r="B3749" s="97">
        <v>686</v>
      </c>
      <c r="C3749" s="97" t="s">
        <v>11837</v>
      </c>
      <c r="D3749" s="97" t="s">
        <v>332</v>
      </c>
      <c r="E3749" s="97" t="s">
        <v>11838</v>
      </c>
      <c r="F3749" s="97">
        <v>334230</v>
      </c>
      <c r="G3749" s="97">
        <v>669952</v>
      </c>
      <c r="H3749" s="97">
        <v>334230</v>
      </c>
      <c r="I3749" s="97">
        <v>669952</v>
      </c>
      <c r="J3749" s="97" t="s">
        <v>93</v>
      </c>
      <c r="K3749" s="97">
        <v>32.6</v>
      </c>
      <c r="L3749" s="97" t="s">
        <v>11839</v>
      </c>
      <c r="M3749" s="97">
        <v>14.35</v>
      </c>
      <c r="N3749" s="97">
        <v>18180232</v>
      </c>
    </row>
    <row r="3750" spans="1:14" ht="14.25" customHeight="1" x14ac:dyDescent="0.3">
      <c r="A3750" s="97" t="s">
        <v>1383</v>
      </c>
      <c r="B3750" s="97">
        <v>13063</v>
      </c>
      <c r="C3750" s="97" t="s">
        <v>11840</v>
      </c>
      <c r="D3750" s="97" t="s">
        <v>581</v>
      </c>
      <c r="E3750" s="97" t="s">
        <v>11841</v>
      </c>
      <c r="F3750" s="97">
        <v>350110</v>
      </c>
      <c r="G3750" s="97">
        <v>674348</v>
      </c>
      <c r="H3750" s="97">
        <v>350110</v>
      </c>
      <c r="I3750" s="97">
        <v>674348</v>
      </c>
      <c r="J3750" s="97" t="s">
        <v>93</v>
      </c>
      <c r="K3750" s="97">
        <v>82.3</v>
      </c>
      <c r="L3750" s="97" t="s">
        <v>11842</v>
      </c>
      <c r="M3750" s="97">
        <v>14.35</v>
      </c>
      <c r="N3750" s="97">
        <v>701702</v>
      </c>
    </row>
    <row r="3751" spans="1:14" ht="14.25" customHeight="1" x14ac:dyDescent="0.3">
      <c r="A3751" s="97" t="s">
        <v>419</v>
      </c>
      <c r="B3751" s="97">
        <v>10710</v>
      </c>
      <c r="C3751" s="97" t="s">
        <v>11843</v>
      </c>
      <c r="D3751" s="97" t="s">
        <v>581</v>
      </c>
      <c r="E3751" s="97" t="s">
        <v>11844</v>
      </c>
      <c r="F3751" s="97">
        <v>333124</v>
      </c>
      <c r="G3751" s="97">
        <v>671178</v>
      </c>
      <c r="H3751" s="97">
        <v>333124</v>
      </c>
      <c r="I3751" s="97">
        <v>671178</v>
      </c>
      <c r="J3751" s="97" t="s">
        <v>93</v>
      </c>
      <c r="K3751" s="97">
        <v>26.35</v>
      </c>
      <c r="L3751" s="97" t="s">
        <v>11845</v>
      </c>
      <c r="M3751" s="97">
        <v>14.4</v>
      </c>
      <c r="N3751" s="97">
        <v>972833</v>
      </c>
    </row>
    <row r="3752" spans="1:14" ht="14.25" customHeight="1" x14ac:dyDescent="0.3">
      <c r="A3752" s="97" t="s">
        <v>888</v>
      </c>
      <c r="B3752" s="97">
        <v>13110</v>
      </c>
      <c r="C3752" s="97" t="s">
        <v>11846</v>
      </c>
      <c r="D3752" s="97" t="s">
        <v>581</v>
      </c>
      <c r="E3752" s="97" t="s">
        <v>11847</v>
      </c>
      <c r="F3752" s="97">
        <v>349051</v>
      </c>
      <c r="G3752" s="97">
        <v>673874</v>
      </c>
      <c r="H3752" s="97">
        <v>349051</v>
      </c>
      <c r="I3752" s="97">
        <v>673874</v>
      </c>
      <c r="J3752" s="97" t="s">
        <v>93</v>
      </c>
      <c r="K3752" s="97">
        <v>82.97</v>
      </c>
      <c r="L3752" s="97" t="s">
        <v>11848</v>
      </c>
      <c r="M3752" s="97">
        <v>14.4</v>
      </c>
      <c r="N3752" s="97">
        <v>747738</v>
      </c>
    </row>
    <row r="3753" spans="1:14" ht="14.25" customHeight="1" x14ac:dyDescent="0.3">
      <c r="A3753" s="97" t="s">
        <v>1383</v>
      </c>
      <c r="B3753" s="97">
        <v>13063</v>
      </c>
      <c r="C3753" s="97" t="s">
        <v>11849</v>
      </c>
      <c r="D3753" s="97" t="s">
        <v>581</v>
      </c>
      <c r="E3753" s="97" t="s">
        <v>11850</v>
      </c>
      <c r="F3753" s="97">
        <v>350091</v>
      </c>
      <c r="G3753" s="97">
        <v>674383</v>
      </c>
      <c r="H3753" s="97">
        <v>350091</v>
      </c>
      <c r="I3753" s="97">
        <v>674383</v>
      </c>
      <c r="J3753" s="97" t="s">
        <v>93</v>
      </c>
      <c r="K3753" s="97">
        <v>83.6</v>
      </c>
      <c r="L3753" s="97" t="s">
        <v>11851</v>
      </c>
      <c r="M3753" s="97">
        <v>14.4</v>
      </c>
      <c r="N3753" s="97">
        <v>701701</v>
      </c>
    </row>
    <row r="3754" spans="1:14" ht="14.25" customHeight="1" x14ac:dyDescent="0.3">
      <c r="A3754" s="97" t="s">
        <v>506</v>
      </c>
      <c r="B3754" s="97">
        <v>12877</v>
      </c>
      <c r="C3754" s="97" t="s">
        <v>11852</v>
      </c>
      <c r="D3754" s="97" t="s">
        <v>581</v>
      </c>
      <c r="E3754" s="97" t="s">
        <v>11853</v>
      </c>
      <c r="F3754" s="97">
        <v>329297</v>
      </c>
      <c r="G3754" s="97">
        <v>668668</v>
      </c>
      <c r="H3754" s="97">
        <v>329297</v>
      </c>
      <c r="I3754" s="97">
        <v>668668</v>
      </c>
      <c r="J3754" s="97" t="s">
        <v>93</v>
      </c>
      <c r="K3754" s="97">
        <v>118</v>
      </c>
      <c r="L3754" s="97" t="s">
        <v>11854</v>
      </c>
      <c r="M3754" s="97">
        <v>14.4</v>
      </c>
      <c r="N3754" s="97">
        <v>1004493</v>
      </c>
    </row>
    <row r="3755" spans="1:14" ht="14.25" customHeight="1" x14ac:dyDescent="0.3">
      <c r="A3755" s="97" t="s">
        <v>655</v>
      </c>
      <c r="B3755" s="97">
        <v>35</v>
      </c>
      <c r="C3755" s="97" t="s">
        <v>11855</v>
      </c>
      <c r="D3755" s="97" t="s">
        <v>581</v>
      </c>
      <c r="E3755" s="97" t="s">
        <v>11856</v>
      </c>
      <c r="F3755" s="97">
        <v>335168</v>
      </c>
      <c r="G3755" s="97">
        <v>672392</v>
      </c>
      <c r="H3755" s="97">
        <v>335168</v>
      </c>
      <c r="I3755" s="97">
        <v>672392</v>
      </c>
      <c r="J3755" s="97" t="s">
        <v>93</v>
      </c>
      <c r="K3755" s="97">
        <v>7</v>
      </c>
      <c r="L3755" s="97" t="s">
        <v>11857</v>
      </c>
      <c r="M3755" s="97">
        <v>14.42</v>
      </c>
      <c r="N3755" s="97">
        <v>950384</v>
      </c>
    </row>
    <row r="3756" spans="1:14" ht="14.25" customHeight="1" x14ac:dyDescent="0.3">
      <c r="A3756" s="97" t="s">
        <v>508</v>
      </c>
      <c r="B3756" s="97">
        <v>1491</v>
      </c>
      <c r="C3756" s="97" t="s">
        <v>11858</v>
      </c>
      <c r="D3756" s="97" t="s">
        <v>581</v>
      </c>
      <c r="E3756" s="97" t="s">
        <v>11859</v>
      </c>
      <c r="F3756" s="97">
        <v>332574</v>
      </c>
      <c r="G3756" s="97">
        <v>668917</v>
      </c>
      <c r="H3756" s="97">
        <v>332574</v>
      </c>
      <c r="I3756" s="97">
        <v>668917</v>
      </c>
      <c r="J3756" s="97" t="s">
        <v>93</v>
      </c>
      <c r="K3756" s="97">
        <v>0</v>
      </c>
      <c r="L3756" s="97" t="s">
        <v>11860</v>
      </c>
      <c r="M3756" s="97">
        <v>14.44</v>
      </c>
      <c r="N3756" s="97">
        <v>951850</v>
      </c>
    </row>
    <row r="3757" spans="1:14" ht="14.25" customHeight="1" x14ac:dyDescent="0.3">
      <c r="A3757" s="97" t="s">
        <v>508</v>
      </c>
      <c r="B3757" s="97">
        <v>1159</v>
      </c>
      <c r="C3757" s="97" t="s">
        <v>11861</v>
      </c>
      <c r="D3757" s="97" t="s">
        <v>581</v>
      </c>
      <c r="E3757" s="97" t="s">
        <v>11862</v>
      </c>
      <c r="F3757" s="97">
        <v>330668</v>
      </c>
      <c r="G3757" s="97">
        <v>665046</v>
      </c>
      <c r="H3757" s="97">
        <v>330668</v>
      </c>
      <c r="I3757" s="97">
        <v>665046</v>
      </c>
      <c r="J3757" s="97" t="s">
        <v>93</v>
      </c>
      <c r="K3757" s="97">
        <v>0</v>
      </c>
      <c r="L3757" s="97" t="s">
        <v>11863</v>
      </c>
      <c r="M3757" s="97">
        <v>14.5</v>
      </c>
      <c r="N3757" s="97">
        <v>951772</v>
      </c>
    </row>
    <row r="3758" spans="1:14" ht="14.25" customHeight="1" x14ac:dyDescent="0.3">
      <c r="A3758" s="97" t="s">
        <v>508</v>
      </c>
      <c r="B3758" s="97">
        <v>15423</v>
      </c>
      <c r="C3758" s="97" t="s">
        <v>11864</v>
      </c>
      <c r="D3758" s="97" t="s">
        <v>581</v>
      </c>
      <c r="E3758" s="97" t="s">
        <v>11865</v>
      </c>
      <c r="F3758" s="97">
        <v>332121</v>
      </c>
      <c r="G3758" s="97">
        <v>666013</v>
      </c>
      <c r="H3758" s="97">
        <v>332121</v>
      </c>
      <c r="I3758" s="97">
        <v>666013</v>
      </c>
      <c r="J3758" s="97" t="s">
        <v>93</v>
      </c>
      <c r="K3758" s="97">
        <v>65.52</v>
      </c>
      <c r="L3758" s="97" t="s">
        <v>11866</v>
      </c>
      <c r="M3758" s="97">
        <v>14.5</v>
      </c>
      <c r="N3758" s="97">
        <v>952643</v>
      </c>
    </row>
    <row r="3759" spans="1:14" ht="14.25" customHeight="1" x14ac:dyDescent="0.3">
      <c r="A3759" s="97" t="s">
        <v>508</v>
      </c>
      <c r="B3759" s="97">
        <v>10695</v>
      </c>
      <c r="C3759" s="97" t="s">
        <v>11867</v>
      </c>
      <c r="D3759" s="97" t="s">
        <v>581</v>
      </c>
      <c r="E3759" s="97" t="s">
        <v>11868</v>
      </c>
      <c r="F3759" s="97">
        <v>330240</v>
      </c>
      <c r="G3759" s="97">
        <v>667802</v>
      </c>
      <c r="H3759" s="97">
        <v>330240</v>
      </c>
      <c r="I3759" s="97">
        <v>667802</v>
      </c>
      <c r="J3759" s="97" t="s">
        <v>93</v>
      </c>
      <c r="K3759" s="97">
        <v>88.62</v>
      </c>
      <c r="L3759" s="97" t="s">
        <v>11869</v>
      </c>
      <c r="M3759" s="97">
        <v>14.5</v>
      </c>
      <c r="N3759" s="97">
        <v>952316</v>
      </c>
    </row>
    <row r="3760" spans="1:14" ht="14.25" customHeight="1" x14ac:dyDescent="0.3">
      <c r="A3760" s="97" t="s">
        <v>506</v>
      </c>
      <c r="B3760" s="97">
        <v>10695</v>
      </c>
      <c r="C3760" s="97" t="s">
        <v>11870</v>
      </c>
      <c r="D3760" s="97" t="s">
        <v>581</v>
      </c>
      <c r="E3760" s="97" t="s">
        <v>11871</v>
      </c>
      <c r="F3760" s="97">
        <v>327583</v>
      </c>
      <c r="G3760" s="97">
        <v>666866</v>
      </c>
      <c r="H3760" s="97">
        <v>327583</v>
      </c>
      <c r="I3760" s="97">
        <v>666866</v>
      </c>
      <c r="J3760" s="97" t="s">
        <v>93</v>
      </c>
      <c r="K3760" s="97">
        <v>138.09</v>
      </c>
      <c r="L3760" s="97" t="s">
        <v>11872</v>
      </c>
      <c r="M3760" s="97">
        <v>14.5</v>
      </c>
      <c r="N3760" s="97">
        <v>1004082</v>
      </c>
    </row>
    <row r="3761" spans="1:14" ht="14.25" customHeight="1" x14ac:dyDescent="0.3">
      <c r="A3761" s="97" t="s">
        <v>497</v>
      </c>
      <c r="B3761" s="97">
        <v>432</v>
      </c>
      <c r="C3761" s="97" t="s">
        <v>11873</v>
      </c>
      <c r="D3761" s="97" t="s">
        <v>332</v>
      </c>
      <c r="E3761" s="97" t="s">
        <v>11874</v>
      </c>
      <c r="F3761" s="97">
        <v>334000</v>
      </c>
      <c r="G3761" s="97">
        <v>663540</v>
      </c>
      <c r="H3761" s="97">
        <v>334000</v>
      </c>
      <c r="I3761" s="97">
        <v>663540</v>
      </c>
      <c r="J3761" s="97" t="s">
        <v>93</v>
      </c>
      <c r="K3761" s="97">
        <v>140.4</v>
      </c>
      <c r="L3761" s="97" t="s">
        <v>11875</v>
      </c>
      <c r="M3761" s="97">
        <v>14.5</v>
      </c>
      <c r="N3761" s="97">
        <v>13472192</v>
      </c>
    </row>
    <row r="3762" spans="1:14" ht="14.25" customHeight="1" x14ac:dyDescent="0.3">
      <c r="A3762" s="97" t="s">
        <v>497</v>
      </c>
      <c r="B3762" s="97">
        <v>421</v>
      </c>
      <c r="C3762" s="97" t="s">
        <v>11876</v>
      </c>
      <c r="D3762" s="97" t="s">
        <v>332</v>
      </c>
      <c r="E3762" s="97" t="s">
        <v>11877</v>
      </c>
      <c r="F3762" s="97">
        <v>334160</v>
      </c>
      <c r="G3762" s="97">
        <v>663700</v>
      </c>
      <c r="H3762" s="97">
        <v>334160</v>
      </c>
      <c r="I3762" s="97">
        <v>663700</v>
      </c>
      <c r="J3762" s="97" t="s">
        <v>93</v>
      </c>
      <c r="K3762" s="97">
        <v>146</v>
      </c>
      <c r="L3762" s="97" t="s">
        <v>11878</v>
      </c>
      <c r="M3762" s="97">
        <v>14.5</v>
      </c>
      <c r="N3762" s="97">
        <v>13471744</v>
      </c>
    </row>
    <row r="3763" spans="1:14" ht="14.25" customHeight="1" x14ac:dyDescent="0.3">
      <c r="A3763" s="97" t="s">
        <v>497</v>
      </c>
      <c r="B3763" s="97">
        <v>397</v>
      </c>
      <c r="C3763" s="97" t="s">
        <v>11879</v>
      </c>
      <c r="D3763" s="97" t="s">
        <v>332</v>
      </c>
      <c r="E3763" s="97" t="s">
        <v>11880</v>
      </c>
      <c r="F3763" s="97">
        <v>334390</v>
      </c>
      <c r="G3763" s="97">
        <v>663330</v>
      </c>
      <c r="H3763" s="97">
        <v>334390</v>
      </c>
      <c r="I3763" s="97">
        <v>663330</v>
      </c>
      <c r="J3763" s="97" t="s">
        <v>93</v>
      </c>
      <c r="K3763" s="97">
        <v>167</v>
      </c>
      <c r="L3763" s="97" t="s">
        <v>11881</v>
      </c>
      <c r="M3763" s="97">
        <v>14.5</v>
      </c>
      <c r="N3763" s="97">
        <v>13471720</v>
      </c>
    </row>
    <row r="3764" spans="1:14" ht="14.25" customHeight="1" x14ac:dyDescent="0.3">
      <c r="A3764" s="97" t="s">
        <v>497</v>
      </c>
      <c r="B3764" s="97">
        <v>9763</v>
      </c>
      <c r="C3764" s="97" t="s">
        <v>11882</v>
      </c>
      <c r="D3764" s="97" t="s">
        <v>581</v>
      </c>
      <c r="E3764" s="97" t="s">
        <v>11883</v>
      </c>
      <c r="F3764" s="97">
        <v>334512</v>
      </c>
      <c r="G3764" s="97">
        <v>662867</v>
      </c>
      <c r="H3764" s="97">
        <v>334512</v>
      </c>
      <c r="I3764" s="97">
        <v>662867</v>
      </c>
      <c r="J3764" s="97" t="s">
        <v>93</v>
      </c>
      <c r="K3764" s="97">
        <v>177</v>
      </c>
      <c r="L3764" s="97" t="s">
        <v>11884</v>
      </c>
      <c r="M3764" s="97">
        <v>14.5</v>
      </c>
      <c r="N3764" s="97">
        <v>905280</v>
      </c>
    </row>
    <row r="3765" spans="1:14" ht="14.25" customHeight="1" x14ac:dyDescent="0.3">
      <c r="A3765" s="97" t="s">
        <v>419</v>
      </c>
      <c r="B3765" s="97">
        <v>15453</v>
      </c>
      <c r="C3765" s="97" t="s">
        <v>11885</v>
      </c>
      <c r="D3765" s="97" t="s">
        <v>581</v>
      </c>
      <c r="E3765" s="97" t="s">
        <v>11886</v>
      </c>
      <c r="F3765" s="97">
        <v>331000</v>
      </c>
      <c r="G3765" s="97">
        <v>671750</v>
      </c>
      <c r="H3765" s="97">
        <v>331000</v>
      </c>
      <c r="I3765" s="97">
        <v>671750</v>
      </c>
      <c r="J3765" s="97" t="s">
        <v>93</v>
      </c>
      <c r="K3765" s="97">
        <v>51</v>
      </c>
      <c r="L3765" s="97" t="s">
        <v>11887</v>
      </c>
      <c r="M3765" s="97">
        <v>14.55</v>
      </c>
      <c r="N3765" s="97">
        <v>973313</v>
      </c>
    </row>
    <row r="3766" spans="1:14" ht="14.25" customHeight="1" x14ac:dyDescent="0.3">
      <c r="A3766" s="97" t="s">
        <v>351</v>
      </c>
      <c r="B3766" s="97">
        <v>15088</v>
      </c>
      <c r="C3766" s="97" t="s">
        <v>11888</v>
      </c>
      <c r="D3766" s="97" t="s">
        <v>581</v>
      </c>
      <c r="E3766" s="97" t="s">
        <v>11889</v>
      </c>
      <c r="F3766" s="97">
        <v>329727</v>
      </c>
      <c r="G3766" s="97">
        <v>662999</v>
      </c>
      <c r="H3766" s="97">
        <v>329727</v>
      </c>
      <c r="I3766" s="97">
        <v>662999</v>
      </c>
      <c r="J3766" s="97" t="s">
        <v>93</v>
      </c>
      <c r="K3766" s="97">
        <v>140</v>
      </c>
      <c r="L3766" s="97" t="s">
        <v>11890</v>
      </c>
      <c r="M3766" s="97">
        <v>14.55</v>
      </c>
      <c r="N3766" s="97">
        <v>803370</v>
      </c>
    </row>
    <row r="3767" spans="1:14" ht="14.25" customHeight="1" x14ac:dyDescent="0.3">
      <c r="A3767" s="97" t="s">
        <v>397</v>
      </c>
      <c r="B3767" s="97">
        <v>10649</v>
      </c>
      <c r="C3767" s="97" t="s">
        <v>11891</v>
      </c>
      <c r="D3767" s="97" t="s">
        <v>581</v>
      </c>
      <c r="E3767" s="97" t="s">
        <v>11892</v>
      </c>
      <c r="F3767" s="97">
        <v>335707</v>
      </c>
      <c r="G3767" s="97">
        <v>666294</v>
      </c>
      <c r="H3767" s="97">
        <v>335707</v>
      </c>
      <c r="I3767" s="97">
        <v>666294</v>
      </c>
      <c r="J3767" s="97" t="s">
        <v>93</v>
      </c>
      <c r="K3767" s="97">
        <v>0</v>
      </c>
      <c r="L3767" s="97" t="s">
        <v>11893</v>
      </c>
      <c r="M3767" s="97">
        <v>14.6</v>
      </c>
      <c r="N3767" s="97">
        <v>843143</v>
      </c>
    </row>
    <row r="3768" spans="1:14" ht="14.25" customHeight="1" x14ac:dyDescent="0.3">
      <c r="A3768" s="97" t="s">
        <v>508</v>
      </c>
      <c r="B3768" s="97">
        <v>10133</v>
      </c>
      <c r="C3768" s="97" t="s">
        <v>11894</v>
      </c>
      <c r="D3768" s="97" t="s">
        <v>581</v>
      </c>
      <c r="E3768" s="97" t="s">
        <v>11895</v>
      </c>
      <c r="F3768" s="97">
        <v>332080</v>
      </c>
      <c r="G3768" s="97">
        <v>665802</v>
      </c>
      <c r="H3768" s="97">
        <v>332080</v>
      </c>
      <c r="I3768" s="97">
        <v>665802</v>
      </c>
      <c r="J3768" s="97" t="s">
        <v>93</v>
      </c>
      <c r="K3768" s="97">
        <v>69.47</v>
      </c>
      <c r="L3768" s="97" t="s">
        <v>11896</v>
      </c>
      <c r="M3768" s="97">
        <v>14.6</v>
      </c>
      <c r="N3768" s="97">
        <v>952098</v>
      </c>
    </row>
    <row r="3769" spans="1:14" ht="14.25" customHeight="1" x14ac:dyDescent="0.3">
      <c r="A3769" s="97" t="s">
        <v>506</v>
      </c>
      <c r="B3769" s="97">
        <v>837</v>
      </c>
      <c r="C3769" s="97" t="s">
        <v>11897</v>
      </c>
      <c r="D3769" s="97" t="s">
        <v>332</v>
      </c>
      <c r="E3769" s="97" t="s">
        <v>11898</v>
      </c>
      <c r="F3769" s="97">
        <v>329520</v>
      </c>
      <c r="G3769" s="97">
        <v>669160</v>
      </c>
      <c r="H3769" s="97">
        <v>329520</v>
      </c>
      <c r="I3769" s="97">
        <v>669160</v>
      </c>
      <c r="J3769" s="97" t="s">
        <v>93</v>
      </c>
      <c r="K3769" s="97">
        <v>114.71</v>
      </c>
      <c r="L3769" s="97" t="s">
        <v>11899</v>
      </c>
      <c r="M3769" s="97">
        <v>14.6</v>
      </c>
      <c r="N3769" s="97">
        <v>17332983</v>
      </c>
    </row>
    <row r="3770" spans="1:14" ht="14.25" customHeight="1" x14ac:dyDescent="0.3">
      <c r="A3770" s="97" t="s">
        <v>497</v>
      </c>
      <c r="B3770" s="97">
        <v>403</v>
      </c>
      <c r="C3770" s="97" t="s">
        <v>11900</v>
      </c>
      <c r="D3770" s="97" t="s">
        <v>332</v>
      </c>
      <c r="E3770" s="97" t="s">
        <v>11901</v>
      </c>
      <c r="F3770" s="97">
        <v>334470</v>
      </c>
      <c r="G3770" s="97">
        <v>663560</v>
      </c>
      <c r="H3770" s="97">
        <v>334470</v>
      </c>
      <c r="I3770" s="97">
        <v>663560</v>
      </c>
      <c r="J3770" s="97" t="s">
        <v>93</v>
      </c>
      <c r="K3770" s="97">
        <v>174</v>
      </c>
      <c r="L3770" s="97" t="s">
        <v>11902</v>
      </c>
      <c r="M3770" s="97">
        <v>14.6</v>
      </c>
      <c r="N3770" s="97">
        <v>13471726</v>
      </c>
    </row>
    <row r="3771" spans="1:14" ht="14.25" customHeight="1" x14ac:dyDescent="0.3">
      <c r="A3771" s="97" t="s">
        <v>397</v>
      </c>
      <c r="B3771" s="97">
        <v>329</v>
      </c>
      <c r="C3771" s="97" t="s">
        <v>11903</v>
      </c>
      <c r="D3771" s="97" t="s">
        <v>332</v>
      </c>
      <c r="E3771" s="97" t="s">
        <v>1760</v>
      </c>
      <c r="F3771" s="97">
        <v>337550</v>
      </c>
      <c r="G3771" s="97">
        <v>669260</v>
      </c>
      <c r="H3771" s="97">
        <v>337550</v>
      </c>
      <c r="I3771" s="97">
        <v>669260</v>
      </c>
      <c r="J3771" s="97" t="s">
        <v>93</v>
      </c>
      <c r="K3771" s="97">
        <v>0</v>
      </c>
      <c r="L3771" s="97" t="s">
        <v>11904</v>
      </c>
      <c r="M3771" s="97">
        <v>14.63</v>
      </c>
      <c r="N3771" s="97">
        <v>842891</v>
      </c>
    </row>
    <row r="3772" spans="1:14" ht="14.25" customHeight="1" x14ac:dyDescent="0.3">
      <c r="A3772" s="97" t="s">
        <v>419</v>
      </c>
      <c r="B3772" s="97">
        <v>205</v>
      </c>
      <c r="C3772" s="97" t="s">
        <v>11905</v>
      </c>
      <c r="D3772" s="97" t="s">
        <v>581</v>
      </c>
      <c r="E3772" s="97" t="s">
        <v>11906</v>
      </c>
      <c r="F3772" s="97">
        <v>334550</v>
      </c>
      <c r="G3772" s="97">
        <v>672201</v>
      </c>
      <c r="H3772" s="97">
        <v>334550</v>
      </c>
      <c r="I3772" s="97">
        <v>672201</v>
      </c>
      <c r="J3772" s="97" t="s">
        <v>93</v>
      </c>
      <c r="K3772" s="97">
        <v>10</v>
      </c>
      <c r="L3772" s="97" t="s">
        <v>11907</v>
      </c>
      <c r="M3772" s="97">
        <v>14.63</v>
      </c>
      <c r="N3772" s="97">
        <v>972115</v>
      </c>
    </row>
    <row r="3773" spans="1:14" ht="14.25" customHeight="1" x14ac:dyDescent="0.3">
      <c r="A3773" s="97" t="s">
        <v>419</v>
      </c>
      <c r="B3773" s="97">
        <v>205</v>
      </c>
      <c r="C3773" s="97" t="s">
        <v>11908</v>
      </c>
      <c r="D3773" s="97" t="s">
        <v>581</v>
      </c>
      <c r="E3773" s="97" t="s">
        <v>11909</v>
      </c>
      <c r="F3773" s="97">
        <v>334399</v>
      </c>
      <c r="G3773" s="97">
        <v>672264</v>
      </c>
      <c r="H3773" s="97">
        <v>334399</v>
      </c>
      <c r="I3773" s="97">
        <v>672264</v>
      </c>
      <c r="J3773" s="97" t="s">
        <v>93</v>
      </c>
      <c r="K3773" s="97">
        <v>10</v>
      </c>
      <c r="L3773" s="97" t="s">
        <v>11910</v>
      </c>
      <c r="M3773" s="97">
        <v>14.63</v>
      </c>
      <c r="N3773" s="97">
        <v>972117</v>
      </c>
    </row>
    <row r="3774" spans="1:14" ht="14.25" customHeight="1" x14ac:dyDescent="0.3">
      <c r="A3774" s="97" t="s">
        <v>419</v>
      </c>
      <c r="B3774" s="97">
        <v>12495</v>
      </c>
      <c r="C3774" s="97" t="s">
        <v>11911</v>
      </c>
      <c r="D3774" s="97" t="s">
        <v>581</v>
      </c>
      <c r="E3774" s="97" t="s">
        <v>11912</v>
      </c>
      <c r="F3774" s="97">
        <v>334534</v>
      </c>
      <c r="G3774" s="97">
        <v>672193</v>
      </c>
      <c r="H3774" s="97">
        <v>334534</v>
      </c>
      <c r="I3774" s="97">
        <v>672193</v>
      </c>
      <c r="J3774" s="97" t="s">
        <v>93</v>
      </c>
      <c r="K3774" s="97">
        <v>12</v>
      </c>
      <c r="L3774" s="97" t="s">
        <v>11913</v>
      </c>
      <c r="M3774" s="97">
        <v>14.63</v>
      </c>
      <c r="N3774" s="97">
        <v>973191</v>
      </c>
    </row>
    <row r="3775" spans="1:14" ht="14.25" customHeight="1" x14ac:dyDescent="0.3">
      <c r="A3775" s="97" t="s">
        <v>419</v>
      </c>
      <c r="B3775" s="97">
        <v>12495</v>
      </c>
      <c r="C3775" s="97" t="s">
        <v>11914</v>
      </c>
      <c r="D3775" s="97" t="s">
        <v>581</v>
      </c>
      <c r="E3775" s="97" t="s">
        <v>9322</v>
      </c>
      <c r="F3775" s="97">
        <v>334393</v>
      </c>
      <c r="G3775" s="97">
        <v>672264</v>
      </c>
      <c r="H3775" s="97">
        <v>334393</v>
      </c>
      <c r="I3775" s="97">
        <v>672264</v>
      </c>
      <c r="J3775" s="97" t="s">
        <v>93</v>
      </c>
      <c r="K3775" s="97">
        <v>12</v>
      </c>
      <c r="L3775" s="97" t="s">
        <v>11915</v>
      </c>
      <c r="M3775" s="97">
        <v>14.63</v>
      </c>
      <c r="N3775" s="97">
        <v>973193</v>
      </c>
    </row>
    <row r="3776" spans="1:14" ht="14.25" customHeight="1" x14ac:dyDescent="0.3">
      <c r="A3776" s="97" t="s">
        <v>655</v>
      </c>
      <c r="B3776" s="97">
        <v>17628</v>
      </c>
      <c r="C3776" s="97" t="s">
        <v>11916</v>
      </c>
      <c r="D3776" s="97" t="s">
        <v>581</v>
      </c>
      <c r="E3776" s="97" t="s">
        <v>11917</v>
      </c>
      <c r="F3776" s="97">
        <v>338500</v>
      </c>
      <c r="G3776" s="97">
        <v>673780</v>
      </c>
      <c r="H3776" s="97">
        <v>338500</v>
      </c>
      <c r="I3776" s="97">
        <v>673780</v>
      </c>
      <c r="J3776" s="97" t="s">
        <v>93</v>
      </c>
      <c r="K3776" s="97">
        <v>24</v>
      </c>
      <c r="L3776" s="97" t="s">
        <v>11918</v>
      </c>
      <c r="M3776" s="97">
        <v>14.63</v>
      </c>
      <c r="N3776" s="97">
        <v>951175</v>
      </c>
    </row>
    <row r="3777" spans="1:14" ht="14.25" customHeight="1" x14ac:dyDescent="0.3">
      <c r="A3777" s="97" t="s">
        <v>655</v>
      </c>
      <c r="B3777" s="97">
        <v>17628</v>
      </c>
      <c r="C3777" s="97" t="s">
        <v>11919</v>
      </c>
      <c r="D3777" s="97" t="s">
        <v>581</v>
      </c>
      <c r="E3777" s="97" t="s">
        <v>11920</v>
      </c>
      <c r="F3777" s="97">
        <v>338670</v>
      </c>
      <c r="G3777" s="97">
        <v>673710</v>
      </c>
      <c r="H3777" s="97">
        <v>338670</v>
      </c>
      <c r="I3777" s="97">
        <v>673710</v>
      </c>
      <c r="J3777" s="97" t="s">
        <v>93</v>
      </c>
      <c r="K3777" s="97">
        <v>27</v>
      </c>
      <c r="L3777" s="97" t="s">
        <v>11921</v>
      </c>
      <c r="M3777" s="97">
        <v>14.63</v>
      </c>
      <c r="N3777" s="97">
        <v>951172</v>
      </c>
    </row>
    <row r="3778" spans="1:14" ht="14.25" customHeight="1" x14ac:dyDescent="0.3">
      <c r="A3778" s="97" t="s">
        <v>508</v>
      </c>
      <c r="B3778" s="97">
        <v>707</v>
      </c>
      <c r="C3778" s="97" t="s">
        <v>11922</v>
      </c>
      <c r="D3778" s="97" t="s">
        <v>581</v>
      </c>
      <c r="E3778" s="97" t="s">
        <v>11923</v>
      </c>
      <c r="F3778" s="97">
        <v>333607</v>
      </c>
      <c r="G3778" s="97">
        <v>667070</v>
      </c>
      <c r="H3778" s="97">
        <v>333607</v>
      </c>
      <c r="I3778" s="97">
        <v>667070</v>
      </c>
      <c r="J3778" s="97" t="s">
        <v>93</v>
      </c>
      <c r="K3778" s="97">
        <v>35.21</v>
      </c>
      <c r="L3778" s="97" t="s">
        <v>11924</v>
      </c>
      <c r="M3778" s="97">
        <v>14.63</v>
      </c>
      <c r="N3778" s="97">
        <v>951703</v>
      </c>
    </row>
    <row r="3779" spans="1:14" ht="14.25" customHeight="1" x14ac:dyDescent="0.3">
      <c r="A3779" s="97" t="s">
        <v>397</v>
      </c>
      <c r="B3779" s="97">
        <v>394</v>
      </c>
      <c r="C3779" s="97" t="s">
        <v>11925</v>
      </c>
      <c r="D3779" s="97" t="s">
        <v>332</v>
      </c>
      <c r="E3779" s="97" t="s">
        <v>11926</v>
      </c>
      <c r="F3779" s="97">
        <v>335403</v>
      </c>
      <c r="G3779" s="97">
        <v>669781</v>
      </c>
      <c r="H3779" s="97">
        <v>335403</v>
      </c>
      <c r="I3779" s="97">
        <v>669781</v>
      </c>
      <c r="J3779" s="97" t="s">
        <v>93</v>
      </c>
      <c r="K3779" s="97">
        <v>39</v>
      </c>
      <c r="L3779" s="97" t="s">
        <v>11927</v>
      </c>
      <c r="M3779" s="97">
        <v>14.63</v>
      </c>
      <c r="N3779" s="97">
        <v>18798564</v>
      </c>
    </row>
    <row r="3780" spans="1:14" ht="14.25" customHeight="1" x14ac:dyDescent="0.3">
      <c r="A3780" s="97" t="s">
        <v>419</v>
      </c>
      <c r="B3780" s="97">
        <v>15220</v>
      </c>
      <c r="C3780" s="97" t="s">
        <v>11928</v>
      </c>
      <c r="D3780" s="97" t="s">
        <v>581</v>
      </c>
      <c r="E3780" s="97" t="s">
        <v>11929</v>
      </c>
      <c r="F3780" s="97">
        <v>332513</v>
      </c>
      <c r="G3780" s="97">
        <v>672420</v>
      </c>
      <c r="H3780" s="97">
        <v>332513</v>
      </c>
      <c r="I3780" s="97">
        <v>672420</v>
      </c>
      <c r="J3780" s="97" t="s">
        <v>93</v>
      </c>
      <c r="K3780" s="97">
        <v>25</v>
      </c>
      <c r="L3780" s="97" t="s">
        <v>11930</v>
      </c>
      <c r="M3780" s="97">
        <v>14.7</v>
      </c>
      <c r="N3780" s="97">
        <v>973277</v>
      </c>
    </row>
    <row r="3781" spans="1:14" ht="14.25" customHeight="1" x14ac:dyDescent="0.3">
      <c r="A3781" s="97" t="s">
        <v>822</v>
      </c>
      <c r="B3781" s="97">
        <v>13110</v>
      </c>
      <c r="C3781" s="97" t="s">
        <v>11931</v>
      </c>
      <c r="D3781" s="97" t="s">
        <v>581</v>
      </c>
      <c r="E3781" s="97" t="s">
        <v>11932</v>
      </c>
      <c r="F3781" s="97">
        <v>340742</v>
      </c>
      <c r="G3781" s="97">
        <v>673802</v>
      </c>
      <c r="H3781" s="97">
        <v>340742</v>
      </c>
      <c r="I3781" s="97">
        <v>673802</v>
      </c>
      <c r="J3781" s="97" t="s">
        <v>93</v>
      </c>
      <c r="K3781" s="97">
        <v>44.77</v>
      </c>
      <c r="L3781" s="97" t="s">
        <v>11933</v>
      </c>
      <c r="M3781" s="97">
        <v>14.7</v>
      </c>
      <c r="N3781" s="97">
        <v>932097</v>
      </c>
    </row>
    <row r="3782" spans="1:14" ht="14.25" customHeight="1" x14ac:dyDescent="0.3">
      <c r="A3782" s="97" t="s">
        <v>822</v>
      </c>
      <c r="B3782" s="97">
        <v>13110</v>
      </c>
      <c r="C3782" s="97" t="s">
        <v>11934</v>
      </c>
      <c r="D3782" s="97" t="s">
        <v>581</v>
      </c>
      <c r="E3782" s="97" t="s">
        <v>11935</v>
      </c>
      <c r="F3782" s="97">
        <v>340540</v>
      </c>
      <c r="G3782" s="97">
        <v>673650</v>
      </c>
      <c r="H3782" s="97">
        <v>340540</v>
      </c>
      <c r="I3782" s="97">
        <v>673650</v>
      </c>
      <c r="J3782" s="97" t="s">
        <v>93</v>
      </c>
      <c r="K3782" s="97">
        <v>49.64</v>
      </c>
      <c r="L3782" s="97" t="s">
        <v>11936</v>
      </c>
      <c r="M3782" s="97">
        <v>14.7</v>
      </c>
      <c r="N3782" s="97">
        <v>932069</v>
      </c>
    </row>
    <row r="3783" spans="1:14" ht="14.25" customHeight="1" x14ac:dyDescent="0.3">
      <c r="A3783" s="97" t="s">
        <v>506</v>
      </c>
      <c r="B3783" s="97">
        <v>571</v>
      </c>
      <c r="C3783" s="97" t="s">
        <v>11937</v>
      </c>
      <c r="D3783" s="97" t="s">
        <v>332</v>
      </c>
      <c r="E3783" s="97" t="s">
        <v>11938</v>
      </c>
      <c r="F3783" s="97">
        <v>328670</v>
      </c>
      <c r="G3783" s="97">
        <v>669150</v>
      </c>
      <c r="H3783" s="97">
        <v>328670</v>
      </c>
      <c r="I3783" s="97">
        <v>669150</v>
      </c>
      <c r="J3783" s="97" t="s">
        <v>93</v>
      </c>
      <c r="K3783" s="97">
        <v>96</v>
      </c>
      <c r="L3783" s="97" t="s">
        <v>11939</v>
      </c>
      <c r="M3783" s="97">
        <v>14.7</v>
      </c>
      <c r="N3783" s="97">
        <v>12397590</v>
      </c>
    </row>
    <row r="3784" spans="1:14" ht="14.25" customHeight="1" x14ac:dyDescent="0.3">
      <c r="A3784" s="97" t="s">
        <v>506</v>
      </c>
      <c r="B3784" s="97">
        <v>61</v>
      </c>
      <c r="C3784" s="97" t="s">
        <v>11940</v>
      </c>
      <c r="D3784" s="97" t="s">
        <v>581</v>
      </c>
      <c r="E3784" s="97" t="s">
        <v>11941</v>
      </c>
      <c r="F3784" s="97">
        <v>328910</v>
      </c>
      <c r="G3784" s="97">
        <v>669890</v>
      </c>
      <c r="H3784" s="97">
        <v>328910</v>
      </c>
      <c r="I3784" s="97">
        <v>669890</v>
      </c>
      <c r="J3784" s="97" t="s">
        <v>93</v>
      </c>
      <c r="K3784" s="97">
        <v>65.22</v>
      </c>
      <c r="L3784" s="97" t="s">
        <v>11942</v>
      </c>
      <c r="M3784" s="97">
        <v>14.78</v>
      </c>
      <c r="N3784" s="97">
        <v>1003060</v>
      </c>
    </row>
    <row r="3785" spans="1:14" ht="14.25" customHeight="1" x14ac:dyDescent="0.3">
      <c r="A3785" s="97" t="s">
        <v>506</v>
      </c>
      <c r="B3785" s="97">
        <v>15</v>
      </c>
      <c r="C3785" s="97" t="s">
        <v>11943</v>
      </c>
      <c r="D3785" s="97" t="s">
        <v>581</v>
      </c>
      <c r="E3785" s="97" t="s">
        <v>11944</v>
      </c>
      <c r="F3785" s="97">
        <v>328034</v>
      </c>
      <c r="G3785" s="97">
        <v>665908</v>
      </c>
      <c r="H3785" s="97">
        <v>328034</v>
      </c>
      <c r="I3785" s="97">
        <v>665908</v>
      </c>
      <c r="J3785" s="97" t="s">
        <v>93</v>
      </c>
      <c r="K3785" s="97">
        <v>149</v>
      </c>
      <c r="L3785" s="97" t="s">
        <v>11945</v>
      </c>
      <c r="M3785" s="97">
        <v>14.78</v>
      </c>
      <c r="N3785" s="97">
        <v>1003053</v>
      </c>
    </row>
    <row r="3786" spans="1:14" ht="14.25" customHeight="1" x14ac:dyDescent="0.3">
      <c r="A3786" s="97" t="s">
        <v>419</v>
      </c>
      <c r="B3786" s="97">
        <v>10714</v>
      </c>
      <c r="C3786" s="97" t="s">
        <v>11946</v>
      </c>
      <c r="D3786" s="97" t="s">
        <v>581</v>
      </c>
      <c r="E3786" s="97" t="s">
        <v>11947</v>
      </c>
      <c r="F3786" s="97">
        <v>334617</v>
      </c>
      <c r="G3786" s="97">
        <v>670744</v>
      </c>
      <c r="H3786" s="97">
        <v>334617</v>
      </c>
      <c r="I3786" s="97">
        <v>670744</v>
      </c>
      <c r="J3786" s="97" t="s">
        <v>93</v>
      </c>
      <c r="K3786" s="97">
        <v>21.72</v>
      </c>
      <c r="L3786" s="97" t="s">
        <v>11948</v>
      </c>
      <c r="M3786" s="97">
        <v>14.8</v>
      </c>
      <c r="N3786" s="97">
        <v>972890</v>
      </c>
    </row>
    <row r="3787" spans="1:14" ht="14.25" customHeight="1" x14ac:dyDescent="0.3">
      <c r="A3787" s="97" t="s">
        <v>822</v>
      </c>
      <c r="B3787" s="97">
        <v>13062</v>
      </c>
      <c r="C3787" s="97" t="s">
        <v>11949</v>
      </c>
      <c r="D3787" s="97" t="s">
        <v>581</v>
      </c>
      <c r="E3787" s="97" t="s">
        <v>11950</v>
      </c>
      <c r="F3787" s="97">
        <v>340547</v>
      </c>
      <c r="G3787" s="97">
        <v>673691</v>
      </c>
      <c r="H3787" s="97">
        <v>340547</v>
      </c>
      <c r="I3787" s="97">
        <v>673691</v>
      </c>
      <c r="J3787" s="97" t="s">
        <v>93</v>
      </c>
      <c r="K3787" s="97">
        <v>47.6</v>
      </c>
      <c r="L3787" s="97" t="s">
        <v>11951</v>
      </c>
      <c r="M3787" s="97">
        <v>14.8</v>
      </c>
      <c r="N3787" s="97">
        <v>931967</v>
      </c>
    </row>
    <row r="3788" spans="1:14" ht="14.25" customHeight="1" x14ac:dyDescent="0.3">
      <c r="A3788" s="97" t="s">
        <v>508</v>
      </c>
      <c r="B3788" s="97">
        <v>492</v>
      </c>
      <c r="C3788" s="97" t="s">
        <v>11952</v>
      </c>
      <c r="D3788" s="97" t="s">
        <v>332</v>
      </c>
      <c r="E3788" s="97" t="s">
        <v>11953</v>
      </c>
      <c r="F3788" s="97">
        <v>333930</v>
      </c>
      <c r="G3788" s="97">
        <v>666990</v>
      </c>
      <c r="H3788" s="97">
        <v>333930</v>
      </c>
      <c r="I3788" s="97">
        <v>666990</v>
      </c>
      <c r="J3788" s="97" t="s">
        <v>93</v>
      </c>
      <c r="K3788" s="97">
        <v>55</v>
      </c>
      <c r="L3788" s="97" t="s">
        <v>11954</v>
      </c>
      <c r="M3788" s="97">
        <v>14.8</v>
      </c>
      <c r="N3788" s="97">
        <v>13080572</v>
      </c>
    </row>
    <row r="3789" spans="1:14" ht="14.25" customHeight="1" x14ac:dyDescent="0.3">
      <c r="A3789" s="97" t="s">
        <v>508</v>
      </c>
      <c r="B3789" s="97">
        <v>10695</v>
      </c>
      <c r="C3789" s="97" t="s">
        <v>11955</v>
      </c>
      <c r="D3789" s="97" t="s">
        <v>581</v>
      </c>
      <c r="E3789" s="97" t="s">
        <v>11956</v>
      </c>
      <c r="F3789" s="97">
        <v>330384</v>
      </c>
      <c r="G3789" s="97">
        <v>667855</v>
      </c>
      <c r="H3789" s="97">
        <v>330384</v>
      </c>
      <c r="I3789" s="97">
        <v>667855</v>
      </c>
      <c r="J3789" s="97" t="s">
        <v>93</v>
      </c>
      <c r="K3789" s="97">
        <v>85.53</v>
      </c>
      <c r="L3789" s="97" t="s">
        <v>11957</v>
      </c>
      <c r="M3789" s="97">
        <v>14.8</v>
      </c>
      <c r="N3789" s="97">
        <v>952325</v>
      </c>
    </row>
    <row r="3790" spans="1:14" ht="14.25" customHeight="1" x14ac:dyDescent="0.3">
      <c r="A3790" s="97" t="s">
        <v>822</v>
      </c>
      <c r="B3790" s="97">
        <v>13110</v>
      </c>
      <c r="C3790" s="97" t="s">
        <v>11958</v>
      </c>
      <c r="D3790" s="97" t="s">
        <v>581</v>
      </c>
      <c r="E3790" s="97" t="s">
        <v>11959</v>
      </c>
      <c r="F3790" s="97">
        <v>343469</v>
      </c>
      <c r="G3790" s="97">
        <v>672982</v>
      </c>
      <c r="H3790" s="97">
        <v>343469</v>
      </c>
      <c r="I3790" s="97">
        <v>672982</v>
      </c>
      <c r="J3790" s="97" t="s">
        <v>93</v>
      </c>
      <c r="K3790" s="97">
        <v>85.64</v>
      </c>
      <c r="L3790" s="97" t="s">
        <v>11960</v>
      </c>
      <c r="M3790" s="97">
        <v>14.8</v>
      </c>
      <c r="N3790" s="97">
        <v>932104</v>
      </c>
    </row>
    <row r="3791" spans="1:14" ht="14.25" customHeight="1" x14ac:dyDescent="0.3">
      <c r="A3791" s="97" t="s">
        <v>508</v>
      </c>
      <c r="B3791" s="97">
        <v>10695</v>
      </c>
      <c r="C3791" s="97" t="s">
        <v>11961</v>
      </c>
      <c r="D3791" s="97" t="s">
        <v>581</v>
      </c>
      <c r="E3791" s="97" t="s">
        <v>11962</v>
      </c>
      <c r="F3791" s="97">
        <v>330156</v>
      </c>
      <c r="G3791" s="97">
        <v>667737</v>
      </c>
      <c r="H3791" s="97">
        <v>330156</v>
      </c>
      <c r="I3791" s="97">
        <v>667737</v>
      </c>
      <c r="J3791" s="97" t="s">
        <v>93</v>
      </c>
      <c r="K3791" s="97">
        <v>90.37</v>
      </c>
      <c r="L3791" s="97" t="s">
        <v>11963</v>
      </c>
      <c r="M3791" s="97">
        <v>14.8</v>
      </c>
      <c r="N3791" s="97">
        <v>952309</v>
      </c>
    </row>
    <row r="3792" spans="1:14" ht="14.25" customHeight="1" x14ac:dyDescent="0.3">
      <c r="A3792" s="97" t="s">
        <v>419</v>
      </c>
      <c r="B3792" s="97">
        <v>513</v>
      </c>
      <c r="C3792" s="97" t="s">
        <v>11964</v>
      </c>
      <c r="D3792" s="97" t="s">
        <v>332</v>
      </c>
      <c r="E3792" s="97" t="s">
        <v>11965</v>
      </c>
      <c r="F3792" s="97">
        <v>331325</v>
      </c>
      <c r="G3792" s="97">
        <v>673310</v>
      </c>
      <c r="H3792" s="97">
        <v>331325</v>
      </c>
      <c r="I3792" s="97">
        <v>673310</v>
      </c>
      <c r="J3792" s="97" t="s">
        <v>93</v>
      </c>
      <c r="K3792" s="97">
        <v>20</v>
      </c>
      <c r="L3792" s="97" t="s">
        <v>11966</v>
      </c>
      <c r="M3792" s="97">
        <v>14.85</v>
      </c>
      <c r="N3792" s="97">
        <v>971997</v>
      </c>
    </row>
    <row r="3793" spans="1:14" ht="14.25" customHeight="1" x14ac:dyDescent="0.3">
      <c r="A3793" s="97" t="s">
        <v>655</v>
      </c>
      <c r="B3793" s="97">
        <v>10714</v>
      </c>
      <c r="C3793" s="97" t="s">
        <v>11967</v>
      </c>
      <c r="D3793" s="97" t="s">
        <v>581</v>
      </c>
      <c r="E3793" s="97" t="s">
        <v>11968</v>
      </c>
      <c r="F3793" s="97">
        <v>336289</v>
      </c>
      <c r="G3793" s="97">
        <v>671091</v>
      </c>
      <c r="H3793" s="97">
        <v>336289</v>
      </c>
      <c r="I3793" s="97">
        <v>671091</v>
      </c>
      <c r="J3793" s="97" t="s">
        <v>93</v>
      </c>
      <c r="K3793" s="97">
        <v>42.29</v>
      </c>
      <c r="L3793" s="97" t="s">
        <v>11969</v>
      </c>
      <c r="M3793" s="97">
        <v>14.9</v>
      </c>
      <c r="N3793" s="97">
        <v>950984</v>
      </c>
    </row>
    <row r="3794" spans="1:14" ht="14.25" customHeight="1" x14ac:dyDescent="0.3">
      <c r="A3794" s="97" t="s">
        <v>822</v>
      </c>
      <c r="B3794" s="97">
        <v>13062</v>
      </c>
      <c r="C3794" s="97" t="s">
        <v>11970</v>
      </c>
      <c r="D3794" s="97" t="s">
        <v>581</v>
      </c>
      <c r="E3794" s="97" t="s">
        <v>11971</v>
      </c>
      <c r="F3794" s="97">
        <v>340562</v>
      </c>
      <c r="G3794" s="97">
        <v>673693</v>
      </c>
      <c r="H3794" s="97">
        <v>340562</v>
      </c>
      <c r="I3794" s="97">
        <v>673693</v>
      </c>
      <c r="J3794" s="97" t="s">
        <v>93</v>
      </c>
      <c r="K3794" s="97">
        <v>47.6</v>
      </c>
      <c r="L3794" s="97" t="s">
        <v>11972</v>
      </c>
      <c r="M3794" s="97">
        <v>14.9</v>
      </c>
      <c r="N3794" s="97">
        <v>931968</v>
      </c>
    </row>
    <row r="3795" spans="1:14" ht="14.25" customHeight="1" x14ac:dyDescent="0.3">
      <c r="A3795" s="97" t="s">
        <v>419</v>
      </c>
      <c r="B3795" s="97">
        <v>695</v>
      </c>
      <c r="C3795" s="97" t="s">
        <v>11973</v>
      </c>
      <c r="D3795" s="97" t="s">
        <v>332</v>
      </c>
      <c r="E3795" s="97" t="s">
        <v>11974</v>
      </c>
      <c r="F3795" s="97">
        <v>331090</v>
      </c>
      <c r="G3795" s="97">
        <v>671960</v>
      </c>
      <c r="H3795" s="97">
        <v>331090</v>
      </c>
      <c r="I3795" s="97">
        <v>671960</v>
      </c>
      <c r="J3795" s="97" t="s">
        <v>93</v>
      </c>
      <c r="K3795" s="97">
        <v>48</v>
      </c>
      <c r="L3795" s="97" t="s">
        <v>11975</v>
      </c>
      <c r="M3795" s="97">
        <v>14.9</v>
      </c>
      <c r="N3795" s="97">
        <v>13472602</v>
      </c>
    </row>
    <row r="3796" spans="1:14" ht="14.25" customHeight="1" x14ac:dyDescent="0.3">
      <c r="A3796" s="97" t="s">
        <v>888</v>
      </c>
      <c r="B3796" s="97">
        <v>13110</v>
      </c>
      <c r="C3796" s="97" t="s">
        <v>11976</v>
      </c>
      <c r="D3796" s="97" t="s">
        <v>581</v>
      </c>
      <c r="E3796" s="97" t="s">
        <v>11977</v>
      </c>
      <c r="F3796" s="97">
        <v>349624</v>
      </c>
      <c r="G3796" s="97">
        <v>674115</v>
      </c>
      <c r="H3796" s="97">
        <v>349624</v>
      </c>
      <c r="I3796" s="97">
        <v>674115</v>
      </c>
      <c r="J3796" s="97" t="s">
        <v>93</v>
      </c>
      <c r="K3796" s="97">
        <v>79.39</v>
      </c>
      <c r="L3796" s="97" t="s">
        <v>11978</v>
      </c>
      <c r="M3796" s="97">
        <v>14.9</v>
      </c>
      <c r="N3796" s="97">
        <v>747743</v>
      </c>
    </row>
    <row r="3797" spans="1:14" ht="14.25" customHeight="1" x14ac:dyDescent="0.3">
      <c r="A3797" s="97" t="s">
        <v>508</v>
      </c>
      <c r="B3797" s="97">
        <v>10695</v>
      </c>
      <c r="C3797" s="97" t="s">
        <v>11979</v>
      </c>
      <c r="D3797" s="97" t="s">
        <v>581</v>
      </c>
      <c r="E3797" s="97" t="s">
        <v>11980</v>
      </c>
      <c r="F3797" s="97">
        <v>330554</v>
      </c>
      <c r="G3797" s="97">
        <v>667869</v>
      </c>
      <c r="H3797" s="97">
        <v>330554</v>
      </c>
      <c r="I3797" s="97">
        <v>667869</v>
      </c>
      <c r="J3797" s="97" t="s">
        <v>93</v>
      </c>
      <c r="K3797" s="97">
        <v>80.44</v>
      </c>
      <c r="L3797" s="97" t="s">
        <v>11981</v>
      </c>
      <c r="M3797" s="97">
        <v>14.9</v>
      </c>
      <c r="N3797" s="97">
        <v>952431</v>
      </c>
    </row>
    <row r="3798" spans="1:14" ht="14.25" customHeight="1" x14ac:dyDescent="0.3">
      <c r="A3798" s="97" t="s">
        <v>497</v>
      </c>
      <c r="B3798" s="97">
        <v>12833</v>
      </c>
      <c r="C3798" s="97" t="s">
        <v>11982</v>
      </c>
      <c r="D3798" s="97" t="s">
        <v>581</v>
      </c>
      <c r="E3798" s="97" t="s">
        <v>11983</v>
      </c>
      <c r="F3798" s="97">
        <v>334483</v>
      </c>
      <c r="G3798" s="97">
        <v>664445</v>
      </c>
      <c r="H3798" s="97">
        <v>334483</v>
      </c>
      <c r="I3798" s="97">
        <v>664445</v>
      </c>
      <c r="J3798" s="97" t="s">
        <v>93</v>
      </c>
      <c r="K3798" s="97">
        <v>134</v>
      </c>
      <c r="L3798" s="97" t="s">
        <v>11984</v>
      </c>
      <c r="M3798" s="97">
        <v>14.9</v>
      </c>
      <c r="N3798" s="97">
        <v>905445</v>
      </c>
    </row>
    <row r="3799" spans="1:14" ht="14.25" customHeight="1" x14ac:dyDescent="0.3">
      <c r="A3799" s="97" t="s">
        <v>822</v>
      </c>
      <c r="B3799" s="97">
        <v>13110</v>
      </c>
      <c r="C3799" s="97" t="s">
        <v>11985</v>
      </c>
      <c r="D3799" s="97" t="s">
        <v>581</v>
      </c>
      <c r="E3799" s="97" t="s">
        <v>11986</v>
      </c>
      <c r="F3799" s="97">
        <v>340527</v>
      </c>
      <c r="G3799" s="97">
        <v>673634</v>
      </c>
      <c r="H3799" s="97">
        <v>340527</v>
      </c>
      <c r="I3799" s="97">
        <v>673634</v>
      </c>
      <c r="J3799" s="97" t="s">
        <v>93</v>
      </c>
      <c r="K3799" s="97">
        <v>50.25</v>
      </c>
      <c r="L3799" s="97" t="s">
        <v>11987</v>
      </c>
      <c r="M3799" s="97">
        <v>14.95</v>
      </c>
      <c r="N3799" s="97">
        <v>932068</v>
      </c>
    </row>
    <row r="3800" spans="1:14" ht="14.25" customHeight="1" x14ac:dyDescent="0.3">
      <c r="A3800" s="97" t="s">
        <v>419</v>
      </c>
      <c r="B3800" s="97">
        <v>473</v>
      </c>
      <c r="C3800" s="97" t="s">
        <v>11988</v>
      </c>
      <c r="D3800" s="97" t="s">
        <v>332</v>
      </c>
      <c r="E3800" s="97" t="s">
        <v>11989</v>
      </c>
      <c r="F3800" s="97">
        <v>332988</v>
      </c>
      <c r="G3800" s="97">
        <v>672011</v>
      </c>
      <c r="H3800" s="97">
        <v>332988</v>
      </c>
      <c r="I3800" s="97">
        <v>672011</v>
      </c>
      <c r="J3800" s="97" t="s">
        <v>93</v>
      </c>
      <c r="K3800" s="97">
        <v>-961.85</v>
      </c>
      <c r="L3800" s="97" t="s">
        <v>11990</v>
      </c>
      <c r="M3800" s="97">
        <v>15</v>
      </c>
      <c r="N3800" s="97">
        <v>971957</v>
      </c>
    </row>
    <row r="3801" spans="1:14" ht="14.25" customHeight="1" x14ac:dyDescent="0.3">
      <c r="A3801" s="97" t="s">
        <v>351</v>
      </c>
      <c r="B3801" s="97">
        <v>120</v>
      </c>
      <c r="C3801" s="97" t="s">
        <v>11991</v>
      </c>
      <c r="D3801" s="97" t="s">
        <v>332</v>
      </c>
      <c r="E3801" s="97" t="s">
        <v>11992</v>
      </c>
      <c r="F3801" s="97">
        <v>328100</v>
      </c>
      <c r="G3801" s="97">
        <v>662291</v>
      </c>
      <c r="H3801" s="97">
        <v>328100</v>
      </c>
      <c r="I3801" s="97">
        <v>662291</v>
      </c>
      <c r="J3801" s="97" t="s">
        <v>93</v>
      </c>
      <c r="K3801" s="97">
        <v>-313</v>
      </c>
      <c r="L3801" s="97" t="s">
        <v>11993</v>
      </c>
      <c r="M3801" s="97">
        <v>15</v>
      </c>
      <c r="N3801" s="97">
        <v>803204</v>
      </c>
    </row>
    <row r="3802" spans="1:14" ht="14.25" customHeight="1" x14ac:dyDescent="0.3">
      <c r="A3802" s="97" t="s">
        <v>506</v>
      </c>
      <c r="B3802" s="97">
        <v>9005</v>
      </c>
      <c r="C3802" s="97" t="s">
        <v>11994</v>
      </c>
      <c r="D3802" s="97" t="s">
        <v>581</v>
      </c>
      <c r="E3802" s="97" t="s">
        <v>11995</v>
      </c>
      <c r="F3802" s="97">
        <v>328150</v>
      </c>
      <c r="G3802" s="97">
        <v>666020</v>
      </c>
      <c r="H3802" s="97">
        <v>328150</v>
      </c>
      <c r="I3802" s="97">
        <v>666020</v>
      </c>
      <c r="J3802" s="97" t="s">
        <v>93</v>
      </c>
      <c r="K3802" s="97">
        <v>0</v>
      </c>
      <c r="L3802" s="97" t="s">
        <v>5820</v>
      </c>
      <c r="M3802" s="97">
        <v>15</v>
      </c>
      <c r="N3802" s="97">
        <v>1003618</v>
      </c>
    </row>
    <row r="3803" spans="1:14" ht="14.25" customHeight="1" x14ac:dyDescent="0.3">
      <c r="A3803" s="97" t="s">
        <v>397</v>
      </c>
      <c r="B3803" s="97">
        <v>240</v>
      </c>
      <c r="C3803" s="97" t="s">
        <v>11996</v>
      </c>
      <c r="D3803" s="97" t="s">
        <v>332</v>
      </c>
      <c r="E3803" s="97" t="s">
        <v>11997</v>
      </c>
      <c r="F3803" s="97">
        <v>339728</v>
      </c>
      <c r="G3803" s="97">
        <v>669427</v>
      </c>
      <c r="H3803" s="97">
        <v>339728</v>
      </c>
      <c r="I3803" s="97">
        <v>669427</v>
      </c>
      <c r="J3803" s="97" t="s">
        <v>93</v>
      </c>
      <c r="K3803" s="97">
        <v>0</v>
      </c>
      <c r="L3803" s="97" t="s">
        <v>11998</v>
      </c>
      <c r="M3803" s="97">
        <v>15</v>
      </c>
      <c r="N3803" s="97">
        <v>842797</v>
      </c>
    </row>
    <row r="3804" spans="1:14" ht="14.25" customHeight="1" x14ac:dyDescent="0.3">
      <c r="A3804" s="97" t="s">
        <v>397</v>
      </c>
      <c r="B3804" s="97">
        <v>10649</v>
      </c>
      <c r="C3804" s="97" t="s">
        <v>11999</v>
      </c>
      <c r="D3804" s="97" t="s">
        <v>581</v>
      </c>
      <c r="E3804" s="97" t="s">
        <v>12000</v>
      </c>
      <c r="F3804" s="97">
        <v>335697</v>
      </c>
      <c r="G3804" s="97">
        <v>666301</v>
      </c>
      <c r="H3804" s="97">
        <v>335697</v>
      </c>
      <c r="I3804" s="97">
        <v>666301</v>
      </c>
      <c r="J3804" s="97" t="s">
        <v>93</v>
      </c>
      <c r="K3804" s="97">
        <v>0</v>
      </c>
      <c r="L3804" s="97" t="s">
        <v>12001</v>
      </c>
      <c r="M3804" s="97">
        <v>15</v>
      </c>
      <c r="N3804" s="97">
        <v>843144</v>
      </c>
    </row>
    <row r="3805" spans="1:14" ht="14.25" customHeight="1" x14ac:dyDescent="0.3">
      <c r="A3805" s="97" t="s">
        <v>655</v>
      </c>
      <c r="B3805" s="97">
        <v>3733</v>
      </c>
      <c r="C3805" s="97" t="s">
        <v>12002</v>
      </c>
      <c r="D3805" s="97" t="s">
        <v>581</v>
      </c>
      <c r="E3805" s="97" t="s">
        <v>12003</v>
      </c>
      <c r="F3805" s="97">
        <v>336283</v>
      </c>
      <c r="G3805" s="97">
        <v>671080</v>
      </c>
      <c r="H3805" s="97">
        <v>336283</v>
      </c>
      <c r="I3805" s="97">
        <v>671080</v>
      </c>
      <c r="J3805" s="97" t="s">
        <v>93</v>
      </c>
      <c r="K3805" s="97">
        <v>0</v>
      </c>
      <c r="L3805" s="97" t="s">
        <v>12004</v>
      </c>
      <c r="M3805" s="97">
        <v>15</v>
      </c>
      <c r="N3805" s="97">
        <v>950813</v>
      </c>
    </row>
    <row r="3806" spans="1:14" ht="14.25" customHeight="1" x14ac:dyDescent="0.3">
      <c r="A3806" s="97" t="s">
        <v>655</v>
      </c>
      <c r="B3806" s="97">
        <v>3733</v>
      </c>
      <c r="C3806" s="97" t="s">
        <v>12005</v>
      </c>
      <c r="D3806" s="97" t="s">
        <v>581</v>
      </c>
      <c r="E3806" s="97" t="s">
        <v>12006</v>
      </c>
      <c r="F3806" s="97">
        <v>336278</v>
      </c>
      <c r="G3806" s="97">
        <v>671053</v>
      </c>
      <c r="H3806" s="97">
        <v>336278</v>
      </c>
      <c r="I3806" s="97">
        <v>671053</v>
      </c>
      <c r="J3806" s="97" t="s">
        <v>93</v>
      </c>
      <c r="K3806" s="97">
        <v>0</v>
      </c>
      <c r="L3806" s="97" t="s">
        <v>12007</v>
      </c>
      <c r="M3806" s="97">
        <v>15</v>
      </c>
      <c r="N3806" s="97">
        <v>950816</v>
      </c>
    </row>
    <row r="3807" spans="1:14" ht="14.25" customHeight="1" x14ac:dyDescent="0.3">
      <c r="A3807" s="97" t="s">
        <v>508</v>
      </c>
      <c r="B3807" s="97">
        <v>1159</v>
      </c>
      <c r="C3807" s="97" t="s">
        <v>12008</v>
      </c>
      <c r="D3807" s="97" t="s">
        <v>581</v>
      </c>
      <c r="E3807" s="97" t="s">
        <v>12009</v>
      </c>
      <c r="F3807" s="97">
        <v>330634</v>
      </c>
      <c r="G3807" s="97">
        <v>665026</v>
      </c>
      <c r="H3807" s="97">
        <v>330634</v>
      </c>
      <c r="I3807" s="97">
        <v>665026</v>
      </c>
      <c r="J3807" s="97" t="s">
        <v>93</v>
      </c>
      <c r="K3807" s="97">
        <v>0</v>
      </c>
      <c r="L3807" s="97" t="s">
        <v>12010</v>
      </c>
      <c r="M3807" s="97">
        <v>15</v>
      </c>
      <c r="N3807" s="97">
        <v>951773</v>
      </c>
    </row>
    <row r="3808" spans="1:14" ht="14.25" customHeight="1" x14ac:dyDescent="0.3">
      <c r="A3808" s="97" t="s">
        <v>822</v>
      </c>
      <c r="B3808" s="97">
        <v>5999</v>
      </c>
      <c r="C3808" s="97" t="s">
        <v>12011</v>
      </c>
      <c r="D3808" s="97" t="s">
        <v>581</v>
      </c>
      <c r="E3808" s="97" t="s">
        <v>12012</v>
      </c>
      <c r="F3808" s="97">
        <v>340670</v>
      </c>
      <c r="G3808" s="97">
        <v>674130</v>
      </c>
      <c r="H3808" s="97">
        <v>340670</v>
      </c>
      <c r="I3808" s="97">
        <v>674130</v>
      </c>
      <c r="J3808" s="97" t="s">
        <v>93</v>
      </c>
      <c r="K3808" s="97">
        <v>0</v>
      </c>
      <c r="L3808" s="97" t="s">
        <v>12013</v>
      </c>
      <c r="M3808" s="97">
        <v>15</v>
      </c>
      <c r="N3808" s="97">
        <v>931659</v>
      </c>
    </row>
    <row r="3809" spans="1:14" ht="14.25" customHeight="1" x14ac:dyDescent="0.3">
      <c r="A3809" s="97" t="s">
        <v>655</v>
      </c>
      <c r="B3809" s="97">
        <v>3733</v>
      </c>
      <c r="C3809" s="97" t="s">
        <v>12014</v>
      </c>
      <c r="D3809" s="97" t="s">
        <v>581</v>
      </c>
      <c r="E3809" s="97" t="s">
        <v>12015</v>
      </c>
      <c r="F3809" s="97">
        <v>336292</v>
      </c>
      <c r="G3809" s="97">
        <v>671124</v>
      </c>
      <c r="H3809" s="97">
        <v>336292</v>
      </c>
      <c r="I3809" s="97">
        <v>671124</v>
      </c>
      <c r="J3809" s="97" t="s">
        <v>93</v>
      </c>
      <c r="K3809" s="97">
        <v>0</v>
      </c>
      <c r="L3809" s="97" t="s">
        <v>12016</v>
      </c>
      <c r="M3809" s="97">
        <v>15</v>
      </c>
      <c r="N3809" s="97">
        <v>950810</v>
      </c>
    </row>
    <row r="3810" spans="1:14" ht="14.25" customHeight="1" x14ac:dyDescent="0.3">
      <c r="A3810" s="97" t="s">
        <v>579</v>
      </c>
      <c r="B3810" s="97">
        <v>31</v>
      </c>
      <c r="C3810" s="97" t="s">
        <v>12017</v>
      </c>
      <c r="D3810" s="97" t="s">
        <v>332</v>
      </c>
      <c r="E3810" s="97" t="s">
        <v>12018</v>
      </c>
      <c r="F3810" s="97">
        <v>339544</v>
      </c>
      <c r="G3810" s="97">
        <v>675081</v>
      </c>
      <c r="H3810" s="97">
        <v>339544</v>
      </c>
      <c r="I3810" s="97">
        <v>675081</v>
      </c>
      <c r="J3810" s="97" t="s">
        <v>93</v>
      </c>
      <c r="K3810" s="97">
        <v>0</v>
      </c>
      <c r="L3810" s="97" t="s">
        <v>12019</v>
      </c>
      <c r="M3810" s="97">
        <v>15</v>
      </c>
      <c r="N3810" s="97">
        <v>731432</v>
      </c>
    </row>
    <row r="3811" spans="1:14" ht="14.25" customHeight="1" x14ac:dyDescent="0.3">
      <c r="A3811" s="97" t="s">
        <v>397</v>
      </c>
      <c r="B3811" s="97">
        <v>5</v>
      </c>
      <c r="C3811" s="97" t="s">
        <v>12020</v>
      </c>
      <c r="D3811" s="97" t="s">
        <v>332</v>
      </c>
      <c r="E3811" s="97" t="s">
        <v>12021</v>
      </c>
      <c r="F3811" s="97">
        <v>339820</v>
      </c>
      <c r="G3811" s="97">
        <v>669850</v>
      </c>
      <c r="H3811" s="97">
        <v>339820</v>
      </c>
      <c r="I3811" s="97">
        <v>669850</v>
      </c>
      <c r="J3811" s="97" t="s">
        <v>93</v>
      </c>
      <c r="K3811" s="97">
        <v>0</v>
      </c>
      <c r="L3811" s="97" t="s">
        <v>12022</v>
      </c>
      <c r="M3811" s="97">
        <v>15</v>
      </c>
      <c r="N3811" s="97">
        <v>842562</v>
      </c>
    </row>
    <row r="3812" spans="1:14" ht="14.25" customHeight="1" x14ac:dyDescent="0.3">
      <c r="A3812" s="97" t="s">
        <v>655</v>
      </c>
      <c r="B3812" s="97">
        <v>3733</v>
      </c>
      <c r="C3812" s="97" t="s">
        <v>12023</v>
      </c>
      <c r="D3812" s="97" t="s">
        <v>581</v>
      </c>
      <c r="E3812" s="97" t="s">
        <v>12024</v>
      </c>
      <c r="F3812" s="97">
        <v>336304</v>
      </c>
      <c r="G3812" s="97">
        <v>671125</v>
      </c>
      <c r="H3812" s="97">
        <v>336304</v>
      </c>
      <c r="I3812" s="97">
        <v>671125</v>
      </c>
      <c r="J3812" s="97" t="s">
        <v>93</v>
      </c>
      <c r="K3812" s="97">
        <v>0</v>
      </c>
      <c r="L3812" s="97" t="s">
        <v>12025</v>
      </c>
      <c r="M3812" s="97">
        <v>15</v>
      </c>
      <c r="N3812" s="97">
        <v>950811</v>
      </c>
    </row>
    <row r="3813" spans="1:14" ht="14.25" customHeight="1" x14ac:dyDescent="0.3">
      <c r="A3813" s="97" t="s">
        <v>655</v>
      </c>
      <c r="B3813" s="97">
        <v>3733</v>
      </c>
      <c r="C3813" s="97" t="s">
        <v>12026</v>
      </c>
      <c r="D3813" s="97" t="s">
        <v>581</v>
      </c>
      <c r="E3813" s="97" t="s">
        <v>12027</v>
      </c>
      <c r="F3813" s="97">
        <v>336290</v>
      </c>
      <c r="G3813" s="97">
        <v>671109</v>
      </c>
      <c r="H3813" s="97">
        <v>336290</v>
      </c>
      <c r="I3813" s="97">
        <v>671109</v>
      </c>
      <c r="J3813" s="97" t="s">
        <v>93</v>
      </c>
      <c r="K3813" s="97">
        <v>0</v>
      </c>
      <c r="L3813" s="97" t="s">
        <v>12028</v>
      </c>
      <c r="M3813" s="97">
        <v>15</v>
      </c>
      <c r="N3813" s="97">
        <v>950812</v>
      </c>
    </row>
    <row r="3814" spans="1:14" ht="14.25" customHeight="1" x14ac:dyDescent="0.3">
      <c r="A3814" s="97" t="s">
        <v>1963</v>
      </c>
      <c r="B3814" s="97">
        <v>43</v>
      </c>
      <c r="C3814" s="97" t="s">
        <v>12029</v>
      </c>
      <c r="D3814" s="97" t="s">
        <v>332</v>
      </c>
      <c r="E3814" s="97" t="s">
        <v>12030</v>
      </c>
      <c r="F3814" s="97">
        <v>340153</v>
      </c>
      <c r="G3814" s="97">
        <v>675123</v>
      </c>
      <c r="H3814" s="97">
        <v>340153</v>
      </c>
      <c r="I3814" s="97">
        <v>675123</v>
      </c>
      <c r="J3814" s="97" t="s">
        <v>93</v>
      </c>
      <c r="K3814" s="97">
        <v>0</v>
      </c>
      <c r="L3814" s="97" t="s">
        <v>12031</v>
      </c>
      <c r="M3814" s="97">
        <v>15</v>
      </c>
      <c r="N3814" s="97">
        <v>755565</v>
      </c>
    </row>
    <row r="3815" spans="1:14" ht="14.25" customHeight="1" x14ac:dyDescent="0.3">
      <c r="A3815" s="97" t="s">
        <v>822</v>
      </c>
      <c r="B3815" s="97">
        <v>5999</v>
      </c>
      <c r="C3815" s="97" t="s">
        <v>12032</v>
      </c>
      <c r="D3815" s="97" t="s">
        <v>581</v>
      </c>
      <c r="E3815" s="97" t="s">
        <v>9960</v>
      </c>
      <c r="F3815" s="97">
        <v>340670</v>
      </c>
      <c r="G3815" s="97">
        <v>674170</v>
      </c>
      <c r="H3815" s="97">
        <v>340670</v>
      </c>
      <c r="I3815" s="97">
        <v>674170</v>
      </c>
      <c r="J3815" s="97" t="s">
        <v>93</v>
      </c>
      <c r="K3815" s="97">
        <v>0</v>
      </c>
      <c r="L3815" s="97" t="s">
        <v>12033</v>
      </c>
      <c r="M3815" s="97">
        <v>15</v>
      </c>
      <c r="N3815" s="97">
        <v>931660</v>
      </c>
    </row>
    <row r="3816" spans="1:14" ht="14.25" customHeight="1" x14ac:dyDescent="0.3">
      <c r="A3816" s="97" t="s">
        <v>508</v>
      </c>
      <c r="B3816" s="97">
        <v>1159</v>
      </c>
      <c r="C3816" s="97" t="s">
        <v>12034</v>
      </c>
      <c r="D3816" s="97" t="s">
        <v>581</v>
      </c>
      <c r="E3816" s="97" t="s">
        <v>12035</v>
      </c>
      <c r="F3816" s="97">
        <v>330651</v>
      </c>
      <c r="G3816" s="97">
        <v>665019</v>
      </c>
      <c r="H3816" s="97">
        <v>330651</v>
      </c>
      <c r="I3816" s="97">
        <v>665019</v>
      </c>
      <c r="J3816" s="97" t="s">
        <v>93</v>
      </c>
      <c r="K3816" s="97">
        <v>0</v>
      </c>
      <c r="L3816" s="97" t="s">
        <v>12036</v>
      </c>
      <c r="M3816" s="97">
        <v>15</v>
      </c>
      <c r="N3816" s="97">
        <v>951766</v>
      </c>
    </row>
    <row r="3817" spans="1:14" ht="14.25" customHeight="1" x14ac:dyDescent="0.3">
      <c r="A3817" s="97" t="s">
        <v>655</v>
      </c>
      <c r="B3817" s="97">
        <v>3733</v>
      </c>
      <c r="C3817" s="97" t="s">
        <v>12037</v>
      </c>
      <c r="D3817" s="97" t="s">
        <v>581</v>
      </c>
      <c r="E3817" s="97" t="s">
        <v>12038</v>
      </c>
      <c r="F3817" s="97">
        <v>336292</v>
      </c>
      <c r="G3817" s="97">
        <v>671059</v>
      </c>
      <c r="H3817" s="97">
        <v>336292</v>
      </c>
      <c r="I3817" s="97">
        <v>671059</v>
      </c>
      <c r="J3817" s="97" t="s">
        <v>93</v>
      </c>
      <c r="K3817" s="97">
        <v>0</v>
      </c>
      <c r="L3817" s="97" t="s">
        <v>12039</v>
      </c>
      <c r="M3817" s="97">
        <v>15</v>
      </c>
      <c r="N3817" s="97">
        <v>950817</v>
      </c>
    </row>
    <row r="3818" spans="1:14" ht="14.25" customHeight="1" x14ac:dyDescent="0.3">
      <c r="A3818" s="97" t="s">
        <v>508</v>
      </c>
      <c r="B3818" s="97">
        <v>10303</v>
      </c>
      <c r="C3818" s="97" t="s">
        <v>12040</v>
      </c>
      <c r="D3818" s="97" t="s">
        <v>581</v>
      </c>
      <c r="E3818" s="97" t="s">
        <v>12041</v>
      </c>
      <c r="F3818" s="97">
        <v>334830</v>
      </c>
      <c r="G3818" s="97">
        <v>668971</v>
      </c>
      <c r="H3818" s="97">
        <v>334830</v>
      </c>
      <c r="I3818" s="97">
        <v>668971</v>
      </c>
      <c r="J3818" s="97" t="s">
        <v>93</v>
      </c>
      <c r="K3818" s="97">
        <v>0</v>
      </c>
      <c r="L3818" s="97" t="s">
        <v>12042</v>
      </c>
      <c r="M3818" s="97">
        <v>15</v>
      </c>
      <c r="N3818" s="97">
        <v>952246</v>
      </c>
    </row>
    <row r="3819" spans="1:14" ht="14.25" customHeight="1" x14ac:dyDescent="0.3">
      <c r="A3819" s="97" t="s">
        <v>1963</v>
      </c>
      <c r="B3819" s="97">
        <v>14856</v>
      </c>
      <c r="C3819" s="97" t="s">
        <v>12043</v>
      </c>
      <c r="D3819" s="97" t="s">
        <v>581</v>
      </c>
      <c r="E3819" s="97" t="s">
        <v>12044</v>
      </c>
      <c r="F3819" s="97">
        <v>341000</v>
      </c>
      <c r="G3819" s="97">
        <v>675490</v>
      </c>
      <c r="H3819" s="97">
        <v>341000</v>
      </c>
      <c r="I3819" s="97">
        <v>675490</v>
      </c>
      <c r="J3819" s="97" t="s">
        <v>93</v>
      </c>
      <c r="K3819" s="97">
        <v>0</v>
      </c>
      <c r="L3819" s="97" t="s">
        <v>12045</v>
      </c>
      <c r="M3819" s="97">
        <v>15</v>
      </c>
      <c r="N3819" s="97">
        <v>755710</v>
      </c>
    </row>
    <row r="3820" spans="1:14" ht="14.25" customHeight="1" x14ac:dyDescent="0.3">
      <c r="A3820" s="97" t="s">
        <v>497</v>
      </c>
      <c r="B3820" s="97">
        <v>410</v>
      </c>
      <c r="C3820" s="97" t="s">
        <v>12046</v>
      </c>
      <c r="D3820" s="97" t="s">
        <v>332</v>
      </c>
      <c r="E3820" s="97" t="s">
        <v>12047</v>
      </c>
      <c r="F3820" s="97">
        <v>334550</v>
      </c>
      <c r="G3820" s="97">
        <v>663810</v>
      </c>
      <c r="H3820" s="97">
        <v>334550</v>
      </c>
      <c r="I3820" s="97">
        <v>663810</v>
      </c>
      <c r="J3820" s="97" t="s">
        <v>93</v>
      </c>
      <c r="K3820" s="97">
        <v>0</v>
      </c>
      <c r="L3820" s="97" t="s">
        <v>12048</v>
      </c>
      <c r="M3820" s="97">
        <v>15</v>
      </c>
      <c r="N3820" s="97">
        <v>13471733</v>
      </c>
    </row>
    <row r="3821" spans="1:14" ht="14.25" customHeight="1" x14ac:dyDescent="0.3">
      <c r="A3821" s="97" t="s">
        <v>506</v>
      </c>
      <c r="B3821" s="97">
        <v>1097</v>
      </c>
      <c r="C3821" s="97" t="s">
        <v>12049</v>
      </c>
      <c r="D3821" s="97" t="s">
        <v>332</v>
      </c>
      <c r="E3821" s="97" t="s">
        <v>12050</v>
      </c>
      <c r="F3821" s="97">
        <v>328202</v>
      </c>
      <c r="G3821" s="97">
        <v>666031</v>
      </c>
      <c r="H3821" s="97">
        <v>328202</v>
      </c>
      <c r="I3821" s="97">
        <v>666031</v>
      </c>
      <c r="J3821" s="97" t="s">
        <v>93</v>
      </c>
      <c r="K3821" s="97">
        <v>0</v>
      </c>
      <c r="L3821" s="97" t="s">
        <v>5823</v>
      </c>
      <c r="M3821" s="97">
        <v>15</v>
      </c>
      <c r="N3821" s="97">
        <v>20650467</v>
      </c>
    </row>
    <row r="3822" spans="1:14" ht="14.25" customHeight="1" x14ac:dyDescent="0.3">
      <c r="A3822" s="97" t="s">
        <v>419</v>
      </c>
      <c r="B3822" s="97">
        <v>14890</v>
      </c>
      <c r="C3822" s="97" t="s">
        <v>12051</v>
      </c>
      <c r="D3822" s="97" t="s">
        <v>581</v>
      </c>
      <c r="E3822" s="97" t="s">
        <v>12052</v>
      </c>
      <c r="F3822" s="97">
        <v>334772</v>
      </c>
      <c r="G3822" s="97">
        <v>672486</v>
      </c>
      <c r="H3822" s="97">
        <v>334772</v>
      </c>
      <c r="I3822" s="97">
        <v>672486</v>
      </c>
      <c r="J3822" s="97" t="s">
        <v>93</v>
      </c>
      <c r="K3822" s="97">
        <v>6</v>
      </c>
      <c r="L3822" s="97" t="s">
        <v>12053</v>
      </c>
      <c r="M3822" s="97">
        <v>15</v>
      </c>
      <c r="N3822" s="97">
        <v>973258</v>
      </c>
    </row>
    <row r="3823" spans="1:14" ht="14.25" customHeight="1" x14ac:dyDescent="0.3">
      <c r="A3823" s="97" t="s">
        <v>655</v>
      </c>
      <c r="B3823" s="97">
        <v>427</v>
      </c>
      <c r="C3823" s="97" t="s">
        <v>12054</v>
      </c>
      <c r="D3823" s="97" t="s">
        <v>332</v>
      </c>
      <c r="E3823" s="97" t="s">
        <v>12055</v>
      </c>
      <c r="F3823" s="97">
        <v>337599</v>
      </c>
      <c r="G3823" s="97">
        <v>673915</v>
      </c>
      <c r="H3823" s="97">
        <v>337599</v>
      </c>
      <c r="I3823" s="97">
        <v>673915</v>
      </c>
      <c r="J3823" s="97" t="s">
        <v>93</v>
      </c>
      <c r="K3823" s="97">
        <v>7.69</v>
      </c>
      <c r="L3823" s="97" t="s">
        <v>12056</v>
      </c>
      <c r="M3823" s="97">
        <v>15</v>
      </c>
      <c r="N3823" s="97">
        <v>950107</v>
      </c>
    </row>
    <row r="3824" spans="1:14" ht="14.25" customHeight="1" x14ac:dyDescent="0.3">
      <c r="A3824" s="97" t="s">
        <v>655</v>
      </c>
      <c r="B3824" s="97">
        <v>7444</v>
      </c>
      <c r="C3824" s="97" t="s">
        <v>12057</v>
      </c>
      <c r="D3824" s="97" t="s">
        <v>581</v>
      </c>
      <c r="E3824" s="97" t="s">
        <v>12058</v>
      </c>
      <c r="F3824" s="97">
        <v>338756</v>
      </c>
      <c r="G3824" s="97">
        <v>674445</v>
      </c>
      <c r="H3824" s="97">
        <v>338756</v>
      </c>
      <c r="I3824" s="97">
        <v>674445</v>
      </c>
      <c r="J3824" s="97" t="s">
        <v>93</v>
      </c>
      <c r="K3824" s="97">
        <v>12</v>
      </c>
      <c r="L3824" s="97" t="s">
        <v>12059</v>
      </c>
      <c r="M3824" s="97">
        <v>15</v>
      </c>
      <c r="N3824" s="97">
        <v>950841</v>
      </c>
    </row>
    <row r="3825" spans="1:14" ht="14.25" customHeight="1" x14ac:dyDescent="0.3">
      <c r="A3825" s="97" t="s">
        <v>419</v>
      </c>
      <c r="B3825" s="97">
        <v>10714</v>
      </c>
      <c r="C3825" s="97" t="s">
        <v>12060</v>
      </c>
      <c r="D3825" s="97" t="s">
        <v>581</v>
      </c>
      <c r="E3825" s="97" t="s">
        <v>12061</v>
      </c>
      <c r="F3825" s="97">
        <v>334715</v>
      </c>
      <c r="G3825" s="97">
        <v>670767</v>
      </c>
      <c r="H3825" s="97">
        <v>334715</v>
      </c>
      <c r="I3825" s="97">
        <v>670767</v>
      </c>
      <c r="J3825" s="97" t="s">
        <v>93</v>
      </c>
      <c r="K3825" s="97">
        <v>12.9</v>
      </c>
      <c r="L3825" s="97" t="s">
        <v>12062</v>
      </c>
      <c r="M3825" s="97">
        <v>15</v>
      </c>
      <c r="N3825" s="97">
        <v>972899</v>
      </c>
    </row>
    <row r="3826" spans="1:14" ht="14.25" customHeight="1" x14ac:dyDescent="0.3">
      <c r="A3826" s="97" t="s">
        <v>419</v>
      </c>
      <c r="B3826" s="97">
        <v>10714</v>
      </c>
      <c r="C3826" s="97" t="s">
        <v>12063</v>
      </c>
      <c r="D3826" s="97" t="s">
        <v>581</v>
      </c>
      <c r="E3826" s="97" t="s">
        <v>12064</v>
      </c>
      <c r="F3826" s="97">
        <v>334735</v>
      </c>
      <c r="G3826" s="97">
        <v>670775</v>
      </c>
      <c r="H3826" s="97">
        <v>334735</v>
      </c>
      <c r="I3826" s="97">
        <v>670775</v>
      </c>
      <c r="J3826" s="97" t="s">
        <v>93</v>
      </c>
      <c r="K3826" s="97">
        <v>14.8</v>
      </c>
      <c r="L3826" s="97" t="s">
        <v>12065</v>
      </c>
      <c r="M3826" s="97">
        <v>15</v>
      </c>
      <c r="N3826" s="97">
        <v>972902</v>
      </c>
    </row>
    <row r="3827" spans="1:14" ht="14.25" customHeight="1" x14ac:dyDescent="0.3">
      <c r="A3827" s="97" t="s">
        <v>419</v>
      </c>
      <c r="B3827" s="97">
        <v>408</v>
      </c>
      <c r="C3827" s="97" t="s">
        <v>12066</v>
      </c>
      <c r="D3827" s="97" t="s">
        <v>332</v>
      </c>
      <c r="E3827" s="97" t="s">
        <v>12067</v>
      </c>
      <c r="F3827" s="97">
        <v>333916</v>
      </c>
      <c r="G3827" s="97">
        <v>671445</v>
      </c>
      <c r="H3827" s="97">
        <v>333916</v>
      </c>
      <c r="I3827" s="97">
        <v>671445</v>
      </c>
      <c r="J3827" s="97" t="s">
        <v>93</v>
      </c>
      <c r="K3827" s="97">
        <v>15</v>
      </c>
      <c r="L3827" s="97" t="s">
        <v>12068</v>
      </c>
      <c r="M3827" s="97">
        <v>15</v>
      </c>
      <c r="N3827" s="97">
        <v>971892</v>
      </c>
    </row>
    <row r="3828" spans="1:14" ht="14.25" customHeight="1" x14ac:dyDescent="0.3">
      <c r="A3828" s="97" t="s">
        <v>419</v>
      </c>
      <c r="B3828" s="97">
        <v>843</v>
      </c>
      <c r="C3828" s="97" t="s">
        <v>12069</v>
      </c>
      <c r="D3828" s="97" t="s">
        <v>332</v>
      </c>
      <c r="E3828" s="97" t="s">
        <v>12070</v>
      </c>
      <c r="F3828" s="97">
        <v>330882</v>
      </c>
      <c r="G3828" s="97">
        <v>673481</v>
      </c>
      <c r="H3828" s="97">
        <v>330882</v>
      </c>
      <c r="I3828" s="97">
        <v>673481</v>
      </c>
      <c r="J3828" s="97" t="s">
        <v>93</v>
      </c>
      <c r="K3828" s="97">
        <v>17.2</v>
      </c>
      <c r="L3828" s="97" t="s">
        <v>12071</v>
      </c>
      <c r="M3828" s="97">
        <v>15</v>
      </c>
      <c r="N3828" s="97">
        <v>18946560</v>
      </c>
    </row>
    <row r="3829" spans="1:14" ht="14.25" customHeight="1" x14ac:dyDescent="0.3">
      <c r="A3829" s="97" t="s">
        <v>419</v>
      </c>
      <c r="B3829" s="97">
        <v>341</v>
      </c>
      <c r="C3829" s="97" t="s">
        <v>12072</v>
      </c>
      <c r="D3829" s="97" t="s">
        <v>332</v>
      </c>
      <c r="E3829" s="97" t="s">
        <v>12073</v>
      </c>
      <c r="F3829" s="97">
        <v>330832</v>
      </c>
      <c r="G3829" s="97">
        <v>673318</v>
      </c>
      <c r="H3829" s="97">
        <v>330832</v>
      </c>
      <c r="I3829" s="97">
        <v>673318</v>
      </c>
      <c r="J3829" s="97" t="s">
        <v>93</v>
      </c>
      <c r="K3829" s="97">
        <v>20.72</v>
      </c>
      <c r="L3829" s="97" t="s">
        <v>12074</v>
      </c>
      <c r="M3829" s="97">
        <v>15</v>
      </c>
      <c r="N3829" s="97">
        <v>971825</v>
      </c>
    </row>
    <row r="3830" spans="1:14" ht="14.25" customHeight="1" x14ac:dyDescent="0.3">
      <c r="A3830" s="97" t="s">
        <v>655</v>
      </c>
      <c r="B3830" s="97">
        <v>15352</v>
      </c>
      <c r="C3830" s="97" t="s">
        <v>12075</v>
      </c>
      <c r="D3830" s="97" t="s">
        <v>581</v>
      </c>
      <c r="E3830" s="97" t="s">
        <v>12076</v>
      </c>
      <c r="F3830" s="97">
        <v>335076</v>
      </c>
      <c r="G3830" s="97">
        <v>670882</v>
      </c>
      <c r="H3830" s="97">
        <v>335076</v>
      </c>
      <c r="I3830" s="97">
        <v>670882</v>
      </c>
      <c r="J3830" s="97" t="s">
        <v>93</v>
      </c>
      <c r="K3830" s="97">
        <v>22</v>
      </c>
      <c r="L3830" s="97" t="s">
        <v>12077</v>
      </c>
      <c r="M3830" s="97">
        <v>15</v>
      </c>
      <c r="N3830" s="97">
        <v>951138</v>
      </c>
    </row>
    <row r="3831" spans="1:14" ht="14.25" customHeight="1" x14ac:dyDescent="0.3">
      <c r="A3831" s="97" t="s">
        <v>419</v>
      </c>
      <c r="B3831" s="97">
        <v>348</v>
      </c>
      <c r="C3831" s="97" t="s">
        <v>12078</v>
      </c>
      <c r="D3831" s="97" t="s">
        <v>332</v>
      </c>
      <c r="E3831" s="97" t="s">
        <v>12079</v>
      </c>
      <c r="F3831" s="97">
        <v>334594</v>
      </c>
      <c r="G3831" s="97">
        <v>670779</v>
      </c>
      <c r="H3831" s="97">
        <v>334594</v>
      </c>
      <c r="I3831" s="97">
        <v>670779</v>
      </c>
      <c r="J3831" s="97" t="s">
        <v>93</v>
      </c>
      <c r="K3831" s="97">
        <v>25</v>
      </c>
      <c r="L3831" s="97" t="s">
        <v>12080</v>
      </c>
      <c r="M3831" s="97">
        <v>15</v>
      </c>
      <c r="N3831" s="97">
        <v>971832</v>
      </c>
    </row>
    <row r="3832" spans="1:14" ht="14.25" customHeight="1" x14ac:dyDescent="0.3">
      <c r="A3832" s="97" t="s">
        <v>1963</v>
      </c>
      <c r="B3832" s="97">
        <v>76</v>
      </c>
      <c r="C3832" s="97" t="s">
        <v>12081</v>
      </c>
      <c r="D3832" s="97" t="s">
        <v>332</v>
      </c>
      <c r="E3832" s="97" t="s">
        <v>12082</v>
      </c>
      <c r="F3832" s="97">
        <v>342590</v>
      </c>
      <c r="G3832" s="97">
        <v>675345</v>
      </c>
      <c r="H3832" s="97">
        <v>342590</v>
      </c>
      <c r="I3832" s="97">
        <v>675345</v>
      </c>
      <c r="J3832" s="97" t="s">
        <v>93</v>
      </c>
      <c r="K3832" s="97">
        <v>26</v>
      </c>
      <c r="L3832" s="97" t="s">
        <v>12083</v>
      </c>
      <c r="M3832" s="97">
        <v>15</v>
      </c>
      <c r="N3832" s="97">
        <v>755598</v>
      </c>
    </row>
    <row r="3833" spans="1:14" ht="14.25" customHeight="1" x14ac:dyDescent="0.3">
      <c r="A3833" s="97" t="s">
        <v>655</v>
      </c>
      <c r="B3833" s="97">
        <v>69</v>
      </c>
      <c r="C3833" s="97" t="s">
        <v>12084</v>
      </c>
      <c r="D3833" s="97" t="s">
        <v>332</v>
      </c>
      <c r="E3833" s="97" t="s">
        <v>12085</v>
      </c>
      <c r="F3833" s="97">
        <v>338166</v>
      </c>
      <c r="G3833" s="97">
        <v>673221</v>
      </c>
      <c r="H3833" s="97">
        <v>338166</v>
      </c>
      <c r="I3833" s="97">
        <v>673221</v>
      </c>
      <c r="J3833" s="97" t="s">
        <v>93</v>
      </c>
      <c r="K3833" s="97">
        <v>26</v>
      </c>
      <c r="L3833" s="97" t="s">
        <v>12086</v>
      </c>
      <c r="M3833" s="97">
        <v>15</v>
      </c>
      <c r="N3833" s="97">
        <v>949737</v>
      </c>
    </row>
    <row r="3834" spans="1:14" ht="14.25" customHeight="1" x14ac:dyDescent="0.3">
      <c r="A3834" s="97" t="s">
        <v>655</v>
      </c>
      <c r="B3834" s="97">
        <v>67</v>
      </c>
      <c r="C3834" s="97" t="s">
        <v>12087</v>
      </c>
      <c r="D3834" s="97" t="s">
        <v>332</v>
      </c>
      <c r="E3834" s="97" t="s">
        <v>12088</v>
      </c>
      <c r="F3834" s="97">
        <v>338024</v>
      </c>
      <c r="G3834" s="97">
        <v>673138</v>
      </c>
      <c r="H3834" s="97">
        <v>338024</v>
      </c>
      <c r="I3834" s="97">
        <v>673138</v>
      </c>
      <c r="J3834" s="97" t="s">
        <v>93</v>
      </c>
      <c r="K3834" s="97">
        <v>27</v>
      </c>
      <c r="L3834" s="97" t="s">
        <v>12089</v>
      </c>
      <c r="M3834" s="97">
        <v>15</v>
      </c>
      <c r="N3834" s="97">
        <v>949735</v>
      </c>
    </row>
    <row r="3835" spans="1:14" ht="14.25" customHeight="1" x14ac:dyDescent="0.3">
      <c r="A3835" s="97" t="s">
        <v>419</v>
      </c>
      <c r="B3835" s="97">
        <v>10710</v>
      </c>
      <c r="C3835" s="97" t="s">
        <v>12090</v>
      </c>
      <c r="D3835" s="97" t="s">
        <v>581</v>
      </c>
      <c r="E3835" s="97" t="s">
        <v>12091</v>
      </c>
      <c r="F3835" s="97">
        <v>333105</v>
      </c>
      <c r="G3835" s="97">
        <v>671186</v>
      </c>
      <c r="H3835" s="97">
        <v>333105</v>
      </c>
      <c r="I3835" s="97">
        <v>671186</v>
      </c>
      <c r="J3835" s="97" t="s">
        <v>93</v>
      </c>
      <c r="K3835" s="97">
        <v>27.1</v>
      </c>
      <c r="L3835" s="97" t="s">
        <v>12092</v>
      </c>
      <c r="M3835" s="97">
        <v>15</v>
      </c>
      <c r="N3835" s="97">
        <v>972839</v>
      </c>
    </row>
    <row r="3836" spans="1:14" ht="14.25" customHeight="1" x14ac:dyDescent="0.3">
      <c r="A3836" s="97" t="s">
        <v>822</v>
      </c>
      <c r="B3836" s="97">
        <v>5999</v>
      </c>
      <c r="C3836" s="97" t="s">
        <v>12093</v>
      </c>
      <c r="D3836" s="97" t="s">
        <v>581</v>
      </c>
      <c r="E3836" s="97" t="s">
        <v>12094</v>
      </c>
      <c r="F3836" s="97">
        <v>340680</v>
      </c>
      <c r="G3836" s="97">
        <v>674100</v>
      </c>
      <c r="H3836" s="97">
        <v>340680</v>
      </c>
      <c r="I3836" s="97">
        <v>674100</v>
      </c>
      <c r="J3836" s="97" t="s">
        <v>93</v>
      </c>
      <c r="K3836" s="97">
        <v>33</v>
      </c>
      <c r="L3836" s="97" t="s">
        <v>12095</v>
      </c>
      <c r="M3836" s="97">
        <v>15</v>
      </c>
      <c r="N3836" s="97">
        <v>931661</v>
      </c>
    </row>
    <row r="3837" spans="1:14" ht="14.25" customHeight="1" x14ac:dyDescent="0.3">
      <c r="A3837" s="97" t="s">
        <v>419</v>
      </c>
      <c r="B3837" s="97">
        <v>337</v>
      </c>
      <c r="C3837" s="97" t="s">
        <v>12096</v>
      </c>
      <c r="D3837" s="97" t="s">
        <v>332</v>
      </c>
      <c r="E3837" s="97" t="s">
        <v>12097</v>
      </c>
      <c r="F3837" s="97">
        <v>331208</v>
      </c>
      <c r="G3837" s="97">
        <v>672867</v>
      </c>
      <c r="H3837" s="97">
        <v>331208</v>
      </c>
      <c r="I3837" s="97">
        <v>672867</v>
      </c>
      <c r="J3837" s="97" t="s">
        <v>93</v>
      </c>
      <c r="K3837" s="97">
        <v>33.81</v>
      </c>
      <c r="L3837" s="97" t="s">
        <v>12098</v>
      </c>
      <c r="M3837" s="97">
        <v>15</v>
      </c>
      <c r="N3837" s="97">
        <v>971821</v>
      </c>
    </row>
    <row r="3838" spans="1:14" ht="14.25" customHeight="1" x14ac:dyDescent="0.3">
      <c r="A3838" s="97" t="s">
        <v>419</v>
      </c>
      <c r="B3838" s="97">
        <v>9458</v>
      </c>
      <c r="C3838" s="97" t="s">
        <v>12099</v>
      </c>
      <c r="D3838" s="97" t="s">
        <v>581</v>
      </c>
      <c r="E3838" s="97" t="s">
        <v>12100</v>
      </c>
      <c r="F3838" s="97">
        <v>330263</v>
      </c>
      <c r="G3838" s="97">
        <v>672353</v>
      </c>
      <c r="H3838" s="97">
        <v>330263</v>
      </c>
      <c r="I3838" s="97">
        <v>672353</v>
      </c>
      <c r="J3838" s="97" t="s">
        <v>93</v>
      </c>
      <c r="K3838" s="97">
        <v>35.72</v>
      </c>
      <c r="L3838" s="97" t="s">
        <v>12101</v>
      </c>
      <c r="M3838" s="97">
        <v>15</v>
      </c>
      <c r="N3838" s="97">
        <v>972663</v>
      </c>
    </row>
    <row r="3839" spans="1:14" ht="14.25" customHeight="1" x14ac:dyDescent="0.3">
      <c r="A3839" s="97" t="s">
        <v>419</v>
      </c>
      <c r="B3839" s="97">
        <v>9458</v>
      </c>
      <c r="C3839" s="97" t="s">
        <v>12102</v>
      </c>
      <c r="D3839" s="97" t="s">
        <v>581</v>
      </c>
      <c r="E3839" s="97" t="s">
        <v>12103</v>
      </c>
      <c r="F3839" s="97">
        <v>330121</v>
      </c>
      <c r="G3839" s="97">
        <v>672128</v>
      </c>
      <c r="H3839" s="97">
        <v>330121</v>
      </c>
      <c r="I3839" s="97">
        <v>672128</v>
      </c>
      <c r="J3839" s="97" t="s">
        <v>93</v>
      </c>
      <c r="K3839" s="97">
        <v>36.03</v>
      </c>
      <c r="L3839" s="97" t="s">
        <v>12104</v>
      </c>
      <c r="M3839" s="97">
        <v>15</v>
      </c>
      <c r="N3839" s="97">
        <v>972666</v>
      </c>
    </row>
    <row r="3840" spans="1:14" ht="14.25" customHeight="1" x14ac:dyDescent="0.3">
      <c r="A3840" s="97" t="s">
        <v>419</v>
      </c>
      <c r="B3840" s="97">
        <v>9458</v>
      </c>
      <c r="C3840" s="97" t="s">
        <v>12105</v>
      </c>
      <c r="D3840" s="97" t="s">
        <v>581</v>
      </c>
      <c r="E3840" s="97" t="s">
        <v>12106</v>
      </c>
      <c r="F3840" s="97">
        <v>330033</v>
      </c>
      <c r="G3840" s="97">
        <v>672365</v>
      </c>
      <c r="H3840" s="97">
        <v>330033</v>
      </c>
      <c r="I3840" s="97">
        <v>672365</v>
      </c>
      <c r="J3840" s="97" t="s">
        <v>93</v>
      </c>
      <c r="K3840" s="97">
        <v>36.58</v>
      </c>
      <c r="L3840" s="97" t="s">
        <v>12107</v>
      </c>
      <c r="M3840" s="97">
        <v>15</v>
      </c>
      <c r="N3840" s="97">
        <v>972654</v>
      </c>
    </row>
    <row r="3841" spans="1:14" ht="14.25" customHeight="1" x14ac:dyDescent="0.3">
      <c r="A3841" s="97" t="s">
        <v>493</v>
      </c>
      <c r="B3841" s="97">
        <v>9458</v>
      </c>
      <c r="C3841" s="97" t="s">
        <v>12108</v>
      </c>
      <c r="D3841" s="97" t="s">
        <v>581</v>
      </c>
      <c r="E3841" s="97" t="s">
        <v>12109</v>
      </c>
      <c r="F3841" s="97">
        <v>329897</v>
      </c>
      <c r="G3841" s="97">
        <v>672240</v>
      </c>
      <c r="H3841" s="97">
        <v>329897</v>
      </c>
      <c r="I3841" s="97">
        <v>672240</v>
      </c>
      <c r="J3841" s="97" t="s">
        <v>93</v>
      </c>
      <c r="K3841" s="97">
        <v>36.590000000000003</v>
      </c>
      <c r="L3841" s="97" t="s">
        <v>12110</v>
      </c>
      <c r="M3841" s="97">
        <v>15</v>
      </c>
      <c r="N3841" s="97">
        <v>1037892</v>
      </c>
    </row>
    <row r="3842" spans="1:14" ht="14.25" customHeight="1" x14ac:dyDescent="0.3">
      <c r="A3842" s="97" t="s">
        <v>419</v>
      </c>
      <c r="B3842" s="97">
        <v>9458</v>
      </c>
      <c r="C3842" s="97" t="s">
        <v>12111</v>
      </c>
      <c r="D3842" s="97" t="s">
        <v>581</v>
      </c>
      <c r="E3842" s="97" t="s">
        <v>12112</v>
      </c>
      <c r="F3842" s="97">
        <v>330352</v>
      </c>
      <c r="G3842" s="97">
        <v>672437</v>
      </c>
      <c r="H3842" s="97">
        <v>330352</v>
      </c>
      <c r="I3842" s="97">
        <v>672437</v>
      </c>
      <c r="J3842" s="97" t="s">
        <v>93</v>
      </c>
      <c r="K3842" s="97">
        <v>36.75</v>
      </c>
      <c r="L3842" s="97" t="s">
        <v>12113</v>
      </c>
      <c r="M3842" s="97">
        <v>15</v>
      </c>
      <c r="N3842" s="97">
        <v>972659</v>
      </c>
    </row>
    <row r="3843" spans="1:14" ht="14.25" customHeight="1" x14ac:dyDescent="0.3">
      <c r="A3843" s="97" t="s">
        <v>419</v>
      </c>
      <c r="B3843" s="97">
        <v>477</v>
      </c>
      <c r="C3843" s="97" t="s">
        <v>12114</v>
      </c>
      <c r="D3843" s="97" t="s">
        <v>332</v>
      </c>
      <c r="E3843" s="97" t="s">
        <v>12115</v>
      </c>
      <c r="F3843" s="97">
        <v>331735</v>
      </c>
      <c r="G3843" s="97">
        <v>671755</v>
      </c>
      <c r="H3843" s="97">
        <v>331735</v>
      </c>
      <c r="I3843" s="97">
        <v>671755</v>
      </c>
      <c r="J3843" s="97" t="s">
        <v>93</v>
      </c>
      <c r="K3843" s="97">
        <v>37.04</v>
      </c>
      <c r="L3843" s="97" t="s">
        <v>12116</v>
      </c>
      <c r="M3843" s="97">
        <v>15</v>
      </c>
      <c r="N3843" s="97">
        <v>971961</v>
      </c>
    </row>
    <row r="3844" spans="1:14" ht="14.25" customHeight="1" x14ac:dyDescent="0.3">
      <c r="A3844" s="97" t="s">
        <v>822</v>
      </c>
      <c r="B3844" s="97">
        <v>11639</v>
      </c>
      <c r="C3844" s="97" t="s">
        <v>12117</v>
      </c>
      <c r="D3844" s="97" t="s">
        <v>581</v>
      </c>
      <c r="E3844" s="97" t="s">
        <v>12118</v>
      </c>
      <c r="F3844" s="97">
        <v>340080</v>
      </c>
      <c r="G3844" s="97">
        <v>673780</v>
      </c>
      <c r="H3844" s="97">
        <v>340080</v>
      </c>
      <c r="I3844" s="97">
        <v>673780</v>
      </c>
      <c r="J3844" s="97" t="s">
        <v>93</v>
      </c>
      <c r="K3844" s="97">
        <v>38</v>
      </c>
      <c r="L3844" s="97" t="s">
        <v>12119</v>
      </c>
      <c r="M3844" s="97">
        <v>15</v>
      </c>
      <c r="N3844" s="97">
        <v>931850</v>
      </c>
    </row>
    <row r="3845" spans="1:14" ht="14.25" customHeight="1" x14ac:dyDescent="0.3">
      <c r="A3845" s="97" t="s">
        <v>419</v>
      </c>
      <c r="B3845" s="97">
        <v>9458</v>
      </c>
      <c r="C3845" s="97" t="s">
        <v>12120</v>
      </c>
      <c r="D3845" s="97" t="s">
        <v>581</v>
      </c>
      <c r="E3845" s="97" t="s">
        <v>12121</v>
      </c>
      <c r="F3845" s="97">
        <v>330210</v>
      </c>
      <c r="G3845" s="97">
        <v>672481</v>
      </c>
      <c r="H3845" s="97">
        <v>330210</v>
      </c>
      <c r="I3845" s="97">
        <v>672481</v>
      </c>
      <c r="J3845" s="97" t="s">
        <v>93</v>
      </c>
      <c r="K3845" s="97">
        <v>38.229999999999997</v>
      </c>
      <c r="L3845" s="97" t="s">
        <v>12122</v>
      </c>
      <c r="M3845" s="97">
        <v>15</v>
      </c>
      <c r="N3845" s="97">
        <v>972653</v>
      </c>
    </row>
    <row r="3846" spans="1:14" ht="14.25" customHeight="1" x14ac:dyDescent="0.3">
      <c r="A3846" s="97" t="s">
        <v>419</v>
      </c>
      <c r="B3846" s="97">
        <v>261</v>
      </c>
      <c r="C3846" s="97" t="s">
        <v>12123</v>
      </c>
      <c r="D3846" s="97" t="s">
        <v>332</v>
      </c>
      <c r="E3846" s="97" t="s">
        <v>12124</v>
      </c>
      <c r="F3846" s="97">
        <v>330870</v>
      </c>
      <c r="G3846" s="97">
        <v>672040</v>
      </c>
      <c r="H3846" s="97">
        <v>330870</v>
      </c>
      <c r="I3846" s="97">
        <v>672040</v>
      </c>
      <c r="J3846" s="97" t="s">
        <v>93</v>
      </c>
      <c r="K3846" s="97">
        <v>43.4</v>
      </c>
      <c r="L3846" s="97" t="s">
        <v>12125</v>
      </c>
      <c r="M3846" s="97">
        <v>15</v>
      </c>
      <c r="N3846" s="97">
        <v>971745</v>
      </c>
    </row>
    <row r="3847" spans="1:14" ht="14.25" customHeight="1" x14ac:dyDescent="0.3">
      <c r="A3847" s="97" t="s">
        <v>419</v>
      </c>
      <c r="B3847" s="97">
        <v>1424</v>
      </c>
      <c r="C3847" s="97" t="s">
        <v>12126</v>
      </c>
      <c r="D3847" s="97" t="s">
        <v>581</v>
      </c>
      <c r="E3847" s="97" t="s">
        <v>12127</v>
      </c>
      <c r="F3847" s="97">
        <v>330134</v>
      </c>
      <c r="G3847" s="97">
        <v>671540</v>
      </c>
      <c r="H3847" s="97">
        <v>330134</v>
      </c>
      <c r="I3847" s="97">
        <v>671540</v>
      </c>
      <c r="J3847" s="97" t="s">
        <v>93</v>
      </c>
      <c r="K3847" s="97">
        <v>44.1</v>
      </c>
      <c r="L3847" s="97" t="s">
        <v>12128</v>
      </c>
      <c r="M3847" s="97">
        <v>15</v>
      </c>
      <c r="N3847" s="97">
        <v>972307</v>
      </c>
    </row>
    <row r="3848" spans="1:14" ht="14.25" customHeight="1" x14ac:dyDescent="0.3">
      <c r="A3848" s="97" t="s">
        <v>419</v>
      </c>
      <c r="B3848" s="97">
        <v>240</v>
      </c>
      <c r="C3848" s="97" t="s">
        <v>12129</v>
      </c>
      <c r="D3848" s="97" t="s">
        <v>332</v>
      </c>
      <c r="E3848" s="97" t="s">
        <v>12130</v>
      </c>
      <c r="F3848" s="97">
        <v>330954</v>
      </c>
      <c r="G3848" s="97">
        <v>671966</v>
      </c>
      <c r="H3848" s="97">
        <v>330954</v>
      </c>
      <c r="I3848" s="97">
        <v>671966</v>
      </c>
      <c r="J3848" s="97" t="s">
        <v>93</v>
      </c>
      <c r="K3848" s="97">
        <v>46.22</v>
      </c>
      <c r="L3848" s="97" t="s">
        <v>12131</v>
      </c>
      <c r="M3848" s="97">
        <v>15</v>
      </c>
      <c r="N3848" s="97">
        <v>971724</v>
      </c>
    </row>
    <row r="3849" spans="1:14" ht="14.25" customHeight="1" x14ac:dyDescent="0.3">
      <c r="A3849" s="97" t="s">
        <v>822</v>
      </c>
      <c r="B3849" s="97">
        <v>13110</v>
      </c>
      <c r="C3849" s="97" t="s">
        <v>12132</v>
      </c>
      <c r="D3849" s="97" t="s">
        <v>581</v>
      </c>
      <c r="E3849" s="97" t="s">
        <v>12133</v>
      </c>
      <c r="F3849" s="97">
        <v>340703</v>
      </c>
      <c r="G3849" s="97">
        <v>673758</v>
      </c>
      <c r="H3849" s="97">
        <v>340703</v>
      </c>
      <c r="I3849" s="97">
        <v>673758</v>
      </c>
      <c r="J3849" s="97" t="s">
        <v>93</v>
      </c>
      <c r="K3849" s="97">
        <v>46.29</v>
      </c>
      <c r="L3849" s="97" t="s">
        <v>12134</v>
      </c>
      <c r="M3849" s="97">
        <v>15</v>
      </c>
      <c r="N3849" s="97">
        <v>932095</v>
      </c>
    </row>
    <row r="3850" spans="1:14" ht="14.25" customHeight="1" x14ac:dyDescent="0.3">
      <c r="A3850" s="97" t="s">
        <v>822</v>
      </c>
      <c r="B3850" s="97">
        <v>13110</v>
      </c>
      <c r="C3850" s="97" t="s">
        <v>12135</v>
      </c>
      <c r="D3850" s="97" t="s">
        <v>581</v>
      </c>
      <c r="E3850" s="97" t="s">
        <v>12136</v>
      </c>
      <c r="F3850" s="97">
        <v>340754</v>
      </c>
      <c r="G3850" s="97">
        <v>673759</v>
      </c>
      <c r="H3850" s="97">
        <v>340754</v>
      </c>
      <c r="I3850" s="97">
        <v>673759</v>
      </c>
      <c r="J3850" s="97" t="s">
        <v>93</v>
      </c>
      <c r="K3850" s="97">
        <v>46.87</v>
      </c>
      <c r="L3850" s="97" t="s">
        <v>12137</v>
      </c>
      <c r="M3850" s="97">
        <v>15</v>
      </c>
      <c r="N3850" s="97">
        <v>932094</v>
      </c>
    </row>
    <row r="3851" spans="1:14" ht="14.25" customHeight="1" x14ac:dyDescent="0.3">
      <c r="A3851" s="97" t="s">
        <v>493</v>
      </c>
      <c r="B3851" s="97">
        <v>180</v>
      </c>
      <c r="C3851" s="97" t="s">
        <v>12138</v>
      </c>
      <c r="D3851" s="97" t="s">
        <v>581</v>
      </c>
      <c r="E3851" s="97" t="s">
        <v>12139</v>
      </c>
      <c r="F3851" s="97">
        <v>329888</v>
      </c>
      <c r="G3851" s="97">
        <v>671144</v>
      </c>
      <c r="H3851" s="97">
        <v>329888</v>
      </c>
      <c r="I3851" s="97">
        <v>671144</v>
      </c>
      <c r="J3851" s="97" t="s">
        <v>93</v>
      </c>
      <c r="K3851" s="97">
        <v>47.5</v>
      </c>
      <c r="L3851" s="97" t="s">
        <v>12140</v>
      </c>
      <c r="M3851" s="97">
        <v>15</v>
      </c>
      <c r="N3851" s="97">
        <v>1036445</v>
      </c>
    </row>
    <row r="3852" spans="1:14" ht="14.25" customHeight="1" x14ac:dyDescent="0.3">
      <c r="A3852" s="97" t="s">
        <v>397</v>
      </c>
      <c r="B3852" s="97">
        <v>10303</v>
      </c>
      <c r="C3852" s="97" t="s">
        <v>12141</v>
      </c>
      <c r="D3852" s="97" t="s">
        <v>581</v>
      </c>
      <c r="E3852" s="97" t="s">
        <v>12142</v>
      </c>
      <c r="F3852" s="97">
        <v>335101</v>
      </c>
      <c r="G3852" s="97">
        <v>668806</v>
      </c>
      <c r="H3852" s="97">
        <v>335101</v>
      </c>
      <c r="I3852" s="97">
        <v>668806</v>
      </c>
      <c r="J3852" s="97" t="s">
        <v>93</v>
      </c>
      <c r="K3852" s="97">
        <v>48.6</v>
      </c>
      <c r="L3852" s="97" t="s">
        <v>12143</v>
      </c>
      <c r="M3852" s="97">
        <v>15</v>
      </c>
      <c r="N3852" s="97">
        <v>842969</v>
      </c>
    </row>
    <row r="3853" spans="1:14" ht="14.25" customHeight="1" x14ac:dyDescent="0.3">
      <c r="A3853" s="97" t="s">
        <v>506</v>
      </c>
      <c r="B3853" s="97">
        <v>142</v>
      </c>
      <c r="C3853" s="97" t="s">
        <v>12144</v>
      </c>
      <c r="D3853" s="97" t="s">
        <v>332</v>
      </c>
      <c r="E3853" s="97" t="s">
        <v>12145</v>
      </c>
      <c r="F3853" s="97">
        <v>328800</v>
      </c>
      <c r="G3853" s="97">
        <v>665490</v>
      </c>
      <c r="H3853" s="97">
        <v>328800</v>
      </c>
      <c r="I3853" s="97">
        <v>665490</v>
      </c>
      <c r="J3853" s="97" t="s">
        <v>93</v>
      </c>
      <c r="K3853" s="97">
        <v>49.9</v>
      </c>
      <c r="L3853" s="97" t="s">
        <v>12146</v>
      </c>
      <c r="M3853" s="97">
        <v>15</v>
      </c>
      <c r="N3853" s="97">
        <v>1002575</v>
      </c>
    </row>
    <row r="3854" spans="1:14" ht="14.25" customHeight="1" x14ac:dyDescent="0.3">
      <c r="A3854" s="97" t="s">
        <v>508</v>
      </c>
      <c r="B3854" s="97">
        <v>97</v>
      </c>
      <c r="C3854" s="97" t="s">
        <v>12147</v>
      </c>
      <c r="D3854" s="97" t="s">
        <v>332</v>
      </c>
      <c r="E3854" s="97" t="s">
        <v>12148</v>
      </c>
      <c r="F3854" s="97">
        <v>334350</v>
      </c>
      <c r="G3854" s="97">
        <v>668010</v>
      </c>
      <c r="H3854" s="97">
        <v>334350</v>
      </c>
      <c r="I3854" s="97">
        <v>668010</v>
      </c>
      <c r="J3854" s="97" t="s">
        <v>93</v>
      </c>
      <c r="K3854" s="97">
        <v>50</v>
      </c>
      <c r="L3854" s="97" t="s">
        <v>12149</v>
      </c>
      <c r="M3854" s="97">
        <v>15</v>
      </c>
      <c r="N3854" s="97">
        <v>951296</v>
      </c>
    </row>
    <row r="3855" spans="1:14" ht="14.25" customHeight="1" x14ac:dyDescent="0.3">
      <c r="A3855" s="97" t="s">
        <v>822</v>
      </c>
      <c r="B3855" s="97">
        <v>2865</v>
      </c>
      <c r="C3855" s="97" t="s">
        <v>12150</v>
      </c>
      <c r="D3855" s="97" t="s">
        <v>581</v>
      </c>
      <c r="E3855" s="97" t="s">
        <v>12151</v>
      </c>
      <c r="F3855" s="97">
        <v>340766</v>
      </c>
      <c r="G3855" s="97">
        <v>673699</v>
      </c>
      <c r="H3855" s="97">
        <v>340766</v>
      </c>
      <c r="I3855" s="97">
        <v>673699</v>
      </c>
      <c r="J3855" s="97" t="s">
        <v>93</v>
      </c>
      <c r="K3855" s="97">
        <v>50.39</v>
      </c>
      <c r="L3855" s="97" t="s">
        <v>7264</v>
      </c>
      <c r="M3855" s="97">
        <v>15</v>
      </c>
      <c r="N3855" s="97">
        <v>931583</v>
      </c>
    </row>
    <row r="3856" spans="1:14" ht="14.25" customHeight="1" x14ac:dyDescent="0.3">
      <c r="A3856" s="97" t="s">
        <v>508</v>
      </c>
      <c r="B3856" s="97">
        <v>348</v>
      </c>
      <c r="C3856" s="97" t="s">
        <v>12152</v>
      </c>
      <c r="D3856" s="97" t="s">
        <v>332</v>
      </c>
      <c r="E3856" s="97" t="s">
        <v>12153</v>
      </c>
      <c r="F3856" s="97">
        <v>334350</v>
      </c>
      <c r="G3856" s="97">
        <v>667820</v>
      </c>
      <c r="H3856" s="97">
        <v>334350</v>
      </c>
      <c r="I3856" s="97">
        <v>667820</v>
      </c>
      <c r="J3856" s="97" t="s">
        <v>93</v>
      </c>
      <c r="K3856" s="97">
        <v>50.46</v>
      </c>
      <c r="L3856" s="97" t="s">
        <v>12154</v>
      </c>
      <c r="M3856" s="97">
        <v>15</v>
      </c>
      <c r="N3856" s="97">
        <v>951552</v>
      </c>
    </row>
    <row r="3857" spans="1:14" ht="14.25" customHeight="1" x14ac:dyDescent="0.3">
      <c r="A3857" s="97" t="s">
        <v>1383</v>
      </c>
      <c r="B3857" s="97">
        <v>12759</v>
      </c>
      <c r="C3857" s="97" t="s">
        <v>12155</v>
      </c>
      <c r="D3857" s="97" t="s">
        <v>581</v>
      </c>
      <c r="E3857" s="97" t="s">
        <v>12156</v>
      </c>
      <c r="F3857" s="97">
        <v>351832</v>
      </c>
      <c r="G3857" s="97">
        <v>674686</v>
      </c>
      <c r="H3857" s="97">
        <v>351832</v>
      </c>
      <c r="I3857" s="97">
        <v>674686</v>
      </c>
      <c r="J3857" s="97" t="s">
        <v>93</v>
      </c>
      <c r="K3857" s="97">
        <v>58.81</v>
      </c>
      <c r="L3857" s="97" t="s">
        <v>12157</v>
      </c>
      <c r="M3857" s="97">
        <v>15</v>
      </c>
      <c r="N3857" s="97">
        <v>701680</v>
      </c>
    </row>
    <row r="3858" spans="1:14" ht="14.25" customHeight="1" x14ac:dyDescent="0.3">
      <c r="A3858" s="97" t="s">
        <v>822</v>
      </c>
      <c r="B3858" s="97">
        <v>13110</v>
      </c>
      <c r="C3858" s="97" t="s">
        <v>12158</v>
      </c>
      <c r="D3858" s="97" t="s">
        <v>581</v>
      </c>
      <c r="E3858" s="97" t="s">
        <v>12159</v>
      </c>
      <c r="F3858" s="97">
        <v>341055</v>
      </c>
      <c r="G3858" s="97">
        <v>673666</v>
      </c>
      <c r="H3858" s="97">
        <v>341055</v>
      </c>
      <c r="I3858" s="97">
        <v>673666</v>
      </c>
      <c r="J3858" s="97" t="s">
        <v>93</v>
      </c>
      <c r="K3858" s="97">
        <v>60.72</v>
      </c>
      <c r="L3858" s="97" t="s">
        <v>12160</v>
      </c>
      <c r="M3858" s="97">
        <v>15</v>
      </c>
      <c r="N3858" s="97">
        <v>932112</v>
      </c>
    </row>
    <row r="3859" spans="1:14" ht="14.25" customHeight="1" x14ac:dyDescent="0.3">
      <c r="A3859" s="97" t="s">
        <v>508</v>
      </c>
      <c r="B3859" s="97">
        <v>10133</v>
      </c>
      <c r="C3859" s="97" t="s">
        <v>12161</v>
      </c>
      <c r="D3859" s="97" t="s">
        <v>581</v>
      </c>
      <c r="E3859" s="97" t="s">
        <v>12162</v>
      </c>
      <c r="F3859" s="97">
        <v>331794</v>
      </c>
      <c r="G3859" s="97">
        <v>667897</v>
      </c>
      <c r="H3859" s="97">
        <v>331794</v>
      </c>
      <c r="I3859" s="97">
        <v>667897</v>
      </c>
      <c r="J3859" s="97" t="s">
        <v>93</v>
      </c>
      <c r="K3859" s="97">
        <v>61.12</v>
      </c>
      <c r="L3859" s="97" t="s">
        <v>12163</v>
      </c>
      <c r="M3859" s="97">
        <v>15</v>
      </c>
      <c r="N3859" s="97">
        <v>952078</v>
      </c>
    </row>
    <row r="3860" spans="1:14" ht="14.25" customHeight="1" x14ac:dyDescent="0.3">
      <c r="A3860" s="97" t="s">
        <v>822</v>
      </c>
      <c r="B3860" s="97">
        <v>21</v>
      </c>
      <c r="C3860" s="97" t="s">
        <v>12164</v>
      </c>
      <c r="D3860" s="97" t="s">
        <v>332</v>
      </c>
      <c r="E3860" s="97" t="s">
        <v>12165</v>
      </c>
      <c r="F3860" s="97">
        <v>340456</v>
      </c>
      <c r="G3860" s="97">
        <v>673379</v>
      </c>
      <c r="H3860" s="97">
        <v>340456</v>
      </c>
      <c r="I3860" s="97">
        <v>673379</v>
      </c>
      <c r="J3860" s="97" t="s">
        <v>93</v>
      </c>
      <c r="K3860" s="97">
        <v>64</v>
      </c>
      <c r="L3860" s="97" t="s">
        <v>12166</v>
      </c>
      <c r="M3860" s="97">
        <v>15</v>
      </c>
      <c r="N3860" s="97">
        <v>930889</v>
      </c>
    </row>
    <row r="3861" spans="1:14" ht="14.25" customHeight="1" x14ac:dyDescent="0.3">
      <c r="A3861" s="97" t="s">
        <v>508</v>
      </c>
      <c r="B3861" s="97">
        <v>167</v>
      </c>
      <c r="C3861" s="97" t="s">
        <v>12167</v>
      </c>
      <c r="D3861" s="97" t="s">
        <v>332</v>
      </c>
      <c r="E3861" s="97" t="s">
        <v>12168</v>
      </c>
      <c r="F3861" s="97">
        <v>331070</v>
      </c>
      <c r="G3861" s="97">
        <v>669350</v>
      </c>
      <c r="H3861" s="97">
        <v>331070</v>
      </c>
      <c r="I3861" s="97">
        <v>669350</v>
      </c>
      <c r="J3861" s="97" t="s">
        <v>93</v>
      </c>
      <c r="K3861" s="97">
        <v>66</v>
      </c>
      <c r="L3861" s="97" t="s">
        <v>12169</v>
      </c>
      <c r="M3861" s="97">
        <v>15</v>
      </c>
      <c r="N3861" s="97">
        <v>951370</v>
      </c>
    </row>
    <row r="3862" spans="1:14" ht="14.25" customHeight="1" x14ac:dyDescent="0.3">
      <c r="A3862" s="97" t="s">
        <v>508</v>
      </c>
      <c r="B3862" s="97">
        <v>10133</v>
      </c>
      <c r="C3862" s="97" t="s">
        <v>12170</v>
      </c>
      <c r="D3862" s="97" t="s">
        <v>581</v>
      </c>
      <c r="E3862" s="97" t="s">
        <v>12171</v>
      </c>
      <c r="F3862" s="97">
        <v>332092</v>
      </c>
      <c r="G3862" s="97">
        <v>665809</v>
      </c>
      <c r="H3862" s="97">
        <v>332092</v>
      </c>
      <c r="I3862" s="97">
        <v>665809</v>
      </c>
      <c r="J3862" s="97" t="s">
        <v>93</v>
      </c>
      <c r="K3862" s="97">
        <v>69.459999999999994</v>
      </c>
      <c r="L3862" s="97" t="s">
        <v>12172</v>
      </c>
      <c r="M3862" s="97">
        <v>15</v>
      </c>
      <c r="N3862" s="97">
        <v>952097</v>
      </c>
    </row>
    <row r="3863" spans="1:14" ht="14.25" customHeight="1" x14ac:dyDescent="0.3">
      <c r="A3863" s="97" t="s">
        <v>506</v>
      </c>
      <c r="B3863" s="97">
        <v>815</v>
      </c>
      <c r="C3863" s="97" t="s">
        <v>12173</v>
      </c>
      <c r="D3863" s="97" t="s">
        <v>332</v>
      </c>
      <c r="E3863" s="97" t="s">
        <v>12174</v>
      </c>
      <c r="F3863" s="97">
        <v>328883</v>
      </c>
      <c r="G3863" s="97">
        <v>669765</v>
      </c>
      <c r="H3863" s="97">
        <v>328883</v>
      </c>
      <c r="I3863" s="97">
        <v>669765</v>
      </c>
      <c r="J3863" s="97" t="s">
        <v>93</v>
      </c>
      <c r="K3863" s="97">
        <v>69.760000000000005</v>
      </c>
      <c r="L3863" s="97" t="s">
        <v>12175</v>
      </c>
      <c r="M3863" s="97">
        <v>15</v>
      </c>
      <c r="N3863" s="97">
        <v>17332961</v>
      </c>
    </row>
    <row r="3864" spans="1:14" ht="14.25" customHeight="1" x14ac:dyDescent="0.3">
      <c r="A3864" s="97" t="s">
        <v>508</v>
      </c>
      <c r="B3864" s="97">
        <v>154</v>
      </c>
      <c r="C3864" s="97" t="s">
        <v>12176</v>
      </c>
      <c r="D3864" s="97" t="s">
        <v>332</v>
      </c>
      <c r="E3864" s="97" t="s">
        <v>12177</v>
      </c>
      <c r="F3864" s="97">
        <v>330930</v>
      </c>
      <c r="G3864" s="97">
        <v>669010</v>
      </c>
      <c r="H3864" s="97">
        <v>330930</v>
      </c>
      <c r="I3864" s="97">
        <v>669010</v>
      </c>
      <c r="J3864" s="97" t="s">
        <v>93</v>
      </c>
      <c r="K3864" s="97">
        <v>70</v>
      </c>
      <c r="L3864" s="97" t="s">
        <v>10939</v>
      </c>
      <c r="M3864" s="97">
        <v>15</v>
      </c>
      <c r="N3864" s="97">
        <v>951357</v>
      </c>
    </row>
    <row r="3865" spans="1:14" ht="14.25" customHeight="1" x14ac:dyDescent="0.3">
      <c r="A3865" s="97" t="s">
        <v>506</v>
      </c>
      <c r="B3865" s="97">
        <v>814</v>
      </c>
      <c r="C3865" s="97" t="s">
        <v>12178</v>
      </c>
      <c r="D3865" s="97" t="s">
        <v>332</v>
      </c>
      <c r="E3865" s="97" t="s">
        <v>12179</v>
      </c>
      <c r="F3865" s="97">
        <v>328894</v>
      </c>
      <c r="G3865" s="97">
        <v>669728</v>
      </c>
      <c r="H3865" s="97">
        <v>328894</v>
      </c>
      <c r="I3865" s="97">
        <v>669728</v>
      </c>
      <c r="J3865" s="97" t="s">
        <v>93</v>
      </c>
      <c r="K3865" s="97">
        <v>71.27</v>
      </c>
      <c r="L3865" s="97" t="s">
        <v>12180</v>
      </c>
      <c r="M3865" s="97">
        <v>15</v>
      </c>
      <c r="N3865" s="97">
        <v>17332960</v>
      </c>
    </row>
    <row r="3866" spans="1:14" ht="14.25" customHeight="1" x14ac:dyDescent="0.3">
      <c r="A3866" s="97" t="s">
        <v>508</v>
      </c>
      <c r="B3866" s="97">
        <v>12933</v>
      </c>
      <c r="C3866" s="97" t="s">
        <v>12181</v>
      </c>
      <c r="D3866" s="97" t="s">
        <v>581</v>
      </c>
      <c r="E3866" s="97" t="s">
        <v>12182</v>
      </c>
      <c r="F3866" s="97">
        <v>331541</v>
      </c>
      <c r="G3866" s="97">
        <v>667401</v>
      </c>
      <c r="H3866" s="97">
        <v>331541</v>
      </c>
      <c r="I3866" s="97">
        <v>667401</v>
      </c>
      <c r="J3866" s="97" t="s">
        <v>93</v>
      </c>
      <c r="K3866" s="97">
        <v>74.010000000000005</v>
      </c>
      <c r="L3866" s="97" t="s">
        <v>12183</v>
      </c>
      <c r="M3866" s="97">
        <v>15</v>
      </c>
      <c r="N3866" s="97">
        <v>952561</v>
      </c>
    </row>
    <row r="3867" spans="1:14" ht="14.25" customHeight="1" x14ac:dyDescent="0.3">
      <c r="A3867" s="97" t="s">
        <v>508</v>
      </c>
      <c r="B3867" s="97">
        <v>339</v>
      </c>
      <c r="C3867" s="97" t="s">
        <v>12184</v>
      </c>
      <c r="D3867" s="97" t="s">
        <v>332</v>
      </c>
      <c r="E3867" s="97" t="s">
        <v>12185</v>
      </c>
      <c r="F3867" s="97">
        <v>331230</v>
      </c>
      <c r="G3867" s="97">
        <v>667610</v>
      </c>
      <c r="H3867" s="97">
        <v>331230</v>
      </c>
      <c r="I3867" s="97">
        <v>667610</v>
      </c>
      <c r="J3867" s="97" t="s">
        <v>93</v>
      </c>
      <c r="K3867" s="97">
        <v>75.599999999999994</v>
      </c>
      <c r="L3867" s="97" t="s">
        <v>12186</v>
      </c>
      <c r="M3867" s="97">
        <v>15</v>
      </c>
      <c r="N3867" s="97">
        <v>951543</v>
      </c>
    </row>
    <row r="3868" spans="1:14" ht="14.25" customHeight="1" x14ac:dyDescent="0.3">
      <c r="A3868" s="97" t="s">
        <v>508</v>
      </c>
      <c r="B3868" s="97">
        <v>147</v>
      </c>
      <c r="C3868" s="97" t="s">
        <v>12187</v>
      </c>
      <c r="D3868" s="97" t="s">
        <v>332</v>
      </c>
      <c r="E3868" s="97" t="s">
        <v>12188</v>
      </c>
      <c r="F3868" s="97">
        <v>331870</v>
      </c>
      <c r="G3868" s="97">
        <v>666380</v>
      </c>
      <c r="H3868" s="97">
        <v>331870</v>
      </c>
      <c r="I3868" s="97">
        <v>666380</v>
      </c>
      <c r="J3868" s="97" t="s">
        <v>93</v>
      </c>
      <c r="K3868" s="97">
        <v>76</v>
      </c>
      <c r="L3868" s="97" t="s">
        <v>12189</v>
      </c>
      <c r="M3868" s="97">
        <v>15</v>
      </c>
      <c r="N3868" s="97">
        <v>951350</v>
      </c>
    </row>
    <row r="3869" spans="1:14" ht="14.25" customHeight="1" x14ac:dyDescent="0.3">
      <c r="A3869" s="97" t="s">
        <v>888</v>
      </c>
      <c r="B3869" s="97">
        <v>13110</v>
      </c>
      <c r="C3869" s="97" t="s">
        <v>12190</v>
      </c>
      <c r="D3869" s="97" t="s">
        <v>581</v>
      </c>
      <c r="E3869" s="97" t="s">
        <v>12191</v>
      </c>
      <c r="F3869" s="97">
        <v>349699</v>
      </c>
      <c r="G3869" s="97">
        <v>674125</v>
      </c>
      <c r="H3869" s="97">
        <v>349699</v>
      </c>
      <c r="I3869" s="97">
        <v>674125</v>
      </c>
      <c r="J3869" s="97" t="s">
        <v>93</v>
      </c>
      <c r="K3869" s="97">
        <v>78.44</v>
      </c>
      <c r="L3869" s="97" t="s">
        <v>12192</v>
      </c>
      <c r="M3869" s="97">
        <v>15</v>
      </c>
      <c r="N3869" s="97">
        <v>747744</v>
      </c>
    </row>
    <row r="3870" spans="1:14" ht="14.25" customHeight="1" x14ac:dyDescent="0.3">
      <c r="A3870" s="97" t="s">
        <v>508</v>
      </c>
      <c r="B3870" s="97">
        <v>227</v>
      </c>
      <c r="C3870" s="97" t="s">
        <v>12193</v>
      </c>
      <c r="D3870" s="97" t="s">
        <v>332</v>
      </c>
      <c r="E3870" s="97" t="s">
        <v>12194</v>
      </c>
      <c r="F3870" s="97">
        <v>331670</v>
      </c>
      <c r="G3870" s="97">
        <v>665870</v>
      </c>
      <c r="H3870" s="97">
        <v>331670</v>
      </c>
      <c r="I3870" s="97">
        <v>665870</v>
      </c>
      <c r="J3870" s="97" t="s">
        <v>93</v>
      </c>
      <c r="K3870" s="97">
        <v>80</v>
      </c>
      <c r="L3870" s="97" t="s">
        <v>12195</v>
      </c>
      <c r="M3870" s="97">
        <v>15</v>
      </c>
      <c r="N3870" s="97">
        <v>951430</v>
      </c>
    </row>
    <row r="3871" spans="1:14" ht="14.25" customHeight="1" x14ac:dyDescent="0.3">
      <c r="A3871" s="97" t="s">
        <v>632</v>
      </c>
      <c r="B3871" s="97">
        <v>131</v>
      </c>
      <c r="C3871" s="97" t="s">
        <v>12196</v>
      </c>
      <c r="D3871" s="97" t="s">
        <v>332</v>
      </c>
      <c r="E3871" s="97" t="s">
        <v>12197</v>
      </c>
      <c r="F3871" s="97">
        <v>341752</v>
      </c>
      <c r="G3871" s="97">
        <v>669293</v>
      </c>
      <c r="H3871" s="97">
        <v>341752</v>
      </c>
      <c r="I3871" s="97">
        <v>669293</v>
      </c>
      <c r="J3871" s="97" t="s">
        <v>93</v>
      </c>
      <c r="K3871" s="97">
        <v>80</v>
      </c>
      <c r="L3871" s="97" t="s">
        <v>12198</v>
      </c>
      <c r="M3871" s="97">
        <v>15</v>
      </c>
      <c r="N3871" s="97">
        <v>770409</v>
      </c>
    </row>
    <row r="3872" spans="1:14" ht="14.25" customHeight="1" x14ac:dyDescent="0.3">
      <c r="A3872" s="97" t="s">
        <v>822</v>
      </c>
      <c r="B3872" s="97">
        <v>13110</v>
      </c>
      <c r="C3872" s="97" t="s">
        <v>12199</v>
      </c>
      <c r="D3872" s="97" t="s">
        <v>581</v>
      </c>
      <c r="E3872" s="97" t="s">
        <v>12200</v>
      </c>
      <c r="F3872" s="97">
        <v>342740</v>
      </c>
      <c r="G3872" s="97">
        <v>673256</v>
      </c>
      <c r="H3872" s="97">
        <v>342740</v>
      </c>
      <c r="I3872" s="97">
        <v>673256</v>
      </c>
      <c r="J3872" s="97" t="s">
        <v>93</v>
      </c>
      <c r="K3872" s="97">
        <v>80.14</v>
      </c>
      <c r="L3872" s="97" t="s">
        <v>12201</v>
      </c>
      <c r="M3872" s="97">
        <v>15</v>
      </c>
      <c r="N3872" s="97">
        <v>932122</v>
      </c>
    </row>
    <row r="3873" spans="1:14" ht="14.25" customHeight="1" x14ac:dyDescent="0.3">
      <c r="A3873" s="97" t="s">
        <v>497</v>
      </c>
      <c r="B3873" s="97">
        <v>379</v>
      </c>
      <c r="C3873" s="97" t="s">
        <v>12202</v>
      </c>
      <c r="D3873" s="97" t="s">
        <v>332</v>
      </c>
      <c r="E3873" s="97" t="s">
        <v>12203</v>
      </c>
      <c r="F3873" s="97">
        <v>331620</v>
      </c>
      <c r="G3873" s="97">
        <v>664470</v>
      </c>
      <c r="H3873" s="97">
        <v>331620</v>
      </c>
      <c r="I3873" s="97">
        <v>664470</v>
      </c>
      <c r="J3873" s="97" t="s">
        <v>93</v>
      </c>
      <c r="K3873" s="97">
        <v>82</v>
      </c>
      <c r="L3873" s="97" t="s">
        <v>12204</v>
      </c>
      <c r="M3873" s="97">
        <v>15</v>
      </c>
      <c r="N3873" s="97">
        <v>13471692</v>
      </c>
    </row>
    <row r="3874" spans="1:14" ht="14.25" customHeight="1" x14ac:dyDescent="0.3">
      <c r="A3874" s="97" t="s">
        <v>822</v>
      </c>
      <c r="B3874" s="97">
        <v>13110</v>
      </c>
      <c r="C3874" s="97" t="s">
        <v>12205</v>
      </c>
      <c r="D3874" s="97" t="s">
        <v>581</v>
      </c>
      <c r="E3874" s="97" t="s">
        <v>12206</v>
      </c>
      <c r="F3874" s="97">
        <v>342942</v>
      </c>
      <c r="G3874" s="97">
        <v>673177</v>
      </c>
      <c r="H3874" s="97">
        <v>342942</v>
      </c>
      <c r="I3874" s="97">
        <v>673177</v>
      </c>
      <c r="J3874" s="97" t="s">
        <v>93</v>
      </c>
      <c r="K3874" s="97">
        <v>82.13</v>
      </c>
      <c r="L3874" s="97" t="s">
        <v>12207</v>
      </c>
      <c r="M3874" s="97">
        <v>15</v>
      </c>
      <c r="N3874" s="97">
        <v>932123</v>
      </c>
    </row>
    <row r="3875" spans="1:14" ht="14.25" customHeight="1" x14ac:dyDescent="0.3">
      <c r="A3875" s="97" t="s">
        <v>822</v>
      </c>
      <c r="B3875" s="97">
        <v>13110</v>
      </c>
      <c r="C3875" s="97" t="s">
        <v>12208</v>
      </c>
      <c r="D3875" s="97" t="s">
        <v>581</v>
      </c>
      <c r="E3875" s="97" t="s">
        <v>12209</v>
      </c>
      <c r="F3875" s="97">
        <v>343111</v>
      </c>
      <c r="G3875" s="97">
        <v>673129</v>
      </c>
      <c r="H3875" s="97">
        <v>343111</v>
      </c>
      <c r="I3875" s="97">
        <v>673129</v>
      </c>
      <c r="J3875" s="97" t="s">
        <v>93</v>
      </c>
      <c r="K3875" s="97">
        <v>83.13</v>
      </c>
      <c r="L3875" s="97" t="s">
        <v>12210</v>
      </c>
      <c r="M3875" s="97">
        <v>15</v>
      </c>
      <c r="N3875" s="97">
        <v>932124</v>
      </c>
    </row>
    <row r="3876" spans="1:14" ht="14.25" customHeight="1" x14ac:dyDescent="0.3">
      <c r="A3876" s="97" t="s">
        <v>632</v>
      </c>
      <c r="B3876" s="97">
        <v>38</v>
      </c>
      <c r="C3876" s="97" t="s">
        <v>12211</v>
      </c>
      <c r="D3876" s="97" t="s">
        <v>332</v>
      </c>
      <c r="E3876" s="97" t="s">
        <v>12212</v>
      </c>
      <c r="F3876" s="97">
        <v>341520</v>
      </c>
      <c r="G3876" s="97">
        <v>669832</v>
      </c>
      <c r="H3876" s="97">
        <v>341520</v>
      </c>
      <c r="I3876" s="97">
        <v>669832</v>
      </c>
      <c r="J3876" s="97" t="s">
        <v>93</v>
      </c>
      <c r="K3876" s="97">
        <v>84</v>
      </c>
      <c r="L3876" s="97" t="s">
        <v>12213</v>
      </c>
      <c r="M3876" s="97">
        <v>15</v>
      </c>
      <c r="N3876" s="97">
        <v>770316</v>
      </c>
    </row>
    <row r="3877" spans="1:14" ht="14.25" customHeight="1" x14ac:dyDescent="0.3">
      <c r="A3877" s="97" t="s">
        <v>822</v>
      </c>
      <c r="B3877" s="97">
        <v>13110</v>
      </c>
      <c r="C3877" s="97" t="s">
        <v>12214</v>
      </c>
      <c r="D3877" s="97" t="s">
        <v>581</v>
      </c>
      <c r="E3877" s="97" t="s">
        <v>12215</v>
      </c>
      <c r="F3877" s="97">
        <v>343675</v>
      </c>
      <c r="G3877" s="97">
        <v>673037</v>
      </c>
      <c r="H3877" s="97">
        <v>343675</v>
      </c>
      <c r="I3877" s="97">
        <v>673037</v>
      </c>
      <c r="J3877" s="97" t="s">
        <v>93</v>
      </c>
      <c r="K3877" s="97">
        <v>84.93</v>
      </c>
      <c r="L3877" s="97" t="s">
        <v>12216</v>
      </c>
      <c r="M3877" s="97">
        <v>15</v>
      </c>
      <c r="N3877" s="97">
        <v>932107</v>
      </c>
    </row>
    <row r="3878" spans="1:14" ht="14.25" customHeight="1" x14ac:dyDescent="0.3">
      <c r="A3878" s="97" t="s">
        <v>632</v>
      </c>
      <c r="B3878" s="97">
        <v>16</v>
      </c>
      <c r="C3878" s="97" t="s">
        <v>12217</v>
      </c>
      <c r="D3878" s="97" t="s">
        <v>332</v>
      </c>
      <c r="E3878" s="97" t="s">
        <v>12218</v>
      </c>
      <c r="F3878" s="97">
        <v>340836</v>
      </c>
      <c r="G3878" s="97">
        <v>669641</v>
      </c>
      <c r="H3878" s="97">
        <v>340836</v>
      </c>
      <c r="I3878" s="97">
        <v>669641</v>
      </c>
      <c r="J3878" s="97" t="s">
        <v>93</v>
      </c>
      <c r="K3878" s="97">
        <v>85</v>
      </c>
      <c r="L3878" s="97" t="s">
        <v>12219</v>
      </c>
      <c r="M3878" s="97">
        <v>15</v>
      </c>
      <c r="N3878" s="97">
        <v>770294</v>
      </c>
    </row>
    <row r="3879" spans="1:14" ht="14.25" customHeight="1" x14ac:dyDescent="0.3">
      <c r="A3879" s="97" t="s">
        <v>822</v>
      </c>
      <c r="B3879" s="97">
        <v>362</v>
      </c>
      <c r="C3879" s="97" t="s">
        <v>12220</v>
      </c>
      <c r="D3879" s="97" t="s">
        <v>332</v>
      </c>
      <c r="E3879" s="97" t="s">
        <v>12221</v>
      </c>
      <c r="F3879" s="97">
        <v>340623</v>
      </c>
      <c r="G3879" s="97">
        <v>672915</v>
      </c>
      <c r="H3879" s="97">
        <v>340623</v>
      </c>
      <c r="I3879" s="97">
        <v>672915</v>
      </c>
      <c r="J3879" s="97" t="s">
        <v>93</v>
      </c>
      <c r="K3879" s="97">
        <v>85</v>
      </c>
      <c r="L3879" s="97" t="s">
        <v>12222</v>
      </c>
      <c r="M3879" s="97">
        <v>15</v>
      </c>
      <c r="N3879" s="97">
        <v>931233</v>
      </c>
    </row>
    <row r="3880" spans="1:14" ht="14.25" customHeight="1" x14ac:dyDescent="0.3">
      <c r="A3880" s="97" t="s">
        <v>822</v>
      </c>
      <c r="B3880" s="97">
        <v>13110</v>
      </c>
      <c r="C3880" s="97" t="s">
        <v>12223</v>
      </c>
      <c r="D3880" s="97" t="s">
        <v>581</v>
      </c>
      <c r="E3880" s="97" t="s">
        <v>12224</v>
      </c>
      <c r="F3880" s="97">
        <v>343533</v>
      </c>
      <c r="G3880" s="97">
        <v>673009</v>
      </c>
      <c r="H3880" s="97">
        <v>343533</v>
      </c>
      <c r="I3880" s="97">
        <v>673009</v>
      </c>
      <c r="J3880" s="97" t="s">
        <v>93</v>
      </c>
      <c r="K3880" s="97">
        <v>85</v>
      </c>
      <c r="L3880" s="97" t="s">
        <v>12225</v>
      </c>
      <c r="M3880" s="97">
        <v>15</v>
      </c>
      <c r="N3880" s="97">
        <v>932127</v>
      </c>
    </row>
    <row r="3881" spans="1:14" ht="14.25" customHeight="1" x14ac:dyDescent="0.3">
      <c r="A3881" s="97" t="s">
        <v>822</v>
      </c>
      <c r="B3881" s="97">
        <v>13110</v>
      </c>
      <c r="C3881" s="97" t="s">
        <v>12226</v>
      </c>
      <c r="D3881" s="97" t="s">
        <v>581</v>
      </c>
      <c r="E3881" s="97" t="s">
        <v>12227</v>
      </c>
      <c r="F3881" s="97">
        <v>343657</v>
      </c>
      <c r="G3881" s="97">
        <v>673001</v>
      </c>
      <c r="H3881" s="97">
        <v>343657</v>
      </c>
      <c r="I3881" s="97">
        <v>673001</v>
      </c>
      <c r="J3881" s="97" t="s">
        <v>93</v>
      </c>
      <c r="K3881" s="97">
        <v>85.07</v>
      </c>
      <c r="L3881" s="97" t="s">
        <v>12228</v>
      </c>
      <c r="M3881" s="97">
        <v>15</v>
      </c>
      <c r="N3881" s="97">
        <v>932128</v>
      </c>
    </row>
    <row r="3882" spans="1:14" ht="14.25" customHeight="1" x14ac:dyDescent="0.3">
      <c r="A3882" s="97" t="s">
        <v>822</v>
      </c>
      <c r="B3882" s="97">
        <v>2865</v>
      </c>
      <c r="C3882" s="97" t="s">
        <v>12229</v>
      </c>
      <c r="D3882" s="97" t="s">
        <v>581</v>
      </c>
      <c r="E3882" s="97" t="s">
        <v>12230</v>
      </c>
      <c r="F3882" s="97">
        <v>343499</v>
      </c>
      <c r="G3882" s="97">
        <v>673043</v>
      </c>
      <c r="H3882" s="97">
        <v>343499</v>
      </c>
      <c r="I3882" s="97">
        <v>673043</v>
      </c>
      <c r="J3882" s="97" t="s">
        <v>93</v>
      </c>
      <c r="K3882" s="97">
        <v>85.25</v>
      </c>
      <c r="L3882" s="97" t="s">
        <v>7264</v>
      </c>
      <c r="M3882" s="97">
        <v>15</v>
      </c>
      <c r="N3882" s="97">
        <v>931595</v>
      </c>
    </row>
    <row r="3883" spans="1:14" ht="14.25" customHeight="1" x14ac:dyDescent="0.3">
      <c r="A3883" s="97" t="s">
        <v>822</v>
      </c>
      <c r="B3883" s="97">
        <v>13110</v>
      </c>
      <c r="C3883" s="97" t="s">
        <v>12231</v>
      </c>
      <c r="D3883" s="97" t="s">
        <v>581</v>
      </c>
      <c r="E3883" s="97" t="s">
        <v>12232</v>
      </c>
      <c r="F3883" s="97">
        <v>343549</v>
      </c>
      <c r="G3883" s="97">
        <v>673047</v>
      </c>
      <c r="H3883" s="97">
        <v>343549</v>
      </c>
      <c r="I3883" s="97">
        <v>673047</v>
      </c>
      <c r="J3883" s="97" t="s">
        <v>93</v>
      </c>
      <c r="K3883" s="97">
        <v>85.38</v>
      </c>
      <c r="L3883" s="97" t="s">
        <v>12233</v>
      </c>
      <c r="M3883" s="97">
        <v>15</v>
      </c>
      <c r="N3883" s="97">
        <v>932106</v>
      </c>
    </row>
    <row r="3884" spans="1:14" ht="14.25" customHeight="1" x14ac:dyDescent="0.3">
      <c r="A3884" s="97" t="s">
        <v>822</v>
      </c>
      <c r="B3884" s="97">
        <v>13110</v>
      </c>
      <c r="C3884" s="97" t="s">
        <v>12234</v>
      </c>
      <c r="D3884" s="97" t="s">
        <v>581</v>
      </c>
      <c r="E3884" s="97" t="s">
        <v>12235</v>
      </c>
      <c r="F3884" s="97">
        <v>343473</v>
      </c>
      <c r="G3884" s="97">
        <v>673054</v>
      </c>
      <c r="H3884" s="97">
        <v>343473</v>
      </c>
      <c r="I3884" s="97">
        <v>673054</v>
      </c>
      <c r="J3884" s="97" t="s">
        <v>93</v>
      </c>
      <c r="K3884" s="97">
        <v>85.47</v>
      </c>
      <c r="L3884" s="97" t="s">
        <v>12236</v>
      </c>
      <c r="M3884" s="97">
        <v>15</v>
      </c>
      <c r="N3884" s="97">
        <v>932105</v>
      </c>
    </row>
    <row r="3885" spans="1:14" ht="14.25" customHeight="1" x14ac:dyDescent="0.3">
      <c r="A3885" s="97" t="s">
        <v>822</v>
      </c>
      <c r="B3885" s="97">
        <v>13110</v>
      </c>
      <c r="C3885" s="97" t="s">
        <v>12237</v>
      </c>
      <c r="D3885" s="97" t="s">
        <v>581</v>
      </c>
      <c r="E3885" s="97" t="s">
        <v>12238</v>
      </c>
      <c r="F3885" s="97">
        <v>343479</v>
      </c>
      <c r="G3885" s="97">
        <v>673118</v>
      </c>
      <c r="H3885" s="97">
        <v>343479</v>
      </c>
      <c r="I3885" s="97">
        <v>673118</v>
      </c>
      <c r="J3885" s="97" t="s">
        <v>93</v>
      </c>
      <c r="K3885" s="97">
        <v>85.76</v>
      </c>
      <c r="L3885" s="97" t="s">
        <v>12239</v>
      </c>
      <c r="M3885" s="97">
        <v>15</v>
      </c>
      <c r="N3885" s="97">
        <v>932125</v>
      </c>
    </row>
    <row r="3886" spans="1:14" ht="14.25" customHeight="1" x14ac:dyDescent="0.3">
      <c r="A3886" s="97" t="s">
        <v>822</v>
      </c>
      <c r="B3886" s="97">
        <v>13110</v>
      </c>
      <c r="C3886" s="97" t="s">
        <v>12240</v>
      </c>
      <c r="D3886" s="97" t="s">
        <v>581</v>
      </c>
      <c r="E3886" s="97" t="s">
        <v>12241</v>
      </c>
      <c r="F3886" s="97">
        <v>343459</v>
      </c>
      <c r="G3886" s="97">
        <v>673082</v>
      </c>
      <c r="H3886" s="97">
        <v>343459</v>
      </c>
      <c r="I3886" s="97">
        <v>673082</v>
      </c>
      <c r="J3886" s="97" t="s">
        <v>93</v>
      </c>
      <c r="K3886" s="97">
        <v>86.34</v>
      </c>
      <c r="L3886" s="97" t="s">
        <v>12242</v>
      </c>
      <c r="M3886" s="97">
        <v>15</v>
      </c>
      <c r="N3886" s="97">
        <v>932126</v>
      </c>
    </row>
    <row r="3887" spans="1:14" ht="14.25" customHeight="1" x14ac:dyDescent="0.3">
      <c r="A3887" s="97" t="s">
        <v>632</v>
      </c>
      <c r="B3887" s="97">
        <v>58</v>
      </c>
      <c r="C3887" s="97" t="s">
        <v>12243</v>
      </c>
      <c r="D3887" s="97" t="s">
        <v>332</v>
      </c>
      <c r="E3887" s="97" t="s">
        <v>12244</v>
      </c>
      <c r="F3887" s="97">
        <v>340787</v>
      </c>
      <c r="G3887" s="97">
        <v>668126</v>
      </c>
      <c r="H3887" s="97">
        <v>340787</v>
      </c>
      <c r="I3887" s="97">
        <v>668126</v>
      </c>
      <c r="J3887" s="97" t="s">
        <v>93</v>
      </c>
      <c r="K3887" s="97">
        <v>87</v>
      </c>
      <c r="L3887" s="97" t="s">
        <v>9880</v>
      </c>
      <c r="M3887" s="97">
        <v>15</v>
      </c>
      <c r="N3887" s="97">
        <v>770336</v>
      </c>
    </row>
    <row r="3888" spans="1:14" ht="14.25" customHeight="1" x14ac:dyDescent="0.3">
      <c r="A3888" s="97" t="s">
        <v>822</v>
      </c>
      <c r="B3888" s="97">
        <v>2865</v>
      </c>
      <c r="C3888" s="97" t="s">
        <v>12245</v>
      </c>
      <c r="D3888" s="97" t="s">
        <v>581</v>
      </c>
      <c r="E3888" s="97" t="s">
        <v>12246</v>
      </c>
      <c r="F3888" s="97">
        <v>343918</v>
      </c>
      <c r="G3888" s="97">
        <v>673019</v>
      </c>
      <c r="H3888" s="97">
        <v>343918</v>
      </c>
      <c r="I3888" s="97">
        <v>673019</v>
      </c>
      <c r="J3888" s="97" t="s">
        <v>93</v>
      </c>
      <c r="K3888" s="97">
        <v>87.63</v>
      </c>
      <c r="L3888" s="97" t="s">
        <v>7264</v>
      </c>
      <c r="M3888" s="97">
        <v>15</v>
      </c>
      <c r="N3888" s="97">
        <v>931597</v>
      </c>
    </row>
    <row r="3889" spans="1:14" ht="14.25" customHeight="1" x14ac:dyDescent="0.3">
      <c r="A3889" s="97" t="s">
        <v>822</v>
      </c>
      <c r="B3889" s="97">
        <v>13110</v>
      </c>
      <c r="C3889" s="97" t="s">
        <v>12247</v>
      </c>
      <c r="D3889" s="97" t="s">
        <v>581</v>
      </c>
      <c r="E3889" s="97" t="s">
        <v>12248</v>
      </c>
      <c r="F3889" s="97">
        <v>344026</v>
      </c>
      <c r="G3889" s="97">
        <v>673039</v>
      </c>
      <c r="H3889" s="97">
        <v>344026</v>
      </c>
      <c r="I3889" s="97">
        <v>673039</v>
      </c>
      <c r="J3889" s="97" t="s">
        <v>93</v>
      </c>
      <c r="K3889" s="97">
        <v>88.6</v>
      </c>
      <c r="L3889" s="97" t="s">
        <v>12249</v>
      </c>
      <c r="M3889" s="97">
        <v>15</v>
      </c>
      <c r="N3889" s="97">
        <v>932108</v>
      </c>
    </row>
    <row r="3890" spans="1:14" ht="14.25" customHeight="1" x14ac:dyDescent="0.3">
      <c r="A3890" s="97" t="s">
        <v>822</v>
      </c>
      <c r="B3890" s="97">
        <v>13110</v>
      </c>
      <c r="C3890" s="97" t="s">
        <v>12250</v>
      </c>
      <c r="D3890" s="97" t="s">
        <v>581</v>
      </c>
      <c r="E3890" s="97" t="s">
        <v>12251</v>
      </c>
      <c r="F3890" s="97">
        <v>344247</v>
      </c>
      <c r="G3890" s="97">
        <v>673063</v>
      </c>
      <c r="H3890" s="97">
        <v>344247</v>
      </c>
      <c r="I3890" s="97">
        <v>673063</v>
      </c>
      <c r="J3890" s="97" t="s">
        <v>93</v>
      </c>
      <c r="K3890" s="97">
        <v>88.84</v>
      </c>
      <c r="L3890" s="97" t="s">
        <v>12252</v>
      </c>
      <c r="M3890" s="97">
        <v>15</v>
      </c>
      <c r="N3890" s="97">
        <v>932109</v>
      </c>
    </row>
    <row r="3891" spans="1:14" ht="14.25" customHeight="1" x14ac:dyDescent="0.3">
      <c r="A3891" s="97" t="s">
        <v>632</v>
      </c>
      <c r="B3891" s="97">
        <v>5</v>
      </c>
      <c r="C3891" s="97" t="s">
        <v>12253</v>
      </c>
      <c r="D3891" s="97" t="s">
        <v>332</v>
      </c>
      <c r="E3891" s="97" t="s">
        <v>12254</v>
      </c>
      <c r="F3891" s="97">
        <v>340447</v>
      </c>
      <c r="G3891" s="97">
        <v>669497</v>
      </c>
      <c r="H3891" s="97">
        <v>340447</v>
      </c>
      <c r="I3891" s="97">
        <v>669497</v>
      </c>
      <c r="J3891" s="97" t="s">
        <v>93</v>
      </c>
      <c r="K3891" s="97">
        <v>89</v>
      </c>
      <c r="L3891" s="97" t="s">
        <v>12255</v>
      </c>
      <c r="M3891" s="97">
        <v>15</v>
      </c>
      <c r="N3891" s="97">
        <v>770282</v>
      </c>
    </row>
    <row r="3892" spans="1:14" ht="14.25" customHeight="1" x14ac:dyDescent="0.3">
      <c r="A3892" s="97" t="s">
        <v>822</v>
      </c>
      <c r="B3892" s="97">
        <v>113</v>
      </c>
      <c r="C3892" s="97" t="s">
        <v>12256</v>
      </c>
      <c r="D3892" s="97" t="s">
        <v>332</v>
      </c>
      <c r="E3892" s="97" t="s">
        <v>12257</v>
      </c>
      <c r="F3892" s="97">
        <v>341706</v>
      </c>
      <c r="G3892" s="97">
        <v>670646</v>
      </c>
      <c r="H3892" s="97">
        <v>341706</v>
      </c>
      <c r="I3892" s="97">
        <v>670646</v>
      </c>
      <c r="J3892" s="97" t="s">
        <v>93</v>
      </c>
      <c r="K3892" s="97">
        <v>89</v>
      </c>
      <c r="L3892" s="97" t="s">
        <v>12258</v>
      </c>
      <c r="M3892" s="97">
        <v>15</v>
      </c>
      <c r="N3892" s="97">
        <v>930981</v>
      </c>
    </row>
    <row r="3893" spans="1:14" ht="14.25" customHeight="1" x14ac:dyDescent="0.3">
      <c r="A3893" s="97" t="s">
        <v>822</v>
      </c>
      <c r="B3893" s="97">
        <v>531</v>
      </c>
      <c r="C3893" s="97" t="s">
        <v>12259</v>
      </c>
      <c r="D3893" s="97" t="s">
        <v>332</v>
      </c>
      <c r="E3893" s="97" t="s">
        <v>12260</v>
      </c>
      <c r="F3893" s="97">
        <v>340390</v>
      </c>
      <c r="G3893" s="97">
        <v>672670</v>
      </c>
      <c r="H3893" s="97">
        <v>340390</v>
      </c>
      <c r="I3893" s="97">
        <v>672670</v>
      </c>
      <c r="J3893" s="97" t="s">
        <v>93</v>
      </c>
      <c r="K3893" s="97">
        <v>89</v>
      </c>
      <c r="L3893" s="97" t="s">
        <v>12261</v>
      </c>
      <c r="M3893" s="97">
        <v>15</v>
      </c>
      <c r="N3893" s="97">
        <v>13086317</v>
      </c>
    </row>
    <row r="3894" spans="1:14" ht="14.25" customHeight="1" x14ac:dyDescent="0.3">
      <c r="A3894" s="97" t="s">
        <v>822</v>
      </c>
      <c r="B3894" s="97">
        <v>2865</v>
      </c>
      <c r="C3894" s="97" t="s">
        <v>12262</v>
      </c>
      <c r="D3894" s="97" t="s">
        <v>581</v>
      </c>
      <c r="E3894" s="97" t="s">
        <v>12263</v>
      </c>
      <c r="F3894" s="97">
        <v>344137</v>
      </c>
      <c r="G3894" s="97">
        <v>673029</v>
      </c>
      <c r="H3894" s="97">
        <v>344137</v>
      </c>
      <c r="I3894" s="97">
        <v>673029</v>
      </c>
      <c r="J3894" s="97" t="s">
        <v>93</v>
      </c>
      <c r="K3894" s="97">
        <v>89.83</v>
      </c>
      <c r="L3894" s="97" t="s">
        <v>7264</v>
      </c>
      <c r="M3894" s="97">
        <v>15</v>
      </c>
      <c r="N3894" s="97">
        <v>931598</v>
      </c>
    </row>
    <row r="3895" spans="1:14" ht="14.25" customHeight="1" x14ac:dyDescent="0.3">
      <c r="A3895" s="97" t="s">
        <v>506</v>
      </c>
      <c r="B3895" s="97">
        <v>205</v>
      </c>
      <c r="C3895" s="97" t="s">
        <v>12264</v>
      </c>
      <c r="D3895" s="97" t="s">
        <v>332</v>
      </c>
      <c r="E3895" s="97" t="s">
        <v>12265</v>
      </c>
      <c r="F3895" s="97">
        <v>328520</v>
      </c>
      <c r="G3895" s="97">
        <v>669050</v>
      </c>
      <c r="H3895" s="97">
        <v>328520</v>
      </c>
      <c r="I3895" s="97">
        <v>669050</v>
      </c>
      <c r="J3895" s="97" t="s">
        <v>93</v>
      </c>
      <c r="K3895" s="97">
        <v>90</v>
      </c>
      <c r="L3895" s="97" t="s">
        <v>12266</v>
      </c>
      <c r="M3895" s="97">
        <v>15</v>
      </c>
      <c r="N3895" s="97">
        <v>1002694</v>
      </c>
    </row>
    <row r="3896" spans="1:14" ht="14.25" customHeight="1" x14ac:dyDescent="0.3">
      <c r="A3896" s="97" t="s">
        <v>632</v>
      </c>
      <c r="B3896" s="97">
        <v>6</v>
      </c>
      <c r="C3896" s="97" t="s">
        <v>12267</v>
      </c>
      <c r="D3896" s="97" t="s">
        <v>332</v>
      </c>
      <c r="E3896" s="97" t="s">
        <v>12268</v>
      </c>
      <c r="F3896" s="97">
        <v>340456</v>
      </c>
      <c r="G3896" s="97">
        <v>669483</v>
      </c>
      <c r="H3896" s="97">
        <v>340456</v>
      </c>
      <c r="I3896" s="97">
        <v>669483</v>
      </c>
      <c r="J3896" s="97" t="s">
        <v>93</v>
      </c>
      <c r="K3896" s="97">
        <v>90</v>
      </c>
      <c r="L3896" s="97" t="s">
        <v>12269</v>
      </c>
      <c r="M3896" s="97">
        <v>15</v>
      </c>
      <c r="N3896" s="97">
        <v>770283</v>
      </c>
    </row>
    <row r="3897" spans="1:14" ht="14.25" customHeight="1" x14ac:dyDescent="0.3">
      <c r="A3897" s="97" t="s">
        <v>822</v>
      </c>
      <c r="B3897" s="97">
        <v>2865</v>
      </c>
      <c r="C3897" s="97" t="s">
        <v>12270</v>
      </c>
      <c r="D3897" s="97" t="s">
        <v>581</v>
      </c>
      <c r="E3897" s="97" t="s">
        <v>12271</v>
      </c>
      <c r="F3897" s="97">
        <v>344400</v>
      </c>
      <c r="G3897" s="97">
        <v>673059</v>
      </c>
      <c r="H3897" s="97">
        <v>344400</v>
      </c>
      <c r="I3897" s="97">
        <v>673059</v>
      </c>
      <c r="J3897" s="97" t="s">
        <v>93</v>
      </c>
      <c r="K3897" s="97">
        <v>90.34</v>
      </c>
      <c r="L3897" s="97" t="s">
        <v>7264</v>
      </c>
      <c r="M3897" s="97">
        <v>15</v>
      </c>
      <c r="N3897" s="97">
        <v>931599</v>
      </c>
    </row>
    <row r="3898" spans="1:14" ht="14.25" customHeight="1" x14ac:dyDescent="0.3">
      <c r="A3898" s="97" t="s">
        <v>822</v>
      </c>
      <c r="B3898" s="97">
        <v>13110</v>
      </c>
      <c r="C3898" s="97" t="s">
        <v>12272</v>
      </c>
      <c r="D3898" s="97" t="s">
        <v>581</v>
      </c>
      <c r="E3898" s="97" t="s">
        <v>12273</v>
      </c>
      <c r="F3898" s="97">
        <v>344463</v>
      </c>
      <c r="G3898" s="97">
        <v>673080</v>
      </c>
      <c r="H3898" s="97">
        <v>344463</v>
      </c>
      <c r="I3898" s="97">
        <v>673080</v>
      </c>
      <c r="J3898" s="97" t="s">
        <v>93</v>
      </c>
      <c r="K3898" s="97">
        <v>90.55</v>
      </c>
      <c r="L3898" s="97" t="s">
        <v>12274</v>
      </c>
      <c r="M3898" s="97">
        <v>15</v>
      </c>
      <c r="N3898" s="97">
        <v>932129</v>
      </c>
    </row>
    <row r="3899" spans="1:14" ht="14.25" customHeight="1" x14ac:dyDescent="0.3">
      <c r="A3899" s="97" t="s">
        <v>822</v>
      </c>
      <c r="B3899" s="97">
        <v>13110</v>
      </c>
      <c r="C3899" s="97" t="s">
        <v>12275</v>
      </c>
      <c r="D3899" s="97" t="s">
        <v>581</v>
      </c>
      <c r="E3899" s="97" t="s">
        <v>12276</v>
      </c>
      <c r="F3899" s="97">
        <v>344776</v>
      </c>
      <c r="G3899" s="97">
        <v>673230</v>
      </c>
      <c r="H3899" s="97">
        <v>344776</v>
      </c>
      <c r="I3899" s="97">
        <v>673230</v>
      </c>
      <c r="J3899" s="97" t="s">
        <v>93</v>
      </c>
      <c r="K3899" s="97">
        <v>90.96</v>
      </c>
      <c r="L3899" s="97" t="s">
        <v>12277</v>
      </c>
      <c r="M3899" s="97">
        <v>15</v>
      </c>
      <c r="N3899" s="97">
        <v>932110</v>
      </c>
    </row>
    <row r="3900" spans="1:14" ht="14.25" customHeight="1" x14ac:dyDescent="0.3">
      <c r="A3900" s="97" t="s">
        <v>822</v>
      </c>
      <c r="B3900" s="97">
        <v>357</v>
      </c>
      <c r="C3900" s="97" t="s">
        <v>12278</v>
      </c>
      <c r="D3900" s="97" t="s">
        <v>332</v>
      </c>
      <c r="E3900" s="97" t="s">
        <v>12279</v>
      </c>
      <c r="F3900" s="97">
        <v>343538</v>
      </c>
      <c r="G3900" s="97">
        <v>672410</v>
      </c>
      <c r="H3900" s="97">
        <v>343538</v>
      </c>
      <c r="I3900" s="97">
        <v>672410</v>
      </c>
      <c r="J3900" s="97" t="s">
        <v>93</v>
      </c>
      <c r="K3900" s="97">
        <v>91</v>
      </c>
      <c r="L3900" s="97" t="s">
        <v>12280</v>
      </c>
      <c r="M3900" s="97">
        <v>15</v>
      </c>
      <c r="N3900" s="97">
        <v>931228</v>
      </c>
    </row>
    <row r="3901" spans="1:14" ht="14.25" customHeight="1" x14ac:dyDescent="0.3">
      <c r="A3901" s="97" t="s">
        <v>632</v>
      </c>
      <c r="B3901" s="97">
        <v>183</v>
      </c>
      <c r="C3901" s="97" t="s">
        <v>12281</v>
      </c>
      <c r="D3901" s="97" t="s">
        <v>332</v>
      </c>
      <c r="E3901" s="97" t="s">
        <v>12282</v>
      </c>
      <c r="F3901" s="97">
        <v>340102</v>
      </c>
      <c r="G3901" s="97">
        <v>669378</v>
      </c>
      <c r="H3901" s="97">
        <v>340102</v>
      </c>
      <c r="I3901" s="97">
        <v>669378</v>
      </c>
      <c r="J3901" s="97" t="s">
        <v>93</v>
      </c>
      <c r="K3901" s="97">
        <v>91</v>
      </c>
      <c r="L3901" s="97" t="s">
        <v>12283</v>
      </c>
      <c r="M3901" s="97">
        <v>15</v>
      </c>
      <c r="N3901" s="97">
        <v>770461</v>
      </c>
    </row>
    <row r="3902" spans="1:14" ht="14.25" customHeight="1" x14ac:dyDescent="0.3">
      <c r="A3902" s="97" t="s">
        <v>822</v>
      </c>
      <c r="B3902" s="97">
        <v>13110</v>
      </c>
      <c r="C3902" s="97" t="s">
        <v>12284</v>
      </c>
      <c r="D3902" s="97" t="s">
        <v>581</v>
      </c>
      <c r="E3902" s="97" t="s">
        <v>12285</v>
      </c>
      <c r="F3902" s="97">
        <v>344577</v>
      </c>
      <c r="G3902" s="97">
        <v>673145</v>
      </c>
      <c r="H3902" s="97">
        <v>344577</v>
      </c>
      <c r="I3902" s="97">
        <v>673145</v>
      </c>
      <c r="J3902" s="97" t="s">
        <v>93</v>
      </c>
      <c r="K3902" s="97">
        <v>91.16</v>
      </c>
      <c r="L3902" s="97" t="s">
        <v>12286</v>
      </c>
      <c r="M3902" s="97">
        <v>15</v>
      </c>
      <c r="N3902" s="97">
        <v>932130</v>
      </c>
    </row>
    <row r="3903" spans="1:14" ht="14.25" customHeight="1" x14ac:dyDescent="0.3">
      <c r="A3903" s="97" t="s">
        <v>822</v>
      </c>
      <c r="B3903" s="97">
        <v>13110</v>
      </c>
      <c r="C3903" s="97" t="s">
        <v>12287</v>
      </c>
      <c r="D3903" s="97" t="s">
        <v>581</v>
      </c>
      <c r="E3903" s="97" t="s">
        <v>12288</v>
      </c>
      <c r="F3903" s="97">
        <v>344899</v>
      </c>
      <c r="G3903" s="97">
        <v>673329</v>
      </c>
      <c r="H3903" s="97">
        <v>344899</v>
      </c>
      <c r="I3903" s="97">
        <v>673329</v>
      </c>
      <c r="J3903" s="97" t="s">
        <v>93</v>
      </c>
      <c r="K3903" s="97">
        <v>91.77</v>
      </c>
      <c r="L3903" s="97" t="s">
        <v>12289</v>
      </c>
      <c r="M3903" s="97">
        <v>15</v>
      </c>
      <c r="N3903" s="97">
        <v>932131</v>
      </c>
    </row>
    <row r="3904" spans="1:14" ht="14.25" customHeight="1" x14ac:dyDescent="0.3">
      <c r="A3904" s="97" t="s">
        <v>1383</v>
      </c>
      <c r="B3904" s="97">
        <v>13063</v>
      </c>
      <c r="C3904" s="97" t="s">
        <v>12290</v>
      </c>
      <c r="D3904" s="97" t="s">
        <v>581</v>
      </c>
      <c r="E3904" s="97" t="s">
        <v>12291</v>
      </c>
      <c r="F3904" s="97">
        <v>350404</v>
      </c>
      <c r="G3904" s="97">
        <v>674512</v>
      </c>
      <c r="H3904" s="97">
        <v>350404</v>
      </c>
      <c r="I3904" s="97">
        <v>674512</v>
      </c>
      <c r="J3904" s="97" t="s">
        <v>93</v>
      </c>
      <c r="K3904" s="97">
        <v>91.8</v>
      </c>
      <c r="L3904" s="97" t="s">
        <v>12292</v>
      </c>
      <c r="M3904" s="97">
        <v>15</v>
      </c>
      <c r="N3904" s="97">
        <v>701725</v>
      </c>
    </row>
    <row r="3905" spans="1:14" ht="14.25" customHeight="1" x14ac:dyDescent="0.3">
      <c r="A3905" s="97" t="s">
        <v>508</v>
      </c>
      <c r="B3905" s="97">
        <v>126</v>
      </c>
      <c r="C3905" s="97" t="s">
        <v>12293</v>
      </c>
      <c r="D3905" s="97" t="s">
        <v>332</v>
      </c>
      <c r="E3905" s="97" t="s">
        <v>12294</v>
      </c>
      <c r="F3905" s="97">
        <v>330400</v>
      </c>
      <c r="G3905" s="97">
        <v>669900</v>
      </c>
      <c r="H3905" s="97">
        <v>330400</v>
      </c>
      <c r="I3905" s="97">
        <v>669900</v>
      </c>
      <c r="J3905" s="97" t="s">
        <v>93</v>
      </c>
      <c r="K3905" s="97">
        <v>92</v>
      </c>
      <c r="L3905" s="97" t="s">
        <v>12295</v>
      </c>
      <c r="M3905" s="97">
        <v>15</v>
      </c>
      <c r="N3905" s="97">
        <v>951327</v>
      </c>
    </row>
    <row r="3906" spans="1:14" ht="14.25" customHeight="1" x14ac:dyDescent="0.3">
      <c r="A3906" s="97" t="s">
        <v>506</v>
      </c>
      <c r="B3906" s="97">
        <v>12826</v>
      </c>
      <c r="C3906" s="97" t="s">
        <v>12296</v>
      </c>
      <c r="D3906" s="97" t="s">
        <v>581</v>
      </c>
      <c r="E3906" s="97" t="s">
        <v>12297</v>
      </c>
      <c r="F3906" s="97">
        <v>328631</v>
      </c>
      <c r="G3906" s="97">
        <v>669048</v>
      </c>
      <c r="H3906" s="97">
        <v>328631</v>
      </c>
      <c r="I3906" s="97">
        <v>669048</v>
      </c>
      <c r="J3906" s="97" t="s">
        <v>93</v>
      </c>
      <c r="K3906" s="97">
        <v>94.42</v>
      </c>
      <c r="L3906" s="97" t="s">
        <v>12298</v>
      </c>
      <c r="M3906" s="97">
        <v>15</v>
      </c>
      <c r="N3906" s="97">
        <v>1004484</v>
      </c>
    </row>
    <row r="3907" spans="1:14" ht="14.25" customHeight="1" x14ac:dyDescent="0.3">
      <c r="A3907" s="97" t="s">
        <v>888</v>
      </c>
      <c r="B3907" s="97">
        <v>13110</v>
      </c>
      <c r="C3907" s="97" t="s">
        <v>12299</v>
      </c>
      <c r="D3907" s="97" t="s">
        <v>581</v>
      </c>
      <c r="E3907" s="97" t="s">
        <v>12300</v>
      </c>
      <c r="F3907" s="97">
        <v>345349</v>
      </c>
      <c r="G3907" s="97">
        <v>673484</v>
      </c>
      <c r="H3907" s="97">
        <v>345349</v>
      </c>
      <c r="I3907" s="97">
        <v>673484</v>
      </c>
      <c r="J3907" s="97" t="s">
        <v>93</v>
      </c>
      <c r="K3907" s="97">
        <v>94.88</v>
      </c>
      <c r="L3907" s="97" t="s">
        <v>12301</v>
      </c>
      <c r="M3907" s="97">
        <v>15</v>
      </c>
      <c r="N3907" s="97">
        <v>747747</v>
      </c>
    </row>
    <row r="3908" spans="1:14" ht="14.25" customHeight="1" x14ac:dyDescent="0.3">
      <c r="A3908" s="97" t="s">
        <v>397</v>
      </c>
      <c r="B3908" s="97">
        <v>10303</v>
      </c>
      <c r="C3908" s="97" t="s">
        <v>12302</v>
      </c>
      <c r="D3908" s="97" t="s">
        <v>581</v>
      </c>
      <c r="E3908" s="97" t="s">
        <v>12303</v>
      </c>
      <c r="F3908" s="97">
        <v>335801</v>
      </c>
      <c r="G3908" s="97">
        <v>668233</v>
      </c>
      <c r="H3908" s="97">
        <v>335801</v>
      </c>
      <c r="I3908" s="97">
        <v>668233</v>
      </c>
      <c r="J3908" s="97" t="s">
        <v>93</v>
      </c>
      <c r="K3908" s="97">
        <v>95.95</v>
      </c>
      <c r="L3908" s="97" t="s">
        <v>12304</v>
      </c>
      <c r="M3908" s="97">
        <v>15</v>
      </c>
      <c r="N3908" s="97">
        <v>843025</v>
      </c>
    </row>
    <row r="3909" spans="1:14" ht="14.25" customHeight="1" x14ac:dyDescent="0.3">
      <c r="A3909" s="97" t="s">
        <v>822</v>
      </c>
      <c r="B3909" s="97">
        <v>392</v>
      </c>
      <c r="C3909" s="97" t="s">
        <v>12305</v>
      </c>
      <c r="D3909" s="97" t="s">
        <v>332</v>
      </c>
      <c r="E3909" s="97" t="s">
        <v>12306</v>
      </c>
      <c r="F3909" s="97">
        <v>344661</v>
      </c>
      <c r="G3909" s="97">
        <v>672986</v>
      </c>
      <c r="H3909" s="97">
        <v>344661</v>
      </c>
      <c r="I3909" s="97">
        <v>672986</v>
      </c>
      <c r="J3909" s="97" t="s">
        <v>93</v>
      </c>
      <c r="K3909" s="97">
        <v>97</v>
      </c>
      <c r="L3909" s="97" t="s">
        <v>12307</v>
      </c>
      <c r="M3909" s="97">
        <v>15</v>
      </c>
      <c r="N3909" s="97">
        <v>931263</v>
      </c>
    </row>
    <row r="3910" spans="1:14" ht="14.25" customHeight="1" x14ac:dyDescent="0.3">
      <c r="A3910" s="97" t="s">
        <v>888</v>
      </c>
      <c r="B3910" s="97">
        <v>13110</v>
      </c>
      <c r="C3910" s="97" t="s">
        <v>12308</v>
      </c>
      <c r="D3910" s="97" t="s">
        <v>581</v>
      </c>
      <c r="E3910" s="97" t="s">
        <v>12309</v>
      </c>
      <c r="F3910" s="97">
        <v>345281</v>
      </c>
      <c r="G3910" s="97">
        <v>673423</v>
      </c>
      <c r="H3910" s="97">
        <v>345281</v>
      </c>
      <c r="I3910" s="97">
        <v>673423</v>
      </c>
      <c r="J3910" s="97" t="s">
        <v>93</v>
      </c>
      <c r="K3910" s="97">
        <v>97.03</v>
      </c>
      <c r="L3910" s="97" t="s">
        <v>12310</v>
      </c>
      <c r="M3910" s="97">
        <v>15</v>
      </c>
      <c r="N3910" s="97">
        <v>747746</v>
      </c>
    </row>
    <row r="3911" spans="1:14" ht="14.25" customHeight="1" x14ac:dyDescent="0.3">
      <c r="A3911" s="97" t="s">
        <v>888</v>
      </c>
      <c r="B3911" s="97">
        <v>13110</v>
      </c>
      <c r="C3911" s="97" t="s">
        <v>12311</v>
      </c>
      <c r="D3911" s="97" t="s">
        <v>581</v>
      </c>
      <c r="E3911" s="97" t="s">
        <v>12312</v>
      </c>
      <c r="F3911" s="97">
        <v>345149</v>
      </c>
      <c r="G3911" s="97">
        <v>673360</v>
      </c>
      <c r="H3911" s="97">
        <v>345149</v>
      </c>
      <c r="I3911" s="97">
        <v>673360</v>
      </c>
      <c r="J3911" s="97" t="s">
        <v>93</v>
      </c>
      <c r="K3911" s="97">
        <v>97.29</v>
      </c>
      <c r="L3911" s="97" t="s">
        <v>12313</v>
      </c>
      <c r="M3911" s="97">
        <v>15</v>
      </c>
      <c r="N3911" s="97">
        <v>747716</v>
      </c>
    </row>
    <row r="3912" spans="1:14" ht="14.25" customHeight="1" x14ac:dyDescent="0.3">
      <c r="A3912" s="97" t="s">
        <v>508</v>
      </c>
      <c r="B3912" s="97">
        <v>140</v>
      </c>
      <c r="C3912" s="97" t="s">
        <v>12314</v>
      </c>
      <c r="D3912" s="97" t="s">
        <v>332</v>
      </c>
      <c r="E3912" s="97" t="s">
        <v>12315</v>
      </c>
      <c r="F3912" s="97">
        <v>331240</v>
      </c>
      <c r="G3912" s="97">
        <v>665890</v>
      </c>
      <c r="H3912" s="97">
        <v>331240</v>
      </c>
      <c r="I3912" s="97">
        <v>665890</v>
      </c>
      <c r="J3912" s="97" t="s">
        <v>93</v>
      </c>
      <c r="K3912" s="97">
        <v>98</v>
      </c>
      <c r="L3912" s="97" t="s">
        <v>12316</v>
      </c>
      <c r="M3912" s="97">
        <v>15</v>
      </c>
      <c r="N3912" s="97">
        <v>951343</v>
      </c>
    </row>
    <row r="3913" spans="1:14" ht="14.25" customHeight="1" x14ac:dyDescent="0.3">
      <c r="A3913" s="97" t="s">
        <v>397</v>
      </c>
      <c r="B3913" s="97">
        <v>10303</v>
      </c>
      <c r="C3913" s="97" t="s">
        <v>12317</v>
      </c>
      <c r="D3913" s="97" t="s">
        <v>581</v>
      </c>
      <c r="E3913" s="97" t="s">
        <v>12318</v>
      </c>
      <c r="F3913" s="97">
        <v>335929</v>
      </c>
      <c r="G3913" s="97">
        <v>668118</v>
      </c>
      <c r="H3913" s="97">
        <v>335929</v>
      </c>
      <c r="I3913" s="97">
        <v>668118</v>
      </c>
      <c r="J3913" s="97" t="s">
        <v>93</v>
      </c>
      <c r="K3913" s="97">
        <v>99</v>
      </c>
      <c r="L3913" s="97" t="s">
        <v>12319</v>
      </c>
      <c r="M3913" s="97">
        <v>15</v>
      </c>
      <c r="N3913" s="97">
        <v>843029</v>
      </c>
    </row>
    <row r="3914" spans="1:14" ht="14.25" customHeight="1" x14ac:dyDescent="0.3">
      <c r="A3914" s="97" t="s">
        <v>888</v>
      </c>
      <c r="B3914" s="97">
        <v>13110</v>
      </c>
      <c r="C3914" s="97" t="s">
        <v>12320</v>
      </c>
      <c r="D3914" s="97" t="s">
        <v>581</v>
      </c>
      <c r="E3914" s="97" t="s">
        <v>12321</v>
      </c>
      <c r="F3914" s="97">
        <v>345546</v>
      </c>
      <c r="G3914" s="97">
        <v>673458</v>
      </c>
      <c r="H3914" s="97">
        <v>345546</v>
      </c>
      <c r="I3914" s="97">
        <v>673458</v>
      </c>
      <c r="J3914" s="97" t="s">
        <v>93</v>
      </c>
      <c r="K3914" s="97">
        <v>99.32</v>
      </c>
      <c r="L3914" s="97" t="s">
        <v>12322</v>
      </c>
      <c r="M3914" s="97">
        <v>15</v>
      </c>
      <c r="N3914" s="97">
        <v>747719</v>
      </c>
    </row>
    <row r="3915" spans="1:14" ht="14.25" customHeight="1" x14ac:dyDescent="0.3">
      <c r="A3915" s="97" t="s">
        <v>822</v>
      </c>
      <c r="B3915" s="97">
        <v>373</v>
      </c>
      <c r="C3915" s="97" t="s">
        <v>12323</v>
      </c>
      <c r="D3915" s="97" t="s">
        <v>332</v>
      </c>
      <c r="E3915" s="97" t="s">
        <v>12324</v>
      </c>
      <c r="F3915" s="97">
        <v>344648</v>
      </c>
      <c r="G3915" s="97">
        <v>672911</v>
      </c>
      <c r="H3915" s="97">
        <v>344648</v>
      </c>
      <c r="I3915" s="97">
        <v>672911</v>
      </c>
      <c r="J3915" s="97" t="s">
        <v>93</v>
      </c>
      <c r="K3915" s="97">
        <v>100</v>
      </c>
      <c r="L3915" s="97" t="s">
        <v>12325</v>
      </c>
      <c r="M3915" s="97">
        <v>15</v>
      </c>
      <c r="N3915" s="97">
        <v>931244</v>
      </c>
    </row>
    <row r="3916" spans="1:14" ht="14.25" customHeight="1" x14ac:dyDescent="0.3">
      <c r="A3916" s="97" t="s">
        <v>397</v>
      </c>
      <c r="B3916" s="97">
        <v>141</v>
      </c>
      <c r="C3916" s="97" t="s">
        <v>12326</v>
      </c>
      <c r="D3916" s="97" t="s">
        <v>332</v>
      </c>
      <c r="E3916" s="97" t="s">
        <v>12327</v>
      </c>
      <c r="F3916" s="97">
        <v>338890</v>
      </c>
      <c r="G3916" s="97">
        <v>669280</v>
      </c>
      <c r="H3916" s="97">
        <v>338890</v>
      </c>
      <c r="I3916" s="97">
        <v>669280</v>
      </c>
      <c r="J3916" s="97" t="s">
        <v>93</v>
      </c>
      <c r="K3916" s="97">
        <v>100</v>
      </c>
      <c r="L3916" s="97" t="s">
        <v>12328</v>
      </c>
      <c r="M3916" s="97">
        <v>15</v>
      </c>
      <c r="N3916" s="97">
        <v>842698</v>
      </c>
    </row>
    <row r="3917" spans="1:14" ht="14.25" customHeight="1" x14ac:dyDescent="0.3">
      <c r="A3917" s="97" t="s">
        <v>508</v>
      </c>
      <c r="B3917" s="97">
        <v>677</v>
      </c>
      <c r="C3917" s="97" t="s">
        <v>12329</v>
      </c>
      <c r="D3917" s="97" t="s">
        <v>332</v>
      </c>
      <c r="E3917" s="97" t="s">
        <v>12330</v>
      </c>
      <c r="F3917" s="97">
        <v>331197</v>
      </c>
      <c r="G3917" s="97">
        <v>665966</v>
      </c>
      <c r="H3917" s="97">
        <v>331197</v>
      </c>
      <c r="I3917" s="97">
        <v>665966</v>
      </c>
      <c r="J3917" s="97" t="s">
        <v>93</v>
      </c>
      <c r="K3917" s="97">
        <v>100</v>
      </c>
      <c r="L3917" s="97" t="s">
        <v>12331</v>
      </c>
      <c r="M3917" s="97">
        <v>15</v>
      </c>
      <c r="N3917" s="97">
        <v>18076942</v>
      </c>
    </row>
    <row r="3918" spans="1:14" ht="14.25" customHeight="1" x14ac:dyDescent="0.3">
      <c r="A3918" s="97" t="s">
        <v>506</v>
      </c>
      <c r="B3918" s="97">
        <v>474</v>
      </c>
      <c r="C3918" s="97" t="s">
        <v>12332</v>
      </c>
      <c r="D3918" s="97" t="s">
        <v>332</v>
      </c>
      <c r="E3918" s="97" t="s">
        <v>12333</v>
      </c>
      <c r="F3918" s="97">
        <v>329160</v>
      </c>
      <c r="G3918" s="97">
        <v>669200</v>
      </c>
      <c r="H3918" s="97">
        <v>329160</v>
      </c>
      <c r="I3918" s="97">
        <v>669200</v>
      </c>
      <c r="J3918" s="97" t="s">
        <v>93</v>
      </c>
      <c r="K3918" s="97">
        <v>101</v>
      </c>
      <c r="L3918" s="97" t="s">
        <v>12334</v>
      </c>
      <c r="M3918" s="97">
        <v>15</v>
      </c>
      <c r="N3918" s="97">
        <v>1002966</v>
      </c>
    </row>
    <row r="3919" spans="1:14" ht="14.25" customHeight="1" x14ac:dyDescent="0.3">
      <c r="A3919" s="97" t="s">
        <v>632</v>
      </c>
      <c r="B3919" s="97">
        <v>65</v>
      </c>
      <c r="C3919" s="97" t="s">
        <v>12335</v>
      </c>
      <c r="D3919" s="97" t="s">
        <v>332</v>
      </c>
      <c r="E3919" s="97" t="s">
        <v>12336</v>
      </c>
      <c r="F3919" s="97">
        <v>340822</v>
      </c>
      <c r="G3919" s="97">
        <v>667857</v>
      </c>
      <c r="H3919" s="97">
        <v>340822</v>
      </c>
      <c r="I3919" s="97">
        <v>667857</v>
      </c>
      <c r="J3919" s="97" t="s">
        <v>93</v>
      </c>
      <c r="K3919" s="97">
        <v>101</v>
      </c>
      <c r="L3919" s="97" t="s">
        <v>12337</v>
      </c>
      <c r="M3919" s="97">
        <v>15</v>
      </c>
      <c r="N3919" s="97">
        <v>770343</v>
      </c>
    </row>
    <row r="3920" spans="1:14" ht="14.25" customHeight="1" x14ac:dyDescent="0.3">
      <c r="A3920" s="97" t="s">
        <v>632</v>
      </c>
      <c r="B3920" s="97">
        <v>144</v>
      </c>
      <c r="C3920" s="97" t="s">
        <v>12338</v>
      </c>
      <c r="D3920" s="97" t="s">
        <v>332</v>
      </c>
      <c r="E3920" s="97" t="s">
        <v>12339</v>
      </c>
      <c r="F3920" s="97">
        <v>341971</v>
      </c>
      <c r="G3920" s="97">
        <v>667825</v>
      </c>
      <c r="H3920" s="97">
        <v>341971</v>
      </c>
      <c r="I3920" s="97">
        <v>667825</v>
      </c>
      <c r="J3920" s="97" t="s">
        <v>93</v>
      </c>
      <c r="K3920" s="97">
        <v>103</v>
      </c>
      <c r="L3920" s="97" t="s">
        <v>12340</v>
      </c>
      <c r="M3920" s="97">
        <v>15</v>
      </c>
      <c r="N3920" s="97">
        <v>770422</v>
      </c>
    </row>
    <row r="3921" spans="1:14" ht="14.25" customHeight="1" x14ac:dyDescent="0.3">
      <c r="A3921" s="97" t="s">
        <v>508</v>
      </c>
      <c r="B3921" s="97">
        <v>61</v>
      </c>
      <c r="C3921" s="97" t="s">
        <v>12341</v>
      </c>
      <c r="D3921" s="97" t="s">
        <v>332</v>
      </c>
      <c r="E3921" s="97" t="s">
        <v>12342</v>
      </c>
      <c r="F3921" s="97">
        <v>330570</v>
      </c>
      <c r="G3921" s="97">
        <v>665020</v>
      </c>
      <c r="H3921" s="97">
        <v>330570</v>
      </c>
      <c r="I3921" s="97">
        <v>665020</v>
      </c>
      <c r="J3921" s="97" t="s">
        <v>93</v>
      </c>
      <c r="K3921" s="97">
        <v>105</v>
      </c>
      <c r="L3921" s="97" t="s">
        <v>12343</v>
      </c>
      <c r="M3921" s="97">
        <v>15</v>
      </c>
      <c r="N3921" s="97">
        <v>951260</v>
      </c>
    </row>
    <row r="3922" spans="1:14" ht="14.25" customHeight="1" x14ac:dyDescent="0.3">
      <c r="A3922" s="97" t="s">
        <v>497</v>
      </c>
      <c r="B3922" s="97">
        <v>5</v>
      </c>
      <c r="C3922" s="97" t="s">
        <v>12344</v>
      </c>
      <c r="D3922" s="97" t="s">
        <v>332</v>
      </c>
      <c r="E3922" s="97" t="s">
        <v>12345</v>
      </c>
      <c r="F3922" s="97">
        <v>330600</v>
      </c>
      <c r="G3922" s="97">
        <v>664950</v>
      </c>
      <c r="H3922" s="97">
        <v>330600</v>
      </c>
      <c r="I3922" s="97">
        <v>664950</v>
      </c>
      <c r="J3922" s="97" t="s">
        <v>93</v>
      </c>
      <c r="K3922" s="97">
        <v>106</v>
      </c>
      <c r="L3922" s="97" t="s">
        <v>12346</v>
      </c>
      <c r="M3922" s="97">
        <v>15</v>
      </c>
      <c r="N3922" s="97">
        <v>904563</v>
      </c>
    </row>
    <row r="3923" spans="1:14" ht="14.25" customHeight="1" x14ac:dyDescent="0.3">
      <c r="A3923" s="97" t="s">
        <v>497</v>
      </c>
      <c r="B3923" s="97">
        <v>2</v>
      </c>
      <c r="C3923" s="97" t="s">
        <v>12347</v>
      </c>
      <c r="D3923" s="97" t="s">
        <v>332</v>
      </c>
      <c r="E3923" s="97" t="s">
        <v>12348</v>
      </c>
      <c r="F3923" s="97">
        <v>330520</v>
      </c>
      <c r="G3923" s="97">
        <v>664990</v>
      </c>
      <c r="H3923" s="97">
        <v>330520</v>
      </c>
      <c r="I3923" s="97">
        <v>664990</v>
      </c>
      <c r="J3923" s="97" t="s">
        <v>93</v>
      </c>
      <c r="K3923" s="97">
        <v>106</v>
      </c>
      <c r="L3923" s="97" t="s">
        <v>12346</v>
      </c>
      <c r="M3923" s="97">
        <v>15</v>
      </c>
      <c r="N3923" s="97">
        <v>904560</v>
      </c>
    </row>
    <row r="3924" spans="1:14" ht="14.25" customHeight="1" x14ac:dyDescent="0.3">
      <c r="A3924" s="97" t="s">
        <v>506</v>
      </c>
      <c r="B3924" s="97">
        <v>9783</v>
      </c>
      <c r="C3924" s="97" t="s">
        <v>12349</v>
      </c>
      <c r="D3924" s="97" t="s">
        <v>581</v>
      </c>
      <c r="E3924" s="97" t="s">
        <v>12350</v>
      </c>
      <c r="F3924" s="97">
        <v>329595</v>
      </c>
      <c r="G3924" s="97">
        <v>668689</v>
      </c>
      <c r="H3924" s="97">
        <v>329595</v>
      </c>
      <c r="I3924" s="97">
        <v>668689</v>
      </c>
      <c r="J3924" s="97" t="s">
        <v>93</v>
      </c>
      <c r="K3924" s="97">
        <v>106.4</v>
      </c>
      <c r="L3924" s="97" t="s">
        <v>12351</v>
      </c>
      <c r="M3924" s="97">
        <v>15</v>
      </c>
      <c r="N3924" s="97">
        <v>1003800</v>
      </c>
    </row>
    <row r="3925" spans="1:14" ht="14.25" customHeight="1" x14ac:dyDescent="0.3">
      <c r="A3925" s="97" t="s">
        <v>506</v>
      </c>
      <c r="B3925" s="97">
        <v>10695</v>
      </c>
      <c r="C3925" s="97" t="s">
        <v>12352</v>
      </c>
      <c r="D3925" s="97" t="s">
        <v>581</v>
      </c>
      <c r="E3925" s="97" t="s">
        <v>12353</v>
      </c>
      <c r="F3925" s="97">
        <v>329253</v>
      </c>
      <c r="G3925" s="97">
        <v>667211</v>
      </c>
      <c r="H3925" s="97">
        <v>329253</v>
      </c>
      <c r="I3925" s="97">
        <v>667211</v>
      </c>
      <c r="J3925" s="97" t="s">
        <v>93</v>
      </c>
      <c r="K3925" s="97">
        <v>106.88</v>
      </c>
      <c r="L3925" s="97" t="s">
        <v>12354</v>
      </c>
      <c r="M3925" s="97">
        <v>15</v>
      </c>
      <c r="N3925" s="97">
        <v>1004323</v>
      </c>
    </row>
    <row r="3926" spans="1:14" ht="14.25" customHeight="1" x14ac:dyDescent="0.3">
      <c r="A3926" s="97" t="s">
        <v>506</v>
      </c>
      <c r="B3926" s="97">
        <v>473</v>
      </c>
      <c r="C3926" s="97" t="s">
        <v>12355</v>
      </c>
      <c r="D3926" s="97" t="s">
        <v>332</v>
      </c>
      <c r="E3926" s="97" t="s">
        <v>12356</v>
      </c>
      <c r="F3926" s="97">
        <v>329250</v>
      </c>
      <c r="G3926" s="97">
        <v>669130</v>
      </c>
      <c r="H3926" s="97">
        <v>329250</v>
      </c>
      <c r="I3926" s="97">
        <v>669130</v>
      </c>
      <c r="J3926" s="97" t="s">
        <v>93</v>
      </c>
      <c r="K3926" s="97">
        <v>107</v>
      </c>
      <c r="L3926" s="97" t="s">
        <v>12357</v>
      </c>
      <c r="M3926" s="97">
        <v>15</v>
      </c>
      <c r="N3926" s="97">
        <v>1002965</v>
      </c>
    </row>
    <row r="3927" spans="1:14" ht="14.25" customHeight="1" x14ac:dyDescent="0.3">
      <c r="A3927" s="97" t="s">
        <v>506</v>
      </c>
      <c r="B3927" s="97">
        <v>9783</v>
      </c>
      <c r="C3927" s="97" t="s">
        <v>12358</v>
      </c>
      <c r="D3927" s="97" t="s">
        <v>581</v>
      </c>
      <c r="E3927" s="97" t="s">
        <v>12359</v>
      </c>
      <c r="F3927" s="97">
        <v>329642</v>
      </c>
      <c r="G3927" s="97">
        <v>668736</v>
      </c>
      <c r="H3927" s="97">
        <v>329642</v>
      </c>
      <c r="I3927" s="97">
        <v>668736</v>
      </c>
      <c r="J3927" s="97" t="s">
        <v>93</v>
      </c>
      <c r="K3927" s="97">
        <v>107.6</v>
      </c>
      <c r="L3927" s="97" t="s">
        <v>12360</v>
      </c>
      <c r="M3927" s="97">
        <v>15</v>
      </c>
      <c r="N3927" s="97">
        <v>1003805</v>
      </c>
    </row>
    <row r="3928" spans="1:14" ht="14.25" customHeight="1" x14ac:dyDescent="0.3">
      <c r="A3928" s="97" t="s">
        <v>397</v>
      </c>
      <c r="B3928" s="97">
        <v>197</v>
      </c>
      <c r="C3928" s="97" t="s">
        <v>12361</v>
      </c>
      <c r="D3928" s="97" t="s">
        <v>332</v>
      </c>
      <c r="E3928" s="97" t="s">
        <v>12362</v>
      </c>
      <c r="F3928" s="97">
        <v>339690</v>
      </c>
      <c r="G3928" s="97">
        <v>669060</v>
      </c>
      <c r="H3928" s="97">
        <v>339690</v>
      </c>
      <c r="I3928" s="97">
        <v>669060</v>
      </c>
      <c r="J3928" s="97" t="s">
        <v>93</v>
      </c>
      <c r="K3928" s="97">
        <v>107.9</v>
      </c>
      <c r="L3928" s="97" t="s">
        <v>12363</v>
      </c>
      <c r="M3928" s="97">
        <v>15</v>
      </c>
      <c r="N3928" s="97">
        <v>842754</v>
      </c>
    </row>
    <row r="3929" spans="1:14" ht="14.25" customHeight="1" x14ac:dyDescent="0.3">
      <c r="A3929" s="97" t="s">
        <v>497</v>
      </c>
      <c r="B3929" s="97">
        <v>3</v>
      </c>
      <c r="C3929" s="97" t="s">
        <v>12364</v>
      </c>
      <c r="D3929" s="97" t="s">
        <v>332</v>
      </c>
      <c r="E3929" s="97" t="s">
        <v>12365</v>
      </c>
      <c r="F3929" s="97">
        <v>330490</v>
      </c>
      <c r="G3929" s="97">
        <v>664900</v>
      </c>
      <c r="H3929" s="97">
        <v>330490</v>
      </c>
      <c r="I3929" s="97">
        <v>664900</v>
      </c>
      <c r="J3929" s="97" t="s">
        <v>93</v>
      </c>
      <c r="K3929" s="97">
        <v>108</v>
      </c>
      <c r="L3929" s="97" t="s">
        <v>12366</v>
      </c>
      <c r="M3929" s="97">
        <v>15</v>
      </c>
      <c r="N3929" s="97">
        <v>904561</v>
      </c>
    </row>
    <row r="3930" spans="1:14" ht="14.25" customHeight="1" x14ac:dyDescent="0.3">
      <c r="A3930" s="97" t="s">
        <v>497</v>
      </c>
      <c r="B3930" s="97">
        <v>1</v>
      </c>
      <c r="C3930" s="97" t="s">
        <v>12367</v>
      </c>
      <c r="D3930" s="97" t="s">
        <v>332</v>
      </c>
      <c r="E3930" s="97" t="s">
        <v>12368</v>
      </c>
      <c r="F3930" s="97">
        <v>330450</v>
      </c>
      <c r="G3930" s="97">
        <v>664950</v>
      </c>
      <c r="H3930" s="97">
        <v>330450</v>
      </c>
      <c r="I3930" s="97">
        <v>664950</v>
      </c>
      <c r="J3930" s="97" t="s">
        <v>93</v>
      </c>
      <c r="K3930" s="97">
        <v>108</v>
      </c>
      <c r="L3930" s="97" t="s">
        <v>12369</v>
      </c>
      <c r="M3930" s="97">
        <v>15</v>
      </c>
      <c r="N3930" s="97">
        <v>904559</v>
      </c>
    </row>
    <row r="3931" spans="1:14" ht="14.25" customHeight="1" x14ac:dyDescent="0.3">
      <c r="A3931" s="97" t="s">
        <v>506</v>
      </c>
      <c r="B3931" s="97">
        <v>9783</v>
      </c>
      <c r="C3931" s="97" t="s">
        <v>12370</v>
      </c>
      <c r="D3931" s="97" t="s">
        <v>581</v>
      </c>
      <c r="E3931" s="97" t="s">
        <v>12371</v>
      </c>
      <c r="F3931" s="97">
        <v>329639</v>
      </c>
      <c r="G3931" s="97">
        <v>668755</v>
      </c>
      <c r="H3931" s="97">
        <v>329639</v>
      </c>
      <c r="I3931" s="97">
        <v>668755</v>
      </c>
      <c r="J3931" s="97" t="s">
        <v>93</v>
      </c>
      <c r="K3931" s="97">
        <v>108.5</v>
      </c>
      <c r="L3931" s="97" t="s">
        <v>12372</v>
      </c>
      <c r="M3931" s="97">
        <v>15</v>
      </c>
      <c r="N3931" s="97">
        <v>1003825</v>
      </c>
    </row>
    <row r="3932" spans="1:14" ht="14.25" customHeight="1" x14ac:dyDescent="0.3">
      <c r="A3932" s="97" t="s">
        <v>497</v>
      </c>
      <c r="B3932" s="97">
        <v>169</v>
      </c>
      <c r="C3932" s="97" t="s">
        <v>12373</v>
      </c>
      <c r="D3932" s="97" t="s">
        <v>332</v>
      </c>
      <c r="E3932" s="97" t="s">
        <v>12374</v>
      </c>
      <c r="F3932" s="97">
        <v>334220</v>
      </c>
      <c r="G3932" s="97">
        <v>664750</v>
      </c>
      <c r="H3932" s="97">
        <v>334220</v>
      </c>
      <c r="I3932" s="97">
        <v>664750</v>
      </c>
      <c r="J3932" s="97" t="s">
        <v>93</v>
      </c>
      <c r="K3932" s="97">
        <v>112</v>
      </c>
      <c r="L3932" s="97" t="s">
        <v>12375</v>
      </c>
      <c r="M3932" s="97">
        <v>15</v>
      </c>
      <c r="N3932" s="97">
        <v>904801</v>
      </c>
    </row>
    <row r="3933" spans="1:14" ht="14.25" customHeight="1" x14ac:dyDescent="0.3">
      <c r="A3933" s="97" t="s">
        <v>506</v>
      </c>
      <c r="B3933" s="97">
        <v>9783</v>
      </c>
      <c r="C3933" s="97" t="s">
        <v>12376</v>
      </c>
      <c r="D3933" s="97" t="s">
        <v>581</v>
      </c>
      <c r="E3933" s="97" t="s">
        <v>12377</v>
      </c>
      <c r="F3933" s="97">
        <v>329732</v>
      </c>
      <c r="G3933" s="97">
        <v>668958</v>
      </c>
      <c r="H3933" s="97">
        <v>329732</v>
      </c>
      <c r="I3933" s="97">
        <v>668958</v>
      </c>
      <c r="J3933" s="97" t="s">
        <v>93</v>
      </c>
      <c r="K3933" s="97">
        <v>112.4</v>
      </c>
      <c r="L3933" s="97" t="s">
        <v>12378</v>
      </c>
      <c r="M3933" s="97">
        <v>15</v>
      </c>
      <c r="N3933" s="97">
        <v>1003810</v>
      </c>
    </row>
    <row r="3934" spans="1:14" ht="14.25" customHeight="1" x14ac:dyDescent="0.3">
      <c r="A3934" s="97" t="s">
        <v>497</v>
      </c>
      <c r="B3934" s="97">
        <v>199</v>
      </c>
      <c r="C3934" s="97" t="s">
        <v>12379</v>
      </c>
      <c r="D3934" s="97" t="s">
        <v>332</v>
      </c>
      <c r="E3934" s="97" t="s">
        <v>12380</v>
      </c>
      <c r="F3934" s="97">
        <v>330380</v>
      </c>
      <c r="G3934" s="97">
        <v>664530</v>
      </c>
      <c r="H3934" s="97">
        <v>330380</v>
      </c>
      <c r="I3934" s="97">
        <v>664530</v>
      </c>
      <c r="J3934" s="97" t="s">
        <v>93</v>
      </c>
      <c r="K3934" s="97">
        <v>113</v>
      </c>
      <c r="L3934" s="97" t="s">
        <v>12381</v>
      </c>
      <c r="M3934" s="97">
        <v>15</v>
      </c>
      <c r="N3934" s="97">
        <v>904831</v>
      </c>
    </row>
    <row r="3935" spans="1:14" ht="14.25" customHeight="1" x14ac:dyDescent="0.3">
      <c r="A3935" s="97" t="s">
        <v>351</v>
      </c>
      <c r="B3935" s="97">
        <v>43</v>
      </c>
      <c r="C3935" s="97" t="s">
        <v>12382</v>
      </c>
      <c r="D3935" s="97" t="s">
        <v>332</v>
      </c>
      <c r="E3935" s="97" t="s">
        <v>12383</v>
      </c>
      <c r="F3935" s="97">
        <v>327540</v>
      </c>
      <c r="G3935" s="97">
        <v>662890</v>
      </c>
      <c r="H3935" s="97">
        <v>327540</v>
      </c>
      <c r="I3935" s="97">
        <v>662890</v>
      </c>
      <c r="J3935" s="97" t="s">
        <v>93</v>
      </c>
      <c r="K3935" s="97">
        <v>113</v>
      </c>
      <c r="L3935" s="97" t="s">
        <v>12384</v>
      </c>
      <c r="M3935" s="97">
        <v>15</v>
      </c>
      <c r="N3935" s="97">
        <v>803127</v>
      </c>
    </row>
    <row r="3936" spans="1:14" ht="14.25" customHeight="1" x14ac:dyDescent="0.3">
      <c r="A3936" s="97" t="s">
        <v>397</v>
      </c>
      <c r="B3936" s="97">
        <v>4</v>
      </c>
      <c r="C3936" s="97" t="s">
        <v>12385</v>
      </c>
      <c r="D3936" s="97" t="s">
        <v>332</v>
      </c>
      <c r="E3936" s="97" t="s">
        <v>12386</v>
      </c>
      <c r="F3936" s="97">
        <v>339720</v>
      </c>
      <c r="G3936" s="97">
        <v>669590</v>
      </c>
      <c r="H3936" s="97">
        <v>339720</v>
      </c>
      <c r="I3936" s="97">
        <v>669590</v>
      </c>
      <c r="J3936" s="97" t="s">
        <v>93</v>
      </c>
      <c r="K3936" s="97">
        <v>113</v>
      </c>
      <c r="L3936" s="97" t="s">
        <v>12387</v>
      </c>
      <c r="M3936" s="97">
        <v>15</v>
      </c>
      <c r="N3936" s="97">
        <v>842561</v>
      </c>
    </row>
    <row r="3937" spans="1:14" ht="14.25" customHeight="1" x14ac:dyDescent="0.3">
      <c r="A3937" s="97" t="s">
        <v>351</v>
      </c>
      <c r="B3937" s="97">
        <v>43</v>
      </c>
      <c r="C3937" s="97" t="s">
        <v>12388</v>
      </c>
      <c r="D3937" s="97" t="s">
        <v>332</v>
      </c>
      <c r="E3937" s="97" t="s">
        <v>12389</v>
      </c>
      <c r="F3937" s="97">
        <v>327460</v>
      </c>
      <c r="G3937" s="97">
        <v>662880</v>
      </c>
      <c r="H3937" s="97">
        <v>327460</v>
      </c>
      <c r="I3937" s="97">
        <v>662880</v>
      </c>
      <c r="J3937" s="97" t="s">
        <v>93</v>
      </c>
      <c r="K3937" s="97">
        <v>113</v>
      </c>
      <c r="L3937" s="97" t="s">
        <v>12390</v>
      </c>
      <c r="M3937" s="97">
        <v>15</v>
      </c>
      <c r="N3937" s="97">
        <v>803125</v>
      </c>
    </row>
    <row r="3938" spans="1:14" ht="14.25" customHeight="1" x14ac:dyDescent="0.3">
      <c r="A3938" s="97" t="s">
        <v>397</v>
      </c>
      <c r="B3938" s="97">
        <v>171</v>
      </c>
      <c r="C3938" s="97" t="s">
        <v>12391</v>
      </c>
      <c r="D3938" s="97" t="s">
        <v>332</v>
      </c>
      <c r="E3938" s="97" t="s">
        <v>12392</v>
      </c>
      <c r="F3938" s="97">
        <v>339110</v>
      </c>
      <c r="G3938" s="97">
        <v>667940</v>
      </c>
      <c r="H3938" s="97">
        <v>339110</v>
      </c>
      <c r="I3938" s="97">
        <v>667940</v>
      </c>
      <c r="J3938" s="97" t="s">
        <v>93</v>
      </c>
      <c r="K3938" s="97">
        <v>113.72</v>
      </c>
      <c r="L3938" s="97" t="s">
        <v>12393</v>
      </c>
      <c r="M3938" s="97">
        <v>15</v>
      </c>
      <c r="N3938" s="97">
        <v>842728</v>
      </c>
    </row>
    <row r="3939" spans="1:14" ht="14.25" customHeight="1" x14ac:dyDescent="0.3">
      <c r="A3939" s="97" t="s">
        <v>497</v>
      </c>
      <c r="B3939" s="97">
        <v>200</v>
      </c>
      <c r="C3939" s="97" t="s">
        <v>12394</v>
      </c>
      <c r="D3939" s="97" t="s">
        <v>332</v>
      </c>
      <c r="E3939" s="97" t="s">
        <v>12395</v>
      </c>
      <c r="F3939" s="97">
        <v>330350</v>
      </c>
      <c r="G3939" s="97">
        <v>664480</v>
      </c>
      <c r="H3939" s="97">
        <v>330350</v>
      </c>
      <c r="I3939" s="97">
        <v>664480</v>
      </c>
      <c r="J3939" s="97" t="s">
        <v>93</v>
      </c>
      <c r="K3939" s="97">
        <v>114</v>
      </c>
      <c r="L3939" s="97" t="s">
        <v>12396</v>
      </c>
      <c r="M3939" s="97">
        <v>15</v>
      </c>
      <c r="N3939" s="97">
        <v>904832</v>
      </c>
    </row>
    <row r="3940" spans="1:14" ht="14.25" customHeight="1" x14ac:dyDescent="0.3">
      <c r="A3940" s="97" t="s">
        <v>397</v>
      </c>
      <c r="B3940" s="97">
        <v>280</v>
      </c>
      <c r="C3940" s="97" t="s">
        <v>12397</v>
      </c>
      <c r="D3940" s="97" t="s">
        <v>332</v>
      </c>
      <c r="E3940" s="97" t="s">
        <v>11416</v>
      </c>
      <c r="F3940" s="97">
        <v>339640</v>
      </c>
      <c r="G3940" s="97">
        <v>668900</v>
      </c>
      <c r="H3940" s="97">
        <v>339640</v>
      </c>
      <c r="I3940" s="97">
        <v>668900</v>
      </c>
      <c r="J3940" s="97" t="s">
        <v>93</v>
      </c>
      <c r="K3940" s="97">
        <v>114</v>
      </c>
      <c r="L3940" s="97" t="s">
        <v>12398</v>
      </c>
      <c r="M3940" s="97">
        <v>15</v>
      </c>
      <c r="N3940" s="97">
        <v>842841</v>
      </c>
    </row>
    <row r="3941" spans="1:14" ht="14.25" customHeight="1" x14ac:dyDescent="0.3">
      <c r="A3941" s="97" t="s">
        <v>632</v>
      </c>
      <c r="B3941" s="97">
        <v>148</v>
      </c>
      <c r="C3941" s="97" t="s">
        <v>12399</v>
      </c>
      <c r="D3941" s="97" t="s">
        <v>332</v>
      </c>
      <c r="E3941" s="97" t="s">
        <v>12400</v>
      </c>
      <c r="F3941" s="97">
        <v>342253</v>
      </c>
      <c r="G3941" s="97">
        <v>667722</v>
      </c>
      <c r="H3941" s="97">
        <v>342253</v>
      </c>
      <c r="I3941" s="97">
        <v>667722</v>
      </c>
      <c r="J3941" s="97" t="s">
        <v>93</v>
      </c>
      <c r="K3941" s="97">
        <v>116</v>
      </c>
      <c r="L3941" s="97" t="s">
        <v>12401</v>
      </c>
      <c r="M3941" s="97">
        <v>15</v>
      </c>
      <c r="N3941" s="97">
        <v>770426</v>
      </c>
    </row>
    <row r="3942" spans="1:14" ht="14.25" customHeight="1" x14ac:dyDescent="0.3">
      <c r="A3942" s="97" t="s">
        <v>497</v>
      </c>
      <c r="B3942" s="97">
        <v>7893</v>
      </c>
      <c r="C3942" s="97" t="s">
        <v>12402</v>
      </c>
      <c r="D3942" s="97" t="s">
        <v>581</v>
      </c>
      <c r="E3942" s="97" t="s">
        <v>12403</v>
      </c>
      <c r="F3942" s="97">
        <v>333727</v>
      </c>
      <c r="G3942" s="97">
        <v>661313</v>
      </c>
      <c r="H3942" s="97">
        <v>333727</v>
      </c>
      <c r="I3942" s="97">
        <v>661313</v>
      </c>
      <c r="J3942" s="97" t="s">
        <v>93</v>
      </c>
      <c r="K3942" s="97">
        <v>117</v>
      </c>
      <c r="L3942" s="97" t="s">
        <v>12404</v>
      </c>
      <c r="M3942" s="97">
        <v>15</v>
      </c>
      <c r="N3942" s="97">
        <v>905248</v>
      </c>
    </row>
    <row r="3943" spans="1:14" ht="14.25" customHeight="1" x14ac:dyDescent="0.3">
      <c r="A3943" s="97" t="s">
        <v>632</v>
      </c>
      <c r="B3943" s="97">
        <v>147</v>
      </c>
      <c r="C3943" s="97" t="s">
        <v>12405</v>
      </c>
      <c r="D3943" s="97" t="s">
        <v>332</v>
      </c>
      <c r="E3943" s="97" t="s">
        <v>12406</v>
      </c>
      <c r="F3943" s="97">
        <v>342243</v>
      </c>
      <c r="G3943" s="97">
        <v>667763</v>
      </c>
      <c r="H3943" s="97">
        <v>342243</v>
      </c>
      <c r="I3943" s="97">
        <v>667763</v>
      </c>
      <c r="J3943" s="97" t="s">
        <v>93</v>
      </c>
      <c r="K3943" s="97">
        <v>117</v>
      </c>
      <c r="L3943" s="97" t="s">
        <v>12407</v>
      </c>
      <c r="M3943" s="97">
        <v>15</v>
      </c>
      <c r="N3943" s="97">
        <v>770425</v>
      </c>
    </row>
    <row r="3944" spans="1:14" ht="14.25" customHeight="1" x14ac:dyDescent="0.3">
      <c r="A3944" s="97" t="s">
        <v>497</v>
      </c>
      <c r="B3944" s="97">
        <v>180</v>
      </c>
      <c r="C3944" s="97" t="s">
        <v>12408</v>
      </c>
      <c r="D3944" s="97" t="s">
        <v>332</v>
      </c>
      <c r="E3944" s="97" t="s">
        <v>12409</v>
      </c>
      <c r="F3944" s="97">
        <v>334100</v>
      </c>
      <c r="G3944" s="97">
        <v>664420</v>
      </c>
      <c r="H3944" s="97">
        <v>334100</v>
      </c>
      <c r="I3944" s="97">
        <v>664420</v>
      </c>
      <c r="J3944" s="97" t="s">
        <v>93</v>
      </c>
      <c r="K3944" s="97">
        <v>118</v>
      </c>
      <c r="L3944" s="97" t="s">
        <v>12410</v>
      </c>
      <c r="M3944" s="97">
        <v>15</v>
      </c>
      <c r="N3944" s="97">
        <v>904812</v>
      </c>
    </row>
    <row r="3945" spans="1:14" ht="14.25" customHeight="1" x14ac:dyDescent="0.3">
      <c r="A3945" s="97" t="s">
        <v>497</v>
      </c>
      <c r="B3945" s="97">
        <v>459</v>
      </c>
      <c r="C3945" s="97" t="s">
        <v>12411</v>
      </c>
      <c r="D3945" s="97" t="s">
        <v>332</v>
      </c>
      <c r="E3945" s="97" t="s">
        <v>12412</v>
      </c>
      <c r="F3945" s="97">
        <v>333970</v>
      </c>
      <c r="G3945" s="97">
        <v>664130</v>
      </c>
      <c r="H3945" s="97">
        <v>333970</v>
      </c>
      <c r="I3945" s="97">
        <v>664130</v>
      </c>
      <c r="J3945" s="97" t="s">
        <v>93</v>
      </c>
      <c r="K3945" s="97">
        <v>119.7</v>
      </c>
      <c r="L3945" s="97" t="s">
        <v>12413</v>
      </c>
      <c r="M3945" s="97">
        <v>15</v>
      </c>
      <c r="N3945" s="97">
        <v>13472219</v>
      </c>
    </row>
    <row r="3946" spans="1:14" ht="14.25" customHeight="1" x14ac:dyDescent="0.3">
      <c r="A3946" s="97" t="s">
        <v>497</v>
      </c>
      <c r="B3946" s="97">
        <v>54</v>
      </c>
      <c r="C3946" s="97" t="s">
        <v>12414</v>
      </c>
      <c r="D3946" s="97" t="s">
        <v>332</v>
      </c>
      <c r="E3946" s="97" t="s">
        <v>12415</v>
      </c>
      <c r="F3946" s="97">
        <v>333680</v>
      </c>
      <c r="G3946" s="97">
        <v>663600</v>
      </c>
      <c r="H3946" s="97">
        <v>333680</v>
      </c>
      <c r="I3946" s="97">
        <v>663600</v>
      </c>
      <c r="J3946" s="97" t="s">
        <v>93</v>
      </c>
      <c r="K3946" s="97">
        <v>120.12</v>
      </c>
      <c r="L3946" s="97" t="s">
        <v>12416</v>
      </c>
      <c r="M3946" s="97">
        <v>15</v>
      </c>
      <c r="N3946" s="97">
        <v>904629</v>
      </c>
    </row>
    <row r="3947" spans="1:14" ht="14.25" customHeight="1" x14ac:dyDescent="0.3">
      <c r="A3947" s="97" t="s">
        <v>508</v>
      </c>
      <c r="B3947" s="97">
        <v>65</v>
      </c>
      <c r="C3947" s="97" t="s">
        <v>12417</v>
      </c>
      <c r="D3947" s="97" t="s">
        <v>332</v>
      </c>
      <c r="E3947" s="97" t="s">
        <v>12418</v>
      </c>
      <c r="F3947" s="97">
        <v>334600</v>
      </c>
      <c r="G3947" s="97">
        <v>665170</v>
      </c>
      <c r="H3947" s="97">
        <v>334600</v>
      </c>
      <c r="I3947" s="97">
        <v>665170</v>
      </c>
      <c r="J3947" s="97" t="s">
        <v>93</v>
      </c>
      <c r="K3947" s="97">
        <v>122</v>
      </c>
      <c r="L3947" s="97" t="s">
        <v>12419</v>
      </c>
      <c r="M3947" s="97">
        <v>15</v>
      </c>
      <c r="N3947" s="97">
        <v>951264</v>
      </c>
    </row>
    <row r="3948" spans="1:14" ht="14.25" customHeight="1" x14ac:dyDescent="0.3">
      <c r="A3948" s="97" t="s">
        <v>497</v>
      </c>
      <c r="B3948" s="97">
        <v>25</v>
      </c>
      <c r="C3948" s="97" t="s">
        <v>12420</v>
      </c>
      <c r="D3948" s="97" t="s">
        <v>332</v>
      </c>
      <c r="E3948" s="97" t="s">
        <v>12421</v>
      </c>
      <c r="F3948" s="97">
        <v>330330</v>
      </c>
      <c r="G3948" s="97">
        <v>662170</v>
      </c>
      <c r="H3948" s="97">
        <v>330330</v>
      </c>
      <c r="I3948" s="97">
        <v>662170</v>
      </c>
      <c r="J3948" s="97" t="s">
        <v>93</v>
      </c>
      <c r="K3948" s="97">
        <v>123.19</v>
      </c>
      <c r="L3948" s="97" t="s">
        <v>12422</v>
      </c>
      <c r="M3948" s="97">
        <v>15</v>
      </c>
      <c r="N3948" s="97">
        <v>904583</v>
      </c>
    </row>
    <row r="3949" spans="1:14" ht="14.25" customHeight="1" x14ac:dyDescent="0.3">
      <c r="A3949" s="97" t="s">
        <v>497</v>
      </c>
      <c r="B3949" s="97">
        <v>50</v>
      </c>
      <c r="C3949" s="97" t="s">
        <v>12423</v>
      </c>
      <c r="D3949" s="97" t="s">
        <v>332</v>
      </c>
      <c r="E3949" s="97" t="s">
        <v>12424</v>
      </c>
      <c r="F3949" s="97">
        <v>334500</v>
      </c>
      <c r="G3949" s="97">
        <v>664930</v>
      </c>
      <c r="H3949" s="97">
        <v>334500</v>
      </c>
      <c r="I3949" s="97">
        <v>664930</v>
      </c>
      <c r="J3949" s="97" t="s">
        <v>93</v>
      </c>
      <c r="K3949" s="97">
        <v>124</v>
      </c>
      <c r="L3949" s="97" t="s">
        <v>8186</v>
      </c>
      <c r="M3949" s="97">
        <v>15</v>
      </c>
      <c r="N3949" s="97">
        <v>904616</v>
      </c>
    </row>
    <row r="3950" spans="1:14" ht="14.25" customHeight="1" x14ac:dyDescent="0.3">
      <c r="A3950" s="97" t="s">
        <v>497</v>
      </c>
      <c r="B3950" s="97">
        <v>50</v>
      </c>
      <c r="C3950" s="97" t="s">
        <v>12425</v>
      </c>
      <c r="D3950" s="97" t="s">
        <v>332</v>
      </c>
      <c r="E3950" s="97" t="s">
        <v>12426</v>
      </c>
      <c r="F3950" s="97">
        <v>334560</v>
      </c>
      <c r="G3950" s="97">
        <v>664810</v>
      </c>
      <c r="H3950" s="97">
        <v>334560</v>
      </c>
      <c r="I3950" s="97">
        <v>664810</v>
      </c>
      <c r="J3950" s="97" t="s">
        <v>93</v>
      </c>
      <c r="K3950" s="97">
        <v>127</v>
      </c>
      <c r="L3950" s="97" t="s">
        <v>8186</v>
      </c>
      <c r="M3950" s="97">
        <v>15</v>
      </c>
      <c r="N3950" s="97">
        <v>904615</v>
      </c>
    </row>
    <row r="3951" spans="1:14" ht="14.25" customHeight="1" x14ac:dyDescent="0.3">
      <c r="A3951" s="97" t="s">
        <v>497</v>
      </c>
      <c r="B3951" s="97">
        <v>149</v>
      </c>
      <c r="C3951" s="97" t="s">
        <v>12427</v>
      </c>
      <c r="D3951" s="97" t="s">
        <v>332</v>
      </c>
      <c r="E3951" s="97" t="s">
        <v>12428</v>
      </c>
      <c r="F3951" s="97">
        <v>334460</v>
      </c>
      <c r="G3951" s="97">
        <v>664590</v>
      </c>
      <c r="H3951" s="97">
        <v>334460</v>
      </c>
      <c r="I3951" s="97">
        <v>664590</v>
      </c>
      <c r="J3951" s="97" t="s">
        <v>93</v>
      </c>
      <c r="K3951" s="97">
        <v>128</v>
      </c>
      <c r="L3951" s="97" t="s">
        <v>12429</v>
      </c>
      <c r="M3951" s="97">
        <v>15</v>
      </c>
      <c r="N3951" s="97">
        <v>904781</v>
      </c>
    </row>
    <row r="3952" spans="1:14" ht="14.25" customHeight="1" x14ac:dyDescent="0.3">
      <c r="A3952" s="97" t="s">
        <v>497</v>
      </c>
      <c r="B3952" s="97">
        <v>452</v>
      </c>
      <c r="C3952" s="97" t="s">
        <v>12430</v>
      </c>
      <c r="D3952" s="97" t="s">
        <v>332</v>
      </c>
      <c r="E3952" s="97" t="s">
        <v>12431</v>
      </c>
      <c r="F3952" s="97">
        <v>334010</v>
      </c>
      <c r="G3952" s="97">
        <v>663860</v>
      </c>
      <c r="H3952" s="97">
        <v>334010</v>
      </c>
      <c r="I3952" s="97">
        <v>663860</v>
      </c>
      <c r="J3952" s="97" t="s">
        <v>93</v>
      </c>
      <c r="K3952" s="97">
        <v>129.4</v>
      </c>
      <c r="L3952" s="97" t="s">
        <v>12432</v>
      </c>
      <c r="M3952" s="97">
        <v>15</v>
      </c>
      <c r="N3952" s="97">
        <v>13472212</v>
      </c>
    </row>
    <row r="3953" spans="1:14" ht="14.25" customHeight="1" x14ac:dyDescent="0.3">
      <c r="A3953" s="97" t="s">
        <v>506</v>
      </c>
      <c r="B3953" s="97">
        <v>143</v>
      </c>
      <c r="C3953" s="97" t="s">
        <v>12433</v>
      </c>
      <c r="D3953" s="97" t="s">
        <v>332</v>
      </c>
      <c r="E3953" s="97" t="s">
        <v>12434</v>
      </c>
      <c r="F3953" s="97">
        <v>328410</v>
      </c>
      <c r="G3953" s="97">
        <v>665100</v>
      </c>
      <c r="H3953" s="97">
        <v>328410</v>
      </c>
      <c r="I3953" s="97">
        <v>665100</v>
      </c>
      <c r="J3953" s="97" t="s">
        <v>93</v>
      </c>
      <c r="K3953" s="97">
        <v>130</v>
      </c>
      <c r="L3953" s="97" t="s">
        <v>12435</v>
      </c>
      <c r="M3953" s="97">
        <v>15</v>
      </c>
      <c r="N3953" s="97">
        <v>1002576</v>
      </c>
    </row>
    <row r="3954" spans="1:14" ht="14.25" customHeight="1" x14ac:dyDescent="0.3">
      <c r="A3954" s="97" t="s">
        <v>497</v>
      </c>
      <c r="B3954" s="97">
        <v>453</v>
      </c>
      <c r="C3954" s="97" t="s">
        <v>12436</v>
      </c>
      <c r="D3954" s="97" t="s">
        <v>332</v>
      </c>
      <c r="E3954" s="97" t="s">
        <v>12437</v>
      </c>
      <c r="F3954" s="97">
        <v>334010</v>
      </c>
      <c r="G3954" s="97">
        <v>663770</v>
      </c>
      <c r="H3954" s="97">
        <v>334010</v>
      </c>
      <c r="I3954" s="97">
        <v>663770</v>
      </c>
      <c r="J3954" s="97" t="s">
        <v>93</v>
      </c>
      <c r="K3954" s="97">
        <v>131.5</v>
      </c>
      <c r="L3954" s="97" t="s">
        <v>12438</v>
      </c>
      <c r="M3954" s="97">
        <v>15</v>
      </c>
      <c r="N3954" s="97">
        <v>13472213</v>
      </c>
    </row>
    <row r="3955" spans="1:14" ht="14.25" customHeight="1" x14ac:dyDescent="0.3">
      <c r="A3955" s="97" t="s">
        <v>655</v>
      </c>
      <c r="B3955" s="97">
        <v>105</v>
      </c>
      <c r="C3955" s="97" t="s">
        <v>12439</v>
      </c>
      <c r="D3955" s="97" t="s">
        <v>332</v>
      </c>
      <c r="E3955" s="97" t="s">
        <v>12440</v>
      </c>
      <c r="F3955" s="97">
        <v>339330</v>
      </c>
      <c r="G3955" s="97">
        <v>670277</v>
      </c>
      <c r="H3955" s="97">
        <v>339330</v>
      </c>
      <c r="I3955" s="97">
        <v>670277</v>
      </c>
      <c r="J3955" s="97" t="s">
        <v>93</v>
      </c>
      <c r="K3955" s="97">
        <v>135</v>
      </c>
      <c r="L3955" s="97" t="s">
        <v>12441</v>
      </c>
      <c r="M3955" s="97">
        <v>15</v>
      </c>
      <c r="N3955" s="97">
        <v>949775</v>
      </c>
    </row>
    <row r="3956" spans="1:14" ht="14.25" customHeight="1" x14ac:dyDescent="0.3">
      <c r="A3956" s="97" t="s">
        <v>397</v>
      </c>
      <c r="B3956" s="97">
        <v>301</v>
      </c>
      <c r="C3956" s="97" t="s">
        <v>12442</v>
      </c>
      <c r="D3956" s="97" t="s">
        <v>332</v>
      </c>
      <c r="E3956" s="97" t="s">
        <v>12443</v>
      </c>
      <c r="F3956" s="97">
        <v>336190</v>
      </c>
      <c r="G3956" s="97">
        <v>666671</v>
      </c>
      <c r="H3956" s="97">
        <v>336190</v>
      </c>
      <c r="I3956" s="97">
        <v>666671</v>
      </c>
      <c r="J3956" s="97" t="s">
        <v>93</v>
      </c>
      <c r="K3956" s="97">
        <v>135</v>
      </c>
      <c r="L3956" s="97" t="s">
        <v>12444</v>
      </c>
      <c r="M3956" s="97">
        <v>15</v>
      </c>
      <c r="N3956" s="97">
        <v>842863</v>
      </c>
    </row>
    <row r="3957" spans="1:14" ht="14.25" customHeight="1" x14ac:dyDescent="0.3">
      <c r="A3957" s="97" t="s">
        <v>506</v>
      </c>
      <c r="B3957" s="97">
        <v>10695</v>
      </c>
      <c r="C3957" s="97" t="s">
        <v>12445</v>
      </c>
      <c r="D3957" s="97" t="s">
        <v>581</v>
      </c>
      <c r="E3957" s="97" t="s">
        <v>12446</v>
      </c>
      <c r="F3957" s="97">
        <v>327575</v>
      </c>
      <c r="G3957" s="97">
        <v>666954</v>
      </c>
      <c r="H3957" s="97">
        <v>327575</v>
      </c>
      <c r="I3957" s="97">
        <v>666954</v>
      </c>
      <c r="J3957" s="97" t="s">
        <v>93</v>
      </c>
      <c r="K3957" s="97">
        <v>135.1</v>
      </c>
      <c r="L3957" s="97" t="s">
        <v>12447</v>
      </c>
      <c r="M3957" s="97">
        <v>15</v>
      </c>
      <c r="N3957" s="97">
        <v>1004188</v>
      </c>
    </row>
    <row r="3958" spans="1:14" ht="14.25" customHeight="1" x14ac:dyDescent="0.3">
      <c r="A3958" s="97" t="s">
        <v>506</v>
      </c>
      <c r="B3958" s="97">
        <v>10695</v>
      </c>
      <c r="C3958" s="97" t="s">
        <v>12448</v>
      </c>
      <c r="D3958" s="97" t="s">
        <v>581</v>
      </c>
      <c r="E3958" s="97" t="s">
        <v>12449</v>
      </c>
      <c r="F3958" s="97">
        <v>327569</v>
      </c>
      <c r="G3958" s="97">
        <v>666942</v>
      </c>
      <c r="H3958" s="97">
        <v>327569</v>
      </c>
      <c r="I3958" s="97">
        <v>666942</v>
      </c>
      <c r="J3958" s="97" t="s">
        <v>93</v>
      </c>
      <c r="K3958" s="97">
        <v>135.16999999999999</v>
      </c>
      <c r="L3958" s="97" t="s">
        <v>12450</v>
      </c>
      <c r="M3958" s="97">
        <v>15</v>
      </c>
      <c r="N3958" s="97">
        <v>1004187</v>
      </c>
    </row>
    <row r="3959" spans="1:14" ht="14.25" customHeight="1" x14ac:dyDescent="0.3">
      <c r="A3959" s="97" t="s">
        <v>506</v>
      </c>
      <c r="B3959" s="97">
        <v>10695</v>
      </c>
      <c r="C3959" s="97" t="s">
        <v>12451</v>
      </c>
      <c r="D3959" s="97" t="s">
        <v>581</v>
      </c>
      <c r="E3959" s="97" t="s">
        <v>12452</v>
      </c>
      <c r="F3959" s="97">
        <v>327564</v>
      </c>
      <c r="G3959" s="97">
        <v>666931</v>
      </c>
      <c r="H3959" s="97">
        <v>327564</v>
      </c>
      <c r="I3959" s="97">
        <v>666931</v>
      </c>
      <c r="J3959" s="97" t="s">
        <v>93</v>
      </c>
      <c r="K3959" s="97">
        <v>135.59</v>
      </c>
      <c r="L3959" s="97" t="s">
        <v>12453</v>
      </c>
      <c r="M3959" s="97">
        <v>15</v>
      </c>
      <c r="N3959" s="97">
        <v>1004186</v>
      </c>
    </row>
    <row r="3960" spans="1:14" ht="14.25" customHeight="1" x14ac:dyDescent="0.3">
      <c r="A3960" s="97" t="s">
        <v>506</v>
      </c>
      <c r="B3960" s="97">
        <v>10695</v>
      </c>
      <c r="C3960" s="97" t="s">
        <v>12454</v>
      </c>
      <c r="D3960" s="97" t="s">
        <v>581</v>
      </c>
      <c r="E3960" s="97" t="s">
        <v>12455</v>
      </c>
      <c r="F3960" s="97">
        <v>327540</v>
      </c>
      <c r="G3960" s="97">
        <v>666885</v>
      </c>
      <c r="H3960" s="97">
        <v>327540</v>
      </c>
      <c r="I3960" s="97">
        <v>666885</v>
      </c>
      <c r="J3960" s="97" t="s">
        <v>93</v>
      </c>
      <c r="K3960" s="97">
        <v>137.25</v>
      </c>
      <c r="L3960" s="97" t="s">
        <v>12456</v>
      </c>
      <c r="M3960" s="97">
        <v>15</v>
      </c>
      <c r="N3960" s="97">
        <v>1004183</v>
      </c>
    </row>
    <row r="3961" spans="1:14" ht="14.25" customHeight="1" x14ac:dyDescent="0.3">
      <c r="A3961" s="97" t="s">
        <v>506</v>
      </c>
      <c r="B3961" s="97">
        <v>10695</v>
      </c>
      <c r="C3961" s="97" t="s">
        <v>12457</v>
      </c>
      <c r="D3961" s="97" t="s">
        <v>581</v>
      </c>
      <c r="E3961" s="97" t="s">
        <v>12458</v>
      </c>
      <c r="F3961" s="97">
        <v>327536</v>
      </c>
      <c r="G3961" s="97">
        <v>666874</v>
      </c>
      <c r="H3961" s="97">
        <v>327536</v>
      </c>
      <c r="I3961" s="97">
        <v>666874</v>
      </c>
      <c r="J3961" s="97" t="s">
        <v>93</v>
      </c>
      <c r="K3961" s="97">
        <v>137.61000000000001</v>
      </c>
      <c r="L3961" s="97" t="s">
        <v>12459</v>
      </c>
      <c r="M3961" s="97">
        <v>15</v>
      </c>
      <c r="N3961" s="97">
        <v>1004182</v>
      </c>
    </row>
    <row r="3962" spans="1:14" ht="14.25" customHeight="1" x14ac:dyDescent="0.3">
      <c r="A3962" s="97" t="s">
        <v>506</v>
      </c>
      <c r="B3962" s="97">
        <v>150</v>
      </c>
      <c r="C3962" s="97" t="s">
        <v>12460</v>
      </c>
      <c r="D3962" s="97" t="s">
        <v>332</v>
      </c>
      <c r="E3962" s="97" t="s">
        <v>10384</v>
      </c>
      <c r="F3962" s="97">
        <v>328260</v>
      </c>
      <c r="G3962" s="97">
        <v>666260</v>
      </c>
      <c r="H3962" s="97">
        <v>328260</v>
      </c>
      <c r="I3962" s="97">
        <v>666260</v>
      </c>
      <c r="J3962" s="97" t="s">
        <v>93</v>
      </c>
      <c r="K3962" s="97">
        <v>138</v>
      </c>
      <c r="L3962" s="97" t="s">
        <v>12461</v>
      </c>
      <c r="M3962" s="97">
        <v>15</v>
      </c>
      <c r="N3962" s="97">
        <v>1002585</v>
      </c>
    </row>
    <row r="3963" spans="1:14" ht="14.25" customHeight="1" x14ac:dyDescent="0.3">
      <c r="A3963" s="97" t="s">
        <v>506</v>
      </c>
      <c r="B3963" s="97">
        <v>10695</v>
      </c>
      <c r="C3963" s="97" t="s">
        <v>12462</v>
      </c>
      <c r="D3963" s="97" t="s">
        <v>581</v>
      </c>
      <c r="E3963" s="97" t="s">
        <v>12463</v>
      </c>
      <c r="F3963" s="97">
        <v>327530</v>
      </c>
      <c r="G3963" s="97">
        <v>666863</v>
      </c>
      <c r="H3963" s="97">
        <v>327530</v>
      </c>
      <c r="I3963" s="97">
        <v>666863</v>
      </c>
      <c r="J3963" s="97" t="s">
        <v>93</v>
      </c>
      <c r="K3963" s="97">
        <v>138.09</v>
      </c>
      <c r="L3963" s="97" t="s">
        <v>12464</v>
      </c>
      <c r="M3963" s="97">
        <v>15</v>
      </c>
      <c r="N3963" s="97">
        <v>1004181</v>
      </c>
    </row>
    <row r="3964" spans="1:14" ht="14.25" customHeight="1" x14ac:dyDescent="0.3">
      <c r="A3964" s="97" t="s">
        <v>497</v>
      </c>
      <c r="B3964" s="97">
        <v>193</v>
      </c>
      <c r="C3964" s="97" t="s">
        <v>12465</v>
      </c>
      <c r="D3964" s="97" t="s">
        <v>332</v>
      </c>
      <c r="E3964" s="97" t="s">
        <v>12466</v>
      </c>
      <c r="F3964" s="97">
        <v>334870</v>
      </c>
      <c r="G3964" s="97">
        <v>664920</v>
      </c>
      <c r="H3964" s="97">
        <v>334870</v>
      </c>
      <c r="I3964" s="97">
        <v>664920</v>
      </c>
      <c r="J3964" s="97" t="s">
        <v>93</v>
      </c>
      <c r="K3964" s="97">
        <v>138.38</v>
      </c>
      <c r="L3964" s="97" t="s">
        <v>12429</v>
      </c>
      <c r="M3964" s="97">
        <v>15</v>
      </c>
      <c r="N3964" s="97">
        <v>904825</v>
      </c>
    </row>
    <row r="3965" spans="1:14" ht="14.25" customHeight="1" x14ac:dyDescent="0.3">
      <c r="A3965" s="97" t="s">
        <v>506</v>
      </c>
      <c r="B3965" s="97">
        <v>10695</v>
      </c>
      <c r="C3965" s="97" t="s">
        <v>12467</v>
      </c>
      <c r="D3965" s="97" t="s">
        <v>581</v>
      </c>
      <c r="E3965" s="97" t="s">
        <v>12468</v>
      </c>
      <c r="F3965" s="97">
        <v>327525</v>
      </c>
      <c r="G3965" s="97">
        <v>666852</v>
      </c>
      <c r="H3965" s="97">
        <v>327525</v>
      </c>
      <c r="I3965" s="97">
        <v>666852</v>
      </c>
      <c r="J3965" s="97" t="s">
        <v>93</v>
      </c>
      <c r="K3965" s="97">
        <v>138.66</v>
      </c>
      <c r="L3965" s="97" t="s">
        <v>12469</v>
      </c>
      <c r="M3965" s="97">
        <v>15</v>
      </c>
      <c r="N3965" s="97">
        <v>1004180</v>
      </c>
    </row>
    <row r="3966" spans="1:14" ht="14.25" customHeight="1" x14ac:dyDescent="0.3">
      <c r="A3966" s="97" t="s">
        <v>506</v>
      </c>
      <c r="B3966" s="97">
        <v>9</v>
      </c>
      <c r="C3966" s="97" t="s">
        <v>12470</v>
      </c>
      <c r="D3966" s="97" t="s">
        <v>332</v>
      </c>
      <c r="E3966" s="97" t="s">
        <v>12471</v>
      </c>
      <c r="F3966" s="97">
        <v>327820</v>
      </c>
      <c r="G3966" s="97">
        <v>666510</v>
      </c>
      <c r="H3966" s="97">
        <v>327820</v>
      </c>
      <c r="I3966" s="97">
        <v>666510</v>
      </c>
      <c r="J3966" s="97" t="s">
        <v>93</v>
      </c>
      <c r="K3966" s="97">
        <v>139</v>
      </c>
      <c r="L3966" s="97" t="s">
        <v>12472</v>
      </c>
      <c r="M3966" s="97">
        <v>15</v>
      </c>
      <c r="N3966" s="97">
        <v>1002379</v>
      </c>
    </row>
    <row r="3967" spans="1:14" ht="14.25" customHeight="1" x14ac:dyDescent="0.3">
      <c r="A3967" s="97" t="s">
        <v>506</v>
      </c>
      <c r="B3967" s="97">
        <v>10695</v>
      </c>
      <c r="C3967" s="97" t="s">
        <v>12473</v>
      </c>
      <c r="D3967" s="97" t="s">
        <v>581</v>
      </c>
      <c r="E3967" s="97" t="s">
        <v>12474</v>
      </c>
      <c r="F3967" s="97">
        <v>327645</v>
      </c>
      <c r="G3967" s="97">
        <v>666863</v>
      </c>
      <c r="H3967" s="97">
        <v>327645</v>
      </c>
      <c r="I3967" s="97">
        <v>666863</v>
      </c>
      <c r="J3967" s="97" t="s">
        <v>93</v>
      </c>
      <c r="K3967" s="97">
        <v>139.62</v>
      </c>
      <c r="L3967" s="97" t="s">
        <v>12475</v>
      </c>
      <c r="M3967" s="97">
        <v>15</v>
      </c>
      <c r="N3967" s="97">
        <v>1004225</v>
      </c>
    </row>
    <row r="3968" spans="1:14" ht="14.25" customHeight="1" x14ac:dyDescent="0.3">
      <c r="A3968" s="97" t="s">
        <v>497</v>
      </c>
      <c r="B3968" s="97">
        <v>159</v>
      </c>
      <c r="C3968" s="97" t="s">
        <v>12476</v>
      </c>
      <c r="D3968" s="97" t="s">
        <v>332</v>
      </c>
      <c r="E3968" s="97" t="s">
        <v>12477</v>
      </c>
      <c r="F3968" s="97">
        <v>334700</v>
      </c>
      <c r="G3968" s="97">
        <v>664470</v>
      </c>
      <c r="H3968" s="97">
        <v>334700</v>
      </c>
      <c r="I3968" s="97">
        <v>664470</v>
      </c>
      <c r="J3968" s="97" t="s">
        <v>93</v>
      </c>
      <c r="K3968" s="97">
        <v>142</v>
      </c>
      <c r="L3968" s="97" t="s">
        <v>12478</v>
      </c>
      <c r="M3968" s="97">
        <v>15</v>
      </c>
      <c r="N3968" s="97">
        <v>904791</v>
      </c>
    </row>
    <row r="3969" spans="1:14" ht="14.25" customHeight="1" x14ac:dyDescent="0.3">
      <c r="A3969" s="97" t="s">
        <v>351</v>
      </c>
      <c r="B3969" s="97">
        <v>15088</v>
      </c>
      <c r="C3969" s="97" t="s">
        <v>12479</v>
      </c>
      <c r="D3969" s="97" t="s">
        <v>581</v>
      </c>
      <c r="E3969" s="97" t="s">
        <v>12480</v>
      </c>
      <c r="F3969" s="97">
        <v>329686</v>
      </c>
      <c r="G3969" s="97">
        <v>663166</v>
      </c>
      <c r="H3969" s="97">
        <v>329686</v>
      </c>
      <c r="I3969" s="97">
        <v>663166</v>
      </c>
      <c r="J3969" s="97" t="s">
        <v>93</v>
      </c>
      <c r="K3969" s="97">
        <v>142</v>
      </c>
      <c r="L3969" s="97" t="s">
        <v>12481</v>
      </c>
      <c r="M3969" s="97">
        <v>15</v>
      </c>
      <c r="N3969" s="97">
        <v>803374</v>
      </c>
    </row>
    <row r="3970" spans="1:14" ht="14.25" customHeight="1" x14ac:dyDescent="0.3">
      <c r="A3970" s="97" t="s">
        <v>497</v>
      </c>
      <c r="B3970" s="97">
        <v>441</v>
      </c>
      <c r="C3970" s="97" t="s">
        <v>12482</v>
      </c>
      <c r="D3970" s="97" t="s">
        <v>332</v>
      </c>
      <c r="E3970" s="97" t="s">
        <v>12483</v>
      </c>
      <c r="F3970" s="97">
        <v>334520</v>
      </c>
      <c r="G3970" s="97">
        <v>664190</v>
      </c>
      <c r="H3970" s="97">
        <v>334520</v>
      </c>
      <c r="I3970" s="97">
        <v>664190</v>
      </c>
      <c r="J3970" s="97" t="s">
        <v>93</v>
      </c>
      <c r="K3970" s="97">
        <v>145</v>
      </c>
      <c r="L3970" s="97" t="s">
        <v>12484</v>
      </c>
      <c r="M3970" s="97">
        <v>15</v>
      </c>
      <c r="N3970" s="97">
        <v>13472201</v>
      </c>
    </row>
    <row r="3971" spans="1:14" ht="14.25" customHeight="1" x14ac:dyDescent="0.3">
      <c r="A3971" s="97" t="s">
        <v>506</v>
      </c>
      <c r="B3971" s="97">
        <v>10621</v>
      </c>
      <c r="C3971" s="97" t="s">
        <v>12485</v>
      </c>
      <c r="D3971" s="97" t="s">
        <v>581</v>
      </c>
      <c r="E3971" s="97" t="s">
        <v>12486</v>
      </c>
      <c r="F3971" s="97">
        <v>327951</v>
      </c>
      <c r="G3971" s="97">
        <v>665769</v>
      </c>
      <c r="H3971" s="97">
        <v>327951</v>
      </c>
      <c r="I3971" s="97">
        <v>665769</v>
      </c>
      <c r="J3971" s="97" t="s">
        <v>93</v>
      </c>
      <c r="K3971" s="97">
        <v>149.22</v>
      </c>
      <c r="L3971" s="97" t="s">
        <v>12487</v>
      </c>
      <c r="M3971" s="97">
        <v>15</v>
      </c>
      <c r="N3971" s="97">
        <v>1004004</v>
      </c>
    </row>
    <row r="3972" spans="1:14" ht="14.25" customHeight="1" x14ac:dyDescent="0.3">
      <c r="A3972" s="97" t="s">
        <v>506</v>
      </c>
      <c r="B3972" s="97">
        <v>10621</v>
      </c>
      <c r="C3972" s="97" t="s">
        <v>12488</v>
      </c>
      <c r="D3972" s="97" t="s">
        <v>581</v>
      </c>
      <c r="E3972" s="97" t="s">
        <v>12489</v>
      </c>
      <c r="F3972" s="97">
        <v>327919</v>
      </c>
      <c r="G3972" s="97">
        <v>665718</v>
      </c>
      <c r="H3972" s="97">
        <v>327919</v>
      </c>
      <c r="I3972" s="97">
        <v>665718</v>
      </c>
      <c r="J3972" s="97" t="s">
        <v>93</v>
      </c>
      <c r="K3972" s="97">
        <v>149.53</v>
      </c>
      <c r="L3972" s="97" t="s">
        <v>12490</v>
      </c>
      <c r="M3972" s="97">
        <v>15</v>
      </c>
      <c r="N3972" s="97">
        <v>1004003</v>
      </c>
    </row>
    <row r="3973" spans="1:14" ht="14.25" customHeight="1" x14ac:dyDescent="0.3">
      <c r="A3973" s="97" t="s">
        <v>351</v>
      </c>
      <c r="B3973" s="97">
        <v>15123</v>
      </c>
      <c r="C3973" s="97" t="s">
        <v>12491</v>
      </c>
      <c r="D3973" s="97" t="s">
        <v>581</v>
      </c>
      <c r="E3973" s="97" t="s">
        <v>12492</v>
      </c>
      <c r="F3973" s="97">
        <v>328727</v>
      </c>
      <c r="G3973" s="97">
        <v>662956</v>
      </c>
      <c r="H3973" s="97">
        <v>328727</v>
      </c>
      <c r="I3973" s="97">
        <v>662956</v>
      </c>
      <c r="J3973" s="97" t="s">
        <v>93</v>
      </c>
      <c r="K3973" s="97">
        <v>150</v>
      </c>
      <c r="L3973" s="97" t="s">
        <v>12493</v>
      </c>
      <c r="M3973" s="97">
        <v>15</v>
      </c>
      <c r="N3973" s="97">
        <v>803393</v>
      </c>
    </row>
    <row r="3974" spans="1:14" ht="14.25" customHeight="1" x14ac:dyDescent="0.3">
      <c r="A3974" s="97" t="s">
        <v>351</v>
      </c>
      <c r="B3974" s="97">
        <v>15123</v>
      </c>
      <c r="C3974" s="97" t="s">
        <v>12494</v>
      </c>
      <c r="D3974" s="97" t="s">
        <v>581</v>
      </c>
      <c r="E3974" s="97" t="s">
        <v>12495</v>
      </c>
      <c r="F3974" s="97">
        <v>328687</v>
      </c>
      <c r="G3974" s="97">
        <v>662919</v>
      </c>
      <c r="H3974" s="97">
        <v>328687</v>
      </c>
      <c r="I3974" s="97">
        <v>662919</v>
      </c>
      <c r="J3974" s="97" t="s">
        <v>93</v>
      </c>
      <c r="K3974" s="97">
        <v>151</v>
      </c>
      <c r="L3974" s="97" t="s">
        <v>12496</v>
      </c>
      <c r="M3974" s="97">
        <v>15</v>
      </c>
      <c r="N3974" s="97">
        <v>803377</v>
      </c>
    </row>
    <row r="3975" spans="1:14" ht="14.25" customHeight="1" x14ac:dyDescent="0.3">
      <c r="A3975" s="97" t="s">
        <v>351</v>
      </c>
      <c r="B3975" s="97">
        <v>15123</v>
      </c>
      <c r="C3975" s="97" t="s">
        <v>12497</v>
      </c>
      <c r="D3975" s="97" t="s">
        <v>581</v>
      </c>
      <c r="E3975" s="97" t="s">
        <v>12498</v>
      </c>
      <c r="F3975" s="97">
        <v>328676</v>
      </c>
      <c r="G3975" s="97">
        <v>662927</v>
      </c>
      <c r="H3975" s="97">
        <v>328676</v>
      </c>
      <c r="I3975" s="97">
        <v>662927</v>
      </c>
      <c r="J3975" s="97" t="s">
        <v>93</v>
      </c>
      <c r="K3975" s="97">
        <v>151</v>
      </c>
      <c r="L3975" s="97" t="s">
        <v>12499</v>
      </c>
      <c r="M3975" s="97">
        <v>15</v>
      </c>
      <c r="N3975" s="97">
        <v>803378</v>
      </c>
    </row>
    <row r="3976" spans="1:14" ht="14.25" customHeight="1" x14ac:dyDescent="0.3">
      <c r="A3976" s="97" t="s">
        <v>351</v>
      </c>
      <c r="B3976" s="97">
        <v>15123</v>
      </c>
      <c r="C3976" s="97" t="s">
        <v>12500</v>
      </c>
      <c r="D3976" s="97" t="s">
        <v>581</v>
      </c>
      <c r="E3976" s="97" t="s">
        <v>12501</v>
      </c>
      <c r="F3976" s="97">
        <v>328675</v>
      </c>
      <c r="G3976" s="97">
        <v>662917</v>
      </c>
      <c r="H3976" s="97">
        <v>328675</v>
      </c>
      <c r="I3976" s="97">
        <v>662917</v>
      </c>
      <c r="J3976" s="97" t="s">
        <v>93</v>
      </c>
      <c r="K3976" s="97">
        <v>151</v>
      </c>
      <c r="L3976" s="97" t="s">
        <v>12502</v>
      </c>
      <c r="M3976" s="97">
        <v>15</v>
      </c>
      <c r="N3976" s="97">
        <v>803385</v>
      </c>
    </row>
    <row r="3977" spans="1:14" ht="14.25" customHeight="1" x14ac:dyDescent="0.3">
      <c r="A3977" s="97" t="s">
        <v>351</v>
      </c>
      <c r="B3977" s="97">
        <v>15123</v>
      </c>
      <c r="C3977" s="97" t="s">
        <v>12503</v>
      </c>
      <c r="D3977" s="97" t="s">
        <v>581</v>
      </c>
      <c r="E3977" s="97" t="s">
        <v>12504</v>
      </c>
      <c r="F3977" s="97">
        <v>328684</v>
      </c>
      <c r="G3977" s="97">
        <v>662925</v>
      </c>
      <c r="H3977" s="97">
        <v>328684</v>
      </c>
      <c r="I3977" s="97">
        <v>662925</v>
      </c>
      <c r="J3977" s="97" t="s">
        <v>93</v>
      </c>
      <c r="K3977" s="97">
        <v>151</v>
      </c>
      <c r="L3977" s="97" t="s">
        <v>12505</v>
      </c>
      <c r="M3977" s="97">
        <v>15</v>
      </c>
      <c r="N3977" s="97">
        <v>803389</v>
      </c>
    </row>
    <row r="3978" spans="1:14" ht="14.25" customHeight="1" x14ac:dyDescent="0.3">
      <c r="A3978" s="97" t="s">
        <v>351</v>
      </c>
      <c r="B3978" s="97">
        <v>15123</v>
      </c>
      <c r="C3978" s="97" t="s">
        <v>12506</v>
      </c>
      <c r="D3978" s="97" t="s">
        <v>581</v>
      </c>
      <c r="E3978" s="97" t="s">
        <v>12507</v>
      </c>
      <c r="F3978" s="97">
        <v>328691</v>
      </c>
      <c r="G3978" s="97">
        <v>662932</v>
      </c>
      <c r="H3978" s="97">
        <v>328691</v>
      </c>
      <c r="I3978" s="97">
        <v>662932</v>
      </c>
      <c r="J3978" s="97" t="s">
        <v>93</v>
      </c>
      <c r="K3978" s="97">
        <v>151</v>
      </c>
      <c r="L3978" s="97" t="s">
        <v>12508</v>
      </c>
      <c r="M3978" s="97">
        <v>15</v>
      </c>
      <c r="N3978" s="97">
        <v>803394</v>
      </c>
    </row>
    <row r="3979" spans="1:14" ht="14.25" customHeight="1" x14ac:dyDescent="0.3">
      <c r="A3979" s="97" t="s">
        <v>506</v>
      </c>
      <c r="B3979" s="97">
        <v>193</v>
      </c>
      <c r="C3979" s="97" t="s">
        <v>12509</v>
      </c>
      <c r="D3979" s="97" t="s">
        <v>332</v>
      </c>
      <c r="E3979" s="97" t="s">
        <v>12510</v>
      </c>
      <c r="F3979" s="97">
        <v>327820</v>
      </c>
      <c r="G3979" s="97">
        <v>665360</v>
      </c>
      <c r="H3979" s="97">
        <v>327820</v>
      </c>
      <c r="I3979" s="97">
        <v>665360</v>
      </c>
      <c r="J3979" s="97" t="s">
        <v>93</v>
      </c>
      <c r="K3979" s="97">
        <v>152</v>
      </c>
      <c r="L3979" s="97" t="s">
        <v>12511</v>
      </c>
      <c r="M3979" s="97">
        <v>15</v>
      </c>
      <c r="N3979" s="97">
        <v>1002676</v>
      </c>
    </row>
    <row r="3980" spans="1:14" ht="14.25" customHeight="1" x14ac:dyDescent="0.3">
      <c r="A3980" s="97" t="s">
        <v>506</v>
      </c>
      <c r="B3980" s="97">
        <v>189</v>
      </c>
      <c r="C3980" s="97" t="s">
        <v>12512</v>
      </c>
      <c r="D3980" s="97" t="s">
        <v>332</v>
      </c>
      <c r="E3980" s="97" t="s">
        <v>12513</v>
      </c>
      <c r="F3980" s="97">
        <v>327840</v>
      </c>
      <c r="G3980" s="97">
        <v>665310</v>
      </c>
      <c r="H3980" s="97">
        <v>327840</v>
      </c>
      <c r="I3980" s="97">
        <v>665310</v>
      </c>
      <c r="J3980" s="97" t="s">
        <v>93</v>
      </c>
      <c r="K3980" s="97">
        <v>152</v>
      </c>
      <c r="L3980" s="97" t="s">
        <v>12514</v>
      </c>
      <c r="M3980" s="97">
        <v>15</v>
      </c>
      <c r="N3980" s="97">
        <v>1002672</v>
      </c>
    </row>
    <row r="3981" spans="1:14" ht="14.25" customHeight="1" x14ac:dyDescent="0.3">
      <c r="A3981" s="97" t="s">
        <v>506</v>
      </c>
      <c r="B3981" s="97">
        <v>188</v>
      </c>
      <c r="C3981" s="97" t="s">
        <v>12515</v>
      </c>
      <c r="D3981" s="97" t="s">
        <v>332</v>
      </c>
      <c r="E3981" s="97" t="s">
        <v>12516</v>
      </c>
      <c r="F3981" s="97">
        <v>327820</v>
      </c>
      <c r="G3981" s="97">
        <v>665290</v>
      </c>
      <c r="H3981" s="97">
        <v>327820</v>
      </c>
      <c r="I3981" s="97">
        <v>665290</v>
      </c>
      <c r="J3981" s="97" t="s">
        <v>93</v>
      </c>
      <c r="K3981" s="97">
        <v>152</v>
      </c>
      <c r="L3981" s="97" t="s">
        <v>12517</v>
      </c>
      <c r="M3981" s="97">
        <v>15</v>
      </c>
      <c r="N3981" s="97">
        <v>1002671</v>
      </c>
    </row>
    <row r="3982" spans="1:14" ht="14.25" customHeight="1" x14ac:dyDescent="0.3">
      <c r="A3982" s="97" t="s">
        <v>351</v>
      </c>
      <c r="B3982" s="97">
        <v>162</v>
      </c>
      <c r="C3982" s="97" t="s">
        <v>12518</v>
      </c>
      <c r="D3982" s="97" t="s">
        <v>332</v>
      </c>
      <c r="E3982" s="97" t="s">
        <v>12519</v>
      </c>
      <c r="F3982" s="97">
        <v>326870</v>
      </c>
      <c r="G3982" s="97">
        <v>662255</v>
      </c>
      <c r="H3982" s="97">
        <v>326870</v>
      </c>
      <c r="I3982" s="97">
        <v>662255</v>
      </c>
      <c r="J3982" s="97" t="s">
        <v>93</v>
      </c>
      <c r="K3982" s="97">
        <v>153</v>
      </c>
      <c r="L3982" s="97" t="s">
        <v>12520</v>
      </c>
      <c r="M3982" s="97">
        <v>15</v>
      </c>
      <c r="N3982" s="97">
        <v>803246</v>
      </c>
    </row>
    <row r="3983" spans="1:14" ht="14.25" customHeight="1" x14ac:dyDescent="0.3">
      <c r="A3983" s="97" t="s">
        <v>497</v>
      </c>
      <c r="B3983" s="97">
        <v>424</v>
      </c>
      <c r="C3983" s="97" t="s">
        <v>12521</v>
      </c>
      <c r="D3983" s="97" t="s">
        <v>332</v>
      </c>
      <c r="E3983" s="97" t="s">
        <v>12522</v>
      </c>
      <c r="F3983" s="97">
        <v>334180</v>
      </c>
      <c r="G3983" s="97">
        <v>663570</v>
      </c>
      <c r="H3983" s="97">
        <v>334180</v>
      </c>
      <c r="I3983" s="97">
        <v>663570</v>
      </c>
      <c r="J3983" s="97" t="s">
        <v>93</v>
      </c>
      <c r="K3983" s="97">
        <v>153.30000000000001</v>
      </c>
      <c r="L3983" s="97" t="s">
        <v>12523</v>
      </c>
      <c r="M3983" s="97">
        <v>15</v>
      </c>
      <c r="N3983" s="97">
        <v>13471747</v>
      </c>
    </row>
    <row r="3984" spans="1:14" ht="14.25" customHeight="1" x14ac:dyDescent="0.3">
      <c r="A3984" s="97" t="s">
        <v>506</v>
      </c>
      <c r="B3984" s="97">
        <v>391</v>
      </c>
      <c r="C3984" s="97" t="s">
        <v>12524</v>
      </c>
      <c r="D3984" s="97" t="s">
        <v>332</v>
      </c>
      <c r="E3984" s="97" t="s">
        <v>12525</v>
      </c>
      <c r="F3984" s="97">
        <v>327290</v>
      </c>
      <c r="G3984" s="97">
        <v>666480</v>
      </c>
      <c r="H3984" s="97">
        <v>327290</v>
      </c>
      <c r="I3984" s="97">
        <v>666480</v>
      </c>
      <c r="J3984" s="97" t="s">
        <v>93</v>
      </c>
      <c r="K3984" s="97">
        <v>156.9</v>
      </c>
      <c r="L3984" s="97" t="s">
        <v>12526</v>
      </c>
      <c r="M3984" s="97">
        <v>15</v>
      </c>
      <c r="N3984" s="97">
        <v>1002883</v>
      </c>
    </row>
    <row r="3985" spans="1:14" ht="14.25" customHeight="1" x14ac:dyDescent="0.3">
      <c r="A3985" s="97" t="s">
        <v>497</v>
      </c>
      <c r="B3985" s="97">
        <v>437</v>
      </c>
      <c r="C3985" s="97" t="s">
        <v>12527</v>
      </c>
      <c r="D3985" s="97" t="s">
        <v>332</v>
      </c>
      <c r="E3985" s="97" t="s">
        <v>12528</v>
      </c>
      <c r="F3985" s="97">
        <v>334720</v>
      </c>
      <c r="G3985" s="97">
        <v>664140</v>
      </c>
      <c r="H3985" s="97">
        <v>334720</v>
      </c>
      <c r="I3985" s="97">
        <v>664140</v>
      </c>
      <c r="J3985" s="97" t="s">
        <v>93</v>
      </c>
      <c r="K3985" s="97">
        <v>159.80000000000001</v>
      </c>
      <c r="L3985" s="97" t="s">
        <v>12529</v>
      </c>
      <c r="M3985" s="97">
        <v>15</v>
      </c>
      <c r="N3985" s="97">
        <v>13472197</v>
      </c>
    </row>
    <row r="3986" spans="1:14" ht="14.25" customHeight="1" x14ac:dyDescent="0.3">
      <c r="A3986" s="97" t="s">
        <v>4821</v>
      </c>
      <c r="B3986" s="97">
        <v>90</v>
      </c>
      <c r="C3986" s="97" t="s">
        <v>12530</v>
      </c>
      <c r="D3986" s="97" t="s">
        <v>332</v>
      </c>
      <c r="E3986" s="97" t="s">
        <v>12531</v>
      </c>
      <c r="F3986" s="97">
        <v>333910</v>
      </c>
      <c r="G3986" s="97">
        <v>659870</v>
      </c>
      <c r="H3986" s="97">
        <v>333910</v>
      </c>
      <c r="I3986" s="97">
        <v>659870</v>
      </c>
      <c r="J3986" s="97" t="s">
        <v>93</v>
      </c>
      <c r="K3986" s="97">
        <v>162.30000000000001</v>
      </c>
      <c r="L3986" s="97" t="s">
        <v>12532</v>
      </c>
      <c r="M3986" s="97">
        <v>15</v>
      </c>
      <c r="N3986" s="97">
        <v>777749</v>
      </c>
    </row>
    <row r="3987" spans="1:14" ht="14.25" customHeight="1" x14ac:dyDescent="0.3">
      <c r="A3987" s="97" t="s">
        <v>351</v>
      </c>
      <c r="B3987" s="97">
        <v>17123</v>
      </c>
      <c r="C3987" s="97" t="s">
        <v>12533</v>
      </c>
      <c r="D3987" s="97" t="s">
        <v>581</v>
      </c>
      <c r="E3987" s="97" t="s">
        <v>12534</v>
      </c>
      <c r="F3987" s="97">
        <v>326385</v>
      </c>
      <c r="G3987" s="97">
        <v>664224</v>
      </c>
      <c r="H3987" s="97">
        <v>326385</v>
      </c>
      <c r="I3987" s="97">
        <v>664224</v>
      </c>
      <c r="J3987" s="97" t="s">
        <v>93</v>
      </c>
      <c r="K3987" s="97">
        <v>166.7</v>
      </c>
      <c r="L3987" s="97" t="s">
        <v>12535</v>
      </c>
      <c r="M3987" s="97">
        <v>15</v>
      </c>
      <c r="N3987" s="97">
        <v>803451</v>
      </c>
    </row>
    <row r="3988" spans="1:14" ht="14.25" customHeight="1" x14ac:dyDescent="0.3">
      <c r="A3988" s="97" t="s">
        <v>497</v>
      </c>
      <c r="B3988" s="97">
        <v>1577</v>
      </c>
      <c r="C3988" s="97" t="s">
        <v>12536</v>
      </c>
      <c r="D3988" s="97" t="s">
        <v>581</v>
      </c>
      <c r="E3988" s="97" t="s">
        <v>12537</v>
      </c>
      <c r="F3988" s="97">
        <v>334378</v>
      </c>
      <c r="G3988" s="97">
        <v>662800</v>
      </c>
      <c r="H3988" s="97">
        <v>334378</v>
      </c>
      <c r="I3988" s="97">
        <v>662800</v>
      </c>
      <c r="J3988" s="97" t="s">
        <v>93</v>
      </c>
      <c r="K3988" s="97">
        <v>167.6</v>
      </c>
      <c r="L3988" s="97" t="s">
        <v>12538</v>
      </c>
      <c r="M3988" s="97">
        <v>15</v>
      </c>
      <c r="N3988" s="97">
        <v>905179</v>
      </c>
    </row>
    <row r="3989" spans="1:14" ht="14.25" customHeight="1" x14ac:dyDescent="0.3">
      <c r="A3989" s="97" t="s">
        <v>497</v>
      </c>
      <c r="B3989" s="97">
        <v>440</v>
      </c>
      <c r="C3989" s="97" t="s">
        <v>12539</v>
      </c>
      <c r="D3989" s="97" t="s">
        <v>332</v>
      </c>
      <c r="E3989" s="97" t="s">
        <v>12540</v>
      </c>
      <c r="F3989" s="97">
        <v>334760</v>
      </c>
      <c r="G3989" s="97">
        <v>663890</v>
      </c>
      <c r="H3989" s="97">
        <v>334760</v>
      </c>
      <c r="I3989" s="97">
        <v>663890</v>
      </c>
      <c r="J3989" s="97" t="s">
        <v>93</v>
      </c>
      <c r="K3989" s="97">
        <v>176.2</v>
      </c>
      <c r="L3989" s="97" t="s">
        <v>12541</v>
      </c>
      <c r="M3989" s="97">
        <v>15</v>
      </c>
      <c r="N3989" s="97">
        <v>13472200</v>
      </c>
    </row>
    <row r="3990" spans="1:14" ht="14.25" customHeight="1" x14ac:dyDescent="0.3">
      <c r="A3990" s="97" t="s">
        <v>497</v>
      </c>
      <c r="B3990" s="97">
        <v>415</v>
      </c>
      <c r="C3990" s="97" t="s">
        <v>12542</v>
      </c>
      <c r="D3990" s="97" t="s">
        <v>332</v>
      </c>
      <c r="E3990" s="97" t="s">
        <v>12543</v>
      </c>
      <c r="F3990" s="97">
        <v>334560</v>
      </c>
      <c r="G3990" s="97">
        <v>663340</v>
      </c>
      <c r="H3990" s="97">
        <v>334560</v>
      </c>
      <c r="I3990" s="97">
        <v>663340</v>
      </c>
      <c r="J3990" s="97" t="s">
        <v>93</v>
      </c>
      <c r="K3990" s="97">
        <v>182</v>
      </c>
      <c r="L3990" s="97" t="s">
        <v>12544</v>
      </c>
      <c r="M3990" s="97">
        <v>15</v>
      </c>
      <c r="N3990" s="97">
        <v>13471738</v>
      </c>
    </row>
    <row r="3991" spans="1:14" ht="14.25" customHeight="1" x14ac:dyDescent="0.3">
      <c r="A3991" s="97" t="s">
        <v>351</v>
      </c>
      <c r="B3991" s="97">
        <v>167</v>
      </c>
      <c r="C3991" s="97" t="s">
        <v>12545</v>
      </c>
      <c r="D3991" s="97" t="s">
        <v>332</v>
      </c>
      <c r="E3991" s="97" t="s">
        <v>12546</v>
      </c>
      <c r="F3991" s="97">
        <v>327900</v>
      </c>
      <c r="G3991" s="97">
        <v>660930</v>
      </c>
      <c r="H3991" s="97">
        <v>327900</v>
      </c>
      <c r="I3991" s="97">
        <v>660930</v>
      </c>
      <c r="J3991" s="97" t="s">
        <v>93</v>
      </c>
      <c r="K3991" s="97">
        <v>194.3</v>
      </c>
      <c r="L3991" s="97" t="s">
        <v>12547</v>
      </c>
      <c r="M3991" s="97">
        <v>15</v>
      </c>
      <c r="N3991" s="97">
        <v>803251</v>
      </c>
    </row>
    <row r="3992" spans="1:14" ht="14.25" customHeight="1" x14ac:dyDescent="0.3">
      <c r="A3992" s="97" t="s">
        <v>570</v>
      </c>
      <c r="B3992" s="97">
        <v>338</v>
      </c>
      <c r="C3992" s="97" t="s">
        <v>12548</v>
      </c>
      <c r="D3992" s="97" t="s">
        <v>332</v>
      </c>
      <c r="E3992" s="97" t="s">
        <v>12549</v>
      </c>
      <c r="F3992" s="97">
        <v>335450</v>
      </c>
      <c r="G3992" s="97">
        <v>662800</v>
      </c>
      <c r="H3992" s="97">
        <v>335450</v>
      </c>
      <c r="I3992" s="97">
        <v>662800</v>
      </c>
      <c r="J3992" s="97" t="s">
        <v>93</v>
      </c>
      <c r="K3992" s="97">
        <v>194.41</v>
      </c>
      <c r="L3992" s="97" t="s">
        <v>12550</v>
      </c>
      <c r="M3992" s="97">
        <v>15</v>
      </c>
      <c r="N3992" s="97">
        <v>844818</v>
      </c>
    </row>
    <row r="3993" spans="1:14" ht="14.25" customHeight="1" x14ac:dyDescent="0.3">
      <c r="A3993" s="97" t="s">
        <v>570</v>
      </c>
      <c r="B3993" s="97">
        <v>291</v>
      </c>
      <c r="C3993" s="97" t="s">
        <v>12551</v>
      </c>
      <c r="D3993" s="97" t="s">
        <v>332</v>
      </c>
      <c r="E3993" s="97" t="s">
        <v>12552</v>
      </c>
      <c r="F3993" s="97">
        <v>335900</v>
      </c>
      <c r="G3993" s="97">
        <v>662420</v>
      </c>
      <c r="H3993" s="97">
        <v>335900</v>
      </c>
      <c r="I3993" s="97">
        <v>662420</v>
      </c>
      <c r="J3993" s="97" t="s">
        <v>93</v>
      </c>
      <c r="K3993" s="97">
        <v>194.69</v>
      </c>
      <c r="L3993" s="97" t="s">
        <v>12553</v>
      </c>
      <c r="M3993" s="97">
        <v>15</v>
      </c>
      <c r="N3993" s="97">
        <v>844771</v>
      </c>
    </row>
    <row r="3994" spans="1:14" ht="14.25" customHeight="1" x14ac:dyDescent="0.3">
      <c r="A3994" s="97" t="s">
        <v>570</v>
      </c>
      <c r="B3994" s="97">
        <v>302</v>
      </c>
      <c r="C3994" s="97" t="s">
        <v>12554</v>
      </c>
      <c r="D3994" s="97" t="s">
        <v>332</v>
      </c>
      <c r="E3994" s="97" t="s">
        <v>12555</v>
      </c>
      <c r="F3994" s="97">
        <v>335860</v>
      </c>
      <c r="G3994" s="97">
        <v>662320</v>
      </c>
      <c r="H3994" s="97">
        <v>335860</v>
      </c>
      <c r="I3994" s="97">
        <v>662320</v>
      </c>
      <c r="J3994" s="97" t="s">
        <v>93</v>
      </c>
      <c r="K3994" s="97">
        <v>195.55</v>
      </c>
      <c r="L3994" s="97" t="s">
        <v>12556</v>
      </c>
      <c r="M3994" s="97">
        <v>15</v>
      </c>
      <c r="N3994" s="97">
        <v>844782</v>
      </c>
    </row>
    <row r="3995" spans="1:14" ht="14.25" customHeight="1" x14ac:dyDescent="0.3">
      <c r="A3995" s="97" t="s">
        <v>570</v>
      </c>
      <c r="B3995" s="97">
        <v>375</v>
      </c>
      <c r="C3995" s="97" t="s">
        <v>12557</v>
      </c>
      <c r="D3995" s="97" t="s">
        <v>332</v>
      </c>
      <c r="E3995" s="97" t="s">
        <v>12558</v>
      </c>
      <c r="F3995" s="97">
        <v>336030</v>
      </c>
      <c r="G3995" s="97">
        <v>662260</v>
      </c>
      <c r="H3995" s="97">
        <v>336030</v>
      </c>
      <c r="I3995" s="97">
        <v>662260</v>
      </c>
      <c r="J3995" s="97" t="s">
        <v>93</v>
      </c>
      <c r="K3995" s="97">
        <v>197.08</v>
      </c>
      <c r="L3995" s="97" t="s">
        <v>12559</v>
      </c>
      <c r="M3995" s="97">
        <v>15</v>
      </c>
      <c r="N3995" s="97">
        <v>844855</v>
      </c>
    </row>
    <row r="3996" spans="1:14" ht="14.25" customHeight="1" x14ac:dyDescent="0.3">
      <c r="A3996" s="97" t="s">
        <v>4821</v>
      </c>
      <c r="B3996" s="97">
        <v>67</v>
      </c>
      <c r="C3996" s="97" t="s">
        <v>12560</v>
      </c>
      <c r="D3996" s="97" t="s">
        <v>332</v>
      </c>
      <c r="E3996" s="97" t="s">
        <v>12561</v>
      </c>
      <c r="F3996" s="97">
        <v>332050</v>
      </c>
      <c r="G3996" s="97">
        <v>658264</v>
      </c>
      <c r="H3996" s="97">
        <v>332050</v>
      </c>
      <c r="I3996" s="97">
        <v>658264</v>
      </c>
      <c r="J3996" s="97" t="s">
        <v>93</v>
      </c>
      <c r="K3996" s="97">
        <v>208.1</v>
      </c>
      <c r="L3996" s="97" t="s">
        <v>12562</v>
      </c>
      <c r="M3996" s="97">
        <v>15</v>
      </c>
      <c r="N3996" s="97">
        <v>777726</v>
      </c>
    </row>
    <row r="3997" spans="1:14" ht="14.25" customHeight="1" x14ac:dyDescent="0.3">
      <c r="A3997" s="97" t="s">
        <v>4821</v>
      </c>
      <c r="B3997" s="97">
        <v>67</v>
      </c>
      <c r="C3997" s="97" t="s">
        <v>12563</v>
      </c>
      <c r="D3997" s="97" t="s">
        <v>332</v>
      </c>
      <c r="E3997" s="97" t="s">
        <v>12564</v>
      </c>
      <c r="F3997" s="97">
        <v>332051</v>
      </c>
      <c r="G3997" s="97">
        <v>658266</v>
      </c>
      <c r="H3997" s="97">
        <v>332051</v>
      </c>
      <c r="I3997" s="97">
        <v>658266</v>
      </c>
      <c r="J3997" s="97" t="s">
        <v>93</v>
      </c>
      <c r="K3997" s="97">
        <v>208.1</v>
      </c>
      <c r="L3997" s="97" t="s">
        <v>12565</v>
      </c>
      <c r="M3997" s="97">
        <v>15</v>
      </c>
      <c r="N3997" s="97">
        <v>777725</v>
      </c>
    </row>
    <row r="3998" spans="1:14" ht="14.25" customHeight="1" x14ac:dyDescent="0.3">
      <c r="A3998" s="97" t="s">
        <v>4821</v>
      </c>
      <c r="B3998" s="97">
        <v>92</v>
      </c>
      <c r="C3998" s="97" t="s">
        <v>12566</v>
      </c>
      <c r="D3998" s="97" t="s">
        <v>332</v>
      </c>
      <c r="E3998" s="97" t="s">
        <v>12567</v>
      </c>
      <c r="F3998" s="97">
        <v>331780</v>
      </c>
      <c r="G3998" s="97">
        <v>657720</v>
      </c>
      <c r="H3998" s="97">
        <v>331780</v>
      </c>
      <c r="I3998" s="97">
        <v>657720</v>
      </c>
      <c r="J3998" s="97" t="s">
        <v>93</v>
      </c>
      <c r="K3998" s="97">
        <v>209.3</v>
      </c>
      <c r="L3998" s="97" t="s">
        <v>12568</v>
      </c>
      <c r="M3998" s="97">
        <v>15</v>
      </c>
      <c r="N3998" s="97">
        <v>777751</v>
      </c>
    </row>
    <row r="3999" spans="1:14" ht="14.25" customHeight="1" x14ac:dyDescent="0.3">
      <c r="A3999" s="97" t="s">
        <v>570</v>
      </c>
      <c r="B3999" s="97">
        <v>233</v>
      </c>
      <c r="C3999" s="97" t="s">
        <v>12569</v>
      </c>
      <c r="D3999" s="97" t="s">
        <v>332</v>
      </c>
      <c r="E3999" s="97" t="s">
        <v>12570</v>
      </c>
      <c r="F3999" s="97">
        <v>335180</v>
      </c>
      <c r="G3999" s="97">
        <v>661970</v>
      </c>
      <c r="H3999" s="97">
        <v>335180</v>
      </c>
      <c r="I3999" s="97">
        <v>661970</v>
      </c>
      <c r="J3999" s="97" t="s">
        <v>93</v>
      </c>
      <c r="K3999" s="97">
        <v>213.36</v>
      </c>
      <c r="L3999" s="97" t="s">
        <v>12571</v>
      </c>
      <c r="M3999" s="97">
        <v>15</v>
      </c>
      <c r="N3999" s="97">
        <v>844713</v>
      </c>
    </row>
    <row r="4000" spans="1:14" ht="14.25" customHeight="1" x14ac:dyDescent="0.3">
      <c r="A4000" s="97" t="s">
        <v>1138</v>
      </c>
      <c r="B4000" s="97">
        <v>55</v>
      </c>
      <c r="C4000" s="97" t="s">
        <v>12572</v>
      </c>
      <c r="D4000" s="97" t="s">
        <v>332</v>
      </c>
      <c r="E4000" s="97" t="s">
        <v>12573</v>
      </c>
      <c r="F4000" s="97">
        <v>324200</v>
      </c>
      <c r="G4000" s="97">
        <v>659400</v>
      </c>
      <c r="H4000" s="97">
        <v>324200</v>
      </c>
      <c r="I4000" s="97">
        <v>659400</v>
      </c>
      <c r="J4000" s="97" t="s">
        <v>93</v>
      </c>
      <c r="K4000" s="97">
        <v>217.32</v>
      </c>
      <c r="L4000" s="97" t="s">
        <v>12574</v>
      </c>
      <c r="M4000" s="97">
        <v>15</v>
      </c>
      <c r="N4000" s="97">
        <v>694998</v>
      </c>
    </row>
    <row r="4001" spans="1:14" ht="14.25" customHeight="1" x14ac:dyDescent="0.3">
      <c r="A4001" s="97" t="s">
        <v>1138</v>
      </c>
      <c r="B4001" s="97">
        <v>43</v>
      </c>
      <c r="C4001" s="97" t="s">
        <v>12575</v>
      </c>
      <c r="D4001" s="97" t="s">
        <v>332</v>
      </c>
      <c r="E4001" s="97" t="s">
        <v>12576</v>
      </c>
      <c r="F4001" s="97">
        <v>324150</v>
      </c>
      <c r="G4001" s="97">
        <v>659390</v>
      </c>
      <c r="H4001" s="97">
        <v>324150</v>
      </c>
      <c r="I4001" s="97">
        <v>659390</v>
      </c>
      <c r="J4001" s="97" t="s">
        <v>93</v>
      </c>
      <c r="K4001" s="97">
        <v>218.34</v>
      </c>
      <c r="L4001" s="97" t="s">
        <v>12577</v>
      </c>
      <c r="M4001" s="97">
        <v>15</v>
      </c>
      <c r="N4001" s="97">
        <v>694986</v>
      </c>
    </row>
    <row r="4002" spans="1:14" ht="14.25" customHeight="1" x14ac:dyDescent="0.3">
      <c r="A4002" s="97" t="s">
        <v>1138</v>
      </c>
      <c r="B4002" s="97">
        <v>44</v>
      </c>
      <c r="C4002" s="97" t="s">
        <v>12578</v>
      </c>
      <c r="D4002" s="97" t="s">
        <v>332</v>
      </c>
      <c r="E4002" s="97" t="s">
        <v>12579</v>
      </c>
      <c r="F4002" s="97">
        <v>324140</v>
      </c>
      <c r="G4002" s="97">
        <v>659380</v>
      </c>
      <c r="H4002" s="97">
        <v>324140</v>
      </c>
      <c r="I4002" s="97">
        <v>659380</v>
      </c>
      <c r="J4002" s="97" t="s">
        <v>93</v>
      </c>
      <c r="K4002" s="97">
        <v>218.49</v>
      </c>
      <c r="L4002" s="97" t="s">
        <v>12580</v>
      </c>
      <c r="M4002" s="97">
        <v>15</v>
      </c>
      <c r="N4002" s="97">
        <v>694987</v>
      </c>
    </row>
    <row r="4003" spans="1:14" ht="14.25" customHeight="1" x14ac:dyDescent="0.3">
      <c r="A4003" s="97" t="s">
        <v>4821</v>
      </c>
      <c r="B4003" s="97">
        <v>178</v>
      </c>
      <c r="C4003" s="97" t="s">
        <v>12581</v>
      </c>
      <c r="D4003" s="97" t="s">
        <v>332</v>
      </c>
      <c r="E4003" s="97" t="s">
        <v>12582</v>
      </c>
      <c r="F4003" s="97">
        <v>334475</v>
      </c>
      <c r="G4003" s="97">
        <v>658790</v>
      </c>
      <c r="H4003" s="97">
        <v>334475</v>
      </c>
      <c r="I4003" s="97">
        <v>658790</v>
      </c>
      <c r="J4003" s="97" t="s">
        <v>93</v>
      </c>
      <c r="K4003" s="97">
        <v>220.12</v>
      </c>
      <c r="L4003" s="97" t="s">
        <v>12583</v>
      </c>
      <c r="M4003" s="97">
        <v>15</v>
      </c>
      <c r="N4003" s="97">
        <v>777837</v>
      </c>
    </row>
    <row r="4004" spans="1:14" ht="14.25" customHeight="1" x14ac:dyDescent="0.3">
      <c r="A4004" s="97" t="s">
        <v>1138</v>
      </c>
      <c r="B4004" s="97">
        <v>54</v>
      </c>
      <c r="C4004" s="97" t="s">
        <v>12584</v>
      </c>
      <c r="D4004" s="97" t="s">
        <v>332</v>
      </c>
      <c r="E4004" s="97" t="s">
        <v>12585</v>
      </c>
      <c r="F4004" s="97">
        <v>324180</v>
      </c>
      <c r="G4004" s="97">
        <v>659360</v>
      </c>
      <c r="H4004" s="97">
        <v>324180</v>
      </c>
      <c r="I4004" s="97">
        <v>659360</v>
      </c>
      <c r="J4004" s="97" t="s">
        <v>93</v>
      </c>
      <c r="K4004" s="97">
        <v>221.28</v>
      </c>
      <c r="L4004" s="97" t="s">
        <v>12586</v>
      </c>
      <c r="M4004" s="97">
        <v>15</v>
      </c>
      <c r="N4004" s="97">
        <v>694997</v>
      </c>
    </row>
    <row r="4005" spans="1:14" ht="14.25" customHeight="1" x14ac:dyDescent="0.3">
      <c r="A4005" s="97" t="s">
        <v>639</v>
      </c>
      <c r="B4005" s="97">
        <v>23</v>
      </c>
      <c r="C4005" s="97" t="s">
        <v>12587</v>
      </c>
      <c r="D4005" s="97" t="s">
        <v>332</v>
      </c>
      <c r="E4005" s="97" t="s">
        <v>12588</v>
      </c>
      <c r="F4005" s="97">
        <v>335450</v>
      </c>
      <c r="G4005" s="97">
        <v>657770</v>
      </c>
      <c r="H4005" s="97">
        <v>335450</v>
      </c>
      <c r="I4005" s="97">
        <v>657770</v>
      </c>
      <c r="J4005" s="97" t="s">
        <v>93</v>
      </c>
      <c r="K4005" s="97">
        <v>227</v>
      </c>
      <c r="L4005" s="97" t="s">
        <v>12589</v>
      </c>
      <c r="M4005" s="97">
        <v>15</v>
      </c>
      <c r="N4005" s="97">
        <v>695924</v>
      </c>
    </row>
    <row r="4006" spans="1:14" ht="14.25" customHeight="1" x14ac:dyDescent="0.3">
      <c r="A4006" s="97" t="s">
        <v>639</v>
      </c>
      <c r="B4006" s="97">
        <v>16254</v>
      </c>
      <c r="C4006" s="97" t="s">
        <v>12590</v>
      </c>
      <c r="D4006" s="97" t="s">
        <v>581</v>
      </c>
      <c r="E4006" s="97" t="s">
        <v>12591</v>
      </c>
      <c r="F4006" s="97">
        <v>336790</v>
      </c>
      <c r="G4006" s="97">
        <v>658510</v>
      </c>
      <c r="H4006" s="97">
        <v>336790</v>
      </c>
      <c r="I4006" s="97">
        <v>658510</v>
      </c>
      <c r="J4006" s="97" t="s">
        <v>93</v>
      </c>
      <c r="K4006" s="97">
        <v>228</v>
      </c>
      <c r="L4006" s="97" t="s">
        <v>12592</v>
      </c>
      <c r="M4006" s="97">
        <v>15</v>
      </c>
      <c r="N4006" s="97">
        <v>695980</v>
      </c>
    </row>
    <row r="4007" spans="1:14" ht="14.25" customHeight="1" x14ac:dyDescent="0.3">
      <c r="A4007" s="97" t="s">
        <v>4821</v>
      </c>
      <c r="B4007" s="97">
        <v>182</v>
      </c>
      <c r="C4007" s="97" t="s">
        <v>12593</v>
      </c>
      <c r="D4007" s="97" t="s">
        <v>332</v>
      </c>
      <c r="E4007" s="97" t="s">
        <v>12594</v>
      </c>
      <c r="F4007" s="97">
        <v>333665</v>
      </c>
      <c r="G4007" s="97">
        <v>657995</v>
      </c>
      <c r="H4007" s="97">
        <v>333665</v>
      </c>
      <c r="I4007" s="97">
        <v>657995</v>
      </c>
      <c r="J4007" s="97" t="s">
        <v>93</v>
      </c>
      <c r="K4007" s="97">
        <v>233.6</v>
      </c>
      <c r="L4007" s="97" t="s">
        <v>12595</v>
      </c>
      <c r="M4007" s="97">
        <v>15</v>
      </c>
      <c r="N4007" s="97">
        <v>777841</v>
      </c>
    </row>
    <row r="4008" spans="1:14" ht="14.25" customHeight="1" x14ac:dyDescent="0.3">
      <c r="A4008" s="97" t="s">
        <v>6680</v>
      </c>
      <c r="B4008" s="97">
        <v>45</v>
      </c>
      <c r="C4008" s="97" t="s">
        <v>12596</v>
      </c>
      <c r="D4008" s="97" t="s">
        <v>332</v>
      </c>
      <c r="E4008" s="97" t="s">
        <v>12597</v>
      </c>
      <c r="F4008" s="97">
        <v>317125</v>
      </c>
      <c r="G4008" s="97">
        <v>655300</v>
      </c>
      <c r="H4008" s="97">
        <v>317125</v>
      </c>
      <c r="I4008" s="97">
        <v>655300</v>
      </c>
      <c r="J4008" s="97" t="s">
        <v>93</v>
      </c>
      <c r="K4008" s="97">
        <v>281.94</v>
      </c>
      <c r="L4008" s="97" t="s">
        <v>12598</v>
      </c>
      <c r="M4008" s="97">
        <v>15</v>
      </c>
      <c r="N4008" s="97">
        <v>650537</v>
      </c>
    </row>
    <row r="4009" spans="1:14" ht="14.25" customHeight="1" x14ac:dyDescent="0.3">
      <c r="A4009" s="97" t="s">
        <v>508</v>
      </c>
      <c r="B4009" s="97">
        <v>15423</v>
      </c>
      <c r="C4009" s="97" t="s">
        <v>12599</v>
      </c>
      <c r="D4009" s="97" t="s">
        <v>581</v>
      </c>
      <c r="E4009" s="97" t="s">
        <v>12600</v>
      </c>
      <c r="F4009" s="97">
        <v>332126</v>
      </c>
      <c r="G4009" s="97">
        <v>665947</v>
      </c>
      <c r="H4009" s="97">
        <v>332126</v>
      </c>
      <c r="I4009" s="97">
        <v>665947</v>
      </c>
      <c r="J4009" s="97" t="s">
        <v>93</v>
      </c>
      <c r="K4009" s="97">
        <v>66.73</v>
      </c>
      <c r="L4009" s="97" t="s">
        <v>12601</v>
      </c>
      <c r="M4009" s="97">
        <v>15.05</v>
      </c>
      <c r="N4009" s="97">
        <v>952642</v>
      </c>
    </row>
    <row r="4010" spans="1:14" ht="14.25" customHeight="1" x14ac:dyDescent="0.3">
      <c r="A4010" s="97" t="s">
        <v>655</v>
      </c>
      <c r="B4010" s="97">
        <v>396</v>
      </c>
      <c r="C4010" s="97" t="s">
        <v>12602</v>
      </c>
      <c r="D4010" s="97" t="s">
        <v>332</v>
      </c>
      <c r="E4010" s="97" t="s">
        <v>12603</v>
      </c>
      <c r="F4010" s="97">
        <v>338070</v>
      </c>
      <c r="G4010" s="97">
        <v>673180</v>
      </c>
      <c r="H4010" s="97">
        <v>338070</v>
      </c>
      <c r="I4010" s="97">
        <v>673180</v>
      </c>
      <c r="J4010" s="97" t="s">
        <v>93</v>
      </c>
      <c r="K4010" s="97">
        <v>28.24</v>
      </c>
      <c r="L4010" s="97" t="s">
        <v>7217</v>
      </c>
      <c r="M4010" s="97">
        <v>15.08</v>
      </c>
      <c r="N4010" s="97">
        <v>950069</v>
      </c>
    </row>
    <row r="4011" spans="1:14" ht="14.25" customHeight="1" x14ac:dyDescent="0.3">
      <c r="A4011" s="97" t="s">
        <v>497</v>
      </c>
      <c r="B4011" s="97">
        <v>164</v>
      </c>
      <c r="C4011" s="97" t="s">
        <v>12604</v>
      </c>
      <c r="D4011" s="97" t="s">
        <v>581</v>
      </c>
      <c r="E4011" s="97" t="s">
        <v>12605</v>
      </c>
      <c r="F4011" s="97">
        <v>331397</v>
      </c>
      <c r="G4011" s="97">
        <v>664960</v>
      </c>
      <c r="H4011" s="97">
        <v>331397</v>
      </c>
      <c r="I4011" s="97">
        <v>664960</v>
      </c>
      <c r="J4011" s="97" t="s">
        <v>93</v>
      </c>
      <c r="K4011" s="97">
        <v>83</v>
      </c>
      <c r="L4011" s="97" t="s">
        <v>12606</v>
      </c>
      <c r="M4011" s="97">
        <v>15.08</v>
      </c>
      <c r="N4011" s="97">
        <v>904991</v>
      </c>
    </row>
    <row r="4012" spans="1:14" ht="14.25" customHeight="1" x14ac:dyDescent="0.3">
      <c r="A4012" s="97" t="s">
        <v>497</v>
      </c>
      <c r="B4012" s="97">
        <v>164</v>
      </c>
      <c r="C4012" s="97" t="s">
        <v>12607</v>
      </c>
      <c r="D4012" s="97" t="s">
        <v>581</v>
      </c>
      <c r="E4012" s="97" t="s">
        <v>12608</v>
      </c>
      <c r="F4012" s="97">
        <v>331358</v>
      </c>
      <c r="G4012" s="97">
        <v>664946</v>
      </c>
      <c r="H4012" s="97">
        <v>331358</v>
      </c>
      <c r="I4012" s="97">
        <v>664946</v>
      </c>
      <c r="J4012" s="97" t="s">
        <v>93</v>
      </c>
      <c r="K4012" s="97">
        <v>84</v>
      </c>
      <c r="L4012" s="97" t="s">
        <v>12609</v>
      </c>
      <c r="M4012" s="97">
        <v>15.08</v>
      </c>
      <c r="N4012" s="97">
        <v>904993</v>
      </c>
    </row>
    <row r="4013" spans="1:14" ht="14.25" customHeight="1" x14ac:dyDescent="0.3">
      <c r="A4013" s="97" t="s">
        <v>1963</v>
      </c>
      <c r="B4013" s="97">
        <v>14856</v>
      </c>
      <c r="C4013" s="97" t="s">
        <v>12610</v>
      </c>
      <c r="D4013" s="97" t="s">
        <v>581</v>
      </c>
      <c r="E4013" s="97" t="s">
        <v>12611</v>
      </c>
      <c r="F4013" s="97">
        <v>340860</v>
      </c>
      <c r="G4013" s="97">
        <v>675440</v>
      </c>
      <c r="H4013" s="97">
        <v>340860</v>
      </c>
      <c r="I4013" s="97">
        <v>675440</v>
      </c>
      <c r="J4013" s="97" t="s">
        <v>93</v>
      </c>
      <c r="K4013" s="97">
        <v>0</v>
      </c>
      <c r="L4013" s="97" t="s">
        <v>12612</v>
      </c>
      <c r="M4013" s="97">
        <v>15.1</v>
      </c>
      <c r="N4013" s="97">
        <v>755714</v>
      </c>
    </row>
    <row r="4014" spans="1:14" ht="14.25" customHeight="1" x14ac:dyDescent="0.3">
      <c r="A4014" s="97" t="s">
        <v>655</v>
      </c>
      <c r="B4014" s="97">
        <v>10714</v>
      </c>
      <c r="C4014" s="97" t="s">
        <v>12613</v>
      </c>
      <c r="D4014" s="97" t="s">
        <v>581</v>
      </c>
      <c r="E4014" s="97" t="s">
        <v>12614</v>
      </c>
      <c r="F4014" s="97">
        <v>336298</v>
      </c>
      <c r="G4014" s="97">
        <v>671134</v>
      </c>
      <c r="H4014" s="97">
        <v>336298</v>
      </c>
      <c r="I4014" s="97">
        <v>671134</v>
      </c>
      <c r="J4014" s="97" t="s">
        <v>93</v>
      </c>
      <c r="K4014" s="97">
        <v>41.38</v>
      </c>
      <c r="L4014" s="97" t="s">
        <v>12615</v>
      </c>
      <c r="M4014" s="97">
        <v>15.1</v>
      </c>
      <c r="N4014" s="97">
        <v>950980</v>
      </c>
    </row>
    <row r="4015" spans="1:14" ht="14.25" customHeight="1" x14ac:dyDescent="0.3">
      <c r="A4015" s="97" t="s">
        <v>655</v>
      </c>
      <c r="B4015" s="97">
        <v>10714</v>
      </c>
      <c r="C4015" s="97" t="s">
        <v>12616</v>
      </c>
      <c r="D4015" s="97" t="s">
        <v>581</v>
      </c>
      <c r="E4015" s="97" t="s">
        <v>12617</v>
      </c>
      <c r="F4015" s="97">
        <v>336276</v>
      </c>
      <c r="G4015" s="97">
        <v>671090</v>
      </c>
      <c r="H4015" s="97">
        <v>336276</v>
      </c>
      <c r="I4015" s="97">
        <v>671090</v>
      </c>
      <c r="J4015" s="97" t="s">
        <v>93</v>
      </c>
      <c r="K4015" s="97">
        <v>41.5</v>
      </c>
      <c r="L4015" s="97" t="s">
        <v>12618</v>
      </c>
      <c r="M4015" s="97">
        <v>15.1</v>
      </c>
      <c r="N4015" s="97">
        <v>950983</v>
      </c>
    </row>
    <row r="4016" spans="1:14" ht="14.25" customHeight="1" x14ac:dyDescent="0.3">
      <c r="A4016" s="97" t="s">
        <v>508</v>
      </c>
      <c r="B4016" s="97">
        <v>10133</v>
      </c>
      <c r="C4016" s="97" t="s">
        <v>12619</v>
      </c>
      <c r="D4016" s="97" t="s">
        <v>581</v>
      </c>
      <c r="E4016" s="97" t="s">
        <v>12620</v>
      </c>
      <c r="F4016" s="97">
        <v>332083</v>
      </c>
      <c r="G4016" s="97">
        <v>665787</v>
      </c>
      <c r="H4016" s="97">
        <v>332083</v>
      </c>
      <c r="I4016" s="97">
        <v>665787</v>
      </c>
      <c r="J4016" s="97" t="s">
        <v>93</v>
      </c>
      <c r="K4016" s="97">
        <v>69.5</v>
      </c>
      <c r="L4016" s="97" t="s">
        <v>12621</v>
      </c>
      <c r="M4016" s="97">
        <v>15.1</v>
      </c>
      <c r="N4016" s="97">
        <v>952100</v>
      </c>
    </row>
    <row r="4017" spans="1:14" ht="14.25" customHeight="1" x14ac:dyDescent="0.3">
      <c r="A4017" s="97" t="s">
        <v>508</v>
      </c>
      <c r="B4017" s="97">
        <v>10695</v>
      </c>
      <c r="C4017" s="97" t="s">
        <v>12622</v>
      </c>
      <c r="D4017" s="97" t="s">
        <v>581</v>
      </c>
      <c r="E4017" s="97" t="s">
        <v>12623</v>
      </c>
      <c r="F4017" s="97">
        <v>330592</v>
      </c>
      <c r="G4017" s="97">
        <v>667854</v>
      </c>
      <c r="H4017" s="97">
        <v>330592</v>
      </c>
      <c r="I4017" s="97">
        <v>667854</v>
      </c>
      <c r="J4017" s="97" t="s">
        <v>93</v>
      </c>
      <c r="K4017" s="97">
        <v>79.03</v>
      </c>
      <c r="L4017" s="97" t="s">
        <v>12624</v>
      </c>
      <c r="M4017" s="97">
        <v>15.1</v>
      </c>
      <c r="N4017" s="97">
        <v>952333</v>
      </c>
    </row>
    <row r="4018" spans="1:14" ht="14.25" customHeight="1" x14ac:dyDescent="0.3">
      <c r="A4018" s="97" t="s">
        <v>508</v>
      </c>
      <c r="B4018" s="97">
        <v>10695</v>
      </c>
      <c r="C4018" s="97" t="s">
        <v>12625</v>
      </c>
      <c r="D4018" s="97" t="s">
        <v>581</v>
      </c>
      <c r="E4018" s="97" t="s">
        <v>12626</v>
      </c>
      <c r="F4018" s="97">
        <v>330260</v>
      </c>
      <c r="G4018" s="97">
        <v>667741</v>
      </c>
      <c r="H4018" s="97">
        <v>330260</v>
      </c>
      <c r="I4018" s="97">
        <v>667741</v>
      </c>
      <c r="J4018" s="97" t="s">
        <v>93</v>
      </c>
      <c r="K4018" s="97">
        <v>87.67</v>
      </c>
      <c r="L4018" s="97" t="s">
        <v>12627</v>
      </c>
      <c r="M4018" s="97">
        <v>15.1</v>
      </c>
      <c r="N4018" s="97">
        <v>952314</v>
      </c>
    </row>
    <row r="4019" spans="1:14" ht="14.25" customHeight="1" x14ac:dyDescent="0.3">
      <c r="A4019" s="97" t="s">
        <v>506</v>
      </c>
      <c r="B4019" s="97">
        <v>9258</v>
      </c>
      <c r="C4019" s="97" t="s">
        <v>12628</v>
      </c>
      <c r="D4019" s="97" t="s">
        <v>581</v>
      </c>
      <c r="E4019" s="97" t="s">
        <v>12629</v>
      </c>
      <c r="F4019" s="97">
        <v>327060</v>
      </c>
      <c r="G4019" s="97">
        <v>666967</v>
      </c>
      <c r="H4019" s="97">
        <v>327060</v>
      </c>
      <c r="I4019" s="97">
        <v>666967</v>
      </c>
      <c r="J4019" s="97" t="s">
        <v>93</v>
      </c>
      <c r="K4019" s="97">
        <v>129.21</v>
      </c>
      <c r="L4019" s="97" t="s">
        <v>12630</v>
      </c>
      <c r="M4019" s="97">
        <v>15.15</v>
      </c>
      <c r="N4019" s="97">
        <v>1003692</v>
      </c>
    </row>
    <row r="4020" spans="1:14" ht="14.25" customHeight="1" x14ac:dyDescent="0.3">
      <c r="A4020" s="97" t="s">
        <v>655</v>
      </c>
      <c r="B4020" s="97">
        <v>10714</v>
      </c>
      <c r="C4020" s="97" t="s">
        <v>12631</v>
      </c>
      <c r="D4020" s="97" t="s">
        <v>581</v>
      </c>
      <c r="E4020" s="97" t="s">
        <v>12632</v>
      </c>
      <c r="F4020" s="97">
        <v>336265</v>
      </c>
      <c r="G4020" s="97">
        <v>671064</v>
      </c>
      <c r="H4020" s="97">
        <v>336265</v>
      </c>
      <c r="I4020" s="97">
        <v>671064</v>
      </c>
      <c r="J4020" s="97" t="s">
        <v>93</v>
      </c>
      <c r="K4020" s="97">
        <v>41.87</v>
      </c>
      <c r="L4020" s="97" t="s">
        <v>12633</v>
      </c>
      <c r="M4020" s="97">
        <v>15.2</v>
      </c>
      <c r="N4020" s="97">
        <v>950986</v>
      </c>
    </row>
    <row r="4021" spans="1:14" ht="14.25" customHeight="1" x14ac:dyDescent="0.3">
      <c r="A4021" s="97" t="s">
        <v>822</v>
      </c>
      <c r="B4021" s="97">
        <v>13110</v>
      </c>
      <c r="C4021" s="97" t="s">
        <v>12634</v>
      </c>
      <c r="D4021" s="97" t="s">
        <v>581</v>
      </c>
      <c r="E4021" s="97" t="s">
        <v>12635</v>
      </c>
      <c r="F4021" s="97">
        <v>340993</v>
      </c>
      <c r="G4021" s="97">
        <v>673718</v>
      </c>
      <c r="H4021" s="97">
        <v>340993</v>
      </c>
      <c r="I4021" s="97">
        <v>673718</v>
      </c>
      <c r="J4021" s="97" t="s">
        <v>93</v>
      </c>
      <c r="K4021" s="97">
        <v>55.62</v>
      </c>
      <c r="L4021" s="97" t="s">
        <v>12636</v>
      </c>
      <c r="M4021" s="97">
        <v>15.2</v>
      </c>
      <c r="N4021" s="97">
        <v>932099</v>
      </c>
    </row>
    <row r="4022" spans="1:14" ht="14.25" customHeight="1" x14ac:dyDescent="0.3">
      <c r="A4022" s="97" t="s">
        <v>508</v>
      </c>
      <c r="B4022" s="97">
        <v>10133</v>
      </c>
      <c r="C4022" s="97" t="s">
        <v>12637</v>
      </c>
      <c r="D4022" s="97" t="s">
        <v>581</v>
      </c>
      <c r="E4022" s="97" t="s">
        <v>12638</v>
      </c>
      <c r="F4022" s="97">
        <v>332084</v>
      </c>
      <c r="G4022" s="97">
        <v>665760</v>
      </c>
      <c r="H4022" s="97">
        <v>332084</v>
      </c>
      <c r="I4022" s="97">
        <v>665760</v>
      </c>
      <c r="J4022" s="97" t="s">
        <v>93</v>
      </c>
      <c r="K4022" s="97">
        <v>69.8</v>
      </c>
      <c r="L4022" s="97" t="s">
        <v>12639</v>
      </c>
      <c r="M4022" s="97">
        <v>15.2</v>
      </c>
      <c r="N4022" s="97">
        <v>952104</v>
      </c>
    </row>
    <row r="4023" spans="1:14" ht="14.25" customHeight="1" x14ac:dyDescent="0.3">
      <c r="A4023" s="97" t="s">
        <v>351</v>
      </c>
      <c r="B4023" s="97">
        <v>15088</v>
      </c>
      <c r="C4023" s="97" t="s">
        <v>12640</v>
      </c>
      <c r="D4023" s="97" t="s">
        <v>581</v>
      </c>
      <c r="E4023" s="97" t="s">
        <v>12641</v>
      </c>
      <c r="F4023" s="97">
        <v>329887</v>
      </c>
      <c r="G4023" s="97">
        <v>662801</v>
      </c>
      <c r="H4023" s="97">
        <v>329887</v>
      </c>
      <c r="I4023" s="97">
        <v>662801</v>
      </c>
      <c r="J4023" s="97" t="s">
        <v>93</v>
      </c>
      <c r="K4023" s="97">
        <v>140</v>
      </c>
      <c r="L4023" s="97" t="s">
        <v>12642</v>
      </c>
      <c r="M4023" s="97">
        <v>15.2</v>
      </c>
      <c r="N4023" s="97">
        <v>803372</v>
      </c>
    </row>
    <row r="4024" spans="1:14" ht="14.25" customHeight="1" x14ac:dyDescent="0.3">
      <c r="A4024" s="97" t="s">
        <v>351</v>
      </c>
      <c r="B4024" s="97">
        <v>17123</v>
      </c>
      <c r="C4024" s="97" t="s">
        <v>12643</v>
      </c>
      <c r="D4024" s="97" t="s">
        <v>581</v>
      </c>
      <c r="E4024" s="97" t="s">
        <v>12644</v>
      </c>
      <c r="F4024" s="97">
        <v>325905</v>
      </c>
      <c r="G4024" s="97">
        <v>663370</v>
      </c>
      <c r="H4024" s="97">
        <v>325905</v>
      </c>
      <c r="I4024" s="97">
        <v>663370</v>
      </c>
      <c r="J4024" s="97" t="s">
        <v>93</v>
      </c>
      <c r="K4024" s="97">
        <v>170.38</v>
      </c>
      <c r="L4024" s="97" t="s">
        <v>12645</v>
      </c>
      <c r="M4024" s="97">
        <v>15.2</v>
      </c>
      <c r="N4024" s="97">
        <v>803437</v>
      </c>
    </row>
    <row r="4025" spans="1:14" ht="14.25" customHeight="1" x14ac:dyDescent="0.3">
      <c r="A4025" s="97" t="s">
        <v>1963</v>
      </c>
      <c r="B4025" s="97">
        <v>85</v>
      </c>
      <c r="C4025" s="97" t="s">
        <v>12646</v>
      </c>
      <c r="D4025" s="97" t="s">
        <v>332</v>
      </c>
      <c r="E4025" s="97" t="s">
        <v>12647</v>
      </c>
      <c r="F4025" s="97">
        <v>340221</v>
      </c>
      <c r="G4025" s="97">
        <v>675093</v>
      </c>
      <c r="H4025" s="97">
        <v>340221</v>
      </c>
      <c r="I4025" s="97">
        <v>675093</v>
      </c>
      <c r="J4025" s="97" t="s">
        <v>93</v>
      </c>
      <c r="K4025" s="97">
        <v>11.7</v>
      </c>
      <c r="L4025" s="97" t="s">
        <v>12648</v>
      </c>
      <c r="M4025" s="97">
        <v>15.24</v>
      </c>
      <c r="N4025" s="97">
        <v>18085368</v>
      </c>
    </row>
    <row r="4026" spans="1:14" ht="14.25" customHeight="1" x14ac:dyDescent="0.3">
      <c r="A4026" s="97" t="s">
        <v>822</v>
      </c>
      <c r="B4026" s="97">
        <v>641</v>
      </c>
      <c r="C4026" s="97" t="s">
        <v>12649</v>
      </c>
      <c r="D4026" s="97" t="s">
        <v>332</v>
      </c>
      <c r="E4026" s="97" t="s">
        <v>12650</v>
      </c>
      <c r="F4026" s="97">
        <v>340236</v>
      </c>
      <c r="G4026" s="97">
        <v>674947</v>
      </c>
      <c r="H4026" s="97">
        <v>340236</v>
      </c>
      <c r="I4026" s="97">
        <v>674947</v>
      </c>
      <c r="J4026" s="97" t="s">
        <v>93</v>
      </c>
      <c r="K4026" s="97">
        <v>14.32</v>
      </c>
      <c r="L4026" s="97" t="s">
        <v>12651</v>
      </c>
      <c r="M4026" s="97">
        <v>15.24</v>
      </c>
      <c r="N4026" s="97">
        <v>18085168</v>
      </c>
    </row>
    <row r="4027" spans="1:14" ht="14.25" customHeight="1" x14ac:dyDescent="0.3">
      <c r="A4027" s="97" t="s">
        <v>822</v>
      </c>
      <c r="B4027" s="97">
        <v>640</v>
      </c>
      <c r="C4027" s="97" t="s">
        <v>12652</v>
      </c>
      <c r="D4027" s="97" t="s">
        <v>332</v>
      </c>
      <c r="E4027" s="97" t="s">
        <v>12653</v>
      </c>
      <c r="F4027" s="97">
        <v>340238</v>
      </c>
      <c r="G4027" s="97">
        <v>674933</v>
      </c>
      <c r="H4027" s="97">
        <v>340238</v>
      </c>
      <c r="I4027" s="97">
        <v>674933</v>
      </c>
      <c r="J4027" s="97" t="s">
        <v>93</v>
      </c>
      <c r="K4027" s="97">
        <v>14.78</v>
      </c>
      <c r="L4027" s="97" t="s">
        <v>12654</v>
      </c>
      <c r="M4027" s="97">
        <v>15.24</v>
      </c>
      <c r="N4027" s="97">
        <v>18085167</v>
      </c>
    </row>
    <row r="4028" spans="1:14" ht="14.25" customHeight="1" x14ac:dyDescent="0.3">
      <c r="A4028" s="97" t="s">
        <v>822</v>
      </c>
      <c r="B4028" s="97">
        <v>643</v>
      </c>
      <c r="C4028" s="97" t="s">
        <v>12655</v>
      </c>
      <c r="D4028" s="97" t="s">
        <v>332</v>
      </c>
      <c r="E4028" s="97" t="s">
        <v>12656</v>
      </c>
      <c r="F4028" s="97">
        <v>340238</v>
      </c>
      <c r="G4028" s="97">
        <v>674845</v>
      </c>
      <c r="H4028" s="97">
        <v>340238</v>
      </c>
      <c r="I4028" s="97">
        <v>674845</v>
      </c>
      <c r="J4028" s="97" t="s">
        <v>93</v>
      </c>
      <c r="K4028" s="97">
        <v>18.010000000000002</v>
      </c>
      <c r="L4028" s="97" t="s">
        <v>12657</v>
      </c>
      <c r="M4028" s="97">
        <v>15.24</v>
      </c>
      <c r="N4028" s="97">
        <v>18087023</v>
      </c>
    </row>
    <row r="4029" spans="1:14" ht="14.25" customHeight="1" x14ac:dyDescent="0.3">
      <c r="A4029" s="97" t="s">
        <v>655</v>
      </c>
      <c r="B4029" s="97">
        <v>17628</v>
      </c>
      <c r="C4029" s="97" t="s">
        <v>12658</v>
      </c>
      <c r="D4029" s="97" t="s">
        <v>581</v>
      </c>
      <c r="E4029" s="97" t="s">
        <v>12659</v>
      </c>
      <c r="F4029" s="97">
        <v>338700</v>
      </c>
      <c r="G4029" s="97">
        <v>673660</v>
      </c>
      <c r="H4029" s="97">
        <v>338700</v>
      </c>
      <c r="I4029" s="97">
        <v>673660</v>
      </c>
      <c r="J4029" s="97" t="s">
        <v>93</v>
      </c>
      <c r="K4029" s="97">
        <v>28</v>
      </c>
      <c r="L4029" s="97" t="s">
        <v>12660</v>
      </c>
      <c r="M4029" s="97">
        <v>15.24</v>
      </c>
      <c r="N4029" s="97">
        <v>951178</v>
      </c>
    </row>
    <row r="4030" spans="1:14" ht="14.25" customHeight="1" x14ac:dyDescent="0.3">
      <c r="A4030" s="97" t="s">
        <v>655</v>
      </c>
      <c r="B4030" s="97">
        <v>24</v>
      </c>
      <c r="C4030" s="97" t="s">
        <v>12661</v>
      </c>
      <c r="D4030" s="97" t="s">
        <v>581</v>
      </c>
      <c r="E4030" s="97" t="s">
        <v>12662</v>
      </c>
      <c r="F4030" s="97">
        <v>339838</v>
      </c>
      <c r="G4030" s="97">
        <v>674303</v>
      </c>
      <c r="H4030" s="97">
        <v>339838</v>
      </c>
      <c r="I4030" s="97">
        <v>674303</v>
      </c>
      <c r="J4030" s="97" t="s">
        <v>93</v>
      </c>
      <c r="K4030" s="97">
        <v>32</v>
      </c>
      <c r="L4030" s="97" t="s">
        <v>12663</v>
      </c>
      <c r="M4030" s="97">
        <v>15.24</v>
      </c>
      <c r="N4030" s="97">
        <v>950371</v>
      </c>
    </row>
    <row r="4031" spans="1:14" ht="14.25" customHeight="1" x14ac:dyDescent="0.3">
      <c r="A4031" s="97" t="s">
        <v>655</v>
      </c>
      <c r="B4031" s="97">
        <v>24</v>
      </c>
      <c r="C4031" s="97" t="s">
        <v>12664</v>
      </c>
      <c r="D4031" s="97" t="s">
        <v>581</v>
      </c>
      <c r="E4031" s="97" t="s">
        <v>12665</v>
      </c>
      <c r="F4031" s="97">
        <v>339963</v>
      </c>
      <c r="G4031" s="97">
        <v>674197</v>
      </c>
      <c r="H4031" s="97">
        <v>339963</v>
      </c>
      <c r="I4031" s="97">
        <v>674197</v>
      </c>
      <c r="J4031" s="97" t="s">
        <v>93</v>
      </c>
      <c r="K4031" s="97">
        <v>32</v>
      </c>
      <c r="L4031" s="97" t="s">
        <v>12666</v>
      </c>
      <c r="M4031" s="97">
        <v>15.24</v>
      </c>
      <c r="N4031" s="97">
        <v>950367</v>
      </c>
    </row>
    <row r="4032" spans="1:14" ht="14.25" customHeight="1" x14ac:dyDescent="0.3">
      <c r="A4032" s="97" t="s">
        <v>419</v>
      </c>
      <c r="B4032" s="97">
        <v>281</v>
      </c>
      <c r="C4032" s="97" t="s">
        <v>12667</v>
      </c>
      <c r="D4032" s="97" t="s">
        <v>581</v>
      </c>
      <c r="E4032" s="97" t="s">
        <v>12668</v>
      </c>
      <c r="F4032" s="97">
        <v>330129</v>
      </c>
      <c r="G4032" s="97">
        <v>671536</v>
      </c>
      <c r="H4032" s="97">
        <v>330129</v>
      </c>
      <c r="I4032" s="97">
        <v>671536</v>
      </c>
      <c r="J4032" s="97" t="s">
        <v>93</v>
      </c>
      <c r="K4032" s="97">
        <v>44.13</v>
      </c>
      <c r="L4032" s="97" t="s">
        <v>12128</v>
      </c>
      <c r="M4032" s="97">
        <v>15.24</v>
      </c>
      <c r="N4032" s="97">
        <v>972144</v>
      </c>
    </row>
    <row r="4033" spans="1:14" ht="14.25" customHeight="1" x14ac:dyDescent="0.3">
      <c r="A4033" s="97" t="s">
        <v>493</v>
      </c>
      <c r="B4033" s="97">
        <v>180</v>
      </c>
      <c r="C4033" s="97" t="s">
        <v>12669</v>
      </c>
      <c r="D4033" s="97" t="s">
        <v>581</v>
      </c>
      <c r="E4033" s="97" t="s">
        <v>12670</v>
      </c>
      <c r="F4033" s="97">
        <v>329887</v>
      </c>
      <c r="G4033" s="97">
        <v>671060</v>
      </c>
      <c r="H4033" s="97">
        <v>329887</v>
      </c>
      <c r="I4033" s="97">
        <v>671060</v>
      </c>
      <c r="J4033" s="97" t="s">
        <v>93</v>
      </c>
      <c r="K4033" s="97">
        <v>46</v>
      </c>
      <c r="L4033" s="97" t="s">
        <v>12671</v>
      </c>
      <c r="M4033" s="97">
        <v>15.24</v>
      </c>
      <c r="N4033" s="97">
        <v>1036441</v>
      </c>
    </row>
    <row r="4034" spans="1:14" ht="14.25" customHeight="1" x14ac:dyDescent="0.3">
      <c r="A4034" s="97" t="s">
        <v>655</v>
      </c>
      <c r="B4034" s="97">
        <v>411</v>
      </c>
      <c r="C4034" s="97" t="s">
        <v>12672</v>
      </c>
      <c r="D4034" s="97" t="s">
        <v>581</v>
      </c>
      <c r="E4034" s="97" t="s">
        <v>12673</v>
      </c>
      <c r="F4034" s="97">
        <v>337248</v>
      </c>
      <c r="G4034" s="97">
        <v>672207</v>
      </c>
      <c r="H4034" s="97">
        <v>337248</v>
      </c>
      <c r="I4034" s="97">
        <v>672207</v>
      </c>
      <c r="J4034" s="97" t="s">
        <v>93</v>
      </c>
      <c r="K4034" s="97">
        <v>47</v>
      </c>
      <c r="L4034" s="97" t="s">
        <v>3990</v>
      </c>
      <c r="M4034" s="97">
        <v>15.24</v>
      </c>
      <c r="N4034" s="97">
        <v>950448</v>
      </c>
    </row>
    <row r="4035" spans="1:14" ht="14.25" customHeight="1" x14ac:dyDescent="0.3">
      <c r="A4035" s="97" t="s">
        <v>497</v>
      </c>
      <c r="B4035" s="97">
        <v>164</v>
      </c>
      <c r="C4035" s="97" t="s">
        <v>12674</v>
      </c>
      <c r="D4035" s="97" t="s">
        <v>581</v>
      </c>
      <c r="E4035" s="97" t="s">
        <v>12675</v>
      </c>
      <c r="F4035" s="97">
        <v>331381</v>
      </c>
      <c r="G4035" s="97">
        <v>664932</v>
      </c>
      <c r="H4035" s="97">
        <v>331381</v>
      </c>
      <c r="I4035" s="97">
        <v>664932</v>
      </c>
      <c r="J4035" s="97" t="s">
        <v>93</v>
      </c>
      <c r="K4035" s="97">
        <v>83</v>
      </c>
      <c r="L4035" s="97" t="s">
        <v>12676</v>
      </c>
      <c r="M4035" s="97">
        <v>15.24</v>
      </c>
      <c r="N4035" s="97">
        <v>904992</v>
      </c>
    </row>
    <row r="4036" spans="1:14" ht="14.25" customHeight="1" x14ac:dyDescent="0.3">
      <c r="A4036" s="97" t="s">
        <v>497</v>
      </c>
      <c r="B4036" s="97">
        <v>164</v>
      </c>
      <c r="C4036" s="97" t="s">
        <v>12677</v>
      </c>
      <c r="D4036" s="97" t="s">
        <v>581</v>
      </c>
      <c r="E4036" s="97" t="s">
        <v>12678</v>
      </c>
      <c r="F4036" s="97">
        <v>331319</v>
      </c>
      <c r="G4036" s="97">
        <v>664917</v>
      </c>
      <c r="H4036" s="97">
        <v>331319</v>
      </c>
      <c r="I4036" s="97">
        <v>664917</v>
      </c>
      <c r="J4036" s="97" t="s">
        <v>93</v>
      </c>
      <c r="K4036" s="97">
        <v>85</v>
      </c>
      <c r="L4036" s="97" t="s">
        <v>12679</v>
      </c>
      <c r="M4036" s="97">
        <v>15.24</v>
      </c>
      <c r="N4036" s="97">
        <v>904995</v>
      </c>
    </row>
    <row r="4037" spans="1:14" ht="14.25" customHeight="1" x14ac:dyDescent="0.3">
      <c r="A4037" s="97" t="s">
        <v>822</v>
      </c>
      <c r="B4037" s="97">
        <v>784</v>
      </c>
      <c r="C4037" s="97" t="s">
        <v>12680</v>
      </c>
      <c r="D4037" s="97" t="s">
        <v>581</v>
      </c>
      <c r="E4037" s="97" t="s">
        <v>12681</v>
      </c>
      <c r="F4037" s="97">
        <v>340721</v>
      </c>
      <c r="G4037" s="97">
        <v>672800</v>
      </c>
      <c r="H4037" s="97">
        <v>340721</v>
      </c>
      <c r="I4037" s="97">
        <v>672800</v>
      </c>
      <c r="J4037" s="97" t="s">
        <v>93</v>
      </c>
      <c r="K4037" s="97">
        <v>88</v>
      </c>
      <c r="L4037" s="97" t="s">
        <v>12682</v>
      </c>
      <c r="M4037" s="97">
        <v>15.24</v>
      </c>
      <c r="N4037" s="97">
        <v>931433</v>
      </c>
    </row>
    <row r="4038" spans="1:14" ht="14.25" customHeight="1" x14ac:dyDescent="0.3">
      <c r="A4038" s="97" t="s">
        <v>655</v>
      </c>
      <c r="B4038" s="97">
        <v>1158</v>
      </c>
      <c r="C4038" s="97" t="s">
        <v>12683</v>
      </c>
      <c r="D4038" s="97" t="s">
        <v>581</v>
      </c>
      <c r="E4038" s="97" t="s">
        <v>12684</v>
      </c>
      <c r="F4038" s="97">
        <v>339413</v>
      </c>
      <c r="G4038" s="97">
        <v>672571</v>
      </c>
      <c r="H4038" s="97">
        <v>339413</v>
      </c>
      <c r="I4038" s="97">
        <v>672571</v>
      </c>
      <c r="J4038" s="97" t="s">
        <v>93</v>
      </c>
      <c r="K4038" s="97">
        <v>100.02</v>
      </c>
      <c r="L4038" s="97" t="s">
        <v>12685</v>
      </c>
      <c r="M4038" s="97">
        <v>15.24</v>
      </c>
      <c r="N4038" s="97">
        <v>950626</v>
      </c>
    </row>
    <row r="4039" spans="1:14" ht="14.25" customHeight="1" x14ac:dyDescent="0.3">
      <c r="A4039" s="97" t="s">
        <v>508</v>
      </c>
      <c r="B4039" s="97">
        <v>684</v>
      </c>
      <c r="C4039" s="97" t="s">
        <v>12686</v>
      </c>
      <c r="D4039" s="97" t="s">
        <v>332</v>
      </c>
      <c r="E4039" s="97" t="s">
        <v>12687</v>
      </c>
      <c r="F4039" s="97">
        <v>334284</v>
      </c>
      <c r="G4039" s="97">
        <v>665262</v>
      </c>
      <c r="H4039" s="97">
        <v>334284</v>
      </c>
      <c r="I4039" s="97">
        <v>665262</v>
      </c>
      <c r="J4039" s="97" t="s">
        <v>93</v>
      </c>
      <c r="K4039" s="97">
        <v>106</v>
      </c>
      <c r="L4039" s="97" t="s">
        <v>12688</v>
      </c>
      <c r="M4039" s="97">
        <v>15.24</v>
      </c>
      <c r="N4039" s="97">
        <v>18134683</v>
      </c>
    </row>
    <row r="4040" spans="1:14" ht="14.25" customHeight="1" x14ac:dyDescent="0.3">
      <c r="A4040" s="97" t="s">
        <v>570</v>
      </c>
      <c r="B4040" s="97">
        <v>605</v>
      </c>
      <c r="C4040" s="97" t="s">
        <v>12689</v>
      </c>
      <c r="D4040" s="97" t="s">
        <v>581</v>
      </c>
      <c r="E4040" s="97" t="s">
        <v>12690</v>
      </c>
      <c r="F4040" s="97">
        <v>339152</v>
      </c>
      <c r="G4040" s="97">
        <v>664660</v>
      </c>
      <c r="H4040" s="97">
        <v>339152</v>
      </c>
      <c r="I4040" s="97">
        <v>664660</v>
      </c>
      <c r="J4040" s="97" t="s">
        <v>93</v>
      </c>
      <c r="K4040" s="97">
        <v>106.37</v>
      </c>
      <c r="L4040" s="97" t="s">
        <v>12691</v>
      </c>
      <c r="M4040" s="97">
        <v>15.24</v>
      </c>
      <c r="N4040" s="97">
        <v>845068</v>
      </c>
    </row>
    <row r="4041" spans="1:14" ht="14.25" customHeight="1" x14ac:dyDescent="0.3">
      <c r="A4041" s="97" t="s">
        <v>497</v>
      </c>
      <c r="B4041" s="97">
        <v>605</v>
      </c>
      <c r="C4041" s="97" t="s">
        <v>12692</v>
      </c>
      <c r="D4041" s="97" t="s">
        <v>581</v>
      </c>
      <c r="E4041" s="97" t="s">
        <v>12693</v>
      </c>
      <c r="F4041" s="97">
        <v>333729</v>
      </c>
      <c r="G4041" s="97">
        <v>661336</v>
      </c>
      <c r="H4041" s="97">
        <v>333729</v>
      </c>
      <c r="I4041" s="97">
        <v>661336</v>
      </c>
      <c r="J4041" s="97" t="s">
        <v>93</v>
      </c>
      <c r="K4041" s="97">
        <v>106.48</v>
      </c>
      <c r="L4041" s="97" t="s">
        <v>12694</v>
      </c>
      <c r="M4041" s="97">
        <v>15.24</v>
      </c>
      <c r="N4041" s="97">
        <v>905044</v>
      </c>
    </row>
    <row r="4042" spans="1:14" ht="14.25" customHeight="1" x14ac:dyDescent="0.3">
      <c r="A4042" s="97" t="s">
        <v>570</v>
      </c>
      <c r="B4042" s="97">
        <v>605</v>
      </c>
      <c r="C4042" s="97" t="s">
        <v>12695</v>
      </c>
      <c r="D4042" s="97" t="s">
        <v>581</v>
      </c>
      <c r="E4042" s="97" t="s">
        <v>12696</v>
      </c>
      <c r="F4042" s="97">
        <v>339182</v>
      </c>
      <c r="G4042" s="97">
        <v>664648</v>
      </c>
      <c r="H4042" s="97">
        <v>339182</v>
      </c>
      <c r="I4042" s="97">
        <v>664648</v>
      </c>
      <c r="J4042" s="97" t="s">
        <v>93</v>
      </c>
      <c r="K4042" s="97">
        <v>106.68</v>
      </c>
      <c r="L4042" s="97" t="s">
        <v>12697</v>
      </c>
      <c r="M4042" s="97">
        <v>15.24</v>
      </c>
      <c r="N4042" s="97">
        <v>845070</v>
      </c>
    </row>
    <row r="4043" spans="1:14" ht="14.25" customHeight="1" x14ac:dyDescent="0.3">
      <c r="A4043" s="97" t="s">
        <v>351</v>
      </c>
      <c r="B4043" s="97">
        <v>734</v>
      </c>
      <c r="C4043" s="97" t="s">
        <v>12698</v>
      </c>
      <c r="D4043" s="97" t="s">
        <v>581</v>
      </c>
      <c r="E4043" s="97" t="s">
        <v>12699</v>
      </c>
      <c r="F4043" s="97">
        <v>328664</v>
      </c>
      <c r="G4043" s="97">
        <v>662979</v>
      </c>
      <c r="H4043" s="97">
        <v>328664</v>
      </c>
      <c r="I4043" s="97">
        <v>662979</v>
      </c>
      <c r="J4043" s="97" t="s">
        <v>93</v>
      </c>
      <c r="K4043" s="97">
        <v>150</v>
      </c>
      <c r="L4043" s="97" t="s">
        <v>12700</v>
      </c>
      <c r="M4043" s="97">
        <v>15.24</v>
      </c>
      <c r="N4043" s="97">
        <v>803309</v>
      </c>
    </row>
    <row r="4044" spans="1:14" ht="14.25" customHeight="1" x14ac:dyDescent="0.3">
      <c r="A4044" s="97" t="s">
        <v>1138</v>
      </c>
      <c r="B4044" s="97">
        <v>23</v>
      </c>
      <c r="C4044" s="97" t="s">
        <v>12701</v>
      </c>
      <c r="D4044" s="97" t="s">
        <v>581</v>
      </c>
      <c r="E4044" s="97" t="s">
        <v>12702</v>
      </c>
      <c r="F4044" s="97">
        <v>322830</v>
      </c>
      <c r="G4044" s="97">
        <v>659580</v>
      </c>
      <c r="H4044" s="97">
        <v>322830</v>
      </c>
      <c r="I4044" s="97">
        <v>659580</v>
      </c>
      <c r="J4044" s="97" t="s">
        <v>93</v>
      </c>
      <c r="K4044" s="97">
        <v>210</v>
      </c>
      <c r="L4044" s="97" t="s">
        <v>12703</v>
      </c>
      <c r="M4044" s="97">
        <v>15.24</v>
      </c>
      <c r="N4044" s="97">
        <v>695031</v>
      </c>
    </row>
    <row r="4045" spans="1:14" ht="14.25" customHeight="1" x14ac:dyDescent="0.3">
      <c r="A4045" s="97" t="s">
        <v>1138</v>
      </c>
      <c r="B4045" s="97">
        <v>23</v>
      </c>
      <c r="C4045" s="97" t="s">
        <v>12704</v>
      </c>
      <c r="D4045" s="97" t="s">
        <v>581</v>
      </c>
      <c r="E4045" s="97" t="s">
        <v>12705</v>
      </c>
      <c r="F4045" s="97">
        <v>322930</v>
      </c>
      <c r="G4045" s="97">
        <v>659630</v>
      </c>
      <c r="H4045" s="97">
        <v>322930</v>
      </c>
      <c r="I4045" s="97">
        <v>659630</v>
      </c>
      <c r="J4045" s="97" t="s">
        <v>93</v>
      </c>
      <c r="K4045" s="97">
        <v>210</v>
      </c>
      <c r="L4045" s="97" t="s">
        <v>12706</v>
      </c>
      <c r="M4045" s="97">
        <v>15.24</v>
      </c>
      <c r="N4045" s="97">
        <v>695030</v>
      </c>
    </row>
    <row r="4046" spans="1:14" ht="14.25" customHeight="1" x14ac:dyDescent="0.3">
      <c r="A4046" s="97" t="s">
        <v>822</v>
      </c>
      <c r="B4046" s="97">
        <v>13110</v>
      </c>
      <c r="C4046" s="97" t="s">
        <v>12707</v>
      </c>
      <c r="D4046" s="97" t="s">
        <v>581</v>
      </c>
      <c r="E4046" s="97" t="s">
        <v>12708</v>
      </c>
      <c r="F4046" s="97">
        <v>340689</v>
      </c>
      <c r="G4046" s="97">
        <v>673801</v>
      </c>
      <c r="H4046" s="97">
        <v>340689</v>
      </c>
      <c r="I4046" s="97">
        <v>673801</v>
      </c>
      <c r="J4046" s="97" t="s">
        <v>93</v>
      </c>
      <c r="K4046" s="97">
        <v>44.37</v>
      </c>
      <c r="L4046" s="97" t="s">
        <v>12709</v>
      </c>
      <c r="M4046" s="97">
        <v>15.25</v>
      </c>
      <c r="N4046" s="97">
        <v>932096</v>
      </c>
    </row>
    <row r="4047" spans="1:14" ht="14.25" customHeight="1" x14ac:dyDescent="0.3">
      <c r="A4047" s="97" t="s">
        <v>822</v>
      </c>
      <c r="B4047" s="97">
        <v>784</v>
      </c>
      <c r="C4047" s="97" t="s">
        <v>12710</v>
      </c>
      <c r="D4047" s="97" t="s">
        <v>581</v>
      </c>
      <c r="E4047" s="97" t="s">
        <v>12711</v>
      </c>
      <c r="F4047" s="97">
        <v>340607</v>
      </c>
      <c r="G4047" s="97">
        <v>672859</v>
      </c>
      <c r="H4047" s="97">
        <v>340607</v>
      </c>
      <c r="I4047" s="97">
        <v>672859</v>
      </c>
      <c r="J4047" s="97" t="s">
        <v>93</v>
      </c>
      <c r="K4047" s="97">
        <v>86</v>
      </c>
      <c r="L4047" s="97" t="s">
        <v>12712</v>
      </c>
      <c r="M4047" s="97">
        <v>15.25</v>
      </c>
      <c r="N4047" s="97">
        <v>931438</v>
      </c>
    </row>
    <row r="4048" spans="1:14" ht="14.25" customHeight="1" x14ac:dyDescent="0.3">
      <c r="A4048" s="97" t="s">
        <v>822</v>
      </c>
      <c r="B4048" s="97">
        <v>784</v>
      </c>
      <c r="C4048" s="97" t="s">
        <v>12713</v>
      </c>
      <c r="D4048" s="97" t="s">
        <v>581</v>
      </c>
      <c r="E4048" s="97" t="s">
        <v>12714</v>
      </c>
      <c r="F4048" s="97">
        <v>340749</v>
      </c>
      <c r="G4048" s="97">
        <v>672767</v>
      </c>
      <c r="H4048" s="97">
        <v>340749</v>
      </c>
      <c r="I4048" s="97">
        <v>672767</v>
      </c>
      <c r="J4048" s="97" t="s">
        <v>93</v>
      </c>
      <c r="K4048" s="97">
        <v>89</v>
      </c>
      <c r="L4048" s="97" t="s">
        <v>12715</v>
      </c>
      <c r="M4048" s="97">
        <v>15.25</v>
      </c>
      <c r="N4048" s="97">
        <v>931431</v>
      </c>
    </row>
    <row r="4049" spans="1:14" ht="14.25" customHeight="1" x14ac:dyDescent="0.3">
      <c r="A4049" s="97" t="s">
        <v>497</v>
      </c>
      <c r="B4049" s="97">
        <v>311</v>
      </c>
      <c r="C4049" s="97" t="s">
        <v>12716</v>
      </c>
      <c r="D4049" s="97" t="s">
        <v>332</v>
      </c>
      <c r="E4049" s="97" t="s">
        <v>12717</v>
      </c>
      <c r="F4049" s="97">
        <v>332730</v>
      </c>
      <c r="G4049" s="97">
        <v>664210</v>
      </c>
      <c r="H4049" s="97">
        <v>332730</v>
      </c>
      <c r="I4049" s="97">
        <v>664210</v>
      </c>
      <c r="J4049" s="97" t="s">
        <v>93</v>
      </c>
      <c r="K4049" s="97">
        <v>78.36</v>
      </c>
      <c r="L4049" s="97" t="s">
        <v>12718</v>
      </c>
      <c r="M4049" s="97">
        <v>15.3</v>
      </c>
      <c r="N4049" s="97">
        <v>904948</v>
      </c>
    </row>
    <row r="4050" spans="1:14" ht="14.25" customHeight="1" x14ac:dyDescent="0.3">
      <c r="A4050" s="97" t="s">
        <v>822</v>
      </c>
      <c r="B4050" s="97">
        <v>784</v>
      </c>
      <c r="C4050" s="97" t="s">
        <v>12719</v>
      </c>
      <c r="D4050" s="97" t="s">
        <v>581</v>
      </c>
      <c r="E4050" s="97" t="s">
        <v>12720</v>
      </c>
      <c r="F4050" s="97">
        <v>340739</v>
      </c>
      <c r="G4050" s="97">
        <v>672763</v>
      </c>
      <c r="H4050" s="97">
        <v>340739</v>
      </c>
      <c r="I4050" s="97">
        <v>672763</v>
      </c>
      <c r="J4050" s="97" t="s">
        <v>93</v>
      </c>
      <c r="K4050" s="97">
        <v>89</v>
      </c>
      <c r="L4050" s="97" t="s">
        <v>12721</v>
      </c>
      <c r="M4050" s="97">
        <v>15.3</v>
      </c>
      <c r="N4050" s="97">
        <v>931430</v>
      </c>
    </row>
    <row r="4051" spans="1:14" ht="14.25" customHeight="1" x14ac:dyDescent="0.3">
      <c r="A4051" s="97" t="s">
        <v>508</v>
      </c>
      <c r="B4051" s="97">
        <v>10695</v>
      </c>
      <c r="C4051" s="97" t="s">
        <v>12722</v>
      </c>
      <c r="D4051" s="97" t="s">
        <v>581</v>
      </c>
      <c r="E4051" s="97" t="s">
        <v>12723</v>
      </c>
      <c r="F4051" s="97">
        <v>330202</v>
      </c>
      <c r="G4051" s="97">
        <v>667755</v>
      </c>
      <c r="H4051" s="97">
        <v>330202</v>
      </c>
      <c r="I4051" s="97">
        <v>667755</v>
      </c>
      <c r="J4051" s="97" t="s">
        <v>93</v>
      </c>
      <c r="K4051" s="97">
        <v>89.19</v>
      </c>
      <c r="L4051" s="97" t="s">
        <v>12724</v>
      </c>
      <c r="M4051" s="97">
        <v>15.3</v>
      </c>
      <c r="N4051" s="97">
        <v>952312</v>
      </c>
    </row>
    <row r="4052" spans="1:14" ht="14.25" customHeight="1" x14ac:dyDescent="0.3">
      <c r="A4052" s="97" t="s">
        <v>497</v>
      </c>
      <c r="B4052" s="97">
        <v>388</v>
      </c>
      <c r="C4052" s="97" t="s">
        <v>12725</v>
      </c>
      <c r="D4052" s="97" t="s">
        <v>332</v>
      </c>
      <c r="E4052" s="97" t="s">
        <v>12726</v>
      </c>
      <c r="F4052" s="97">
        <v>334590</v>
      </c>
      <c r="G4052" s="97">
        <v>663710</v>
      </c>
      <c r="H4052" s="97">
        <v>334590</v>
      </c>
      <c r="I4052" s="97">
        <v>663710</v>
      </c>
      <c r="J4052" s="97" t="s">
        <v>93</v>
      </c>
      <c r="K4052" s="97">
        <v>176</v>
      </c>
      <c r="L4052" s="97" t="s">
        <v>12727</v>
      </c>
      <c r="M4052" s="97">
        <v>15.3</v>
      </c>
      <c r="N4052" s="97">
        <v>13471701</v>
      </c>
    </row>
    <row r="4053" spans="1:14" ht="14.25" customHeight="1" x14ac:dyDescent="0.3">
      <c r="A4053" s="97" t="s">
        <v>822</v>
      </c>
      <c r="B4053" s="97">
        <v>547</v>
      </c>
      <c r="C4053" s="97" t="s">
        <v>12728</v>
      </c>
      <c r="D4053" s="97" t="s">
        <v>581</v>
      </c>
      <c r="E4053" s="97" t="s">
        <v>12729</v>
      </c>
      <c r="F4053" s="97">
        <v>340541</v>
      </c>
      <c r="G4053" s="97">
        <v>673131</v>
      </c>
      <c r="H4053" s="97">
        <v>340541</v>
      </c>
      <c r="I4053" s="97">
        <v>673131</v>
      </c>
      <c r="J4053" s="97" t="s">
        <v>93</v>
      </c>
      <c r="K4053" s="97">
        <v>80</v>
      </c>
      <c r="L4053" s="97" t="s">
        <v>12730</v>
      </c>
      <c r="M4053" s="97">
        <v>15.39</v>
      </c>
      <c r="N4053" s="97">
        <v>931398</v>
      </c>
    </row>
    <row r="4054" spans="1:14" ht="14.25" customHeight="1" x14ac:dyDescent="0.3">
      <c r="A4054" s="97" t="s">
        <v>419</v>
      </c>
      <c r="B4054" s="97">
        <v>10714</v>
      </c>
      <c r="C4054" s="97" t="s">
        <v>12731</v>
      </c>
      <c r="D4054" s="97" t="s">
        <v>581</v>
      </c>
      <c r="E4054" s="97" t="s">
        <v>12732</v>
      </c>
      <c r="F4054" s="97">
        <v>334658</v>
      </c>
      <c r="G4054" s="97">
        <v>670676</v>
      </c>
      <c r="H4054" s="97">
        <v>334658</v>
      </c>
      <c r="I4054" s="97">
        <v>670676</v>
      </c>
      <c r="J4054" s="97" t="s">
        <v>93</v>
      </c>
      <c r="K4054" s="97">
        <v>23.76</v>
      </c>
      <c r="L4054" s="97" t="s">
        <v>12733</v>
      </c>
      <c r="M4054" s="97">
        <v>15.4</v>
      </c>
      <c r="N4054" s="97">
        <v>972878</v>
      </c>
    </row>
    <row r="4055" spans="1:14" ht="14.25" customHeight="1" x14ac:dyDescent="0.3">
      <c r="A4055" s="97" t="s">
        <v>655</v>
      </c>
      <c r="B4055" s="97">
        <v>10714</v>
      </c>
      <c r="C4055" s="97" t="s">
        <v>12734</v>
      </c>
      <c r="D4055" s="97" t="s">
        <v>581</v>
      </c>
      <c r="E4055" s="97" t="s">
        <v>12735</v>
      </c>
      <c r="F4055" s="97">
        <v>336282</v>
      </c>
      <c r="G4055" s="97">
        <v>671120</v>
      </c>
      <c r="H4055" s="97">
        <v>336282</v>
      </c>
      <c r="I4055" s="97">
        <v>671120</v>
      </c>
      <c r="J4055" s="97" t="s">
        <v>93</v>
      </c>
      <c r="K4055" s="97">
        <v>40.54</v>
      </c>
      <c r="L4055" s="97" t="s">
        <v>12736</v>
      </c>
      <c r="M4055" s="97">
        <v>15.4</v>
      </c>
      <c r="N4055" s="97">
        <v>950981</v>
      </c>
    </row>
    <row r="4056" spans="1:14" ht="14.25" customHeight="1" x14ac:dyDescent="0.3">
      <c r="A4056" s="97" t="s">
        <v>1383</v>
      </c>
      <c r="B4056" s="97">
        <v>12759</v>
      </c>
      <c r="C4056" s="97" t="s">
        <v>12737</v>
      </c>
      <c r="D4056" s="97" t="s">
        <v>581</v>
      </c>
      <c r="E4056" s="97" t="s">
        <v>12738</v>
      </c>
      <c r="F4056" s="97">
        <v>351853</v>
      </c>
      <c r="G4056" s="97">
        <v>674642</v>
      </c>
      <c r="H4056" s="97">
        <v>351853</v>
      </c>
      <c r="I4056" s="97">
        <v>674642</v>
      </c>
      <c r="J4056" s="97" t="s">
        <v>93</v>
      </c>
      <c r="K4056" s="97">
        <v>55.36</v>
      </c>
      <c r="L4056" s="97" t="s">
        <v>12739</v>
      </c>
      <c r="M4056" s="97">
        <v>15.4</v>
      </c>
      <c r="N4056" s="97">
        <v>701679</v>
      </c>
    </row>
    <row r="4057" spans="1:14" ht="14.25" customHeight="1" x14ac:dyDescent="0.3">
      <c r="A4057" s="97" t="s">
        <v>508</v>
      </c>
      <c r="B4057" s="97">
        <v>10133</v>
      </c>
      <c r="C4057" s="97" t="s">
        <v>12740</v>
      </c>
      <c r="D4057" s="97" t="s">
        <v>581</v>
      </c>
      <c r="E4057" s="97" t="s">
        <v>12741</v>
      </c>
      <c r="F4057" s="97">
        <v>332093</v>
      </c>
      <c r="G4057" s="97">
        <v>665746</v>
      </c>
      <c r="H4057" s="97">
        <v>332093</v>
      </c>
      <c r="I4057" s="97">
        <v>665746</v>
      </c>
      <c r="J4057" s="97" t="s">
        <v>93</v>
      </c>
      <c r="K4057" s="97">
        <v>69.42</v>
      </c>
      <c r="L4057" s="97" t="s">
        <v>12742</v>
      </c>
      <c r="M4057" s="97">
        <v>15.4</v>
      </c>
      <c r="N4057" s="97">
        <v>952153</v>
      </c>
    </row>
    <row r="4058" spans="1:14" ht="14.25" customHeight="1" x14ac:dyDescent="0.3">
      <c r="A4058" s="97" t="s">
        <v>655</v>
      </c>
      <c r="B4058" s="97">
        <v>10714</v>
      </c>
      <c r="C4058" s="97" t="s">
        <v>12743</v>
      </c>
      <c r="D4058" s="97" t="s">
        <v>581</v>
      </c>
      <c r="E4058" s="97" t="s">
        <v>12744</v>
      </c>
      <c r="F4058" s="97">
        <v>336285</v>
      </c>
      <c r="G4058" s="97">
        <v>671132</v>
      </c>
      <c r="H4058" s="97">
        <v>336285</v>
      </c>
      <c r="I4058" s="97">
        <v>671132</v>
      </c>
      <c r="J4058" s="97" t="s">
        <v>93</v>
      </c>
      <c r="K4058" s="97">
        <v>40.61</v>
      </c>
      <c r="L4058" s="97" t="s">
        <v>12745</v>
      </c>
      <c r="M4058" s="97">
        <v>15.5</v>
      </c>
      <c r="N4058" s="97">
        <v>950979</v>
      </c>
    </row>
    <row r="4059" spans="1:14" ht="14.25" customHeight="1" x14ac:dyDescent="0.3">
      <c r="A4059" s="97" t="s">
        <v>508</v>
      </c>
      <c r="B4059" s="97">
        <v>10133</v>
      </c>
      <c r="C4059" s="97" t="s">
        <v>12746</v>
      </c>
      <c r="D4059" s="97" t="s">
        <v>581</v>
      </c>
      <c r="E4059" s="97" t="s">
        <v>12747</v>
      </c>
      <c r="F4059" s="97">
        <v>332102</v>
      </c>
      <c r="G4059" s="97">
        <v>665799</v>
      </c>
      <c r="H4059" s="97">
        <v>332102</v>
      </c>
      <c r="I4059" s="97">
        <v>665799</v>
      </c>
      <c r="J4059" s="97" t="s">
        <v>93</v>
      </c>
      <c r="K4059" s="97">
        <v>69.099999999999994</v>
      </c>
      <c r="L4059" s="97" t="s">
        <v>12748</v>
      </c>
      <c r="M4059" s="97">
        <v>15.5</v>
      </c>
      <c r="N4059" s="97">
        <v>952099</v>
      </c>
    </row>
    <row r="4060" spans="1:14" ht="14.25" customHeight="1" x14ac:dyDescent="0.3">
      <c r="A4060" s="97" t="s">
        <v>508</v>
      </c>
      <c r="B4060" s="97">
        <v>10133</v>
      </c>
      <c r="C4060" s="97" t="s">
        <v>12749</v>
      </c>
      <c r="D4060" s="97" t="s">
        <v>581</v>
      </c>
      <c r="E4060" s="97" t="s">
        <v>12750</v>
      </c>
      <c r="F4060" s="97">
        <v>332095</v>
      </c>
      <c r="G4060" s="97">
        <v>665777</v>
      </c>
      <c r="H4060" s="97">
        <v>332095</v>
      </c>
      <c r="I4060" s="97">
        <v>665777</v>
      </c>
      <c r="J4060" s="97" t="s">
        <v>93</v>
      </c>
      <c r="K4060" s="97">
        <v>69.2</v>
      </c>
      <c r="L4060" s="97" t="s">
        <v>12751</v>
      </c>
      <c r="M4060" s="97">
        <v>15.5</v>
      </c>
      <c r="N4060" s="97">
        <v>952103</v>
      </c>
    </row>
    <row r="4061" spans="1:14" ht="14.25" customHeight="1" x14ac:dyDescent="0.3">
      <c r="A4061" s="97" t="s">
        <v>508</v>
      </c>
      <c r="B4061" s="97">
        <v>10695</v>
      </c>
      <c r="C4061" s="97" t="s">
        <v>12752</v>
      </c>
      <c r="D4061" s="97" t="s">
        <v>581</v>
      </c>
      <c r="E4061" s="97" t="s">
        <v>12753</v>
      </c>
      <c r="F4061" s="97">
        <v>330300</v>
      </c>
      <c r="G4061" s="97">
        <v>667788</v>
      </c>
      <c r="H4061" s="97">
        <v>330300</v>
      </c>
      <c r="I4061" s="97">
        <v>667788</v>
      </c>
      <c r="J4061" s="97" t="s">
        <v>93</v>
      </c>
      <c r="K4061" s="97">
        <v>86.49</v>
      </c>
      <c r="L4061" s="97" t="s">
        <v>12754</v>
      </c>
      <c r="M4061" s="97">
        <v>15.5</v>
      </c>
      <c r="N4061" s="97">
        <v>952318</v>
      </c>
    </row>
    <row r="4062" spans="1:14" ht="14.25" customHeight="1" x14ac:dyDescent="0.3">
      <c r="A4062" s="97" t="s">
        <v>1383</v>
      </c>
      <c r="B4062" s="97">
        <v>13063</v>
      </c>
      <c r="C4062" s="97" t="s">
        <v>12755</v>
      </c>
      <c r="D4062" s="97" t="s">
        <v>581</v>
      </c>
      <c r="E4062" s="97" t="s">
        <v>12756</v>
      </c>
      <c r="F4062" s="97">
        <v>350384</v>
      </c>
      <c r="G4062" s="97">
        <v>674547</v>
      </c>
      <c r="H4062" s="97">
        <v>350384</v>
      </c>
      <c r="I4062" s="97">
        <v>674547</v>
      </c>
      <c r="J4062" s="97" t="s">
        <v>93</v>
      </c>
      <c r="K4062" s="97">
        <v>94.9</v>
      </c>
      <c r="L4062" s="97" t="s">
        <v>12757</v>
      </c>
      <c r="M4062" s="97">
        <v>15.5</v>
      </c>
      <c r="N4062" s="97">
        <v>701705</v>
      </c>
    </row>
    <row r="4063" spans="1:14" ht="14.25" customHeight="1" x14ac:dyDescent="0.3">
      <c r="A4063" s="97" t="s">
        <v>888</v>
      </c>
      <c r="B4063" s="97">
        <v>12759</v>
      </c>
      <c r="C4063" s="97" t="s">
        <v>12758</v>
      </c>
      <c r="D4063" s="97" t="s">
        <v>581</v>
      </c>
      <c r="E4063" s="97" t="s">
        <v>12759</v>
      </c>
      <c r="F4063" s="97">
        <v>347940</v>
      </c>
      <c r="G4063" s="97">
        <v>673734</v>
      </c>
      <c r="H4063" s="97">
        <v>347940</v>
      </c>
      <c r="I4063" s="97">
        <v>673734</v>
      </c>
      <c r="J4063" s="97" t="s">
        <v>93</v>
      </c>
      <c r="K4063" s="97">
        <v>97.13</v>
      </c>
      <c r="L4063" s="97" t="s">
        <v>12760</v>
      </c>
      <c r="M4063" s="97">
        <v>15.5</v>
      </c>
      <c r="N4063" s="97">
        <v>747618</v>
      </c>
    </row>
    <row r="4064" spans="1:14" ht="14.25" customHeight="1" x14ac:dyDescent="0.3">
      <c r="A4064" s="97" t="s">
        <v>506</v>
      </c>
      <c r="B4064" s="97">
        <v>850</v>
      </c>
      <c r="C4064" s="97" t="s">
        <v>12761</v>
      </c>
      <c r="D4064" s="97" t="s">
        <v>332</v>
      </c>
      <c r="E4064" s="97" t="s">
        <v>12762</v>
      </c>
      <c r="F4064" s="97">
        <v>329614</v>
      </c>
      <c r="G4064" s="97">
        <v>669262</v>
      </c>
      <c r="H4064" s="97">
        <v>329614</v>
      </c>
      <c r="I4064" s="97">
        <v>669262</v>
      </c>
      <c r="J4064" s="97" t="s">
        <v>93</v>
      </c>
      <c r="K4064" s="97">
        <v>113.14</v>
      </c>
      <c r="L4064" s="97" t="s">
        <v>12763</v>
      </c>
      <c r="M4064" s="97">
        <v>15.5</v>
      </c>
      <c r="N4064" s="97">
        <v>17332996</v>
      </c>
    </row>
    <row r="4065" spans="1:14" ht="14.25" customHeight="1" x14ac:dyDescent="0.3">
      <c r="A4065" s="97" t="s">
        <v>506</v>
      </c>
      <c r="B4065" s="97">
        <v>9258</v>
      </c>
      <c r="C4065" s="97" t="s">
        <v>12764</v>
      </c>
      <c r="D4065" s="97" t="s">
        <v>581</v>
      </c>
      <c r="E4065" s="97" t="s">
        <v>12765</v>
      </c>
      <c r="F4065" s="97">
        <v>326763</v>
      </c>
      <c r="G4065" s="97">
        <v>667013</v>
      </c>
      <c r="H4065" s="97">
        <v>326763</v>
      </c>
      <c r="I4065" s="97">
        <v>667013</v>
      </c>
      <c r="J4065" s="97" t="s">
        <v>93</v>
      </c>
      <c r="K4065" s="97">
        <v>135.91999999999999</v>
      </c>
      <c r="L4065" s="97" t="s">
        <v>12766</v>
      </c>
      <c r="M4065" s="97">
        <v>15.5</v>
      </c>
      <c r="N4065" s="97">
        <v>1003665</v>
      </c>
    </row>
    <row r="4066" spans="1:14" ht="14.25" customHeight="1" x14ac:dyDescent="0.3">
      <c r="A4066" s="97" t="s">
        <v>497</v>
      </c>
      <c r="B4066" s="97">
        <v>405</v>
      </c>
      <c r="C4066" s="97" t="s">
        <v>12767</v>
      </c>
      <c r="D4066" s="97" t="s">
        <v>332</v>
      </c>
      <c r="E4066" s="97" t="s">
        <v>12768</v>
      </c>
      <c r="F4066" s="97">
        <v>334550</v>
      </c>
      <c r="G4066" s="97">
        <v>664270</v>
      </c>
      <c r="H4066" s="97">
        <v>334550</v>
      </c>
      <c r="I4066" s="97">
        <v>664270</v>
      </c>
      <c r="J4066" s="97" t="s">
        <v>93</v>
      </c>
      <c r="K4066" s="97">
        <v>143</v>
      </c>
      <c r="L4066" s="97" t="s">
        <v>12769</v>
      </c>
      <c r="M4066" s="97">
        <v>15.5</v>
      </c>
      <c r="N4066" s="97">
        <v>13471728</v>
      </c>
    </row>
    <row r="4067" spans="1:14" ht="14.25" customHeight="1" x14ac:dyDescent="0.3">
      <c r="A4067" s="97" t="s">
        <v>497</v>
      </c>
      <c r="B4067" s="97">
        <v>9763</v>
      </c>
      <c r="C4067" s="97" t="s">
        <v>12770</v>
      </c>
      <c r="D4067" s="97" t="s">
        <v>581</v>
      </c>
      <c r="E4067" s="97" t="s">
        <v>12771</v>
      </c>
      <c r="F4067" s="97">
        <v>334565</v>
      </c>
      <c r="G4067" s="97">
        <v>662934</v>
      </c>
      <c r="H4067" s="97">
        <v>334565</v>
      </c>
      <c r="I4067" s="97">
        <v>662934</v>
      </c>
      <c r="J4067" s="97" t="s">
        <v>93</v>
      </c>
      <c r="K4067" s="97">
        <v>184</v>
      </c>
      <c r="L4067" s="97" t="s">
        <v>12772</v>
      </c>
      <c r="M4067" s="97">
        <v>15.5</v>
      </c>
      <c r="N4067" s="97">
        <v>905257</v>
      </c>
    </row>
    <row r="4068" spans="1:14" ht="14.25" customHeight="1" x14ac:dyDescent="0.3">
      <c r="A4068" s="97" t="s">
        <v>822</v>
      </c>
      <c r="B4068" s="97">
        <v>635</v>
      </c>
      <c r="C4068" s="97" t="s">
        <v>12773</v>
      </c>
      <c r="D4068" s="97" t="s">
        <v>332</v>
      </c>
      <c r="E4068" s="97" t="s">
        <v>12774</v>
      </c>
      <c r="F4068" s="97">
        <v>340266</v>
      </c>
      <c r="G4068" s="97">
        <v>674613</v>
      </c>
      <c r="H4068" s="97">
        <v>340266</v>
      </c>
      <c r="I4068" s="97">
        <v>674613</v>
      </c>
      <c r="J4068" s="97" t="s">
        <v>93</v>
      </c>
      <c r="K4068" s="97">
        <v>26.85</v>
      </c>
      <c r="L4068" s="97" t="s">
        <v>12775</v>
      </c>
      <c r="M4068" s="97">
        <v>15.54</v>
      </c>
      <c r="N4068" s="97">
        <v>18085162</v>
      </c>
    </row>
    <row r="4069" spans="1:14" ht="14.25" customHeight="1" x14ac:dyDescent="0.3">
      <c r="A4069" s="97" t="s">
        <v>506</v>
      </c>
      <c r="B4069" s="97">
        <v>293</v>
      </c>
      <c r="C4069" s="97" t="s">
        <v>12776</v>
      </c>
      <c r="D4069" s="97" t="s">
        <v>581</v>
      </c>
      <c r="E4069" s="97" t="s">
        <v>12777</v>
      </c>
      <c r="F4069" s="97">
        <v>328880</v>
      </c>
      <c r="G4069" s="97">
        <v>669734</v>
      </c>
      <c r="H4069" s="97">
        <v>328880</v>
      </c>
      <c r="I4069" s="97">
        <v>669734</v>
      </c>
      <c r="J4069" s="97" t="s">
        <v>93</v>
      </c>
      <c r="K4069" s="97">
        <v>71.319999999999993</v>
      </c>
      <c r="L4069" s="97" t="s">
        <v>12778</v>
      </c>
      <c r="M4069" s="97">
        <v>15.54</v>
      </c>
      <c r="N4069" s="97">
        <v>1003177</v>
      </c>
    </row>
    <row r="4070" spans="1:14" ht="14.25" customHeight="1" x14ac:dyDescent="0.3">
      <c r="A4070" s="97" t="s">
        <v>506</v>
      </c>
      <c r="B4070" s="97">
        <v>63</v>
      </c>
      <c r="C4070" s="97" t="s">
        <v>12779</v>
      </c>
      <c r="D4070" s="97" t="s">
        <v>581</v>
      </c>
      <c r="E4070" s="97" t="s">
        <v>12780</v>
      </c>
      <c r="F4070" s="97">
        <v>328920</v>
      </c>
      <c r="G4070" s="97">
        <v>669430</v>
      </c>
      <c r="H4070" s="97">
        <v>328920</v>
      </c>
      <c r="I4070" s="97">
        <v>669430</v>
      </c>
      <c r="J4070" s="97" t="s">
        <v>93</v>
      </c>
      <c r="K4070" s="97">
        <v>89.61</v>
      </c>
      <c r="L4070" s="97" t="s">
        <v>12781</v>
      </c>
      <c r="M4070" s="97">
        <v>15.54</v>
      </c>
      <c r="N4070" s="97">
        <v>1003069</v>
      </c>
    </row>
    <row r="4071" spans="1:14" ht="14.25" customHeight="1" x14ac:dyDescent="0.3">
      <c r="A4071" s="97" t="s">
        <v>397</v>
      </c>
      <c r="B4071" s="97">
        <v>3582</v>
      </c>
      <c r="C4071" s="97" t="s">
        <v>12782</v>
      </c>
      <c r="D4071" s="97" t="s">
        <v>581</v>
      </c>
      <c r="E4071" s="97" t="s">
        <v>12783</v>
      </c>
      <c r="F4071" s="97">
        <v>339830</v>
      </c>
      <c r="G4071" s="97">
        <v>669410</v>
      </c>
      <c r="H4071" s="97">
        <v>339830</v>
      </c>
      <c r="I4071" s="97">
        <v>669410</v>
      </c>
      <c r="J4071" s="97" t="s">
        <v>93</v>
      </c>
      <c r="K4071" s="97">
        <v>100</v>
      </c>
      <c r="L4071" s="97" t="s">
        <v>12784</v>
      </c>
      <c r="M4071" s="97">
        <v>15.54</v>
      </c>
      <c r="N4071" s="97">
        <v>842952</v>
      </c>
    </row>
    <row r="4072" spans="1:14" ht="14.25" customHeight="1" x14ac:dyDescent="0.3">
      <c r="A4072" s="97" t="s">
        <v>655</v>
      </c>
      <c r="B4072" s="97">
        <v>10714</v>
      </c>
      <c r="C4072" s="97" t="s">
        <v>12785</v>
      </c>
      <c r="D4072" s="97" t="s">
        <v>581</v>
      </c>
      <c r="E4072" s="97" t="s">
        <v>12786</v>
      </c>
      <c r="F4072" s="97">
        <v>336285</v>
      </c>
      <c r="G4072" s="97">
        <v>671070</v>
      </c>
      <c r="H4072" s="97">
        <v>336285</v>
      </c>
      <c r="I4072" s="97">
        <v>671070</v>
      </c>
      <c r="J4072" s="97" t="s">
        <v>93</v>
      </c>
      <c r="K4072" s="97">
        <v>42.61</v>
      </c>
      <c r="L4072" s="97" t="s">
        <v>12787</v>
      </c>
      <c r="M4072" s="97">
        <v>15.6</v>
      </c>
      <c r="N4072" s="97">
        <v>950987</v>
      </c>
    </row>
    <row r="4073" spans="1:14" ht="14.25" customHeight="1" x14ac:dyDescent="0.3">
      <c r="A4073" s="97" t="s">
        <v>508</v>
      </c>
      <c r="B4073" s="97">
        <v>10695</v>
      </c>
      <c r="C4073" s="97" t="s">
        <v>12788</v>
      </c>
      <c r="D4073" s="97" t="s">
        <v>581</v>
      </c>
      <c r="E4073" s="97" t="s">
        <v>12789</v>
      </c>
      <c r="F4073" s="97">
        <v>330291</v>
      </c>
      <c r="G4073" s="97">
        <v>667817</v>
      </c>
      <c r="H4073" s="97">
        <v>330291</v>
      </c>
      <c r="I4073" s="97">
        <v>667817</v>
      </c>
      <c r="J4073" s="97" t="s">
        <v>93</v>
      </c>
      <c r="K4073" s="97">
        <v>87.57</v>
      </c>
      <c r="L4073" s="97" t="s">
        <v>12790</v>
      </c>
      <c r="M4073" s="97">
        <v>15.6</v>
      </c>
      <c r="N4073" s="97">
        <v>952319</v>
      </c>
    </row>
    <row r="4074" spans="1:14" ht="14.25" customHeight="1" x14ac:dyDescent="0.3">
      <c r="A4074" s="97" t="s">
        <v>351</v>
      </c>
      <c r="B4074" s="97">
        <v>17123</v>
      </c>
      <c r="C4074" s="97" t="s">
        <v>12791</v>
      </c>
      <c r="D4074" s="97" t="s">
        <v>581</v>
      </c>
      <c r="E4074" s="97" t="s">
        <v>12792</v>
      </c>
      <c r="F4074" s="97">
        <v>326350</v>
      </c>
      <c r="G4074" s="97">
        <v>664115</v>
      </c>
      <c r="H4074" s="97">
        <v>326350</v>
      </c>
      <c r="I4074" s="97">
        <v>664115</v>
      </c>
      <c r="J4074" s="97" t="s">
        <v>93</v>
      </c>
      <c r="K4074" s="97">
        <v>166.74</v>
      </c>
      <c r="L4074" s="97" t="s">
        <v>12793</v>
      </c>
      <c r="M4074" s="97">
        <v>15.6</v>
      </c>
      <c r="N4074" s="97">
        <v>803449</v>
      </c>
    </row>
    <row r="4075" spans="1:14" ht="14.25" customHeight="1" x14ac:dyDescent="0.3">
      <c r="A4075" s="97" t="s">
        <v>419</v>
      </c>
      <c r="B4075" s="97">
        <v>10714</v>
      </c>
      <c r="C4075" s="97" t="s">
        <v>12794</v>
      </c>
      <c r="D4075" s="97" t="s">
        <v>581</v>
      </c>
      <c r="E4075" s="97" t="s">
        <v>12795</v>
      </c>
      <c r="F4075" s="97">
        <v>334591</v>
      </c>
      <c r="G4075" s="97">
        <v>670780</v>
      </c>
      <c r="H4075" s="97">
        <v>334591</v>
      </c>
      <c r="I4075" s="97">
        <v>670780</v>
      </c>
      <c r="J4075" s="97" t="s">
        <v>93</v>
      </c>
      <c r="K4075" s="97">
        <v>21.13</v>
      </c>
      <c r="L4075" s="97" t="s">
        <v>12796</v>
      </c>
      <c r="M4075" s="97">
        <v>15.7</v>
      </c>
      <c r="N4075" s="97">
        <v>972877</v>
      </c>
    </row>
    <row r="4076" spans="1:14" ht="14.25" customHeight="1" x14ac:dyDescent="0.3">
      <c r="A4076" s="97" t="s">
        <v>822</v>
      </c>
      <c r="B4076" s="97">
        <v>12759</v>
      </c>
      <c r="C4076" s="97" t="s">
        <v>12797</v>
      </c>
      <c r="D4076" s="97" t="s">
        <v>581</v>
      </c>
      <c r="E4076" s="97" t="s">
        <v>12798</v>
      </c>
      <c r="F4076" s="97">
        <v>340761</v>
      </c>
      <c r="G4076" s="97">
        <v>673736</v>
      </c>
      <c r="H4076" s="97">
        <v>340761</v>
      </c>
      <c r="I4076" s="97">
        <v>673736</v>
      </c>
      <c r="J4076" s="97" t="s">
        <v>93</v>
      </c>
      <c r="K4076" s="97">
        <v>48.14</v>
      </c>
      <c r="L4076" s="97" t="s">
        <v>12799</v>
      </c>
      <c r="M4076" s="97">
        <v>15.7</v>
      </c>
      <c r="N4076" s="97">
        <v>931895</v>
      </c>
    </row>
    <row r="4077" spans="1:14" ht="14.25" customHeight="1" x14ac:dyDescent="0.3">
      <c r="A4077" s="97" t="s">
        <v>508</v>
      </c>
      <c r="B4077" s="97">
        <v>1491</v>
      </c>
      <c r="C4077" s="97" t="s">
        <v>12800</v>
      </c>
      <c r="D4077" s="97" t="s">
        <v>581</v>
      </c>
      <c r="E4077" s="97" t="s">
        <v>12801</v>
      </c>
      <c r="F4077" s="97">
        <v>332292</v>
      </c>
      <c r="G4077" s="97">
        <v>668931</v>
      </c>
      <c r="H4077" s="97">
        <v>332292</v>
      </c>
      <c r="I4077" s="97">
        <v>668931</v>
      </c>
      <c r="J4077" s="97" t="s">
        <v>93</v>
      </c>
      <c r="K4077" s="97">
        <v>55</v>
      </c>
      <c r="L4077" s="97" t="s">
        <v>12802</v>
      </c>
      <c r="M4077" s="97">
        <v>15.7</v>
      </c>
      <c r="N4077" s="97">
        <v>951856</v>
      </c>
    </row>
    <row r="4078" spans="1:14" ht="14.25" customHeight="1" x14ac:dyDescent="0.3">
      <c r="A4078" s="97" t="s">
        <v>497</v>
      </c>
      <c r="B4078" s="97">
        <v>394</v>
      </c>
      <c r="C4078" s="97" t="s">
        <v>12803</v>
      </c>
      <c r="D4078" s="97" t="s">
        <v>332</v>
      </c>
      <c r="E4078" s="97" t="s">
        <v>12804</v>
      </c>
      <c r="F4078" s="97">
        <v>334860</v>
      </c>
      <c r="G4078" s="97">
        <v>663790</v>
      </c>
      <c r="H4078" s="97">
        <v>334860</v>
      </c>
      <c r="I4078" s="97">
        <v>663790</v>
      </c>
      <c r="J4078" s="97" t="s">
        <v>93</v>
      </c>
      <c r="K4078" s="97">
        <v>185</v>
      </c>
      <c r="L4078" s="97" t="s">
        <v>12805</v>
      </c>
      <c r="M4078" s="97">
        <v>15.7</v>
      </c>
      <c r="N4078" s="97">
        <v>13471717</v>
      </c>
    </row>
    <row r="4079" spans="1:14" ht="14.25" customHeight="1" x14ac:dyDescent="0.3">
      <c r="A4079" s="97" t="s">
        <v>419</v>
      </c>
      <c r="B4079" s="97">
        <v>605</v>
      </c>
      <c r="C4079" s="97" t="s">
        <v>12806</v>
      </c>
      <c r="D4079" s="97" t="s">
        <v>332</v>
      </c>
      <c r="E4079" s="97" t="s">
        <v>12807</v>
      </c>
      <c r="F4079" s="97">
        <v>332840</v>
      </c>
      <c r="G4079" s="97">
        <v>671460</v>
      </c>
      <c r="H4079" s="97">
        <v>332840</v>
      </c>
      <c r="I4079" s="97">
        <v>671460</v>
      </c>
      <c r="J4079" s="97" t="s">
        <v>93</v>
      </c>
      <c r="K4079" s="97">
        <v>37.5</v>
      </c>
      <c r="L4079" s="97" t="s">
        <v>12808</v>
      </c>
      <c r="M4079" s="97">
        <v>15.8</v>
      </c>
      <c r="N4079" s="97">
        <v>13085086</v>
      </c>
    </row>
    <row r="4080" spans="1:14" ht="14.25" customHeight="1" x14ac:dyDescent="0.3">
      <c r="A4080" s="97" t="s">
        <v>822</v>
      </c>
      <c r="B4080" s="97">
        <v>13110</v>
      </c>
      <c r="C4080" s="97" t="s">
        <v>12809</v>
      </c>
      <c r="D4080" s="97" t="s">
        <v>581</v>
      </c>
      <c r="E4080" s="97" t="s">
        <v>12810</v>
      </c>
      <c r="F4080" s="97">
        <v>340200</v>
      </c>
      <c r="G4080" s="97">
        <v>673609</v>
      </c>
      <c r="H4080" s="97">
        <v>340200</v>
      </c>
      <c r="I4080" s="97">
        <v>673609</v>
      </c>
      <c r="J4080" s="97" t="s">
        <v>93</v>
      </c>
      <c r="K4080" s="97">
        <v>43.5</v>
      </c>
      <c r="L4080" s="97" t="s">
        <v>12811</v>
      </c>
      <c r="M4080" s="97">
        <v>15.83</v>
      </c>
      <c r="N4080" s="97">
        <v>932057</v>
      </c>
    </row>
    <row r="4081" spans="1:14" ht="14.25" customHeight="1" x14ac:dyDescent="0.3">
      <c r="A4081" s="97" t="s">
        <v>822</v>
      </c>
      <c r="B4081" s="97">
        <v>653</v>
      </c>
      <c r="C4081" s="97" t="s">
        <v>12812</v>
      </c>
      <c r="D4081" s="97" t="s">
        <v>332</v>
      </c>
      <c r="E4081" s="97" t="s">
        <v>12813</v>
      </c>
      <c r="F4081" s="97">
        <v>340229</v>
      </c>
      <c r="G4081" s="97">
        <v>674915</v>
      </c>
      <c r="H4081" s="97">
        <v>340229</v>
      </c>
      <c r="I4081" s="97">
        <v>674915</v>
      </c>
      <c r="J4081" s="97" t="s">
        <v>93</v>
      </c>
      <c r="K4081" s="97">
        <v>15.3</v>
      </c>
      <c r="L4081" s="97" t="s">
        <v>12814</v>
      </c>
      <c r="M4081" s="97">
        <v>15.84</v>
      </c>
      <c r="N4081" s="97">
        <v>18087033</v>
      </c>
    </row>
    <row r="4082" spans="1:14" ht="14.25" customHeight="1" x14ac:dyDescent="0.3">
      <c r="A4082" s="97" t="s">
        <v>655</v>
      </c>
      <c r="B4082" s="97">
        <v>313</v>
      </c>
      <c r="C4082" s="97" t="s">
        <v>12815</v>
      </c>
      <c r="D4082" s="97" t="s">
        <v>581</v>
      </c>
      <c r="E4082" s="97" t="s">
        <v>12816</v>
      </c>
      <c r="F4082" s="97">
        <v>339527</v>
      </c>
      <c r="G4082" s="97">
        <v>674420</v>
      </c>
      <c r="H4082" s="97">
        <v>339527</v>
      </c>
      <c r="I4082" s="97">
        <v>674420</v>
      </c>
      <c r="J4082" s="97" t="s">
        <v>93</v>
      </c>
      <c r="K4082" s="97">
        <v>23.24</v>
      </c>
      <c r="L4082" s="97" t="s">
        <v>12817</v>
      </c>
      <c r="M4082" s="97">
        <v>15.84</v>
      </c>
      <c r="N4082" s="97">
        <v>950418</v>
      </c>
    </row>
    <row r="4083" spans="1:14" ht="14.25" customHeight="1" x14ac:dyDescent="0.3">
      <c r="A4083" s="97" t="s">
        <v>655</v>
      </c>
      <c r="B4083" s="97">
        <v>404</v>
      </c>
      <c r="C4083" s="97" t="s">
        <v>12818</v>
      </c>
      <c r="D4083" s="97" t="s">
        <v>332</v>
      </c>
      <c r="E4083" s="97" t="s">
        <v>12819</v>
      </c>
      <c r="F4083" s="97">
        <v>338482</v>
      </c>
      <c r="G4083" s="97">
        <v>673074</v>
      </c>
      <c r="H4083" s="97">
        <v>338482</v>
      </c>
      <c r="I4083" s="97">
        <v>673074</v>
      </c>
      <c r="J4083" s="97" t="s">
        <v>93</v>
      </c>
      <c r="K4083" s="97">
        <v>39.72</v>
      </c>
      <c r="L4083" s="97" t="s">
        <v>12820</v>
      </c>
      <c r="M4083" s="97">
        <v>15.84</v>
      </c>
      <c r="N4083" s="97">
        <v>950077</v>
      </c>
    </row>
    <row r="4084" spans="1:14" ht="14.25" customHeight="1" x14ac:dyDescent="0.3">
      <c r="A4084" s="97" t="s">
        <v>655</v>
      </c>
      <c r="B4084" s="97">
        <v>411</v>
      </c>
      <c r="C4084" s="97" t="s">
        <v>12821</v>
      </c>
      <c r="D4084" s="97" t="s">
        <v>581</v>
      </c>
      <c r="E4084" s="97" t="s">
        <v>12822</v>
      </c>
      <c r="F4084" s="97">
        <v>337240</v>
      </c>
      <c r="G4084" s="97">
        <v>672203</v>
      </c>
      <c r="H4084" s="97">
        <v>337240</v>
      </c>
      <c r="I4084" s="97">
        <v>672203</v>
      </c>
      <c r="J4084" s="97" t="s">
        <v>93</v>
      </c>
      <c r="K4084" s="97">
        <v>47</v>
      </c>
      <c r="L4084" s="97" t="s">
        <v>3736</v>
      </c>
      <c r="M4084" s="97">
        <v>15.84</v>
      </c>
      <c r="N4084" s="97">
        <v>950449</v>
      </c>
    </row>
    <row r="4085" spans="1:14" ht="14.25" customHeight="1" x14ac:dyDescent="0.3">
      <c r="A4085" s="97" t="s">
        <v>1963</v>
      </c>
      <c r="B4085" s="97">
        <v>14856</v>
      </c>
      <c r="C4085" s="97" t="s">
        <v>12823</v>
      </c>
      <c r="D4085" s="97" t="s">
        <v>581</v>
      </c>
      <c r="E4085" s="97" t="s">
        <v>12824</v>
      </c>
      <c r="F4085" s="97">
        <v>340870</v>
      </c>
      <c r="G4085" s="97">
        <v>675460</v>
      </c>
      <c r="H4085" s="97">
        <v>340870</v>
      </c>
      <c r="I4085" s="97">
        <v>675460</v>
      </c>
      <c r="J4085" s="97" t="s">
        <v>93</v>
      </c>
      <c r="K4085" s="97">
        <v>0</v>
      </c>
      <c r="L4085" s="97" t="s">
        <v>12825</v>
      </c>
      <c r="M4085" s="97">
        <v>15.85</v>
      </c>
      <c r="N4085" s="97">
        <v>755711</v>
      </c>
    </row>
    <row r="4086" spans="1:14" ht="14.25" customHeight="1" x14ac:dyDescent="0.3">
      <c r="A4086" s="97" t="s">
        <v>570</v>
      </c>
      <c r="B4086" s="97">
        <v>605</v>
      </c>
      <c r="C4086" s="97" t="s">
        <v>12826</v>
      </c>
      <c r="D4086" s="97" t="s">
        <v>581</v>
      </c>
      <c r="E4086" s="97" t="s">
        <v>12827</v>
      </c>
      <c r="F4086" s="97">
        <v>339086</v>
      </c>
      <c r="G4086" s="97">
        <v>664722</v>
      </c>
      <c r="H4086" s="97">
        <v>339086</v>
      </c>
      <c r="I4086" s="97">
        <v>664722</v>
      </c>
      <c r="J4086" s="97" t="s">
        <v>93</v>
      </c>
      <c r="K4086" s="97">
        <v>122</v>
      </c>
      <c r="L4086" s="97" t="s">
        <v>12828</v>
      </c>
      <c r="M4086" s="97">
        <v>15.85</v>
      </c>
      <c r="N4086" s="97">
        <v>845067</v>
      </c>
    </row>
    <row r="4087" spans="1:14" ht="14.25" customHeight="1" x14ac:dyDescent="0.3">
      <c r="A4087" s="97" t="s">
        <v>419</v>
      </c>
      <c r="B4087" s="97">
        <v>10714</v>
      </c>
      <c r="C4087" s="97" t="s">
        <v>12829</v>
      </c>
      <c r="D4087" s="97" t="s">
        <v>581</v>
      </c>
      <c r="E4087" s="97" t="s">
        <v>12830</v>
      </c>
      <c r="F4087" s="97">
        <v>334676</v>
      </c>
      <c r="G4087" s="97">
        <v>670739</v>
      </c>
      <c r="H4087" s="97">
        <v>334676</v>
      </c>
      <c r="I4087" s="97">
        <v>670739</v>
      </c>
      <c r="J4087" s="97" t="s">
        <v>93</v>
      </c>
      <c r="K4087" s="97">
        <v>13.54</v>
      </c>
      <c r="L4087" s="97" t="s">
        <v>12831</v>
      </c>
      <c r="M4087" s="97">
        <v>15.9</v>
      </c>
      <c r="N4087" s="97">
        <v>972894</v>
      </c>
    </row>
    <row r="4088" spans="1:14" ht="14.25" customHeight="1" x14ac:dyDescent="0.3">
      <c r="A4088" s="97" t="s">
        <v>419</v>
      </c>
      <c r="B4088" s="97">
        <v>2530</v>
      </c>
      <c r="C4088" s="97" t="s">
        <v>12832</v>
      </c>
      <c r="D4088" s="97" t="s">
        <v>581</v>
      </c>
      <c r="E4088" s="97" t="s">
        <v>12833</v>
      </c>
      <c r="F4088" s="97">
        <v>334052</v>
      </c>
      <c r="G4088" s="97">
        <v>672027</v>
      </c>
      <c r="H4088" s="97">
        <v>334052</v>
      </c>
      <c r="I4088" s="97">
        <v>672027</v>
      </c>
      <c r="J4088" s="97" t="s">
        <v>93</v>
      </c>
      <c r="K4088" s="97">
        <v>18.600000000000001</v>
      </c>
      <c r="L4088" s="97" t="s">
        <v>12834</v>
      </c>
      <c r="M4088" s="97">
        <v>15.9</v>
      </c>
      <c r="N4088" s="97">
        <v>972360</v>
      </c>
    </row>
    <row r="4089" spans="1:14" ht="14.25" customHeight="1" x14ac:dyDescent="0.3">
      <c r="A4089" s="97" t="s">
        <v>822</v>
      </c>
      <c r="B4089" s="97">
        <v>13062</v>
      </c>
      <c r="C4089" s="97" t="s">
        <v>12835</v>
      </c>
      <c r="D4089" s="97" t="s">
        <v>581</v>
      </c>
      <c r="E4089" s="97" t="s">
        <v>12836</v>
      </c>
      <c r="F4089" s="97">
        <v>340535</v>
      </c>
      <c r="G4089" s="97">
        <v>673663</v>
      </c>
      <c r="H4089" s="97">
        <v>340535</v>
      </c>
      <c r="I4089" s="97">
        <v>673663</v>
      </c>
      <c r="J4089" s="97" t="s">
        <v>93</v>
      </c>
      <c r="K4089" s="97">
        <v>49</v>
      </c>
      <c r="L4089" s="97" t="s">
        <v>12837</v>
      </c>
      <c r="M4089" s="97">
        <v>15.9</v>
      </c>
      <c r="N4089" s="97">
        <v>931965</v>
      </c>
    </row>
    <row r="4090" spans="1:14" ht="14.25" customHeight="1" x14ac:dyDescent="0.3">
      <c r="A4090" s="97" t="s">
        <v>508</v>
      </c>
      <c r="B4090" s="97">
        <v>10133</v>
      </c>
      <c r="C4090" s="97" t="s">
        <v>12838</v>
      </c>
      <c r="D4090" s="97" t="s">
        <v>581</v>
      </c>
      <c r="E4090" s="97" t="s">
        <v>12839</v>
      </c>
      <c r="F4090" s="97">
        <v>332126</v>
      </c>
      <c r="G4090" s="97">
        <v>665720</v>
      </c>
      <c r="H4090" s="97">
        <v>332126</v>
      </c>
      <c r="I4090" s="97">
        <v>665720</v>
      </c>
      <c r="J4090" s="97" t="s">
        <v>93</v>
      </c>
      <c r="K4090" s="97">
        <v>67.5</v>
      </c>
      <c r="L4090" s="97" t="s">
        <v>12840</v>
      </c>
      <c r="M4090" s="97">
        <v>15.9</v>
      </c>
      <c r="N4090" s="97">
        <v>952112</v>
      </c>
    </row>
    <row r="4091" spans="1:14" ht="14.25" customHeight="1" x14ac:dyDescent="0.3">
      <c r="A4091" s="97" t="s">
        <v>508</v>
      </c>
      <c r="B4091" s="97">
        <v>10695</v>
      </c>
      <c r="C4091" s="97" t="s">
        <v>12841</v>
      </c>
      <c r="D4091" s="97" t="s">
        <v>581</v>
      </c>
      <c r="E4091" s="97" t="s">
        <v>12842</v>
      </c>
      <c r="F4091" s="97">
        <v>330146</v>
      </c>
      <c r="G4091" s="97">
        <v>667764</v>
      </c>
      <c r="H4091" s="97">
        <v>330146</v>
      </c>
      <c r="I4091" s="97">
        <v>667764</v>
      </c>
      <c r="J4091" s="97" t="s">
        <v>93</v>
      </c>
      <c r="K4091" s="97">
        <v>91.26</v>
      </c>
      <c r="L4091" s="97" t="s">
        <v>12843</v>
      </c>
      <c r="M4091" s="97">
        <v>15.91</v>
      </c>
      <c r="N4091" s="97">
        <v>952310</v>
      </c>
    </row>
    <row r="4092" spans="1:14" ht="14.25" customHeight="1" x14ac:dyDescent="0.3">
      <c r="A4092" s="97" t="s">
        <v>419</v>
      </c>
      <c r="B4092" s="97">
        <v>267</v>
      </c>
      <c r="C4092" s="97" t="s">
        <v>12844</v>
      </c>
      <c r="D4092" s="97" t="s">
        <v>332</v>
      </c>
      <c r="E4092" s="97" t="s">
        <v>12845</v>
      </c>
      <c r="F4092" s="97">
        <v>332534</v>
      </c>
      <c r="G4092" s="97">
        <v>671644</v>
      </c>
      <c r="H4092" s="97">
        <v>332534</v>
      </c>
      <c r="I4092" s="97">
        <v>671644</v>
      </c>
      <c r="J4092" s="97" t="s">
        <v>93</v>
      </c>
      <c r="K4092" s="97">
        <v>-888.04</v>
      </c>
      <c r="L4092" s="97" t="s">
        <v>12846</v>
      </c>
      <c r="M4092" s="97">
        <v>16</v>
      </c>
      <c r="N4092" s="97">
        <v>971751</v>
      </c>
    </row>
    <row r="4093" spans="1:14" ht="14.25" customHeight="1" x14ac:dyDescent="0.3">
      <c r="A4093" s="97" t="s">
        <v>419</v>
      </c>
      <c r="B4093" s="97">
        <v>281</v>
      </c>
      <c r="C4093" s="97" t="s">
        <v>12847</v>
      </c>
      <c r="D4093" s="97" t="s">
        <v>332</v>
      </c>
      <c r="E4093" s="97" t="s">
        <v>12848</v>
      </c>
      <c r="F4093" s="97">
        <v>332484</v>
      </c>
      <c r="G4093" s="97">
        <v>671216</v>
      </c>
      <c r="H4093" s="97">
        <v>332484</v>
      </c>
      <c r="I4093" s="97">
        <v>671216</v>
      </c>
      <c r="J4093" s="97" t="s">
        <v>93</v>
      </c>
      <c r="K4093" s="97">
        <v>-818.64</v>
      </c>
      <c r="L4093" s="97" t="s">
        <v>12849</v>
      </c>
      <c r="M4093" s="97">
        <v>16</v>
      </c>
      <c r="N4093" s="97">
        <v>971765</v>
      </c>
    </row>
    <row r="4094" spans="1:14" ht="14.25" customHeight="1" x14ac:dyDescent="0.3">
      <c r="A4094" s="97" t="s">
        <v>508</v>
      </c>
      <c r="B4094" s="97">
        <v>117</v>
      </c>
      <c r="C4094" s="97" t="s">
        <v>12850</v>
      </c>
      <c r="D4094" s="97" t="s">
        <v>332</v>
      </c>
      <c r="E4094" s="97" t="s">
        <v>12851</v>
      </c>
      <c r="F4094" s="97">
        <v>332481</v>
      </c>
      <c r="G4094" s="97">
        <v>669843</v>
      </c>
      <c r="H4094" s="97">
        <v>332481</v>
      </c>
      <c r="I4094" s="97">
        <v>669843</v>
      </c>
      <c r="J4094" s="97" t="s">
        <v>93</v>
      </c>
      <c r="K4094" s="97">
        <v>-817</v>
      </c>
      <c r="L4094" s="97" t="s">
        <v>12852</v>
      </c>
      <c r="M4094" s="97">
        <v>16</v>
      </c>
      <c r="N4094" s="97">
        <v>951318</v>
      </c>
    </row>
    <row r="4095" spans="1:14" ht="14.25" customHeight="1" x14ac:dyDescent="0.3">
      <c r="A4095" s="97" t="s">
        <v>508</v>
      </c>
      <c r="B4095" s="97">
        <v>260</v>
      </c>
      <c r="C4095" s="97" t="s">
        <v>12853</v>
      </c>
      <c r="D4095" s="97" t="s">
        <v>332</v>
      </c>
      <c r="E4095" s="97" t="s">
        <v>12854</v>
      </c>
      <c r="F4095" s="97">
        <v>332159</v>
      </c>
      <c r="G4095" s="97">
        <v>665276</v>
      </c>
      <c r="H4095" s="97">
        <v>332159</v>
      </c>
      <c r="I4095" s="97">
        <v>665276</v>
      </c>
      <c r="J4095" s="97" t="s">
        <v>93</v>
      </c>
      <c r="K4095" s="97">
        <v>-724</v>
      </c>
      <c r="L4095" s="97" t="s">
        <v>12855</v>
      </c>
      <c r="M4095" s="97">
        <v>16</v>
      </c>
      <c r="N4095" s="97">
        <v>951464</v>
      </c>
    </row>
    <row r="4096" spans="1:14" ht="14.25" customHeight="1" x14ac:dyDescent="0.3">
      <c r="A4096" s="97" t="s">
        <v>351</v>
      </c>
      <c r="B4096" s="97">
        <v>179</v>
      </c>
      <c r="C4096" s="97" t="s">
        <v>12856</v>
      </c>
      <c r="D4096" s="97" t="s">
        <v>332</v>
      </c>
      <c r="E4096" s="97" t="s">
        <v>12857</v>
      </c>
      <c r="F4096" s="97">
        <v>328849</v>
      </c>
      <c r="G4096" s="97">
        <v>664654</v>
      </c>
      <c r="H4096" s="97">
        <v>328849</v>
      </c>
      <c r="I4096" s="97">
        <v>664654</v>
      </c>
      <c r="J4096" s="97" t="s">
        <v>93</v>
      </c>
      <c r="K4096" s="97">
        <v>-519.1</v>
      </c>
      <c r="L4096" s="97" t="s">
        <v>12858</v>
      </c>
      <c r="M4096" s="97">
        <v>16</v>
      </c>
      <c r="N4096" s="97">
        <v>803263</v>
      </c>
    </row>
    <row r="4097" spans="1:14" ht="14.25" customHeight="1" x14ac:dyDescent="0.3">
      <c r="A4097" s="97" t="s">
        <v>508</v>
      </c>
      <c r="B4097" s="97">
        <v>246</v>
      </c>
      <c r="C4097" s="97" t="s">
        <v>12859</v>
      </c>
      <c r="D4097" s="97" t="s">
        <v>332</v>
      </c>
      <c r="E4097" s="97" t="s">
        <v>12860</v>
      </c>
      <c r="F4097" s="97">
        <v>333340</v>
      </c>
      <c r="G4097" s="97">
        <v>668969</v>
      </c>
      <c r="H4097" s="97">
        <v>333340</v>
      </c>
      <c r="I4097" s="97">
        <v>668969</v>
      </c>
      <c r="J4097" s="97" t="s">
        <v>93</v>
      </c>
      <c r="K4097" s="97">
        <v>-301</v>
      </c>
      <c r="L4097" s="97" t="s">
        <v>12861</v>
      </c>
      <c r="M4097" s="97">
        <v>16</v>
      </c>
      <c r="N4097" s="97">
        <v>951450</v>
      </c>
    </row>
    <row r="4098" spans="1:14" ht="14.25" customHeight="1" x14ac:dyDescent="0.3">
      <c r="A4098" s="97" t="s">
        <v>508</v>
      </c>
      <c r="B4098" s="97">
        <v>235</v>
      </c>
      <c r="C4098" s="97" t="s">
        <v>12862</v>
      </c>
      <c r="D4098" s="97" t="s">
        <v>332</v>
      </c>
      <c r="E4098" s="97" t="s">
        <v>12863</v>
      </c>
      <c r="F4098" s="97">
        <v>334353</v>
      </c>
      <c r="G4098" s="97">
        <v>669022</v>
      </c>
      <c r="H4098" s="97">
        <v>334353</v>
      </c>
      <c r="I4098" s="97">
        <v>669022</v>
      </c>
      <c r="J4098" s="97" t="s">
        <v>93</v>
      </c>
      <c r="K4098" s="97">
        <v>-246</v>
      </c>
      <c r="L4098" s="97" t="s">
        <v>12864</v>
      </c>
      <c r="M4098" s="97">
        <v>16</v>
      </c>
      <c r="N4098" s="97">
        <v>951438</v>
      </c>
    </row>
    <row r="4099" spans="1:14" ht="14.25" customHeight="1" x14ac:dyDescent="0.3">
      <c r="A4099" s="97" t="s">
        <v>493</v>
      </c>
      <c r="B4099" s="97">
        <v>551</v>
      </c>
      <c r="C4099" s="97" t="s">
        <v>12865</v>
      </c>
      <c r="D4099" s="97" t="s">
        <v>332</v>
      </c>
      <c r="E4099" s="97" t="s">
        <v>12866</v>
      </c>
      <c r="F4099" s="97">
        <v>328847</v>
      </c>
      <c r="G4099" s="97">
        <v>670385</v>
      </c>
      <c r="H4099" s="97">
        <v>328847</v>
      </c>
      <c r="I4099" s="97">
        <v>670385</v>
      </c>
      <c r="J4099" s="97" t="s">
        <v>93</v>
      </c>
      <c r="K4099" s="97">
        <v>0</v>
      </c>
      <c r="L4099" s="97" t="s">
        <v>12867</v>
      </c>
      <c r="M4099" s="97">
        <v>16</v>
      </c>
      <c r="N4099" s="97">
        <v>12699245</v>
      </c>
    </row>
    <row r="4100" spans="1:14" ht="14.25" customHeight="1" x14ac:dyDescent="0.3">
      <c r="A4100" s="97" t="s">
        <v>419</v>
      </c>
      <c r="B4100" s="97">
        <v>173</v>
      </c>
      <c r="C4100" s="97" t="s">
        <v>12868</v>
      </c>
      <c r="D4100" s="97" t="s">
        <v>332</v>
      </c>
      <c r="E4100" s="97" t="s">
        <v>12869</v>
      </c>
      <c r="F4100" s="97">
        <v>332630</v>
      </c>
      <c r="G4100" s="97">
        <v>671591</v>
      </c>
      <c r="H4100" s="97">
        <v>332630</v>
      </c>
      <c r="I4100" s="97">
        <v>671591</v>
      </c>
      <c r="J4100" s="97" t="s">
        <v>93</v>
      </c>
      <c r="K4100" s="97">
        <v>0</v>
      </c>
      <c r="L4100" s="97" t="s">
        <v>12870</v>
      </c>
      <c r="M4100" s="97">
        <v>16</v>
      </c>
      <c r="N4100" s="97">
        <v>971657</v>
      </c>
    </row>
    <row r="4101" spans="1:14" ht="14.25" customHeight="1" x14ac:dyDescent="0.3">
      <c r="A4101" s="97" t="s">
        <v>962</v>
      </c>
      <c r="B4101" s="97">
        <v>73</v>
      </c>
      <c r="C4101" s="97" t="s">
        <v>12871</v>
      </c>
      <c r="D4101" s="97" t="s">
        <v>332</v>
      </c>
      <c r="E4101" s="97" t="s">
        <v>12872</v>
      </c>
      <c r="F4101" s="97">
        <v>316966</v>
      </c>
      <c r="G4101" s="97">
        <v>654029</v>
      </c>
      <c r="H4101" s="97">
        <v>316966</v>
      </c>
      <c r="I4101" s="97">
        <v>654029</v>
      </c>
      <c r="J4101" s="97" t="s">
        <v>93</v>
      </c>
      <c r="K4101" s="97">
        <v>0</v>
      </c>
      <c r="L4101" s="97" t="s">
        <v>12873</v>
      </c>
      <c r="M4101" s="97">
        <v>16</v>
      </c>
      <c r="N4101" s="97">
        <v>712327</v>
      </c>
    </row>
    <row r="4102" spans="1:14" ht="14.25" customHeight="1" x14ac:dyDescent="0.3">
      <c r="A4102" s="97" t="s">
        <v>508</v>
      </c>
      <c r="B4102" s="97">
        <v>1159</v>
      </c>
      <c r="C4102" s="97" t="s">
        <v>12874</v>
      </c>
      <c r="D4102" s="97" t="s">
        <v>581</v>
      </c>
      <c r="E4102" s="97" t="s">
        <v>12875</v>
      </c>
      <c r="F4102" s="97">
        <v>330641</v>
      </c>
      <c r="G4102" s="97">
        <v>665021</v>
      </c>
      <c r="H4102" s="97">
        <v>330641</v>
      </c>
      <c r="I4102" s="97">
        <v>665021</v>
      </c>
      <c r="J4102" s="97" t="s">
        <v>93</v>
      </c>
      <c r="K4102" s="97">
        <v>0</v>
      </c>
      <c r="L4102" s="97" t="s">
        <v>12876</v>
      </c>
      <c r="M4102" s="97">
        <v>16</v>
      </c>
      <c r="N4102" s="97">
        <v>951764</v>
      </c>
    </row>
    <row r="4103" spans="1:14" ht="14.25" customHeight="1" x14ac:dyDescent="0.3">
      <c r="A4103" s="97" t="s">
        <v>822</v>
      </c>
      <c r="B4103" s="97">
        <v>391</v>
      </c>
      <c r="C4103" s="97" t="s">
        <v>12877</v>
      </c>
      <c r="D4103" s="97" t="s">
        <v>332</v>
      </c>
      <c r="E4103" s="97" t="s">
        <v>12878</v>
      </c>
      <c r="F4103" s="97">
        <v>344659</v>
      </c>
      <c r="G4103" s="97">
        <v>672927</v>
      </c>
      <c r="H4103" s="97">
        <v>344659</v>
      </c>
      <c r="I4103" s="97">
        <v>672927</v>
      </c>
      <c r="J4103" s="97" t="s">
        <v>93</v>
      </c>
      <c r="K4103" s="97">
        <v>0</v>
      </c>
      <c r="L4103" s="97" t="s">
        <v>12879</v>
      </c>
      <c r="M4103" s="97">
        <v>16</v>
      </c>
      <c r="N4103" s="97">
        <v>931262</v>
      </c>
    </row>
    <row r="4104" spans="1:14" ht="14.25" customHeight="1" x14ac:dyDescent="0.3">
      <c r="A4104" s="97" t="s">
        <v>579</v>
      </c>
      <c r="B4104" s="97">
        <v>7</v>
      </c>
      <c r="C4104" s="97" t="s">
        <v>12880</v>
      </c>
      <c r="D4104" s="97" t="s">
        <v>332</v>
      </c>
      <c r="E4104" s="97" t="s">
        <v>12881</v>
      </c>
      <c r="F4104" s="97">
        <v>339122</v>
      </c>
      <c r="G4104" s="97">
        <v>675144</v>
      </c>
      <c r="H4104" s="97">
        <v>339122</v>
      </c>
      <c r="I4104" s="97">
        <v>675144</v>
      </c>
      <c r="J4104" s="97" t="s">
        <v>93</v>
      </c>
      <c r="K4104" s="97">
        <v>0</v>
      </c>
      <c r="L4104" s="97" t="s">
        <v>12882</v>
      </c>
      <c r="M4104" s="97">
        <v>16</v>
      </c>
      <c r="N4104" s="97">
        <v>731408</v>
      </c>
    </row>
    <row r="4105" spans="1:14" ht="14.25" customHeight="1" x14ac:dyDescent="0.3">
      <c r="A4105" s="97" t="s">
        <v>397</v>
      </c>
      <c r="B4105" s="97">
        <v>61</v>
      </c>
      <c r="C4105" s="97" t="s">
        <v>12883</v>
      </c>
      <c r="D4105" s="97" t="s">
        <v>332</v>
      </c>
      <c r="E4105" s="97" t="s">
        <v>12884</v>
      </c>
      <c r="F4105" s="97">
        <v>336370</v>
      </c>
      <c r="G4105" s="97">
        <v>668190</v>
      </c>
      <c r="H4105" s="97">
        <v>336370</v>
      </c>
      <c r="I4105" s="97">
        <v>668190</v>
      </c>
      <c r="J4105" s="97" t="s">
        <v>93</v>
      </c>
      <c r="K4105" s="97">
        <v>0</v>
      </c>
      <c r="L4105" s="97" t="s">
        <v>12885</v>
      </c>
      <c r="M4105" s="97">
        <v>16</v>
      </c>
      <c r="N4105" s="97">
        <v>842618</v>
      </c>
    </row>
    <row r="4106" spans="1:14" ht="14.25" customHeight="1" x14ac:dyDescent="0.3">
      <c r="A4106" s="97" t="s">
        <v>579</v>
      </c>
      <c r="B4106" s="97">
        <v>10</v>
      </c>
      <c r="C4106" s="97" t="s">
        <v>12886</v>
      </c>
      <c r="D4106" s="97" t="s">
        <v>332</v>
      </c>
      <c r="E4106" s="97" t="s">
        <v>12887</v>
      </c>
      <c r="F4106" s="97">
        <v>339662</v>
      </c>
      <c r="G4106" s="97">
        <v>675524</v>
      </c>
      <c r="H4106" s="97">
        <v>339662</v>
      </c>
      <c r="I4106" s="97">
        <v>675524</v>
      </c>
      <c r="J4106" s="97" t="s">
        <v>93</v>
      </c>
      <c r="K4106" s="97">
        <v>0</v>
      </c>
      <c r="L4106" s="97" t="s">
        <v>12888</v>
      </c>
      <c r="M4106" s="97">
        <v>16</v>
      </c>
      <c r="N4106" s="97">
        <v>731411</v>
      </c>
    </row>
    <row r="4107" spans="1:14" ht="14.25" customHeight="1" x14ac:dyDescent="0.3">
      <c r="A4107" s="97" t="s">
        <v>506</v>
      </c>
      <c r="B4107" s="97">
        <v>289</v>
      </c>
      <c r="C4107" s="97" t="s">
        <v>12889</v>
      </c>
      <c r="D4107" s="97" t="s">
        <v>332</v>
      </c>
      <c r="E4107" s="97" t="s">
        <v>12890</v>
      </c>
      <c r="F4107" s="97">
        <v>327421</v>
      </c>
      <c r="G4107" s="97">
        <v>666912</v>
      </c>
      <c r="H4107" s="97">
        <v>327421</v>
      </c>
      <c r="I4107" s="97">
        <v>666912</v>
      </c>
      <c r="J4107" s="97" t="s">
        <v>93</v>
      </c>
      <c r="K4107" s="97">
        <v>0</v>
      </c>
      <c r="L4107" s="97" t="s">
        <v>12891</v>
      </c>
      <c r="M4107" s="97">
        <v>16</v>
      </c>
      <c r="N4107" s="97">
        <v>1002780</v>
      </c>
    </row>
    <row r="4108" spans="1:14" ht="14.25" customHeight="1" x14ac:dyDescent="0.3">
      <c r="A4108" s="97" t="s">
        <v>570</v>
      </c>
      <c r="B4108" s="97">
        <v>245</v>
      </c>
      <c r="C4108" s="97" t="s">
        <v>12892</v>
      </c>
      <c r="D4108" s="97" t="s">
        <v>332</v>
      </c>
      <c r="E4108" s="97" t="s">
        <v>12893</v>
      </c>
      <c r="F4108" s="97">
        <v>335130</v>
      </c>
      <c r="G4108" s="97">
        <v>661850</v>
      </c>
      <c r="H4108" s="97">
        <v>335130</v>
      </c>
      <c r="I4108" s="97">
        <v>661850</v>
      </c>
      <c r="J4108" s="97" t="s">
        <v>93</v>
      </c>
      <c r="K4108" s="97">
        <v>0</v>
      </c>
      <c r="L4108" s="97" t="s">
        <v>9757</v>
      </c>
      <c r="M4108" s="97">
        <v>16</v>
      </c>
      <c r="N4108" s="97">
        <v>844725</v>
      </c>
    </row>
    <row r="4109" spans="1:14" ht="14.25" customHeight="1" x14ac:dyDescent="0.3">
      <c r="A4109" s="97" t="s">
        <v>962</v>
      </c>
      <c r="B4109" s="97">
        <v>82</v>
      </c>
      <c r="C4109" s="97" t="s">
        <v>12894</v>
      </c>
      <c r="D4109" s="97" t="s">
        <v>332</v>
      </c>
      <c r="E4109" s="97" t="s">
        <v>12895</v>
      </c>
      <c r="F4109" s="97">
        <v>318342</v>
      </c>
      <c r="G4109" s="97">
        <v>654254</v>
      </c>
      <c r="H4109" s="97">
        <v>318342</v>
      </c>
      <c r="I4109" s="97">
        <v>654254</v>
      </c>
      <c r="J4109" s="97" t="s">
        <v>93</v>
      </c>
      <c r="K4109" s="97">
        <v>0</v>
      </c>
      <c r="L4109" s="97" t="s">
        <v>12896</v>
      </c>
      <c r="M4109" s="97">
        <v>16</v>
      </c>
      <c r="N4109" s="97">
        <v>712336</v>
      </c>
    </row>
    <row r="4110" spans="1:14" ht="14.25" customHeight="1" x14ac:dyDescent="0.3">
      <c r="A4110" s="97" t="s">
        <v>648</v>
      </c>
      <c r="B4110" s="97">
        <v>7</v>
      </c>
      <c r="C4110" s="97" t="s">
        <v>12897</v>
      </c>
      <c r="D4110" s="97" t="s">
        <v>332</v>
      </c>
      <c r="E4110" s="97" t="s">
        <v>12898</v>
      </c>
      <c r="F4110" s="97">
        <v>346801</v>
      </c>
      <c r="G4110" s="97">
        <v>677124</v>
      </c>
      <c r="H4110" s="97">
        <v>346801</v>
      </c>
      <c r="I4110" s="97">
        <v>677124</v>
      </c>
      <c r="J4110" s="97" t="s">
        <v>93</v>
      </c>
      <c r="K4110" s="97">
        <v>0</v>
      </c>
      <c r="L4110" s="97" t="s">
        <v>3495</v>
      </c>
      <c r="M4110" s="97">
        <v>16</v>
      </c>
      <c r="N4110" s="97">
        <v>638302</v>
      </c>
    </row>
    <row r="4111" spans="1:14" ht="14.25" customHeight="1" x14ac:dyDescent="0.3">
      <c r="A4111" s="97" t="s">
        <v>419</v>
      </c>
      <c r="B4111" s="97">
        <v>706</v>
      </c>
      <c r="C4111" s="97" t="s">
        <v>12899</v>
      </c>
      <c r="D4111" s="97" t="s">
        <v>332</v>
      </c>
      <c r="E4111" s="97" t="s">
        <v>12900</v>
      </c>
      <c r="F4111" s="97">
        <v>331180</v>
      </c>
      <c r="G4111" s="97">
        <v>673260</v>
      </c>
      <c r="H4111" s="97">
        <v>331180</v>
      </c>
      <c r="I4111" s="97">
        <v>673260</v>
      </c>
      <c r="J4111" s="97" t="s">
        <v>93</v>
      </c>
      <c r="K4111" s="97">
        <v>0</v>
      </c>
      <c r="L4111" s="97" t="s">
        <v>12901</v>
      </c>
      <c r="M4111" s="97">
        <v>16</v>
      </c>
      <c r="N4111" s="97">
        <v>15637661</v>
      </c>
    </row>
    <row r="4112" spans="1:14" ht="14.25" customHeight="1" x14ac:dyDescent="0.3">
      <c r="A4112" s="97" t="s">
        <v>1963</v>
      </c>
      <c r="B4112" s="97">
        <v>70</v>
      </c>
      <c r="C4112" s="97" t="s">
        <v>12902</v>
      </c>
      <c r="D4112" s="97" t="s">
        <v>332</v>
      </c>
      <c r="E4112" s="97" t="s">
        <v>12903</v>
      </c>
      <c r="F4112" s="97">
        <v>341216</v>
      </c>
      <c r="G4112" s="97">
        <v>675816</v>
      </c>
      <c r="H4112" s="97">
        <v>341216</v>
      </c>
      <c r="I4112" s="97">
        <v>675816</v>
      </c>
      <c r="J4112" s="97" t="s">
        <v>93</v>
      </c>
      <c r="K4112" s="97">
        <v>6</v>
      </c>
      <c r="L4112" s="97" t="s">
        <v>12825</v>
      </c>
      <c r="M4112" s="97">
        <v>16</v>
      </c>
      <c r="N4112" s="97">
        <v>755592</v>
      </c>
    </row>
    <row r="4113" spans="1:14" ht="14.25" customHeight="1" x14ac:dyDescent="0.3">
      <c r="A4113" s="97" t="s">
        <v>655</v>
      </c>
      <c r="B4113" s="97">
        <v>7444</v>
      </c>
      <c r="C4113" s="97" t="s">
        <v>12904</v>
      </c>
      <c r="D4113" s="97" t="s">
        <v>581</v>
      </c>
      <c r="E4113" s="97" t="s">
        <v>12905</v>
      </c>
      <c r="F4113" s="97">
        <v>338750</v>
      </c>
      <c r="G4113" s="97">
        <v>674459</v>
      </c>
      <c r="H4113" s="97">
        <v>338750</v>
      </c>
      <c r="I4113" s="97">
        <v>674459</v>
      </c>
      <c r="J4113" s="97" t="s">
        <v>93</v>
      </c>
      <c r="K4113" s="97">
        <v>12</v>
      </c>
      <c r="L4113" s="97" t="s">
        <v>12906</v>
      </c>
      <c r="M4113" s="97">
        <v>16</v>
      </c>
      <c r="N4113" s="97">
        <v>950842</v>
      </c>
    </row>
    <row r="4114" spans="1:14" ht="14.25" customHeight="1" x14ac:dyDescent="0.3">
      <c r="A4114" s="97" t="s">
        <v>419</v>
      </c>
      <c r="B4114" s="97">
        <v>10714</v>
      </c>
      <c r="C4114" s="97" t="s">
        <v>12907</v>
      </c>
      <c r="D4114" s="97" t="s">
        <v>581</v>
      </c>
      <c r="E4114" s="97" t="s">
        <v>12908</v>
      </c>
      <c r="F4114" s="97">
        <v>334690</v>
      </c>
      <c r="G4114" s="97">
        <v>670743</v>
      </c>
      <c r="H4114" s="97">
        <v>334690</v>
      </c>
      <c r="I4114" s="97">
        <v>670743</v>
      </c>
      <c r="J4114" s="97" t="s">
        <v>93</v>
      </c>
      <c r="K4114" s="97">
        <v>13.7</v>
      </c>
      <c r="L4114" s="97" t="s">
        <v>12909</v>
      </c>
      <c r="M4114" s="97">
        <v>16</v>
      </c>
      <c r="N4114" s="97">
        <v>972897</v>
      </c>
    </row>
    <row r="4115" spans="1:14" ht="14.25" customHeight="1" x14ac:dyDescent="0.3">
      <c r="A4115" s="97" t="s">
        <v>419</v>
      </c>
      <c r="B4115" s="97">
        <v>157</v>
      </c>
      <c r="C4115" s="97" t="s">
        <v>12910</v>
      </c>
      <c r="D4115" s="97" t="s">
        <v>332</v>
      </c>
      <c r="E4115" s="97" t="s">
        <v>12911</v>
      </c>
      <c r="F4115" s="97">
        <v>334410</v>
      </c>
      <c r="G4115" s="97">
        <v>671080</v>
      </c>
      <c r="H4115" s="97">
        <v>334410</v>
      </c>
      <c r="I4115" s="97">
        <v>671080</v>
      </c>
      <c r="J4115" s="97" t="s">
        <v>93</v>
      </c>
      <c r="K4115" s="97">
        <v>15</v>
      </c>
      <c r="L4115" s="97" t="s">
        <v>12912</v>
      </c>
      <c r="M4115" s="97">
        <v>16</v>
      </c>
      <c r="N4115" s="97">
        <v>971634</v>
      </c>
    </row>
    <row r="4116" spans="1:14" ht="14.25" customHeight="1" x14ac:dyDescent="0.3">
      <c r="A4116" s="97" t="s">
        <v>655</v>
      </c>
      <c r="B4116" s="97">
        <v>640</v>
      </c>
      <c r="C4116" s="97" t="s">
        <v>12913</v>
      </c>
      <c r="D4116" s="97" t="s">
        <v>332</v>
      </c>
      <c r="E4116" s="97" t="s">
        <v>12914</v>
      </c>
      <c r="F4116" s="97">
        <v>338794</v>
      </c>
      <c r="G4116" s="97">
        <v>674378</v>
      </c>
      <c r="H4116" s="97">
        <v>338794</v>
      </c>
      <c r="I4116" s="97">
        <v>674378</v>
      </c>
      <c r="J4116" s="97" t="s">
        <v>93</v>
      </c>
      <c r="K4116" s="97">
        <v>15</v>
      </c>
      <c r="L4116" s="97" t="s">
        <v>12915</v>
      </c>
      <c r="M4116" s="97">
        <v>16</v>
      </c>
      <c r="N4116" s="97">
        <v>950320</v>
      </c>
    </row>
    <row r="4117" spans="1:14" ht="14.25" customHeight="1" x14ac:dyDescent="0.3">
      <c r="A4117" s="97" t="s">
        <v>655</v>
      </c>
      <c r="B4117" s="97">
        <v>14012</v>
      </c>
      <c r="C4117" s="97" t="s">
        <v>12916</v>
      </c>
      <c r="D4117" s="97" t="s">
        <v>581</v>
      </c>
      <c r="E4117" s="97" t="s">
        <v>12917</v>
      </c>
      <c r="F4117" s="97">
        <v>338810</v>
      </c>
      <c r="G4117" s="97">
        <v>674350</v>
      </c>
      <c r="H4117" s="97">
        <v>338810</v>
      </c>
      <c r="I4117" s="97">
        <v>674350</v>
      </c>
      <c r="J4117" s="97" t="s">
        <v>93</v>
      </c>
      <c r="K4117" s="97">
        <v>15.75</v>
      </c>
      <c r="L4117" s="97" t="s">
        <v>12918</v>
      </c>
      <c r="M4117" s="97">
        <v>16</v>
      </c>
      <c r="N4117" s="97">
        <v>951086</v>
      </c>
    </row>
    <row r="4118" spans="1:14" ht="14.25" customHeight="1" x14ac:dyDescent="0.3">
      <c r="A4118" s="97" t="s">
        <v>419</v>
      </c>
      <c r="B4118" s="97">
        <v>844</v>
      </c>
      <c r="C4118" s="97" t="s">
        <v>12919</v>
      </c>
      <c r="D4118" s="97" t="s">
        <v>332</v>
      </c>
      <c r="E4118" s="97" t="s">
        <v>12920</v>
      </c>
      <c r="F4118" s="97">
        <v>330787</v>
      </c>
      <c r="G4118" s="97">
        <v>673522</v>
      </c>
      <c r="H4118" s="97">
        <v>330787</v>
      </c>
      <c r="I4118" s="97">
        <v>673522</v>
      </c>
      <c r="J4118" s="97" t="s">
        <v>93</v>
      </c>
      <c r="K4118" s="97">
        <v>19.7</v>
      </c>
      <c r="L4118" s="97" t="s">
        <v>12921</v>
      </c>
      <c r="M4118" s="97">
        <v>16</v>
      </c>
      <c r="N4118" s="97">
        <v>18946563</v>
      </c>
    </row>
    <row r="4119" spans="1:14" ht="14.25" customHeight="1" x14ac:dyDescent="0.3">
      <c r="A4119" s="97" t="s">
        <v>419</v>
      </c>
      <c r="B4119" s="97">
        <v>845</v>
      </c>
      <c r="C4119" s="97" t="s">
        <v>12922</v>
      </c>
      <c r="D4119" s="97" t="s">
        <v>332</v>
      </c>
      <c r="E4119" s="97" t="s">
        <v>12923</v>
      </c>
      <c r="F4119" s="97">
        <v>330732</v>
      </c>
      <c r="G4119" s="97">
        <v>673517</v>
      </c>
      <c r="H4119" s="97">
        <v>330732</v>
      </c>
      <c r="I4119" s="97">
        <v>673517</v>
      </c>
      <c r="J4119" s="97" t="s">
        <v>93</v>
      </c>
      <c r="K4119" s="97">
        <v>21</v>
      </c>
      <c r="L4119" s="97" t="s">
        <v>12924</v>
      </c>
      <c r="M4119" s="97">
        <v>16</v>
      </c>
      <c r="N4119" s="97">
        <v>18946564</v>
      </c>
    </row>
    <row r="4120" spans="1:14" ht="14.25" customHeight="1" x14ac:dyDescent="0.3">
      <c r="A4120" s="97" t="s">
        <v>419</v>
      </c>
      <c r="B4120" s="97">
        <v>163</v>
      </c>
      <c r="C4120" s="97" t="s">
        <v>12925</v>
      </c>
      <c r="D4120" s="97" t="s">
        <v>332</v>
      </c>
      <c r="E4120" s="97" t="s">
        <v>12926</v>
      </c>
      <c r="F4120" s="97">
        <v>334670</v>
      </c>
      <c r="G4120" s="97">
        <v>670750</v>
      </c>
      <c r="H4120" s="97">
        <v>334670</v>
      </c>
      <c r="I4120" s="97">
        <v>670750</v>
      </c>
      <c r="J4120" s="97" t="s">
        <v>93</v>
      </c>
      <c r="K4120" s="97">
        <v>22</v>
      </c>
      <c r="L4120" s="97" t="s">
        <v>12927</v>
      </c>
      <c r="M4120" s="97">
        <v>16</v>
      </c>
      <c r="N4120" s="97">
        <v>971640</v>
      </c>
    </row>
    <row r="4121" spans="1:14" ht="14.25" customHeight="1" x14ac:dyDescent="0.3">
      <c r="A4121" s="97" t="s">
        <v>419</v>
      </c>
      <c r="B4121" s="97">
        <v>359</v>
      </c>
      <c r="C4121" s="97" t="s">
        <v>12928</v>
      </c>
      <c r="D4121" s="97" t="s">
        <v>332</v>
      </c>
      <c r="E4121" s="97" t="s">
        <v>12929</v>
      </c>
      <c r="F4121" s="97">
        <v>334628</v>
      </c>
      <c r="G4121" s="97">
        <v>670724</v>
      </c>
      <c r="H4121" s="97">
        <v>334628</v>
      </c>
      <c r="I4121" s="97">
        <v>670724</v>
      </c>
      <c r="J4121" s="97" t="s">
        <v>93</v>
      </c>
      <c r="K4121" s="97">
        <v>22</v>
      </c>
      <c r="L4121" s="97" t="s">
        <v>12930</v>
      </c>
      <c r="M4121" s="97">
        <v>16</v>
      </c>
      <c r="N4121" s="97">
        <v>971843</v>
      </c>
    </row>
    <row r="4122" spans="1:14" ht="14.25" customHeight="1" x14ac:dyDescent="0.3">
      <c r="A4122" s="97" t="s">
        <v>419</v>
      </c>
      <c r="B4122" s="97">
        <v>42</v>
      </c>
      <c r="C4122" s="97" t="s">
        <v>12931</v>
      </c>
      <c r="D4122" s="97" t="s">
        <v>332</v>
      </c>
      <c r="E4122" s="97" t="s">
        <v>12932</v>
      </c>
      <c r="F4122" s="97">
        <v>334800</v>
      </c>
      <c r="G4122" s="97">
        <v>670150</v>
      </c>
      <c r="H4122" s="97">
        <v>334800</v>
      </c>
      <c r="I4122" s="97">
        <v>670150</v>
      </c>
      <c r="J4122" s="97" t="s">
        <v>93</v>
      </c>
      <c r="K4122" s="97">
        <v>30</v>
      </c>
      <c r="L4122" s="97" t="s">
        <v>12933</v>
      </c>
      <c r="M4122" s="97">
        <v>16</v>
      </c>
      <c r="N4122" s="97">
        <v>971519</v>
      </c>
    </row>
    <row r="4123" spans="1:14" ht="14.25" customHeight="1" x14ac:dyDescent="0.3">
      <c r="A4123" s="97" t="s">
        <v>822</v>
      </c>
      <c r="B4123" s="97">
        <v>5999</v>
      </c>
      <c r="C4123" s="97" t="s">
        <v>12934</v>
      </c>
      <c r="D4123" s="97" t="s">
        <v>581</v>
      </c>
      <c r="E4123" s="97" t="s">
        <v>12012</v>
      </c>
      <c r="F4123" s="97">
        <v>340670</v>
      </c>
      <c r="G4123" s="97">
        <v>674130</v>
      </c>
      <c r="H4123" s="97">
        <v>340670</v>
      </c>
      <c r="I4123" s="97">
        <v>674130</v>
      </c>
      <c r="J4123" s="97" t="s">
        <v>93</v>
      </c>
      <c r="K4123" s="97">
        <v>32</v>
      </c>
      <c r="L4123" s="97" t="s">
        <v>12935</v>
      </c>
      <c r="M4123" s="97">
        <v>16</v>
      </c>
      <c r="N4123" s="97">
        <v>931658</v>
      </c>
    </row>
    <row r="4124" spans="1:14" ht="14.25" customHeight="1" x14ac:dyDescent="0.3">
      <c r="A4124" s="97" t="s">
        <v>1963</v>
      </c>
      <c r="B4124" s="97">
        <v>22</v>
      </c>
      <c r="C4124" s="97" t="s">
        <v>12936</v>
      </c>
      <c r="D4124" s="97" t="s">
        <v>332</v>
      </c>
      <c r="E4124" s="97" t="s">
        <v>12937</v>
      </c>
      <c r="F4124" s="97">
        <v>343152</v>
      </c>
      <c r="G4124" s="97">
        <v>675149</v>
      </c>
      <c r="H4124" s="97">
        <v>343152</v>
      </c>
      <c r="I4124" s="97">
        <v>675149</v>
      </c>
      <c r="J4124" s="97" t="s">
        <v>93</v>
      </c>
      <c r="K4124" s="97">
        <v>35</v>
      </c>
      <c r="L4124" s="97" t="s">
        <v>12938</v>
      </c>
      <c r="M4124" s="97">
        <v>16</v>
      </c>
      <c r="N4124" s="97">
        <v>755540</v>
      </c>
    </row>
    <row r="4125" spans="1:14" ht="14.25" customHeight="1" x14ac:dyDescent="0.3">
      <c r="A4125" s="97" t="s">
        <v>419</v>
      </c>
      <c r="B4125" s="97">
        <v>476</v>
      </c>
      <c r="C4125" s="97" t="s">
        <v>12939</v>
      </c>
      <c r="D4125" s="97" t="s">
        <v>332</v>
      </c>
      <c r="E4125" s="97" t="s">
        <v>12940</v>
      </c>
      <c r="F4125" s="97">
        <v>331765</v>
      </c>
      <c r="G4125" s="97">
        <v>671755</v>
      </c>
      <c r="H4125" s="97">
        <v>331765</v>
      </c>
      <c r="I4125" s="97">
        <v>671755</v>
      </c>
      <c r="J4125" s="97" t="s">
        <v>93</v>
      </c>
      <c r="K4125" s="97">
        <v>36.32</v>
      </c>
      <c r="L4125" s="97" t="s">
        <v>12941</v>
      </c>
      <c r="M4125" s="97">
        <v>16</v>
      </c>
      <c r="N4125" s="97">
        <v>971960</v>
      </c>
    </row>
    <row r="4126" spans="1:14" ht="14.25" customHeight="1" x14ac:dyDescent="0.3">
      <c r="A4126" s="97" t="s">
        <v>822</v>
      </c>
      <c r="B4126" s="97">
        <v>2865</v>
      </c>
      <c r="C4126" s="97" t="s">
        <v>12942</v>
      </c>
      <c r="D4126" s="97" t="s">
        <v>581</v>
      </c>
      <c r="E4126" s="97" t="s">
        <v>12943</v>
      </c>
      <c r="F4126" s="97">
        <v>340234</v>
      </c>
      <c r="G4126" s="97">
        <v>673654</v>
      </c>
      <c r="H4126" s="97">
        <v>340234</v>
      </c>
      <c r="I4126" s="97">
        <v>673654</v>
      </c>
      <c r="J4126" s="97" t="s">
        <v>93</v>
      </c>
      <c r="K4126" s="97">
        <v>42.9</v>
      </c>
      <c r="L4126" s="97" t="s">
        <v>7264</v>
      </c>
      <c r="M4126" s="97">
        <v>16</v>
      </c>
      <c r="N4126" s="97">
        <v>931601</v>
      </c>
    </row>
    <row r="4127" spans="1:14" ht="14.25" customHeight="1" x14ac:dyDescent="0.3">
      <c r="A4127" s="97" t="s">
        <v>419</v>
      </c>
      <c r="B4127" s="97">
        <v>262</v>
      </c>
      <c r="C4127" s="97" t="s">
        <v>12944</v>
      </c>
      <c r="D4127" s="97" t="s">
        <v>332</v>
      </c>
      <c r="E4127" s="97" t="s">
        <v>12945</v>
      </c>
      <c r="F4127" s="97">
        <v>330905</v>
      </c>
      <c r="G4127" s="97">
        <v>671990</v>
      </c>
      <c r="H4127" s="97">
        <v>330905</v>
      </c>
      <c r="I4127" s="97">
        <v>671990</v>
      </c>
      <c r="J4127" s="97" t="s">
        <v>93</v>
      </c>
      <c r="K4127" s="97">
        <v>45</v>
      </c>
      <c r="L4127" s="97" t="s">
        <v>12946</v>
      </c>
      <c r="M4127" s="97">
        <v>16</v>
      </c>
      <c r="N4127" s="97">
        <v>971746</v>
      </c>
    </row>
    <row r="4128" spans="1:14" ht="14.25" customHeight="1" x14ac:dyDescent="0.3">
      <c r="A4128" s="97" t="s">
        <v>822</v>
      </c>
      <c r="B4128" s="97">
        <v>51</v>
      </c>
      <c r="C4128" s="97" t="s">
        <v>12947</v>
      </c>
      <c r="D4128" s="97" t="s">
        <v>332</v>
      </c>
      <c r="E4128" s="97" t="s">
        <v>12948</v>
      </c>
      <c r="F4128" s="97">
        <v>343020</v>
      </c>
      <c r="G4128" s="97">
        <v>674838</v>
      </c>
      <c r="H4128" s="97">
        <v>343020</v>
      </c>
      <c r="I4128" s="97">
        <v>674838</v>
      </c>
      <c r="J4128" s="97" t="s">
        <v>93</v>
      </c>
      <c r="K4128" s="97">
        <v>45</v>
      </c>
      <c r="L4128" s="97" t="s">
        <v>12949</v>
      </c>
      <c r="M4128" s="97">
        <v>16</v>
      </c>
      <c r="N4128" s="97">
        <v>930919</v>
      </c>
    </row>
    <row r="4129" spans="1:14" ht="14.25" customHeight="1" x14ac:dyDescent="0.3">
      <c r="A4129" s="97" t="s">
        <v>419</v>
      </c>
      <c r="B4129" s="97">
        <v>271</v>
      </c>
      <c r="C4129" s="97" t="s">
        <v>12950</v>
      </c>
      <c r="D4129" s="97" t="s">
        <v>332</v>
      </c>
      <c r="E4129" s="97" t="s">
        <v>12951</v>
      </c>
      <c r="F4129" s="97">
        <v>330660</v>
      </c>
      <c r="G4129" s="97">
        <v>671700</v>
      </c>
      <c r="H4129" s="97">
        <v>330660</v>
      </c>
      <c r="I4129" s="97">
        <v>671700</v>
      </c>
      <c r="J4129" s="97" t="s">
        <v>93</v>
      </c>
      <c r="K4129" s="97">
        <v>49.5</v>
      </c>
      <c r="L4129" s="97" t="s">
        <v>12952</v>
      </c>
      <c r="M4129" s="97">
        <v>16</v>
      </c>
      <c r="N4129" s="97">
        <v>971755</v>
      </c>
    </row>
    <row r="4130" spans="1:14" ht="14.25" customHeight="1" x14ac:dyDescent="0.3">
      <c r="A4130" s="97" t="s">
        <v>508</v>
      </c>
      <c r="B4130" s="97">
        <v>130</v>
      </c>
      <c r="C4130" s="97" t="s">
        <v>12953</v>
      </c>
      <c r="D4130" s="97" t="s">
        <v>332</v>
      </c>
      <c r="E4130" s="97" t="s">
        <v>12954</v>
      </c>
      <c r="F4130" s="97">
        <v>331400</v>
      </c>
      <c r="G4130" s="97">
        <v>669600</v>
      </c>
      <c r="H4130" s="97">
        <v>331400</v>
      </c>
      <c r="I4130" s="97">
        <v>669600</v>
      </c>
      <c r="J4130" s="97" t="s">
        <v>93</v>
      </c>
      <c r="K4130" s="97">
        <v>57</v>
      </c>
      <c r="L4130" s="97" t="s">
        <v>12955</v>
      </c>
      <c r="M4130" s="97">
        <v>16</v>
      </c>
      <c r="N4130" s="97">
        <v>951331</v>
      </c>
    </row>
    <row r="4131" spans="1:14" ht="14.25" customHeight="1" x14ac:dyDescent="0.3">
      <c r="A4131" s="97" t="s">
        <v>508</v>
      </c>
      <c r="B4131" s="97">
        <v>12933</v>
      </c>
      <c r="C4131" s="97" t="s">
        <v>12956</v>
      </c>
      <c r="D4131" s="97" t="s">
        <v>581</v>
      </c>
      <c r="E4131" s="97" t="s">
        <v>12957</v>
      </c>
      <c r="F4131" s="97">
        <v>331567</v>
      </c>
      <c r="G4131" s="97">
        <v>667035</v>
      </c>
      <c r="H4131" s="97">
        <v>331567</v>
      </c>
      <c r="I4131" s="97">
        <v>667035</v>
      </c>
      <c r="J4131" s="97" t="s">
        <v>93</v>
      </c>
      <c r="K4131" s="97">
        <v>58.04</v>
      </c>
      <c r="L4131" s="97" t="s">
        <v>12958</v>
      </c>
      <c r="M4131" s="97">
        <v>16</v>
      </c>
      <c r="N4131" s="97">
        <v>952569</v>
      </c>
    </row>
    <row r="4132" spans="1:14" ht="14.25" customHeight="1" x14ac:dyDescent="0.3">
      <c r="A4132" s="97" t="s">
        <v>822</v>
      </c>
      <c r="B4132" s="97">
        <v>13110</v>
      </c>
      <c r="C4132" s="97" t="s">
        <v>12959</v>
      </c>
      <c r="D4132" s="97" t="s">
        <v>581</v>
      </c>
      <c r="E4132" s="97" t="s">
        <v>12960</v>
      </c>
      <c r="F4132" s="97">
        <v>340985</v>
      </c>
      <c r="G4132" s="97">
        <v>673663</v>
      </c>
      <c r="H4132" s="97">
        <v>340985</v>
      </c>
      <c r="I4132" s="97">
        <v>673663</v>
      </c>
      <c r="J4132" s="97" t="s">
        <v>93</v>
      </c>
      <c r="K4132" s="97">
        <v>58.99</v>
      </c>
      <c r="L4132" s="97" t="s">
        <v>12961</v>
      </c>
      <c r="M4132" s="97">
        <v>16</v>
      </c>
      <c r="N4132" s="97">
        <v>932100</v>
      </c>
    </row>
    <row r="4133" spans="1:14" ht="14.25" customHeight="1" x14ac:dyDescent="0.3">
      <c r="A4133" s="97" t="s">
        <v>508</v>
      </c>
      <c r="B4133" s="97">
        <v>35</v>
      </c>
      <c r="C4133" s="97" t="s">
        <v>12962</v>
      </c>
      <c r="D4133" s="97" t="s">
        <v>332</v>
      </c>
      <c r="E4133" s="97" t="s">
        <v>12963</v>
      </c>
      <c r="F4133" s="97">
        <v>331340</v>
      </c>
      <c r="G4133" s="97">
        <v>666920</v>
      </c>
      <c r="H4133" s="97">
        <v>331340</v>
      </c>
      <c r="I4133" s="97">
        <v>666920</v>
      </c>
      <c r="J4133" s="97" t="s">
        <v>93</v>
      </c>
      <c r="K4133" s="97">
        <v>65.2</v>
      </c>
      <c r="L4133" s="97" t="s">
        <v>12964</v>
      </c>
      <c r="M4133" s="97">
        <v>16</v>
      </c>
      <c r="N4133" s="97">
        <v>951234</v>
      </c>
    </row>
    <row r="4134" spans="1:14" ht="14.25" customHeight="1" x14ac:dyDescent="0.3">
      <c r="A4134" s="97" t="s">
        <v>508</v>
      </c>
      <c r="B4134" s="97">
        <v>168</v>
      </c>
      <c r="C4134" s="97" t="s">
        <v>12965</v>
      </c>
      <c r="D4134" s="97" t="s">
        <v>332</v>
      </c>
      <c r="E4134" s="97" t="s">
        <v>12168</v>
      </c>
      <c r="F4134" s="97">
        <v>331070</v>
      </c>
      <c r="G4134" s="97">
        <v>669350</v>
      </c>
      <c r="H4134" s="97">
        <v>331070</v>
      </c>
      <c r="I4134" s="97">
        <v>669350</v>
      </c>
      <c r="J4134" s="97" t="s">
        <v>93</v>
      </c>
      <c r="K4134" s="97">
        <v>66</v>
      </c>
      <c r="L4134" s="97" t="s">
        <v>12966</v>
      </c>
      <c r="M4134" s="97">
        <v>16</v>
      </c>
      <c r="N4134" s="97">
        <v>951371</v>
      </c>
    </row>
    <row r="4135" spans="1:14" ht="14.25" customHeight="1" x14ac:dyDescent="0.3">
      <c r="A4135" s="97" t="s">
        <v>508</v>
      </c>
      <c r="B4135" s="97">
        <v>10133</v>
      </c>
      <c r="C4135" s="97" t="s">
        <v>12967</v>
      </c>
      <c r="D4135" s="97" t="s">
        <v>581</v>
      </c>
      <c r="E4135" s="97" t="s">
        <v>12968</v>
      </c>
      <c r="F4135" s="97">
        <v>332118</v>
      </c>
      <c r="G4135" s="97">
        <v>665738</v>
      </c>
      <c r="H4135" s="97">
        <v>332118</v>
      </c>
      <c r="I4135" s="97">
        <v>665738</v>
      </c>
      <c r="J4135" s="97" t="s">
        <v>93</v>
      </c>
      <c r="K4135" s="97">
        <v>68.37</v>
      </c>
      <c r="L4135" s="97" t="s">
        <v>12969</v>
      </c>
      <c r="M4135" s="97">
        <v>16</v>
      </c>
      <c r="N4135" s="97">
        <v>952110</v>
      </c>
    </row>
    <row r="4136" spans="1:14" ht="14.25" customHeight="1" x14ac:dyDescent="0.3">
      <c r="A4136" s="97" t="s">
        <v>508</v>
      </c>
      <c r="B4136" s="97">
        <v>10133</v>
      </c>
      <c r="C4136" s="97" t="s">
        <v>12970</v>
      </c>
      <c r="D4136" s="97" t="s">
        <v>581</v>
      </c>
      <c r="E4136" s="97" t="s">
        <v>12971</v>
      </c>
      <c r="F4136" s="97">
        <v>332107</v>
      </c>
      <c r="G4136" s="97">
        <v>665749</v>
      </c>
      <c r="H4136" s="97">
        <v>332107</v>
      </c>
      <c r="I4136" s="97">
        <v>665749</v>
      </c>
      <c r="J4136" s="97" t="s">
        <v>93</v>
      </c>
      <c r="K4136" s="97">
        <v>69.2</v>
      </c>
      <c r="L4136" s="97" t="s">
        <v>12972</v>
      </c>
      <c r="M4136" s="97">
        <v>16</v>
      </c>
      <c r="N4136" s="97">
        <v>952108</v>
      </c>
    </row>
    <row r="4137" spans="1:14" ht="14.25" customHeight="1" x14ac:dyDescent="0.3">
      <c r="A4137" s="97" t="s">
        <v>508</v>
      </c>
      <c r="B4137" s="97">
        <v>12933</v>
      </c>
      <c r="C4137" s="97" t="s">
        <v>12973</v>
      </c>
      <c r="D4137" s="97" t="s">
        <v>581</v>
      </c>
      <c r="E4137" s="97" t="s">
        <v>12974</v>
      </c>
      <c r="F4137" s="97">
        <v>332082</v>
      </c>
      <c r="G4137" s="97">
        <v>665916</v>
      </c>
      <c r="H4137" s="97">
        <v>332082</v>
      </c>
      <c r="I4137" s="97">
        <v>665916</v>
      </c>
      <c r="J4137" s="97" t="s">
        <v>93</v>
      </c>
      <c r="K4137" s="97">
        <v>70.25</v>
      </c>
      <c r="L4137" s="97" t="s">
        <v>12975</v>
      </c>
      <c r="M4137" s="97">
        <v>16</v>
      </c>
      <c r="N4137" s="97">
        <v>952582</v>
      </c>
    </row>
    <row r="4138" spans="1:14" ht="14.25" customHeight="1" x14ac:dyDescent="0.3">
      <c r="A4138" s="97" t="s">
        <v>822</v>
      </c>
      <c r="B4138" s="97">
        <v>548</v>
      </c>
      <c r="C4138" s="97" t="s">
        <v>12976</v>
      </c>
      <c r="D4138" s="97" t="s">
        <v>332</v>
      </c>
      <c r="E4138" s="97" t="s">
        <v>12977</v>
      </c>
      <c r="F4138" s="97">
        <v>340120</v>
      </c>
      <c r="G4138" s="97">
        <v>673130</v>
      </c>
      <c r="H4138" s="97">
        <v>340120</v>
      </c>
      <c r="I4138" s="97">
        <v>673130</v>
      </c>
      <c r="J4138" s="97" t="s">
        <v>93</v>
      </c>
      <c r="K4138" s="97">
        <v>76.459999999999994</v>
      </c>
      <c r="L4138" s="97" t="s">
        <v>12978</v>
      </c>
      <c r="M4138" s="97">
        <v>16</v>
      </c>
      <c r="N4138" s="97">
        <v>13470915</v>
      </c>
    </row>
    <row r="4139" spans="1:14" ht="14.25" customHeight="1" x14ac:dyDescent="0.3">
      <c r="A4139" s="97" t="s">
        <v>508</v>
      </c>
      <c r="B4139" s="97">
        <v>231</v>
      </c>
      <c r="C4139" s="97" t="s">
        <v>12979</v>
      </c>
      <c r="D4139" s="97" t="s">
        <v>332</v>
      </c>
      <c r="E4139" s="97" t="s">
        <v>12980</v>
      </c>
      <c r="F4139" s="97">
        <v>331740</v>
      </c>
      <c r="G4139" s="97">
        <v>665900</v>
      </c>
      <c r="H4139" s="97">
        <v>331740</v>
      </c>
      <c r="I4139" s="97">
        <v>665900</v>
      </c>
      <c r="J4139" s="97" t="s">
        <v>93</v>
      </c>
      <c r="K4139" s="97">
        <v>78</v>
      </c>
      <c r="L4139" s="97" t="s">
        <v>12981</v>
      </c>
      <c r="M4139" s="97">
        <v>16</v>
      </c>
      <c r="N4139" s="97">
        <v>951434</v>
      </c>
    </row>
    <row r="4140" spans="1:14" ht="14.25" customHeight="1" x14ac:dyDescent="0.3">
      <c r="A4140" s="97" t="s">
        <v>506</v>
      </c>
      <c r="B4140" s="97">
        <v>103</v>
      </c>
      <c r="C4140" s="97" t="s">
        <v>12982</v>
      </c>
      <c r="D4140" s="97" t="s">
        <v>332</v>
      </c>
      <c r="E4140" s="97" t="s">
        <v>12983</v>
      </c>
      <c r="F4140" s="97">
        <v>328810</v>
      </c>
      <c r="G4140" s="97">
        <v>669570</v>
      </c>
      <c r="H4140" s="97">
        <v>328810</v>
      </c>
      <c r="I4140" s="97">
        <v>669570</v>
      </c>
      <c r="J4140" s="97" t="s">
        <v>93</v>
      </c>
      <c r="K4140" s="97">
        <v>78</v>
      </c>
      <c r="L4140" s="97" t="s">
        <v>12984</v>
      </c>
      <c r="M4140" s="97">
        <v>16</v>
      </c>
      <c r="N4140" s="97">
        <v>1002534</v>
      </c>
    </row>
    <row r="4141" spans="1:14" ht="14.25" customHeight="1" x14ac:dyDescent="0.3">
      <c r="A4141" s="97" t="s">
        <v>508</v>
      </c>
      <c r="B4141" s="97">
        <v>12933</v>
      </c>
      <c r="C4141" s="97" t="s">
        <v>12985</v>
      </c>
      <c r="D4141" s="97" t="s">
        <v>581</v>
      </c>
      <c r="E4141" s="97" t="s">
        <v>12986</v>
      </c>
      <c r="F4141" s="97">
        <v>331840</v>
      </c>
      <c r="G4141" s="97">
        <v>666316</v>
      </c>
      <c r="H4141" s="97">
        <v>331840</v>
      </c>
      <c r="I4141" s="97">
        <v>666316</v>
      </c>
      <c r="J4141" s="97" t="s">
        <v>93</v>
      </c>
      <c r="K4141" s="97">
        <v>78.06</v>
      </c>
      <c r="L4141" s="97" t="s">
        <v>12987</v>
      </c>
      <c r="M4141" s="97">
        <v>16</v>
      </c>
      <c r="N4141" s="97">
        <v>952578</v>
      </c>
    </row>
    <row r="4142" spans="1:14" ht="14.25" customHeight="1" x14ac:dyDescent="0.3">
      <c r="A4142" s="97" t="s">
        <v>632</v>
      </c>
      <c r="B4142" s="97">
        <v>50</v>
      </c>
      <c r="C4142" s="97" t="s">
        <v>12988</v>
      </c>
      <c r="D4142" s="97" t="s">
        <v>332</v>
      </c>
      <c r="E4142" s="97" t="s">
        <v>12989</v>
      </c>
      <c r="F4142" s="97">
        <v>341941</v>
      </c>
      <c r="G4142" s="97">
        <v>669511</v>
      </c>
      <c r="H4142" s="97">
        <v>341941</v>
      </c>
      <c r="I4142" s="97">
        <v>669511</v>
      </c>
      <c r="J4142" s="97" t="s">
        <v>93</v>
      </c>
      <c r="K4142" s="97">
        <v>80</v>
      </c>
      <c r="L4142" s="97" t="s">
        <v>12990</v>
      </c>
      <c r="M4142" s="97">
        <v>16</v>
      </c>
      <c r="N4142" s="97">
        <v>770328</v>
      </c>
    </row>
    <row r="4143" spans="1:14" ht="14.25" customHeight="1" x14ac:dyDescent="0.3">
      <c r="A4143" s="97" t="s">
        <v>632</v>
      </c>
      <c r="B4143" s="97">
        <v>227</v>
      </c>
      <c r="C4143" s="97" t="s">
        <v>12991</v>
      </c>
      <c r="D4143" s="97" t="s">
        <v>332</v>
      </c>
      <c r="E4143" s="97" t="s">
        <v>12992</v>
      </c>
      <c r="F4143" s="97">
        <v>343346</v>
      </c>
      <c r="G4143" s="97">
        <v>668807</v>
      </c>
      <c r="H4143" s="97">
        <v>343346</v>
      </c>
      <c r="I4143" s="97">
        <v>668807</v>
      </c>
      <c r="J4143" s="97" t="s">
        <v>93</v>
      </c>
      <c r="K4143" s="97">
        <v>83</v>
      </c>
      <c r="L4143" s="97" t="s">
        <v>12993</v>
      </c>
      <c r="M4143" s="97">
        <v>16</v>
      </c>
      <c r="N4143" s="97">
        <v>770508</v>
      </c>
    </row>
    <row r="4144" spans="1:14" ht="14.25" customHeight="1" x14ac:dyDescent="0.3">
      <c r="A4144" s="97" t="s">
        <v>632</v>
      </c>
      <c r="B4144" s="97">
        <v>23</v>
      </c>
      <c r="C4144" s="97" t="s">
        <v>12994</v>
      </c>
      <c r="D4144" s="97" t="s">
        <v>332</v>
      </c>
      <c r="E4144" s="97" t="s">
        <v>12995</v>
      </c>
      <c r="F4144" s="97">
        <v>341304</v>
      </c>
      <c r="G4144" s="97">
        <v>669934</v>
      </c>
      <c r="H4144" s="97">
        <v>341304</v>
      </c>
      <c r="I4144" s="97">
        <v>669934</v>
      </c>
      <c r="J4144" s="97" t="s">
        <v>93</v>
      </c>
      <c r="K4144" s="97">
        <v>84</v>
      </c>
      <c r="L4144" s="97" t="s">
        <v>12996</v>
      </c>
      <c r="M4144" s="97">
        <v>16</v>
      </c>
      <c r="N4144" s="97">
        <v>770301</v>
      </c>
    </row>
    <row r="4145" spans="1:14" ht="14.25" customHeight="1" x14ac:dyDescent="0.3">
      <c r="A4145" s="97" t="s">
        <v>632</v>
      </c>
      <c r="B4145" s="97">
        <v>27</v>
      </c>
      <c r="C4145" s="97" t="s">
        <v>12997</v>
      </c>
      <c r="D4145" s="97" t="s">
        <v>332</v>
      </c>
      <c r="E4145" s="97" t="s">
        <v>12998</v>
      </c>
      <c r="F4145" s="97">
        <v>341401</v>
      </c>
      <c r="G4145" s="97">
        <v>669956</v>
      </c>
      <c r="H4145" s="97">
        <v>341401</v>
      </c>
      <c r="I4145" s="97">
        <v>669956</v>
      </c>
      <c r="J4145" s="97" t="s">
        <v>93</v>
      </c>
      <c r="K4145" s="97">
        <v>85</v>
      </c>
      <c r="L4145" s="97" t="s">
        <v>12999</v>
      </c>
      <c r="M4145" s="97">
        <v>16</v>
      </c>
      <c r="N4145" s="97">
        <v>770305</v>
      </c>
    </row>
    <row r="4146" spans="1:14" ht="14.25" customHeight="1" x14ac:dyDescent="0.3">
      <c r="A4146" s="97" t="s">
        <v>508</v>
      </c>
      <c r="B4146" s="97">
        <v>24</v>
      </c>
      <c r="C4146" s="97" t="s">
        <v>13000</v>
      </c>
      <c r="D4146" s="97" t="s">
        <v>332</v>
      </c>
      <c r="E4146" s="97" t="s">
        <v>13001</v>
      </c>
      <c r="F4146" s="97">
        <v>330400</v>
      </c>
      <c r="G4146" s="97">
        <v>668200</v>
      </c>
      <c r="H4146" s="97">
        <v>330400</v>
      </c>
      <c r="I4146" s="97">
        <v>668200</v>
      </c>
      <c r="J4146" s="97" t="s">
        <v>93</v>
      </c>
      <c r="K4146" s="97">
        <v>86</v>
      </c>
      <c r="L4146" s="97" t="s">
        <v>13002</v>
      </c>
      <c r="M4146" s="97">
        <v>16</v>
      </c>
      <c r="N4146" s="97">
        <v>951223</v>
      </c>
    </row>
    <row r="4147" spans="1:14" ht="14.25" customHeight="1" x14ac:dyDescent="0.3">
      <c r="A4147" s="97" t="s">
        <v>822</v>
      </c>
      <c r="B4147" s="97">
        <v>118</v>
      </c>
      <c r="C4147" s="97" t="s">
        <v>13003</v>
      </c>
      <c r="D4147" s="97" t="s">
        <v>332</v>
      </c>
      <c r="E4147" s="97" t="s">
        <v>13004</v>
      </c>
      <c r="F4147" s="97">
        <v>341698</v>
      </c>
      <c r="G4147" s="97">
        <v>670526</v>
      </c>
      <c r="H4147" s="97">
        <v>341698</v>
      </c>
      <c r="I4147" s="97">
        <v>670526</v>
      </c>
      <c r="J4147" s="97" t="s">
        <v>93</v>
      </c>
      <c r="K4147" s="97">
        <v>88</v>
      </c>
      <c r="L4147" s="97" t="s">
        <v>13005</v>
      </c>
      <c r="M4147" s="97">
        <v>16</v>
      </c>
      <c r="N4147" s="97">
        <v>930986</v>
      </c>
    </row>
    <row r="4148" spans="1:14" ht="14.25" customHeight="1" x14ac:dyDescent="0.3">
      <c r="A4148" s="97" t="s">
        <v>632</v>
      </c>
      <c r="B4148" s="97">
        <v>129</v>
      </c>
      <c r="C4148" s="97" t="s">
        <v>13006</v>
      </c>
      <c r="D4148" s="97" t="s">
        <v>332</v>
      </c>
      <c r="E4148" s="97" t="s">
        <v>13007</v>
      </c>
      <c r="F4148" s="97">
        <v>340852</v>
      </c>
      <c r="G4148" s="97">
        <v>669568</v>
      </c>
      <c r="H4148" s="97">
        <v>340852</v>
      </c>
      <c r="I4148" s="97">
        <v>669568</v>
      </c>
      <c r="J4148" s="97" t="s">
        <v>93</v>
      </c>
      <c r="K4148" s="97">
        <v>88</v>
      </c>
      <c r="L4148" s="97" t="s">
        <v>13008</v>
      </c>
      <c r="M4148" s="97">
        <v>16</v>
      </c>
      <c r="N4148" s="97">
        <v>770407</v>
      </c>
    </row>
    <row r="4149" spans="1:14" ht="14.25" customHeight="1" x14ac:dyDescent="0.3">
      <c r="A4149" s="97" t="s">
        <v>506</v>
      </c>
      <c r="B4149" s="97">
        <v>829</v>
      </c>
      <c r="C4149" s="97" t="s">
        <v>13009</v>
      </c>
      <c r="D4149" s="97" t="s">
        <v>332</v>
      </c>
      <c r="E4149" s="97" t="s">
        <v>13010</v>
      </c>
      <c r="F4149" s="97">
        <v>329001</v>
      </c>
      <c r="G4149" s="97">
        <v>669475</v>
      </c>
      <c r="H4149" s="97">
        <v>329001</v>
      </c>
      <c r="I4149" s="97">
        <v>669475</v>
      </c>
      <c r="J4149" s="97" t="s">
        <v>93</v>
      </c>
      <c r="K4149" s="97">
        <v>88.51</v>
      </c>
      <c r="L4149" s="97" t="s">
        <v>13011</v>
      </c>
      <c r="M4149" s="97">
        <v>16</v>
      </c>
      <c r="N4149" s="97">
        <v>17332975</v>
      </c>
    </row>
    <row r="4150" spans="1:14" ht="14.25" customHeight="1" x14ac:dyDescent="0.3">
      <c r="A4150" s="97" t="s">
        <v>506</v>
      </c>
      <c r="B4150" s="97">
        <v>12826</v>
      </c>
      <c r="C4150" s="97" t="s">
        <v>13012</v>
      </c>
      <c r="D4150" s="97" t="s">
        <v>581</v>
      </c>
      <c r="E4150" s="97" t="s">
        <v>13013</v>
      </c>
      <c r="F4150" s="97">
        <v>328630</v>
      </c>
      <c r="G4150" s="97">
        <v>669046</v>
      </c>
      <c r="H4150" s="97">
        <v>328630</v>
      </c>
      <c r="I4150" s="97">
        <v>669046</v>
      </c>
      <c r="J4150" s="97" t="s">
        <v>93</v>
      </c>
      <c r="K4150" s="97">
        <v>94.35</v>
      </c>
      <c r="L4150" s="97" t="s">
        <v>13014</v>
      </c>
      <c r="M4150" s="97">
        <v>16</v>
      </c>
      <c r="N4150" s="97">
        <v>1004483</v>
      </c>
    </row>
    <row r="4151" spans="1:14" ht="14.25" customHeight="1" x14ac:dyDescent="0.3">
      <c r="A4151" s="97" t="s">
        <v>506</v>
      </c>
      <c r="B4151" s="97">
        <v>12826</v>
      </c>
      <c r="C4151" s="97" t="s">
        <v>13015</v>
      </c>
      <c r="D4151" s="97" t="s">
        <v>581</v>
      </c>
      <c r="E4151" s="97" t="s">
        <v>13016</v>
      </c>
      <c r="F4151" s="97">
        <v>328605</v>
      </c>
      <c r="G4151" s="97">
        <v>669056</v>
      </c>
      <c r="H4151" s="97">
        <v>328605</v>
      </c>
      <c r="I4151" s="97">
        <v>669056</v>
      </c>
      <c r="J4151" s="97" t="s">
        <v>93</v>
      </c>
      <c r="K4151" s="97">
        <v>94.9</v>
      </c>
      <c r="L4151" s="97" t="s">
        <v>13017</v>
      </c>
      <c r="M4151" s="97">
        <v>16</v>
      </c>
      <c r="N4151" s="97">
        <v>1004461</v>
      </c>
    </row>
    <row r="4152" spans="1:14" ht="14.25" customHeight="1" x14ac:dyDescent="0.3">
      <c r="A4152" s="97" t="s">
        <v>397</v>
      </c>
      <c r="B4152" s="97">
        <v>10303</v>
      </c>
      <c r="C4152" s="97" t="s">
        <v>13018</v>
      </c>
      <c r="D4152" s="97" t="s">
        <v>581</v>
      </c>
      <c r="E4152" s="97" t="s">
        <v>13019</v>
      </c>
      <c r="F4152" s="97">
        <v>335937</v>
      </c>
      <c r="G4152" s="97">
        <v>668278</v>
      </c>
      <c r="H4152" s="97">
        <v>335937</v>
      </c>
      <c r="I4152" s="97">
        <v>668278</v>
      </c>
      <c r="J4152" s="97" t="s">
        <v>93</v>
      </c>
      <c r="K4152" s="97">
        <v>94.95</v>
      </c>
      <c r="L4152" s="97" t="s">
        <v>13020</v>
      </c>
      <c r="M4152" s="97">
        <v>16</v>
      </c>
      <c r="N4152" s="97">
        <v>843090</v>
      </c>
    </row>
    <row r="4153" spans="1:14" ht="14.25" customHeight="1" x14ac:dyDescent="0.3">
      <c r="A4153" s="97" t="s">
        <v>1383</v>
      </c>
      <c r="B4153" s="97">
        <v>13110</v>
      </c>
      <c r="C4153" s="97" t="s">
        <v>13021</v>
      </c>
      <c r="D4153" s="97" t="s">
        <v>581</v>
      </c>
      <c r="E4153" s="97" t="s">
        <v>13022</v>
      </c>
      <c r="F4153" s="97">
        <v>350670</v>
      </c>
      <c r="G4153" s="97">
        <v>674609</v>
      </c>
      <c r="H4153" s="97">
        <v>350670</v>
      </c>
      <c r="I4153" s="97">
        <v>674609</v>
      </c>
      <c r="J4153" s="97" t="s">
        <v>93</v>
      </c>
      <c r="K4153" s="97">
        <v>95.62</v>
      </c>
      <c r="L4153" s="97" t="s">
        <v>13023</v>
      </c>
      <c r="M4153" s="97">
        <v>16</v>
      </c>
      <c r="N4153" s="97">
        <v>701736</v>
      </c>
    </row>
    <row r="4154" spans="1:14" ht="14.25" customHeight="1" x14ac:dyDescent="0.3">
      <c r="A4154" s="97" t="s">
        <v>506</v>
      </c>
      <c r="B4154" s="97">
        <v>12826</v>
      </c>
      <c r="C4154" s="97" t="s">
        <v>13024</v>
      </c>
      <c r="D4154" s="97" t="s">
        <v>581</v>
      </c>
      <c r="E4154" s="97" t="s">
        <v>13025</v>
      </c>
      <c r="F4154" s="97">
        <v>328657</v>
      </c>
      <c r="G4154" s="97">
        <v>669005</v>
      </c>
      <c r="H4154" s="97">
        <v>328657</v>
      </c>
      <c r="I4154" s="97">
        <v>669005</v>
      </c>
      <c r="J4154" s="97" t="s">
        <v>93</v>
      </c>
      <c r="K4154" s="97">
        <v>95.63</v>
      </c>
      <c r="L4154" s="97" t="s">
        <v>13026</v>
      </c>
      <c r="M4154" s="97">
        <v>16</v>
      </c>
      <c r="N4154" s="97">
        <v>1004456</v>
      </c>
    </row>
    <row r="4155" spans="1:14" ht="14.25" customHeight="1" x14ac:dyDescent="0.3">
      <c r="A4155" s="97" t="s">
        <v>632</v>
      </c>
      <c r="B4155" s="97">
        <v>139</v>
      </c>
      <c r="C4155" s="97" t="s">
        <v>13027</v>
      </c>
      <c r="D4155" s="97" t="s">
        <v>332</v>
      </c>
      <c r="E4155" s="97" t="s">
        <v>13028</v>
      </c>
      <c r="F4155" s="97">
        <v>341785</v>
      </c>
      <c r="G4155" s="97">
        <v>667930</v>
      </c>
      <c r="H4155" s="97">
        <v>341785</v>
      </c>
      <c r="I4155" s="97">
        <v>667930</v>
      </c>
      <c r="J4155" s="97" t="s">
        <v>93</v>
      </c>
      <c r="K4155" s="97">
        <v>96</v>
      </c>
      <c r="L4155" s="97" t="s">
        <v>13029</v>
      </c>
      <c r="M4155" s="97">
        <v>16</v>
      </c>
      <c r="N4155" s="97">
        <v>770417</v>
      </c>
    </row>
    <row r="4156" spans="1:14" ht="14.25" customHeight="1" x14ac:dyDescent="0.3">
      <c r="A4156" s="97" t="s">
        <v>1383</v>
      </c>
      <c r="B4156" s="97">
        <v>13063</v>
      </c>
      <c r="C4156" s="97" t="s">
        <v>13030</v>
      </c>
      <c r="D4156" s="97" t="s">
        <v>581</v>
      </c>
      <c r="E4156" s="97" t="s">
        <v>13031</v>
      </c>
      <c r="F4156" s="97">
        <v>350656</v>
      </c>
      <c r="G4156" s="97">
        <v>674615</v>
      </c>
      <c r="H4156" s="97">
        <v>350656</v>
      </c>
      <c r="I4156" s="97">
        <v>674615</v>
      </c>
      <c r="J4156" s="97" t="s">
        <v>93</v>
      </c>
      <c r="K4156" s="97">
        <v>96.5</v>
      </c>
      <c r="L4156" s="97" t="s">
        <v>13032</v>
      </c>
      <c r="M4156" s="97">
        <v>16</v>
      </c>
      <c r="N4156" s="97">
        <v>701710</v>
      </c>
    </row>
    <row r="4157" spans="1:14" ht="14.25" customHeight="1" x14ac:dyDescent="0.3">
      <c r="A4157" s="97" t="s">
        <v>508</v>
      </c>
      <c r="B4157" s="97">
        <v>681</v>
      </c>
      <c r="C4157" s="97" t="s">
        <v>13033</v>
      </c>
      <c r="D4157" s="97" t="s">
        <v>332</v>
      </c>
      <c r="E4157" s="97" t="s">
        <v>13034</v>
      </c>
      <c r="F4157" s="97">
        <v>331202</v>
      </c>
      <c r="G4157" s="97">
        <v>665970</v>
      </c>
      <c r="H4157" s="97">
        <v>331202</v>
      </c>
      <c r="I4157" s="97">
        <v>665970</v>
      </c>
      <c r="J4157" s="97" t="s">
        <v>93</v>
      </c>
      <c r="K4157" s="97">
        <v>100</v>
      </c>
      <c r="L4157" s="97" t="s">
        <v>13035</v>
      </c>
      <c r="M4157" s="97">
        <v>16</v>
      </c>
      <c r="N4157" s="97">
        <v>18076946</v>
      </c>
    </row>
    <row r="4158" spans="1:14" ht="14.25" customHeight="1" x14ac:dyDescent="0.3">
      <c r="A4158" s="97" t="s">
        <v>508</v>
      </c>
      <c r="B4158" s="97">
        <v>680</v>
      </c>
      <c r="C4158" s="97" t="s">
        <v>13036</v>
      </c>
      <c r="D4158" s="97" t="s">
        <v>332</v>
      </c>
      <c r="E4158" s="97" t="s">
        <v>13037</v>
      </c>
      <c r="F4158" s="97">
        <v>331204</v>
      </c>
      <c r="G4158" s="97">
        <v>665973</v>
      </c>
      <c r="H4158" s="97">
        <v>331204</v>
      </c>
      <c r="I4158" s="97">
        <v>665973</v>
      </c>
      <c r="J4158" s="97" t="s">
        <v>93</v>
      </c>
      <c r="K4158" s="97">
        <v>100</v>
      </c>
      <c r="L4158" s="97" t="s">
        <v>13038</v>
      </c>
      <c r="M4158" s="97">
        <v>16</v>
      </c>
      <c r="N4158" s="97">
        <v>18076945</v>
      </c>
    </row>
    <row r="4159" spans="1:14" ht="14.25" customHeight="1" x14ac:dyDescent="0.3">
      <c r="A4159" s="97" t="s">
        <v>888</v>
      </c>
      <c r="B4159" s="97">
        <v>13110</v>
      </c>
      <c r="C4159" s="97" t="s">
        <v>13039</v>
      </c>
      <c r="D4159" s="97" t="s">
        <v>581</v>
      </c>
      <c r="E4159" s="97" t="s">
        <v>13040</v>
      </c>
      <c r="F4159" s="97">
        <v>345947</v>
      </c>
      <c r="G4159" s="97">
        <v>673564</v>
      </c>
      <c r="H4159" s="97">
        <v>345947</v>
      </c>
      <c r="I4159" s="97">
        <v>673564</v>
      </c>
      <c r="J4159" s="97" t="s">
        <v>93</v>
      </c>
      <c r="K4159" s="97">
        <v>101.75</v>
      </c>
      <c r="L4159" s="97" t="s">
        <v>13041</v>
      </c>
      <c r="M4159" s="97">
        <v>16</v>
      </c>
      <c r="N4159" s="97">
        <v>747721</v>
      </c>
    </row>
    <row r="4160" spans="1:14" ht="14.25" customHeight="1" x14ac:dyDescent="0.3">
      <c r="A4160" s="97" t="s">
        <v>888</v>
      </c>
      <c r="B4160" s="97">
        <v>13110</v>
      </c>
      <c r="C4160" s="97" t="s">
        <v>13042</v>
      </c>
      <c r="D4160" s="97" t="s">
        <v>581</v>
      </c>
      <c r="E4160" s="97" t="s">
        <v>13043</v>
      </c>
      <c r="F4160" s="97">
        <v>346116</v>
      </c>
      <c r="G4160" s="97">
        <v>673551</v>
      </c>
      <c r="H4160" s="97">
        <v>346116</v>
      </c>
      <c r="I4160" s="97">
        <v>673551</v>
      </c>
      <c r="J4160" s="97" t="s">
        <v>93</v>
      </c>
      <c r="K4160" s="97">
        <v>103.74</v>
      </c>
      <c r="L4160" s="97" t="s">
        <v>13044</v>
      </c>
      <c r="M4160" s="97">
        <v>16</v>
      </c>
      <c r="N4160" s="97">
        <v>747722</v>
      </c>
    </row>
    <row r="4161" spans="1:14" ht="14.25" customHeight="1" x14ac:dyDescent="0.3">
      <c r="A4161" s="97" t="s">
        <v>508</v>
      </c>
      <c r="B4161" s="97">
        <v>340</v>
      </c>
      <c r="C4161" s="97" t="s">
        <v>13045</v>
      </c>
      <c r="D4161" s="97" t="s">
        <v>332</v>
      </c>
      <c r="E4161" s="97" t="s">
        <v>13046</v>
      </c>
      <c r="F4161" s="97">
        <v>331080</v>
      </c>
      <c r="G4161" s="97">
        <v>666220</v>
      </c>
      <c r="H4161" s="97">
        <v>331080</v>
      </c>
      <c r="I4161" s="97">
        <v>666220</v>
      </c>
      <c r="J4161" s="97" t="s">
        <v>93</v>
      </c>
      <c r="K4161" s="97">
        <v>103.8</v>
      </c>
      <c r="L4161" s="97" t="s">
        <v>13047</v>
      </c>
      <c r="M4161" s="97">
        <v>16</v>
      </c>
      <c r="N4161" s="97">
        <v>951544</v>
      </c>
    </row>
    <row r="4162" spans="1:14" ht="14.25" customHeight="1" x14ac:dyDescent="0.3">
      <c r="A4162" s="97" t="s">
        <v>508</v>
      </c>
      <c r="B4162" s="97">
        <v>1159</v>
      </c>
      <c r="C4162" s="97" t="s">
        <v>13048</v>
      </c>
      <c r="D4162" s="97" t="s">
        <v>581</v>
      </c>
      <c r="E4162" s="97" t="s">
        <v>13049</v>
      </c>
      <c r="F4162" s="97">
        <v>330634</v>
      </c>
      <c r="G4162" s="97">
        <v>665020</v>
      </c>
      <c r="H4162" s="97">
        <v>330634</v>
      </c>
      <c r="I4162" s="97">
        <v>665020</v>
      </c>
      <c r="J4162" s="97" t="s">
        <v>93</v>
      </c>
      <c r="K4162" s="97">
        <v>105</v>
      </c>
      <c r="L4162" s="97" t="s">
        <v>13050</v>
      </c>
      <c r="M4162" s="97">
        <v>16</v>
      </c>
      <c r="N4162" s="97">
        <v>951760</v>
      </c>
    </row>
    <row r="4163" spans="1:14" ht="14.25" customHeight="1" x14ac:dyDescent="0.3">
      <c r="A4163" s="97" t="s">
        <v>888</v>
      </c>
      <c r="B4163" s="97">
        <v>13110</v>
      </c>
      <c r="C4163" s="97" t="s">
        <v>13051</v>
      </c>
      <c r="D4163" s="97" t="s">
        <v>581</v>
      </c>
      <c r="E4163" s="97" t="s">
        <v>13052</v>
      </c>
      <c r="F4163" s="97">
        <v>345862</v>
      </c>
      <c r="G4163" s="97">
        <v>673509</v>
      </c>
      <c r="H4163" s="97">
        <v>345862</v>
      </c>
      <c r="I4163" s="97">
        <v>673509</v>
      </c>
      <c r="J4163" s="97" t="s">
        <v>93</v>
      </c>
      <c r="K4163" s="97">
        <v>105.4</v>
      </c>
      <c r="L4163" s="97" t="s">
        <v>13053</v>
      </c>
      <c r="M4163" s="97">
        <v>16</v>
      </c>
      <c r="N4163" s="97">
        <v>747720</v>
      </c>
    </row>
    <row r="4164" spans="1:14" ht="14.25" customHeight="1" x14ac:dyDescent="0.3">
      <c r="A4164" s="97" t="s">
        <v>888</v>
      </c>
      <c r="B4164" s="97">
        <v>13110</v>
      </c>
      <c r="C4164" s="97" t="s">
        <v>13054</v>
      </c>
      <c r="D4164" s="97" t="s">
        <v>581</v>
      </c>
      <c r="E4164" s="97" t="s">
        <v>13055</v>
      </c>
      <c r="F4164" s="97">
        <v>347079</v>
      </c>
      <c r="G4164" s="97">
        <v>673709</v>
      </c>
      <c r="H4164" s="97">
        <v>347079</v>
      </c>
      <c r="I4164" s="97">
        <v>673709</v>
      </c>
      <c r="J4164" s="97" t="s">
        <v>93</v>
      </c>
      <c r="K4164" s="97">
        <v>106.48</v>
      </c>
      <c r="L4164" s="97" t="s">
        <v>13056</v>
      </c>
      <c r="M4164" s="97">
        <v>16</v>
      </c>
      <c r="N4164" s="97">
        <v>747725</v>
      </c>
    </row>
    <row r="4165" spans="1:14" ht="14.25" customHeight="1" x14ac:dyDescent="0.3">
      <c r="A4165" s="97" t="s">
        <v>506</v>
      </c>
      <c r="B4165" s="97">
        <v>475</v>
      </c>
      <c r="C4165" s="97" t="s">
        <v>13057</v>
      </c>
      <c r="D4165" s="97" t="s">
        <v>332</v>
      </c>
      <c r="E4165" s="97" t="s">
        <v>13058</v>
      </c>
      <c r="F4165" s="97">
        <v>329210</v>
      </c>
      <c r="G4165" s="97">
        <v>669110</v>
      </c>
      <c r="H4165" s="97">
        <v>329210</v>
      </c>
      <c r="I4165" s="97">
        <v>669110</v>
      </c>
      <c r="J4165" s="97" t="s">
        <v>93</v>
      </c>
      <c r="K4165" s="97">
        <v>108</v>
      </c>
      <c r="L4165" s="97" t="s">
        <v>13059</v>
      </c>
      <c r="M4165" s="97">
        <v>16</v>
      </c>
      <c r="N4165" s="97">
        <v>1002967</v>
      </c>
    </row>
    <row r="4166" spans="1:14" ht="14.25" customHeight="1" x14ac:dyDescent="0.3">
      <c r="A4166" s="97" t="s">
        <v>506</v>
      </c>
      <c r="B4166" s="97">
        <v>7649</v>
      </c>
      <c r="C4166" s="97" t="s">
        <v>13060</v>
      </c>
      <c r="D4166" s="97" t="s">
        <v>581</v>
      </c>
      <c r="E4166" s="97" t="s">
        <v>13061</v>
      </c>
      <c r="F4166" s="97">
        <v>329542</v>
      </c>
      <c r="G4166" s="97">
        <v>668708</v>
      </c>
      <c r="H4166" s="97">
        <v>329542</v>
      </c>
      <c r="I4166" s="97">
        <v>668708</v>
      </c>
      <c r="J4166" s="97" t="s">
        <v>93</v>
      </c>
      <c r="K4166" s="97">
        <v>112.1</v>
      </c>
      <c r="L4166" s="97" t="s">
        <v>13062</v>
      </c>
      <c r="M4166" s="97">
        <v>16</v>
      </c>
      <c r="N4166" s="97">
        <v>1003534</v>
      </c>
    </row>
    <row r="4167" spans="1:14" ht="14.25" customHeight="1" x14ac:dyDescent="0.3">
      <c r="A4167" s="97" t="s">
        <v>497</v>
      </c>
      <c r="B4167" s="97">
        <v>282</v>
      </c>
      <c r="C4167" s="97" t="s">
        <v>13063</v>
      </c>
      <c r="D4167" s="97" t="s">
        <v>332</v>
      </c>
      <c r="E4167" s="97" t="s">
        <v>13064</v>
      </c>
      <c r="F4167" s="97">
        <v>330356</v>
      </c>
      <c r="G4167" s="97">
        <v>664623</v>
      </c>
      <c r="H4167" s="97">
        <v>330356</v>
      </c>
      <c r="I4167" s="97">
        <v>664623</v>
      </c>
      <c r="J4167" s="97" t="s">
        <v>93</v>
      </c>
      <c r="K4167" s="97">
        <v>114</v>
      </c>
      <c r="L4167" s="97" t="s">
        <v>13065</v>
      </c>
      <c r="M4167" s="97">
        <v>16</v>
      </c>
      <c r="N4167" s="97">
        <v>904919</v>
      </c>
    </row>
    <row r="4168" spans="1:14" ht="14.25" customHeight="1" x14ac:dyDescent="0.3">
      <c r="A4168" s="97" t="s">
        <v>506</v>
      </c>
      <c r="B4168" s="97">
        <v>7649</v>
      </c>
      <c r="C4168" s="97" t="s">
        <v>13066</v>
      </c>
      <c r="D4168" s="97" t="s">
        <v>581</v>
      </c>
      <c r="E4168" s="97" t="s">
        <v>13067</v>
      </c>
      <c r="F4168" s="97">
        <v>329481</v>
      </c>
      <c r="G4168" s="97">
        <v>668645</v>
      </c>
      <c r="H4168" s="97">
        <v>329481</v>
      </c>
      <c r="I4168" s="97">
        <v>668645</v>
      </c>
      <c r="J4168" s="97" t="s">
        <v>93</v>
      </c>
      <c r="K4168" s="97">
        <v>114.5</v>
      </c>
      <c r="L4168" s="97" t="s">
        <v>13068</v>
      </c>
      <c r="M4168" s="97">
        <v>16</v>
      </c>
      <c r="N4168" s="97">
        <v>1003533</v>
      </c>
    </row>
    <row r="4169" spans="1:14" ht="14.25" customHeight="1" x14ac:dyDescent="0.3">
      <c r="A4169" s="97" t="s">
        <v>632</v>
      </c>
      <c r="B4169" s="97">
        <v>219</v>
      </c>
      <c r="C4169" s="97" t="s">
        <v>13069</v>
      </c>
      <c r="D4169" s="97" t="s">
        <v>332</v>
      </c>
      <c r="E4169" s="97" t="s">
        <v>13070</v>
      </c>
      <c r="F4169" s="97">
        <v>340598</v>
      </c>
      <c r="G4169" s="97">
        <v>667141</v>
      </c>
      <c r="H4169" s="97">
        <v>340598</v>
      </c>
      <c r="I4169" s="97">
        <v>667141</v>
      </c>
      <c r="J4169" s="97" t="s">
        <v>93</v>
      </c>
      <c r="K4169" s="97">
        <v>115</v>
      </c>
      <c r="L4169" s="97" t="s">
        <v>11020</v>
      </c>
      <c r="M4169" s="97">
        <v>16</v>
      </c>
      <c r="N4169" s="97">
        <v>770498</v>
      </c>
    </row>
    <row r="4170" spans="1:14" ht="14.25" customHeight="1" x14ac:dyDescent="0.3">
      <c r="A4170" s="97" t="s">
        <v>508</v>
      </c>
      <c r="B4170" s="97">
        <v>998</v>
      </c>
      <c r="C4170" s="97" t="s">
        <v>13071</v>
      </c>
      <c r="D4170" s="97" t="s">
        <v>581</v>
      </c>
      <c r="E4170" s="97" t="s">
        <v>13072</v>
      </c>
      <c r="F4170" s="97">
        <v>334695</v>
      </c>
      <c r="G4170" s="97">
        <v>665925</v>
      </c>
      <c r="H4170" s="97">
        <v>334695</v>
      </c>
      <c r="I4170" s="97">
        <v>665925</v>
      </c>
      <c r="J4170" s="97" t="s">
        <v>93</v>
      </c>
      <c r="K4170" s="97">
        <v>116</v>
      </c>
      <c r="L4170" s="97" t="s">
        <v>13073</v>
      </c>
      <c r="M4170" s="97">
        <v>16</v>
      </c>
      <c r="N4170" s="97">
        <v>951737</v>
      </c>
    </row>
    <row r="4171" spans="1:14" ht="14.25" customHeight="1" x14ac:dyDescent="0.3">
      <c r="A4171" s="97" t="s">
        <v>506</v>
      </c>
      <c r="B4171" s="97">
        <v>7649</v>
      </c>
      <c r="C4171" s="97" t="s">
        <v>13074</v>
      </c>
      <c r="D4171" s="97" t="s">
        <v>581</v>
      </c>
      <c r="E4171" s="97" t="s">
        <v>13075</v>
      </c>
      <c r="F4171" s="97">
        <v>329436</v>
      </c>
      <c r="G4171" s="97">
        <v>668599</v>
      </c>
      <c r="H4171" s="97">
        <v>329436</v>
      </c>
      <c r="I4171" s="97">
        <v>668599</v>
      </c>
      <c r="J4171" s="97" t="s">
        <v>93</v>
      </c>
      <c r="K4171" s="97">
        <v>117.1</v>
      </c>
      <c r="L4171" s="97" t="s">
        <v>13076</v>
      </c>
      <c r="M4171" s="97">
        <v>16</v>
      </c>
      <c r="N4171" s="97">
        <v>1003535</v>
      </c>
    </row>
    <row r="4172" spans="1:14" ht="14.25" customHeight="1" x14ac:dyDescent="0.3">
      <c r="A4172" s="97" t="s">
        <v>506</v>
      </c>
      <c r="B4172" s="97">
        <v>15089</v>
      </c>
      <c r="C4172" s="97" t="s">
        <v>13077</v>
      </c>
      <c r="D4172" s="97" t="s">
        <v>581</v>
      </c>
      <c r="E4172" s="97" t="s">
        <v>13078</v>
      </c>
      <c r="F4172" s="97">
        <v>329222</v>
      </c>
      <c r="G4172" s="97">
        <v>666147</v>
      </c>
      <c r="H4172" s="97">
        <v>329222</v>
      </c>
      <c r="I4172" s="97">
        <v>666147</v>
      </c>
      <c r="J4172" s="97" t="s">
        <v>93</v>
      </c>
      <c r="K4172" s="97">
        <v>120</v>
      </c>
      <c r="L4172" s="97" t="s">
        <v>13079</v>
      </c>
      <c r="M4172" s="97">
        <v>16</v>
      </c>
      <c r="N4172" s="97">
        <v>1004518</v>
      </c>
    </row>
    <row r="4173" spans="1:14" ht="14.25" customHeight="1" x14ac:dyDescent="0.3">
      <c r="A4173" s="97" t="s">
        <v>508</v>
      </c>
      <c r="B4173" s="97">
        <v>455</v>
      </c>
      <c r="C4173" s="97" t="s">
        <v>13080</v>
      </c>
      <c r="D4173" s="97" t="s">
        <v>332</v>
      </c>
      <c r="E4173" s="97" t="s">
        <v>13081</v>
      </c>
      <c r="F4173" s="97">
        <v>334690</v>
      </c>
      <c r="G4173" s="97">
        <v>665890</v>
      </c>
      <c r="H4173" s="97">
        <v>334690</v>
      </c>
      <c r="I4173" s="97">
        <v>665890</v>
      </c>
      <c r="J4173" s="97" t="s">
        <v>93</v>
      </c>
      <c r="K4173" s="97">
        <v>120</v>
      </c>
      <c r="L4173" s="97" t="s">
        <v>13082</v>
      </c>
      <c r="M4173" s="97">
        <v>16</v>
      </c>
      <c r="N4173" s="97">
        <v>12397499</v>
      </c>
    </row>
    <row r="4174" spans="1:14" ht="14.25" customHeight="1" x14ac:dyDescent="0.3">
      <c r="A4174" s="97" t="s">
        <v>497</v>
      </c>
      <c r="B4174" s="97">
        <v>176</v>
      </c>
      <c r="C4174" s="97" t="s">
        <v>13083</v>
      </c>
      <c r="D4174" s="97" t="s">
        <v>332</v>
      </c>
      <c r="E4174" s="97" t="s">
        <v>13084</v>
      </c>
      <c r="F4174" s="97">
        <v>334210</v>
      </c>
      <c r="G4174" s="97">
        <v>664490</v>
      </c>
      <c r="H4174" s="97">
        <v>334210</v>
      </c>
      <c r="I4174" s="97">
        <v>664490</v>
      </c>
      <c r="J4174" s="97" t="s">
        <v>93</v>
      </c>
      <c r="K4174" s="97">
        <v>122</v>
      </c>
      <c r="L4174" s="97" t="s">
        <v>12429</v>
      </c>
      <c r="M4174" s="97">
        <v>16</v>
      </c>
      <c r="N4174" s="97">
        <v>904808</v>
      </c>
    </row>
    <row r="4175" spans="1:14" ht="14.25" customHeight="1" x14ac:dyDescent="0.3">
      <c r="A4175" s="97" t="s">
        <v>497</v>
      </c>
      <c r="B4175" s="97">
        <v>463</v>
      </c>
      <c r="C4175" s="97" t="s">
        <v>13085</v>
      </c>
      <c r="D4175" s="97" t="s">
        <v>332</v>
      </c>
      <c r="E4175" s="97" t="s">
        <v>13086</v>
      </c>
      <c r="F4175" s="97">
        <v>333920</v>
      </c>
      <c r="G4175" s="97">
        <v>663860</v>
      </c>
      <c r="H4175" s="97">
        <v>333920</v>
      </c>
      <c r="I4175" s="97">
        <v>663860</v>
      </c>
      <c r="J4175" s="97" t="s">
        <v>93</v>
      </c>
      <c r="K4175" s="97">
        <v>122.7</v>
      </c>
      <c r="L4175" s="97" t="s">
        <v>13087</v>
      </c>
      <c r="M4175" s="97">
        <v>16</v>
      </c>
      <c r="N4175" s="97">
        <v>13472223</v>
      </c>
    </row>
    <row r="4176" spans="1:14" ht="14.25" customHeight="1" x14ac:dyDescent="0.3">
      <c r="A4176" s="97" t="s">
        <v>497</v>
      </c>
      <c r="B4176" s="97">
        <v>293</v>
      </c>
      <c r="C4176" s="97" t="s">
        <v>13088</v>
      </c>
      <c r="D4176" s="97" t="s">
        <v>332</v>
      </c>
      <c r="E4176" s="97" t="s">
        <v>13089</v>
      </c>
      <c r="F4176" s="97">
        <v>333908</v>
      </c>
      <c r="G4176" s="97">
        <v>663784</v>
      </c>
      <c r="H4176" s="97">
        <v>333908</v>
      </c>
      <c r="I4176" s="97">
        <v>663784</v>
      </c>
      <c r="J4176" s="97" t="s">
        <v>93</v>
      </c>
      <c r="K4176" s="97">
        <v>124</v>
      </c>
      <c r="L4176" s="97" t="s">
        <v>13090</v>
      </c>
      <c r="M4176" s="97">
        <v>16</v>
      </c>
      <c r="N4176" s="97">
        <v>904930</v>
      </c>
    </row>
    <row r="4177" spans="1:14" ht="14.25" customHeight="1" x14ac:dyDescent="0.3">
      <c r="A4177" s="97" t="s">
        <v>497</v>
      </c>
      <c r="B4177" s="97">
        <v>451</v>
      </c>
      <c r="C4177" s="97" t="s">
        <v>13091</v>
      </c>
      <c r="D4177" s="97" t="s">
        <v>332</v>
      </c>
      <c r="E4177" s="97" t="s">
        <v>13092</v>
      </c>
      <c r="F4177" s="97">
        <v>334030</v>
      </c>
      <c r="G4177" s="97">
        <v>663960</v>
      </c>
      <c r="H4177" s="97">
        <v>334030</v>
      </c>
      <c r="I4177" s="97">
        <v>663960</v>
      </c>
      <c r="J4177" s="97" t="s">
        <v>93</v>
      </c>
      <c r="K4177" s="97">
        <v>126.8</v>
      </c>
      <c r="L4177" s="97" t="s">
        <v>13093</v>
      </c>
      <c r="M4177" s="97">
        <v>16</v>
      </c>
      <c r="N4177" s="97">
        <v>13472211</v>
      </c>
    </row>
    <row r="4178" spans="1:14" ht="14.25" customHeight="1" x14ac:dyDescent="0.3">
      <c r="A4178" s="97" t="s">
        <v>508</v>
      </c>
      <c r="B4178" s="97">
        <v>68</v>
      </c>
      <c r="C4178" s="97" t="s">
        <v>13094</v>
      </c>
      <c r="D4178" s="97" t="s">
        <v>332</v>
      </c>
      <c r="E4178" s="97" t="s">
        <v>13095</v>
      </c>
      <c r="F4178" s="97">
        <v>334690</v>
      </c>
      <c r="G4178" s="97">
        <v>665370</v>
      </c>
      <c r="H4178" s="97">
        <v>334690</v>
      </c>
      <c r="I4178" s="97">
        <v>665370</v>
      </c>
      <c r="J4178" s="97" t="s">
        <v>93</v>
      </c>
      <c r="K4178" s="97">
        <v>128</v>
      </c>
      <c r="L4178" s="97" t="s">
        <v>13096</v>
      </c>
      <c r="M4178" s="97">
        <v>16</v>
      </c>
      <c r="N4178" s="97">
        <v>951267</v>
      </c>
    </row>
    <row r="4179" spans="1:14" ht="14.25" customHeight="1" x14ac:dyDescent="0.3">
      <c r="A4179" s="97" t="s">
        <v>506</v>
      </c>
      <c r="B4179" s="97">
        <v>169</v>
      </c>
      <c r="C4179" s="97" t="s">
        <v>13097</v>
      </c>
      <c r="D4179" s="97" t="s">
        <v>332</v>
      </c>
      <c r="E4179" s="97" t="s">
        <v>13098</v>
      </c>
      <c r="F4179" s="97">
        <v>328870</v>
      </c>
      <c r="G4179" s="97">
        <v>667290</v>
      </c>
      <c r="H4179" s="97">
        <v>328870</v>
      </c>
      <c r="I4179" s="97">
        <v>667290</v>
      </c>
      <c r="J4179" s="97" t="s">
        <v>93</v>
      </c>
      <c r="K4179" s="97">
        <v>128</v>
      </c>
      <c r="L4179" s="97" t="s">
        <v>13099</v>
      </c>
      <c r="M4179" s="97">
        <v>16</v>
      </c>
      <c r="N4179" s="97">
        <v>1002628</v>
      </c>
    </row>
    <row r="4180" spans="1:14" ht="14.25" customHeight="1" x14ac:dyDescent="0.3">
      <c r="A4180" s="97" t="s">
        <v>506</v>
      </c>
      <c r="B4180" s="97">
        <v>293</v>
      </c>
      <c r="C4180" s="97" t="s">
        <v>13100</v>
      </c>
      <c r="D4180" s="97" t="s">
        <v>332</v>
      </c>
      <c r="E4180" s="97" t="s">
        <v>13101</v>
      </c>
      <c r="F4180" s="97">
        <v>327567</v>
      </c>
      <c r="G4180" s="97">
        <v>666964</v>
      </c>
      <c r="H4180" s="97">
        <v>327567</v>
      </c>
      <c r="I4180" s="97">
        <v>666964</v>
      </c>
      <c r="J4180" s="97" t="s">
        <v>93</v>
      </c>
      <c r="K4180" s="97">
        <v>136</v>
      </c>
      <c r="L4180" s="97" t="s">
        <v>13102</v>
      </c>
      <c r="M4180" s="97">
        <v>16</v>
      </c>
      <c r="N4180" s="97">
        <v>1002785</v>
      </c>
    </row>
    <row r="4181" spans="1:14" ht="14.25" customHeight="1" x14ac:dyDescent="0.3">
      <c r="A4181" s="97" t="s">
        <v>397</v>
      </c>
      <c r="B4181" s="97">
        <v>278</v>
      </c>
      <c r="C4181" s="97" t="s">
        <v>13103</v>
      </c>
      <c r="D4181" s="97" t="s">
        <v>332</v>
      </c>
      <c r="E4181" s="97" t="s">
        <v>13104</v>
      </c>
      <c r="F4181" s="97">
        <v>339310</v>
      </c>
      <c r="G4181" s="97">
        <v>669770</v>
      </c>
      <c r="H4181" s="97">
        <v>339310</v>
      </c>
      <c r="I4181" s="97">
        <v>669770</v>
      </c>
      <c r="J4181" s="97" t="s">
        <v>93</v>
      </c>
      <c r="K4181" s="97">
        <v>136</v>
      </c>
      <c r="L4181" s="97" t="s">
        <v>13105</v>
      </c>
      <c r="M4181" s="97">
        <v>16</v>
      </c>
      <c r="N4181" s="97">
        <v>842839</v>
      </c>
    </row>
    <row r="4182" spans="1:14" ht="14.25" customHeight="1" x14ac:dyDescent="0.3">
      <c r="A4182" s="97" t="s">
        <v>506</v>
      </c>
      <c r="B4182" s="97">
        <v>257</v>
      </c>
      <c r="C4182" s="97" t="s">
        <v>13106</v>
      </c>
      <c r="D4182" s="97" t="s">
        <v>332</v>
      </c>
      <c r="E4182" s="97" t="s">
        <v>13107</v>
      </c>
      <c r="F4182" s="97">
        <v>327165</v>
      </c>
      <c r="G4182" s="97">
        <v>666885</v>
      </c>
      <c r="H4182" s="97">
        <v>327165</v>
      </c>
      <c r="I4182" s="97">
        <v>666885</v>
      </c>
      <c r="J4182" s="97" t="s">
        <v>93</v>
      </c>
      <c r="K4182" s="97">
        <v>136.69999999999999</v>
      </c>
      <c r="L4182" s="97" t="s">
        <v>13108</v>
      </c>
      <c r="M4182" s="97">
        <v>16</v>
      </c>
      <c r="N4182" s="97">
        <v>1002746</v>
      </c>
    </row>
    <row r="4183" spans="1:14" ht="14.25" customHeight="1" x14ac:dyDescent="0.3">
      <c r="A4183" s="97" t="s">
        <v>506</v>
      </c>
      <c r="B4183" s="97">
        <v>7</v>
      </c>
      <c r="C4183" s="97" t="s">
        <v>13109</v>
      </c>
      <c r="D4183" s="97" t="s">
        <v>332</v>
      </c>
      <c r="E4183" s="97" t="s">
        <v>13110</v>
      </c>
      <c r="F4183" s="97">
        <v>327840</v>
      </c>
      <c r="G4183" s="97">
        <v>666490</v>
      </c>
      <c r="H4183" s="97">
        <v>327840</v>
      </c>
      <c r="I4183" s="97">
        <v>666490</v>
      </c>
      <c r="J4183" s="97" t="s">
        <v>93</v>
      </c>
      <c r="K4183" s="97">
        <v>137</v>
      </c>
      <c r="L4183" s="97" t="s">
        <v>13111</v>
      </c>
      <c r="M4183" s="97">
        <v>16</v>
      </c>
      <c r="N4183" s="97">
        <v>1002377</v>
      </c>
    </row>
    <row r="4184" spans="1:14" ht="14.25" customHeight="1" x14ac:dyDescent="0.3">
      <c r="A4184" s="97" t="s">
        <v>497</v>
      </c>
      <c r="B4184" s="97">
        <v>195</v>
      </c>
      <c r="C4184" s="97" t="s">
        <v>13112</v>
      </c>
      <c r="D4184" s="97" t="s">
        <v>332</v>
      </c>
      <c r="E4184" s="97" t="s">
        <v>13113</v>
      </c>
      <c r="F4184" s="97">
        <v>334860</v>
      </c>
      <c r="G4184" s="97">
        <v>664980</v>
      </c>
      <c r="H4184" s="97">
        <v>334860</v>
      </c>
      <c r="I4184" s="97">
        <v>664980</v>
      </c>
      <c r="J4184" s="97" t="s">
        <v>93</v>
      </c>
      <c r="K4184" s="97">
        <v>139.44999999999999</v>
      </c>
      <c r="L4184" s="97" t="s">
        <v>13114</v>
      </c>
      <c r="M4184" s="97">
        <v>16</v>
      </c>
      <c r="N4184" s="97">
        <v>904827</v>
      </c>
    </row>
    <row r="4185" spans="1:14" ht="14.25" customHeight="1" x14ac:dyDescent="0.3">
      <c r="A4185" s="97" t="s">
        <v>506</v>
      </c>
      <c r="B4185" s="97">
        <v>49</v>
      </c>
      <c r="C4185" s="97" t="s">
        <v>13115</v>
      </c>
      <c r="D4185" s="97" t="s">
        <v>332</v>
      </c>
      <c r="E4185" s="97" t="s">
        <v>13116</v>
      </c>
      <c r="F4185" s="97">
        <v>328050</v>
      </c>
      <c r="G4185" s="97">
        <v>667130</v>
      </c>
      <c r="H4185" s="97">
        <v>328050</v>
      </c>
      <c r="I4185" s="97">
        <v>667130</v>
      </c>
      <c r="J4185" s="97" t="s">
        <v>93</v>
      </c>
      <c r="K4185" s="97">
        <v>144</v>
      </c>
      <c r="L4185" s="97" t="s">
        <v>13117</v>
      </c>
      <c r="M4185" s="97">
        <v>16</v>
      </c>
      <c r="N4185" s="97">
        <v>1002480</v>
      </c>
    </row>
    <row r="4186" spans="1:14" ht="14.25" customHeight="1" x14ac:dyDescent="0.3">
      <c r="A4186" s="97" t="s">
        <v>351</v>
      </c>
      <c r="B4186" s="97">
        <v>15123</v>
      </c>
      <c r="C4186" s="97" t="s">
        <v>13118</v>
      </c>
      <c r="D4186" s="97" t="s">
        <v>581</v>
      </c>
      <c r="E4186" s="97" t="s">
        <v>13119</v>
      </c>
      <c r="F4186" s="97">
        <v>328661</v>
      </c>
      <c r="G4186" s="97">
        <v>662905</v>
      </c>
      <c r="H4186" s="97">
        <v>328661</v>
      </c>
      <c r="I4186" s="97">
        <v>662905</v>
      </c>
      <c r="J4186" s="97" t="s">
        <v>93</v>
      </c>
      <c r="K4186" s="97">
        <v>152</v>
      </c>
      <c r="L4186" s="97" t="s">
        <v>13120</v>
      </c>
      <c r="M4186" s="97">
        <v>16</v>
      </c>
      <c r="N4186" s="97">
        <v>803386</v>
      </c>
    </row>
    <row r="4187" spans="1:14" ht="14.25" customHeight="1" x14ac:dyDescent="0.3">
      <c r="A4187" s="97" t="s">
        <v>351</v>
      </c>
      <c r="B4187" s="97">
        <v>15123</v>
      </c>
      <c r="C4187" s="97" t="s">
        <v>13121</v>
      </c>
      <c r="D4187" s="97" t="s">
        <v>581</v>
      </c>
      <c r="E4187" s="97" t="s">
        <v>13122</v>
      </c>
      <c r="F4187" s="97">
        <v>328672</v>
      </c>
      <c r="G4187" s="97">
        <v>662907</v>
      </c>
      <c r="H4187" s="97">
        <v>328672</v>
      </c>
      <c r="I4187" s="97">
        <v>662907</v>
      </c>
      <c r="J4187" s="97" t="s">
        <v>93</v>
      </c>
      <c r="K4187" s="97">
        <v>152</v>
      </c>
      <c r="L4187" s="97" t="s">
        <v>13123</v>
      </c>
      <c r="M4187" s="97">
        <v>16</v>
      </c>
      <c r="N4187" s="97">
        <v>803395</v>
      </c>
    </row>
    <row r="4188" spans="1:14" ht="14.25" customHeight="1" x14ac:dyDescent="0.3">
      <c r="A4188" s="97" t="s">
        <v>497</v>
      </c>
      <c r="B4188" s="97">
        <v>449</v>
      </c>
      <c r="C4188" s="97" t="s">
        <v>13124</v>
      </c>
      <c r="D4188" s="97" t="s">
        <v>332</v>
      </c>
      <c r="E4188" s="97" t="s">
        <v>13125</v>
      </c>
      <c r="F4188" s="97">
        <v>334200</v>
      </c>
      <c r="G4188" s="97">
        <v>663510</v>
      </c>
      <c r="H4188" s="97">
        <v>334200</v>
      </c>
      <c r="I4188" s="97">
        <v>663510</v>
      </c>
      <c r="J4188" s="97" t="s">
        <v>93</v>
      </c>
      <c r="K4188" s="97">
        <v>156.9</v>
      </c>
      <c r="L4188" s="97" t="s">
        <v>13126</v>
      </c>
      <c r="M4188" s="97">
        <v>16</v>
      </c>
      <c r="N4188" s="97">
        <v>13472209</v>
      </c>
    </row>
    <row r="4189" spans="1:14" ht="14.25" customHeight="1" x14ac:dyDescent="0.3">
      <c r="A4189" s="97" t="s">
        <v>497</v>
      </c>
      <c r="B4189" s="97">
        <v>231</v>
      </c>
      <c r="C4189" s="97" t="s">
        <v>13127</v>
      </c>
      <c r="D4189" s="97" t="s">
        <v>332</v>
      </c>
      <c r="E4189" s="97" t="s">
        <v>13128</v>
      </c>
      <c r="F4189" s="97">
        <v>334550</v>
      </c>
      <c r="G4189" s="97">
        <v>663980</v>
      </c>
      <c r="H4189" s="97">
        <v>334550</v>
      </c>
      <c r="I4189" s="97">
        <v>663980</v>
      </c>
      <c r="J4189" s="97" t="s">
        <v>93</v>
      </c>
      <c r="K4189" s="97">
        <v>157</v>
      </c>
      <c r="L4189" s="97" t="s">
        <v>13129</v>
      </c>
      <c r="M4189" s="97">
        <v>16</v>
      </c>
      <c r="N4189" s="97">
        <v>904863</v>
      </c>
    </row>
    <row r="4190" spans="1:14" ht="14.25" customHeight="1" x14ac:dyDescent="0.3">
      <c r="A4190" s="97" t="s">
        <v>4821</v>
      </c>
      <c r="B4190" s="97">
        <v>64</v>
      </c>
      <c r="C4190" s="97" t="s">
        <v>13130</v>
      </c>
      <c r="D4190" s="97" t="s">
        <v>332</v>
      </c>
      <c r="E4190" s="97" t="s">
        <v>13131</v>
      </c>
      <c r="F4190" s="97">
        <v>333410</v>
      </c>
      <c r="G4190" s="97">
        <v>659615</v>
      </c>
      <c r="H4190" s="97">
        <v>333410</v>
      </c>
      <c r="I4190" s="97">
        <v>659615</v>
      </c>
      <c r="J4190" s="97" t="s">
        <v>93</v>
      </c>
      <c r="K4190" s="97">
        <v>158.1</v>
      </c>
      <c r="L4190" s="97" t="s">
        <v>13132</v>
      </c>
      <c r="M4190" s="97">
        <v>16</v>
      </c>
      <c r="N4190" s="97">
        <v>777721</v>
      </c>
    </row>
    <row r="4191" spans="1:14" ht="14.25" customHeight="1" x14ac:dyDescent="0.3">
      <c r="A4191" s="97" t="s">
        <v>4821</v>
      </c>
      <c r="B4191" s="97">
        <v>47</v>
      </c>
      <c r="C4191" s="97" t="s">
        <v>13133</v>
      </c>
      <c r="D4191" s="97" t="s">
        <v>332</v>
      </c>
      <c r="E4191" s="97" t="s">
        <v>13134</v>
      </c>
      <c r="F4191" s="97">
        <v>333360</v>
      </c>
      <c r="G4191" s="97">
        <v>659790</v>
      </c>
      <c r="H4191" s="97">
        <v>333360</v>
      </c>
      <c r="I4191" s="97">
        <v>659790</v>
      </c>
      <c r="J4191" s="97" t="s">
        <v>93</v>
      </c>
      <c r="K4191" s="97">
        <v>159.6</v>
      </c>
      <c r="L4191" s="97" t="s">
        <v>13135</v>
      </c>
      <c r="M4191" s="97">
        <v>16</v>
      </c>
      <c r="N4191" s="97">
        <v>777704</v>
      </c>
    </row>
    <row r="4192" spans="1:14" ht="14.25" customHeight="1" x14ac:dyDescent="0.3">
      <c r="A4192" s="97" t="s">
        <v>506</v>
      </c>
      <c r="B4192" s="97">
        <v>17123</v>
      </c>
      <c r="C4192" s="97" t="s">
        <v>13136</v>
      </c>
      <c r="D4192" s="97" t="s">
        <v>581</v>
      </c>
      <c r="E4192" s="97" t="s">
        <v>13137</v>
      </c>
      <c r="F4192" s="97">
        <v>326730</v>
      </c>
      <c r="G4192" s="97">
        <v>665921</v>
      </c>
      <c r="H4192" s="97">
        <v>326730</v>
      </c>
      <c r="I4192" s="97">
        <v>665921</v>
      </c>
      <c r="J4192" s="97" t="s">
        <v>93</v>
      </c>
      <c r="K4192" s="97">
        <v>160.30000000000001</v>
      </c>
      <c r="L4192" s="97" t="s">
        <v>13138</v>
      </c>
      <c r="M4192" s="97">
        <v>16</v>
      </c>
      <c r="N4192" s="97">
        <v>1004744</v>
      </c>
    </row>
    <row r="4193" spans="1:14" ht="14.25" customHeight="1" x14ac:dyDescent="0.3">
      <c r="A4193" s="97" t="s">
        <v>4821</v>
      </c>
      <c r="B4193" s="97">
        <v>56</v>
      </c>
      <c r="C4193" s="97" t="s">
        <v>13139</v>
      </c>
      <c r="D4193" s="97" t="s">
        <v>332</v>
      </c>
      <c r="E4193" s="97" t="s">
        <v>13140</v>
      </c>
      <c r="F4193" s="97">
        <v>332890</v>
      </c>
      <c r="G4193" s="97">
        <v>659245</v>
      </c>
      <c r="H4193" s="97">
        <v>332890</v>
      </c>
      <c r="I4193" s="97">
        <v>659245</v>
      </c>
      <c r="J4193" s="97" t="s">
        <v>93</v>
      </c>
      <c r="K4193" s="97">
        <v>161.80000000000001</v>
      </c>
      <c r="L4193" s="97" t="s">
        <v>13141</v>
      </c>
      <c r="M4193" s="97">
        <v>16</v>
      </c>
      <c r="N4193" s="97">
        <v>777713</v>
      </c>
    </row>
    <row r="4194" spans="1:14" ht="14.25" customHeight="1" x14ac:dyDescent="0.3">
      <c r="A4194" s="97" t="s">
        <v>397</v>
      </c>
      <c r="B4194" s="97">
        <v>221</v>
      </c>
      <c r="C4194" s="97" t="s">
        <v>13142</v>
      </c>
      <c r="D4194" s="97" t="s">
        <v>332</v>
      </c>
      <c r="E4194" s="97" t="s">
        <v>13143</v>
      </c>
      <c r="F4194" s="97">
        <v>337900</v>
      </c>
      <c r="G4194" s="97">
        <v>668310</v>
      </c>
      <c r="H4194" s="97">
        <v>337900</v>
      </c>
      <c r="I4194" s="97">
        <v>668310</v>
      </c>
      <c r="J4194" s="97" t="s">
        <v>93</v>
      </c>
      <c r="K4194" s="97">
        <v>163</v>
      </c>
      <c r="L4194" s="97" t="s">
        <v>13144</v>
      </c>
      <c r="M4194" s="97">
        <v>16</v>
      </c>
      <c r="N4194" s="97">
        <v>842778</v>
      </c>
    </row>
    <row r="4195" spans="1:14" ht="14.25" customHeight="1" x14ac:dyDescent="0.3">
      <c r="A4195" s="97" t="s">
        <v>4821</v>
      </c>
      <c r="B4195" s="97">
        <v>82</v>
      </c>
      <c r="C4195" s="97" t="s">
        <v>13145</v>
      </c>
      <c r="D4195" s="97" t="s">
        <v>332</v>
      </c>
      <c r="E4195" s="97" t="s">
        <v>13146</v>
      </c>
      <c r="F4195" s="97">
        <v>332975</v>
      </c>
      <c r="G4195" s="97">
        <v>659010</v>
      </c>
      <c r="H4195" s="97">
        <v>332975</v>
      </c>
      <c r="I4195" s="97">
        <v>659010</v>
      </c>
      <c r="J4195" s="97" t="s">
        <v>93</v>
      </c>
      <c r="K4195" s="97">
        <v>165.2</v>
      </c>
      <c r="L4195" s="97" t="s">
        <v>13147</v>
      </c>
      <c r="M4195" s="97">
        <v>16</v>
      </c>
      <c r="N4195" s="97">
        <v>777741</v>
      </c>
    </row>
    <row r="4196" spans="1:14" ht="14.25" customHeight="1" x14ac:dyDescent="0.3">
      <c r="A4196" s="97" t="s">
        <v>397</v>
      </c>
      <c r="B4196" s="97">
        <v>285</v>
      </c>
      <c r="C4196" s="97" t="s">
        <v>13148</v>
      </c>
      <c r="D4196" s="97" t="s">
        <v>332</v>
      </c>
      <c r="E4196" s="97" t="s">
        <v>13149</v>
      </c>
      <c r="F4196" s="97">
        <v>335120</v>
      </c>
      <c r="G4196" s="97">
        <v>665490</v>
      </c>
      <c r="H4196" s="97">
        <v>335120</v>
      </c>
      <c r="I4196" s="97">
        <v>665490</v>
      </c>
      <c r="J4196" s="97" t="s">
        <v>93</v>
      </c>
      <c r="K4196" s="97">
        <v>165.5</v>
      </c>
      <c r="L4196" s="97" t="s">
        <v>13150</v>
      </c>
      <c r="M4196" s="97">
        <v>16</v>
      </c>
      <c r="N4196" s="97">
        <v>842847</v>
      </c>
    </row>
    <row r="4197" spans="1:14" ht="14.25" customHeight="1" x14ac:dyDescent="0.3">
      <c r="A4197" s="97" t="s">
        <v>570</v>
      </c>
      <c r="B4197" s="97">
        <v>350</v>
      </c>
      <c r="C4197" s="97" t="s">
        <v>13151</v>
      </c>
      <c r="D4197" s="97" t="s">
        <v>332</v>
      </c>
      <c r="E4197" s="97" t="s">
        <v>13152</v>
      </c>
      <c r="F4197" s="97">
        <v>337050</v>
      </c>
      <c r="G4197" s="97">
        <v>663330</v>
      </c>
      <c r="H4197" s="97">
        <v>337050</v>
      </c>
      <c r="I4197" s="97">
        <v>663330</v>
      </c>
      <c r="J4197" s="97" t="s">
        <v>93</v>
      </c>
      <c r="K4197" s="97">
        <v>166.98</v>
      </c>
      <c r="L4197" s="97" t="s">
        <v>13153</v>
      </c>
      <c r="M4197" s="97">
        <v>16</v>
      </c>
      <c r="N4197" s="97">
        <v>844830</v>
      </c>
    </row>
    <row r="4198" spans="1:14" ht="14.25" customHeight="1" x14ac:dyDescent="0.3">
      <c r="A4198" s="97" t="s">
        <v>570</v>
      </c>
      <c r="B4198" s="97">
        <v>389</v>
      </c>
      <c r="C4198" s="97" t="s">
        <v>13154</v>
      </c>
      <c r="D4198" s="97" t="s">
        <v>332</v>
      </c>
      <c r="E4198" s="97" t="s">
        <v>13155</v>
      </c>
      <c r="F4198" s="97">
        <v>337600</v>
      </c>
      <c r="G4198" s="97">
        <v>663710</v>
      </c>
      <c r="H4198" s="97">
        <v>337600</v>
      </c>
      <c r="I4198" s="97">
        <v>663710</v>
      </c>
      <c r="J4198" s="97" t="s">
        <v>93</v>
      </c>
      <c r="K4198" s="97">
        <v>167.64</v>
      </c>
      <c r="L4198" s="97" t="s">
        <v>13156</v>
      </c>
      <c r="M4198" s="97">
        <v>16</v>
      </c>
      <c r="N4198" s="97">
        <v>844869</v>
      </c>
    </row>
    <row r="4199" spans="1:14" ht="14.25" customHeight="1" x14ac:dyDescent="0.3">
      <c r="A4199" s="97" t="s">
        <v>570</v>
      </c>
      <c r="B4199" s="97">
        <v>381</v>
      </c>
      <c r="C4199" s="97" t="s">
        <v>13157</v>
      </c>
      <c r="D4199" s="97" t="s">
        <v>332</v>
      </c>
      <c r="E4199" s="97" t="s">
        <v>13158</v>
      </c>
      <c r="F4199" s="97">
        <v>337520</v>
      </c>
      <c r="G4199" s="97">
        <v>663660</v>
      </c>
      <c r="H4199" s="97">
        <v>337520</v>
      </c>
      <c r="I4199" s="97">
        <v>663660</v>
      </c>
      <c r="J4199" s="97" t="s">
        <v>93</v>
      </c>
      <c r="K4199" s="97">
        <v>169.19</v>
      </c>
      <c r="L4199" s="97" t="s">
        <v>13159</v>
      </c>
      <c r="M4199" s="97">
        <v>16</v>
      </c>
      <c r="N4199" s="97">
        <v>844861</v>
      </c>
    </row>
    <row r="4200" spans="1:14" ht="14.25" customHeight="1" x14ac:dyDescent="0.3">
      <c r="A4200" s="97" t="s">
        <v>570</v>
      </c>
      <c r="B4200" s="97">
        <v>390</v>
      </c>
      <c r="C4200" s="97" t="s">
        <v>13160</v>
      </c>
      <c r="D4200" s="97" t="s">
        <v>332</v>
      </c>
      <c r="E4200" s="97" t="s">
        <v>13161</v>
      </c>
      <c r="F4200" s="97">
        <v>337010</v>
      </c>
      <c r="G4200" s="97">
        <v>663110</v>
      </c>
      <c r="H4200" s="97">
        <v>337010</v>
      </c>
      <c r="I4200" s="97">
        <v>663110</v>
      </c>
      <c r="J4200" s="97" t="s">
        <v>93</v>
      </c>
      <c r="K4200" s="97">
        <v>178.92</v>
      </c>
      <c r="L4200" s="97" t="s">
        <v>13162</v>
      </c>
      <c r="M4200" s="97">
        <v>16</v>
      </c>
      <c r="N4200" s="97">
        <v>844870</v>
      </c>
    </row>
    <row r="4201" spans="1:14" ht="14.25" customHeight="1" x14ac:dyDescent="0.3">
      <c r="A4201" s="97" t="s">
        <v>4821</v>
      </c>
      <c r="B4201" s="97">
        <v>33</v>
      </c>
      <c r="C4201" s="97" t="s">
        <v>13163</v>
      </c>
      <c r="D4201" s="97" t="s">
        <v>332</v>
      </c>
      <c r="E4201" s="97" t="s">
        <v>13164</v>
      </c>
      <c r="F4201" s="97">
        <v>332130</v>
      </c>
      <c r="G4201" s="97">
        <v>658870</v>
      </c>
      <c r="H4201" s="97">
        <v>332130</v>
      </c>
      <c r="I4201" s="97">
        <v>658870</v>
      </c>
      <c r="J4201" s="97" t="s">
        <v>93</v>
      </c>
      <c r="K4201" s="97">
        <v>185.4</v>
      </c>
      <c r="L4201" s="97" t="s">
        <v>13165</v>
      </c>
      <c r="M4201" s="97">
        <v>16</v>
      </c>
      <c r="N4201" s="97">
        <v>777690</v>
      </c>
    </row>
    <row r="4202" spans="1:14" ht="14.25" customHeight="1" x14ac:dyDescent="0.3">
      <c r="A4202" s="97" t="s">
        <v>4821</v>
      </c>
      <c r="B4202" s="97">
        <v>145</v>
      </c>
      <c r="C4202" s="97" t="s">
        <v>13166</v>
      </c>
      <c r="D4202" s="97" t="s">
        <v>332</v>
      </c>
      <c r="E4202" s="97" t="s">
        <v>13167</v>
      </c>
      <c r="F4202" s="97">
        <v>334675</v>
      </c>
      <c r="G4202" s="97">
        <v>659485</v>
      </c>
      <c r="H4202" s="97">
        <v>334675</v>
      </c>
      <c r="I4202" s="97">
        <v>659485</v>
      </c>
      <c r="J4202" s="97" t="s">
        <v>93</v>
      </c>
      <c r="K4202" s="97">
        <v>187.5</v>
      </c>
      <c r="L4202" s="97" t="s">
        <v>13168</v>
      </c>
      <c r="M4202" s="97">
        <v>16</v>
      </c>
      <c r="N4202" s="97">
        <v>777804</v>
      </c>
    </row>
    <row r="4203" spans="1:14" ht="14.25" customHeight="1" x14ac:dyDescent="0.3">
      <c r="A4203" s="97" t="s">
        <v>570</v>
      </c>
      <c r="B4203" s="97">
        <v>378</v>
      </c>
      <c r="C4203" s="97" t="s">
        <v>13169</v>
      </c>
      <c r="D4203" s="97" t="s">
        <v>332</v>
      </c>
      <c r="E4203" s="97" t="s">
        <v>13170</v>
      </c>
      <c r="F4203" s="97">
        <v>336620</v>
      </c>
      <c r="G4203" s="97">
        <v>662800</v>
      </c>
      <c r="H4203" s="97">
        <v>336620</v>
      </c>
      <c r="I4203" s="97">
        <v>662800</v>
      </c>
      <c r="J4203" s="97" t="s">
        <v>93</v>
      </c>
      <c r="K4203" s="97">
        <v>189.13</v>
      </c>
      <c r="L4203" s="97" t="s">
        <v>13171</v>
      </c>
      <c r="M4203" s="97">
        <v>16</v>
      </c>
      <c r="N4203" s="97">
        <v>844858</v>
      </c>
    </row>
    <row r="4204" spans="1:14" ht="14.25" customHeight="1" x14ac:dyDescent="0.3">
      <c r="A4204" s="97" t="s">
        <v>570</v>
      </c>
      <c r="B4204" s="97">
        <v>371</v>
      </c>
      <c r="C4204" s="97" t="s">
        <v>13172</v>
      </c>
      <c r="D4204" s="97" t="s">
        <v>332</v>
      </c>
      <c r="E4204" s="97" t="s">
        <v>13173</v>
      </c>
      <c r="F4204" s="97">
        <v>336500</v>
      </c>
      <c r="G4204" s="97">
        <v>662730</v>
      </c>
      <c r="H4204" s="97">
        <v>336500</v>
      </c>
      <c r="I4204" s="97">
        <v>662730</v>
      </c>
      <c r="J4204" s="97" t="s">
        <v>93</v>
      </c>
      <c r="K4204" s="97">
        <v>191.82</v>
      </c>
      <c r="L4204" s="97" t="s">
        <v>13174</v>
      </c>
      <c r="M4204" s="97">
        <v>16</v>
      </c>
      <c r="N4204" s="97">
        <v>844851</v>
      </c>
    </row>
    <row r="4205" spans="1:14" ht="14.25" customHeight="1" x14ac:dyDescent="0.3">
      <c r="A4205" s="97" t="s">
        <v>570</v>
      </c>
      <c r="B4205" s="97">
        <v>292</v>
      </c>
      <c r="C4205" s="97" t="s">
        <v>13175</v>
      </c>
      <c r="D4205" s="97" t="s">
        <v>332</v>
      </c>
      <c r="E4205" s="97" t="s">
        <v>13176</v>
      </c>
      <c r="F4205" s="97">
        <v>335960</v>
      </c>
      <c r="G4205" s="97">
        <v>662460</v>
      </c>
      <c r="H4205" s="97">
        <v>335960</v>
      </c>
      <c r="I4205" s="97">
        <v>662460</v>
      </c>
      <c r="J4205" s="97" t="s">
        <v>93</v>
      </c>
      <c r="K4205" s="97">
        <v>194.06</v>
      </c>
      <c r="L4205" s="97" t="s">
        <v>13177</v>
      </c>
      <c r="M4205" s="97">
        <v>16</v>
      </c>
      <c r="N4205" s="97">
        <v>844772</v>
      </c>
    </row>
    <row r="4206" spans="1:14" ht="14.25" customHeight="1" x14ac:dyDescent="0.3">
      <c r="A4206" s="97" t="s">
        <v>570</v>
      </c>
      <c r="B4206" s="97">
        <v>288</v>
      </c>
      <c r="C4206" s="97" t="s">
        <v>13178</v>
      </c>
      <c r="D4206" s="97" t="s">
        <v>332</v>
      </c>
      <c r="E4206" s="97" t="s">
        <v>13179</v>
      </c>
      <c r="F4206" s="97">
        <v>335950</v>
      </c>
      <c r="G4206" s="97">
        <v>662480</v>
      </c>
      <c r="H4206" s="97">
        <v>335950</v>
      </c>
      <c r="I4206" s="97">
        <v>662480</v>
      </c>
      <c r="J4206" s="97" t="s">
        <v>93</v>
      </c>
      <c r="K4206" s="97">
        <v>195</v>
      </c>
      <c r="L4206" s="97" t="s">
        <v>13180</v>
      </c>
      <c r="M4206" s="97">
        <v>16</v>
      </c>
      <c r="N4206" s="97">
        <v>844768</v>
      </c>
    </row>
    <row r="4207" spans="1:14" ht="14.25" customHeight="1" x14ac:dyDescent="0.3">
      <c r="A4207" s="97" t="s">
        <v>570</v>
      </c>
      <c r="B4207" s="97">
        <v>523</v>
      </c>
      <c r="C4207" s="97" t="s">
        <v>13181</v>
      </c>
      <c r="D4207" s="97" t="s">
        <v>332</v>
      </c>
      <c r="E4207" s="97" t="s">
        <v>13182</v>
      </c>
      <c r="F4207" s="97">
        <v>338370</v>
      </c>
      <c r="G4207" s="97">
        <v>661990</v>
      </c>
      <c r="H4207" s="97">
        <v>338370</v>
      </c>
      <c r="I4207" s="97">
        <v>661990</v>
      </c>
      <c r="J4207" s="97" t="s">
        <v>93</v>
      </c>
      <c r="K4207" s="97">
        <v>195.1</v>
      </c>
      <c r="L4207" s="97" t="s">
        <v>13183</v>
      </c>
      <c r="M4207" s="97">
        <v>16</v>
      </c>
      <c r="N4207" s="97">
        <v>845015</v>
      </c>
    </row>
    <row r="4208" spans="1:14" ht="14.25" customHeight="1" x14ac:dyDescent="0.3">
      <c r="A4208" s="97" t="s">
        <v>570</v>
      </c>
      <c r="B4208" s="97">
        <v>474</v>
      </c>
      <c r="C4208" s="97" t="s">
        <v>13184</v>
      </c>
      <c r="D4208" s="97" t="s">
        <v>332</v>
      </c>
      <c r="E4208" s="97" t="s">
        <v>13185</v>
      </c>
      <c r="F4208" s="97">
        <v>335360</v>
      </c>
      <c r="G4208" s="97">
        <v>660570</v>
      </c>
      <c r="H4208" s="97">
        <v>335360</v>
      </c>
      <c r="I4208" s="97">
        <v>660570</v>
      </c>
      <c r="J4208" s="97" t="s">
        <v>93</v>
      </c>
      <c r="K4208" s="97">
        <v>197</v>
      </c>
      <c r="L4208" s="97" t="s">
        <v>13186</v>
      </c>
      <c r="M4208" s="97">
        <v>16</v>
      </c>
      <c r="N4208" s="97">
        <v>844966</v>
      </c>
    </row>
    <row r="4209" spans="1:14" ht="14.25" customHeight="1" x14ac:dyDescent="0.3">
      <c r="A4209" s="97" t="s">
        <v>4821</v>
      </c>
      <c r="B4209" s="97">
        <v>54</v>
      </c>
      <c r="C4209" s="97" t="s">
        <v>13187</v>
      </c>
      <c r="D4209" s="97" t="s">
        <v>332</v>
      </c>
      <c r="E4209" s="97" t="s">
        <v>13188</v>
      </c>
      <c r="F4209" s="97">
        <v>332125</v>
      </c>
      <c r="G4209" s="97">
        <v>658515</v>
      </c>
      <c r="H4209" s="97">
        <v>332125</v>
      </c>
      <c r="I4209" s="97">
        <v>658515</v>
      </c>
      <c r="J4209" s="97" t="s">
        <v>93</v>
      </c>
      <c r="K4209" s="97">
        <v>197.8</v>
      </c>
      <c r="L4209" s="97" t="s">
        <v>13189</v>
      </c>
      <c r="M4209" s="97">
        <v>16</v>
      </c>
      <c r="N4209" s="97">
        <v>777711</v>
      </c>
    </row>
    <row r="4210" spans="1:14" ht="14.25" customHeight="1" x14ac:dyDescent="0.3">
      <c r="A4210" s="97" t="s">
        <v>570</v>
      </c>
      <c r="B4210" s="97">
        <v>138</v>
      </c>
      <c r="C4210" s="97" t="s">
        <v>13190</v>
      </c>
      <c r="D4210" s="97" t="s">
        <v>332</v>
      </c>
      <c r="E4210" s="97" t="s">
        <v>13191</v>
      </c>
      <c r="F4210" s="97">
        <v>336790</v>
      </c>
      <c r="G4210" s="97">
        <v>664005</v>
      </c>
      <c r="H4210" s="97">
        <v>336790</v>
      </c>
      <c r="I4210" s="97">
        <v>664005</v>
      </c>
      <c r="J4210" s="97" t="s">
        <v>93</v>
      </c>
      <c r="K4210" s="97">
        <v>202.9</v>
      </c>
      <c r="L4210" s="97" t="s">
        <v>13192</v>
      </c>
      <c r="M4210" s="97">
        <v>16</v>
      </c>
      <c r="N4210" s="97">
        <v>844617</v>
      </c>
    </row>
    <row r="4211" spans="1:14" ht="14.25" customHeight="1" x14ac:dyDescent="0.3">
      <c r="A4211" s="97" t="s">
        <v>4821</v>
      </c>
      <c r="B4211" s="97">
        <v>68</v>
      </c>
      <c r="C4211" s="97" t="s">
        <v>13193</v>
      </c>
      <c r="D4211" s="97" t="s">
        <v>332</v>
      </c>
      <c r="E4211" s="97" t="s">
        <v>13194</v>
      </c>
      <c r="F4211" s="97">
        <v>331665</v>
      </c>
      <c r="G4211" s="97">
        <v>657865</v>
      </c>
      <c r="H4211" s="97">
        <v>331665</v>
      </c>
      <c r="I4211" s="97">
        <v>657865</v>
      </c>
      <c r="J4211" s="97" t="s">
        <v>93</v>
      </c>
      <c r="K4211" s="97">
        <v>205.6</v>
      </c>
      <c r="L4211" s="97" t="s">
        <v>13195</v>
      </c>
      <c r="M4211" s="97">
        <v>16</v>
      </c>
      <c r="N4211" s="97">
        <v>777727</v>
      </c>
    </row>
    <row r="4212" spans="1:14" ht="14.25" customHeight="1" x14ac:dyDescent="0.3">
      <c r="A4212" s="97" t="s">
        <v>570</v>
      </c>
      <c r="B4212" s="97">
        <v>169</v>
      </c>
      <c r="C4212" s="97" t="s">
        <v>13196</v>
      </c>
      <c r="D4212" s="97" t="s">
        <v>332</v>
      </c>
      <c r="E4212" s="97" t="s">
        <v>13197</v>
      </c>
      <c r="F4212" s="97">
        <v>335800</v>
      </c>
      <c r="G4212" s="97">
        <v>662880</v>
      </c>
      <c r="H4212" s="97">
        <v>335800</v>
      </c>
      <c r="I4212" s="97">
        <v>662880</v>
      </c>
      <c r="J4212" s="97" t="s">
        <v>93</v>
      </c>
      <c r="K4212" s="97">
        <v>214.5</v>
      </c>
      <c r="L4212" s="97" t="s">
        <v>13198</v>
      </c>
      <c r="M4212" s="97">
        <v>16</v>
      </c>
      <c r="N4212" s="97">
        <v>844649</v>
      </c>
    </row>
    <row r="4213" spans="1:14" ht="14.25" customHeight="1" x14ac:dyDescent="0.3">
      <c r="A4213" s="97" t="s">
        <v>570</v>
      </c>
      <c r="B4213" s="97">
        <v>287</v>
      </c>
      <c r="C4213" s="97" t="s">
        <v>13199</v>
      </c>
      <c r="D4213" s="97" t="s">
        <v>332</v>
      </c>
      <c r="E4213" s="97" t="s">
        <v>13200</v>
      </c>
      <c r="F4213" s="97">
        <v>336360</v>
      </c>
      <c r="G4213" s="97">
        <v>662880</v>
      </c>
      <c r="H4213" s="97">
        <v>336360</v>
      </c>
      <c r="I4213" s="97">
        <v>662880</v>
      </c>
      <c r="J4213" s="97" t="s">
        <v>93</v>
      </c>
      <c r="K4213" s="97">
        <v>227.84</v>
      </c>
      <c r="L4213" s="97" t="s">
        <v>13201</v>
      </c>
      <c r="M4213" s="97">
        <v>16</v>
      </c>
      <c r="N4213" s="97">
        <v>844767</v>
      </c>
    </row>
    <row r="4214" spans="1:14" ht="14.25" customHeight="1" x14ac:dyDescent="0.3">
      <c r="A4214" s="97" t="s">
        <v>639</v>
      </c>
      <c r="B4214" s="97">
        <v>24</v>
      </c>
      <c r="C4214" s="97" t="s">
        <v>13202</v>
      </c>
      <c r="D4214" s="97" t="s">
        <v>332</v>
      </c>
      <c r="E4214" s="97" t="s">
        <v>13203</v>
      </c>
      <c r="F4214" s="97">
        <v>335450</v>
      </c>
      <c r="G4214" s="97">
        <v>657730</v>
      </c>
      <c r="H4214" s="97">
        <v>335450</v>
      </c>
      <c r="I4214" s="97">
        <v>657730</v>
      </c>
      <c r="J4214" s="97" t="s">
        <v>93</v>
      </c>
      <c r="K4214" s="97">
        <v>232</v>
      </c>
      <c r="L4214" s="97" t="s">
        <v>13204</v>
      </c>
      <c r="M4214" s="97">
        <v>16</v>
      </c>
      <c r="N4214" s="97">
        <v>695925</v>
      </c>
    </row>
    <row r="4215" spans="1:14" ht="14.25" customHeight="1" x14ac:dyDescent="0.3">
      <c r="A4215" s="97" t="s">
        <v>1138</v>
      </c>
      <c r="B4215" s="97">
        <v>29</v>
      </c>
      <c r="C4215" s="97" t="s">
        <v>13205</v>
      </c>
      <c r="D4215" s="97" t="s">
        <v>332</v>
      </c>
      <c r="E4215" s="97" t="s">
        <v>13206</v>
      </c>
      <c r="F4215" s="97">
        <v>324000</v>
      </c>
      <c r="G4215" s="97">
        <v>656770</v>
      </c>
      <c r="H4215" s="97">
        <v>324000</v>
      </c>
      <c r="I4215" s="97">
        <v>656770</v>
      </c>
      <c r="J4215" s="97" t="s">
        <v>93</v>
      </c>
      <c r="K4215" s="97">
        <v>243</v>
      </c>
      <c r="L4215" s="97" t="s">
        <v>13207</v>
      </c>
      <c r="M4215" s="97">
        <v>16</v>
      </c>
      <c r="N4215" s="97">
        <v>694972</v>
      </c>
    </row>
    <row r="4216" spans="1:14" ht="14.25" customHeight="1" x14ac:dyDescent="0.3">
      <c r="A4216" s="97" t="s">
        <v>4821</v>
      </c>
      <c r="B4216" s="97">
        <v>190</v>
      </c>
      <c r="C4216" s="97" t="s">
        <v>13208</v>
      </c>
      <c r="D4216" s="97" t="s">
        <v>332</v>
      </c>
      <c r="E4216" s="97" t="s">
        <v>13209</v>
      </c>
      <c r="F4216" s="97">
        <v>334140</v>
      </c>
      <c r="G4216" s="97">
        <v>658365</v>
      </c>
      <c r="H4216" s="97">
        <v>334140</v>
      </c>
      <c r="I4216" s="97">
        <v>658365</v>
      </c>
      <c r="J4216" s="97" t="s">
        <v>93</v>
      </c>
      <c r="K4216" s="97">
        <v>247.9</v>
      </c>
      <c r="L4216" s="97" t="s">
        <v>13210</v>
      </c>
      <c r="M4216" s="97">
        <v>16</v>
      </c>
      <c r="N4216" s="97">
        <v>777849</v>
      </c>
    </row>
    <row r="4217" spans="1:14" ht="14.25" customHeight="1" x14ac:dyDescent="0.3">
      <c r="A4217" s="97" t="s">
        <v>4821</v>
      </c>
      <c r="B4217" s="97">
        <v>200</v>
      </c>
      <c r="C4217" s="97" t="s">
        <v>13211</v>
      </c>
      <c r="D4217" s="97" t="s">
        <v>332</v>
      </c>
      <c r="E4217" s="97" t="s">
        <v>13212</v>
      </c>
      <c r="F4217" s="97">
        <v>334160</v>
      </c>
      <c r="G4217" s="97">
        <v>658310</v>
      </c>
      <c r="H4217" s="97">
        <v>334160</v>
      </c>
      <c r="I4217" s="97">
        <v>658310</v>
      </c>
      <c r="J4217" s="97" t="s">
        <v>93</v>
      </c>
      <c r="K4217" s="97">
        <v>250.9</v>
      </c>
      <c r="L4217" s="97" t="s">
        <v>13213</v>
      </c>
      <c r="M4217" s="97">
        <v>16</v>
      </c>
      <c r="N4217" s="97">
        <v>777859</v>
      </c>
    </row>
    <row r="4218" spans="1:14" ht="14.25" customHeight="1" x14ac:dyDescent="0.3">
      <c r="A4218" s="97" t="s">
        <v>7468</v>
      </c>
      <c r="B4218" s="97">
        <v>4</v>
      </c>
      <c r="C4218" s="97" t="s">
        <v>13214</v>
      </c>
      <c r="D4218" s="97" t="s">
        <v>332</v>
      </c>
      <c r="E4218" s="97" t="s">
        <v>13215</v>
      </c>
      <c r="F4218" s="97">
        <v>328230</v>
      </c>
      <c r="G4218" s="97">
        <v>653715</v>
      </c>
      <c r="H4218" s="97">
        <v>328230</v>
      </c>
      <c r="I4218" s="97">
        <v>653715</v>
      </c>
      <c r="J4218" s="97" t="s">
        <v>93</v>
      </c>
      <c r="K4218" s="97">
        <v>272.10000000000002</v>
      </c>
      <c r="L4218" s="97" t="s">
        <v>13216</v>
      </c>
      <c r="M4218" s="97">
        <v>16</v>
      </c>
      <c r="N4218" s="97">
        <v>609227</v>
      </c>
    </row>
    <row r="4219" spans="1:14" ht="14.25" customHeight="1" x14ac:dyDescent="0.3">
      <c r="A4219" s="97" t="s">
        <v>6680</v>
      </c>
      <c r="B4219" s="97">
        <v>22</v>
      </c>
      <c r="C4219" s="97" t="s">
        <v>13217</v>
      </c>
      <c r="D4219" s="97" t="s">
        <v>332</v>
      </c>
      <c r="E4219" s="97" t="s">
        <v>13218</v>
      </c>
      <c r="F4219" s="97">
        <v>319010</v>
      </c>
      <c r="G4219" s="97">
        <v>656165</v>
      </c>
      <c r="H4219" s="97">
        <v>319010</v>
      </c>
      <c r="I4219" s="97">
        <v>656165</v>
      </c>
      <c r="J4219" s="97" t="s">
        <v>93</v>
      </c>
      <c r="K4219" s="97">
        <v>279.77999999999997</v>
      </c>
      <c r="L4219" s="97" t="s">
        <v>13219</v>
      </c>
      <c r="M4219" s="97">
        <v>16</v>
      </c>
      <c r="N4219" s="97">
        <v>650514</v>
      </c>
    </row>
    <row r="4220" spans="1:14" ht="14.25" customHeight="1" x14ac:dyDescent="0.3">
      <c r="A4220" s="97" t="s">
        <v>822</v>
      </c>
      <c r="B4220" s="97">
        <v>13062</v>
      </c>
      <c r="C4220" s="97" t="s">
        <v>13220</v>
      </c>
      <c r="D4220" s="97" t="s">
        <v>581</v>
      </c>
      <c r="E4220" s="97" t="s">
        <v>13221</v>
      </c>
      <c r="F4220" s="97">
        <v>340563</v>
      </c>
      <c r="G4220" s="97">
        <v>673730</v>
      </c>
      <c r="H4220" s="97">
        <v>340563</v>
      </c>
      <c r="I4220" s="97">
        <v>673730</v>
      </c>
      <c r="J4220" s="97" t="s">
        <v>93</v>
      </c>
      <c r="K4220" s="97">
        <v>47.1</v>
      </c>
      <c r="L4220" s="97" t="s">
        <v>13222</v>
      </c>
      <c r="M4220" s="97">
        <v>16.05</v>
      </c>
      <c r="N4220" s="97">
        <v>931971</v>
      </c>
    </row>
    <row r="4221" spans="1:14" ht="14.25" customHeight="1" x14ac:dyDescent="0.3">
      <c r="A4221" s="97" t="s">
        <v>822</v>
      </c>
      <c r="B4221" s="97">
        <v>13110</v>
      </c>
      <c r="C4221" s="97" t="s">
        <v>13223</v>
      </c>
      <c r="D4221" s="97" t="s">
        <v>581</v>
      </c>
      <c r="E4221" s="97" t="s">
        <v>13224</v>
      </c>
      <c r="F4221" s="97">
        <v>340489</v>
      </c>
      <c r="G4221" s="97">
        <v>673620</v>
      </c>
      <c r="H4221" s="97">
        <v>340489</v>
      </c>
      <c r="I4221" s="97">
        <v>673620</v>
      </c>
      <c r="J4221" s="97" t="s">
        <v>93</v>
      </c>
      <c r="K4221" s="97">
        <v>50.37</v>
      </c>
      <c r="L4221" s="97" t="s">
        <v>13225</v>
      </c>
      <c r="M4221" s="97">
        <v>16.05</v>
      </c>
      <c r="N4221" s="97">
        <v>932067</v>
      </c>
    </row>
    <row r="4222" spans="1:14" ht="14.25" customHeight="1" x14ac:dyDescent="0.3">
      <c r="A4222" s="97" t="s">
        <v>655</v>
      </c>
      <c r="B4222" s="97">
        <v>24</v>
      </c>
      <c r="C4222" s="97" t="s">
        <v>13226</v>
      </c>
      <c r="D4222" s="97" t="s">
        <v>581</v>
      </c>
      <c r="E4222" s="97" t="s">
        <v>13227</v>
      </c>
      <c r="F4222" s="97">
        <v>339897</v>
      </c>
      <c r="G4222" s="97">
        <v>674085</v>
      </c>
      <c r="H4222" s="97">
        <v>339897</v>
      </c>
      <c r="I4222" s="97">
        <v>674085</v>
      </c>
      <c r="J4222" s="97" t="s">
        <v>93</v>
      </c>
      <c r="K4222" s="97">
        <v>35</v>
      </c>
      <c r="L4222" s="97" t="s">
        <v>13228</v>
      </c>
      <c r="M4222" s="97">
        <v>16.07</v>
      </c>
      <c r="N4222" s="97">
        <v>950377</v>
      </c>
    </row>
    <row r="4223" spans="1:14" ht="14.25" customHeight="1" x14ac:dyDescent="0.3">
      <c r="A4223" s="97" t="s">
        <v>419</v>
      </c>
      <c r="B4223" s="97">
        <v>921</v>
      </c>
      <c r="C4223" s="97" t="s">
        <v>13229</v>
      </c>
      <c r="D4223" s="97" t="s">
        <v>332</v>
      </c>
      <c r="E4223" s="97" t="s">
        <v>13230</v>
      </c>
      <c r="F4223" s="97">
        <v>334798</v>
      </c>
      <c r="G4223" s="97">
        <v>671388</v>
      </c>
      <c r="H4223" s="97">
        <v>334798</v>
      </c>
      <c r="I4223" s="97">
        <v>671388</v>
      </c>
      <c r="J4223" s="97" t="s">
        <v>93</v>
      </c>
      <c r="K4223" s="97">
        <v>0</v>
      </c>
      <c r="L4223" s="97" t="s">
        <v>13231</v>
      </c>
      <c r="M4223" s="97">
        <v>16.100000000000001</v>
      </c>
      <c r="N4223" s="97">
        <v>20631780</v>
      </c>
    </row>
    <row r="4224" spans="1:14" ht="14.25" customHeight="1" x14ac:dyDescent="0.3">
      <c r="A4224" s="97" t="s">
        <v>419</v>
      </c>
      <c r="B4224" s="97">
        <v>797</v>
      </c>
      <c r="C4224" s="97" t="s">
        <v>13232</v>
      </c>
      <c r="D4224" s="97" t="s">
        <v>332</v>
      </c>
      <c r="E4224" s="97" t="s">
        <v>13233</v>
      </c>
      <c r="F4224" s="97">
        <v>333652</v>
      </c>
      <c r="G4224" s="97">
        <v>670503</v>
      </c>
      <c r="H4224" s="97">
        <v>333652</v>
      </c>
      <c r="I4224" s="97">
        <v>670503</v>
      </c>
      <c r="J4224" s="97" t="s">
        <v>93</v>
      </c>
      <c r="K4224" s="97">
        <v>27.4</v>
      </c>
      <c r="L4224" s="97" t="s">
        <v>13234</v>
      </c>
      <c r="M4224" s="97">
        <v>16.100000000000001</v>
      </c>
      <c r="N4224" s="97">
        <v>18799038</v>
      </c>
    </row>
    <row r="4225" spans="1:14" ht="14.25" customHeight="1" x14ac:dyDescent="0.3">
      <c r="A4225" s="97" t="s">
        <v>508</v>
      </c>
      <c r="B4225" s="97">
        <v>1491</v>
      </c>
      <c r="C4225" s="97" t="s">
        <v>13235</v>
      </c>
      <c r="D4225" s="97" t="s">
        <v>581</v>
      </c>
      <c r="E4225" s="97" t="s">
        <v>13236</v>
      </c>
      <c r="F4225" s="97">
        <v>332302</v>
      </c>
      <c r="G4225" s="97">
        <v>668621</v>
      </c>
      <c r="H4225" s="97">
        <v>332302</v>
      </c>
      <c r="I4225" s="97">
        <v>668621</v>
      </c>
      <c r="J4225" s="97" t="s">
        <v>93</v>
      </c>
      <c r="K4225" s="97">
        <v>56</v>
      </c>
      <c r="L4225" s="97" t="s">
        <v>13237</v>
      </c>
      <c r="M4225" s="97">
        <v>16.100000000000001</v>
      </c>
      <c r="N4225" s="97">
        <v>951866</v>
      </c>
    </row>
    <row r="4226" spans="1:14" ht="14.25" customHeight="1" x14ac:dyDescent="0.3">
      <c r="A4226" s="97" t="s">
        <v>508</v>
      </c>
      <c r="B4226" s="97">
        <v>10133</v>
      </c>
      <c r="C4226" s="97" t="s">
        <v>13238</v>
      </c>
      <c r="D4226" s="97" t="s">
        <v>581</v>
      </c>
      <c r="E4226" s="97" t="s">
        <v>13239</v>
      </c>
      <c r="F4226" s="97">
        <v>332130</v>
      </c>
      <c r="G4226" s="97">
        <v>665745</v>
      </c>
      <c r="H4226" s="97">
        <v>332130</v>
      </c>
      <c r="I4226" s="97">
        <v>665745</v>
      </c>
      <c r="J4226" s="97" t="s">
        <v>93</v>
      </c>
      <c r="K4226" s="97">
        <v>68.150000000000006</v>
      </c>
      <c r="L4226" s="97" t="s">
        <v>13240</v>
      </c>
      <c r="M4226" s="97">
        <v>16.100000000000001</v>
      </c>
      <c r="N4226" s="97">
        <v>952109</v>
      </c>
    </row>
    <row r="4227" spans="1:14" ht="14.25" customHeight="1" x14ac:dyDescent="0.3">
      <c r="A4227" s="97" t="s">
        <v>888</v>
      </c>
      <c r="B4227" s="97">
        <v>13110</v>
      </c>
      <c r="C4227" s="97" t="s">
        <v>13241</v>
      </c>
      <c r="D4227" s="97" t="s">
        <v>581</v>
      </c>
      <c r="E4227" s="97" t="s">
        <v>13242</v>
      </c>
      <c r="F4227" s="97">
        <v>349341</v>
      </c>
      <c r="G4227" s="97">
        <v>673900</v>
      </c>
      <c r="H4227" s="97">
        <v>349341</v>
      </c>
      <c r="I4227" s="97">
        <v>673900</v>
      </c>
      <c r="J4227" s="97" t="s">
        <v>93</v>
      </c>
      <c r="K4227" s="97">
        <v>78.209999999999994</v>
      </c>
      <c r="L4227" s="97" t="s">
        <v>13243</v>
      </c>
      <c r="M4227" s="97">
        <v>16.100000000000001</v>
      </c>
      <c r="N4227" s="97">
        <v>747741</v>
      </c>
    </row>
    <row r="4228" spans="1:14" ht="14.25" customHeight="1" x14ac:dyDescent="0.3">
      <c r="A4228" s="97" t="s">
        <v>506</v>
      </c>
      <c r="B4228" s="97">
        <v>10686</v>
      </c>
      <c r="C4228" s="97" t="s">
        <v>13244</v>
      </c>
      <c r="D4228" s="97" t="s">
        <v>581</v>
      </c>
      <c r="E4228" s="97" t="s">
        <v>13245</v>
      </c>
      <c r="F4228" s="97">
        <v>327902</v>
      </c>
      <c r="G4228" s="97">
        <v>665867</v>
      </c>
      <c r="H4228" s="97">
        <v>327902</v>
      </c>
      <c r="I4228" s="97">
        <v>665867</v>
      </c>
      <c r="J4228" s="97" t="s">
        <v>93</v>
      </c>
      <c r="K4228" s="97">
        <v>149.22</v>
      </c>
      <c r="L4228" s="97" t="s">
        <v>13246</v>
      </c>
      <c r="M4228" s="97">
        <v>16.13</v>
      </c>
      <c r="N4228" s="97">
        <v>1004017</v>
      </c>
    </row>
    <row r="4229" spans="1:14" ht="14.25" customHeight="1" x14ac:dyDescent="0.3">
      <c r="A4229" s="97" t="s">
        <v>655</v>
      </c>
      <c r="B4229" s="97">
        <v>24</v>
      </c>
      <c r="C4229" s="97" t="s">
        <v>13247</v>
      </c>
      <c r="D4229" s="97" t="s">
        <v>581</v>
      </c>
      <c r="E4229" s="97" t="s">
        <v>13248</v>
      </c>
      <c r="F4229" s="97">
        <v>339892</v>
      </c>
      <c r="G4229" s="97">
        <v>674333</v>
      </c>
      <c r="H4229" s="97">
        <v>339892</v>
      </c>
      <c r="I4229" s="97">
        <v>674333</v>
      </c>
      <c r="J4229" s="97" t="s">
        <v>93</v>
      </c>
      <c r="K4229" s="97">
        <v>32</v>
      </c>
      <c r="L4229" s="97" t="s">
        <v>13249</v>
      </c>
      <c r="M4229" s="97">
        <v>16.149999999999999</v>
      </c>
      <c r="N4229" s="97">
        <v>950370</v>
      </c>
    </row>
    <row r="4230" spans="1:14" ht="14.25" customHeight="1" x14ac:dyDescent="0.3">
      <c r="A4230" s="97" t="s">
        <v>419</v>
      </c>
      <c r="B4230" s="97">
        <v>744</v>
      </c>
      <c r="C4230" s="97" t="s">
        <v>13250</v>
      </c>
      <c r="D4230" s="97" t="s">
        <v>332</v>
      </c>
      <c r="E4230" s="97" t="s">
        <v>13251</v>
      </c>
      <c r="F4230" s="97">
        <v>331204</v>
      </c>
      <c r="G4230" s="97">
        <v>672829</v>
      </c>
      <c r="H4230" s="97">
        <v>331204</v>
      </c>
      <c r="I4230" s="97">
        <v>672829</v>
      </c>
      <c r="J4230" s="97" t="s">
        <v>93</v>
      </c>
      <c r="K4230" s="97">
        <v>33.6</v>
      </c>
      <c r="L4230" s="97" t="s">
        <v>13252</v>
      </c>
      <c r="M4230" s="97">
        <v>16.149999999999999</v>
      </c>
      <c r="N4230" s="97">
        <v>17117497</v>
      </c>
    </row>
    <row r="4231" spans="1:14" ht="14.25" customHeight="1" x14ac:dyDescent="0.3">
      <c r="A4231" s="97" t="s">
        <v>506</v>
      </c>
      <c r="B4231" s="97">
        <v>293</v>
      </c>
      <c r="C4231" s="97" t="s">
        <v>13253</v>
      </c>
      <c r="D4231" s="97" t="s">
        <v>581</v>
      </c>
      <c r="E4231" s="97" t="s">
        <v>13254</v>
      </c>
      <c r="F4231" s="97">
        <v>328786</v>
      </c>
      <c r="G4231" s="97">
        <v>669621</v>
      </c>
      <c r="H4231" s="97">
        <v>328786</v>
      </c>
      <c r="I4231" s="97">
        <v>669621</v>
      </c>
      <c r="J4231" s="97" t="s">
        <v>93</v>
      </c>
      <c r="K4231" s="97">
        <v>74.67</v>
      </c>
      <c r="L4231" s="97" t="s">
        <v>13255</v>
      </c>
      <c r="M4231" s="97">
        <v>16.149999999999999</v>
      </c>
      <c r="N4231" s="97">
        <v>1003143</v>
      </c>
    </row>
    <row r="4232" spans="1:14" ht="14.25" customHeight="1" x14ac:dyDescent="0.3">
      <c r="A4232" s="97" t="s">
        <v>508</v>
      </c>
      <c r="B4232" s="97">
        <v>10695</v>
      </c>
      <c r="C4232" s="97" t="s">
        <v>13256</v>
      </c>
      <c r="D4232" s="97" t="s">
        <v>581</v>
      </c>
      <c r="E4232" s="97" t="s">
        <v>13257</v>
      </c>
      <c r="F4232" s="97">
        <v>330492</v>
      </c>
      <c r="G4232" s="97">
        <v>667844</v>
      </c>
      <c r="H4232" s="97">
        <v>330492</v>
      </c>
      <c r="I4232" s="97">
        <v>667844</v>
      </c>
      <c r="J4232" s="97" t="s">
        <v>93</v>
      </c>
      <c r="K4232" s="97">
        <v>82.09</v>
      </c>
      <c r="L4232" s="97" t="s">
        <v>13258</v>
      </c>
      <c r="M4232" s="97">
        <v>16.149999999999999</v>
      </c>
      <c r="N4232" s="97">
        <v>952331</v>
      </c>
    </row>
    <row r="4233" spans="1:14" ht="14.25" customHeight="1" x14ac:dyDescent="0.3">
      <c r="A4233" s="97" t="s">
        <v>655</v>
      </c>
      <c r="B4233" s="97">
        <v>576</v>
      </c>
      <c r="C4233" s="97" t="s">
        <v>13259</v>
      </c>
      <c r="D4233" s="97" t="s">
        <v>332</v>
      </c>
      <c r="E4233" s="97" t="s">
        <v>13260</v>
      </c>
      <c r="F4233" s="97">
        <v>338784</v>
      </c>
      <c r="G4233" s="97">
        <v>674849</v>
      </c>
      <c r="H4233" s="97">
        <v>338784</v>
      </c>
      <c r="I4233" s="97">
        <v>674849</v>
      </c>
      <c r="J4233" s="97" t="s">
        <v>93</v>
      </c>
      <c r="K4233" s="97">
        <v>0</v>
      </c>
      <c r="L4233" s="97" t="s">
        <v>13261</v>
      </c>
      <c r="M4233" s="97">
        <v>16.16</v>
      </c>
      <c r="N4233" s="97">
        <v>950256</v>
      </c>
    </row>
    <row r="4234" spans="1:14" ht="14.25" customHeight="1" x14ac:dyDescent="0.3">
      <c r="A4234" s="97" t="s">
        <v>419</v>
      </c>
      <c r="B4234" s="97">
        <v>802</v>
      </c>
      <c r="C4234" s="97" t="s">
        <v>13262</v>
      </c>
      <c r="D4234" s="97" t="s">
        <v>332</v>
      </c>
      <c r="E4234" s="97" t="s">
        <v>13263</v>
      </c>
      <c r="F4234" s="97">
        <v>333707</v>
      </c>
      <c r="G4234" s="97">
        <v>670428</v>
      </c>
      <c r="H4234" s="97">
        <v>333707</v>
      </c>
      <c r="I4234" s="97">
        <v>670428</v>
      </c>
      <c r="J4234" s="97" t="s">
        <v>93</v>
      </c>
      <c r="K4234" s="97">
        <v>27.3</v>
      </c>
      <c r="L4234" s="97" t="s">
        <v>13264</v>
      </c>
      <c r="M4234" s="97">
        <v>16.2</v>
      </c>
      <c r="N4234" s="97">
        <v>18799043</v>
      </c>
    </row>
    <row r="4235" spans="1:14" ht="14.25" customHeight="1" x14ac:dyDescent="0.3">
      <c r="A4235" s="97" t="s">
        <v>508</v>
      </c>
      <c r="B4235" s="97">
        <v>10133</v>
      </c>
      <c r="C4235" s="97" t="s">
        <v>13265</v>
      </c>
      <c r="D4235" s="97" t="s">
        <v>581</v>
      </c>
      <c r="E4235" s="97" t="s">
        <v>13266</v>
      </c>
      <c r="F4235" s="97">
        <v>332143</v>
      </c>
      <c r="G4235" s="97">
        <v>665730</v>
      </c>
      <c r="H4235" s="97">
        <v>332143</v>
      </c>
      <c r="I4235" s="97">
        <v>665730</v>
      </c>
      <c r="J4235" s="97" t="s">
        <v>93</v>
      </c>
      <c r="K4235" s="97">
        <v>67.5</v>
      </c>
      <c r="L4235" s="97" t="s">
        <v>13267</v>
      </c>
      <c r="M4235" s="97">
        <v>16.2</v>
      </c>
      <c r="N4235" s="97">
        <v>952111</v>
      </c>
    </row>
    <row r="4236" spans="1:14" ht="14.25" customHeight="1" x14ac:dyDescent="0.3">
      <c r="A4236" s="97" t="s">
        <v>497</v>
      </c>
      <c r="B4236" s="97">
        <v>898</v>
      </c>
      <c r="C4236" s="97" t="s">
        <v>13268</v>
      </c>
      <c r="D4236" s="97" t="s">
        <v>581</v>
      </c>
      <c r="E4236" s="97" t="s">
        <v>13269</v>
      </c>
      <c r="F4236" s="97">
        <v>334551</v>
      </c>
      <c r="G4236" s="97">
        <v>664106</v>
      </c>
      <c r="H4236" s="97">
        <v>334551</v>
      </c>
      <c r="I4236" s="97">
        <v>664106</v>
      </c>
      <c r="J4236" s="97" t="s">
        <v>93</v>
      </c>
      <c r="K4236" s="97">
        <v>150</v>
      </c>
      <c r="L4236" s="97" t="s">
        <v>13270</v>
      </c>
      <c r="M4236" s="97">
        <v>16.2</v>
      </c>
      <c r="N4236" s="97">
        <v>905093</v>
      </c>
    </row>
    <row r="4237" spans="1:14" ht="14.25" customHeight="1" x14ac:dyDescent="0.3">
      <c r="A4237" s="97" t="s">
        <v>419</v>
      </c>
      <c r="B4237" s="97">
        <v>127</v>
      </c>
      <c r="C4237" s="97" t="s">
        <v>13271</v>
      </c>
      <c r="D4237" s="97" t="s">
        <v>581</v>
      </c>
      <c r="E4237" s="97" t="s">
        <v>13272</v>
      </c>
      <c r="F4237" s="97">
        <v>331745</v>
      </c>
      <c r="G4237" s="97">
        <v>673355</v>
      </c>
      <c r="H4237" s="97">
        <v>331745</v>
      </c>
      <c r="I4237" s="97">
        <v>673355</v>
      </c>
      <c r="J4237" s="97" t="s">
        <v>93</v>
      </c>
      <c r="K4237" s="97">
        <v>8.6</v>
      </c>
      <c r="L4237" s="97" t="s">
        <v>13273</v>
      </c>
      <c r="M4237" s="97">
        <v>16.3</v>
      </c>
      <c r="N4237" s="97">
        <v>972086</v>
      </c>
    </row>
    <row r="4238" spans="1:14" ht="14.25" customHeight="1" x14ac:dyDescent="0.3">
      <c r="A4238" s="97" t="s">
        <v>419</v>
      </c>
      <c r="B4238" s="97">
        <v>10710</v>
      </c>
      <c r="C4238" s="97" t="s">
        <v>13274</v>
      </c>
      <c r="D4238" s="97" t="s">
        <v>581</v>
      </c>
      <c r="E4238" s="97" t="s">
        <v>13275</v>
      </c>
      <c r="F4238" s="97">
        <v>333556</v>
      </c>
      <c r="G4238" s="97">
        <v>670844</v>
      </c>
      <c r="H4238" s="97">
        <v>333556</v>
      </c>
      <c r="I4238" s="97">
        <v>670844</v>
      </c>
      <c r="J4238" s="97" t="s">
        <v>93</v>
      </c>
      <c r="K4238" s="97">
        <v>26.65</v>
      </c>
      <c r="L4238" s="97" t="s">
        <v>13276</v>
      </c>
      <c r="M4238" s="97">
        <v>16.3</v>
      </c>
      <c r="N4238" s="97">
        <v>972856</v>
      </c>
    </row>
    <row r="4239" spans="1:14" ht="14.25" customHeight="1" x14ac:dyDescent="0.3">
      <c r="A4239" s="97" t="s">
        <v>397</v>
      </c>
      <c r="B4239" s="97">
        <v>381</v>
      </c>
      <c r="C4239" s="97" t="s">
        <v>13277</v>
      </c>
      <c r="D4239" s="97" t="s">
        <v>332</v>
      </c>
      <c r="E4239" s="97" t="s">
        <v>13278</v>
      </c>
      <c r="F4239" s="97">
        <v>335474</v>
      </c>
      <c r="G4239" s="97">
        <v>669770</v>
      </c>
      <c r="H4239" s="97">
        <v>335474</v>
      </c>
      <c r="I4239" s="97">
        <v>669770</v>
      </c>
      <c r="J4239" s="97" t="s">
        <v>93</v>
      </c>
      <c r="K4239" s="97">
        <v>40</v>
      </c>
      <c r="L4239" s="97" t="s">
        <v>13279</v>
      </c>
      <c r="M4239" s="97">
        <v>16.3</v>
      </c>
      <c r="N4239" s="97">
        <v>18798551</v>
      </c>
    </row>
    <row r="4240" spans="1:14" ht="14.25" customHeight="1" x14ac:dyDescent="0.3">
      <c r="A4240" s="97" t="s">
        <v>508</v>
      </c>
      <c r="B4240" s="97">
        <v>10133</v>
      </c>
      <c r="C4240" s="97" t="s">
        <v>13280</v>
      </c>
      <c r="D4240" s="97" t="s">
        <v>581</v>
      </c>
      <c r="E4240" s="97" t="s">
        <v>13281</v>
      </c>
      <c r="F4240" s="97">
        <v>332142</v>
      </c>
      <c r="G4240" s="97">
        <v>665700</v>
      </c>
      <c r="H4240" s="97">
        <v>332142</v>
      </c>
      <c r="I4240" s="97">
        <v>665700</v>
      </c>
      <c r="J4240" s="97" t="s">
        <v>93</v>
      </c>
      <c r="K4240" s="97">
        <v>67.099999999999994</v>
      </c>
      <c r="L4240" s="97" t="s">
        <v>13282</v>
      </c>
      <c r="M4240" s="97">
        <v>16.3</v>
      </c>
      <c r="N4240" s="97">
        <v>952114</v>
      </c>
    </row>
    <row r="4241" spans="1:14" ht="14.25" customHeight="1" x14ac:dyDescent="0.3">
      <c r="A4241" s="97" t="s">
        <v>508</v>
      </c>
      <c r="B4241" s="97">
        <v>10133</v>
      </c>
      <c r="C4241" s="97" t="s">
        <v>13283</v>
      </c>
      <c r="D4241" s="97" t="s">
        <v>581</v>
      </c>
      <c r="E4241" s="97" t="s">
        <v>13284</v>
      </c>
      <c r="F4241" s="97">
        <v>332134</v>
      </c>
      <c r="G4241" s="97">
        <v>665781</v>
      </c>
      <c r="H4241" s="97">
        <v>332134</v>
      </c>
      <c r="I4241" s="97">
        <v>665781</v>
      </c>
      <c r="J4241" s="97" t="s">
        <v>93</v>
      </c>
      <c r="K4241" s="97">
        <v>67.900000000000006</v>
      </c>
      <c r="L4241" s="97" t="s">
        <v>13285</v>
      </c>
      <c r="M4241" s="97">
        <v>16.3</v>
      </c>
      <c r="N4241" s="97">
        <v>952105</v>
      </c>
    </row>
    <row r="4242" spans="1:14" ht="14.25" customHeight="1" x14ac:dyDescent="0.3">
      <c r="A4242" s="97" t="s">
        <v>508</v>
      </c>
      <c r="B4242" s="97">
        <v>10695</v>
      </c>
      <c r="C4242" s="97" t="s">
        <v>13286</v>
      </c>
      <c r="D4242" s="97" t="s">
        <v>581</v>
      </c>
      <c r="E4242" s="97" t="s">
        <v>13287</v>
      </c>
      <c r="F4242" s="97">
        <v>330547</v>
      </c>
      <c r="G4242" s="97">
        <v>667838</v>
      </c>
      <c r="H4242" s="97">
        <v>330547</v>
      </c>
      <c r="I4242" s="97">
        <v>667838</v>
      </c>
      <c r="J4242" s="97" t="s">
        <v>93</v>
      </c>
      <c r="K4242" s="97">
        <v>80.83</v>
      </c>
      <c r="L4242" s="97" t="s">
        <v>13288</v>
      </c>
      <c r="M4242" s="97">
        <v>16.3</v>
      </c>
      <c r="N4242" s="97">
        <v>952427</v>
      </c>
    </row>
    <row r="4243" spans="1:14" ht="14.25" customHeight="1" x14ac:dyDescent="0.3">
      <c r="A4243" s="97" t="s">
        <v>822</v>
      </c>
      <c r="B4243" s="97">
        <v>705</v>
      </c>
      <c r="C4243" s="97" t="s">
        <v>13289</v>
      </c>
      <c r="D4243" s="97" t="s">
        <v>332</v>
      </c>
      <c r="E4243" s="97" t="s">
        <v>13290</v>
      </c>
      <c r="F4243" s="97">
        <v>343438</v>
      </c>
      <c r="G4243" s="97">
        <v>673010</v>
      </c>
      <c r="H4243" s="97">
        <v>343438</v>
      </c>
      <c r="I4243" s="97">
        <v>673010</v>
      </c>
      <c r="J4243" s="97" t="s">
        <v>93</v>
      </c>
      <c r="K4243" s="97">
        <v>85.64</v>
      </c>
      <c r="L4243" s="97" t="s">
        <v>13291</v>
      </c>
      <c r="M4243" s="97">
        <v>16.3</v>
      </c>
      <c r="N4243" s="97">
        <v>18953538</v>
      </c>
    </row>
    <row r="4244" spans="1:14" ht="14.25" customHeight="1" x14ac:dyDescent="0.3">
      <c r="A4244" s="97" t="s">
        <v>888</v>
      </c>
      <c r="B4244" s="97">
        <v>13110</v>
      </c>
      <c r="C4244" s="97" t="s">
        <v>13292</v>
      </c>
      <c r="D4244" s="97" t="s">
        <v>581</v>
      </c>
      <c r="E4244" s="97" t="s">
        <v>13293</v>
      </c>
      <c r="F4244" s="97">
        <v>346899</v>
      </c>
      <c r="G4244" s="97">
        <v>673687</v>
      </c>
      <c r="H4244" s="97">
        <v>346899</v>
      </c>
      <c r="I4244" s="97">
        <v>673687</v>
      </c>
      <c r="J4244" s="97" t="s">
        <v>93</v>
      </c>
      <c r="K4244" s="97">
        <v>105.78</v>
      </c>
      <c r="L4244" s="97" t="s">
        <v>13294</v>
      </c>
      <c r="M4244" s="97">
        <v>16.3</v>
      </c>
      <c r="N4244" s="97">
        <v>747724</v>
      </c>
    </row>
    <row r="4245" spans="1:14" ht="14.25" customHeight="1" x14ac:dyDescent="0.3">
      <c r="A4245" s="97" t="s">
        <v>506</v>
      </c>
      <c r="B4245" s="97">
        <v>840</v>
      </c>
      <c r="C4245" s="97" t="s">
        <v>13295</v>
      </c>
      <c r="D4245" s="97" t="s">
        <v>332</v>
      </c>
      <c r="E4245" s="97" t="s">
        <v>13296</v>
      </c>
      <c r="F4245" s="97">
        <v>329556</v>
      </c>
      <c r="G4245" s="97">
        <v>669166</v>
      </c>
      <c r="H4245" s="97">
        <v>329556</v>
      </c>
      <c r="I4245" s="97">
        <v>669166</v>
      </c>
      <c r="J4245" s="97" t="s">
        <v>93</v>
      </c>
      <c r="K4245" s="97">
        <v>116.05</v>
      </c>
      <c r="L4245" s="97" t="s">
        <v>13297</v>
      </c>
      <c r="M4245" s="97">
        <v>16.3</v>
      </c>
      <c r="N4245" s="97">
        <v>17332986</v>
      </c>
    </row>
    <row r="4246" spans="1:14" ht="14.25" customHeight="1" x14ac:dyDescent="0.3">
      <c r="A4246" s="97" t="s">
        <v>397</v>
      </c>
      <c r="B4246" s="97">
        <v>331</v>
      </c>
      <c r="C4246" s="97" t="s">
        <v>13298</v>
      </c>
      <c r="D4246" s="97" t="s">
        <v>332</v>
      </c>
      <c r="E4246" s="97" t="s">
        <v>1760</v>
      </c>
      <c r="F4246" s="97">
        <v>337550</v>
      </c>
      <c r="G4246" s="97">
        <v>669260</v>
      </c>
      <c r="H4246" s="97">
        <v>337550</v>
      </c>
      <c r="I4246" s="97">
        <v>669260</v>
      </c>
      <c r="J4246" s="97" t="s">
        <v>93</v>
      </c>
      <c r="K4246" s="97">
        <v>0</v>
      </c>
      <c r="L4246" s="97" t="s">
        <v>13299</v>
      </c>
      <c r="M4246" s="97">
        <v>16.34</v>
      </c>
      <c r="N4246" s="97">
        <v>842893</v>
      </c>
    </row>
    <row r="4247" spans="1:14" ht="14.25" customHeight="1" x14ac:dyDescent="0.3">
      <c r="A4247" s="97" t="s">
        <v>506</v>
      </c>
      <c r="B4247" s="97">
        <v>687</v>
      </c>
      <c r="C4247" s="97" t="s">
        <v>13300</v>
      </c>
      <c r="D4247" s="97" t="s">
        <v>332</v>
      </c>
      <c r="E4247" s="97" t="s">
        <v>13301</v>
      </c>
      <c r="F4247" s="97">
        <v>328120</v>
      </c>
      <c r="G4247" s="97">
        <v>665120</v>
      </c>
      <c r="H4247" s="97">
        <v>328120</v>
      </c>
      <c r="I4247" s="97">
        <v>665120</v>
      </c>
      <c r="J4247" s="97" t="s">
        <v>93</v>
      </c>
      <c r="K4247" s="97">
        <v>0</v>
      </c>
      <c r="L4247" s="97" t="s">
        <v>13302</v>
      </c>
      <c r="M4247" s="97">
        <v>16.399999999999999</v>
      </c>
      <c r="N4247" s="97">
        <v>13471158</v>
      </c>
    </row>
    <row r="4248" spans="1:14" ht="14.25" customHeight="1" x14ac:dyDescent="0.3">
      <c r="A4248" s="97" t="s">
        <v>1963</v>
      </c>
      <c r="B4248" s="97">
        <v>14856</v>
      </c>
      <c r="C4248" s="97" t="s">
        <v>13303</v>
      </c>
      <c r="D4248" s="97" t="s">
        <v>581</v>
      </c>
      <c r="E4248" s="97" t="s">
        <v>13304</v>
      </c>
      <c r="F4248" s="97">
        <v>340870</v>
      </c>
      <c r="G4248" s="97">
        <v>675420</v>
      </c>
      <c r="H4248" s="97">
        <v>340870</v>
      </c>
      <c r="I4248" s="97">
        <v>675420</v>
      </c>
      <c r="J4248" s="97" t="s">
        <v>93</v>
      </c>
      <c r="K4248" s="97">
        <v>7</v>
      </c>
      <c r="L4248" s="97" t="s">
        <v>13305</v>
      </c>
      <c r="M4248" s="97">
        <v>16.399999999999999</v>
      </c>
      <c r="N4248" s="97">
        <v>755715</v>
      </c>
    </row>
    <row r="4249" spans="1:14" ht="14.25" customHeight="1" x14ac:dyDescent="0.3">
      <c r="A4249" s="97" t="s">
        <v>648</v>
      </c>
      <c r="B4249" s="97">
        <v>10702</v>
      </c>
      <c r="C4249" s="97" t="s">
        <v>13306</v>
      </c>
      <c r="D4249" s="97" t="s">
        <v>581</v>
      </c>
      <c r="E4249" s="97" t="s">
        <v>3494</v>
      </c>
      <c r="F4249" s="97">
        <v>346790</v>
      </c>
      <c r="G4249" s="97">
        <v>677110</v>
      </c>
      <c r="H4249" s="97">
        <v>346790</v>
      </c>
      <c r="I4249" s="97">
        <v>677110</v>
      </c>
      <c r="J4249" s="97" t="s">
        <v>93</v>
      </c>
      <c r="K4249" s="97">
        <v>37.32</v>
      </c>
      <c r="L4249" s="97" t="s">
        <v>13307</v>
      </c>
      <c r="M4249" s="97">
        <v>16.399999999999999</v>
      </c>
      <c r="N4249" s="97">
        <v>638335</v>
      </c>
    </row>
    <row r="4250" spans="1:14" ht="14.25" customHeight="1" x14ac:dyDescent="0.3">
      <c r="A4250" s="97" t="s">
        <v>822</v>
      </c>
      <c r="B4250" s="97">
        <v>12759</v>
      </c>
      <c r="C4250" s="97" t="s">
        <v>13308</v>
      </c>
      <c r="D4250" s="97" t="s">
        <v>581</v>
      </c>
      <c r="E4250" s="97" t="s">
        <v>13309</v>
      </c>
      <c r="F4250" s="97">
        <v>340725</v>
      </c>
      <c r="G4250" s="97">
        <v>673817</v>
      </c>
      <c r="H4250" s="97">
        <v>340725</v>
      </c>
      <c r="I4250" s="97">
        <v>673817</v>
      </c>
      <c r="J4250" s="97" t="s">
        <v>93</v>
      </c>
      <c r="K4250" s="97">
        <v>43.98</v>
      </c>
      <c r="L4250" s="97" t="s">
        <v>13310</v>
      </c>
      <c r="M4250" s="97">
        <v>16.399999999999999</v>
      </c>
      <c r="N4250" s="97">
        <v>931890</v>
      </c>
    </row>
    <row r="4251" spans="1:14" ht="14.25" customHeight="1" x14ac:dyDescent="0.3">
      <c r="A4251" s="97" t="s">
        <v>508</v>
      </c>
      <c r="B4251" s="97">
        <v>10133</v>
      </c>
      <c r="C4251" s="97" t="s">
        <v>13311</v>
      </c>
      <c r="D4251" s="97" t="s">
        <v>581</v>
      </c>
      <c r="E4251" s="97" t="s">
        <v>13312</v>
      </c>
      <c r="F4251" s="97">
        <v>332125</v>
      </c>
      <c r="G4251" s="97">
        <v>665760</v>
      </c>
      <c r="H4251" s="97">
        <v>332125</v>
      </c>
      <c r="I4251" s="97">
        <v>665760</v>
      </c>
      <c r="J4251" s="97" t="s">
        <v>93</v>
      </c>
      <c r="K4251" s="97">
        <v>68.5</v>
      </c>
      <c r="L4251" s="97" t="s">
        <v>13313</v>
      </c>
      <c r="M4251" s="97">
        <v>16.399999999999999</v>
      </c>
      <c r="N4251" s="97">
        <v>952107</v>
      </c>
    </row>
    <row r="4252" spans="1:14" ht="14.25" customHeight="1" x14ac:dyDescent="0.3">
      <c r="A4252" s="97" t="s">
        <v>508</v>
      </c>
      <c r="B4252" s="97">
        <v>595</v>
      </c>
      <c r="C4252" s="97" t="s">
        <v>13314</v>
      </c>
      <c r="D4252" s="97" t="s">
        <v>332</v>
      </c>
      <c r="E4252" s="97" t="s">
        <v>13315</v>
      </c>
      <c r="F4252" s="97">
        <v>331480</v>
      </c>
      <c r="G4252" s="97">
        <v>667380</v>
      </c>
      <c r="H4252" s="97">
        <v>331480</v>
      </c>
      <c r="I4252" s="97">
        <v>667380</v>
      </c>
      <c r="J4252" s="97" t="s">
        <v>93</v>
      </c>
      <c r="K4252" s="97">
        <v>70</v>
      </c>
      <c r="L4252" s="97" t="s">
        <v>13316</v>
      </c>
      <c r="M4252" s="97">
        <v>16.399999999999999</v>
      </c>
      <c r="N4252" s="97">
        <v>15988908</v>
      </c>
    </row>
    <row r="4253" spans="1:14" ht="14.25" customHeight="1" x14ac:dyDescent="0.3">
      <c r="A4253" s="97" t="s">
        <v>822</v>
      </c>
      <c r="B4253" s="97">
        <v>12759</v>
      </c>
      <c r="C4253" s="97" t="s">
        <v>13317</v>
      </c>
      <c r="D4253" s="97" t="s">
        <v>581</v>
      </c>
      <c r="E4253" s="97" t="s">
        <v>13318</v>
      </c>
      <c r="F4253" s="97">
        <v>344468</v>
      </c>
      <c r="G4253" s="97">
        <v>673116</v>
      </c>
      <c r="H4253" s="97">
        <v>344468</v>
      </c>
      <c r="I4253" s="97">
        <v>673116</v>
      </c>
      <c r="J4253" s="97" t="s">
        <v>93</v>
      </c>
      <c r="K4253" s="97">
        <v>89.2</v>
      </c>
      <c r="L4253" s="97" t="s">
        <v>13319</v>
      </c>
      <c r="M4253" s="97">
        <v>16.399999999999999</v>
      </c>
      <c r="N4253" s="97">
        <v>931913</v>
      </c>
    </row>
    <row r="4254" spans="1:14" ht="14.25" customHeight="1" x14ac:dyDescent="0.3">
      <c r="A4254" s="97" t="s">
        <v>497</v>
      </c>
      <c r="B4254" s="97">
        <v>384</v>
      </c>
      <c r="C4254" s="97" t="s">
        <v>13320</v>
      </c>
      <c r="D4254" s="97" t="s">
        <v>332</v>
      </c>
      <c r="E4254" s="97" t="s">
        <v>13321</v>
      </c>
      <c r="F4254" s="97">
        <v>334500</v>
      </c>
      <c r="G4254" s="97">
        <v>664000</v>
      </c>
      <c r="H4254" s="97">
        <v>334500</v>
      </c>
      <c r="I4254" s="97">
        <v>664000</v>
      </c>
      <c r="J4254" s="97" t="s">
        <v>93</v>
      </c>
      <c r="K4254" s="97">
        <v>152</v>
      </c>
      <c r="L4254" s="97" t="s">
        <v>13322</v>
      </c>
      <c r="M4254" s="97">
        <v>16.399999999999999</v>
      </c>
      <c r="N4254" s="97">
        <v>13471697</v>
      </c>
    </row>
    <row r="4255" spans="1:14" ht="14.25" customHeight="1" x14ac:dyDescent="0.3">
      <c r="A4255" s="97" t="s">
        <v>639</v>
      </c>
      <c r="B4255" s="97">
        <v>16254</v>
      </c>
      <c r="C4255" s="97" t="s">
        <v>13323</v>
      </c>
      <c r="D4255" s="97" t="s">
        <v>581</v>
      </c>
      <c r="E4255" s="97" t="s">
        <v>13324</v>
      </c>
      <c r="F4255" s="97">
        <v>336510</v>
      </c>
      <c r="G4255" s="97">
        <v>658500</v>
      </c>
      <c r="H4255" s="97">
        <v>336510</v>
      </c>
      <c r="I4255" s="97">
        <v>658500</v>
      </c>
      <c r="J4255" s="97" t="s">
        <v>93</v>
      </c>
      <c r="K4255" s="97">
        <v>220</v>
      </c>
      <c r="L4255" s="97" t="s">
        <v>13325</v>
      </c>
      <c r="M4255" s="97">
        <v>16.399999999999999</v>
      </c>
      <c r="N4255" s="97">
        <v>695975</v>
      </c>
    </row>
    <row r="4256" spans="1:14" ht="14.25" customHeight="1" x14ac:dyDescent="0.3">
      <c r="A4256" s="97" t="s">
        <v>419</v>
      </c>
      <c r="B4256" s="97">
        <v>800</v>
      </c>
      <c r="C4256" s="97" t="s">
        <v>13326</v>
      </c>
      <c r="D4256" s="97" t="s">
        <v>332</v>
      </c>
      <c r="E4256" s="97" t="s">
        <v>13327</v>
      </c>
      <c r="F4256" s="97">
        <v>333673</v>
      </c>
      <c r="G4256" s="97">
        <v>670483</v>
      </c>
      <c r="H4256" s="97">
        <v>333673</v>
      </c>
      <c r="I4256" s="97">
        <v>670483</v>
      </c>
      <c r="J4256" s="97" t="s">
        <v>93</v>
      </c>
      <c r="K4256" s="97">
        <v>27.1</v>
      </c>
      <c r="L4256" s="97" t="s">
        <v>13328</v>
      </c>
      <c r="M4256" s="97">
        <v>16.45</v>
      </c>
      <c r="N4256" s="97">
        <v>18799041</v>
      </c>
    </row>
    <row r="4257" spans="1:14" ht="14.25" customHeight="1" x14ac:dyDescent="0.3">
      <c r="A4257" s="97" t="s">
        <v>655</v>
      </c>
      <c r="B4257" s="97">
        <v>24</v>
      </c>
      <c r="C4257" s="97" t="s">
        <v>13329</v>
      </c>
      <c r="D4257" s="97" t="s">
        <v>581</v>
      </c>
      <c r="E4257" s="97" t="s">
        <v>13330</v>
      </c>
      <c r="F4257" s="97">
        <v>339864</v>
      </c>
      <c r="G4257" s="97">
        <v>674161</v>
      </c>
      <c r="H4257" s="97">
        <v>339864</v>
      </c>
      <c r="I4257" s="97">
        <v>674161</v>
      </c>
      <c r="J4257" s="97" t="s">
        <v>93</v>
      </c>
      <c r="K4257" s="97">
        <v>32</v>
      </c>
      <c r="L4257" s="97" t="s">
        <v>13331</v>
      </c>
      <c r="M4257" s="97">
        <v>16.45</v>
      </c>
      <c r="N4257" s="97">
        <v>950368</v>
      </c>
    </row>
    <row r="4258" spans="1:14" ht="14.25" customHeight="1" x14ac:dyDescent="0.3">
      <c r="A4258" s="97" t="s">
        <v>655</v>
      </c>
      <c r="B4258" s="97">
        <v>1019</v>
      </c>
      <c r="C4258" s="97" t="s">
        <v>13332</v>
      </c>
      <c r="D4258" s="97" t="s">
        <v>581</v>
      </c>
      <c r="E4258" s="97" t="s">
        <v>13333</v>
      </c>
      <c r="F4258" s="97">
        <v>339176</v>
      </c>
      <c r="G4258" s="97">
        <v>674126</v>
      </c>
      <c r="H4258" s="97">
        <v>339176</v>
      </c>
      <c r="I4258" s="97">
        <v>674126</v>
      </c>
      <c r="J4258" s="97" t="s">
        <v>93</v>
      </c>
      <c r="K4258" s="97">
        <v>0</v>
      </c>
      <c r="L4258" s="97" t="s">
        <v>13334</v>
      </c>
      <c r="M4258" s="97">
        <v>16.5</v>
      </c>
      <c r="N4258" s="97">
        <v>950560</v>
      </c>
    </row>
    <row r="4259" spans="1:14" ht="14.25" customHeight="1" x14ac:dyDescent="0.3">
      <c r="A4259" s="97" t="s">
        <v>493</v>
      </c>
      <c r="B4259" s="97">
        <v>984</v>
      </c>
      <c r="C4259" s="97" t="s">
        <v>13335</v>
      </c>
      <c r="D4259" s="97" t="s">
        <v>332</v>
      </c>
      <c r="E4259" s="97" t="s">
        <v>13336</v>
      </c>
      <c r="F4259" s="97">
        <v>328925</v>
      </c>
      <c r="G4259" s="97">
        <v>670497</v>
      </c>
      <c r="H4259" s="97">
        <v>328925</v>
      </c>
      <c r="I4259" s="97">
        <v>670497</v>
      </c>
      <c r="J4259" s="97" t="s">
        <v>93</v>
      </c>
      <c r="K4259" s="97">
        <v>0</v>
      </c>
      <c r="L4259" s="97" t="s">
        <v>13337</v>
      </c>
      <c r="M4259" s="97">
        <v>16.5</v>
      </c>
      <c r="N4259" s="97">
        <v>19436865</v>
      </c>
    </row>
    <row r="4260" spans="1:14" ht="14.25" customHeight="1" x14ac:dyDescent="0.3">
      <c r="A4260" s="97" t="s">
        <v>822</v>
      </c>
      <c r="B4260" s="97">
        <v>13110</v>
      </c>
      <c r="C4260" s="97" t="s">
        <v>13338</v>
      </c>
      <c r="D4260" s="97" t="s">
        <v>581</v>
      </c>
      <c r="E4260" s="97" t="s">
        <v>13339</v>
      </c>
      <c r="F4260" s="97">
        <v>340404</v>
      </c>
      <c r="G4260" s="97">
        <v>673622</v>
      </c>
      <c r="H4260" s="97">
        <v>340404</v>
      </c>
      <c r="I4260" s="97">
        <v>673622</v>
      </c>
      <c r="J4260" s="97" t="s">
        <v>93</v>
      </c>
      <c r="K4260" s="97">
        <v>48.67</v>
      </c>
      <c r="L4260" s="97" t="s">
        <v>13340</v>
      </c>
      <c r="M4260" s="97">
        <v>16.5</v>
      </c>
      <c r="N4260" s="97">
        <v>932066</v>
      </c>
    </row>
    <row r="4261" spans="1:14" ht="14.25" customHeight="1" x14ac:dyDescent="0.3">
      <c r="A4261" s="97" t="s">
        <v>508</v>
      </c>
      <c r="B4261" s="97">
        <v>10133</v>
      </c>
      <c r="C4261" s="97" t="s">
        <v>13341</v>
      </c>
      <c r="D4261" s="97" t="s">
        <v>581</v>
      </c>
      <c r="E4261" s="97" t="s">
        <v>13342</v>
      </c>
      <c r="F4261" s="97">
        <v>332153</v>
      </c>
      <c r="G4261" s="97">
        <v>665706</v>
      </c>
      <c r="H4261" s="97">
        <v>332153</v>
      </c>
      <c r="I4261" s="97">
        <v>665706</v>
      </c>
      <c r="J4261" s="97" t="s">
        <v>93</v>
      </c>
      <c r="K4261" s="97">
        <v>66.75</v>
      </c>
      <c r="L4261" s="97" t="s">
        <v>13343</v>
      </c>
      <c r="M4261" s="97">
        <v>16.5</v>
      </c>
      <c r="N4261" s="97">
        <v>952113</v>
      </c>
    </row>
    <row r="4262" spans="1:14" ht="14.25" customHeight="1" x14ac:dyDescent="0.3">
      <c r="A4262" s="97" t="s">
        <v>822</v>
      </c>
      <c r="B4262" s="97">
        <v>12759</v>
      </c>
      <c r="C4262" s="97" t="s">
        <v>13344</v>
      </c>
      <c r="D4262" s="97" t="s">
        <v>581</v>
      </c>
      <c r="E4262" s="97" t="s">
        <v>13345</v>
      </c>
      <c r="F4262" s="97">
        <v>344377</v>
      </c>
      <c r="G4262" s="97">
        <v>673069</v>
      </c>
      <c r="H4262" s="97">
        <v>344377</v>
      </c>
      <c r="I4262" s="97">
        <v>673069</v>
      </c>
      <c r="J4262" s="97" t="s">
        <v>93</v>
      </c>
      <c r="K4262" s="97">
        <v>90.04</v>
      </c>
      <c r="L4262" s="97" t="s">
        <v>13346</v>
      </c>
      <c r="M4262" s="97">
        <v>16.5</v>
      </c>
      <c r="N4262" s="97">
        <v>931912</v>
      </c>
    </row>
    <row r="4263" spans="1:14" ht="14.25" customHeight="1" x14ac:dyDescent="0.3">
      <c r="A4263" s="97" t="s">
        <v>711</v>
      </c>
      <c r="B4263" s="97">
        <v>108</v>
      </c>
      <c r="C4263" s="97" t="s">
        <v>13347</v>
      </c>
      <c r="D4263" s="97" t="s">
        <v>332</v>
      </c>
      <c r="E4263" s="97" t="s">
        <v>13348</v>
      </c>
      <c r="F4263" s="97">
        <v>345560</v>
      </c>
      <c r="G4263" s="97">
        <v>665820</v>
      </c>
      <c r="H4263" s="97">
        <v>345560</v>
      </c>
      <c r="I4263" s="97">
        <v>665820</v>
      </c>
      <c r="J4263" s="97" t="s">
        <v>93</v>
      </c>
      <c r="K4263" s="97">
        <v>117.91</v>
      </c>
      <c r="L4263" s="97" t="s">
        <v>13349</v>
      </c>
      <c r="M4263" s="97">
        <v>16.5</v>
      </c>
      <c r="N4263" s="97">
        <v>700229</v>
      </c>
    </row>
    <row r="4264" spans="1:14" ht="14.25" customHeight="1" x14ac:dyDescent="0.3">
      <c r="A4264" s="97" t="s">
        <v>506</v>
      </c>
      <c r="B4264" s="97">
        <v>9258</v>
      </c>
      <c r="C4264" s="97" t="s">
        <v>13350</v>
      </c>
      <c r="D4264" s="97" t="s">
        <v>581</v>
      </c>
      <c r="E4264" s="97" t="s">
        <v>13351</v>
      </c>
      <c r="F4264" s="97">
        <v>327399</v>
      </c>
      <c r="G4264" s="97">
        <v>666900</v>
      </c>
      <c r="H4264" s="97">
        <v>327399</v>
      </c>
      <c r="I4264" s="97">
        <v>666900</v>
      </c>
      <c r="J4264" s="97" t="s">
        <v>93</v>
      </c>
      <c r="K4264" s="97">
        <v>136.06</v>
      </c>
      <c r="L4264" s="97" t="s">
        <v>13352</v>
      </c>
      <c r="M4264" s="97">
        <v>16.5</v>
      </c>
      <c r="N4264" s="97">
        <v>1003717</v>
      </c>
    </row>
    <row r="4265" spans="1:14" ht="14.25" customHeight="1" x14ac:dyDescent="0.3">
      <c r="A4265" s="97" t="s">
        <v>497</v>
      </c>
      <c r="B4265" s="97">
        <v>9763</v>
      </c>
      <c r="C4265" s="97" t="s">
        <v>13353</v>
      </c>
      <c r="D4265" s="97" t="s">
        <v>581</v>
      </c>
      <c r="E4265" s="97" t="s">
        <v>13354</v>
      </c>
      <c r="F4265" s="97">
        <v>334732</v>
      </c>
      <c r="G4265" s="97">
        <v>662883</v>
      </c>
      <c r="H4265" s="97">
        <v>334732</v>
      </c>
      <c r="I4265" s="97">
        <v>662883</v>
      </c>
      <c r="J4265" s="97" t="s">
        <v>93</v>
      </c>
      <c r="K4265" s="97">
        <v>203</v>
      </c>
      <c r="L4265" s="97" t="s">
        <v>13355</v>
      </c>
      <c r="M4265" s="97">
        <v>16.5</v>
      </c>
      <c r="N4265" s="97">
        <v>905266</v>
      </c>
    </row>
    <row r="4266" spans="1:14" ht="14.25" customHeight="1" x14ac:dyDescent="0.3">
      <c r="A4266" s="97" t="s">
        <v>419</v>
      </c>
      <c r="B4266" s="97">
        <v>10714</v>
      </c>
      <c r="C4266" s="97" t="s">
        <v>13356</v>
      </c>
      <c r="D4266" s="97" t="s">
        <v>581</v>
      </c>
      <c r="E4266" s="97" t="s">
        <v>13357</v>
      </c>
      <c r="F4266" s="97">
        <v>334674</v>
      </c>
      <c r="G4266" s="97">
        <v>670767</v>
      </c>
      <c r="H4266" s="97">
        <v>334674</v>
      </c>
      <c r="I4266" s="97">
        <v>670767</v>
      </c>
      <c r="J4266" s="97" t="s">
        <v>93</v>
      </c>
      <c r="K4266" s="97">
        <v>13.41</v>
      </c>
      <c r="L4266" s="97" t="s">
        <v>13358</v>
      </c>
      <c r="M4266" s="97">
        <v>16.600000000000001</v>
      </c>
      <c r="N4266" s="97">
        <v>972895</v>
      </c>
    </row>
    <row r="4267" spans="1:14" ht="14.25" customHeight="1" x14ac:dyDescent="0.3">
      <c r="A4267" s="97" t="s">
        <v>419</v>
      </c>
      <c r="B4267" s="97">
        <v>10714</v>
      </c>
      <c r="C4267" s="97" t="s">
        <v>13359</v>
      </c>
      <c r="D4267" s="97" t="s">
        <v>581</v>
      </c>
      <c r="E4267" s="97" t="s">
        <v>13360</v>
      </c>
      <c r="F4267" s="97">
        <v>334627</v>
      </c>
      <c r="G4267" s="97">
        <v>670723</v>
      </c>
      <c r="H4267" s="97">
        <v>334627</v>
      </c>
      <c r="I4267" s="97">
        <v>670723</v>
      </c>
      <c r="J4267" s="97" t="s">
        <v>93</v>
      </c>
      <c r="K4267" s="97">
        <v>22.24</v>
      </c>
      <c r="L4267" s="97" t="s">
        <v>13361</v>
      </c>
      <c r="M4267" s="97">
        <v>16.600000000000001</v>
      </c>
      <c r="N4267" s="97">
        <v>972891</v>
      </c>
    </row>
    <row r="4268" spans="1:14" ht="14.25" customHeight="1" x14ac:dyDescent="0.3">
      <c r="A4268" s="97" t="s">
        <v>419</v>
      </c>
      <c r="B4268" s="97">
        <v>799</v>
      </c>
      <c r="C4268" s="97" t="s">
        <v>13362</v>
      </c>
      <c r="D4268" s="97" t="s">
        <v>332</v>
      </c>
      <c r="E4268" s="97" t="s">
        <v>13363</v>
      </c>
      <c r="F4268" s="97">
        <v>333664</v>
      </c>
      <c r="G4268" s="97">
        <v>670473</v>
      </c>
      <c r="H4268" s="97">
        <v>333664</v>
      </c>
      <c r="I4268" s="97">
        <v>670473</v>
      </c>
      <c r="J4268" s="97" t="s">
        <v>93</v>
      </c>
      <c r="K4268" s="97">
        <v>27.95</v>
      </c>
      <c r="L4268" s="97" t="s">
        <v>13364</v>
      </c>
      <c r="M4268" s="97">
        <v>16.600000000000001</v>
      </c>
      <c r="N4268" s="97">
        <v>18799040</v>
      </c>
    </row>
    <row r="4269" spans="1:14" ht="14.25" customHeight="1" x14ac:dyDescent="0.3">
      <c r="A4269" s="97" t="s">
        <v>822</v>
      </c>
      <c r="B4269" s="97">
        <v>13062</v>
      </c>
      <c r="C4269" s="97" t="s">
        <v>13365</v>
      </c>
      <c r="D4269" s="97" t="s">
        <v>581</v>
      </c>
      <c r="E4269" s="97" t="s">
        <v>13366</v>
      </c>
      <c r="F4269" s="97">
        <v>340619</v>
      </c>
      <c r="G4269" s="97">
        <v>673778</v>
      </c>
      <c r="H4269" s="97">
        <v>340619</v>
      </c>
      <c r="I4269" s="97">
        <v>673778</v>
      </c>
      <c r="J4269" s="97" t="s">
        <v>93</v>
      </c>
      <c r="K4269" s="97">
        <v>45.9</v>
      </c>
      <c r="L4269" s="97" t="s">
        <v>13367</v>
      </c>
      <c r="M4269" s="97">
        <v>16.600000000000001</v>
      </c>
      <c r="N4269" s="97">
        <v>931974</v>
      </c>
    </row>
    <row r="4270" spans="1:14" ht="14.25" customHeight="1" x14ac:dyDescent="0.3">
      <c r="A4270" s="97" t="s">
        <v>419</v>
      </c>
      <c r="B4270" s="97">
        <v>13104</v>
      </c>
      <c r="C4270" s="97" t="s">
        <v>13368</v>
      </c>
      <c r="D4270" s="97" t="s">
        <v>581</v>
      </c>
      <c r="E4270" s="97" t="s">
        <v>13369</v>
      </c>
      <c r="F4270" s="97">
        <v>331739</v>
      </c>
      <c r="G4270" s="97">
        <v>671688</v>
      </c>
      <c r="H4270" s="97">
        <v>331739</v>
      </c>
      <c r="I4270" s="97">
        <v>671688</v>
      </c>
      <c r="J4270" s="97" t="s">
        <v>93</v>
      </c>
      <c r="K4270" s="97">
        <v>49.48</v>
      </c>
      <c r="L4270" s="97" t="s">
        <v>13370</v>
      </c>
      <c r="M4270" s="97">
        <v>16.600000000000001</v>
      </c>
      <c r="N4270" s="97">
        <v>973215</v>
      </c>
    </row>
    <row r="4271" spans="1:14" ht="14.25" customHeight="1" x14ac:dyDescent="0.3">
      <c r="A4271" s="97" t="s">
        <v>508</v>
      </c>
      <c r="B4271" s="97">
        <v>10133</v>
      </c>
      <c r="C4271" s="97" t="s">
        <v>13371</v>
      </c>
      <c r="D4271" s="97" t="s">
        <v>581</v>
      </c>
      <c r="E4271" s="97" t="s">
        <v>13372</v>
      </c>
      <c r="F4271" s="97">
        <v>332107</v>
      </c>
      <c r="G4271" s="97">
        <v>665784</v>
      </c>
      <c r="H4271" s="97">
        <v>332107</v>
      </c>
      <c r="I4271" s="97">
        <v>665784</v>
      </c>
      <c r="J4271" s="97" t="s">
        <v>93</v>
      </c>
      <c r="K4271" s="97">
        <v>68.819999999999993</v>
      </c>
      <c r="L4271" s="97" t="s">
        <v>13373</v>
      </c>
      <c r="M4271" s="97">
        <v>16.600000000000001</v>
      </c>
      <c r="N4271" s="97">
        <v>952102</v>
      </c>
    </row>
    <row r="4272" spans="1:14" ht="14.25" customHeight="1" x14ac:dyDescent="0.3">
      <c r="A4272" s="97" t="s">
        <v>508</v>
      </c>
      <c r="B4272" s="97">
        <v>519</v>
      </c>
      <c r="C4272" s="97" t="s">
        <v>13374</v>
      </c>
      <c r="D4272" s="97" t="s">
        <v>332</v>
      </c>
      <c r="E4272" s="97" t="s">
        <v>13375</v>
      </c>
      <c r="F4272" s="97">
        <v>330860</v>
      </c>
      <c r="G4272" s="97">
        <v>665550</v>
      </c>
      <c r="H4272" s="97">
        <v>330860</v>
      </c>
      <c r="I4272" s="97">
        <v>665550</v>
      </c>
      <c r="J4272" s="97" t="s">
        <v>93</v>
      </c>
      <c r="K4272" s="97">
        <v>100</v>
      </c>
      <c r="L4272" s="97" t="s">
        <v>13376</v>
      </c>
      <c r="M4272" s="97">
        <v>16.600000000000001</v>
      </c>
      <c r="N4272" s="97">
        <v>13088568</v>
      </c>
    </row>
    <row r="4273" spans="1:14" ht="14.25" customHeight="1" x14ac:dyDescent="0.3">
      <c r="A4273" s="97" t="s">
        <v>497</v>
      </c>
      <c r="B4273" s="97">
        <v>16705</v>
      </c>
      <c r="C4273" s="97" t="s">
        <v>13377</v>
      </c>
      <c r="D4273" s="97" t="s">
        <v>581</v>
      </c>
      <c r="E4273" s="97" t="s">
        <v>13378</v>
      </c>
      <c r="F4273" s="97">
        <v>333740</v>
      </c>
      <c r="G4273" s="97">
        <v>661400</v>
      </c>
      <c r="H4273" s="97">
        <v>333740</v>
      </c>
      <c r="I4273" s="97">
        <v>661400</v>
      </c>
      <c r="J4273" s="97" t="s">
        <v>93</v>
      </c>
      <c r="K4273" s="97">
        <v>107.58</v>
      </c>
      <c r="L4273" s="97" t="s">
        <v>13379</v>
      </c>
      <c r="M4273" s="97">
        <v>16.600000000000001</v>
      </c>
      <c r="N4273" s="97">
        <v>905572</v>
      </c>
    </row>
    <row r="4274" spans="1:14" ht="14.25" customHeight="1" x14ac:dyDescent="0.3">
      <c r="A4274" s="97" t="s">
        <v>419</v>
      </c>
      <c r="B4274" s="97">
        <v>156</v>
      </c>
      <c r="C4274" s="97" t="s">
        <v>13380</v>
      </c>
      <c r="D4274" s="97" t="s">
        <v>581</v>
      </c>
      <c r="E4274" s="97" t="s">
        <v>13381</v>
      </c>
      <c r="F4274" s="97">
        <v>334814</v>
      </c>
      <c r="G4274" s="97">
        <v>672631</v>
      </c>
      <c r="H4274" s="97">
        <v>334814</v>
      </c>
      <c r="I4274" s="97">
        <v>672631</v>
      </c>
      <c r="J4274" s="97" t="s">
        <v>93</v>
      </c>
      <c r="K4274" s="97">
        <v>5</v>
      </c>
      <c r="L4274" s="97" t="s">
        <v>13382</v>
      </c>
      <c r="M4274" s="97">
        <v>16.61</v>
      </c>
      <c r="N4274" s="97">
        <v>972103</v>
      </c>
    </row>
    <row r="4275" spans="1:14" ht="14.25" customHeight="1" x14ac:dyDescent="0.3">
      <c r="A4275" s="97" t="s">
        <v>822</v>
      </c>
      <c r="B4275" s="97">
        <v>13062</v>
      </c>
      <c r="C4275" s="97" t="s">
        <v>13383</v>
      </c>
      <c r="D4275" s="97" t="s">
        <v>581</v>
      </c>
      <c r="E4275" s="97" t="s">
        <v>13384</v>
      </c>
      <c r="F4275" s="97">
        <v>340533</v>
      </c>
      <c r="G4275" s="97">
        <v>673630</v>
      </c>
      <c r="H4275" s="97">
        <v>340533</v>
      </c>
      <c r="I4275" s="97">
        <v>673630</v>
      </c>
      <c r="J4275" s="97" t="s">
        <v>93</v>
      </c>
      <c r="K4275" s="97">
        <v>50.63</v>
      </c>
      <c r="L4275" s="97" t="s">
        <v>13385</v>
      </c>
      <c r="M4275" s="97">
        <v>16.649999999999999</v>
      </c>
      <c r="N4275" s="97">
        <v>931980</v>
      </c>
    </row>
    <row r="4276" spans="1:14" ht="14.25" customHeight="1" x14ac:dyDescent="0.3">
      <c r="A4276" s="97" t="s">
        <v>655</v>
      </c>
      <c r="B4276" s="97">
        <v>13110</v>
      </c>
      <c r="C4276" s="97" t="s">
        <v>13386</v>
      </c>
      <c r="D4276" s="97" t="s">
        <v>581</v>
      </c>
      <c r="E4276" s="97" t="s">
        <v>13387</v>
      </c>
      <c r="F4276" s="97">
        <v>337230</v>
      </c>
      <c r="G4276" s="97">
        <v>671396</v>
      </c>
      <c r="H4276" s="97">
        <v>337230</v>
      </c>
      <c r="I4276" s="97">
        <v>671396</v>
      </c>
      <c r="J4276" s="97" t="s">
        <v>93</v>
      </c>
      <c r="K4276" s="97">
        <v>54.29</v>
      </c>
      <c r="L4276" s="97" t="s">
        <v>13388</v>
      </c>
      <c r="M4276" s="97">
        <v>16.649999999999999</v>
      </c>
      <c r="N4276" s="97">
        <v>951068</v>
      </c>
    </row>
    <row r="4277" spans="1:14" ht="14.25" customHeight="1" x14ac:dyDescent="0.3">
      <c r="A4277" s="97" t="s">
        <v>655</v>
      </c>
      <c r="B4277" s="97">
        <v>3647</v>
      </c>
      <c r="C4277" s="97" t="s">
        <v>13389</v>
      </c>
      <c r="D4277" s="97" t="s">
        <v>581</v>
      </c>
      <c r="E4277" s="97" t="s">
        <v>13390</v>
      </c>
      <c r="F4277" s="97">
        <v>338788</v>
      </c>
      <c r="G4277" s="97">
        <v>674430</v>
      </c>
      <c r="H4277" s="97">
        <v>338788</v>
      </c>
      <c r="I4277" s="97">
        <v>674430</v>
      </c>
      <c r="J4277" s="97" t="s">
        <v>93</v>
      </c>
      <c r="K4277" s="97">
        <v>12</v>
      </c>
      <c r="L4277" s="97" t="s">
        <v>13391</v>
      </c>
      <c r="M4277" s="97">
        <v>16.7</v>
      </c>
      <c r="N4277" s="97">
        <v>950806</v>
      </c>
    </row>
    <row r="4278" spans="1:14" ht="14.25" customHeight="1" x14ac:dyDescent="0.3">
      <c r="A4278" s="97" t="s">
        <v>822</v>
      </c>
      <c r="B4278" s="97">
        <v>13110</v>
      </c>
      <c r="C4278" s="97" t="s">
        <v>13392</v>
      </c>
      <c r="D4278" s="97" t="s">
        <v>581</v>
      </c>
      <c r="E4278" s="97" t="s">
        <v>13393</v>
      </c>
      <c r="F4278" s="97">
        <v>340484</v>
      </c>
      <c r="G4278" s="97">
        <v>673572</v>
      </c>
      <c r="H4278" s="97">
        <v>340484</v>
      </c>
      <c r="I4278" s="97">
        <v>673572</v>
      </c>
      <c r="J4278" s="97" t="s">
        <v>93</v>
      </c>
      <c r="K4278" s="97">
        <v>52.65</v>
      </c>
      <c r="L4278" s="97" t="s">
        <v>13394</v>
      </c>
      <c r="M4278" s="97">
        <v>16.7</v>
      </c>
      <c r="N4278" s="97">
        <v>932064</v>
      </c>
    </row>
    <row r="4279" spans="1:14" ht="14.25" customHeight="1" x14ac:dyDescent="0.3">
      <c r="A4279" s="97" t="s">
        <v>822</v>
      </c>
      <c r="B4279" s="97">
        <v>981</v>
      </c>
      <c r="C4279" s="97" t="s">
        <v>13395</v>
      </c>
      <c r="D4279" s="97" t="s">
        <v>581</v>
      </c>
      <c r="E4279" s="97" t="s">
        <v>13396</v>
      </c>
      <c r="F4279" s="97">
        <v>340496</v>
      </c>
      <c r="G4279" s="97">
        <v>673120</v>
      </c>
      <c r="H4279" s="97">
        <v>340496</v>
      </c>
      <c r="I4279" s="97">
        <v>673120</v>
      </c>
      <c r="J4279" s="97" t="s">
        <v>93</v>
      </c>
      <c r="K4279" s="97">
        <v>80</v>
      </c>
      <c r="L4279" s="97" t="s">
        <v>8099</v>
      </c>
      <c r="M4279" s="97">
        <v>16.7</v>
      </c>
      <c r="N4279" s="97">
        <v>931471</v>
      </c>
    </row>
    <row r="4280" spans="1:14" ht="14.25" customHeight="1" x14ac:dyDescent="0.3">
      <c r="A4280" s="97" t="s">
        <v>1383</v>
      </c>
      <c r="B4280" s="97">
        <v>13063</v>
      </c>
      <c r="C4280" s="97" t="s">
        <v>13397</v>
      </c>
      <c r="D4280" s="97" t="s">
        <v>581</v>
      </c>
      <c r="E4280" s="97" t="s">
        <v>13398</v>
      </c>
      <c r="F4280" s="97">
        <v>350677</v>
      </c>
      <c r="G4280" s="97">
        <v>674574</v>
      </c>
      <c r="H4280" s="97">
        <v>350677</v>
      </c>
      <c r="I4280" s="97">
        <v>674574</v>
      </c>
      <c r="J4280" s="97" t="s">
        <v>93</v>
      </c>
      <c r="K4280" s="97">
        <v>93.3</v>
      </c>
      <c r="L4280" s="97" t="s">
        <v>13399</v>
      </c>
      <c r="M4280" s="97">
        <v>16.7</v>
      </c>
      <c r="N4280" s="97">
        <v>701711</v>
      </c>
    </row>
    <row r="4281" spans="1:14" ht="14.25" customHeight="1" x14ac:dyDescent="0.3">
      <c r="A4281" s="97" t="s">
        <v>419</v>
      </c>
      <c r="B4281" s="97">
        <v>12495</v>
      </c>
      <c r="C4281" s="97" t="s">
        <v>13400</v>
      </c>
      <c r="D4281" s="97" t="s">
        <v>581</v>
      </c>
      <c r="E4281" s="97" t="s">
        <v>13401</v>
      </c>
      <c r="F4281" s="97">
        <v>334527</v>
      </c>
      <c r="G4281" s="97">
        <v>672281</v>
      </c>
      <c r="H4281" s="97">
        <v>334527</v>
      </c>
      <c r="I4281" s="97">
        <v>672281</v>
      </c>
      <c r="J4281" s="97" t="s">
        <v>93</v>
      </c>
      <c r="K4281" s="97">
        <v>10</v>
      </c>
      <c r="L4281" s="97" t="s">
        <v>13402</v>
      </c>
      <c r="M4281" s="97">
        <v>16.760000000000002</v>
      </c>
      <c r="N4281" s="97">
        <v>973188</v>
      </c>
    </row>
    <row r="4282" spans="1:14" ht="14.25" customHeight="1" x14ac:dyDescent="0.3">
      <c r="A4282" s="97" t="s">
        <v>419</v>
      </c>
      <c r="B4282" s="97">
        <v>205</v>
      </c>
      <c r="C4282" s="97" t="s">
        <v>13403</v>
      </c>
      <c r="D4282" s="97" t="s">
        <v>581</v>
      </c>
      <c r="E4282" s="97" t="s">
        <v>13404</v>
      </c>
      <c r="F4282" s="97">
        <v>334547</v>
      </c>
      <c r="G4282" s="97">
        <v>672280</v>
      </c>
      <c r="H4282" s="97">
        <v>334547</v>
      </c>
      <c r="I4282" s="97">
        <v>672280</v>
      </c>
      <c r="J4282" s="97" t="s">
        <v>93</v>
      </c>
      <c r="K4282" s="97">
        <v>12</v>
      </c>
      <c r="L4282" s="97" t="s">
        <v>13405</v>
      </c>
      <c r="M4282" s="97">
        <v>16.760000000000002</v>
      </c>
      <c r="N4282" s="97">
        <v>972112</v>
      </c>
    </row>
    <row r="4283" spans="1:14" ht="14.25" customHeight="1" x14ac:dyDescent="0.3">
      <c r="A4283" s="97" t="s">
        <v>655</v>
      </c>
      <c r="B4283" s="97">
        <v>24</v>
      </c>
      <c r="C4283" s="97" t="s">
        <v>13406</v>
      </c>
      <c r="D4283" s="97" t="s">
        <v>581</v>
      </c>
      <c r="E4283" s="97" t="s">
        <v>13407</v>
      </c>
      <c r="F4283" s="97">
        <v>339834</v>
      </c>
      <c r="G4283" s="97">
        <v>674216</v>
      </c>
      <c r="H4283" s="97">
        <v>339834</v>
      </c>
      <c r="I4283" s="97">
        <v>674216</v>
      </c>
      <c r="J4283" s="97" t="s">
        <v>93</v>
      </c>
      <c r="K4283" s="97">
        <v>33</v>
      </c>
      <c r="L4283" s="97" t="s">
        <v>13408</v>
      </c>
      <c r="M4283" s="97">
        <v>16.760000000000002</v>
      </c>
      <c r="N4283" s="97">
        <v>950374</v>
      </c>
    </row>
    <row r="4284" spans="1:14" ht="14.25" customHeight="1" x14ac:dyDescent="0.3">
      <c r="A4284" s="97" t="s">
        <v>655</v>
      </c>
      <c r="B4284" s="97">
        <v>24</v>
      </c>
      <c r="C4284" s="97" t="s">
        <v>13409</v>
      </c>
      <c r="D4284" s="97" t="s">
        <v>581</v>
      </c>
      <c r="E4284" s="97" t="s">
        <v>13410</v>
      </c>
      <c r="F4284" s="97">
        <v>339948</v>
      </c>
      <c r="G4284" s="97">
        <v>674127</v>
      </c>
      <c r="H4284" s="97">
        <v>339948</v>
      </c>
      <c r="I4284" s="97">
        <v>674127</v>
      </c>
      <c r="J4284" s="97" t="s">
        <v>93</v>
      </c>
      <c r="K4284" s="97">
        <v>34</v>
      </c>
      <c r="L4284" s="97" t="s">
        <v>13411</v>
      </c>
      <c r="M4284" s="97">
        <v>16.760000000000002</v>
      </c>
      <c r="N4284" s="97">
        <v>950376</v>
      </c>
    </row>
    <row r="4285" spans="1:14" ht="14.25" customHeight="1" x14ac:dyDescent="0.3">
      <c r="A4285" s="97" t="s">
        <v>655</v>
      </c>
      <c r="B4285" s="97">
        <v>24</v>
      </c>
      <c r="C4285" s="97" t="s">
        <v>13412</v>
      </c>
      <c r="D4285" s="97" t="s">
        <v>581</v>
      </c>
      <c r="E4285" s="97" t="s">
        <v>13413</v>
      </c>
      <c r="F4285" s="97">
        <v>339915</v>
      </c>
      <c r="G4285" s="97">
        <v>674187</v>
      </c>
      <c r="H4285" s="97">
        <v>339915</v>
      </c>
      <c r="I4285" s="97">
        <v>674187</v>
      </c>
      <c r="J4285" s="97" t="s">
        <v>93</v>
      </c>
      <c r="K4285" s="97">
        <v>34</v>
      </c>
      <c r="L4285" s="97" t="s">
        <v>13414</v>
      </c>
      <c r="M4285" s="97">
        <v>16.760000000000002</v>
      </c>
      <c r="N4285" s="97">
        <v>950375</v>
      </c>
    </row>
    <row r="4286" spans="1:14" ht="14.25" customHeight="1" x14ac:dyDescent="0.3">
      <c r="A4286" s="97" t="s">
        <v>397</v>
      </c>
      <c r="B4286" s="97">
        <v>386</v>
      </c>
      <c r="C4286" s="97" t="s">
        <v>13415</v>
      </c>
      <c r="D4286" s="97" t="s">
        <v>332</v>
      </c>
      <c r="E4286" s="97" t="s">
        <v>13416</v>
      </c>
      <c r="F4286" s="97">
        <v>335409</v>
      </c>
      <c r="G4286" s="97">
        <v>669847</v>
      </c>
      <c r="H4286" s="97">
        <v>335409</v>
      </c>
      <c r="I4286" s="97">
        <v>669847</v>
      </c>
      <c r="J4286" s="97" t="s">
        <v>93</v>
      </c>
      <c r="K4286" s="97">
        <v>37</v>
      </c>
      <c r="L4286" s="97" t="s">
        <v>13417</v>
      </c>
      <c r="M4286" s="97">
        <v>16.760000000000002</v>
      </c>
      <c r="N4286" s="97">
        <v>18798556</v>
      </c>
    </row>
    <row r="4287" spans="1:14" ht="14.25" customHeight="1" x14ac:dyDescent="0.3">
      <c r="A4287" s="97" t="s">
        <v>506</v>
      </c>
      <c r="B4287" s="97">
        <v>293</v>
      </c>
      <c r="C4287" s="97" t="s">
        <v>13418</v>
      </c>
      <c r="D4287" s="97" t="s">
        <v>581</v>
      </c>
      <c r="E4287" s="97" t="s">
        <v>13419</v>
      </c>
      <c r="F4287" s="97">
        <v>328874</v>
      </c>
      <c r="G4287" s="97">
        <v>669698</v>
      </c>
      <c r="H4287" s="97">
        <v>328874</v>
      </c>
      <c r="I4287" s="97">
        <v>669698</v>
      </c>
      <c r="J4287" s="97" t="s">
        <v>93</v>
      </c>
      <c r="K4287" s="97">
        <v>72.23</v>
      </c>
      <c r="L4287" s="97" t="s">
        <v>13420</v>
      </c>
      <c r="M4287" s="97">
        <v>16.760000000000002</v>
      </c>
      <c r="N4287" s="97">
        <v>1003178</v>
      </c>
    </row>
    <row r="4288" spans="1:14" ht="14.25" customHeight="1" x14ac:dyDescent="0.3">
      <c r="A4288" s="97" t="s">
        <v>497</v>
      </c>
      <c r="B4288" s="97">
        <v>898</v>
      </c>
      <c r="C4288" s="97" t="s">
        <v>13421</v>
      </c>
      <c r="D4288" s="97" t="s">
        <v>581</v>
      </c>
      <c r="E4288" s="97" t="s">
        <v>13422</v>
      </c>
      <c r="F4288" s="97">
        <v>334387</v>
      </c>
      <c r="G4288" s="97">
        <v>663730</v>
      </c>
      <c r="H4288" s="97">
        <v>334387</v>
      </c>
      <c r="I4288" s="97">
        <v>663730</v>
      </c>
      <c r="J4288" s="97" t="s">
        <v>93</v>
      </c>
      <c r="K4288" s="97">
        <v>160</v>
      </c>
      <c r="L4288" s="97" t="s">
        <v>13423</v>
      </c>
      <c r="M4288" s="97">
        <v>16.760000000000002</v>
      </c>
      <c r="N4288" s="97">
        <v>905079</v>
      </c>
    </row>
    <row r="4289" spans="1:14" ht="14.25" customHeight="1" x14ac:dyDescent="0.3">
      <c r="A4289" s="97" t="s">
        <v>822</v>
      </c>
      <c r="B4289" s="97">
        <v>13062</v>
      </c>
      <c r="C4289" s="97" t="s">
        <v>13424</v>
      </c>
      <c r="D4289" s="97" t="s">
        <v>581</v>
      </c>
      <c r="E4289" s="97" t="s">
        <v>13425</v>
      </c>
      <c r="F4289" s="97">
        <v>340745</v>
      </c>
      <c r="G4289" s="97">
        <v>673820</v>
      </c>
      <c r="H4289" s="97">
        <v>340745</v>
      </c>
      <c r="I4289" s="97">
        <v>673820</v>
      </c>
      <c r="J4289" s="97" t="s">
        <v>93</v>
      </c>
      <c r="K4289" s="97">
        <v>44.8</v>
      </c>
      <c r="L4289" s="97" t="s">
        <v>13426</v>
      </c>
      <c r="M4289" s="97">
        <v>16.8</v>
      </c>
      <c r="N4289" s="97">
        <v>931978</v>
      </c>
    </row>
    <row r="4290" spans="1:14" ht="14.25" customHeight="1" x14ac:dyDescent="0.3">
      <c r="A4290" s="97" t="s">
        <v>655</v>
      </c>
      <c r="B4290" s="97">
        <v>24</v>
      </c>
      <c r="C4290" s="97" t="s">
        <v>13427</v>
      </c>
      <c r="D4290" s="97" t="s">
        <v>581</v>
      </c>
      <c r="E4290" s="97" t="s">
        <v>13428</v>
      </c>
      <c r="F4290" s="97">
        <v>339943</v>
      </c>
      <c r="G4290" s="97">
        <v>674361</v>
      </c>
      <c r="H4290" s="97">
        <v>339943</v>
      </c>
      <c r="I4290" s="97">
        <v>674361</v>
      </c>
      <c r="J4290" s="97" t="s">
        <v>93</v>
      </c>
      <c r="K4290" s="97">
        <v>30</v>
      </c>
      <c r="L4290" s="97" t="s">
        <v>13429</v>
      </c>
      <c r="M4290" s="97">
        <v>16.84</v>
      </c>
      <c r="N4290" s="97">
        <v>950366</v>
      </c>
    </row>
    <row r="4291" spans="1:14" ht="14.25" customHeight="1" x14ac:dyDescent="0.3">
      <c r="A4291" s="97" t="s">
        <v>508</v>
      </c>
      <c r="B4291" s="97">
        <v>17170</v>
      </c>
      <c r="C4291" s="97" t="s">
        <v>13430</v>
      </c>
      <c r="D4291" s="97" t="s">
        <v>581</v>
      </c>
      <c r="E4291" s="97" t="s">
        <v>13431</v>
      </c>
      <c r="F4291" s="97">
        <v>332140</v>
      </c>
      <c r="G4291" s="97">
        <v>665750</v>
      </c>
      <c r="H4291" s="97">
        <v>332140</v>
      </c>
      <c r="I4291" s="97">
        <v>665750</v>
      </c>
      <c r="J4291" s="97" t="s">
        <v>93</v>
      </c>
      <c r="K4291" s="97">
        <v>68.400000000000006</v>
      </c>
      <c r="L4291" s="97" t="s">
        <v>13432</v>
      </c>
      <c r="M4291" s="97">
        <v>16.899999999999999</v>
      </c>
      <c r="N4291" s="97">
        <v>952718</v>
      </c>
    </row>
    <row r="4292" spans="1:14" ht="14.25" customHeight="1" x14ac:dyDescent="0.3">
      <c r="A4292" s="97" t="s">
        <v>822</v>
      </c>
      <c r="B4292" s="97">
        <v>559</v>
      </c>
      <c r="C4292" s="97" t="s">
        <v>13433</v>
      </c>
      <c r="D4292" s="97" t="s">
        <v>332</v>
      </c>
      <c r="E4292" s="97" t="s">
        <v>13434</v>
      </c>
      <c r="F4292" s="97">
        <v>340160</v>
      </c>
      <c r="G4292" s="97">
        <v>673130</v>
      </c>
      <c r="H4292" s="97">
        <v>340160</v>
      </c>
      <c r="I4292" s="97">
        <v>673130</v>
      </c>
      <c r="J4292" s="97" t="s">
        <v>93</v>
      </c>
      <c r="K4292" s="97">
        <v>76</v>
      </c>
      <c r="L4292" s="97" t="s">
        <v>13435</v>
      </c>
      <c r="M4292" s="97">
        <v>16.899999999999999</v>
      </c>
      <c r="N4292" s="97">
        <v>13470926</v>
      </c>
    </row>
    <row r="4293" spans="1:14" ht="14.25" customHeight="1" x14ac:dyDescent="0.3">
      <c r="A4293" s="97" t="s">
        <v>397</v>
      </c>
      <c r="B4293" s="97">
        <v>333</v>
      </c>
      <c r="C4293" s="97" t="s">
        <v>13436</v>
      </c>
      <c r="D4293" s="97" t="s">
        <v>332</v>
      </c>
      <c r="E4293" s="97" t="s">
        <v>1760</v>
      </c>
      <c r="F4293" s="97">
        <v>337550</v>
      </c>
      <c r="G4293" s="97">
        <v>669260</v>
      </c>
      <c r="H4293" s="97">
        <v>337550</v>
      </c>
      <c r="I4293" s="97">
        <v>669260</v>
      </c>
      <c r="J4293" s="97" t="s">
        <v>93</v>
      </c>
      <c r="K4293" s="97">
        <v>0</v>
      </c>
      <c r="L4293" s="97" t="s">
        <v>13437</v>
      </c>
      <c r="M4293" s="97">
        <v>16.95</v>
      </c>
      <c r="N4293" s="97">
        <v>842895</v>
      </c>
    </row>
    <row r="4294" spans="1:14" ht="14.25" customHeight="1" x14ac:dyDescent="0.3">
      <c r="A4294" s="97" t="s">
        <v>508</v>
      </c>
      <c r="B4294" s="97">
        <v>289</v>
      </c>
      <c r="C4294" s="97" t="s">
        <v>13438</v>
      </c>
      <c r="D4294" s="97" t="s">
        <v>332</v>
      </c>
      <c r="E4294" s="97" t="s">
        <v>13439</v>
      </c>
      <c r="F4294" s="97">
        <v>332453</v>
      </c>
      <c r="G4294" s="97">
        <v>669087</v>
      </c>
      <c r="H4294" s="97">
        <v>332453</v>
      </c>
      <c r="I4294" s="97">
        <v>669087</v>
      </c>
      <c r="J4294" s="97" t="s">
        <v>93</v>
      </c>
      <c r="K4294" s="97">
        <v>-837</v>
      </c>
      <c r="L4294" s="97" t="s">
        <v>13440</v>
      </c>
      <c r="M4294" s="97">
        <v>17</v>
      </c>
      <c r="N4294" s="97">
        <v>951493</v>
      </c>
    </row>
    <row r="4295" spans="1:14" ht="14.25" customHeight="1" x14ac:dyDescent="0.3">
      <c r="A4295" s="97" t="s">
        <v>419</v>
      </c>
      <c r="B4295" s="97">
        <v>344</v>
      </c>
      <c r="C4295" s="97" t="s">
        <v>13441</v>
      </c>
      <c r="D4295" s="97" t="s">
        <v>332</v>
      </c>
      <c r="E4295" s="97" t="s">
        <v>13442</v>
      </c>
      <c r="F4295" s="97">
        <v>332033</v>
      </c>
      <c r="G4295" s="97">
        <v>671059</v>
      </c>
      <c r="H4295" s="97">
        <v>332033</v>
      </c>
      <c r="I4295" s="97">
        <v>671059</v>
      </c>
      <c r="J4295" s="97" t="s">
        <v>93</v>
      </c>
      <c r="K4295" s="97">
        <v>-815.95</v>
      </c>
      <c r="L4295" s="97" t="s">
        <v>13443</v>
      </c>
      <c r="M4295" s="97">
        <v>17</v>
      </c>
      <c r="N4295" s="97">
        <v>971828</v>
      </c>
    </row>
    <row r="4296" spans="1:14" ht="14.25" customHeight="1" x14ac:dyDescent="0.3">
      <c r="A4296" s="97" t="s">
        <v>508</v>
      </c>
      <c r="B4296" s="97">
        <v>222</v>
      </c>
      <c r="C4296" s="97" t="s">
        <v>13444</v>
      </c>
      <c r="D4296" s="97" t="s">
        <v>332</v>
      </c>
      <c r="E4296" s="97" t="s">
        <v>13445</v>
      </c>
      <c r="F4296" s="97">
        <v>332473</v>
      </c>
      <c r="G4296" s="97">
        <v>668612</v>
      </c>
      <c r="H4296" s="97">
        <v>332473</v>
      </c>
      <c r="I4296" s="97">
        <v>668612</v>
      </c>
      <c r="J4296" s="97" t="s">
        <v>93</v>
      </c>
      <c r="K4296" s="97">
        <v>-799</v>
      </c>
      <c r="L4296" s="97" t="s">
        <v>13446</v>
      </c>
      <c r="M4296" s="97">
        <v>17</v>
      </c>
      <c r="N4296" s="97">
        <v>951425</v>
      </c>
    </row>
    <row r="4297" spans="1:14" ht="14.25" customHeight="1" x14ac:dyDescent="0.3">
      <c r="A4297" s="97" t="s">
        <v>508</v>
      </c>
      <c r="B4297" s="97">
        <v>176</v>
      </c>
      <c r="C4297" s="97" t="s">
        <v>13447</v>
      </c>
      <c r="D4297" s="97" t="s">
        <v>332</v>
      </c>
      <c r="E4297" s="97" t="s">
        <v>13448</v>
      </c>
      <c r="F4297" s="97">
        <v>331924</v>
      </c>
      <c r="G4297" s="97">
        <v>669225</v>
      </c>
      <c r="H4297" s="97">
        <v>331924</v>
      </c>
      <c r="I4297" s="97">
        <v>669225</v>
      </c>
      <c r="J4297" s="97" t="s">
        <v>93</v>
      </c>
      <c r="K4297" s="97">
        <v>-788</v>
      </c>
      <c r="L4297" s="97" t="s">
        <v>13449</v>
      </c>
      <c r="M4297" s="97">
        <v>17</v>
      </c>
      <c r="N4297" s="97">
        <v>951379</v>
      </c>
    </row>
    <row r="4298" spans="1:14" ht="14.25" customHeight="1" x14ac:dyDescent="0.3">
      <c r="A4298" s="97" t="s">
        <v>508</v>
      </c>
      <c r="B4298" s="97">
        <v>179</v>
      </c>
      <c r="C4298" s="97" t="s">
        <v>13450</v>
      </c>
      <c r="D4298" s="97" t="s">
        <v>332</v>
      </c>
      <c r="E4298" s="97" t="s">
        <v>13451</v>
      </c>
      <c r="F4298" s="97">
        <v>331747</v>
      </c>
      <c r="G4298" s="97">
        <v>669394</v>
      </c>
      <c r="H4298" s="97">
        <v>331747</v>
      </c>
      <c r="I4298" s="97">
        <v>669394</v>
      </c>
      <c r="J4298" s="97" t="s">
        <v>93</v>
      </c>
      <c r="K4298" s="97">
        <v>-754</v>
      </c>
      <c r="L4298" s="97" t="s">
        <v>13452</v>
      </c>
      <c r="M4298" s="97">
        <v>17</v>
      </c>
      <c r="N4298" s="97">
        <v>951382</v>
      </c>
    </row>
    <row r="4299" spans="1:14" ht="14.25" customHeight="1" x14ac:dyDescent="0.3">
      <c r="A4299" s="97" t="s">
        <v>497</v>
      </c>
      <c r="B4299" s="97">
        <v>262</v>
      </c>
      <c r="C4299" s="97" t="s">
        <v>13453</v>
      </c>
      <c r="D4299" s="97" t="s">
        <v>332</v>
      </c>
      <c r="E4299" s="97" t="s">
        <v>13454</v>
      </c>
      <c r="F4299" s="97">
        <v>330317</v>
      </c>
      <c r="G4299" s="97">
        <v>664931</v>
      </c>
      <c r="H4299" s="97">
        <v>330317</v>
      </c>
      <c r="I4299" s="97">
        <v>664931</v>
      </c>
      <c r="J4299" s="97" t="s">
        <v>93</v>
      </c>
      <c r="K4299" s="97">
        <v>-588</v>
      </c>
      <c r="L4299" s="97" t="s">
        <v>13455</v>
      </c>
      <c r="M4299" s="97">
        <v>17</v>
      </c>
      <c r="N4299" s="97">
        <v>904899</v>
      </c>
    </row>
    <row r="4300" spans="1:14" ht="14.25" customHeight="1" x14ac:dyDescent="0.3">
      <c r="A4300" s="97" t="s">
        <v>419</v>
      </c>
      <c r="B4300" s="97">
        <v>175</v>
      </c>
      <c r="C4300" s="97" t="s">
        <v>13456</v>
      </c>
      <c r="D4300" s="97" t="s">
        <v>332</v>
      </c>
      <c r="E4300" s="97" t="s">
        <v>13457</v>
      </c>
      <c r="F4300" s="97">
        <v>332554</v>
      </c>
      <c r="G4300" s="97">
        <v>671427</v>
      </c>
      <c r="H4300" s="97">
        <v>332554</v>
      </c>
      <c r="I4300" s="97">
        <v>671427</v>
      </c>
      <c r="J4300" s="97" t="s">
        <v>93</v>
      </c>
      <c r="K4300" s="97">
        <v>0</v>
      </c>
      <c r="L4300" s="97" t="s">
        <v>13458</v>
      </c>
      <c r="M4300" s="97">
        <v>17</v>
      </c>
      <c r="N4300" s="97">
        <v>971659</v>
      </c>
    </row>
    <row r="4301" spans="1:14" ht="14.25" customHeight="1" x14ac:dyDescent="0.3">
      <c r="A4301" s="97" t="s">
        <v>506</v>
      </c>
      <c r="B4301" s="97">
        <v>9881</v>
      </c>
      <c r="C4301" s="97" t="s">
        <v>13459</v>
      </c>
      <c r="D4301" s="97" t="s">
        <v>581</v>
      </c>
      <c r="E4301" s="97" t="s">
        <v>13460</v>
      </c>
      <c r="F4301" s="97">
        <v>329212</v>
      </c>
      <c r="G4301" s="97">
        <v>667156</v>
      </c>
      <c r="H4301" s="97">
        <v>329212</v>
      </c>
      <c r="I4301" s="97">
        <v>667156</v>
      </c>
      <c r="J4301" s="97" t="s">
        <v>93</v>
      </c>
      <c r="K4301" s="97">
        <v>0</v>
      </c>
      <c r="L4301" s="97" t="s">
        <v>13461</v>
      </c>
      <c r="M4301" s="97">
        <v>17</v>
      </c>
      <c r="N4301" s="97">
        <v>1003933</v>
      </c>
    </row>
    <row r="4302" spans="1:14" ht="14.25" customHeight="1" x14ac:dyDescent="0.3">
      <c r="A4302" s="97" t="s">
        <v>508</v>
      </c>
      <c r="B4302" s="97">
        <v>10303</v>
      </c>
      <c r="C4302" s="97" t="s">
        <v>13462</v>
      </c>
      <c r="D4302" s="97" t="s">
        <v>581</v>
      </c>
      <c r="E4302" s="97" t="s">
        <v>13463</v>
      </c>
      <c r="F4302" s="97">
        <v>334933</v>
      </c>
      <c r="G4302" s="97">
        <v>669057</v>
      </c>
      <c r="H4302" s="97">
        <v>334933</v>
      </c>
      <c r="I4302" s="97">
        <v>669057</v>
      </c>
      <c r="J4302" s="97" t="s">
        <v>93</v>
      </c>
      <c r="K4302" s="97">
        <v>0</v>
      </c>
      <c r="L4302" s="97" t="s">
        <v>13464</v>
      </c>
      <c r="M4302" s="97">
        <v>17</v>
      </c>
      <c r="N4302" s="97">
        <v>952210</v>
      </c>
    </row>
    <row r="4303" spans="1:14" ht="14.25" customHeight="1" x14ac:dyDescent="0.3">
      <c r="A4303" s="97" t="s">
        <v>822</v>
      </c>
      <c r="B4303" s="97">
        <v>5999</v>
      </c>
      <c r="C4303" s="97" t="s">
        <v>13465</v>
      </c>
      <c r="D4303" s="97" t="s">
        <v>581</v>
      </c>
      <c r="E4303" s="97" t="s">
        <v>13466</v>
      </c>
      <c r="F4303" s="97">
        <v>340390</v>
      </c>
      <c r="G4303" s="97">
        <v>674230</v>
      </c>
      <c r="H4303" s="97">
        <v>340390</v>
      </c>
      <c r="I4303" s="97">
        <v>674230</v>
      </c>
      <c r="J4303" s="97" t="s">
        <v>93</v>
      </c>
      <c r="K4303" s="97">
        <v>0</v>
      </c>
      <c r="L4303" s="97" t="s">
        <v>13467</v>
      </c>
      <c r="M4303" s="97">
        <v>17</v>
      </c>
      <c r="N4303" s="97">
        <v>931628</v>
      </c>
    </row>
    <row r="4304" spans="1:14" ht="14.25" customHeight="1" x14ac:dyDescent="0.3">
      <c r="A4304" s="97" t="s">
        <v>419</v>
      </c>
      <c r="B4304" s="97">
        <v>10704</v>
      </c>
      <c r="C4304" s="97" t="s">
        <v>13468</v>
      </c>
      <c r="D4304" s="97" t="s">
        <v>581</v>
      </c>
      <c r="E4304" s="97" t="s">
        <v>13469</v>
      </c>
      <c r="F4304" s="97">
        <v>333819</v>
      </c>
      <c r="G4304" s="97">
        <v>670611</v>
      </c>
      <c r="H4304" s="97">
        <v>333819</v>
      </c>
      <c r="I4304" s="97">
        <v>670611</v>
      </c>
      <c r="J4304" s="97" t="s">
        <v>93</v>
      </c>
      <c r="K4304" s="97">
        <v>0</v>
      </c>
      <c r="L4304" s="97" t="s">
        <v>13470</v>
      </c>
      <c r="M4304" s="97">
        <v>17</v>
      </c>
      <c r="N4304" s="97">
        <v>972811</v>
      </c>
    </row>
    <row r="4305" spans="1:14" ht="14.25" customHeight="1" x14ac:dyDescent="0.3">
      <c r="A4305" s="97" t="s">
        <v>508</v>
      </c>
      <c r="B4305" s="97">
        <v>9913</v>
      </c>
      <c r="C4305" s="97" t="s">
        <v>13471</v>
      </c>
      <c r="D4305" s="97" t="s">
        <v>581</v>
      </c>
      <c r="E4305" s="97" t="s">
        <v>13472</v>
      </c>
      <c r="F4305" s="97">
        <v>332161</v>
      </c>
      <c r="G4305" s="97">
        <v>666039</v>
      </c>
      <c r="H4305" s="97">
        <v>332161</v>
      </c>
      <c r="I4305" s="97">
        <v>666039</v>
      </c>
      <c r="J4305" s="97" t="s">
        <v>93</v>
      </c>
      <c r="K4305" s="97">
        <v>0</v>
      </c>
      <c r="L4305" s="97" t="s">
        <v>13473</v>
      </c>
      <c r="M4305" s="97">
        <v>17</v>
      </c>
      <c r="N4305" s="97">
        <v>952060</v>
      </c>
    </row>
    <row r="4306" spans="1:14" ht="14.25" customHeight="1" x14ac:dyDescent="0.3">
      <c r="A4306" s="97" t="s">
        <v>888</v>
      </c>
      <c r="B4306" s="97">
        <v>12</v>
      </c>
      <c r="C4306" s="97" t="s">
        <v>13474</v>
      </c>
      <c r="D4306" s="97" t="s">
        <v>332</v>
      </c>
      <c r="E4306" s="97" t="s">
        <v>13475</v>
      </c>
      <c r="F4306" s="97">
        <v>345889</v>
      </c>
      <c r="G4306" s="97">
        <v>672068</v>
      </c>
      <c r="H4306" s="97">
        <v>345889</v>
      </c>
      <c r="I4306" s="97">
        <v>672068</v>
      </c>
      <c r="J4306" s="97" t="s">
        <v>93</v>
      </c>
      <c r="K4306" s="97">
        <v>0</v>
      </c>
      <c r="L4306" s="97" t="s">
        <v>13476</v>
      </c>
      <c r="M4306" s="97">
        <v>17</v>
      </c>
      <c r="N4306" s="97">
        <v>747551</v>
      </c>
    </row>
    <row r="4307" spans="1:14" ht="14.25" customHeight="1" x14ac:dyDescent="0.3">
      <c r="A4307" s="97" t="s">
        <v>655</v>
      </c>
      <c r="B4307" s="97">
        <v>7444</v>
      </c>
      <c r="C4307" s="97" t="s">
        <v>13477</v>
      </c>
      <c r="D4307" s="97" t="s">
        <v>581</v>
      </c>
      <c r="E4307" s="97" t="s">
        <v>13478</v>
      </c>
      <c r="F4307" s="97">
        <v>338748</v>
      </c>
      <c r="G4307" s="97">
        <v>674439</v>
      </c>
      <c r="H4307" s="97">
        <v>338748</v>
      </c>
      <c r="I4307" s="97">
        <v>674439</v>
      </c>
      <c r="J4307" s="97" t="s">
        <v>93</v>
      </c>
      <c r="K4307" s="97">
        <v>12</v>
      </c>
      <c r="L4307" s="97" t="s">
        <v>13479</v>
      </c>
      <c r="M4307" s="97">
        <v>17</v>
      </c>
      <c r="N4307" s="97">
        <v>950843</v>
      </c>
    </row>
    <row r="4308" spans="1:14" ht="14.25" customHeight="1" x14ac:dyDescent="0.3">
      <c r="A4308" s="97" t="s">
        <v>655</v>
      </c>
      <c r="B4308" s="97">
        <v>652</v>
      </c>
      <c r="C4308" s="97" t="s">
        <v>13480</v>
      </c>
      <c r="D4308" s="97" t="s">
        <v>332</v>
      </c>
      <c r="E4308" s="97" t="s">
        <v>13481</v>
      </c>
      <c r="F4308" s="97">
        <v>339435</v>
      </c>
      <c r="G4308" s="97">
        <v>674858</v>
      </c>
      <c r="H4308" s="97">
        <v>339435</v>
      </c>
      <c r="I4308" s="97">
        <v>674858</v>
      </c>
      <c r="J4308" s="97" t="s">
        <v>93</v>
      </c>
      <c r="K4308" s="97">
        <v>15</v>
      </c>
      <c r="L4308" s="97" t="s">
        <v>13482</v>
      </c>
      <c r="M4308" s="97">
        <v>17</v>
      </c>
      <c r="N4308" s="97">
        <v>950332</v>
      </c>
    </row>
    <row r="4309" spans="1:14" ht="14.25" customHeight="1" x14ac:dyDescent="0.3">
      <c r="A4309" s="97" t="s">
        <v>419</v>
      </c>
      <c r="B4309" s="97">
        <v>9256</v>
      </c>
      <c r="C4309" s="97" t="s">
        <v>13483</v>
      </c>
      <c r="D4309" s="97" t="s">
        <v>581</v>
      </c>
      <c r="E4309" s="97" t="s">
        <v>13484</v>
      </c>
      <c r="F4309" s="97">
        <v>332727</v>
      </c>
      <c r="G4309" s="97">
        <v>672038</v>
      </c>
      <c r="H4309" s="97">
        <v>332727</v>
      </c>
      <c r="I4309" s="97">
        <v>672038</v>
      </c>
      <c r="J4309" s="97" t="s">
        <v>93</v>
      </c>
      <c r="K4309" s="97">
        <v>24</v>
      </c>
      <c r="L4309" s="97" t="s">
        <v>13485</v>
      </c>
      <c r="M4309" s="97">
        <v>17</v>
      </c>
      <c r="N4309" s="97">
        <v>972645</v>
      </c>
    </row>
    <row r="4310" spans="1:14" ht="14.25" customHeight="1" x14ac:dyDescent="0.3">
      <c r="A4310" s="97" t="s">
        <v>419</v>
      </c>
      <c r="B4310" s="97">
        <v>10715</v>
      </c>
      <c r="C4310" s="97" t="s">
        <v>13486</v>
      </c>
      <c r="D4310" s="97" t="s">
        <v>581</v>
      </c>
      <c r="E4310" s="97" t="s">
        <v>13487</v>
      </c>
      <c r="F4310" s="97">
        <v>331893</v>
      </c>
      <c r="G4310" s="97">
        <v>671531</v>
      </c>
      <c r="H4310" s="97">
        <v>331893</v>
      </c>
      <c r="I4310" s="97">
        <v>671531</v>
      </c>
      <c r="J4310" s="97" t="s">
        <v>93</v>
      </c>
      <c r="K4310" s="97">
        <v>31.75</v>
      </c>
      <c r="L4310" s="97" t="s">
        <v>13488</v>
      </c>
      <c r="M4310" s="97">
        <v>17</v>
      </c>
      <c r="N4310" s="97">
        <v>972914</v>
      </c>
    </row>
    <row r="4311" spans="1:14" ht="14.25" customHeight="1" x14ac:dyDescent="0.3">
      <c r="A4311" s="97" t="s">
        <v>419</v>
      </c>
      <c r="B4311" s="97">
        <v>414</v>
      </c>
      <c r="C4311" s="97" t="s">
        <v>13489</v>
      </c>
      <c r="D4311" s="97" t="s">
        <v>332</v>
      </c>
      <c r="E4311" s="97" t="s">
        <v>13490</v>
      </c>
      <c r="F4311" s="97">
        <v>331232</v>
      </c>
      <c r="G4311" s="97">
        <v>672771</v>
      </c>
      <c r="H4311" s="97">
        <v>331232</v>
      </c>
      <c r="I4311" s="97">
        <v>672771</v>
      </c>
      <c r="J4311" s="97" t="s">
        <v>93</v>
      </c>
      <c r="K4311" s="97">
        <v>33.1</v>
      </c>
      <c r="L4311" s="97" t="s">
        <v>13491</v>
      </c>
      <c r="M4311" s="97">
        <v>17</v>
      </c>
      <c r="N4311" s="97">
        <v>971898</v>
      </c>
    </row>
    <row r="4312" spans="1:14" ht="14.25" customHeight="1" x14ac:dyDescent="0.3">
      <c r="A4312" s="97" t="s">
        <v>822</v>
      </c>
      <c r="B4312" s="97">
        <v>11639</v>
      </c>
      <c r="C4312" s="97" t="s">
        <v>13492</v>
      </c>
      <c r="D4312" s="97" t="s">
        <v>581</v>
      </c>
      <c r="E4312" s="97" t="s">
        <v>3690</v>
      </c>
      <c r="F4312" s="97">
        <v>340050</v>
      </c>
      <c r="G4312" s="97">
        <v>673780</v>
      </c>
      <c r="H4312" s="97">
        <v>340050</v>
      </c>
      <c r="I4312" s="97">
        <v>673780</v>
      </c>
      <c r="J4312" s="97" t="s">
        <v>93</v>
      </c>
      <c r="K4312" s="97">
        <v>37</v>
      </c>
      <c r="L4312" s="97" t="s">
        <v>13493</v>
      </c>
      <c r="M4312" s="97">
        <v>17</v>
      </c>
      <c r="N4312" s="97">
        <v>931852</v>
      </c>
    </row>
    <row r="4313" spans="1:14" ht="14.25" customHeight="1" x14ac:dyDescent="0.3">
      <c r="A4313" s="97" t="s">
        <v>419</v>
      </c>
      <c r="B4313" s="97">
        <v>9925</v>
      </c>
      <c r="C4313" s="97" t="s">
        <v>13494</v>
      </c>
      <c r="D4313" s="97" t="s">
        <v>581</v>
      </c>
      <c r="E4313" s="97" t="s">
        <v>13495</v>
      </c>
      <c r="F4313" s="97">
        <v>331726</v>
      </c>
      <c r="G4313" s="97">
        <v>671734</v>
      </c>
      <c r="H4313" s="97">
        <v>331726</v>
      </c>
      <c r="I4313" s="97">
        <v>671734</v>
      </c>
      <c r="J4313" s="97" t="s">
        <v>93</v>
      </c>
      <c r="K4313" s="97">
        <v>37.21</v>
      </c>
      <c r="L4313" s="97" t="s">
        <v>13496</v>
      </c>
      <c r="M4313" s="97">
        <v>17</v>
      </c>
      <c r="N4313" s="97">
        <v>972712</v>
      </c>
    </row>
    <row r="4314" spans="1:14" ht="14.25" customHeight="1" x14ac:dyDescent="0.3">
      <c r="A4314" s="97" t="s">
        <v>822</v>
      </c>
      <c r="B4314" s="97">
        <v>11639</v>
      </c>
      <c r="C4314" s="97" t="s">
        <v>13497</v>
      </c>
      <c r="D4314" s="97" t="s">
        <v>581</v>
      </c>
      <c r="E4314" s="97" t="s">
        <v>13498</v>
      </c>
      <c r="F4314" s="97">
        <v>340080</v>
      </c>
      <c r="G4314" s="97">
        <v>673800</v>
      </c>
      <c r="H4314" s="97">
        <v>340080</v>
      </c>
      <c r="I4314" s="97">
        <v>673800</v>
      </c>
      <c r="J4314" s="97" t="s">
        <v>93</v>
      </c>
      <c r="K4314" s="97">
        <v>38</v>
      </c>
      <c r="L4314" s="97" t="s">
        <v>13499</v>
      </c>
      <c r="M4314" s="97">
        <v>17</v>
      </c>
      <c r="N4314" s="97">
        <v>931849</v>
      </c>
    </row>
    <row r="4315" spans="1:14" ht="14.25" customHeight="1" x14ac:dyDescent="0.3">
      <c r="A4315" s="97" t="s">
        <v>822</v>
      </c>
      <c r="B4315" s="97">
        <v>52</v>
      </c>
      <c r="C4315" s="97" t="s">
        <v>13500</v>
      </c>
      <c r="D4315" s="97" t="s">
        <v>332</v>
      </c>
      <c r="E4315" s="97" t="s">
        <v>13501</v>
      </c>
      <c r="F4315" s="97">
        <v>343173</v>
      </c>
      <c r="G4315" s="97">
        <v>674964</v>
      </c>
      <c r="H4315" s="97">
        <v>343173</v>
      </c>
      <c r="I4315" s="97">
        <v>674964</v>
      </c>
      <c r="J4315" s="97" t="s">
        <v>93</v>
      </c>
      <c r="K4315" s="97">
        <v>42</v>
      </c>
      <c r="L4315" s="97" t="s">
        <v>13502</v>
      </c>
      <c r="M4315" s="97">
        <v>17</v>
      </c>
      <c r="N4315" s="97">
        <v>930920</v>
      </c>
    </row>
    <row r="4316" spans="1:14" ht="14.25" customHeight="1" x14ac:dyDescent="0.3">
      <c r="A4316" s="97" t="s">
        <v>397</v>
      </c>
      <c r="B4316" s="97">
        <v>10303</v>
      </c>
      <c r="C4316" s="97" t="s">
        <v>13503</v>
      </c>
      <c r="D4316" s="97" t="s">
        <v>581</v>
      </c>
      <c r="E4316" s="97" t="s">
        <v>13504</v>
      </c>
      <c r="F4316" s="97">
        <v>335012</v>
      </c>
      <c r="G4316" s="97">
        <v>668851</v>
      </c>
      <c r="H4316" s="97">
        <v>335012</v>
      </c>
      <c r="I4316" s="97">
        <v>668851</v>
      </c>
      <c r="J4316" s="97" t="s">
        <v>93</v>
      </c>
      <c r="K4316" s="97">
        <v>44.3</v>
      </c>
      <c r="L4316" s="97" t="s">
        <v>13505</v>
      </c>
      <c r="M4316" s="97">
        <v>17</v>
      </c>
      <c r="N4316" s="97">
        <v>842968</v>
      </c>
    </row>
    <row r="4317" spans="1:14" ht="14.25" customHeight="1" x14ac:dyDescent="0.3">
      <c r="A4317" s="97" t="s">
        <v>822</v>
      </c>
      <c r="B4317" s="97">
        <v>53</v>
      </c>
      <c r="C4317" s="97" t="s">
        <v>13506</v>
      </c>
      <c r="D4317" s="97" t="s">
        <v>332</v>
      </c>
      <c r="E4317" s="97" t="s">
        <v>13507</v>
      </c>
      <c r="F4317" s="97">
        <v>343041</v>
      </c>
      <c r="G4317" s="97">
        <v>674776</v>
      </c>
      <c r="H4317" s="97">
        <v>343041</v>
      </c>
      <c r="I4317" s="97">
        <v>674776</v>
      </c>
      <c r="J4317" s="97" t="s">
        <v>93</v>
      </c>
      <c r="K4317" s="97">
        <v>46</v>
      </c>
      <c r="L4317" s="97" t="s">
        <v>13508</v>
      </c>
      <c r="M4317" s="97">
        <v>17</v>
      </c>
      <c r="N4317" s="97">
        <v>930921</v>
      </c>
    </row>
    <row r="4318" spans="1:14" ht="14.25" customHeight="1" x14ac:dyDescent="0.3">
      <c r="A4318" s="97" t="s">
        <v>655</v>
      </c>
      <c r="B4318" s="97">
        <v>590</v>
      </c>
      <c r="C4318" s="97" t="s">
        <v>13509</v>
      </c>
      <c r="D4318" s="97" t="s">
        <v>332</v>
      </c>
      <c r="E4318" s="97" t="s">
        <v>13510</v>
      </c>
      <c r="F4318" s="97">
        <v>338686</v>
      </c>
      <c r="G4318" s="97">
        <v>672911</v>
      </c>
      <c r="H4318" s="97">
        <v>338686</v>
      </c>
      <c r="I4318" s="97">
        <v>672911</v>
      </c>
      <c r="J4318" s="97" t="s">
        <v>93</v>
      </c>
      <c r="K4318" s="97">
        <v>47.08</v>
      </c>
      <c r="L4318" s="97" t="s">
        <v>13511</v>
      </c>
      <c r="M4318" s="97">
        <v>17</v>
      </c>
      <c r="N4318" s="97">
        <v>950270</v>
      </c>
    </row>
    <row r="4319" spans="1:14" ht="14.25" customHeight="1" x14ac:dyDescent="0.3">
      <c r="A4319" s="97" t="s">
        <v>508</v>
      </c>
      <c r="B4319" s="97">
        <v>345</v>
      </c>
      <c r="C4319" s="97" t="s">
        <v>13512</v>
      </c>
      <c r="D4319" s="97" t="s">
        <v>332</v>
      </c>
      <c r="E4319" s="97" t="s">
        <v>13513</v>
      </c>
      <c r="F4319" s="97">
        <v>333610</v>
      </c>
      <c r="G4319" s="97">
        <v>668415</v>
      </c>
      <c r="H4319" s="97">
        <v>333610</v>
      </c>
      <c r="I4319" s="97">
        <v>668415</v>
      </c>
      <c r="J4319" s="97" t="s">
        <v>93</v>
      </c>
      <c r="K4319" s="97">
        <v>47.6</v>
      </c>
      <c r="L4319" s="97" t="s">
        <v>13514</v>
      </c>
      <c r="M4319" s="97">
        <v>17</v>
      </c>
      <c r="N4319" s="97">
        <v>951549</v>
      </c>
    </row>
    <row r="4320" spans="1:14" ht="14.25" customHeight="1" x14ac:dyDescent="0.3">
      <c r="A4320" s="97" t="s">
        <v>419</v>
      </c>
      <c r="B4320" s="97">
        <v>677</v>
      </c>
      <c r="C4320" s="97" t="s">
        <v>13515</v>
      </c>
      <c r="D4320" s="97" t="s">
        <v>332</v>
      </c>
      <c r="E4320" s="97" t="s">
        <v>13516</v>
      </c>
      <c r="F4320" s="97">
        <v>330130</v>
      </c>
      <c r="G4320" s="97">
        <v>671020</v>
      </c>
      <c r="H4320" s="97">
        <v>330130</v>
      </c>
      <c r="I4320" s="97">
        <v>671020</v>
      </c>
      <c r="J4320" s="97" t="s">
        <v>93</v>
      </c>
      <c r="K4320" s="97">
        <v>48</v>
      </c>
      <c r="L4320" s="97" t="s">
        <v>13517</v>
      </c>
      <c r="M4320" s="97">
        <v>17</v>
      </c>
      <c r="N4320" s="97">
        <v>13088617</v>
      </c>
    </row>
    <row r="4321" spans="1:14" ht="14.25" customHeight="1" x14ac:dyDescent="0.3">
      <c r="A4321" s="97" t="s">
        <v>655</v>
      </c>
      <c r="B4321" s="97">
        <v>13110</v>
      </c>
      <c r="C4321" s="97" t="s">
        <v>13518</v>
      </c>
      <c r="D4321" s="97" t="s">
        <v>581</v>
      </c>
      <c r="E4321" s="97" t="s">
        <v>13519</v>
      </c>
      <c r="F4321" s="97">
        <v>337136</v>
      </c>
      <c r="G4321" s="97">
        <v>671515</v>
      </c>
      <c r="H4321" s="97">
        <v>337136</v>
      </c>
      <c r="I4321" s="97">
        <v>671515</v>
      </c>
      <c r="J4321" s="97" t="s">
        <v>93</v>
      </c>
      <c r="K4321" s="97">
        <v>48.83</v>
      </c>
      <c r="L4321" s="97" t="s">
        <v>13520</v>
      </c>
      <c r="M4321" s="97">
        <v>17</v>
      </c>
      <c r="N4321" s="97">
        <v>951065</v>
      </c>
    </row>
    <row r="4322" spans="1:14" ht="14.25" customHeight="1" x14ac:dyDescent="0.3">
      <c r="A4322" s="97" t="s">
        <v>419</v>
      </c>
      <c r="B4322" s="97">
        <v>270</v>
      </c>
      <c r="C4322" s="97" t="s">
        <v>13521</v>
      </c>
      <c r="D4322" s="97" t="s">
        <v>332</v>
      </c>
      <c r="E4322" s="97" t="s">
        <v>13522</v>
      </c>
      <c r="F4322" s="97">
        <v>330670</v>
      </c>
      <c r="G4322" s="97">
        <v>671720</v>
      </c>
      <c r="H4322" s="97">
        <v>330670</v>
      </c>
      <c r="I4322" s="97">
        <v>671720</v>
      </c>
      <c r="J4322" s="97" t="s">
        <v>93</v>
      </c>
      <c r="K4322" s="97">
        <v>49.5</v>
      </c>
      <c r="L4322" s="97" t="s">
        <v>13523</v>
      </c>
      <c r="M4322" s="97">
        <v>17</v>
      </c>
      <c r="N4322" s="97">
        <v>971754</v>
      </c>
    </row>
    <row r="4323" spans="1:14" ht="14.25" customHeight="1" x14ac:dyDescent="0.3">
      <c r="A4323" s="97" t="s">
        <v>508</v>
      </c>
      <c r="B4323" s="97">
        <v>103</v>
      </c>
      <c r="C4323" s="97" t="s">
        <v>13524</v>
      </c>
      <c r="D4323" s="97" t="s">
        <v>332</v>
      </c>
      <c r="E4323" s="97" t="s">
        <v>13525</v>
      </c>
      <c r="F4323" s="97">
        <v>334870</v>
      </c>
      <c r="G4323" s="97">
        <v>667920</v>
      </c>
      <c r="H4323" s="97">
        <v>334870</v>
      </c>
      <c r="I4323" s="97">
        <v>667920</v>
      </c>
      <c r="J4323" s="97" t="s">
        <v>93</v>
      </c>
      <c r="K4323" s="97">
        <v>49.56</v>
      </c>
      <c r="L4323" s="97" t="s">
        <v>13526</v>
      </c>
      <c r="M4323" s="97">
        <v>17</v>
      </c>
      <c r="N4323" s="97">
        <v>951302</v>
      </c>
    </row>
    <row r="4324" spans="1:14" ht="14.25" customHeight="1" x14ac:dyDescent="0.3">
      <c r="A4324" s="97" t="s">
        <v>419</v>
      </c>
      <c r="B4324" s="97">
        <v>228</v>
      </c>
      <c r="C4324" s="97" t="s">
        <v>13527</v>
      </c>
      <c r="D4324" s="97" t="s">
        <v>332</v>
      </c>
      <c r="E4324" s="97" t="s">
        <v>13528</v>
      </c>
      <c r="F4324" s="97">
        <v>330755</v>
      </c>
      <c r="G4324" s="97">
        <v>671750</v>
      </c>
      <c r="H4324" s="97">
        <v>330755</v>
      </c>
      <c r="I4324" s="97">
        <v>671750</v>
      </c>
      <c r="J4324" s="97" t="s">
        <v>93</v>
      </c>
      <c r="K4324" s="97">
        <v>50</v>
      </c>
      <c r="L4324" s="97" t="s">
        <v>12125</v>
      </c>
      <c r="M4324" s="97">
        <v>17</v>
      </c>
      <c r="N4324" s="97">
        <v>971712</v>
      </c>
    </row>
    <row r="4325" spans="1:14" ht="14.25" customHeight="1" x14ac:dyDescent="0.3">
      <c r="A4325" s="97" t="s">
        <v>655</v>
      </c>
      <c r="B4325" s="97">
        <v>13063</v>
      </c>
      <c r="C4325" s="97" t="s">
        <v>13529</v>
      </c>
      <c r="D4325" s="97" t="s">
        <v>581</v>
      </c>
      <c r="E4325" s="97" t="s">
        <v>13530</v>
      </c>
      <c r="F4325" s="97">
        <v>337206</v>
      </c>
      <c r="G4325" s="97">
        <v>671482</v>
      </c>
      <c r="H4325" s="97">
        <v>337206</v>
      </c>
      <c r="I4325" s="97">
        <v>671482</v>
      </c>
      <c r="J4325" s="97" t="s">
        <v>93</v>
      </c>
      <c r="K4325" s="97">
        <v>52</v>
      </c>
      <c r="L4325" s="97" t="s">
        <v>13531</v>
      </c>
      <c r="M4325" s="97">
        <v>17</v>
      </c>
      <c r="N4325" s="97">
        <v>951059</v>
      </c>
    </row>
    <row r="4326" spans="1:14" ht="14.25" customHeight="1" x14ac:dyDescent="0.3">
      <c r="A4326" s="97" t="s">
        <v>508</v>
      </c>
      <c r="B4326" s="97">
        <v>195</v>
      </c>
      <c r="C4326" s="97" t="s">
        <v>13532</v>
      </c>
      <c r="D4326" s="97" t="s">
        <v>332</v>
      </c>
      <c r="E4326" s="97" t="s">
        <v>13533</v>
      </c>
      <c r="F4326" s="97">
        <v>332250</v>
      </c>
      <c r="G4326" s="97">
        <v>666840</v>
      </c>
      <c r="H4326" s="97">
        <v>332250</v>
      </c>
      <c r="I4326" s="97">
        <v>666840</v>
      </c>
      <c r="J4326" s="97" t="s">
        <v>93</v>
      </c>
      <c r="K4326" s="97">
        <v>66</v>
      </c>
      <c r="L4326" s="97" t="s">
        <v>13534</v>
      </c>
      <c r="M4326" s="97">
        <v>17</v>
      </c>
      <c r="N4326" s="97">
        <v>951398</v>
      </c>
    </row>
    <row r="4327" spans="1:14" ht="14.25" customHeight="1" x14ac:dyDescent="0.3">
      <c r="A4327" s="97" t="s">
        <v>508</v>
      </c>
      <c r="B4327" s="97">
        <v>161</v>
      </c>
      <c r="C4327" s="97" t="s">
        <v>13535</v>
      </c>
      <c r="D4327" s="97" t="s">
        <v>332</v>
      </c>
      <c r="E4327" s="97" t="s">
        <v>13536</v>
      </c>
      <c r="F4327" s="97">
        <v>331050</v>
      </c>
      <c r="G4327" s="97">
        <v>669200</v>
      </c>
      <c r="H4327" s="97">
        <v>331050</v>
      </c>
      <c r="I4327" s="97">
        <v>669200</v>
      </c>
      <c r="J4327" s="97" t="s">
        <v>93</v>
      </c>
      <c r="K4327" s="97">
        <v>67</v>
      </c>
      <c r="L4327" s="97" t="s">
        <v>13537</v>
      </c>
      <c r="M4327" s="97">
        <v>17</v>
      </c>
      <c r="N4327" s="97">
        <v>951364</v>
      </c>
    </row>
    <row r="4328" spans="1:14" ht="14.25" customHeight="1" x14ac:dyDescent="0.3">
      <c r="A4328" s="97" t="s">
        <v>508</v>
      </c>
      <c r="B4328" s="97">
        <v>395</v>
      </c>
      <c r="C4328" s="97" t="s">
        <v>13538</v>
      </c>
      <c r="D4328" s="97" t="s">
        <v>332</v>
      </c>
      <c r="E4328" s="97" t="s">
        <v>13539</v>
      </c>
      <c r="F4328" s="97">
        <v>331870</v>
      </c>
      <c r="G4328" s="97">
        <v>666961</v>
      </c>
      <c r="H4328" s="97">
        <v>331870</v>
      </c>
      <c r="I4328" s="97">
        <v>666961</v>
      </c>
      <c r="J4328" s="97" t="s">
        <v>93</v>
      </c>
      <c r="K4328" s="97">
        <v>69</v>
      </c>
      <c r="L4328" s="97" t="s">
        <v>13540</v>
      </c>
      <c r="M4328" s="97">
        <v>17</v>
      </c>
      <c r="N4328" s="97">
        <v>951599</v>
      </c>
    </row>
    <row r="4329" spans="1:14" ht="14.25" customHeight="1" x14ac:dyDescent="0.3">
      <c r="A4329" s="97" t="s">
        <v>508</v>
      </c>
      <c r="B4329" s="97">
        <v>17170</v>
      </c>
      <c r="C4329" s="97" t="s">
        <v>13541</v>
      </c>
      <c r="D4329" s="97" t="s">
        <v>581</v>
      </c>
      <c r="E4329" s="97" t="s">
        <v>13542</v>
      </c>
      <c r="F4329" s="97">
        <v>332280</v>
      </c>
      <c r="G4329" s="97">
        <v>665920</v>
      </c>
      <c r="H4329" s="97">
        <v>332280</v>
      </c>
      <c r="I4329" s="97">
        <v>665920</v>
      </c>
      <c r="J4329" s="97" t="s">
        <v>93</v>
      </c>
      <c r="K4329" s="97">
        <v>69.400000000000006</v>
      </c>
      <c r="L4329" s="97" t="s">
        <v>13543</v>
      </c>
      <c r="M4329" s="97">
        <v>17</v>
      </c>
      <c r="N4329" s="97">
        <v>952714</v>
      </c>
    </row>
    <row r="4330" spans="1:14" ht="14.25" customHeight="1" x14ac:dyDescent="0.3">
      <c r="A4330" s="97" t="s">
        <v>508</v>
      </c>
      <c r="B4330" s="97">
        <v>28</v>
      </c>
      <c r="C4330" s="97" t="s">
        <v>13544</v>
      </c>
      <c r="D4330" s="97" t="s">
        <v>332</v>
      </c>
      <c r="E4330" s="97" t="s">
        <v>13545</v>
      </c>
      <c r="F4330" s="97">
        <v>330900</v>
      </c>
      <c r="G4330" s="97">
        <v>668650</v>
      </c>
      <c r="H4330" s="97">
        <v>330900</v>
      </c>
      <c r="I4330" s="97">
        <v>668650</v>
      </c>
      <c r="J4330" s="97" t="s">
        <v>93</v>
      </c>
      <c r="K4330" s="97">
        <v>71</v>
      </c>
      <c r="L4330" s="97" t="s">
        <v>13546</v>
      </c>
      <c r="M4330" s="97">
        <v>17</v>
      </c>
      <c r="N4330" s="97">
        <v>951227</v>
      </c>
    </row>
    <row r="4331" spans="1:14" ht="14.25" customHeight="1" x14ac:dyDescent="0.3">
      <c r="A4331" s="97" t="s">
        <v>822</v>
      </c>
      <c r="B4331" s="97">
        <v>544</v>
      </c>
      <c r="C4331" s="97" t="s">
        <v>13547</v>
      </c>
      <c r="D4331" s="97" t="s">
        <v>332</v>
      </c>
      <c r="E4331" s="97" t="s">
        <v>13548</v>
      </c>
      <c r="F4331" s="97">
        <v>340160</v>
      </c>
      <c r="G4331" s="97">
        <v>673160</v>
      </c>
      <c r="H4331" s="97">
        <v>340160</v>
      </c>
      <c r="I4331" s="97">
        <v>673160</v>
      </c>
      <c r="J4331" s="97" t="s">
        <v>93</v>
      </c>
      <c r="K4331" s="97">
        <v>74.849999999999994</v>
      </c>
      <c r="L4331" s="97" t="s">
        <v>13549</v>
      </c>
      <c r="M4331" s="97">
        <v>17</v>
      </c>
      <c r="N4331" s="97">
        <v>13470911</v>
      </c>
    </row>
    <row r="4332" spans="1:14" ht="14.25" customHeight="1" x14ac:dyDescent="0.3">
      <c r="A4332" s="97" t="s">
        <v>508</v>
      </c>
      <c r="B4332" s="97">
        <v>148</v>
      </c>
      <c r="C4332" s="97" t="s">
        <v>13550</v>
      </c>
      <c r="D4332" s="97" t="s">
        <v>332</v>
      </c>
      <c r="E4332" s="97" t="s">
        <v>13551</v>
      </c>
      <c r="F4332" s="97">
        <v>331870</v>
      </c>
      <c r="G4332" s="97">
        <v>666330</v>
      </c>
      <c r="H4332" s="97">
        <v>331870</v>
      </c>
      <c r="I4332" s="97">
        <v>666330</v>
      </c>
      <c r="J4332" s="97" t="s">
        <v>93</v>
      </c>
      <c r="K4332" s="97">
        <v>76</v>
      </c>
      <c r="L4332" s="97" t="s">
        <v>13552</v>
      </c>
      <c r="M4332" s="97">
        <v>17</v>
      </c>
      <c r="N4332" s="97">
        <v>951351</v>
      </c>
    </row>
    <row r="4333" spans="1:14" ht="14.25" customHeight="1" x14ac:dyDescent="0.3">
      <c r="A4333" s="97" t="s">
        <v>632</v>
      </c>
      <c r="B4333" s="97">
        <v>160</v>
      </c>
      <c r="C4333" s="97" t="s">
        <v>13553</v>
      </c>
      <c r="D4333" s="97" t="s">
        <v>332</v>
      </c>
      <c r="E4333" s="97" t="s">
        <v>13554</v>
      </c>
      <c r="F4333" s="97">
        <v>341878</v>
      </c>
      <c r="G4333" s="97">
        <v>669272</v>
      </c>
      <c r="H4333" s="97">
        <v>341878</v>
      </c>
      <c r="I4333" s="97">
        <v>669272</v>
      </c>
      <c r="J4333" s="97" t="s">
        <v>93</v>
      </c>
      <c r="K4333" s="97">
        <v>79</v>
      </c>
      <c r="L4333" s="97" t="s">
        <v>13555</v>
      </c>
      <c r="M4333" s="97">
        <v>17</v>
      </c>
      <c r="N4333" s="97">
        <v>770438</v>
      </c>
    </row>
    <row r="4334" spans="1:14" ht="14.25" customHeight="1" x14ac:dyDescent="0.3">
      <c r="A4334" s="97" t="s">
        <v>822</v>
      </c>
      <c r="B4334" s="97">
        <v>39</v>
      </c>
      <c r="C4334" s="97" t="s">
        <v>13556</v>
      </c>
      <c r="D4334" s="97" t="s">
        <v>332</v>
      </c>
      <c r="E4334" s="97" t="s">
        <v>13557</v>
      </c>
      <c r="F4334" s="97">
        <v>340834</v>
      </c>
      <c r="G4334" s="97">
        <v>673127</v>
      </c>
      <c r="H4334" s="97">
        <v>340834</v>
      </c>
      <c r="I4334" s="97">
        <v>673127</v>
      </c>
      <c r="J4334" s="97" t="s">
        <v>93</v>
      </c>
      <c r="K4334" s="97">
        <v>80</v>
      </c>
      <c r="L4334" s="97" t="s">
        <v>13558</v>
      </c>
      <c r="M4334" s="97">
        <v>17</v>
      </c>
      <c r="N4334" s="97">
        <v>930907</v>
      </c>
    </row>
    <row r="4335" spans="1:14" ht="14.25" customHeight="1" x14ac:dyDescent="0.3">
      <c r="A4335" s="97" t="s">
        <v>632</v>
      </c>
      <c r="B4335" s="97">
        <v>157</v>
      </c>
      <c r="C4335" s="97" t="s">
        <v>13559</v>
      </c>
      <c r="D4335" s="97" t="s">
        <v>332</v>
      </c>
      <c r="E4335" s="97" t="s">
        <v>13560</v>
      </c>
      <c r="F4335" s="97">
        <v>341541</v>
      </c>
      <c r="G4335" s="97">
        <v>669369</v>
      </c>
      <c r="H4335" s="97">
        <v>341541</v>
      </c>
      <c r="I4335" s="97">
        <v>669369</v>
      </c>
      <c r="J4335" s="97" t="s">
        <v>93</v>
      </c>
      <c r="K4335" s="97">
        <v>83</v>
      </c>
      <c r="L4335" s="97" t="s">
        <v>13561</v>
      </c>
      <c r="M4335" s="97">
        <v>17</v>
      </c>
      <c r="N4335" s="97">
        <v>770435</v>
      </c>
    </row>
    <row r="4336" spans="1:14" ht="14.25" customHeight="1" x14ac:dyDescent="0.3">
      <c r="A4336" s="97" t="s">
        <v>822</v>
      </c>
      <c r="B4336" s="97">
        <v>119</v>
      </c>
      <c r="C4336" s="97" t="s">
        <v>13562</v>
      </c>
      <c r="D4336" s="97" t="s">
        <v>332</v>
      </c>
      <c r="E4336" s="97" t="s">
        <v>13563</v>
      </c>
      <c r="F4336" s="97">
        <v>341800</v>
      </c>
      <c r="G4336" s="97">
        <v>670572</v>
      </c>
      <c r="H4336" s="97">
        <v>341800</v>
      </c>
      <c r="I4336" s="97">
        <v>670572</v>
      </c>
      <c r="J4336" s="97" t="s">
        <v>93</v>
      </c>
      <c r="K4336" s="97">
        <v>87</v>
      </c>
      <c r="L4336" s="97" t="s">
        <v>13564</v>
      </c>
      <c r="M4336" s="97">
        <v>17</v>
      </c>
      <c r="N4336" s="97">
        <v>930987</v>
      </c>
    </row>
    <row r="4337" spans="1:14" ht="14.25" customHeight="1" x14ac:dyDescent="0.3">
      <c r="A4337" s="97" t="s">
        <v>822</v>
      </c>
      <c r="B4337" s="97">
        <v>124</v>
      </c>
      <c r="C4337" s="97" t="s">
        <v>13565</v>
      </c>
      <c r="D4337" s="97" t="s">
        <v>332</v>
      </c>
      <c r="E4337" s="97" t="s">
        <v>13566</v>
      </c>
      <c r="F4337" s="97">
        <v>341403</v>
      </c>
      <c r="G4337" s="97">
        <v>670086</v>
      </c>
      <c r="H4337" s="97">
        <v>341403</v>
      </c>
      <c r="I4337" s="97">
        <v>670086</v>
      </c>
      <c r="J4337" s="97" t="s">
        <v>93</v>
      </c>
      <c r="K4337" s="97">
        <v>88</v>
      </c>
      <c r="L4337" s="97" t="s">
        <v>13567</v>
      </c>
      <c r="M4337" s="97">
        <v>17</v>
      </c>
      <c r="N4337" s="97">
        <v>930992</v>
      </c>
    </row>
    <row r="4338" spans="1:14" ht="14.25" customHeight="1" x14ac:dyDescent="0.3">
      <c r="A4338" s="97" t="s">
        <v>822</v>
      </c>
      <c r="B4338" s="97">
        <v>111</v>
      </c>
      <c r="C4338" s="97" t="s">
        <v>13568</v>
      </c>
      <c r="D4338" s="97" t="s">
        <v>332</v>
      </c>
      <c r="E4338" s="97" t="s">
        <v>13569</v>
      </c>
      <c r="F4338" s="97">
        <v>341636</v>
      </c>
      <c r="G4338" s="97">
        <v>670574</v>
      </c>
      <c r="H4338" s="97">
        <v>341636</v>
      </c>
      <c r="I4338" s="97">
        <v>670574</v>
      </c>
      <c r="J4338" s="97" t="s">
        <v>93</v>
      </c>
      <c r="K4338" s="97">
        <v>90</v>
      </c>
      <c r="L4338" s="97" t="s">
        <v>13570</v>
      </c>
      <c r="M4338" s="97">
        <v>17</v>
      </c>
      <c r="N4338" s="97">
        <v>930979</v>
      </c>
    </row>
    <row r="4339" spans="1:14" ht="14.25" customHeight="1" x14ac:dyDescent="0.3">
      <c r="A4339" s="97" t="s">
        <v>822</v>
      </c>
      <c r="B4339" s="97">
        <v>109</v>
      </c>
      <c r="C4339" s="97" t="s">
        <v>13571</v>
      </c>
      <c r="D4339" s="97" t="s">
        <v>332</v>
      </c>
      <c r="E4339" s="97" t="s">
        <v>13572</v>
      </c>
      <c r="F4339" s="97">
        <v>341562</v>
      </c>
      <c r="G4339" s="97">
        <v>670539</v>
      </c>
      <c r="H4339" s="97">
        <v>341562</v>
      </c>
      <c r="I4339" s="97">
        <v>670539</v>
      </c>
      <c r="J4339" s="97" t="s">
        <v>93</v>
      </c>
      <c r="K4339" s="97">
        <v>90</v>
      </c>
      <c r="L4339" s="97" t="s">
        <v>13573</v>
      </c>
      <c r="M4339" s="97">
        <v>17</v>
      </c>
      <c r="N4339" s="97">
        <v>930977</v>
      </c>
    </row>
    <row r="4340" spans="1:14" ht="14.25" customHeight="1" x14ac:dyDescent="0.3">
      <c r="A4340" s="97" t="s">
        <v>822</v>
      </c>
      <c r="B4340" s="97">
        <v>110</v>
      </c>
      <c r="C4340" s="97" t="s">
        <v>13574</v>
      </c>
      <c r="D4340" s="97" t="s">
        <v>332</v>
      </c>
      <c r="E4340" s="97" t="s">
        <v>13575</v>
      </c>
      <c r="F4340" s="97">
        <v>341566</v>
      </c>
      <c r="G4340" s="97">
        <v>670525</v>
      </c>
      <c r="H4340" s="97">
        <v>341566</v>
      </c>
      <c r="I4340" s="97">
        <v>670525</v>
      </c>
      <c r="J4340" s="97" t="s">
        <v>93</v>
      </c>
      <c r="K4340" s="97">
        <v>90</v>
      </c>
      <c r="L4340" s="97" t="s">
        <v>13576</v>
      </c>
      <c r="M4340" s="97">
        <v>17</v>
      </c>
      <c r="N4340" s="97">
        <v>930978</v>
      </c>
    </row>
    <row r="4341" spans="1:14" ht="14.25" customHeight="1" x14ac:dyDescent="0.3">
      <c r="A4341" s="97" t="s">
        <v>822</v>
      </c>
      <c r="B4341" s="97">
        <v>108</v>
      </c>
      <c r="C4341" s="97" t="s">
        <v>13577</v>
      </c>
      <c r="D4341" s="97" t="s">
        <v>332</v>
      </c>
      <c r="E4341" s="97" t="s">
        <v>13578</v>
      </c>
      <c r="F4341" s="97">
        <v>341559</v>
      </c>
      <c r="G4341" s="97">
        <v>670572</v>
      </c>
      <c r="H4341" s="97">
        <v>341559</v>
      </c>
      <c r="I4341" s="97">
        <v>670572</v>
      </c>
      <c r="J4341" s="97" t="s">
        <v>93</v>
      </c>
      <c r="K4341" s="97">
        <v>91</v>
      </c>
      <c r="L4341" s="97" t="s">
        <v>13579</v>
      </c>
      <c r="M4341" s="97">
        <v>17</v>
      </c>
      <c r="N4341" s="97">
        <v>930976</v>
      </c>
    </row>
    <row r="4342" spans="1:14" ht="14.25" customHeight="1" x14ac:dyDescent="0.3">
      <c r="A4342" s="97" t="s">
        <v>506</v>
      </c>
      <c r="B4342" s="97">
        <v>12826</v>
      </c>
      <c r="C4342" s="97" t="s">
        <v>13580</v>
      </c>
      <c r="D4342" s="97" t="s">
        <v>581</v>
      </c>
      <c r="E4342" s="97" t="s">
        <v>13581</v>
      </c>
      <c r="F4342" s="97">
        <v>328596</v>
      </c>
      <c r="G4342" s="97">
        <v>669055</v>
      </c>
      <c r="H4342" s="97">
        <v>328596</v>
      </c>
      <c r="I4342" s="97">
        <v>669055</v>
      </c>
      <c r="J4342" s="97" t="s">
        <v>93</v>
      </c>
      <c r="K4342" s="97">
        <v>93.93</v>
      </c>
      <c r="L4342" s="97" t="s">
        <v>13582</v>
      </c>
      <c r="M4342" s="97">
        <v>17</v>
      </c>
      <c r="N4342" s="97">
        <v>1004482</v>
      </c>
    </row>
    <row r="4343" spans="1:14" ht="14.25" customHeight="1" x14ac:dyDescent="0.3">
      <c r="A4343" s="97" t="s">
        <v>506</v>
      </c>
      <c r="B4343" s="97">
        <v>12826</v>
      </c>
      <c r="C4343" s="97" t="s">
        <v>13583</v>
      </c>
      <c r="D4343" s="97" t="s">
        <v>581</v>
      </c>
      <c r="E4343" s="97" t="s">
        <v>13584</v>
      </c>
      <c r="F4343" s="97">
        <v>328594</v>
      </c>
      <c r="G4343" s="97">
        <v>669053</v>
      </c>
      <c r="H4343" s="97">
        <v>328594</v>
      </c>
      <c r="I4343" s="97">
        <v>669053</v>
      </c>
      <c r="J4343" s="97" t="s">
        <v>93</v>
      </c>
      <c r="K4343" s="97">
        <v>94.05</v>
      </c>
      <c r="L4343" s="97" t="s">
        <v>13585</v>
      </c>
      <c r="M4343" s="97">
        <v>17</v>
      </c>
      <c r="N4343" s="97">
        <v>1004459</v>
      </c>
    </row>
    <row r="4344" spans="1:14" ht="14.25" customHeight="1" x14ac:dyDescent="0.3">
      <c r="A4344" s="97" t="s">
        <v>397</v>
      </c>
      <c r="B4344" s="97">
        <v>10303</v>
      </c>
      <c r="C4344" s="97" t="s">
        <v>13586</v>
      </c>
      <c r="D4344" s="97" t="s">
        <v>581</v>
      </c>
      <c r="E4344" s="97" t="s">
        <v>13587</v>
      </c>
      <c r="F4344" s="97">
        <v>335884</v>
      </c>
      <c r="G4344" s="97">
        <v>668195</v>
      </c>
      <c r="H4344" s="97">
        <v>335884</v>
      </c>
      <c r="I4344" s="97">
        <v>668195</v>
      </c>
      <c r="J4344" s="97" t="s">
        <v>93</v>
      </c>
      <c r="K4344" s="97">
        <v>96.15</v>
      </c>
      <c r="L4344" s="97" t="s">
        <v>13588</v>
      </c>
      <c r="M4344" s="97">
        <v>17</v>
      </c>
      <c r="N4344" s="97">
        <v>843026</v>
      </c>
    </row>
    <row r="4345" spans="1:14" ht="14.25" customHeight="1" x14ac:dyDescent="0.3">
      <c r="A4345" s="97" t="s">
        <v>397</v>
      </c>
      <c r="B4345" s="97">
        <v>66</v>
      </c>
      <c r="C4345" s="97" t="s">
        <v>13589</v>
      </c>
      <c r="D4345" s="97" t="s">
        <v>332</v>
      </c>
      <c r="E4345" s="97" t="s">
        <v>13590</v>
      </c>
      <c r="F4345" s="97">
        <v>335850</v>
      </c>
      <c r="G4345" s="97">
        <v>668010</v>
      </c>
      <c r="H4345" s="97">
        <v>335850</v>
      </c>
      <c r="I4345" s="97">
        <v>668010</v>
      </c>
      <c r="J4345" s="97" t="s">
        <v>93</v>
      </c>
      <c r="K4345" s="97">
        <v>98</v>
      </c>
      <c r="L4345" s="97" t="s">
        <v>13591</v>
      </c>
      <c r="M4345" s="97">
        <v>17</v>
      </c>
      <c r="N4345" s="97">
        <v>842623</v>
      </c>
    </row>
    <row r="4346" spans="1:14" ht="14.25" customHeight="1" x14ac:dyDescent="0.3">
      <c r="A4346" s="97" t="s">
        <v>506</v>
      </c>
      <c r="B4346" s="97">
        <v>9783</v>
      </c>
      <c r="C4346" s="97" t="s">
        <v>13592</v>
      </c>
      <c r="D4346" s="97" t="s">
        <v>581</v>
      </c>
      <c r="E4346" s="97" t="s">
        <v>13593</v>
      </c>
      <c r="F4346" s="97">
        <v>329666</v>
      </c>
      <c r="G4346" s="97">
        <v>668650</v>
      </c>
      <c r="H4346" s="97">
        <v>329666</v>
      </c>
      <c r="I4346" s="97">
        <v>668650</v>
      </c>
      <c r="J4346" s="97" t="s">
        <v>93</v>
      </c>
      <c r="K4346" s="97">
        <v>104.3</v>
      </c>
      <c r="L4346" s="97" t="s">
        <v>13594</v>
      </c>
      <c r="M4346" s="97">
        <v>17</v>
      </c>
      <c r="N4346" s="97">
        <v>1003790</v>
      </c>
    </row>
    <row r="4347" spans="1:14" ht="14.25" customHeight="1" x14ac:dyDescent="0.3">
      <c r="A4347" s="97" t="s">
        <v>497</v>
      </c>
      <c r="B4347" s="97">
        <v>16705</v>
      </c>
      <c r="C4347" s="97" t="s">
        <v>13595</v>
      </c>
      <c r="D4347" s="97" t="s">
        <v>581</v>
      </c>
      <c r="E4347" s="97" t="s">
        <v>13378</v>
      </c>
      <c r="F4347" s="97">
        <v>333740</v>
      </c>
      <c r="G4347" s="97">
        <v>661400</v>
      </c>
      <c r="H4347" s="97">
        <v>333740</v>
      </c>
      <c r="I4347" s="97">
        <v>661400</v>
      </c>
      <c r="J4347" s="97" t="s">
        <v>93</v>
      </c>
      <c r="K4347" s="97">
        <v>107.66</v>
      </c>
      <c r="L4347" s="97" t="s">
        <v>13596</v>
      </c>
      <c r="M4347" s="97">
        <v>17</v>
      </c>
      <c r="N4347" s="97">
        <v>905573</v>
      </c>
    </row>
    <row r="4348" spans="1:14" ht="14.25" customHeight="1" x14ac:dyDescent="0.3">
      <c r="A4348" s="97" t="s">
        <v>397</v>
      </c>
      <c r="B4348" s="97">
        <v>142</v>
      </c>
      <c r="C4348" s="97" t="s">
        <v>13597</v>
      </c>
      <c r="D4348" s="97" t="s">
        <v>332</v>
      </c>
      <c r="E4348" s="97" t="s">
        <v>13598</v>
      </c>
      <c r="F4348" s="97">
        <v>337900</v>
      </c>
      <c r="G4348" s="97">
        <v>669380</v>
      </c>
      <c r="H4348" s="97">
        <v>337900</v>
      </c>
      <c r="I4348" s="97">
        <v>669380</v>
      </c>
      <c r="J4348" s="97" t="s">
        <v>93</v>
      </c>
      <c r="K4348" s="97">
        <v>108</v>
      </c>
      <c r="L4348" s="97" t="s">
        <v>13599</v>
      </c>
      <c r="M4348" s="97">
        <v>17</v>
      </c>
      <c r="N4348" s="97">
        <v>842699</v>
      </c>
    </row>
    <row r="4349" spans="1:14" ht="14.25" customHeight="1" x14ac:dyDescent="0.3">
      <c r="A4349" s="97" t="s">
        <v>632</v>
      </c>
      <c r="B4349" s="97">
        <v>225</v>
      </c>
      <c r="C4349" s="97" t="s">
        <v>13600</v>
      </c>
      <c r="D4349" s="97" t="s">
        <v>332</v>
      </c>
      <c r="E4349" s="97" t="s">
        <v>13601</v>
      </c>
      <c r="F4349" s="97">
        <v>341225</v>
      </c>
      <c r="G4349" s="97">
        <v>667670</v>
      </c>
      <c r="H4349" s="97">
        <v>341225</v>
      </c>
      <c r="I4349" s="97">
        <v>667670</v>
      </c>
      <c r="J4349" s="97" t="s">
        <v>93</v>
      </c>
      <c r="K4349" s="97">
        <v>111</v>
      </c>
      <c r="L4349" s="97" t="s">
        <v>13029</v>
      </c>
      <c r="M4349" s="97">
        <v>17</v>
      </c>
      <c r="N4349" s="97">
        <v>770504</v>
      </c>
    </row>
    <row r="4350" spans="1:14" ht="14.25" customHeight="1" x14ac:dyDescent="0.3">
      <c r="A4350" s="97" t="s">
        <v>397</v>
      </c>
      <c r="B4350" s="97">
        <v>10303</v>
      </c>
      <c r="C4350" s="97" t="s">
        <v>13602</v>
      </c>
      <c r="D4350" s="97" t="s">
        <v>581</v>
      </c>
      <c r="E4350" s="97" t="s">
        <v>13603</v>
      </c>
      <c r="F4350" s="97">
        <v>336343</v>
      </c>
      <c r="G4350" s="97">
        <v>667880</v>
      </c>
      <c r="H4350" s="97">
        <v>336343</v>
      </c>
      <c r="I4350" s="97">
        <v>667880</v>
      </c>
      <c r="J4350" s="97" t="s">
        <v>93</v>
      </c>
      <c r="K4350" s="97">
        <v>112.25</v>
      </c>
      <c r="L4350" s="97" t="s">
        <v>13604</v>
      </c>
      <c r="M4350" s="97">
        <v>17</v>
      </c>
      <c r="N4350" s="97">
        <v>843062</v>
      </c>
    </row>
    <row r="4351" spans="1:14" ht="14.25" customHeight="1" x14ac:dyDescent="0.3">
      <c r="A4351" s="97" t="s">
        <v>497</v>
      </c>
      <c r="B4351" s="97">
        <v>283</v>
      </c>
      <c r="C4351" s="97" t="s">
        <v>13605</v>
      </c>
      <c r="D4351" s="97" t="s">
        <v>332</v>
      </c>
      <c r="E4351" s="97" t="s">
        <v>13606</v>
      </c>
      <c r="F4351" s="97">
        <v>330349</v>
      </c>
      <c r="G4351" s="97">
        <v>664607</v>
      </c>
      <c r="H4351" s="97">
        <v>330349</v>
      </c>
      <c r="I4351" s="97">
        <v>664607</v>
      </c>
      <c r="J4351" s="97" t="s">
        <v>93</v>
      </c>
      <c r="K4351" s="97">
        <v>114</v>
      </c>
      <c r="L4351" s="97" t="s">
        <v>13607</v>
      </c>
      <c r="M4351" s="97">
        <v>17</v>
      </c>
      <c r="N4351" s="97">
        <v>904920</v>
      </c>
    </row>
    <row r="4352" spans="1:14" ht="14.25" customHeight="1" x14ac:dyDescent="0.3">
      <c r="A4352" s="97" t="s">
        <v>506</v>
      </c>
      <c r="B4352" s="97">
        <v>9881</v>
      </c>
      <c r="C4352" s="97" t="s">
        <v>13608</v>
      </c>
      <c r="D4352" s="97" t="s">
        <v>581</v>
      </c>
      <c r="E4352" s="97" t="s">
        <v>13609</v>
      </c>
      <c r="F4352" s="97">
        <v>328986</v>
      </c>
      <c r="G4352" s="97">
        <v>667102</v>
      </c>
      <c r="H4352" s="97">
        <v>328986</v>
      </c>
      <c r="I4352" s="97">
        <v>667102</v>
      </c>
      <c r="J4352" s="97" t="s">
        <v>93</v>
      </c>
      <c r="K4352" s="97">
        <v>115</v>
      </c>
      <c r="L4352" s="97" t="s">
        <v>13610</v>
      </c>
      <c r="M4352" s="97">
        <v>17</v>
      </c>
      <c r="N4352" s="97">
        <v>1003883</v>
      </c>
    </row>
    <row r="4353" spans="1:14" ht="14.25" customHeight="1" x14ac:dyDescent="0.3">
      <c r="A4353" s="97" t="s">
        <v>397</v>
      </c>
      <c r="B4353" s="97">
        <v>279</v>
      </c>
      <c r="C4353" s="97" t="s">
        <v>13611</v>
      </c>
      <c r="D4353" s="97" t="s">
        <v>332</v>
      </c>
      <c r="E4353" s="97" t="s">
        <v>13612</v>
      </c>
      <c r="F4353" s="97">
        <v>339410</v>
      </c>
      <c r="G4353" s="97">
        <v>669490</v>
      </c>
      <c r="H4353" s="97">
        <v>339410</v>
      </c>
      <c r="I4353" s="97">
        <v>669490</v>
      </c>
      <c r="J4353" s="97" t="s">
        <v>93</v>
      </c>
      <c r="K4353" s="97">
        <v>116</v>
      </c>
      <c r="L4353" s="97" t="s">
        <v>13613</v>
      </c>
      <c r="M4353" s="97">
        <v>17</v>
      </c>
      <c r="N4353" s="97">
        <v>842840</v>
      </c>
    </row>
    <row r="4354" spans="1:14" ht="14.25" customHeight="1" x14ac:dyDescent="0.3">
      <c r="A4354" s="97" t="s">
        <v>506</v>
      </c>
      <c r="B4354" s="97">
        <v>224</v>
      </c>
      <c r="C4354" s="97" t="s">
        <v>13614</v>
      </c>
      <c r="D4354" s="97" t="s">
        <v>332</v>
      </c>
      <c r="E4354" s="97" t="s">
        <v>13615</v>
      </c>
      <c r="F4354" s="97">
        <v>328700</v>
      </c>
      <c r="G4354" s="97">
        <v>668140</v>
      </c>
      <c r="H4354" s="97">
        <v>328700</v>
      </c>
      <c r="I4354" s="97">
        <v>668140</v>
      </c>
      <c r="J4354" s="97" t="s">
        <v>93</v>
      </c>
      <c r="K4354" s="97">
        <v>126.12</v>
      </c>
      <c r="L4354" s="97" t="s">
        <v>13616</v>
      </c>
      <c r="M4354" s="97">
        <v>17</v>
      </c>
      <c r="N4354" s="97">
        <v>1002713</v>
      </c>
    </row>
    <row r="4355" spans="1:14" ht="14.25" customHeight="1" x14ac:dyDescent="0.3">
      <c r="A4355" s="97" t="s">
        <v>655</v>
      </c>
      <c r="B4355" s="97">
        <v>111</v>
      </c>
      <c r="C4355" s="97" t="s">
        <v>13617</v>
      </c>
      <c r="D4355" s="97" t="s">
        <v>332</v>
      </c>
      <c r="E4355" s="97" t="s">
        <v>13618</v>
      </c>
      <c r="F4355" s="97">
        <v>339449</v>
      </c>
      <c r="G4355" s="97">
        <v>670276</v>
      </c>
      <c r="H4355" s="97">
        <v>339449</v>
      </c>
      <c r="I4355" s="97">
        <v>670276</v>
      </c>
      <c r="J4355" s="97" t="s">
        <v>93</v>
      </c>
      <c r="K4355" s="97">
        <v>131</v>
      </c>
      <c r="L4355" s="97" t="s">
        <v>9073</v>
      </c>
      <c r="M4355" s="97">
        <v>17</v>
      </c>
      <c r="N4355" s="97">
        <v>949781</v>
      </c>
    </row>
    <row r="4356" spans="1:14" ht="14.25" customHeight="1" x14ac:dyDescent="0.3">
      <c r="A4356" s="97" t="s">
        <v>655</v>
      </c>
      <c r="B4356" s="97">
        <v>110</v>
      </c>
      <c r="C4356" s="97" t="s">
        <v>13619</v>
      </c>
      <c r="D4356" s="97" t="s">
        <v>332</v>
      </c>
      <c r="E4356" s="97" t="s">
        <v>13620</v>
      </c>
      <c r="F4356" s="97">
        <v>339408</v>
      </c>
      <c r="G4356" s="97">
        <v>670281</v>
      </c>
      <c r="H4356" s="97">
        <v>339408</v>
      </c>
      <c r="I4356" s="97">
        <v>670281</v>
      </c>
      <c r="J4356" s="97" t="s">
        <v>93</v>
      </c>
      <c r="K4356" s="97">
        <v>132</v>
      </c>
      <c r="L4356" s="97" t="s">
        <v>13621</v>
      </c>
      <c r="M4356" s="97">
        <v>17</v>
      </c>
      <c r="N4356" s="97">
        <v>949780</v>
      </c>
    </row>
    <row r="4357" spans="1:14" ht="14.25" customHeight="1" x14ac:dyDescent="0.3">
      <c r="A4357" s="97" t="s">
        <v>506</v>
      </c>
      <c r="B4357" s="97">
        <v>134</v>
      </c>
      <c r="C4357" s="97" t="s">
        <v>13622</v>
      </c>
      <c r="D4357" s="97" t="s">
        <v>332</v>
      </c>
      <c r="E4357" s="97" t="s">
        <v>13623</v>
      </c>
      <c r="F4357" s="97">
        <v>328510</v>
      </c>
      <c r="G4357" s="97">
        <v>665710</v>
      </c>
      <c r="H4357" s="97">
        <v>328510</v>
      </c>
      <c r="I4357" s="97">
        <v>665710</v>
      </c>
      <c r="J4357" s="97" t="s">
        <v>93</v>
      </c>
      <c r="K4357" s="97">
        <v>135</v>
      </c>
      <c r="L4357" s="97" t="s">
        <v>13624</v>
      </c>
      <c r="M4357" s="97">
        <v>17</v>
      </c>
      <c r="N4357" s="97">
        <v>1002567</v>
      </c>
    </row>
    <row r="4358" spans="1:14" ht="14.25" customHeight="1" x14ac:dyDescent="0.3">
      <c r="A4358" s="97" t="s">
        <v>497</v>
      </c>
      <c r="B4358" s="97">
        <v>456</v>
      </c>
      <c r="C4358" s="97" t="s">
        <v>13625</v>
      </c>
      <c r="D4358" s="97" t="s">
        <v>332</v>
      </c>
      <c r="E4358" s="97" t="s">
        <v>13626</v>
      </c>
      <c r="F4358" s="97">
        <v>333980</v>
      </c>
      <c r="G4358" s="97">
        <v>663500</v>
      </c>
      <c r="H4358" s="97">
        <v>333980</v>
      </c>
      <c r="I4358" s="97">
        <v>663500</v>
      </c>
      <c r="J4358" s="97" t="s">
        <v>93</v>
      </c>
      <c r="K4358" s="97">
        <v>139.5</v>
      </c>
      <c r="L4358" s="97" t="s">
        <v>13627</v>
      </c>
      <c r="M4358" s="97">
        <v>17</v>
      </c>
      <c r="N4358" s="97">
        <v>13472216</v>
      </c>
    </row>
    <row r="4359" spans="1:14" ht="14.25" customHeight="1" x14ac:dyDescent="0.3">
      <c r="A4359" s="97" t="s">
        <v>497</v>
      </c>
      <c r="B4359" s="97">
        <v>436</v>
      </c>
      <c r="C4359" s="97" t="s">
        <v>13628</v>
      </c>
      <c r="D4359" s="97" t="s">
        <v>332</v>
      </c>
      <c r="E4359" s="97" t="s">
        <v>13629</v>
      </c>
      <c r="F4359" s="97">
        <v>333990</v>
      </c>
      <c r="G4359" s="97">
        <v>663410</v>
      </c>
      <c r="H4359" s="97">
        <v>333990</v>
      </c>
      <c r="I4359" s="97">
        <v>663410</v>
      </c>
      <c r="J4359" s="97" t="s">
        <v>93</v>
      </c>
      <c r="K4359" s="97">
        <v>139.80000000000001</v>
      </c>
      <c r="L4359" s="97" t="s">
        <v>13630</v>
      </c>
      <c r="M4359" s="97">
        <v>17</v>
      </c>
      <c r="N4359" s="97">
        <v>13472196</v>
      </c>
    </row>
    <row r="4360" spans="1:14" ht="14.25" customHeight="1" x14ac:dyDescent="0.3">
      <c r="A4360" s="97" t="s">
        <v>397</v>
      </c>
      <c r="B4360" s="97">
        <v>235</v>
      </c>
      <c r="C4360" s="97" t="s">
        <v>13631</v>
      </c>
      <c r="D4360" s="97" t="s">
        <v>332</v>
      </c>
      <c r="E4360" s="97" t="s">
        <v>13632</v>
      </c>
      <c r="F4360" s="97">
        <v>338370</v>
      </c>
      <c r="G4360" s="97">
        <v>666870</v>
      </c>
      <c r="H4360" s="97">
        <v>338370</v>
      </c>
      <c r="I4360" s="97">
        <v>666870</v>
      </c>
      <c r="J4360" s="97" t="s">
        <v>93</v>
      </c>
      <c r="K4360" s="97">
        <v>140</v>
      </c>
      <c r="L4360" s="97" t="s">
        <v>13633</v>
      </c>
      <c r="M4360" s="97">
        <v>17</v>
      </c>
      <c r="N4360" s="97">
        <v>842792</v>
      </c>
    </row>
    <row r="4361" spans="1:14" ht="14.25" customHeight="1" x14ac:dyDescent="0.3">
      <c r="A4361" s="97" t="s">
        <v>351</v>
      </c>
      <c r="B4361" s="97">
        <v>15088</v>
      </c>
      <c r="C4361" s="97" t="s">
        <v>13634</v>
      </c>
      <c r="D4361" s="97" t="s">
        <v>581</v>
      </c>
      <c r="E4361" s="97" t="s">
        <v>13635</v>
      </c>
      <c r="F4361" s="97">
        <v>329901</v>
      </c>
      <c r="G4361" s="97">
        <v>663061</v>
      </c>
      <c r="H4361" s="97">
        <v>329901</v>
      </c>
      <c r="I4361" s="97">
        <v>663061</v>
      </c>
      <c r="J4361" s="97" t="s">
        <v>93</v>
      </c>
      <c r="K4361" s="97">
        <v>140</v>
      </c>
      <c r="L4361" s="97" t="s">
        <v>13636</v>
      </c>
      <c r="M4361" s="97">
        <v>17</v>
      </c>
      <c r="N4361" s="97">
        <v>803373</v>
      </c>
    </row>
    <row r="4362" spans="1:14" ht="14.25" customHeight="1" x14ac:dyDescent="0.3">
      <c r="A4362" s="97" t="s">
        <v>506</v>
      </c>
      <c r="B4362" s="97">
        <v>447</v>
      </c>
      <c r="C4362" s="97" t="s">
        <v>13637</v>
      </c>
      <c r="D4362" s="97" t="s">
        <v>332</v>
      </c>
      <c r="E4362" s="97" t="s">
        <v>13638</v>
      </c>
      <c r="F4362" s="97">
        <v>328240</v>
      </c>
      <c r="G4362" s="97">
        <v>665700</v>
      </c>
      <c r="H4362" s="97">
        <v>328240</v>
      </c>
      <c r="I4362" s="97">
        <v>665700</v>
      </c>
      <c r="J4362" s="97" t="s">
        <v>93</v>
      </c>
      <c r="K4362" s="97">
        <v>143</v>
      </c>
      <c r="L4362" s="97" t="s">
        <v>13639</v>
      </c>
      <c r="M4362" s="97">
        <v>17</v>
      </c>
      <c r="N4362" s="97">
        <v>1002939</v>
      </c>
    </row>
    <row r="4363" spans="1:14" ht="14.25" customHeight="1" x14ac:dyDescent="0.3">
      <c r="A4363" s="97" t="s">
        <v>506</v>
      </c>
      <c r="B4363" s="97">
        <v>139</v>
      </c>
      <c r="C4363" s="97" t="s">
        <v>13640</v>
      </c>
      <c r="D4363" s="97" t="s">
        <v>332</v>
      </c>
      <c r="E4363" s="97" t="s">
        <v>13641</v>
      </c>
      <c r="F4363" s="97">
        <v>328370</v>
      </c>
      <c r="G4363" s="97">
        <v>665190</v>
      </c>
      <c r="H4363" s="97">
        <v>328370</v>
      </c>
      <c r="I4363" s="97">
        <v>665190</v>
      </c>
      <c r="J4363" s="97" t="s">
        <v>93</v>
      </c>
      <c r="K4363" s="97">
        <v>144</v>
      </c>
      <c r="L4363" s="97" t="s">
        <v>13642</v>
      </c>
      <c r="M4363" s="97">
        <v>17</v>
      </c>
      <c r="N4363" s="97">
        <v>1002572</v>
      </c>
    </row>
    <row r="4364" spans="1:14" ht="14.25" customHeight="1" x14ac:dyDescent="0.3">
      <c r="A4364" s="97" t="s">
        <v>506</v>
      </c>
      <c r="B4364" s="97">
        <v>191</v>
      </c>
      <c r="C4364" s="97" t="s">
        <v>13643</v>
      </c>
      <c r="D4364" s="97" t="s">
        <v>332</v>
      </c>
      <c r="E4364" s="97" t="s">
        <v>13644</v>
      </c>
      <c r="F4364" s="97">
        <v>327850</v>
      </c>
      <c r="G4364" s="97">
        <v>665370</v>
      </c>
      <c r="H4364" s="97">
        <v>327850</v>
      </c>
      <c r="I4364" s="97">
        <v>665370</v>
      </c>
      <c r="J4364" s="97" t="s">
        <v>93</v>
      </c>
      <c r="K4364" s="97">
        <v>152</v>
      </c>
      <c r="L4364" s="97" t="s">
        <v>13645</v>
      </c>
      <c r="M4364" s="97">
        <v>17</v>
      </c>
      <c r="N4364" s="97">
        <v>1002674</v>
      </c>
    </row>
    <row r="4365" spans="1:14" ht="14.25" customHeight="1" x14ac:dyDescent="0.3">
      <c r="A4365" s="97" t="s">
        <v>570</v>
      </c>
      <c r="B4365" s="97">
        <v>2</v>
      </c>
      <c r="C4365" s="97" t="s">
        <v>13646</v>
      </c>
      <c r="D4365" s="97" t="s">
        <v>332</v>
      </c>
      <c r="E4365" s="97" t="s">
        <v>13647</v>
      </c>
      <c r="F4365" s="97">
        <v>335225</v>
      </c>
      <c r="G4365" s="97">
        <v>664900</v>
      </c>
      <c r="H4365" s="97">
        <v>335225</v>
      </c>
      <c r="I4365" s="97">
        <v>664900</v>
      </c>
      <c r="J4365" s="97" t="s">
        <v>93</v>
      </c>
      <c r="K4365" s="97">
        <v>152</v>
      </c>
      <c r="L4365" s="97" t="s">
        <v>13648</v>
      </c>
      <c r="M4365" s="97">
        <v>17</v>
      </c>
      <c r="N4365" s="97">
        <v>844467</v>
      </c>
    </row>
    <row r="4366" spans="1:14" ht="14.25" customHeight="1" x14ac:dyDescent="0.3">
      <c r="A4366" s="97" t="s">
        <v>351</v>
      </c>
      <c r="B4366" s="97">
        <v>15123</v>
      </c>
      <c r="C4366" s="97" t="s">
        <v>13649</v>
      </c>
      <c r="D4366" s="97" t="s">
        <v>581</v>
      </c>
      <c r="E4366" s="97" t="s">
        <v>13650</v>
      </c>
      <c r="F4366" s="97">
        <v>328655</v>
      </c>
      <c r="G4366" s="97">
        <v>662889</v>
      </c>
      <c r="H4366" s="97">
        <v>328655</v>
      </c>
      <c r="I4366" s="97">
        <v>662889</v>
      </c>
      <c r="J4366" s="97" t="s">
        <v>93</v>
      </c>
      <c r="K4366" s="97">
        <v>152</v>
      </c>
      <c r="L4366" s="97" t="s">
        <v>13651</v>
      </c>
      <c r="M4366" s="97">
        <v>17</v>
      </c>
      <c r="N4366" s="97">
        <v>803375</v>
      </c>
    </row>
    <row r="4367" spans="1:14" ht="14.25" customHeight="1" x14ac:dyDescent="0.3">
      <c r="A4367" s="97" t="s">
        <v>351</v>
      </c>
      <c r="B4367" s="97">
        <v>15123</v>
      </c>
      <c r="C4367" s="97" t="s">
        <v>13652</v>
      </c>
      <c r="D4367" s="97" t="s">
        <v>581</v>
      </c>
      <c r="E4367" s="97" t="s">
        <v>13653</v>
      </c>
      <c r="F4367" s="97">
        <v>328649</v>
      </c>
      <c r="G4367" s="97">
        <v>662893</v>
      </c>
      <c r="H4367" s="97">
        <v>328649</v>
      </c>
      <c r="I4367" s="97">
        <v>662893</v>
      </c>
      <c r="J4367" s="97" t="s">
        <v>93</v>
      </c>
      <c r="K4367" s="97">
        <v>152</v>
      </c>
      <c r="L4367" s="97" t="s">
        <v>13654</v>
      </c>
      <c r="M4367" s="97">
        <v>17</v>
      </c>
      <c r="N4367" s="97">
        <v>803376</v>
      </c>
    </row>
    <row r="4368" spans="1:14" ht="14.25" customHeight="1" x14ac:dyDescent="0.3">
      <c r="A4368" s="97" t="s">
        <v>497</v>
      </c>
      <c r="B4368" s="97">
        <v>266</v>
      </c>
      <c r="C4368" s="97" t="s">
        <v>13655</v>
      </c>
      <c r="D4368" s="97" t="s">
        <v>332</v>
      </c>
      <c r="E4368" s="97" t="s">
        <v>13656</v>
      </c>
      <c r="F4368" s="97">
        <v>334053</v>
      </c>
      <c r="G4368" s="97">
        <v>662646</v>
      </c>
      <c r="H4368" s="97">
        <v>334053</v>
      </c>
      <c r="I4368" s="97">
        <v>662646</v>
      </c>
      <c r="J4368" s="97" t="s">
        <v>93</v>
      </c>
      <c r="K4368" s="97">
        <v>158.80000000000001</v>
      </c>
      <c r="L4368" s="97" t="s">
        <v>13657</v>
      </c>
      <c r="M4368" s="97">
        <v>17</v>
      </c>
      <c r="N4368" s="97">
        <v>904903</v>
      </c>
    </row>
    <row r="4369" spans="1:14" ht="14.25" customHeight="1" x14ac:dyDescent="0.3">
      <c r="A4369" s="97" t="s">
        <v>497</v>
      </c>
      <c r="B4369" s="97">
        <v>9763</v>
      </c>
      <c r="C4369" s="97" t="s">
        <v>13658</v>
      </c>
      <c r="D4369" s="97" t="s">
        <v>581</v>
      </c>
      <c r="E4369" s="97" t="s">
        <v>13659</v>
      </c>
      <c r="F4369" s="97">
        <v>334231</v>
      </c>
      <c r="G4369" s="97">
        <v>662852</v>
      </c>
      <c r="H4369" s="97">
        <v>334231</v>
      </c>
      <c r="I4369" s="97">
        <v>662852</v>
      </c>
      <c r="J4369" s="97" t="s">
        <v>93</v>
      </c>
      <c r="K4369" s="97">
        <v>161</v>
      </c>
      <c r="L4369" s="97" t="s">
        <v>13660</v>
      </c>
      <c r="M4369" s="97">
        <v>17</v>
      </c>
      <c r="N4369" s="97">
        <v>905271</v>
      </c>
    </row>
    <row r="4370" spans="1:14" ht="14.25" customHeight="1" x14ac:dyDescent="0.3">
      <c r="A4370" s="97" t="s">
        <v>4821</v>
      </c>
      <c r="B4370" s="97">
        <v>294</v>
      </c>
      <c r="C4370" s="97" t="s">
        <v>13661</v>
      </c>
      <c r="D4370" s="97" t="s">
        <v>332</v>
      </c>
      <c r="E4370" s="97" t="s">
        <v>13662</v>
      </c>
      <c r="F4370" s="97">
        <v>332765</v>
      </c>
      <c r="G4370" s="97">
        <v>659505</v>
      </c>
      <c r="H4370" s="97">
        <v>332765</v>
      </c>
      <c r="I4370" s="97">
        <v>659505</v>
      </c>
      <c r="J4370" s="97" t="s">
        <v>93</v>
      </c>
      <c r="K4370" s="97">
        <v>162</v>
      </c>
      <c r="L4370" s="97" t="s">
        <v>13663</v>
      </c>
      <c r="M4370" s="97">
        <v>17</v>
      </c>
      <c r="N4370" s="97">
        <v>777953</v>
      </c>
    </row>
    <row r="4371" spans="1:14" ht="14.25" customHeight="1" x14ac:dyDescent="0.3">
      <c r="A4371" s="97" t="s">
        <v>497</v>
      </c>
      <c r="B4371" s="97">
        <v>230</v>
      </c>
      <c r="C4371" s="97" t="s">
        <v>13664</v>
      </c>
      <c r="D4371" s="97" t="s">
        <v>332</v>
      </c>
      <c r="E4371" s="97" t="s">
        <v>13665</v>
      </c>
      <c r="F4371" s="97">
        <v>334620</v>
      </c>
      <c r="G4371" s="97">
        <v>663860</v>
      </c>
      <c r="H4371" s="97">
        <v>334620</v>
      </c>
      <c r="I4371" s="97">
        <v>663860</v>
      </c>
      <c r="J4371" s="97" t="s">
        <v>93</v>
      </c>
      <c r="K4371" s="97">
        <v>170</v>
      </c>
      <c r="L4371" s="97" t="s">
        <v>13666</v>
      </c>
      <c r="M4371" s="97">
        <v>17</v>
      </c>
      <c r="N4371" s="97">
        <v>904862</v>
      </c>
    </row>
    <row r="4372" spans="1:14" ht="14.25" customHeight="1" x14ac:dyDescent="0.3">
      <c r="A4372" s="97" t="s">
        <v>570</v>
      </c>
      <c r="B4372" s="97">
        <v>393</v>
      </c>
      <c r="C4372" s="97" t="s">
        <v>13667</v>
      </c>
      <c r="D4372" s="97" t="s">
        <v>332</v>
      </c>
      <c r="E4372" s="97" t="s">
        <v>13668</v>
      </c>
      <c r="F4372" s="97">
        <v>337450</v>
      </c>
      <c r="G4372" s="97">
        <v>663510</v>
      </c>
      <c r="H4372" s="97">
        <v>337450</v>
      </c>
      <c r="I4372" s="97">
        <v>663510</v>
      </c>
      <c r="J4372" s="97" t="s">
        <v>93</v>
      </c>
      <c r="K4372" s="97">
        <v>170.28</v>
      </c>
      <c r="L4372" s="97" t="s">
        <v>13669</v>
      </c>
      <c r="M4372" s="97">
        <v>17</v>
      </c>
      <c r="N4372" s="97">
        <v>844873</v>
      </c>
    </row>
    <row r="4373" spans="1:14" ht="14.25" customHeight="1" x14ac:dyDescent="0.3">
      <c r="A4373" s="97" t="s">
        <v>570</v>
      </c>
      <c r="B4373" s="97">
        <v>399</v>
      </c>
      <c r="C4373" s="97" t="s">
        <v>13670</v>
      </c>
      <c r="D4373" s="97" t="s">
        <v>332</v>
      </c>
      <c r="E4373" s="97" t="s">
        <v>13671</v>
      </c>
      <c r="F4373" s="97">
        <v>336430</v>
      </c>
      <c r="G4373" s="97">
        <v>662450</v>
      </c>
      <c r="H4373" s="97">
        <v>336430</v>
      </c>
      <c r="I4373" s="97">
        <v>662450</v>
      </c>
      <c r="J4373" s="97" t="s">
        <v>93</v>
      </c>
      <c r="K4373" s="97">
        <v>194.11</v>
      </c>
      <c r="L4373" s="97" t="s">
        <v>13672</v>
      </c>
      <c r="M4373" s="97">
        <v>17</v>
      </c>
      <c r="N4373" s="97">
        <v>844879</v>
      </c>
    </row>
    <row r="4374" spans="1:14" ht="14.25" customHeight="1" x14ac:dyDescent="0.3">
      <c r="A4374" s="97" t="s">
        <v>570</v>
      </c>
      <c r="B4374" s="97">
        <v>379</v>
      </c>
      <c r="C4374" s="97" t="s">
        <v>13673</v>
      </c>
      <c r="D4374" s="97" t="s">
        <v>332</v>
      </c>
      <c r="E4374" s="97" t="s">
        <v>13674</v>
      </c>
      <c r="F4374" s="97">
        <v>336250</v>
      </c>
      <c r="G4374" s="97">
        <v>662420</v>
      </c>
      <c r="H4374" s="97">
        <v>336250</v>
      </c>
      <c r="I4374" s="97">
        <v>662420</v>
      </c>
      <c r="J4374" s="97" t="s">
        <v>93</v>
      </c>
      <c r="K4374" s="97">
        <v>194.28</v>
      </c>
      <c r="L4374" s="97" t="s">
        <v>13675</v>
      </c>
      <c r="M4374" s="97">
        <v>17</v>
      </c>
      <c r="N4374" s="97">
        <v>844859</v>
      </c>
    </row>
    <row r="4375" spans="1:14" ht="14.25" customHeight="1" x14ac:dyDescent="0.3">
      <c r="A4375" s="97" t="s">
        <v>4821</v>
      </c>
      <c r="B4375" s="97">
        <v>116</v>
      </c>
      <c r="C4375" s="97" t="s">
        <v>13676</v>
      </c>
      <c r="D4375" s="97" t="s">
        <v>332</v>
      </c>
      <c r="E4375" s="97" t="s">
        <v>13677</v>
      </c>
      <c r="F4375" s="97">
        <v>333405</v>
      </c>
      <c r="G4375" s="97">
        <v>658865</v>
      </c>
      <c r="H4375" s="97">
        <v>333405</v>
      </c>
      <c r="I4375" s="97">
        <v>658865</v>
      </c>
      <c r="J4375" s="97" t="s">
        <v>93</v>
      </c>
      <c r="K4375" s="97">
        <v>195</v>
      </c>
      <c r="L4375" s="97" t="s">
        <v>13678</v>
      </c>
      <c r="M4375" s="97">
        <v>17</v>
      </c>
      <c r="N4375" s="97">
        <v>777775</v>
      </c>
    </row>
    <row r="4376" spans="1:14" ht="14.25" customHeight="1" x14ac:dyDescent="0.3">
      <c r="A4376" s="97" t="s">
        <v>4821</v>
      </c>
      <c r="B4376" s="97">
        <v>154</v>
      </c>
      <c r="C4376" s="97" t="s">
        <v>13679</v>
      </c>
      <c r="D4376" s="97" t="s">
        <v>332</v>
      </c>
      <c r="E4376" s="97" t="s">
        <v>13680</v>
      </c>
      <c r="F4376" s="97">
        <v>334510</v>
      </c>
      <c r="G4376" s="97">
        <v>659180</v>
      </c>
      <c r="H4376" s="97">
        <v>334510</v>
      </c>
      <c r="I4376" s="97">
        <v>659180</v>
      </c>
      <c r="J4376" s="97" t="s">
        <v>93</v>
      </c>
      <c r="K4376" s="97">
        <v>196.7</v>
      </c>
      <c r="L4376" s="97" t="s">
        <v>13681</v>
      </c>
      <c r="M4376" s="97">
        <v>17</v>
      </c>
      <c r="N4376" s="97">
        <v>777813</v>
      </c>
    </row>
    <row r="4377" spans="1:14" ht="14.25" customHeight="1" x14ac:dyDescent="0.3">
      <c r="A4377" s="97" t="s">
        <v>330</v>
      </c>
      <c r="B4377" s="97">
        <v>37</v>
      </c>
      <c r="C4377" s="97" t="s">
        <v>13682</v>
      </c>
      <c r="D4377" s="97" t="s">
        <v>332</v>
      </c>
      <c r="E4377" s="97" t="s">
        <v>13683</v>
      </c>
      <c r="F4377" s="97">
        <v>323250</v>
      </c>
      <c r="G4377" s="97">
        <v>661220</v>
      </c>
      <c r="H4377" s="97">
        <v>323250</v>
      </c>
      <c r="I4377" s="97">
        <v>661220</v>
      </c>
      <c r="J4377" s="97" t="s">
        <v>93</v>
      </c>
      <c r="K4377" s="97">
        <v>207</v>
      </c>
      <c r="L4377" s="97" t="s">
        <v>13684</v>
      </c>
      <c r="M4377" s="97">
        <v>17</v>
      </c>
      <c r="N4377" s="97">
        <v>785758</v>
      </c>
    </row>
    <row r="4378" spans="1:14" ht="14.25" customHeight="1" x14ac:dyDescent="0.3">
      <c r="A4378" s="97" t="s">
        <v>4821</v>
      </c>
      <c r="B4378" s="97">
        <v>76</v>
      </c>
      <c r="C4378" s="97" t="s">
        <v>13685</v>
      </c>
      <c r="D4378" s="97" t="s">
        <v>332</v>
      </c>
      <c r="E4378" s="97" t="s">
        <v>13686</v>
      </c>
      <c r="F4378" s="97">
        <v>331750</v>
      </c>
      <c r="G4378" s="97">
        <v>657840</v>
      </c>
      <c r="H4378" s="97">
        <v>331750</v>
      </c>
      <c r="I4378" s="97">
        <v>657840</v>
      </c>
      <c r="J4378" s="97" t="s">
        <v>93</v>
      </c>
      <c r="K4378" s="97">
        <v>210.3</v>
      </c>
      <c r="L4378" s="97" t="s">
        <v>13687</v>
      </c>
      <c r="M4378" s="97">
        <v>17</v>
      </c>
      <c r="N4378" s="97">
        <v>777735</v>
      </c>
    </row>
    <row r="4379" spans="1:14" ht="14.25" customHeight="1" x14ac:dyDescent="0.3">
      <c r="A4379" s="97" t="s">
        <v>4821</v>
      </c>
      <c r="B4379" s="97">
        <v>35</v>
      </c>
      <c r="C4379" s="97" t="s">
        <v>13688</v>
      </c>
      <c r="D4379" s="97" t="s">
        <v>332</v>
      </c>
      <c r="E4379" s="97" t="s">
        <v>13689</v>
      </c>
      <c r="F4379" s="97">
        <v>331335</v>
      </c>
      <c r="G4379" s="97">
        <v>658020</v>
      </c>
      <c r="H4379" s="97">
        <v>331335</v>
      </c>
      <c r="I4379" s="97">
        <v>658020</v>
      </c>
      <c r="J4379" s="97" t="s">
        <v>93</v>
      </c>
      <c r="K4379" s="97">
        <v>215.5</v>
      </c>
      <c r="L4379" s="97" t="s">
        <v>13690</v>
      </c>
      <c r="M4379" s="97">
        <v>17</v>
      </c>
      <c r="N4379" s="97">
        <v>777692</v>
      </c>
    </row>
    <row r="4380" spans="1:14" ht="14.25" customHeight="1" x14ac:dyDescent="0.3">
      <c r="A4380" s="97" t="s">
        <v>4821</v>
      </c>
      <c r="B4380" s="97">
        <v>196</v>
      </c>
      <c r="C4380" s="97" t="s">
        <v>13691</v>
      </c>
      <c r="D4380" s="97" t="s">
        <v>332</v>
      </c>
      <c r="E4380" s="97" t="s">
        <v>13692</v>
      </c>
      <c r="F4380" s="97">
        <v>334665</v>
      </c>
      <c r="G4380" s="97">
        <v>658830</v>
      </c>
      <c r="H4380" s="97">
        <v>334665</v>
      </c>
      <c r="I4380" s="97">
        <v>658830</v>
      </c>
      <c r="J4380" s="97" t="s">
        <v>93</v>
      </c>
      <c r="K4380" s="97">
        <v>219.8</v>
      </c>
      <c r="L4380" s="97" t="s">
        <v>13693</v>
      </c>
      <c r="M4380" s="97">
        <v>17</v>
      </c>
      <c r="N4380" s="97">
        <v>777855</v>
      </c>
    </row>
    <row r="4381" spans="1:14" ht="14.25" customHeight="1" x14ac:dyDescent="0.3">
      <c r="A4381" s="97" t="s">
        <v>570</v>
      </c>
      <c r="B4381" s="97">
        <v>127</v>
      </c>
      <c r="C4381" s="97" t="s">
        <v>13694</v>
      </c>
      <c r="D4381" s="97" t="s">
        <v>332</v>
      </c>
      <c r="E4381" s="97" t="s">
        <v>13695</v>
      </c>
      <c r="F4381" s="97">
        <v>335600</v>
      </c>
      <c r="G4381" s="97">
        <v>662840</v>
      </c>
      <c r="H4381" s="97">
        <v>335600</v>
      </c>
      <c r="I4381" s="97">
        <v>662840</v>
      </c>
      <c r="J4381" s="97" t="s">
        <v>93</v>
      </c>
      <c r="K4381" s="97">
        <v>227</v>
      </c>
      <c r="L4381" s="97" t="s">
        <v>13696</v>
      </c>
      <c r="M4381" s="97">
        <v>17</v>
      </c>
      <c r="N4381" s="97">
        <v>844606</v>
      </c>
    </row>
    <row r="4382" spans="1:14" ht="14.25" customHeight="1" x14ac:dyDescent="0.3">
      <c r="A4382" s="97" t="s">
        <v>570</v>
      </c>
      <c r="B4382" s="97">
        <v>473</v>
      </c>
      <c r="C4382" s="97" t="s">
        <v>13697</v>
      </c>
      <c r="D4382" s="97" t="s">
        <v>332</v>
      </c>
      <c r="E4382" s="97" t="s">
        <v>13698</v>
      </c>
      <c r="F4382" s="97">
        <v>335820</v>
      </c>
      <c r="G4382" s="97">
        <v>661030</v>
      </c>
      <c r="H4382" s="97">
        <v>335820</v>
      </c>
      <c r="I4382" s="97">
        <v>661030</v>
      </c>
      <c r="J4382" s="97" t="s">
        <v>93</v>
      </c>
      <c r="K4382" s="97">
        <v>235</v>
      </c>
      <c r="L4382" s="97" t="s">
        <v>13699</v>
      </c>
      <c r="M4382" s="97">
        <v>17</v>
      </c>
      <c r="N4382" s="97">
        <v>844965</v>
      </c>
    </row>
    <row r="4383" spans="1:14" ht="14.25" customHeight="1" x14ac:dyDescent="0.3">
      <c r="A4383" s="97" t="s">
        <v>4821</v>
      </c>
      <c r="B4383" s="97">
        <v>199</v>
      </c>
      <c r="C4383" s="97" t="s">
        <v>13700</v>
      </c>
      <c r="D4383" s="97" t="s">
        <v>332</v>
      </c>
      <c r="E4383" s="97" t="s">
        <v>13701</v>
      </c>
      <c r="F4383" s="97">
        <v>334180</v>
      </c>
      <c r="G4383" s="97">
        <v>658360</v>
      </c>
      <c r="H4383" s="97">
        <v>334180</v>
      </c>
      <c r="I4383" s="97">
        <v>658360</v>
      </c>
      <c r="J4383" s="97" t="s">
        <v>93</v>
      </c>
      <c r="K4383" s="97">
        <v>249.2</v>
      </c>
      <c r="L4383" s="97" t="s">
        <v>13702</v>
      </c>
      <c r="M4383" s="97">
        <v>17</v>
      </c>
      <c r="N4383" s="97">
        <v>777858</v>
      </c>
    </row>
    <row r="4384" spans="1:14" ht="14.25" customHeight="1" x14ac:dyDescent="0.3">
      <c r="A4384" s="97" t="s">
        <v>570</v>
      </c>
      <c r="B4384" s="97">
        <v>38</v>
      </c>
      <c r="C4384" s="97" t="s">
        <v>13703</v>
      </c>
      <c r="D4384" s="97" t="s">
        <v>332</v>
      </c>
      <c r="E4384" s="97" t="s">
        <v>13704</v>
      </c>
      <c r="F4384" s="97">
        <v>335870</v>
      </c>
      <c r="G4384" s="97">
        <v>663570</v>
      </c>
      <c r="H4384" s="97">
        <v>335870</v>
      </c>
      <c r="I4384" s="97">
        <v>663570</v>
      </c>
      <c r="J4384" s="97" t="s">
        <v>93</v>
      </c>
      <c r="K4384" s="97">
        <v>252.8</v>
      </c>
      <c r="L4384" s="97" t="s">
        <v>13705</v>
      </c>
      <c r="M4384" s="97">
        <v>17</v>
      </c>
      <c r="N4384" s="97">
        <v>844516</v>
      </c>
    </row>
    <row r="4385" spans="1:14" ht="14.25" customHeight="1" x14ac:dyDescent="0.3">
      <c r="A4385" s="97" t="s">
        <v>570</v>
      </c>
      <c r="B4385" s="97">
        <v>24</v>
      </c>
      <c r="C4385" s="97" t="s">
        <v>13706</v>
      </c>
      <c r="D4385" s="97" t="s">
        <v>332</v>
      </c>
      <c r="E4385" s="97" t="s">
        <v>13707</v>
      </c>
      <c r="F4385" s="97">
        <v>335820</v>
      </c>
      <c r="G4385" s="97">
        <v>663630</v>
      </c>
      <c r="H4385" s="97">
        <v>335820</v>
      </c>
      <c r="I4385" s="97">
        <v>663630</v>
      </c>
      <c r="J4385" s="97" t="s">
        <v>93</v>
      </c>
      <c r="K4385" s="97">
        <v>259.8</v>
      </c>
      <c r="L4385" s="97" t="s">
        <v>13708</v>
      </c>
      <c r="M4385" s="97">
        <v>17</v>
      </c>
      <c r="N4385" s="97">
        <v>844502</v>
      </c>
    </row>
    <row r="4386" spans="1:14" ht="14.25" customHeight="1" x14ac:dyDescent="0.3">
      <c r="A4386" s="97" t="s">
        <v>822</v>
      </c>
      <c r="B4386" s="97">
        <v>548</v>
      </c>
      <c r="C4386" s="97" t="s">
        <v>13709</v>
      </c>
      <c r="D4386" s="97" t="s">
        <v>581</v>
      </c>
      <c r="E4386" s="97" t="s">
        <v>13710</v>
      </c>
      <c r="F4386" s="97">
        <v>340603</v>
      </c>
      <c r="G4386" s="97">
        <v>673040</v>
      </c>
      <c r="H4386" s="97">
        <v>340603</v>
      </c>
      <c r="I4386" s="97">
        <v>673040</v>
      </c>
      <c r="J4386" s="97" t="s">
        <v>93</v>
      </c>
      <c r="K4386" s="97">
        <v>82</v>
      </c>
      <c r="L4386" s="97" t="s">
        <v>13711</v>
      </c>
      <c r="M4386" s="97">
        <v>17.010000000000002</v>
      </c>
      <c r="N4386" s="97">
        <v>931401</v>
      </c>
    </row>
    <row r="4387" spans="1:14" ht="14.25" customHeight="1" x14ac:dyDescent="0.3">
      <c r="A4387" s="97" t="s">
        <v>419</v>
      </c>
      <c r="B4387" s="97">
        <v>15220</v>
      </c>
      <c r="C4387" s="97" t="s">
        <v>13712</v>
      </c>
      <c r="D4387" s="97" t="s">
        <v>581</v>
      </c>
      <c r="E4387" s="97" t="s">
        <v>13713</v>
      </c>
      <c r="F4387" s="97">
        <v>332521</v>
      </c>
      <c r="G4387" s="97">
        <v>672417</v>
      </c>
      <c r="H4387" s="97">
        <v>332521</v>
      </c>
      <c r="I4387" s="97">
        <v>672417</v>
      </c>
      <c r="J4387" s="97" t="s">
        <v>93</v>
      </c>
      <c r="K4387" s="97">
        <v>25</v>
      </c>
      <c r="L4387" s="97" t="s">
        <v>13714</v>
      </c>
      <c r="M4387" s="97">
        <v>17.05</v>
      </c>
      <c r="N4387" s="97">
        <v>973278</v>
      </c>
    </row>
    <row r="4388" spans="1:14" ht="14.25" customHeight="1" x14ac:dyDescent="0.3">
      <c r="A4388" s="97" t="s">
        <v>822</v>
      </c>
      <c r="B4388" s="97">
        <v>13062</v>
      </c>
      <c r="C4388" s="97" t="s">
        <v>13715</v>
      </c>
      <c r="D4388" s="97" t="s">
        <v>581</v>
      </c>
      <c r="E4388" s="97" t="s">
        <v>13716</v>
      </c>
      <c r="F4388" s="97">
        <v>340550</v>
      </c>
      <c r="G4388" s="97">
        <v>673664</v>
      </c>
      <c r="H4388" s="97">
        <v>340550</v>
      </c>
      <c r="I4388" s="97">
        <v>673664</v>
      </c>
      <c r="J4388" s="97" t="s">
        <v>93</v>
      </c>
      <c r="K4388" s="97">
        <v>47.6</v>
      </c>
      <c r="L4388" s="97" t="s">
        <v>13717</v>
      </c>
      <c r="M4388" s="97">
        <v>17.05</v>
      </c>
      <c r="N4388" s="97">
        <v>931966</v>
      </c>
    </row>
    <row r="4389" spans="1:14" ht="14.25" customHeight="1" x14ac:dyDescent="0.3">
      <c r="A4389" s="97" t="s">
        <v>655</v>
      </c>
      <c r="B4389" s="97">
        <v>24</v>
      </c>
      <c r="C4389" s="97" t="s">
        <v>13718</v>
      </c>
      <c r="D4389" s="97" t="s">
        <v>581</v>
      </c>
      <c r="E4389" s="97" t="s">
        <v>13719</v>
      </c>
      <c r="F4389" s="97">
        <v>339898</v>
      </c>
      <c r="G4389" s="97">
        <v>674250</v>
      </c>
      <c r="H4389" s="97">
        <v>339898</v>
      </c>
      <c r="I4389" s="97">
        <v>674250</v>
      </c>
      <c r="J4389" s="97" t="s">
        <v>93</v>
      </c>
      <c r="K4389" s="97">
        <v>32</v>
      </c>
      <c r="L4389" s="97" t="s">
        <v>13720</v>
      </c>
      <c r="M4389" s="97">
        <v>17.059999999999999</v>
      </c>
      <c r="N4389" s="97">
        <v>950373</v>
      </c>
    </row>
    <row r="4390" spans="1:14" ht="14.25" customHeight="1" x14ac:dyDescent="0.3">
      <c r="A4390" s="97" t="s">
        <v>506</v>
      </c>
      <c r="B4390" s="97">
        <v>63</v>
      </c>
      <c r="C4390" s="97" t="s">
        <v>13721</v>
      </c>
      <c r="D4390" s="97" t="s">
        <v>581</v>
      </c>
      <c r="E4390" s="97" t="s">
        <v>13722</v>
      </c>
      <c r="F4390" s="97">
        <v>328830</v>
      </c>
      <c r="G4390" s="97">
        <v>669580</v>
      </c>
      <c r="H4390" s="97">
        <v>328830</v>
      </c>
      <c r="I4390" s="97">
        <v>669580</v>
      </c>
      <c r="J4390" s="97" t="s">
        <v>93</v>
      </c>
      <c r="K4390" s="97">
        <v>76.52</v>
      </c>
      <c r="L4390" s="97" t="s">
        <v>13723</v>
      </c>
      <c r="M4390" s="97">
        <v>17.059999999999999</v>
      </c>
      <c r="N4390" s="97">
        <v>1003079</v>
      </c>
    </row>
    <row r="4391" spans="1:14" ht="14.25" customHeight="1" x14ac:dyDescent="0.3">
      <c r="A4391" s="97" t="s">
        <v>570</v>
      </c>
      <c r="B4391" s="97">
        <v>605</v>
      </c>
      <c r="C4391" s="97" t="s">
        <v>13724</v>
      </c>
      <c r="D4391" s="97" t="s">
        <v>581</v>
      </c>
      <c r="E4391" s="97" t="s">
        <v>13725</v>
      </c>
      <c r="F4391" s="97">
        <v>339162</v>
      </c>
      <c r="G4391" s="97">
        <v>664688</v>
      </c>
      <c r="H4391" s="97">
        <v>339162</v>
      </c>
      <c r="I4391" s="97">
        <v>664688</v>
      </c>
      <c r="J4391" s="97" t="s">
        <v>93</v>
      </c>
      <c r="K4391" s="97">
        <v>110</v>
      </c>
      <c r="L4391" s="97" t="s">
        <v>13726</v>
      </c>
      <c r="M4391" s="97">
        <v>17.07</v>
      </c>
      <c r="N4391" s="97">
        <v>845069</v>
      </c>
    </row>
    <row r="4392" spans="1:14" ht="14.25" customHeight="1" x14ac:dyDescent="0.3">
      <c r="A4392" s="97" t="s">
        <v>419</v>
      </c>
      <c r="B4392" s="97">
        <v>13981</v>
      </c>
      <c r="C4392" s="97" t="s">
        <v>13727</v>
      </c>
      <c r="D4392" s="97" t="s">
        <v>581</v>
      </c>
      <c r="E4392" s="97" t="s">
        <v>13728</v>
      </c>
      <c r="F4392" s="97">
        <v>332440</v>
      </c>
      <c r="G4392" s="97">
        <v>672150</v>
      </c>
      <c r="H4392" s="97">
        <v>332440</v>
      </c>
      <c r="I4392" s="97">
        <v>672150</v>
      </c>
      <c r="J4392" s="97" t="s">
        <v>93</v>
      </c>
      <c r="K4392" s="97">
        <v>28.06</v>
      </c>
      <c r="L4392" s="97" t="s">
        <v>13729</v>
      </c>
      <c r="M4392" s="97">
        <v>17.100000000000001</v>
      </c>
      <c r="N4392" s="97">
        <v>973235</v>
      </c>
    </row>
    <row r="4393" spans="1:14" ht="14.25" customHeight="1" x14ac:dyDescent="0.3">
      <c r="A4393" s="97" t="s">
        <v>419</v>
      </c>
      <c r="B4393" s="97">
        <v>13981</v>
      </c>
      <c r="C4393" s="97" t="s">
        <v>13730</v>
      </c>
      <c r="D4393" s="97" t="s">
        <v>581</v>
      </c>
      <c r="E4393" s="97" t="s">
        <v>13728</v>
      </c>
      <c r="F4393" s="97">
        <v>332440</v>
      </c>
      <c r="G4393" s="97">
        <v>672150</v>
      </c>
      <c r="H4393" s="97">
        <v>332440</v>
      </c>
      <c r="I4393" s="97">
        <v>672150</v>
      </c>
      <c r="J4393" s="97" t="s">
        <v>93</v>
      </c>
      <c r="K4393" s="97">
        <v>28.09</v>
      </c>
      <c r="L4393" s="97" t="s">
        <v>13731</v>
      </c>
      <c r="M4393" s="97">
        <v>17.100000000000001</v>
      </c>
      <c r="N4393" s="97">
        <v>973233</v>
      </c>
    </row>
    <row r="4394" spans="1:14" ht="14.25" customHeight="1" x14ac:dyDescent="0.3">
      <c r="A4394" s="97" t="s">
        <v>508</v>
      </c>
      <c r="B4394" s="97">
        <v>10133</v>
      </c>
      <c r="C4394" s="97" t="s">
        <v>13732</v>
      </c>
      <c r="D4394" s="97" t="s">
        <v>581</v>
      </c>
      <c r="E4394" s="97" t="s">
        <v>13733</v>
      </c>
      <c r="F4394" s="97">
        <v>331581</v>
      </c>
      <c r="G4394" s="97">
        <v>666663</v>
      </c>
      <c r="H4394" s="97">
        <v>331581</v>
      </c>
      <c r="I4394" s="97">
        <v>666663</v>
      </c>
      <c r="J4394" s="97" t="s">
        <v>93</v>
      </c>
      <c r="K4394" s="97">
        <v>80.5</v>
      </c>
      <c r="L4394" s="97" t="s">
        <v>13734</v>
      </c>
      <c r="M4394" s="97">
        <v>17.100000000000001</v>
      </c>
      <c r="N4394" s="97">
        <v>952141</v>
      </c>
    </row>
    <row r="4395" spans="1:14" ht="14.25" customHeight="1" x14ac:dyDescent="0.3">
      <c r="A4395" s="97" t="s">
        <v>419</v>
      </c>
      <c r="B4395" s="97">
        <v>3886</v>
      </c>
      <c r="C4395" s="97" t="s">
        <v>13735</v>
      </c>
      <c r="D4395" s="97" t="s">
        <v>581</v>
      </c>
      <c r="E4395" s="97" t="s">
        <v>13736</v>
      </c>
      <c r="F4395" s="97">
        <v>333810</v>
      </c>
      <c r="G4395" s="97">
        <v>670681</v>
      </c>
      <c r="H4395" s="97">
        <v>333810</v>
      </c>
      <c r="I4395" s="97">
        <v>670681</v>
      </c>
      <c r="J4395" s="97" t="s">
        <v>93</v>
      </c>
      <c r="K4395" s="97">
        <v>24.2</v>
      </c>
      <c r="L4395" s="97" t="s">
        <v>13737</v>
      </c>
      <c r="M4395" s="97">
        <v>17.2</v>
      </c>
      <c r="N4395" s="97">
        <v>972445</v>
      </c>
    </row>
    <row r="4396" spans="1:14" ht="14.25" customHeight="1" x14ac:dyDescent="0.3">
      <c r="A4396" s="97" t="s">
        <v>508</v>
      </c>
      <c r="B4396" s="97">
        <v>10133</v>
      </c>
      <c r="C4396" s="97" t="s">
        <v>13738</v>
      </c>
      <c r="D4396" s="97" t="s">
        <v>581</v>
      </c>
      <c r="E4396" s="97" t="s">
        <v>13739</v>
      </c>
      <c r="F4396" s="97">
        <v>332147</v>
      </c>
      <c r="G4396" s="97">
        <v>665685</v>
      </c>
      <c r="H4396" s="97">
        <v>332147</v>
      </c>
      <c r="I4396" s="97">
        <v>665685</v>
      </c>
      <c r="J4396" s="97" t="s">
        <v>93</v>
      </c>
      <c r="K4396" s="97">
        <v>67.3</v>
      </c>
      <c r="L4396" s="97" t="s">
        <v>13740</v>
      </c>
      <c r="M4396" s="97">
        <v>17.2</v>
      </c>
      <c r="N4396" s="97">
        <v>952116</v>
      </c>
    </row>
    <row r="4397" spans="1:14" ht="14.25" customHeight="1" x14ac:dyDescent="0.3">
      <c r="A4397" s="97" t="s">
        <v>508</v>
      </c>
      <c r="B4397" s="97">
        <v>594</v>
      </c>
      <c r="C4397" s="97" t="s">
        <v>13741</v>
      </c>
      <c r="D4397" s="97" t="s">
        <v>332</v>
      </c>
      <c r="E4397" s="97" t="s">
        <v>13742</v>
      </c>
      <c r="F4397" s="97">
        <v>331530</v>
      </c>
      <c r="G4397" s="97">
        <v>667380</v>
      </c>
      <c r="H4397" s="97">
        <v>331530</v>
      </c>
      <c r="I4397" s="97">
        <v>667380</v>
      </c>
      <c r="J4397" s="97" t="s">
        <v>93</v>
      </c>
      <c r="K4397" s="97">
        <v>70</v>
      </c>
      <c r="L4397" s="97" t="s">
        <v>13743</v>
      </c>
      <c r="M4397" s="97">
        <v>17.2</v>
      </c>
      <c r="N4397" s="97">
        <v>15988885</v>
      </c>
    </row>
    <row r="4398" spans="1:14" ht="14.25" customHeight="1" x14ac:dyDescent="0.3">
      <c r="A4398" s="97" t="s">
        <v>822</v>
      </c>
      <c r="B4398" s="97">
        <v>17030</v>
      </c>
      <c r="C4398" s="97" t="s">
        <v>13744</v>
      </c>
      <c r="D4398" s="97" t="s">
        <v>581</v>
      </c>
      <c r="E4398" s="97" t="s">
        <v>13745</v>
      </c>
      <c r="F4398" s="97">
        <v>344190</v>
      </c>
      <c r="G4398" s="97">
        <v>672670</v>
      </c>
      <c r="H4398" s="97">
        <v>344190</v>
      </c>
      <c r="I4398" s="97">
        <v>672670</v>
      </c>
      <c r="J4398" s="97" t="s">
        <v>93</v>
      </c>
      <c r="K4398" s="97">
        <v>97</v>
      </c>
      <c r="L4398" s="97" t="s">
        <v>13746</v>
      </c>
      <c r="M4398" s="97">
        <v>17.2</v>
      </c>
      <c r="N4398" s="97">
        <v>932208</v>
      </c>
    </row>
    <row r="4399" spans="1:14" ht="14.25" customHeight="1" x14ac:dyDescent="0.3">
      <c r="A4399" s="97" t="s">
        <v>1138</v>
      </c>
      <c r="B4399" s="97">
        <v>91</v>
      </c>
      <c r="C4399" s="97" t="s">
        <v>13747</v>
      </c>
      <c r="D4399" s="97" t="s">
        <v>332</v>
      </c>
      <c r="E4399" s="97" t="s">
        <v>13748</v>
      </c>
      <c r="F4399" s="97">
        <v>324080</v>
      </c>
      <c r="G4399" s="97">
        <v>656060</v>
      </c>
      <c r="H4399" s="97">
        <v>324080</v>
      </c>
      <c r="I4399" s="97">
        <v>656060</v>
      </c>
      <c r="J4399" s="97" t="s">
        <v>93</v>
      </c>
      <c r="K4399" s="97">
        <v>280</v>
      </c>
      <c r="L4399" s="97" t="s">
        <v>13749</v>
      </c>
      <c r="M4399" s="97">
        <v>17.2</v>
      </c>
      <c r="N4399" s="97">
        <v>12708501</v>
      </c>
    </row>
    <row r="4400" spans="1:14" ht="14.25" customHeight="1" x14ac:dyDescent="0.3">
      <c r="A4400" s="97" t="s">
        <v>655</v>
      </c>
      <c r="B4400" s="97">
        <v>24</v>
      </c>
      <c r="C4400" s="97" t="s">
        <v>13750</v>
      </c>
      <c r="D4400" s="97" t="s">
        <v>581</v>
      </c>
      <c r="E4400" s="97" t="s">
        <v>13751</v>
      </c>
      <c r="F4400" s="97">
        <v>339960</v>
      </c>
      <c r="G4400" s="97">
        <v>674278</v>
      </c>
      <c r="H4400" s="97">
        <v>339960</v>
      </c>
      <c r="I4400" s="97">
        <v>674278</v>
      </c>
      <c r="J4400" s="97" t="s">
        <v>93</v>
      </c>
      <c r="K4400" s="97">
        <v>32</v>
      </c>
      <c r="L4400" s="97" t="s">
        <v>13752</v>
      </c>
      <c r="M4400" s="97">
        <v>17.22</v>
      </c>
      <c r="N4400" s="97">
        <v>950372</v>
      </c>
    </row>
    <row r="4401" spans="1:14" ht="14.25" customHeight="1" x14ac:dyDescent="0.3">
      <c r="A4401" s="97" t="s">
        <v>822</v>
      </c>
      <c r="B4401" s="97">
        <v>1042</v>
      </c>
      <c r="C4401" s="97" t="s">
        <v>13753</v>
      </c>
      <c r="D4401" s="97" t="s">
        <v>581</v>
      </c>
      <c r="E4401" s="97" t="s">
        <v>13754</v>
      </c>
      <c r="F4401" s="97">
        <v>341279</v>
      </c>
      <c r="G4401" s="97">
        <v>672216</v>
      </c>
      <c r="H4401" s="97">
        <v>341279</v>
      </c>
      <c r="I4401" s="97">
        <v>672216</v>
      </c>
      <c r="J4401" s="97" t="s">
        <v>93</v>
      </c>
      <c r="K4401" s="97">
        <v>0</v>
      </c>
      <c r="L4401" s="97" t="s">
        <v>13755</v>
      </c>
      <c r="M4401" s="97">
        <v>17.25</v>
      </c>
      <c r="N4401" s="97">
        <v>931484</v>
      </c>
    </row>
    <row r="4402" spans="1:14" ht="14.25" customHeight="1" x14ac:dyDescent="0.3">
      <c r="A4402" s="97" t="s">
        <v>419</v>
      </c>
      <c r="B4402" s="97">
        <v>10710</v>
      </c>
      <c r="C4402" s="97" t="s">
        <v>13756</v>
      </c>
      <c r="D4402" s="97" t="s">
        <v>581</v>
      </c>
      <c r="E4402" s="97" t="s">
        <v>13757</v>
      </c>
      <c r="F4402" s="97">
        <v>333572</v>
      </c>
      <c r="G4402" s="97">
        <v>670833</v>
      </c>
      <c r="H4402" s="97">
        <v>333572</v>
      </c>
      <c r="I4402" s="97">
        <v>670833</v>
      </c>
      <c r="J4402" s="97" t="s">
        <v>93</v>
      </c>
      <c r="K4402" s="97">
        <v>26.5</v>
      </c>
      <c r="L4402" s="97" t="s">
        <v>13758</v>
      </c>
      <c r="M4402" s="97">
        <v>17.25</v>
      </c>
      <c r="N4402" s="97">
        <v>972853</v>
      </c>
    </row>
    <row r="4403" spans="1:14" ht="14.25" customHeight="1" x14ac:dyDescent="0.3">
      <c r="A4403" s="97" t="s">
        <v>419</v>
      </c>
      <c r="B4403" s="97">
        <v>835</v>
      </c>
      <c r="C4403" s="97" t="s">
        <v>13759</v>
      </c>
      <c r="D4403" s="97" t="s">
        <v>332</v>
      </c>
      <c r="E4403" s="97" t="s">
        <v>13760</v>
      </c>
      <c r="F4403" s="97">
        <v>331123</v>
      </c>
      <c r="G4403" s="97">
        <v>673312</v>
      </c>
      <c r="H4403" s="97">
        <v>331123</v>
      </c>
      <c r="I4403" s="97">
        <v>673312</v>
      </c>
      <c r="J4403" s="97" t="s">
        <v>93</v>
      </c>
      <c r="K4403" s="97">
        <v>21.5</v>
      </c>
      <c r="L4403" s="97" t="s">
        <v>13761</v>
      </c>
      <c r="M4403" s="97">
        <v>17.3</v>
      </c>
      <c r="N4403" s="97">
        <v>18946531</v>
      </c>
    </row>
    <row r="4404" spans="1:14" ht="14.25" customHeight="1" x14ac:dyDescent="0.3">
      <c r="A4404" s="97" t="s">
        <v>508</v>
      </c>
      <c r="B4404" s="97">
        <v>15423</v>
      </c>
      <c r="C4404" s="97" t="s">
        <v>13762</v>
      </c>
      <c r="D4404" s="97" t="s">
        <v>581</v>
      </c>
      <c r="E4404" s="97" t="s">
        <v>13763</v>
      </c>
      <c r="F4404" s="97">
        <v>332159</v>
      </c>
      <c r="G4404" s="97">
        <v>665992</v>
      </c>
      <c r="H4404" s="97">
        <v>332159</v>
      </c>
      <c r="I4404" s="97">
        <v>665992</v>
      </c>
      <c r="J4404" s="97" t="s">
        <v>93</v>
      </c>
      <c r="K4404" s="97">
        <v>64.8</v>
      </c>
      <c r="L4404" s="97" t="s">
        <v>13764</v>
      </c>
      <c r="M4404" s="97">
        <v>17.3</v>
      </c>
      <c r="N4404" s="97">
        <v>952641</v>
      </c>
    </row>
    <row r="4405" spans="1:14" ht="14.25" customHeight="1" x14ac:dyDescent="0.3">
      <c r="A4405" s="97" t="s">
        <v>508</v>
      </c>
      <c r="B4405" s="97">
        <v>9913</v>
      </c>
      <c r="C4405" s="97" t="s">
        <v>13765</v>
      </c>
      <c r="D4405" s="97" t="s">
        <v>581</v>
      </c>
      <c r="E4405" s="97" t="s">
        <v>13766</v>
      </c>
      <c r="F4405" s="97">
        <v>332159</v>
      </c>
      <c r="G4405" s="97">
        <v>666043</v>
      </c>
      <c r="H4405" s="97">
        <v>332159</v>
      </c>
      <c r="I4405" s="97">
        <v>666043</v>
      </c>
      <c r="J4405" s="97" t="s">
        <v>93</v>
      </c>
      <c r="K4405" s="97">
        <v>66</v>
      </c>
      <c r="L4405" s="97" t="s">
        <v>13767</v>
      </c>
      <c r="M4405" s="97">
        <v>17.3</v>
      </c>
      <c r="N4405" s="97">
        <v>952059</v>
      </c>
    </row>
    <row r="4406" spans="1:14" ht="14.25" customHeight="1" x14ac:dyDescent="0.3">
      <c r="A4406" s="97" t="s">
        <v>419</v>
      </c>
      <c r="B4406" s="97">
        <v>15453</v>
      </c>
      <c r="C4406" s="97" t="s">
        <v>13768</v>
      </c>
      <c r="D4406" s="97" t="s">
        <v>581</v>
      </c>
      <c r="E4406" s="97" t="s">
        <v>13769</v>
      </c>
      <c r="F4406" s="97">
        <v>330930</v>
      </c>
      <c r="G4406" s="97">
        <v>671840</v>
      </c>
      <c r="H4406" s="97">
        <v>330930</v>
      </c>
      <c r="I4406" s="97">
        <v>671840</v>
      </c>
      <c r="J4406" s="97" t="s">
        <v>93</v>
      </c>
      <c r="K4406" s="97">
        <v>51</v>
      </c>
      <c r="L4406" s="97" t="s">
        <v>13770</v>
      </c>
      <c r="M4406" s="97">
        <v>17.350000000000001</v>
      </c>
      <c r="N4406" s="97">
        <v>973308</v>
      </c>
    </row>
    <row r="4407" spans="1:14" ht="14.25" customHeight="1" x14ac:dyDescent="0.3">
      <c r="A4407" s="97" t="s">
        <v>822</v>
      </c>
      <c r="B4407" s="97">
        <v>639</v>
      </c>
      <c r="C4407" s="97" t="s">
        <v>13771</v>
      </c>
      <c r="D4407" s="97" t="s">
        <v>332</v>
      </c>
      <c r="E4407" s="97" t="s">
        <v>13772</v>
      </c>
      <c r="F4407" s="97">
        <v>340266</v>
      </c>
      <c r="G4407" s="97">
        <v>674716</v>
      </c>
      <c r="H4407" s="97">
        <v>340266</v>
      </c>
      <c r="I4407" s="97">
        <v>674716</v>
      </c>
      <c r="J4407" s="97" t="s">
        <v>93</v>
      </c>
      <c r="K4407" s="97">
        <v>22.92</v>
      </c>
      <c r="L4407" s="97" t="s">
        <v>13773</v>
      </c>
      <c r="M4407" s="97">
        <v>17.37</v>
      </c>
      <c r="N4407" s="97">
        <v>18085166</v>
      </c>
    </row>
    <row r="4408" spans="1:14" ht="14.25" customHeight="1" x14ac:dyDescent="0.3">
      <c r="A4408" s="97" t="s">
        <v>419</v>
      </c>
      <c r="B4408" s="97">
        <v>1158</v>
      </c>
      <c r="C4408" s="97" t="s">
        <v>13774</v>
      </c>
      <c r="D4408" s="97" t="s">
        <v>581</v>
      </c>
      <c r="E4408" s="97" t="s">
        <v>13775</v>
      </c>
      <c r="F4408" s="97">
        <v>333582</v>
      </c>
      <c r="G4408" s="97">
        <v>670969</v>
      </c>
      <c r="H4408" s="97">
        <v>333582</v>
      </c>
      <c r="I4408" s="97">
        <v>670969</v>
      </c>
      <c r="J4408" s="97" t="s">
        <v>93</v>
      </c>
      <c r="K4408" s="97">
        <v>24.87</v>
      </c>
      <c r="L4408" s="97" t="s">
        <v>13776</v>
      </c>
      <c r="M4408" s="97">
        <v>17.37</v>
      </c>
      <c r="N4408" s="97">
        <v>972266</v>
      </c>
    </row>
    <row r="4409" spans="1:14" ht="14.25" customHeight="1" x14ac:dyDescent="0.3">
      <c r="A4409" s="97" t="s">
        <v>655</v>
      </c>
      <c r="B4409" s="97">
        <v>13063</v>
      </c>
      <c r="C4409" s="97" t="s">
        <v>13777</v>
      </c>
      <c r="D4409" s="97" t="s">
        <v>581</v>
      </c>
      <c r="E4409" s="97" t="s">
        <v>13778</v>
      </c>
      <c r="F4409" s="97">
        <v>337246</v>
      </c>
      <c r="G4409" s="97">
        <v>671422</v>
      </c>
      <c r="H4409" s="97">
        <v>337246</v>
      </c>
      <c r="I4409" s="97">
        <v>671422</v>
      </c>
      <c r="J4409" s="97" t="s">
        <v>93</v>
      </c>
      <c r="K4409" s="97">
        <v>52</v>
      </c>
      <c r="L4409" s="97" t="s">
        <v>13779</v>
      </c>
      <c r="M4409" s="97">
        <v>17.399999999999999</v>
      </c>
      <c r="N4409" s="97">
        <v>951060</v>
      </c>
    </row>
    <row r="4410" spans="1:14" ht="14.25" customHeight="1" x14ac:dyDescent="0.3">
      <c r="A4410" s="97" t="s">
        <v>508</v>
      </c>
      <c r="B4410" s="97">
        <v>596</v>
      </c>
      <c r="C4410" s="97" t="s">
        <v>13780</v>
      </c>
      <c r="D4410" s="97" t="s">
        <v>332</v>
      </c>
      <c r="E4410" s="97" t="s">
        <v>13781</v>
      </c>
      <c r="F4410" s="97">
        <v>331530</v>
      </c>
      <c r="G4410" s="97">
        <v>667440</v>
      </c>
      <c r="H4410" s="97">
        <v>331530</v>
      </c>
      <c r="I4410" s="97">
        <v>667440</v>
      </c>
      <c r="J4410" s="97" t="s">
        <v>93</v>
      </c>
      <c r="K4410" s="97">
        <v>71</v>
      </c>
      <c r="L4410" s="97" t="s">
        <v>13782</v>
      </c>
      <c r="M4410" s="97">
        <v>17.399999999999999</v>
      </c>
      <c r="N4410" s="97">
        <v>15988910</v>
      </c>
    </row>
    <row r="4411" spans="1:14" ht="14.25" customHeight="1" x14ac:dyDescent="0.3">
      <c r="A4411" s="97" t="s">
        <v>822</v>
      </c>
      <c r="B4411" s="97">
        <v>563</v>
      </c>
      <c r="C4411" s="97" t="s">
        <v>13783</v>
      </c>
      <c r="D4411" s="97" t="s">
        <v>332</v>
      </c>
      <c r="E4411" s="97" t="s">
        <v>13784</v>
      </c>
      <c r="F4411" s="97">
        <v>340140</v>
      </c>
      <c r="G4411" s="97">
        <v>673040</v>
      </c>
      <c r="H4411" s="97">
        <v>340140</v>
      </c>
      <c r="I4411" s="97">
        <v>673040</v>
      </c>
      <c r="J4411" s="97" t="s">
        <v>93</v>
      </c>
      <c r="K4411" s="97">
        <v>80</v>
      </c>
      <c r="L4411" s="97" t="s">
        <v>13785</v>
      </c>
      <c r="M4411" s="97">
        <v>17.399999999999999</v>
      </c>
      <c r="N4411" s="97">
        <v>13470930</v>
      </c>
    </row>
    <row r="4412" spans="1:14" ht="14.25" customHeight="1" x14ac:dyDescent="0.3">
      <c r="A4412" s="97" t="s">
        <v>508</v>
      </c>
      <c r="B4412" s="97">
        <v>15423</v>
      </c>
      <c r="C4412" s="97" t="s">
        <v>13786</v>
      </c>
      <c r="D4412" s="97" t="s">
        <v>581</v>
      </c>
      <c r="E4412" s="97" t="s">
        <v>13787</v>
      </c>
      <c r="F4412" s="97">
        <v>332175</v>
      </c>
      <c r="G4412" s="97">
        <v>665952</v>
      </c>
      <c r="H4412" s="97">
        <v>332175</v>
      </c>
      <c r="I4412" s="97">
        <v>665952</v>
      </c>
      <c r="J4412" s="97" t="s">
        <v>93</v>
      </c>
      <c r="K4412" s="97">
        <v>64.88</v>
      </c>
      <c r="L4412" s="97" t="s">
        <v>13788</v>
      </c>
      <c r="M4412" s="97">
        <v>17.45</v>
      </c>
      <c r="N4412" s="97">
        <v>952639</v>
      </c>
    </row>
    <row r="4413" spans="1:14" ht="14.25" customHeight="1" x14ac:dyDescent="0.3">
      <c r="A4413" s="97" t="s">
        <v>419</v>
      </c>
      <c r="B4413" s="97">
        <v>14890</v>
      </c>
      <c r="C4413" s="97" t="s">
        <v>13789</v>
      </c>
      <c r="D4413" s="97" t="s">
        <v>581</v>
      </c>
      <c r="E4413" s="97" t="s">
        <v>13790</v>
      </c>
      <c r="F4413" s="97">
        <v>334785</v>
      </c>
      <c r="G4413" s="97">
        <v>672535</v>
      </c>
      <c r="H4413" s="97">
        <v>334785</v>
      </c>
      <c r="I4413" s="97">
        <v>672535</v>
      </c>
      <c r="J4413" s="97" t="s">
        <v>93</v>
      </c>
      <c r="K4413" s="97">
        <v>6</v>
      </c>
      <c r="L4413" s="97" t="s">
        <v>13791</v>
      </c>
      <c r="M4413" s="97">
        <v>17.5</v>
      </c>
      <c r="N4413" s="97">
        <v>973256</v>
      </c>
    </row>
    <row r="4414" spans="1:14" ht="14.25" customHeight="1" x14ac:dyDescent="0.3">
      <c r="A4414" s="97" t="s">
        <v>419</v>
      </c>
      <c r="B4414" s="97">
        <v>9925</v>
      </c>
      <c r="C4414" s="97" t="s">
        <v>13792</v>
      </c>
      <c r="D4414" s="97" t="s">
        <v>581</v>
      </c>
      <c r="E4414" s="97" t="s">
        <v>13793</v>
      </c>
      <c r="F4414" s="97">
        <v>331769</v>
      </c>
      <c r="G4414" s="97">
        <v>671771</v>
      </c>
      <c r="H4414" s="97">
        <v>331769</v>
      </c>
      <c r="I4414" s="97">
        <v>671771</v>
      </c>
      <c r="J4414" s="97" t="s">
        <v>93</v>
      </c>
      <c r="K4414" s="97">
        <v>36.15</v>
      </c>
      <c r="L4414" s="97" t="s">
        <v>13794</v>
      </c>
      <c r="M4414" s="97">
        <v>17.5</v>
      </c>
      <c r="N4414" s="97">
        <v>972715</v>
      </c>
    </row>
    <row r="4415" spans="1:14" ht="14.25" customHeight="1" x14ac:dyDescent="0.3">
      <c r="A4415" s="97" t="s">
        <v>508</v>
      </c>
      <c r="B4415" s="97">
        <v>10133</v>
      </c>
      <c r="C4415" s="97" t="s">
        <v>13795</v>
      </c>
      <c r="D4415" s="97" t="s">
        <v>581</v>
      </c>
      <c r="E4415" s="97" t="s">
        <v>8011</v>
      </c>
      <c r="F4415" s="97">
        <v>332122</v>
      </c>
      <c r="G4415" s="97">
        <v>665782</v>
      </c>
      <c r="H4415" s="97">
        <v>332122</v>
      </c>
      <c r="I4415" s="97">
        <v>665782</v>
      </c>
      <c r="J4415" s="97" t="s">
        <v>93</v>
      </c>
      <c r="K4415" s="97">
        <v>69.38</v>
      </c>
      <c r="L4415" s="97" t="s">
        <v>13796</v>
      </c>
      <c r="M4415" s="97">
        <v>17.5</v>
      </c>
      <c r="N4415" s="97">
        <v>952154</v>
      </c>
    </row>
    <row r="4416" spans="1:14" ht="14.25" customHeight="1" x14ac:dyDescent="0.3">
      <c r="A4416" s="97" t="s">
        <v>1383</v>
      </c>
      <c r="B4416" s="97">
        <v>55</v>
      </c>
      <c r="C4416" s="97" t="s">
        <v>13797</v>
      </c>
      <c r="D4416" s="97" t="s">
        <v>332</v>
      </c>
      <c r="E4416" s="97" t="s">
        <v>13798</v>
      </c>
      <c r="F4416" s="97">
        <v>350674</v>
      </c>
      <c r="G4416" s="97">
        <v>674594</v>
      </c>
      <c r="H4416" s="97">
        <v>350674</v>
      </c>
      <c r="I4416" s="97">
        <v>674594</v>
      </c>
      <c r="J4416" s="97" t="s">
        <v>93</v>
      </c>
      <c r="K4416" s="97">
        <v>94.85</v>
      </c>
      <c r="L4416" s="97" t="s">
        <v>13799</v>
      </c>
      <c r="M4416" s="97">
        <v>17.5</v>
      </c>
      <c r="N4416" s="97">
        <v>18953549</v>
      </c>
    </row>
    <row r="4417" spans="1:14" ht="14.25" customHeight="1" x14ac:dyDescent="0.3">
      <c r="A4417" s="97" t="s">
        <v>506</v>
      </c>
      <c r="B4417" s="97">
        <v>9258</v>
      </c>
      <c r="C4417" s="97" t="s">
        <v>13800</v>
      </c>
      <c r="D4417" s="97" t="s">
        <v>581</v>
      </c>
      <c r="E4417" s="97" t="s">
        <v>13801</v>
      </c>
      <c r="F4417" s="97">
        <v>327434</v>
      </c>
      <c r="G4417" s="97">
        <v>666896</v>
      </c>
      <c r="H4417" s="97">
        <v>327434</v>
      </c>
      <c r="I4417" s="97">
        <v>666896</v>
      </c>
      <c r="J4417" s="97" t="s">
        <v>93</v>
      </c>
      <c r="K4417" s="97">
        <v>138.80000000000001</v>
      </c>
      <c r="L4417" s="97" t="s">
        <v>13802</v>
      </c>
      <c r="M4417" s="97">
        <v>17.5</v>
      </c>
      <c r="N4417" s="97">
        <v>1003720</v>
      </c>
    </row>
    <row r="4418" spans="1:14" ht="14.25" customHeight="1" x14ac:dyDescent="0.3">
      <c r="A4418" s="97" t="s">
        <v>506</v>
      </c>
      <c r="B4418" s="97">
        <v>1005</v>
      </c>
      <c r="C4418" s="97" t="s">
        <v>13803</v>
      </c>
      <c r="D4418" s="97" t="s">
        <v>332</v>
      </c>
      <c r="E4418" s="97" t="s">
        <v>13804</v>
      </c>
      <c r="F4418" s="97">
        <v>327704</v>
      </c>
      <c r="G4418" s="97">
        <v>666947</v>
      </c>
      <c r="H4418" s="97">
        <v>327704</v>
      </c>
      <c r="I4418" s="97">
        <v>666947</v>
      </c>
      <c r="J4418" s="97" t="s">
        <v>93</v>
      </c>
      <c r="K4418" s="97">
        <v>139.85</v>
      </c>
      <c r="L4418" s="97" t="s">
        <v>13805</v>
      </c>
      <c r="M4418" s="97">
        <v>17.5</v>
      </c>
      <c r="N4418" s="97">
        <v>18291142</v>
      </c>
    </row>
    <row r="4419" spans="1:14" ht="14.25" customHeight="1" x14ac:dyDescent="0.3">
      <c r="A4419" s="97" t="s">
        <v>506</v>
      </c>
      <c r="B4419" s="97">
        <v>10695</v>
      </c>
      <c r="C4419" s="97" t="s">
        <v>13806</v>
      </c>
      <c r="D4419" s="97" t="s">
        <v>581</v>
      </c>
      <c r="E4419" s="97" t="s">
        <v>13807</v>
      </c>
      <c r="F4419" s="97">
        <v>327727</v>
      </c>
      <c r="G4419" s="97">
        <v>666953</v>
      </c>
      <c r="H4419" s="97">
        <v>327727</v>
      </c>
      <c r="I4419" s="97">
        <v>666953</v>
      </c>
      <c r="J4419" s="97" t="s">
        <v>93</v>
      </c>
      <c r="K4419" s="97">
        <v>140.83000000000001</v>
      </c>
      <c r="L4419" s="97" t="s">
        <v>13808</v>
      </c>
      <c r="M4419" s="97">
        <v>17.5</v>
      </c>
      <c r="N4419" s="97">
        <v>1004251</v>
      </c>
    </row>
    <row r="4420" spans="1:14" ht="14.25" customHeight="1" x14ac:dyDescent="0.3">
      <c r="A4420" s="97" t="s">
        <v>1138</v>
      </c>
      <c r="B4420" s="97">
        <v>93</v>
      </c>
      <c r="C4420" s="97" t="s">
        <v>13809</v>
      </c>
      <c r="D4420" s="97" t="s">
        <v>332</v>
      </c>
      <c r="E4420" s="97" t="s">
        <v>13810</v>
      </c>
      <c r="F4420" s="97">
        <v>323930</v>
      </c>
      <c r="G4420" s="97">
        <v>655810</v>
      </c>
      <c r="H4420" s="97">
        <v>323930</v>
      </c>
      <c r="I4420" s="97">
        <v>655810</v>
      </c>
      <c r="J4420" s="97" t="s">
        <v>93</v>
      </c>
      <c r="K4420" s="97">
        <v>277</v>
      </c>
      <c r="L4420" s="97" t="s">
        <v>13811</v>
      </c>
      <c r="M4420" s="97">
        <v>17.5</v>
      </c>
      <c r="N4420" s="97">
        <v>12708503</v>
      </c>
    </row>
    <row r="4421" spans="1:14" ht="14.25" customHeight="1" x14ac:dyDescent="0.3">
      <c r="A4421" s="97" t="s">
        <v>506</v>
      </c>
      <c r="B4421" s="97">
        <v>63</v>
      </c>
      <c r="C4421" s="97" t="s">
        <v>13812</v>
      </c>
      <c r="D4421" s="97" t="s">
        <v>581</v>
      </c>
      <c r="E4421" s="97" t="s">
        <v>13813</v>
      </c>
      <c r="F4421" s="97">
        <v>328920</v>
      </c>
      <c r="G4421" s="97">
        <v>669620</v>
      </c>
      <c r="H4421" s="97">
        <v>328920</v>
      </c>
      <c r="I4421" s="97">
        <v>669620</v>
      </c>
      <c r="J4421" s="97" t="s">
        <v>93</v>
      </c>
      <c r="K4421" s="97">
        <v>78.33</v>
      </c>
      <c r="L4421" s="97" t="s">
        <v>13814</v>
      </c>
      <c r="M4421" s="97">
        <v>17.52</v>
      </c>
      <c r="N4421" s="97">
        <v>1003071</v>
      </c>
    </row>
    <row r="4422" spans="1:14" ht="14.25" customHeight="1" x14ac:dyDescent="0.3">
      <c r="A4422" s="97" t="s">
        <v>822</v>
      </c>
      <c r="B4422" s="97">
        <v>13110</v>
      </c>
      <c r="C4422" s="97" t="s">
        <v>13815</v>
      </c>
      <c r="D4422" s="97" t="s">
        <v>581</v>
      </c>
      <c r="E4422" s="97" t="s">
        <v>13816</v>
      </c>
      <c r="F4422" s="97">
        <v>340608</v>
      </c>
      <c r="G4422" s="97">
        <v>673716</v>
      </c>
      <c r="H4422" s="97">
        <v>340608</v>
      </c>
      <c r="I4422" s="97">
        <v>673716</v>
      </c>
      <c r="J4422" s="97" t="s">
        <v>93</v>
      </c>
      <c r="K4422" s="97">
        <v>47.99</v>
      </c>
      <c r="L4422" s="97" t="s">
        <v>13817</v>
      </c>
      <c r="M4422" s="97">
        <v>17.559999999999999</v>
      </c>
      <c r="N4422" s="97">
        <v>932085</v>
      </c>
    </row>
    <row r="4423" spans="1:14" ht="14.25" customHeight="1" x14ac:dyDescent="0.3">
      <c r="A4423" s="97" t="s">
        <v>822</v>
      </c>
      <c r="B4423" s="97">
        <v>13062</v>
      </c>
      <c r="C4423" s="97" t="s">
        <v>13818</v>
      </c>
      <c r="D4423" s="97" t="s">
        <v>581</v>
      </c>
      <c r="E4423" s="97" t="s">
        <v>13819</v>
      </c>
      <c r="F4423" s="97">
        <v>340480</v>
      </c>
      <c r="G4423" s="97">
        <v>673708</v>
      </c>
      <c r="H4423" s="97">
        <v>340480</v>
      </c>
      <c r="I4423" s="97">
        <v>673708</v>
      </c>
      <c r="J4423" s="97" t="s">
        <v>93</v>
      </c>
      <c r="K4423" s="97">
        <v>45.9</v>
      </c>
      <c r="L4423" s="97" t="s">
        <v>13820</v>
      </c>
      <c r="M4423" s="97">
        <v>17.600000000000001</v>
      </c>
      <c r="N4423" s="97">
        <v>931982</v>
      </c>
    </row>
    <row r="4424" spans="1:14" ht="14.25" customHeight="1" x14ac:dyDescent="0.3">
      <c r="A4424" s="97" t="s">
        <v>508</v>
      </c>
      <c r="B4424" s="97">
        <v>10133</v>
      </c>
      <c r="C4424" s="97" t="s">
        <v>13821</v>
      </c>
      <c r="D4424" s="97" t="s">
        <v>581</v>
      </c>
      <c r="E4424" s="97" t="s">
        <v>13822</v>
      </c>
      <c r="F4424" s="97">
        <v>332123</v>
      </c>
      <c r="G4424" s="97">
        <v>665795</v>
      </c>
      <c r="H4424" s="97">
        <v>332123</v>
      </c>
      <c r="I4424" s="97">
        <v>665795</v>
      </c>
      <c r="J4424" s="97" t="s">
        <v>93</v>
      </c>
      <c r="K4424" s="97">
        <v>68.56</v>
      </c>
      <c r="L4424" s="97" t="s">
        <v>13823</v>
      </c>
      <c r="M4424" s="97">
        <v>17.600000000000001</v>
      </c>
      <c r="N4424" s="97">
        <v>952101</v>
      </c>
    </row>
    <row r="4425" spans="1:14" ht="14.25" customHeight="1" x14ac:dyDescent="0.3">
      <c r="A4425" s="97" t="s">
        <v>822</v>
      </c>
      <c r="B4425" s="97">
        <v>599</v>
      </c>
      <c r="C4425" s="97" t="s">
        <v>13824</v>
      </c>
      <c r="D4425" s="97" t="s">
        <v>332</v>
      </c>
      <c r="E4425" s="97" t="s">
        <v>13825</v>
      </c>
      <c r="F4425" s="97">
        <v>343540</v>
      </c>
      <c r="G4425" s="97">
        <v>672990</v>
      </c>
      <c r="H4425" s="97">
        <v>343540</v>
      </c>
      <c r="I4425" s="97">
        <v>672990</v>
      </c>
      <c r="J4425" s="97" t="s">
        <v>93</v>
      </c>
      <c r="K4425" s="97">
        <v>85.2</v>
      </c>
      <c r="L4425" s="97" t="s">
        <v>13826</v>
      </c>
      <c r="M4425" s="97">
        <v>17.649999999999999</v>
      </c>
      <c r="N4425" s="97">
        <v>13472280</v>
      </c>
    </row>
    <row r="4426" spans="1:14" ht="14.25" customHeight="1" x14ac:dyDescent="0.3">
      <c r="A4426" s="97" t="s">
        <v>822</v>
      </c>
      <c r="B4426" s="97">
        <v>13062</v>
      </c>
      <c r="C4426" s="97" t="s">
        <v>13827</v>
      </c>
      <c r="D4426" s="97" t="s">
        <v>581</v>
      </c>
      <c r="E4426" s="97" t="s">
        <v>13828</v>
      </c>
      <c r="F4426" s="97">
        <v>340544</v>
      </c>
      <c r="G4426" s="97">
        <v>673651</v>
      </c>
      <c r="H4426" s="97">
        <v>340544</v>
      </c>
      <c r="I4426" s="97">
        <v>673651</v>
      </c>
      <c r="J4426" s="97" t="s">
        <v>93</v>
      </c>
      <c r="K4426" s="97">
        <v>49.7</v>
      </c>
      <c r="L4426" s="97" t="s">
        <v>13829</v>
      </c>
      <c r="M4426" s="97">
        <v>17.7</v>
      </c>
      <c r="N4426" s="97">
        <v>931964</v>
      </c>
    </row>
    <row r="4427" spans="1:14" ht="14.25" customHeight="1" x14ac:dyDescent="0.3">
      <c r="A4427" s="97" t="s">
        <v>822</v>
      </c>
      <c r="B4427" s="97">
        <v>564</v>
      </c>
      <c r="C4427" s="97" t="s">
        <v>13830</v>
      </c>
      <c r="D4427" s="97" t="s">
        <v>332</v>
      </c>
      <c r="E4427" s="97" t="s">
        <v>13831</v>
      </c>
      <c r="F4427" s="97">
        <v>340170</v>
      </c>
      <c r="G4427" s="97">
        <v>673080</v>
      </c>
      <c r="H4427" s="97">
        <v>340170</v>
      </c>
      <c r="I4427" s="97">
        <v>673080</v>
      </c>
      <c r="J4427" s="97" t="s">
        <v>93</v>
      </c>
      <c r="K4427" s="97">
        <v>79</v>
      </c>
      <c r="L4427" s="97" t="s">
        <v>13832</v>
      </c>
      <c r="M4427" s="97">
        <v>17.7</v>
      </c>
      <c r="N4427" s="97">
        <v>13470931</v>
      </c>
    </row>
    <row r="4428" spans="1:14" ht="14.25" customHeight="1" x14ac:dyDescent="0.3">
      <c r="A4428" s="97" t="s">
        <v>497</v>
      </c>
      <c r="B4428" s="97">
        <v>9763</v>
      </c>
      <c r="C4428" s="97" t="s">
        <v>13833</v>
      </c>
      <c r="D4428" s="97" t="s">
        <v>581</v>
      </c>
      <c r="E4428" s="97" t="s">
        <v>13834</v>
      </c>
      <c r="F4428" s="97">
        <v>334690</v>
      </c>
      <c r="G4428" s="97">
        <v>662931</v>
      </c>
      <c r="H4428" s="97">
        <v>334690</v>
      </c>
      <c r="I4428" s="97">
        <v>662931</v>
      </c>
      <c r="J4428" s="97" t="s">
        <v>93</v>
      </c>
      <c r="K4428" s="97">
        <v>198</v>
      </c>
      <c r="L4428" s="97" t="s">
        <v>13835</v>
      </c>
      <c r="M4428" s="97">
        <v>17.7</v>
      </c>
      <c r="N4428" s="97">
        <v>905264</v>
      </c>
    </row>
    <row r="4429" spans="1:14" ht="14.25" customHeight="1" x14ac:dyDescent="0.3">
      <c r="A4429" s="97" t="s">
        <v>419</v>
      </c>
      <c r="B4429" s="97">
        <v>15453</v>
      </c>
      <c r="C4429" s="97" t="s">
        <v>13836</v>
      </c>
      <c r="D4429" s="97" t="s">
        <v>581</v>
      </c>
      <c r="E4429" s="97" t="s">
        <v>13837</v>
      </c>
      <c r="F4429" s="97">
        <v>330920</v>
      </c>
      <c r="G4429" s="97">
        <v>671750</v>
      </c>
      <c r="H4429" s="97">
        <v>330920</v>
      </c>
      <c r="I4429" s="97">
        <v>671750</v>
      </c>
      <c r="J4429" s="97" t="s">
        <v>93</v>
      </c>
      <c r="K4429" s="97">
        <v>51</v>
      </c>
      <c r="L4429" s="97" t="s">
        <v>13838</v>
      </c>
      <c r="M4429" s="97">
        <v>17.75</v>
      </c>
      <c r="N4429" s="97">
        <v>973298</v>
      </c>
    </row>
    <row r="4430" spans="1:14" ht="14.25" customHeight="1" x14ac:dyDescent="0.3">
      <c r="A4430" s="97" t="s">
        <v>419</v>
      </c>
      <c r="B4430" s="97">
        <v>568</v>
      </c>
      <c r="C4430" s="97" t="s">
        <v>13839</v>
      </c>
      <c r="D4430" s="97" t="s">
        <v>332</v>
      </c>
      <c r="E4430" s="97" t="s">
        <v>13840</v>
      </c>
      <c r="F4430" s="97">
        <v>330520</v>
      </c>
      <c r="G4430" s="97">
        <v>671760</v>
      </c>
      <c r="H4430" s="97">
        <v>330520</v>
      </c>
      <c r="I4430" s="97">
        <v>671760</v>
      </c>
      <c r="J4430" s="97" t="s">
        <v>93</v>
      </c>
      <c r="K4430" s="97">
        <v>0</v>
      </c>
      <c r="L4430" s="97" t="s">
        <v>13841</v>
      </c>
      <c r="M4430" s="97">
        <v>17.8</v>
      </c>
      <c r="N4430" s="97">
        <v>12841312</v>
      </c>
    </row>
    <row r="4431" spans="1:14" ht="14.25" customHeight="1" x14ac:dyDescent="0.3">
      <c r="A4431" s="97" t="s">
        <v>419</v>
      </c>
      <c r="B4431" s="97">
        <v>10619</v>
      </c>
      <c r="C4431" s="97" t="s">
        <v>13842</v>
      </c>
      <c r="D4431" s="97" t="s">
        <v>581</v>
      </c>
      <c r="E4431" s="97" t="s">
        <v>13843</v>
      </c>
      <c r="F4431" s="97">
        <v>330798</v>
      </c>
      <c r="G4431" s="97">
        <v>671888</v>
      </c>
      <c r="H4431" s="97">
        <v>330798</v>
      </c>
      <c r="I4431" s="97">
        <v>671888</v>
      </c>
      <c r="J4431" s="97" t="s">
        <v>93</v>
      </c>
      <c r="K4431" s="97">
        <v>48</v>
      </c>
      <c r="L4431" s="97" t="s">
        <v>13844</v>
      </c>
      <c r="M4431" s="97">
        <v>17.8</v>
      </c>
      <c r="N4431" s="97">
        <v>972783</v>
      </c>
    </row>
    <row r="4432" spans="1:14" ht="14.25" customHeight="1" x14ac:dyDescent="0.3">
      <c r="A4432" s="97" t="s">
        <v>822</v>
      </c>
      <c r="B4432" s="97">
        <v>13110</v>
      </c>
      <c r="C4432" s="97" t="s">
        <v>13845</v>
      </c>
      <c r="D4432" s="97" t="s">
        <v>581</v>
      </c>
      <c r="E4432" s="97" t="s">
        <v>13846</v>
      </c>
      <c r="F4432" s="97">
        <v>340579</v>
      </c>
      <c r="G4432" s="97">
        <v>673658</v>
      </c>
      <c r="H4432" s="97">
        <v>340579</v>
      </c>
      <c r="I4432" s="97">
        <v>673658</v>
      </c>
      <c r="J4432" s="97" t="s">
        <v>93</v>
      </c>
      <c r="K4432" s="97">
        <v>50.13</v>
      </c>
      <c r="L4432" s="97" t="s">
        <v>13847</v>
      </c>
      <c r="M4432" s="97">
        <v>17.8</v>
      </c>
      <c r="N4432" s="97">
        <v>932087</v>
      </c>
    </row>
    <row r="4433" spans="1:14" ht="14.25" customHeight="1" x14ac:dyDescent="0.3">
      <c r="A4433" s="97" t="s">
        <v>506</v>
      </c>
      <c r="B4433" s="97">
        <v>293</v>
      </c>
      <c r="C4433" s="97" t="s">
        <v>13848</v>
      </c>
      <c r="D4433" s="97" t="s">
        <v>581</v>
      </c>
      <c r="E4433" s="97" t="s">
        <v>13849</v>
      </c>
      <c r="F4433" s="97">
        <v>328798</v>
      </c>
      <c r="G4433" s="97">
        <v>669623</v>
      </c>
      <c r="H4433" s="97">
        <v>328798</v>
      </c>
      <c r="I4433" s="97">
        <v>669623</v>
      </c>
      <c r="J4433" s="97" t="s">
        <v>93</v>
      </c>
      <c r="K4433" s="97">
        <v>74.67</v>
      </c>
      <c r="L4433" s="97" t="s">
        <v>13850</v>
      </c>
      <c r="M4433" s="97">
        <v>17.829999999999998</v>
      </c>
      <c r="N4433" s="97">
        <v>1003150</v>
      </c>
    </row>
    <row r="4434" spans="1:14" ht="14.25" customHeight="1" x14ac:dyDescent="0.3">
      <c r="A4434" s="97" t="s">
        <v>506</v>
      </c>
      <c r="B4434" s="97">
        <v>748</v>
      </c>
      <c r="C4434" s="97" t="s">
        <v>13851</v>
      </c>
      <c r="D4434" s="97" t="s">
        <v>332</v>
      </c>
      <c r="E4434" s="97" t="s">
        <v>13852</v>
      </c>
      <c r="F4434" s="97">
        <v>328753</v>
      </c>
      <c r="G4434" s="97">
        <v>668830</v>
      </c>
      <c r="H4434" s="97">
        <v>328753</v>
      </c>
      <c r="I4434" s="97">
        <v>668830</v>
      </c>
      <c r="J4434" s="97" t="s">
        <v>93</v>
      </c>
      <c r="K4434" s="97">
        <v>102.02</v>
      </c>
      <c r="L4434" s="97" t="s">
        <v>13853</v>
      </c>
      <c r="M4434" s="97">
        <v>17.850000000000001</v>
      </c>
      <c r="N4434" s="97">
        <v>17332894</v>
      </c>
    </row>
    <row r="4435" spans="1:14" ht="14.25" customHeight="1" x14ac:dyDescent="0.3">
      <c r="A4435" s="97" t="s">
        <v>419</v>
      </c>
      <c r="B4435" s="97">
        <v>10710</v>
      </c>
      <c r="C4435" s="97" t="s">
        <v>13854</v>
      </c>
      <c r="D4435" s="97" t="s">
        <v>581</v>
      </c>
      <c r="E4435" s="97" t="s">
        <v>13855</v>
      </c>
      <c r="F4435" s="97">
        <v>333569</v>
      </c>
      <c r="G4435" s="97">
        <v>670800</v>
      </c>
      <c r="H4435" s="97">
        <v>333569</v>
      </c>
      <c r="I4435" s="97">
        <v>670800</v>
      </c>
      <c r="J4435" s="97" t="s">
        <v>93</v>
      </c>
      <c r="K4435" s="97">
        <v>25</v>
      </c>
      <c r="L4435" s="97" t="s">
        <v>13856</v>
      </c>
      <c r="M4435" s="97">
        <v>17.899999999999999</v>
      </c>
      <c r="N4435" s="97">
        <v>972854</v>
      </c>
    </row>
    <row r="4436" spans="1:14" ht="14.25" customHeight="1" x14ac:dyDescent="0.3">
      <c r="A4436" s="97" t="s">
        <v>822</v>
      </c>
      <c r="B4436" s="97">
        <v>13110</v>
      </c>
      <c r="C4436" s="97" t="s">
        <v>13857</v>
      </c>
      <c r="D4436" s="97" t="s">
        <v>581</v>
      </c>
      <c r="E4436" s="97" t="s">
        <v>13858</v>
      </c>
      <c r="F4436" s="97">
        <v>340447</v>
      </c>
      <c r="G4436" s="97">
        <v>673574</v>
      </c>
      <c r="H4436" s="97">
        <v>340447</v>
      </c>
      <c r="I4436" s="97">
        <v>673574</v>
      </c>
      <c r="J4436" s="97" t="s">
        <v>93</v>
      </c>
      <c r="K4436" s="97">
        <v>51.71</v>
      </c>
      <c r="L4436" s="97" t="s">
        <v>13859</v>
      </c>
      <c r="M4436" s="97">
        <v>17.899999999999999</v>
      </c>
      <c r="N4436" s="97">
        <v>932063</v>
      </c>
    </row>
    <row r="4437" spans="1:14" ht="14.25" customHeight="1" x14ac:dyDescent="0.3">
      <c r="A4437" s="97" t="s">
        <v>822</v>
      </c>
      <c r="B4437" s="97">
        <v>13062</v>
      </c>
      <c r="C4437" s="97" t="s">
        <v>13860</v>
      </c>
      <c r="D4437" s="97" t="s">
        <v>581</v>
      </c>
      <c r="E4437" s="97" t="s">
        <v>13861</v>
      </c>
      <c r="F4437" s="97">
        <v>340490</v>
      </c>
      <c r="G4437" s="97">
        <v>673633</v>
      </c>
      <c r="H4437" s="97">
        <v>340490</v>
      </c>
      <c r="I4437" s="97">
        <v>673633</v>
      </c>
      <c r="J4437" s="97" t="s">
        <v>93</v>
      </c>
      <c r="K4437" s="97">
        <v>49.9</v>
      </c>
      <c r="L4437" s="97" t="s">
        <v>13862</v>
      </c>
      <c r="M4437" s="97">
        <v>17.95</v>
      </c>
      <c r="N4437" s="97">
        <v>931961</v>
      </c>
    </row>
    <row r="4438" spans="1:14" ht="14.25" customHeight="1" x14ac:dyDescent="0.3">
      <c r="A4438" s="97" t="s">
        <v>655</v>
      </c>
      <c r="B4438" s="97">
        <v>313</v>
      </c>
      <c r="C4438" s="97" t="s">
        <v>13863</v>
      </c>
      <c r="D4438" s="97" t="s">
        <v>581</v>
      </c>
      <c r="E4438" s="97" t="s">
        <v>13864</v>
      </c>
      <c r="F4438" s="97">
        <v>339507</v>
      </c>
      <c r="G4438" s="97">
        <v>674373</v>
      </c>
      <c r="H4438" s="97">
        <v>339507</v>
      </c>
      <c r="I4438" s="97">
        <v>674373</v>
      </c>
      <c r="J4438" s="97" t="s">
        <v>93</v>
      </c>
      <c r="K4438" s="97">
        <v>23.67</v>
      </c>
      <c r="L4438" s="97" t="s">
        <v>13865</v>
      </c>
      <c r="M4438" s="97">
        <v>17.98</v>
      </c>
      <c r="N4438" s="97">
        <v>950421</v>
      </c>
    </row>
    <row r="4439" spans="1:14" ht="14.25" customHeight="1" x14ac:dyDescent="0.3">
      <c r="A4439" s="97" t="s">
        <v>508</v>
      </c>
      <c r="B4439" s="97">
        <v>116</v>
      </c>
      <c r="C4439" s="97" t="s">
        <v>13866</v>
      </c>
      <c r="D4439" s="97" t="s">
        <v>332</v>
      </c>
      <c r="E4439" s="97" t="s">
        <v>13867</v>
      </c>
      <c r="F4439" s="97">
        <v>332442</v>
      </c>
      <c r="G4439" s="97">
        <v>669758</v>
      </c>
      <c r="H4439" s="97">
        <v>332442</v>
      </c>
      <c r="I4439" s="97">
        <v>669758</v>
      </c>
      <c r="J4439" s="97" t="s">
        <v>93</v>
      </c>
      <c r="K4439" s="97">
        <v>-815</v>
      </c>
      <c r="L4439" s="97" t="s">
        <v>13868</v>
      </c>
      <c r="M4439" s="97">
        <v>18</v>
      </c>
      <c r="N4439" s="97">
        <v>951317</v>
      </c>
    </row>
    <row r="4440" spans="1:14" ht="14.25" customHeight="1" x14ac:dyDescent="0.3">
      <c r="A4440" s="97" t="s">
        <v>508</v>
      </c>
      <c r="B4440" s="97">
        <v>234</v>
      </c>
      <c r="C4440" s="97" t="s">
        <v>13869</v>
      </c>
      <c r="D4440" s="97" t="s">
        <v>332</v>
      </c>
      <c r="E4440" s="97" t="s">
        <v>13870</v>
      </c>
      <c r="F4440" s="97">
        <v>331895</v>
      </c>
      <c r="G4440" s="97">
        <v>668750</v>
      </c>
      <c r="H4440" s="97">
        <v>331895</v>
      </c>
      <c r="I4440" s="97">
        <v>668750</v>
      </c>
      <c r="J4440" s="97" t="s">
        <v>93</v>
      </c>
      <c r="K4440" s="97">
        <v>-781</v>
      </c>
      <c r="L4440" s="97" t="s">
        <v>13871</v>
      </c>
      <c r="M4440" s="97">
        <v>18</v>
      </c>
      <c r="N4440" s="97">
        <v>951437</v>
      </c>
    </row>
    <row r="4441" spans="1:14" ht="14.25" customHeight="1" x14ac:dyDescent="0.3">
      <c r="A4441" s="97" t="s">
        <v>419</v>
      </c>
      <c r="B4441" s="97">
        <v>251</v>
      </c>
      <c r="C4441" s="97" t="s">
        <v>13872</v>
      </c>
      <c r="D4441" s="97" t="s">
        <v>332</v>
      </c>
      <c r="E4441" s="97" t="s">
        <v>13873</v>
      </c>
      <c r="F4441" s="97">
        <v>331726</v>
      </c>
      <c r="G4441" s="97">
        <v>671611</v>
      </c>
      <c r="H4441" s="97">
        <v>331726</v>
      </c>
      <c r="I4441" s="97">
        <v>671611</v>
      </c>
      <c r="J4441" s="97" t="s">
        <v>93</v>
      </c>
      <c r="K4441" s="97">
        <v>-774.6</v>
      </c>
      <c r="L4441" s="97" t="s">
        <v>13874</v>
      </c>
      <c r="M4441" s="97">
        <v>18</v>
      </c>
      <c r="N4441" s="97">
        <v>971735</v>
      </c>
    </row>
    <row r="4442" spans="1:14" ht="14.25" customHeight="1" x14ac:dyDescent="0.3">
      <c r="A4442" s="97" t="s">
        <v>508</v>
      </c>
      <c r="B4442" s="97">
        <v>236</v>
      </c>
      <c r="C4442" s="97" t="s">
        <v>13875</v>
      </c>
      <c r="D4442" s="97" t="s">
        <v>332</v>
      </c>
      <c r="E4442" s="97" t="s">
        <v>13876</v>
      </c>
      <c r="F4442" s="97">
        <v>334322</v>
      </c>
      <c r="G4442" s="97">
        <v>668854</v>
      </c>
      <c r="H4442" s="97">
        <v>334322</v>
      </c>
      <c r="I4442" s="97">
        <v>668854</v>
      </c>
      <c r="J4442" s="97" t="s">
        <v>93</v>
      </c>
      <c r="K4442" s="97">
        <v>-262</v>
      </c>
      <c r="L4442" s="97" t="s">
        <v>13877</v>
      </c>
      <c r="M4442" s="97">
        <v>18</v>
      </c>
      <c r="N4442" s="97">
        <v>951439</v>
      </c>
    </row>
    <row r="4443" spans="1:14" ht="14.25" customHeight="1" x14ac:dyDescent="0.3">
      <c r="A4443" s="97" t="s">
        <v>508</v>
      </c>
      <c r="B4443" s="97">
        <v>1491</v>
      </c>
      <c r="C4443" s="97" t="s">
        <v>13878</v>
      </c>
      <c r="D4443" s="97" t="s">
        <v>581</v>
      </c>
      <c r="E4443" s="97" t="s">
        <v>13879</v>
      </c>
      <c r="F4443" s="97">
        <v>332416</v>
      </c>
      <c r="G4443" s="97">
        <v>668594</v>
      </c>
      <c r="H4443" s="97">
        <v>332416</v>
      </c>
      <c r="I4443" s="97">
        <v>668594</v>
      </c>
      <c r="J4443" s="97" t="s">
        <v>93</v>
      </c>
      <c r="K4443" s="97">
        <v>0</v>
      </c>
      <c r="L4443" s="97" t="s">
        <v>13880</v>
      </c>
      <c r="M4443" s="97">
        <v>18</v>
      </c>
      <c r="N4443" s="97">
        <v>951869</v>
      </c>
    </row>
    <row r="4444" spans="1:14" ht="14.25" customHeight="1" x14ac:dyDescent="0.3">
      <c r="A4444" s="97" t="s">
        <v>822</v>
      </c>
      <c r="B4444" s="97">
        <v>5999</v>
      </c>
      <c r="C4444" s="97" t="s">
        <v>13881</v>
      </c>
      <c r="D4444" s="97" t="s">
        <v>581</v>
      </c>
      <c r="E4444" s="97" t="s">
        <v>13882</v>
      </c>
      <c r="F4444" s="97">
        <v>340690</v>
      </c>
      <c r="G4444" s="97">
        <v>674080</v>
      </c>
      <c r="H4444" s="97">
        <v>340690</v>
      </c>
      <c r="I4444" s="97">
        <v>674080</v>
      </c>
      <c r="J4444" s="97" t="s">
        <v>93</v>
      </c>
      <c r="K4444" s="97">
        <v>0</v>
      </c>
      <c r="L4444" s="97" t="s">
        <v>13883</v>
      </c>
      <c r="M4444" s="97">
        <v>18</v>
      </c>
      <c r="N4444" s="97">
        <v>931668</v>
      </c>
    </row>
    <row r="4445" spans="1:14" ht="14.25" customHeight="1" x14ac:dyDescent="0.3">
      <c r="A4445" s="97" t="s">
        <v>506</v>
      </c>
      <c r="B4445" s="97">
        <v>9881</v>
      </c>
      <c r="C4445" s="97" t="s">
        <v>13884</v>
      </c>
      <c r="D4445" s="97" t="s">
        <v>581</v>
      </c>
      <c r="E4445" s="97" t="s">
        <v>13885</v>
      </c>
      <c r="F4445" s="97">
        <v>328863</v>
      </c>
      <c r="G4445" s="97">
        <v>667066</v>
      </c>
      <c r="H4445" s="97">
        <v>328863</v>
      </c>
      <c r="I4445" s="97">
        <v>667066</v>
      </c>
      <c r="J4445" s="97" t="s">
        <v>93</v>
      </c>
      <c r="K4445" s="97">
        <v>0</v>
      </c>
      <c r="L4445" s="97" t="s">
        <v>13886</v>
      </c>
      <c r="M4445" s="97">
        <v>18</v>
      </c>
      <c r="N4445" s="97">
        <v>1003858</v>
      </c>
    </row>
    <row r="4446" spans="1:14" ht="14.25" customHeight="1" x14ac:dyDescent="0.3">
      <c r="A4446" s="97" t="s">
        <v>822</v>
      </c>
      <c r="B4446" s="97">
        <v>5999</v>
      </c>
      <c r="C4446" s="97" t="s">
        <v>13887</v>
      </c>
      <c r="D4446" s="97" t="s">
        <v>581</v>
      </c>
      <c r="E4446" s="97" t="s">
        <v>13888</v>
      </c>
      <c r="F4446" s="97">
        <v>340680</v>
      </c>
      <c r="G4446" s="97">
        <v>674070</v>
      </c>
      <c r="H4446" s="97">
        <v>340680</v>
      </c>
      <c r="I4446" s="97">
        <v>674070</v>
      </c>
      <c r="J4446" s="97" t="s">
        <v>93</v>
      </c>
      <c r="K4446" s="97">
        <v>0</v>
      </c>
      <c r="L4446" s="97" t="s">
        <v>13889</v>
      </c>
      <c r="M4446" s="97">
        <v>18</v>
      </c>
      <c r="N4446" s="97">
        <v>931663</v>
      </c>
    </row>
    <row r="4447" spans="1:14" ht="14.25" customHeight="1" x14ac:dyDescent="0.3">
      <c r="A4447" s="97" t="s">
        <v>655</v>
      </c>
      <c r="B4447" s="97">
        <v>420</v>
      </c>
      <c r="C4447" s="97" t="s">
        <v>13890</v>
      </c>
      <c r="D4447" s="97" t="s">
        <v>332</v>
      </c>
      <c r="E4447" s="97" t="s">
        <v>13891</v>
      </c>
      <c r="F4447" s="97">
        <v>339172</v>
      </c>
      <c r="G4447" s="97">
        <v>673959</v>
      </c>
      <c r="H4447" s="97">
        <v>339172</v>
      </c>
      <c r="I4447" s="97">
        <v>673959</v>
      </c>
      <c r="J4447" s="97" t="s">
        <v>93</v>
      </c>
      <c r="K4447" s="97">
        <v>0</v>
      </c>
      <c r="L4447" s="97" t="s">
        <v>13892</v>
      </c>
      <c r="M4447" s="97">
        <v>18</v>
      </c>
      <c r="N4447" s="97">
        <v>950099</v>
      </c>
    </row>
    <row r="4448" spans="1:14" ht="14.25" customHeight="1" x14ac:dyDescent="0.3">
      <c r="A4448" s="97" t="s">
        <v>508</v>
      </c>
      <c r="B4448" s="97">
        <v>13</v>
      </c>
      <c r="C4448" s="97" t="s">
        <v>13893</v>
      </c>
      <c r="D4448" s="97" t="s">
        <v>332</v>
      </c>
      <c r="E4448" s="97" t="s">
        <v>13894</v>
      </c>
      <c r="F4448" s="97">
        <v>332340</v>
      </c>
      <c r="G4448" s="97">
        <v>666885</v>
      </c>
      <c r="H4448" s="97">
        <v>332340</v>
      </c>
      <c r="I4448" s="97">
        <v>666885</v>
      </c>
      <c r="J4448" s="97" t="s">
        <v>93</v>
      </c>
      <c r="K4448" s="97">
        <v>0</v>
      </c>
      <c r="L4448" s="97" t="s">
        <v>13895</v>
      </c>
      <c r="M4448" s="97">
        <v>18</v>
      </c>
      <c r="N4448" s="97">
        <v>951212</v>
      </c>
    </row>
    <row r="4449" spans="1:14" ht="14.25" customHeight="1" x14ac:dyDescent="0.3">
      <c r="A4449" s="97" t="s">
        <v>508</v>
      </c>
      <c r="B4449" s="97">
        <v>9913</v>
      </c>
      <c r="C4449" s="97" t="s">
        <v>13896</v>
      </c>
      <c r="D4449" s="97" t="s">
        <v>581</v>
      </c>
      <c r="E4449" s="97" t="s">
        <v>13897</v>
      </c>
      <c r="F4449" s="97">
        <v>332177</v>
      </c>
      <c r="G4449" s="97">
        <v>666081</v>
      </c>
      <c r="H4449" s="97">
        <v>332177</v>
      </c>
      <c r="I4449" s="97">
        <v>666081</v>
      </c>
      <c r="J4449" s="97" t="s">
        <v>93</v>
      </c>
      <c r="K4449" s="97">
        <v>0</v>
      </c>
      <c r="L4449" s="97" t="s">
        <v>13898</v>
      </c>
      <c r="M4449" s="97">
        <v>18</v>
      </c>
      <c r="N4449" s="97">
        <v>952071</v>
      </c>
    </row>
    <row r="4450" spans="1:14" ht="14.25" customHeight="1" x14ac:dyDescent="0.3">
      <c r="A4450" s="97" t="s">
        <v>397</v>
      </c>
      <c r="B4450" s="97">
        <v>10649</v>
      </c>
      <c r="C4450" s="97" t="s">
        <v>13899</v>
      </c>
      <c r="D4450" s="97" t="s">
        <v>581</v>
      </c>
      <c r="E4450" s="97" t="s">
        <v>13900</v>
      </c>
      <c r="F4450" s="97">
        <v>335700</v>
      </c>
      <c r="G4450" s="97">
        <v>666293</v>
      </c>
      <c r="H4450" s="97">
        <v>335700</v>
      </c>
      <c r="I4450" s="97">
        <v>666293</v>
      </c>
      <c r="J4450" s="97" t="s">
        <v>93</v>
      </c>
      <c r="K4450" s="97">
        <v>0</v>
      </c>
      <c r="L4450" s="97" t="s">
        <v>13901</v>
      </c>
      <c r="M4450" s="97">
        <v>18</v>
      </c>
      <c r="N4450" s="97">
        <v>843142</v>
      </c>
    </row>
    <row r="4451" spans="1:14" ht="14.25" customHeight="1" x14ac:dyDescent="0.3">
      <c r="A4451" s="97" t="s">
        <v>570</v>
      </c>
      <c r="B4451" s="97">
        <v>466</v>
      </c>
      <c r="C4451" s="97" t="s">
        <v>13902</v>
      </c>
      <c r="D4451" s="97" t="s">
        <v>332</v>
      </c>
      <c r="E4451" s="97" t="s">
        <v>13903</v>
      </c>
      <c r="F4451" s="97">
        <v>336210</v>
      </c>
      <c r="G4451" s="97">
        <v>661500</v>
      </c>
      <c r="H4451" s="97">
        <v>336210</v>
      </c>
      <c r="I4451" s="97">
        <v>661500</v>
      </c>
      <c r="J4451" s="97" t="s">
        <v>93</v>
      </c>
      <c r="K4451" s="97">
        <v>0</v>
      </c>
      <c r="L4451" s="97" t="s">
        <v>13904</v>
      </c>
      <c r="M4451" s="97">
        <v>18</v>
      </c>
      <c r="N4451" s="97">
        <v>844958</v>
      </c>
    </row>
    <row r="4452" spans="1:14" ht="14.25" customHeight="1" x14ac:dyDescent="0.3">
      <c r="A4452" s="97" t="s">
        <v>579</v>
      </c>
      <c r="B4452" s="97">
        <v>487</v>
      </c>
      <c r="C4452" s="97" t="s">
        <v>13905</v>
      </c>
      <c r="D4452" s="97" t="s">
        <v>581</v>
      </c>
      <c r="E4452" s="97" t="s">
        <v>13906</v>
      </c>
      <c r="F4452" s="97">
        <v>339690</v>
      </c>
      <c r="G4452" s="97">
        <v>675270</v>
      </c>
      <c r="H4452" s="97">
        <v>339690</v>
      </c>
      <c r="I4452" s="97">
        <v>675270</v>
      </c>
      <c r="J4452" s="97" t="s">
        <v>93</v>
      </c>
      <c r="K4452" s="97">
        <v>0</v>
      </c>
      <c r="L4452" s="97" t="s">
        <v>13907</v>
      </c>
      <c r="M4452" s="97">
        <v>18</v>
      </c>
      <c r="N4452" s="97">
        <v>731506</v>
      </c>
    </row>
    <row r="4453" spans="1:14" ht="14.25" customHeight="1" x14ac:dyDescent="0.3">
      <c r="A4453" s="97" t="s">
        <v>570</v>
      </c>
      <c r="B4453" s="97">
        <v>454</v>
      </c>
      <c r="C4453" s="97" t="s">
        <v>13908</v>
      </c>
      <c r="D4453" s="97" t="s">
        <v>332</v>
      </c>
      <c r="E4453" s="97" t="s">
        <v>13909</v>
      </c>
      <c r="F4453" s="97">
        <v>335450</v>
      </c>
      <c r="G4453" s="97">
        <v>660830</v>
      </c>
      <c r="H4453" s="97">
        <v>335450</v>
      </c>
      <c r="I4453" s="97">
        <v>660830</v>
      </c>
      <c r="J4453" s="97" t="s">
        <v>93</v>
      </c>
      <c r="K4453" s="97">
        <v>0</v>
      </c>
      <c r="L4453" s="97" t="s">
        <v>13910</v>
      </c>
      <c r="M4453" s="97">
        <v>18</v>
      </c>
      <c r="N4453" s="97">
        <v>844946</v>
      </c>
    </row>
    <row r="4454" spans="1:14" ht="14.25" customHeight="1" x14ac:dyDescent="0.3">
      <c r="A4454" s="97" t="s">
        <v>655</v>
      </c>
      <c r="B4454" s="97">
        <v>420</v>
      </c>
      <c r="C4454" s="97" t="s">
        <v>13911</v>
      </c>
      <c r="D4454" s="97" t="s">
        <v>332</v>
      </c>
      <c r="E4454" s="97" t="s">
        <v>13912</v>
      </c>
      <c r="F4454" s="97">
        <v>339202</v>
      </c>
      <c r="G4454" s="97">
        <v>673938</v>
      </c>
      <c r="H4454" s="97">
        <v>339202</v>
      </c>
      <c r="I4454" s="97">
        <v>673938</v>
      </c>
      <c r="J4454" s="97" t="s">
        <v>93</v>
      </c>
      <c r="K4454" s="97">
        <v>0</v>
      </c>
      <c r="L4454" s="97" t="s">
        <v>13913</v>
      </c>
      <c r="M4454" s="97">
        <v>18</v>
      </c>
      <c r="N4454" s="97">
        <v>950100</v>
      </c>
    </row>
    <row r="4455" spans="1:14" ht="14.25" customHeight="1" x14ac:dyDescent="0.3">
      <c r="A4455" s="97" t="s">
        <v>506</v>
      </c>
      <c r="B4455" s="97">
        <v>9881</v>
      </c>
      <c r="C4455" s="97" t="s">
        <v>13914</v>
      </c>
      <c r="D4455" s="97" t="s">
        <v>581</v>
      </c>
      <c r="E4455" s="97" t="s">
        <v>13915</v>
      </c>
      <c r="F4455" s="97">
        <v>328809</v>
      </c>
      <c r="G4455" s="97">
        <v>667025</v>
      </c>
      <c r="H4455" s="97">
        <v>328809</v>
      </c>
      <c r="I4455" s="97">
        <v>667025</v>
      </c>
      <c r="J4455" s="97" t="s">
        <v>93</v>
      </c>
      <c r="K4455" s="97">
        <v>0</v>
      </c>
      <c r="L4455" s="97" t="s">
        <v>13916</v>
      </c>
      <c r="M4455" s="97">
        <v>18</v>
      </c>
      <c r="N4455" s="97">
        <v>1003851</v>
      </c>
    </row>
    <row r="4456" spans="1:14" ht="14.25" customHeight="1" x14ac:dyDescent="0.3">
      <c r="A4456" s="97" t="s">
        <v>8720</v>
      </c>
      <c r="B4456" s="97">
        <v>1</v>
      </c>
      <c r="C4456" s="97" t="s">
        <v>13917</v>
      </c>
      <c r="D4456" s="97" t="s">
        <v>332</v>
      </c>
      <c r="E4456" s="97" t="s">
        <v>13918</v>
      </c>
      <c r="F4456" s="97">
        <v>351605</v>
      </c>
      <c r="G4456" s="97">
        <v>668803</v>
      </c>
      <c r="H4456" s="97">
        <v>351605</v>
      </c>
      <c r="I4456" s="97">
        <v>668803</v>
      </c>
      <c r="J4456" s="97" t="s">
        <v>93</v>
      </c>
      <c r="K4456" s="97">
        <v>0</v>
      </c>
      <c r="L4456" s="97" t="s">
        <v>13919</v>
      </c>
      <c r="M4456" s="97">
        <v>18</v>
      </c>
      <c r="N4456" s="97">
        <v>613651</v>
      </c>
    </row>
    <row r="4457" spans="1:14" ht="14.25" customHeight="1" x14ac:dyDescent="0.3">
      <c r="A4457" s="97" t="s">
        <v>579</v>
      </c>
      <c r="B4457" s="97">
        <v>8</v>
      </c>
      <c r="C4457" s="97" t="s">
        <v>13920</v>
      </c>
      <c r="D4457" s="97" t="s">
        <v>332</v>
      </c>
      <c r="E4457" s="97" t="s">
        <v>13921</v>
      </c>
      <c r="F4457" s="97">
        <v>339698</v>
      </c>
      <c r="G4457" s="97">
        <v>675277</v>
      </c>
      <c r="H4457" s="97">
        <v>339698</v>
      </c>
      <c r="I4457" s="97">
        <v>675277</v>
      </c>
      <c r="J4457" s="97" t="s">
        <v>93</v>
      </c>
      <c r="K4457" s="97">
        <v>0</v>
      </c>
      <c r="L4457" s="97" t="s">
        <v>13922</v>
      </c>
      <c r="M4457" s="97">
        <v>18</v>
      </c>
      <c r="N4457" s="97">
        <v>731409</v>
      </c>
    </row>
    <row r="4458" spans="1:14" ht="14.25" customHeight="1" x14ac:dyDescent="0.3">
      <c r="A4458" s="97" t="s">
        <v>822</v>
      </c>
      <c r="B4458" s="97">
        <v>5999</v>
      </c>
      <c r="C4458" s="97" t="s">
        <v>13923</v>
      </c>
      <c r="D4458" s="97" t="s">
        <v>581</v>
      </c>
      <c r="E4458" s="97" t="s">
        <v>13924</v>
      </c>
      <c r="F4458" s="97">
        <v>340690</v>
      </c>
      <c r="G4458" s="97">
        <v>674100</v>
      </c>
      <c r="H4458" s="97">
        <v>340690</v>
      </c>
      <c r="I4458" s="97">
        <v>674100</v>
      </c>
      <c r="J4458" s="97" t="s">
        <v>93</v>
      </c>
      <c r="K4458" s="97">
        <v>0</v>
      </c>
      <c r="L4458" s="97" t="s">
        <v>13925</v>
      </c>
      <c r="M4458" s="97">
        <v>18</v>
      </c>
      <c r="N4458" s="97">
        <v>931666</v>
      </c>
    </row>
    <row r="4459" spans="1:14" ht="14.25" customHeight="1" x14ac:dyDescent="0.3">
      <c r="A4459" s="97" t="s">
        <v>1963</v>
      </c>
      <c r="B4459" s="97">
        <v>30</v>
      </c>
      <c r="C4459" s="97" t="s">
        <v>13926</v>
      </c>
      <c r="D4459" s="97" t="s">
        <v>332</v>
      </c>
      <c r="E4459" s="97" t="s">
        <v>13927</v>
      </c>
      <c r="F4459" s="97">
        <v>340351</v>
      </c>
      <c r="G4459" s="97">
        <v>675459</v>
      </c>
      <c r="H4459" s="97">
        <v>340351</v>
      </c>
      <c r="I4459" s="97">
        <v>675459</v>
      </c>
      <c r="J4459" s="97" t="s">
        <v>93</v>
      </c>
      <c r="K4459" s="97">
        <v>6</v>
      </c>
      <c r="L4459" s="97" t="s">
        <v>13928</v>
      </c>
      <c r="M4459" s="97">
        <v>18</v>
      </c>
      <c r="N4459" s="97">
        <v>755548</v>
      </c>
    </row>
    <row r="4460" spans="1:14" ht="14.25" customHeight="1" x14ac:dyDescent="0.3">
      <c r="A4460" s="97" t="s">
        <v>655</v>
      </c>
      <c r="B4460" s="97">
        <v>14</v>
      </c>
      <c r="C4460" s="97" t="s">
        <v>13929</v>
      </c>
      <c r="D4460" s="97" t="s">
        <v>332</v>
      </c>
      <c r="E4460" s="97" t="s">
        <v>13930</v>
      </c>
      <c r="F4460" s="97">
        <v>335694</v>
      </c>
      <c r="G4460" s="97">
        <v>672380</v>
      </c>
      <c r="H4460" s="97">
        <v>335694</v>
      </c>
      <c r="I4460" s="97">
        <v>672380</v>
      </c>
      <c r="J4460" s="97" t="s">
        <v>93</v>
      </c>
      <c r="K4460" s="97">
        <v>8</v>
      </c>
      <c r="L4460" s="97" t="s">
        <v>13931</v>
      </c>
      <c r="M4460" s="97">
        <v>18</v>
      </c>
      <c r="N4460" s="97">
        <v>949680</v>
      </c>
    </row>
    <row r="4461" spans="1:14" ht="14.25" customHeight="1" x14ac:dyDescent="0.3">
      <c r="A4461" s="97" t="s">
        <v>1963</v>
      </c>
      <c r="B4461" s="97">
        <v>7</v>
      </c>
      <c r="C4461" s="97" t="s">
        <v>13932</v>
      </c>
      <c r="D4461" s="97" t="s">
        <v>332</v>
      </c>
      <c r="E4461" s="97" t="s">
        <v>13933</v>
      </c>
      <c r="F4461" s="97">
        <v>341115</v>
      </c>
      <c r="G4461" s="97">
        <v>675429</v>
      </c>
      <c r="H4461" s="97">
        <v>341115</v>
      </c>
      <c r="I4461" s="97">
        <v>675429</v>
      </c>
      <c r="J4461" s="97" t="s">
        <v>93</v>
      </c>
      <c r="K4461" s="97">
        <v>8</v>
      </c>
      <c r="L4461" s="97" t="s">
        <v>13934</v>
      </c>
      <c r="M4461" s="97">
        <v>18</v>
      </c>
      <c r="N4461" s="97">
        <v>755525</v>
      </c>
    </row>
    <row r="4462" spans="1:14" ht="14.25" customHeight="1" x14ac:dyDescent="0.3">
      <c r="A4462" s="97" t="s">
        <v>419</v>
      </c>
      <c r="B4462" s="97">
        <v>158</v>
      </c>
      <c r="C4462" s="97" t="s">
        <v>13935</v>
      </c>
      <c r="D4462" s="97" t="s">
        <v>332</v>
      </c>
      <c r="E4462" s="97" t="s">
        <v>13936</v>
      </c>
      <c r="F4462" s="97">
        <v>334550</v>
      </c>
      <c r="G4462" s="97">
        <v>671330</v>
      </c>
      <c r="H4462" s="97">
        <v>334550</v>
      </c>
      <c r="I4462" s="97">
        <v>671330</v>
      </c>
      <c r="J4462" s="97" t="s">
        <v>93</v>
      </c>
      <c r="K4462" s="97">
        <v>12</v>
      </c>
      <c r="L4462" s="97" t="s">
        <v>13937</v>
      </c>
      <c r="M4462" s="97">
        <v>18</v>
      </c>
      <c r="N4462" s="97">
        <v>971635</v>
      </c>
    </row>
    <row r="4463" spans="1:14" ht="14.25" customHeight="1" x14ac:dyDescent="0.3">
      <c r="A4463" s="97" t="s">
        <v>655</v>
      </c>
      <c r="B4463" s="97">
        <v>661</v>
      </c>
      <c r="C4463" s="97" t="s">
        <v>13938</v>
      </c>
      <c r="D4463" s="97" t="s">
        <v>332</v>
      </c>
      <c r="E4463" s="97" t="s">
        <v>13939</v>
      </c>
      <c r="F4463" s="97">
        <v>339535</v>
      </c>
      <c r="G4463" s="97">
        <v>674812</v>
      </c>
      <c r="H4463" s="97">
        <v>339535</v>
      </c>
      <c r="I4463" s="97">
        <v>674812</v>
      </c>
      <c r="J4463" s="97" t="s">
        <v>93</v>
      </c>
      <c r="K4463" s="97">
        <v>12.29</v>
      </c>
      <c r="L4463" s="97" t="s">
        <v>13940</v>
      </c>
      <c r="M4463" s="97">
        <v>18</v>
      </c>
      <c r="N4463" s="97">
        <v>950341</v>
      </c>
    </row>
    <row r="4464" spans="1:14" ht="14.25" customHeight="1" x14ac:dyDescent="0.3">
      <c r="A4464" s="97" t="s">
        <v>419</v>
      </c>
      <c r="B4464" s="97">
        <v>10714</v>
      </c>
      <c r="C4464" s="97" t="s">
        <v>13941</v>
      </c>
      <c r="D4464" s="97" t="s">
        <v>581</v>
      </c>
      <c r="E4464" s="97" t="s">
        <v>13942</v>
      </c>
      <c r="F4464" s="97">
        <v>334658</v>
      </c>
      <c r="G4464" s="97">
        <v>670833</v>
      </c>
      <c r="H4464" s="97">
        <v>334658</v>
      </c>
      <c r="I4464" s="97">
        <v>670833</v>
      </c>
      <c r="J4464" s="97" t="s">
        <v>93</v>
      </c>
      <c r="K4464" s="97">
        <v>12.64</v>
      </c>
      <c r="L4464" s="97" t="s">
        <v>13943</v>
      </c>
      <c r="M4464" s="97">
        <v>18</v>
      </c>
      <c r="N4464" s="97">
        <v>972880</v>
      </c>
    </row>
    <row r="4465" spans="1:14" ht="14.25" customHeight="1" x14ac:dyDescent="0.3">
      <c r="A4465" s="97" t="s">
        <v>419</v>
      </c>
      <c r="B4465" s="97">
        <v>357</v>
      </c>
      <c r="C4465" s="97" t="s">
        <v>13944</v>
      </c>
      <c r="D4465" s="97" t="s">
        <v>332</v>
      </c>
      <c r="E4465" s="97" t="s">
        <v>13945</v>
      </c>
      <c r="F4465" s="97">
        <v>334655</v>
      </c>
      <c r="G4465" s="97">
        <v>670839</v>
      </c>
      <c r="H4465" s="97">
        <v>334655</v>
      </c>
      <c r="I4465" s="97">
        <v>670839</v>
      </c>
      <c r="J4465" s="97" t="s">
        <v>93</v>
      </c>
      <c r="K4465" s="97">
        <v>14.4</v>
      </c>
      <c r="L4465" s="97" t="s">
        <v>13946</v>
      </c>
      <c r="M4465" s="97">
        <v>18</v>
      </c>
      <c r="N4465" s="97">
        <v>971841</v>
      </c>
    </row>
    <row r="4466" spans="1:14" ht="14.25" customHeight="1" x14ac:dyDescent="0.3">
      <c r="A4466" s="97" t="s">
        <v>419</v>
      </c>
      <c r="B4466" s="97">
        <v>334</v>
      </c>
      <c r="C4466" s="97" t="s">
        <v>13947</v>
      </c>
      <c r="D4466" s="97" t="s">
        <v>332</v>
      </c>
      <c r="E4466" s="97" t="s">
        <v>13948</v>
      </c>
      <c r="F4466" s="97">
        <v>331234</v>
      </c>
      <c r="G4466" s="97">
        <v>672532</v>
      </c>
      <c r="H4466" s="97">
        <v>331234</v>
      </c>
      <c r="I4466" s="97">
        <v>672532</v>
      </c>
      <c r="J4466" s="97" t="s">
        <v>93</v>
      </c>
      <c r="K4466" s="97">
        <v>24.08</v>
      </c>
      <c r="L4466" s="97" t="s">
        <v>13949</v>
      </c>
      <c r="M4466" s="97">
        <v>18</v>
      </c>
      <c r="N4466" s="97">
        <v>971818</v>
      </c>
    </row>
    <row r="4467" spans="1:14" ht="14.25" customHeight="1" x14ac:dyDescent="0.3">
      <c r="A4467" s="97" t="s">
        <v>419</v>
      </c>
      <c r="B4467" s="97">
        <v>10710</v>
      </c>
      <c r="C4467" s="97" t="s">
        <v>13950</v>
      </c>
      <c r="D4467" s="97" t="s">
        <v>581</v>
      </c>
      <c r="E4467" s="97" t="s">
        <v>13951</v>
      </c>
      <c r="F4467" s="97">
        <v>333539</v>
      </c>
      <c r="G4467" s="97">
        <v>670819</v>
      </c>
      <c r="H4467" s="97">
        <v>333539</v>
      </c>
      <c r="I4467" s="97">
        <v>670819</v>
      </c>
      <c r="J4467" s="97" t="s">
        <v>93</v>
      </c>
      <c r="K4467" s="97">
        <v>25.9</v>
      </c>
      <c r="L4467" s="97" t="s">
        <v>13952</v>
      </c>
      <c r="M4467" s="97">
        <v>18</v>
      </c>
      <c r="N4467" s="97">
        <v>972855</v>
      </c>
    </row>
    <row r="4468" spans="1:14" ht="14.25" customHeight="1" x14ac:dyDescent="0.3">
      <c r="A4468" s="97" t="s">
        <v>822</v>
      </c>
      <c r="B4468" s="97">
        <v>240</v>
      </c>
      <c r="C4468" s="97" t="s">
        <v>13953</v>
      </c>
      <c r="D4468" s="97" t="s">
        <v>332</v>
      </c>
      <c r="E4468" s="97" t="s">
        <v>13954</v>
      </c>
      <c r="F4468" s="97">
        <v>340442</v>
      </c>
      <c r="G4468" s="97">
        <v>674657</v>
      </c>
      <c r="H4468" s="97">
        <v>340442</v>
      </c>
      <c r="I4468" s="97">
        <v>674657</v>
      </c>
      <c r="J4468" s="97" t="s">
        <v>93</v>
      </c>
      <c r="K4468" s="97">
        <v>26</v>
      </c>
      <c r="L4468" s="97" t="s">
        <v>13955</v>
      </c>
      <c r="M4468" s="97">
        <v>18</v>
      </c>
      <c r="N4468" s="97">
        <v>931108</v>
      </c>
    </row>
    <row r="4469" spans="1:14" ht="14.25" customHeight="1" x14ac:dyDescent="0.3">
      <c r="A4469" s="97" t="s">
        <v>655</v>
      </c>
      <c r="B4469" s="97">
        <v>70</v>
      </c>
      <c r="C4469" s="97" t="s">
        <v>13956</v>
      </c>
      <c r="D4469" s="97" t="s">
        <v>332</v>
      </c>
      <c r="E4469" s="97" t="s">
        <v>13957</v>
      </c>
      <c r="F4469" s="97">
        <v>338217</v>
      </c>
      <c r="G4469" s="97">
        <v>673253</v>
      </c>
      <c r="H4469" s="97">
        <v>338217</v>
      </c>
      <c r="I4469" s="97">
        <v>673253</v>
      </c>
      <c r="J4469" s="97" t="s">
        <v>93</v>
      </c>
      <c r="K4469" s="97">
        <v>26</v>
      </c>
      <c r="L4469" s="97" t="s">
        <v>13958</v>
      </c>
      <c r="M4469" s="97">
        <v>18</v>
      </c>
      <c r="N4469" s="97">
        <v>949738</v>
      </c>
    </row>
    <row r="4470" spans="1:14" ht="14.25" customHeight="1" x14ac:dyDescent="0.3">
      <c r="A4470" s="97" t="s">
        <v>655</v>
      </c>
      <c r="B4470" s="97">
        <v>58</v>
      </c>
      <c r="C4470" s="97" t="s">
        <v>13959</v>
      </c>
      <c r="D4470" s="97" t="s">
        <v>332</v>
      </c>
      <c r="E4470" s="97" t="s">
        <v>13960</v>
      </c>
      <c r="F4470" s="97">
        <v>337855</v>
      </c>
      <c r="G4470" s="97">
        <v>673052</v>
      </c>
      <c r="H4470" s="97">
        <v>337855</v>
      </c>
      <c r="I4470" s="97">
        <v>673052</v>
      </c>
      <c r="J4470" s="97" t="s">
        <v>93</v>
      </c>
      <c r="K4470" s="97">
        <v>26</v>
      </c>
      <c r="L4470" s="97" t="s">
        <v>13961</v>
      </c>
      <c r="M4470" s="97">
        <v>18</v>
      </c>
      <c r="N4470" s="97">
        <v>949724</v>
      </c>
    </row>
    <row r="4471" spans="1:14" ht="14.25" customHeight="1" x14ac:dyDescent="0.3">
      <c r="A4471" s="97" t="s">
        <v>655</v>
      </c>
      <c r="B4471" s="97">
        <v>66</v>
      </c>
      <c r="C4471" s="97" t="s">
        <v>13962</v>
      </c>
      <c r="D4471" s="97" t="s">
        <v>332</v>
      </c>
      <c r="E4471" s="97" t="s">
        <v>13963</v>
      </c>
      <c r="F4471" s="97">
        <v>338008</v>
      </c>
      <c r="G4471" s="97">
        <v>673144</v>
      </c>
      <c r="H4471" s="97">
        <v>338008</v>
      </c>
      <c r="I4471" s="97">
        <v>673144</v>
      </c>
      <c r="J4471" s="97" t="s">
        <v>93</v>
      </c>
      <c r="K4471" s="97">
        <v>27</v>
      </c>
      <c r="L4471" s="97" t="s">
        <v>13964</v>
      </c>
      <c r="M4471" s="97">
        <v>18</v>
      </c>
      <c r="N4471" s="97">
        <v>949734</v>
      </c>
    </row>
    <row r="4472" spans="1:14" ht="14.25" customHeight="1" x14ac:dyDescent="0.3">
      <c r="A4472" s="97" t="s">
        <v>419</v>
      </c>
      <c r="B4472" s="97">
        <v>10710</v>
      </c>
      <c r="C4472" s="97" t="s">
        <v>13965</v>
      </c>
      <c r="D4472" s="97" t="s">
        <v>581</v>
      </c>
      <c r="E4472" s="97" t="s">
        <v>13966</v>
      </c>
      <c r="F4472" s="97">
        <v>331933</v>
      </c>
      <c r="G4472" s="97">
        <v>671605</v>
      </c>
      <c r="H4472" s="97">
        <v>331933</v>
      </c>
      <c r="I4472" s="97">
        <v>671605</v>
      </c>
      <c r="J4472" s="97" t="s">
        <v>93</v>
      </c>
      <c r="K4472" s="97">
        <v>30.75</v>
      </c>
      <c r="L4472" s="97" t="s">
        <v>13967</v>
      </c>
      <c r="M4472" s="97">
        <v>18</v>
      </c>
      <c r="N4472" s="97">
        <v>972860</v>
      </c>
    </row>
    <row r="4473" spans="1:14" ht="14.25" customHeight="1" x14ac:dyDescent="0.3">
      <c r="A4473" s="97" t="s">
        <v>419</v>
      </c>
      <c r="B4473" s="97">
        <v>172</v>
      </c>
      <c r="C4473" s="97" t="s">
        <v>13968</v>
      </c>
      <c r="D4473" s="97" t="s">
        <v>332</v>
      </c>
      <c r="E4473" s="97" t="s">
        <v>13969</v>
      </c>
      <c r="F4473" s="97">
        <v>332100</v>
      </c>
      <c r="G4473" s="97">
        <v>671770</v>
      </c>
      <c r="H4473" s="97">
        <v>332100</v>
      </c>
      <c r="I4473" s="97">
        <v>671770</v>
      </c>
      <c r="J4473" s="97" t="s">
        <v>93</v>
      </c>
      <c r="K4473" s="97">
        <v>32</v>
      </c>
      <c r="L4473" s="97" t="s">
        <v>13970</v>
      </c>
      <c r="M4473" s="97">
        <v>18</v>
      </c>
      <c r="N4473" s="97">
        <v>971651</v>
      </c>
    </row>
    <row r="4474" spans="1:14" ht="14.25" customHeight="1" x14ac:dyDescent="0.3">
      <c r="A4474" s="97" t="s">
        <v>822</v>
      </c>
      <c r="B4474" s="97">
        <v>5999</v>
      </c>
      <c r="C4474" s="97" t="s">
        <v>13971</v>
      </c>
      <c r="D4474" s="97" t="s">
        <v>581</v>
      </c>
      <c r="E4474" s="97" t="s">
        <v>13924</v>
      </c>
      <c r="F4474" s="97">
        <v>340690</v>
      </c>
      <c r="G4474" s="97">
        <v>674100</v>
      </c>
      <c r="H4474" s="97">
        <v>340690</v>
      </c>
      <c r="I4474" s="97">
        <v>674100</v>
      </c>
      <c r="J4474" s="97" t="s">
        <v>93</v>
      </c>
      <c r="K4474" s="97">
        <v>33</v>
      </c>
      <c r="L4474" s="97" t="s">
        <v>13972</v>
      </c>
      <c r="M4474" s="97">
        <v>18</v>
      </c>
      <c r="N4474" s="97">
        <v>931662</v>
      </c>
    </row>
    <row r="4475" spans="1:14" ht="14.25" customHeight="1" x14ac:dyDescent="0.3">
      <c r="A4475" s="97" t="s">
        <v>419</v>
      </c>
      <c r="B4475" s="97">
        <v>829</v>
      </c>
      <c r="C4475" s="97" t="s">
        <v>13973</v>
      </c>
      <c r="D4475" s="97" t="s">
        <v>332</v>
      </c>
      <c r="E4475" s="97" t="s">
        <v>13974</v>
      </c>
      <c r="F4475" s="97">
        <v>331205</v>
      </c>
      <c r="G4475" s="97">
        <v>672950</v>
      </c>
      <c r="H4475" s="97">
        <v>331205</v>
      </c>
      <c r="I4475" s="97">
        <v>672950</v>
      </c>
      <c r="J4475" s="97" t="s">
        <v>93</v>
      </c>
      <c r="K4475" s="97">
        <v>33.950000000000003</v>
      </c>
      <c r="L4475" s="97" t="s">
        <v>13975</v>
      </c>
      <c r="M4475" s="97">
        <v>18</v>
      </c>
      <c r="N4475" s="97">
        <v>18946508</v>
      </c>
    </row>
    <row r="4476" spans="1:14" ht="14.25" customHeight="1" x14ac:dyDescent="0.3">
      <c r="A4476" s="97" t="s">
        <v>822</v>
      </c>
      <c r="B4476" s="97">
        <v>401</v>
      </c>
      <c r="C4476" s="97" t="s">
        <v>13976</v>
      </c>
      <c r="D4476" s="97" t="s">
        <v>332</v>
      </c>
      <c r="E4476" s="97" t="s">
        <v>13977</v>
      </c>
      <c r="F4476" s="97">
        <v>340017</v>
      </c>
      <c r="G4476" s="97">
        <v>673870</v>
      </c>
      <c r="H4476" s="97">
        <v>340017</v>
      </c>
      <c r="I4476" s="97">
        <v>673870</v>
      </c>
      <c r="J4476" s="97" t="s">
        <v>93</v>
      </c>
      <c r="K4476" s="97">
        <v>35</v>
      </c>
      <c r="L4476" s="97" t="s">
        <v>13978</v>
      </c>
      <c r="M4476" s="97">
        <v>18</v>
      </c>
      <c r="N4476" s="97">
        <v>931272</v>
      </c>
    </row>
    <row r="4477" spans="1:14" ht="14.25" customHeight="1" x14ac:dyDescent="0.3">
      <c r="A4477" s="97" t="s">
        <v>419</v>
      </c>
      <c r="B4477" s="97">
        <v>487</v>
      </c>
      <c r="C4477" s="97" t="s">
        <v>13979</v>
      </c>
      <c r="D4477" s="97" t="s">
        <v>332</v>
      </c>
      <c r="E4477" s="97" t="s">
        <v>13980</v>
      </c>
      <c r="F4477" s="97">
        <v>331815</v>
      </c>
      <c r="G4477" s="97">
        <v>671740</v>
      </c>
      <c r="H4477" s="97">
        <v>331815</v>
      </c>
      <c r="I4477" s="97">
        <v>671740</v>
      </c>
      <c r="J4477" s="97" t="s">
        <v>93</v>
      </c>
      <c r="K4477" s="97">
        <v>35.729999999999997</v>
      </c>
      <c r="L4477" s="97" t="s">
        <v>13981</v>
      </c>
      <c r="M4477" s="97">
        <v>18</v>
      </c>
      <c r="N4477" s="97">
        <v>971971</v>
      </c>
    </row>
    <row r="4478" spans="1:14" ht="14.25" customHeight="1" x14ac:dyDescent="0.3">
      <c r="A4478" s="97" t="s">
        <v>419</v>
      </c>
      <c r="B4478" s="97">
        <v>483</v>
      </c>
      <c r="C4478" s="97" t="s">
        <v>13982</v>
      </c>
      <c r="D4478" s="97" t="s">
        <v>332</v>
      </c>
      <c r="E4478" s="97" t="s">
        <v>13983</v>
      </c>
      <c r="F4478" s="97">
        <v>331795</v>
      </c>
      <c r="G4478" s="97">
        <v>671660</v>
      </c>
      <c r="H4478" s="97">
        <v>331795</v>
      </c>
      <c r="I4478" s="97">
        <v>671660</v>
      </c>
      <c r="J4478" s="97" t="s">
        <v>93</v>
      </c>
      <c r="K4478" s="97">
        <v>35.799999999999997</v>
      </c>
      <c r="L4478" s="97" t="s">
        <v>13984</v>
      </c>
      <c r="M4478" s="97">
        <v>18</v>
      </c>
      <c r="N4478" s="97">
        <v>971967</v>
      </c>
    </row>
    <row r="4479" spans="1:14" ht="14.25" customHeight="1" x14ac:dyDescent="0.3">
      <c r="A4479" s="97" t="s">
        <v>822</v>
      </c>
      <c r="B4479" s="97">
        <v>337</v>
      </c>
      <c r="C4479" s="97" t="s">
        <v>13985</v>
      </c>
      <c r="D4479" s="97" t="s">
        <v>332</v>
      </c>
      <c r="E4479" s="97" t="s">
        <v>13986</v>
      </c>
      <c r="F4479" s="97">
        <v>340541</v>
      </c>
      <c r="G4479" s="97">
        <v>673955</v>
      </c>
      <c r="H4479" s="97">
        <v>340541</v>
      </c>
      <c r="I4479" s="97">
        <v>673955</v>
      </c>
      <c r="J4479" s="97" t="s">
        <v>93</v>
      </c>
      <c r="K4479" s="97">
        <v>36</v>
      </c>
      <c r="L4479" s="97" t="s">
        <v>13987</v>
      </c>
      <c r="M4479" s="97">
        <v>18</v>
      </c>
      <c r="N4479" s="97">
        <v>931208</v>
      </c>
    </row>
    <row r="4480" spans="1:14" ht="14.25" customHeight="1" x14ac:dyDescent="0.3">
      <c r="A4480" s="97" t="s">
        <v>419</v>
      </c>
      <c r="B4480" s="97">
        <v>309</v>
      </c>
      <c r="C4480" s="97" t="s">
        <v>13988</v>
      </c>
      <c r="D4480" s="97" t="s">
        <v>332</v>
      </c>
      <c r="E4480" s="97" t="s">
        <v>13989</v>
      </c>
      <c r="F4480" s="97">
        <v>332038</v>
      </c>
      <c r="G4480" s="97">
        <v>671506</v>
      </c>
      <c r="H4480" s="97">
        <v>332038</v>
      </c>
      <c r="I4480" s="97">
        <v>671506</v>
      </c>
      <c r="J4480" s="97" t="s">
        <v>93</v>
      </c>
      <c r="K4480" s="97">
        <v>36</v>
      </c>
      <c r="L4480" s="97" t="s">
        <v>13990</v>
      </c>
      <c r="M4480" s="97">
        <v>18</v>
      </c>
      <c r="N4480" s="97">
        <v>971793</v>
      </c>
    </row>
    <row r="4481" spans="1:14" ht="14.25" customHeight="1" x14ac:dyDescent="0.3">
      <c r="A4481" s="97" t="s">
        <v>822</v>
      </c>
      <c r="B4481" s="97">
        <v>402</v>
      </c>
      <c r="C4481" s="97" t="s">
        <v>13991</v>
      </c>
      <c r="D4481" s="97" t="s">
        <v>332</v>
      </c>
      <c r="E4481" s="97" t="s">
        <v>13992</v>
      </c>
      <c r="F4481" s="97">
        <v>340035</v>
      </c>
      <c r="G4481" s="97">
        <v>673826</v>
      </c>
      <c r="H4481" s="97">
        <v>340035</v>
      </c>
      <c r="I4481" s="97">
        <v>673826</v>
      </c>
      <c r="J4481" s="97" t="s">
        <v>93</v>
      </c>
      <c r="K4481" s="97">
        <v>36</v>
      </c>
      <c r="L4481" s="97" t="s">
        <v>13993</v>
      </c>
      <c r="M4481" s="97">
        <v>18</v>
      </c>
      <c r="N4481" s="97">
        <v>931273</v>
      </c>
    </row>
    <row r="4482" spans="1:14" ht="14.25" customHeight="1" x14ac:dyDescent="0.3">
      <c r="A4482" s="97" t="s">
        <v>822</v>
      </c>
      <c r="B4482" s="97">
        <v>246</v>
      </c>
      <c r="C4482" s="97" t="s">
        <v>13994</v>
      </c>
      <c r="D4482" s="97" t="s">
        <v>332</v>
      </c>
      <c r="E4482" s="97" t="s">
        <v>13995</v>
      </c>
      <c r="F4482" s="97">
        <v>340193</v>
      </c>
      <c r="G4482" s="97">
        <v>673698</v>
      </c>
      <c r="H4482" s="97">
        <v>340193</v>
      </c>
      <c r="I4482" s="97">
        <v>673698</v>
      </c>
      <c r="J4482" s="97" t="s">
        <v>93</v>
      </c>
      <c r="K4482" s="97">
        <v>41</v>
      </c>
      <c r="L4482" s="97" t="s">
        <v>13996</v>
      </c>
      <c r="M4482" s="97">
        <v>18</v>
      </c>
      <c r="N4482" s="97">
        <v>931115</v>
      </c>
    </row>
    <row r="4483" spans="1:14" ht="14.25" customHeight="1" x14ac:dyDescent="0.3">
      <c r="A4483" s="97" t="s">
        <v>419</v>
      </c>
      <c r="B4483" s="97">
        <v>274</v>
      </c>
      <c r="C4483" s="97" t="s">
        <v>13997</v>
      </c>
      <c r="D4483" s="97" t="s">
        <v>332</v>
      </c>
      <c r="E4483" s="97" t="s">
        <v>13998</v>
      </c>
      <c r="F4483" s="97">
        <v>330600</v>
      </c>
      <c r="G4483" s="97">
        <v>671560</v>
      </c>
      <c r="H4483" s="97">
        <v>330600</v>
      </c>
      <c r="I4483" s="97">
        <v>671560</v>
      </c>
      <c r="J4483" s="97" t="s">
        <v>93</v>
      </c>
      <c r="K4483" s="97">
        <v>49.4</v>
      </c>
      <c r="L4483" s="97" t="s">
        <v>13999</v>
      </c>
      <c r="M4483" s="97">
        <v>18</v>
      </c>
      <c r="N4483" s="97">
        <v>971758</v>
      </c>
    </row>
    <row r="4484" spans="1:14" ht="14.25" customHeight="1" x14ac:dyDescent="0.3">
      <c r="A4484" s="97" t="s">
        <v>822</v>
      </c>
      <c r="B4484" s="97">
        <v>13062</v>
      </c>
      <c r="C4484" s="97" t="s">
        <v>14000</v>
      </c>
      <c r="D4484" s="97" t="s">
        <v>581</v>
      </c>
      <c r="E4484" s="97" t="s">
        <v>14001</v>
      </c>
      <c r="F4484" s="97">
        <v>340530</v>
      </c>
      <c r="G4484" s="97">
        <v>673648</v>
      </c>
      <c r="H4484" s="97">
        <v>340530</v>
      </c>
      <c r="I4484" s="97">
        <v>673648</v>
      </c>
      <c r="J4484" s="97" t="s">
        <v>93</v>
      </c>
      <c r="K4484" s="97">
        <v>49.6</v>
      </c>
      <c r="L4484" s="97" t="s">
        <v>14002</v>
      </c>
      <c r="M4484" s="97">
        <v>18</v>
      </c>
      <c r="N4484" s="97">
        <v>931963</v>
      </c>
    </row>
    <row r="4485" spans="1:14" ht="14.25" customHeight="1" x14ac:dyDescent="0.3">
      <c r="A4485" s="97" t="s">
        <v>419</v>
      </c>
      <c r="B4485" s="97">
        <v>229</v>
      </c>
      <c r="C4485" s="97" t="s">
        <v>14003</v>
      </c>
      <c r="D4485" s="97" t="s">
        <v>332</v>
      </c>
      <c r="E4485" s="97" t="s">
        <v>14004</v>
      </c>
      <c r="F4485" s="97">
        <v>330810</v>
      </c>
      <c r="G4485" s="97">
        <v>671777</v>
      </c>
      <c r="H4485" s="97">
        <v>330810</v>
      </c>
      <c r="I4485" s="97">
        <v>671777</v>
      </c>
      <c r="J4485" s="97" t="s">
        <v>93</v>
      </c>
      <c r="K4485" s="97">
        <v>50.12</v>
      </c>
      <c r="L4485" s="97" t="s">
        <v>12946</v>
      </c>
      <c r="M4485" s="97">
        <v>18</v>
      </c>
      <c r="N4485" s="97">
        <v>971713</v>
      </c>
    </row>
    <row r="4486" spans="1:14" ht="14.25" customHeight="1" x14ac:dyDescent="0.3">
      <c r="A4486" s="97" t="s">
        <v>493</v>
      </c>
      <c r="B4486" s="97">
        <v>429</v>
      </c>
      <c r="C4486" s="97" t="s">
        <v>14005</v>
      </c>
      <c r="D4486" s="97" t="s">
        <v>332</v>
      </c>
      <c r="E4486" s="97" t="s">
        <v>14006</v>
      </c>
      <c r="F4486" s="97">
        <v>328840</v>
      </c>
      <c r="G4486" s="97">
        <v>670080</v>
      </c>
      <c r="H4486" s="97">
        <v>328840</v>
      </c>
      <c r="I4486" s="97">
        <v>670080</v>
      </c>
      <c r="J4486" s="97" t="s">
        <v>93</v>
      </c>
      <c r="K4486" s="97">
        <v>55</v>
      </c>
      <c r="L4486" s="97" t="s">
        <v>14007</v>
      </c>
      <c r="M4486" s="97">
        <v>18</v>
      </c>
      <c r="N4486" s="97">
        <v>1035895</v>
      </c>
    </row>
    <row r="4487" spans="1:14" ht="14.25" customHeight="1" x14ac:dyDescent="0.3">
      <c r="A4487" s="97" t="s">
        <v>493</v>
      </c>
      <c r="B4487" s="97">
        <v>424</v>
      </c>
      <c r="C4487" s="97" t="s">
        <v>14008</v>
      </c>
      <c r="D4487" s="97" t="s">
        <v>332</v>
      </c>
      <c r="E4487" s="97" t="s">
        <v>14009</v>
      </c>
      <c r="F4487" s="97">
        <v>328850</v>
      </c>
      <c r="G4487" s="97">
        <v>670080</v>
      </c>
      <c r="H4487" s="97">
        <v>328850</v>
      </c>
      <c r="I4487" s="97">
        <v>670080</v>
      </c>
      <c r="J4487" s="97" t="s">
        <v>93</v>
      </c>
      <c r="K4487" s="97">
        <v>55</v>
      </c>
      <c r="L4487" s="97" t="s">
        <v>14010</v>
      </c>
      <c r="M4487" s="97">
        <v>18</v>
      </c>
      <c r="N4487" s="97">
        <v>1035890</v>
      </c>
    </row>
    <row r="4488" spans="1:14" ht="14.25" customHeight="1" x14ac:dyDescent="0.3">
      <c r="A4488" s="97" t="s">
        <v>419</v>
      </c>
      <c r="B4488" s="97">
        <v>10701</v>
      </c>
      <c r="C4488" s="97" t="s">
        <v>14011</v>
      </c>
      <c r="D4488" s="97" t="s">
        <v>581</v>
      </c>
      <c r="E4488" s="97" t="s">
        <v>14012</v>
      </c>
      <c r="F4488" s="97">
        <v>330684</v>
      </c>
      <c r="G4488" s="97">
        <v>670936</v>
      </c>
      <c r="H4488" s="97">
        <v>330684</v>
      </c>
      <c r="I4488" s="97">
        <v>670936</v>
      </c>
      <c r="J4488" s="97" t="s">
        <v>93</v>
      </c>
      <c r="K4488" s="97">
        <v>55.4</v>
      </c>
      <c r="L4488" s="97" t="s">
        <v>14013</v>
      </c>
      <c r="M4488" s="97">
        <v>18</v>
      </c>
      <c r="N4488" s="97">
        <v>972795</v>
      </c>
    </row>
    <row r="4489" spans="1:14" ht="14.25" customHeight="1" x14ac:dyDescent="0.3">
      <c r="A4489" s="97" t="s">
        <v>508</v>
      </c>
      <c r="B4489" s="97">
        <v>405</v>
      </c>
      <c r="C4489" s="97" t="s">
        <v>14014</v>
      </c>
      <c r="D4489" s="97" t="s">
        <v>332</v>
      </c>
      <c r="E4489" s="97" t="s">
        <v>14015</v>
      </c>
      <c r="F4489" s="97">
        <v>332190</v>
      </c>
      <c r="G4489" s="97">
        <v>666100</v>
      </c>
      <c r="H4489" s="97">
        <v>332190</v>
      </c>
      <c r="I4489" s="97">
        <v>666100</v>
      </c>
      <c r="J4489" s="97" t="s">
        <v>93</v>
      </c>
      <c r="K4489" s="97">
        <v>67</v>
      </c>
      <c r="L4489" s="97" t="s">
        <v>14016</v>
      </c>
      <c r="M4489" s="97">
        <v>18</v>
      </c>
      <c r="N4489" s="97">
        <v>951609</v>
      </c>
    </row>
    <row r="4490" spans="1:14" ht="14.25" customHeight="1" x14ac:dyDescent="0.3">
      <c r="A4490" s="97" t="s">
        <v>508</v>
      </c>
      <c r="B4490" s="97">
        <v>196</v>
      </c>
      <c r="C4490" s="97" t="s">
        <v>14017</v>
      </c>
      <c r="D4490" s="97" t="s">
        <v>332</v>
      </c>
      <c r="E4490" s="97" t="s">
        <v>14018</v>
      </c>
      <c r="F4490" s="97">
        <v>332250</v>
      </c>
      <c r="G4490" s="97">
        <v>666770</v>
      </c>
      <c r="H4490" s="97">
        <v>332250</v>
      </c>
      <c r="I4490" s="97">
        <v>666770</v>
      </c>
      <c r="J4490" s="97" t="s">
        <v>93</v>
      </c>
      <c r="K4490" s="97">
        <v>67</v>
      </c>
      <c r="L4490" s="97" t="s">
        <v>14019</v>
      </c>
      <c r="M4490" s="97">
        <v>18</v>
      </c>
      <c r="N4490" s="97">
        <v>951399</v>
      </c>
    </row>
    <row r="4491" spans="1:14" ht="14.25" customHeight="1" x14ac:dyDescent="0.3">
      <c r="A4491" s="97" t="s">
        <v>508</v>
      </c>
      <c r="B4491" s="97">
        <v>407</v>
      </c>
      <c r="C4491" s="97" t="s">
        <v>14020</v>
      </c>
      <c r="D4491" s="97" t="s">
        <v>332</v>
      </c>
      <c r="E4491" s="97" t="s">
        <v>14021</v>
      </c>
      <c r="F4491" s="97">
        <v>332211</v>
      </c>
      <c r="G4491" s="97">
        <v>665850</v>
      </c>
      <c r="H4491" s="97">
        <v>332211</v>
      </c>
      <c r="I4491" s="97">
        <v>665850</v>
      </c>
      <c r="J4491" s="97" t="s">
        <v>93</v>
      </c>
      <c r="K4491" s="97">
        <v>67</v>
      </c>
      <c r="L4491" s="97" t="s">
        <v>14022</v>
      </c>
      <c r="M4491" s="97">
        <v>18</v>
      </c>
      <c r="N4491" s="97">
        <v>951611</v>
      </c>
    </row>
    <row r="4492" spans="1:14" ht="14.25" customHeight="1" x14ac:dyDescent="0.3">
      <c r="A4492" s="97" t="s">
        <v>508</v>
      </c>
      <c r="B4492" s="97">
        <v>17760</v>
      </c>
      <c r="C4492" s="97" t="s">
        <v>14023</v>
      </c>
      <c r="D4492" s="97" t="s">
        <v>581</v>
      </c>
      <c r="E4492" s="97" t="s">
        <v>14024</v>
      </c>
      <c r="F4492" s="97">
        <v>332190</v>
      </c>
      <c r="G4492" s="97">
        <v>667440</v>
      </c>
      <c r="H4492" s="97">
        <v>332190</v>
      </c>
      <c r="I4492" s="97">
        <v>667440</v>
      </c>
      <c r="J4492" s="97" t="s">
        <v>93</v>
      </c>
      <c r="K4492" s="97">
        <v>67.25</v>
      </c>
      <c r="L4492" s="97" t="s">
        <v>14025</v>
      </c>
      <c r="M4492" s="97">
        <v>18</v>
      </c>
      <c r="N4492" s="97">
        <v>952736</v>
      </c>
    </row>
    <row r="4493" spans="1:14" ht="14.25" customHeight="1" x14ac:dyDescent="0.3">
      <c r="A4493" s="97" t="s">
        <v>508</v>
      </c>
      <c r="B4493" s="97">
        <v>156</v>
      </c>
      <c r="C4493" s="97" t="s">
        <v>14026</v>
      </c>
      <c r="D4493" s="97" t="s">
        <v>332</v>
      </c>
      <c r="E4493" s="97" t="s">
        <v>14027</v>
      </c>
      <c r="F4493" s="97">
        <v>331040</v>
      </c>
      <c r="G4493" s="97">
        <v>669270</v>
      </c>
      <c r="H4493" s="97">
        <v>331040</v>
      </c>
      <c r="I4493" s="97">
        <v>669270</v>
      </c>
      <c r="J4493" s="97" t="s">
        <v>93</v>
      </c>
      <c r="K4493" s="97">
        <v>68</v>
      </c>
      <c r="L4493" s="97" t="s">
        <v>1455</v>
      </c>
      <c r="M4493" s="97">
        <v>18</v>
      </c>
      <c r="N4493" s="97">
        <v>951359</v>
      </c>
    </row>
    <row r="4494" spans="1:14" ht="14.25" customHeight="1" x14ac:dyDescent="0.3">
      <c r="A4494" s="97" t="s">
        <v>508</v>
      </c>
      <c r="B4494" s="97">
        <v>157</v>
      </c>
      <c r="C4494" s="97" t="s">
        <v>14028</v>
      </c>
      <c r="D4494" s="97" t="s">
        <v>332</v>
      </c>
      <c r="E4494" s="97" t="s">
        <v>14029</v>
      </c>
      <c r="F4494" s="97">
        <v>331000</v>
      </c>
      <c r="G4494" s="97">
        <v>669280</v>
      </c>
      <c r="H4494" s="97">
        <v>331000</v>
      </c>
      <c r="I4494" s="97">
        <v>669280</v>
      </c>
      <c r="J4494" s="97" t="s">
        <v>93</v>
      </c>
      <c r="K4494" s="97">
        <v>68</v>
      </c>
      <c r="L4494" s="97" t="s">
        <v>14030</v>
      </c>
      <c r="M4494" s="97">
        <v>18</v>
      </c>
      <c r="N4494" s="97">
        <v>951360</v>
      </c>
    </row>
    <row r="4495" spans="1:14" ht="14.25" customHeight="1" x14ac:dyDescent="0.3">
      <c r="A4495" s="97" t="s">
        <v>508</v>
      </c>
      <c r="B4495" s="97">
        <v>198</v>
      </c>
      <c r="C4495" s="97" t="s">
        <v>14031</v>
      </c>
      <c r="D4495" s="97" t="s">
        <v>332</v>
      </c>
      <c r="E4495" s="97" t="s">
        <v>14032</v>
      </c>
      <c r="F4495" s="97">
        <v>332180</v>
      </c>
      <c r="G4495" s="97">
        <v>666430</v>
      </c>
      <c r="H4495" s="97">
        <v>332180</v>
      </c>
      <c r="I4495" s="97">
        <v>666430</v>
      </c>
      <c r="J4495" s="97" t="s">
        <v>93</v>
      </c>
      <c r="K4495" s="97">
        <v>68</v>
      </c>
      <c r="L4495" s="97" t="s">
        <v>14033</v>
      </c>
      <c r="M4495" s="97">
        <v>18</v>
      </c>
      <c r="N4495" s="97">
        <v>951401</v>
      </c>
    </row>
    <row r="4496" spans="1:14" ht="14.25" customHeight="1" x14ac:dyDescent="0.3">
      <c r="A4496" s="97" t="s">
        <v>508</v>
      </c>
      <c r="B4496" s="97">
        <v>7414</v>
      </c>
      <c r="C4496" s="97" t="s">
        <v>14034</v>
      </c>
      <c r="D4496" s="97" t="s">
        <v>581</v>
      </c>
      <c r="E4496" s="97" t="s">
        <v>14035</v>
      </c>
      <c r="F4496" s="97">
        <v>332404</v>
      </c>
      <c r="G4496" s="97">
        <v>666522</v>
      </c>
      <c r="H4496" s="97">
        <v>332404</v>
      </c>
      <c r="I4496" s="97">
        <v>666522</v>
      </c>
      <c r="J4496" s="97" t="s">
        <v>93</v>
      </c>
      <c r="K4496" s="97">
        <v>68</v>
      </c>
      <c r="L4496" s="97" t="s">
        <v>14036</v>
      </c>
      <c r="M4496" s="97">
        <v>18</v>
      </c>
      <c r="N4496" s="97">
        <v>951944</v>
      </c>
    </row>
    <row r="4497" spans="1:14" ht="14.25" customHeight="1" x14ac:dyDescent="0.3">
      <c r="A4497" s="97" t="s">
        <v>508</v>
      </c>
      <c r="B4497" s="97">
        <v>7414</v>
      </c>
      <c r="C4497" s="97" t="s">
        <v>14037</v>
      </c>
      <c r="D4497" s="97" t="s">
        <v>581</v>
      </c>
      <c r="E4497" s="97" t="s">
        <v>14038</v>
      </c>
      <c r="F4497" s="97">
        <v>332416</v>
      </c>
      <c r="G4497" s="97">
        <v>666494</v>
      </c>
      <c r="H4497" s="97">
        <v>332416</v>
      </c>
      <c r="I4497" s="97">
        <v>666494</v>
      </c>
      <c r="J4497" s="97" t="s">
        <v>93</v>
      </c>
      <c r="K4497" s="97">
        <v>68</v>
      </c>
      <c r="L4497" s="97" t="s">
        <v>14039</v>
      </c>
      <c r="M4497" s="97">
        <v>18</v>
      </c>
      <c r="N4497" s="97">
        <v>951942</v>
      </c>
    </row>
    <row r="4498" spans="1:14" ht="14.25" customHeight="1" x14ac:dyDescent="0.3">
      <c r="A4498" s="97" t="s">
        <v>508</v>
      </c>
      <c r="B4498" s="97">
        <v>12933</v>
      </c>
      <c r="C4498" s="97" t="s">
        <v>14040</v>
      </c>
      <c r="D4498" s="97" t="s">
        <v>581</v>
      </c>
      <c r="E4498" s="97" t="s">
        <v>14041</v>
      </c>
      <c r="F4498" s="97">
        <v>331533</v>
      </c>
      <c r="G4498" s="97">
        <v>667166</v>
      </c>
      <c r="H4498" s="97">
        <v>331533</v>
      </c>
      <c r="I4498" s="97">
        <v>667166</v>
      </c>
      <c r="J4498" s="97" t="s">
        <v>93</v>
      </c>
      <c r="K4498" s="97">
        <v>68.23</v>
      </c>
      <c r="L4498" s="97" t="s">
        <v>14042</v>
      </c>
      <c r="M4498" s="97">
        <v>18</v>
      </c>
      <c r="N4498" s="97">
        <v>952564</v>
      </c>
    </row>
    <row r="4499" spans="1:14" ht="14.25" customHeight="1" x14ac:dyDescent="0.3">
      <c r="A4499" s="97" t="s">
        <v>508</v>
      </c>
      <c r="B4499" s="97">
        <v>155</v>
      </c>
      <c r="C4499" s="97" t="s">
        <v>14043</v>
      </c>
      <c r="D4499" s="97" t="s">
        <v>332</v>
      </c>
      <c r="E4499" s="97" t="s">
        <v>14044</v>
      </c>
      <c r="F4499" s="97">
        <v>330960</v>
      </c>
      <c r="G4499" s="97">
        <v>669020</v>
      </c>
      <c r="H4499" s="97">
        <v>330960</v>
      </c>
      <c r="I4499" s="97">
        <v>669020</v>
      </c>
      <c r="J4499" s="97" t="s">
        <v>93</v>
      </c>
      <c r="K4499" s="97">
        <v>69</v>
      </c>
      <c r="L4499" s="97" t="s">
        <v>10936</v>
      </c>
      <c r="M4499" s="97">
        <v>18</v>
      </c>
      <c r="N4499" s="97">
        <v>951358</v>
      </c>
    </row>
    <row r="4500" spans="1:14" ht="14.25" customHeight="1" x14ac:dyDescent="0.3">
      <c r="A4500" s="97" t="s">
        <v>506</v>
      </c>
      <c r="B4500" s="97">
        <v>476</v>
      </c>
      <c r="C4500" s="97" t="s">
        <v>14045</v>
      </c>
      <c r="D4500" s="97" t="s">
        <v>332</v>
      </c>
      <c r="E4500" s="97" t="s">
        <v>14046</v>
      </c>
      <c r="F4500" s="97">
        <v>328810</v>
      </c>
      <c r="G4500" s="97">
        <v>669810</v>
      </c>
      <c r="H4500" s="97">
        <v>328810</v>
      </c>
      <c r="I4500" s="97">
        <v>669810</v>
      </c>
      <c r="J4500" s="97" t="s">
        <v>93</v>
      </c>
      <c r="K4500" s="97">
        <v>69</v>
      </c>
      <c r="L4500" s="97" t="s">
        <v>14047</v>
      </c>
      <c r="M4500" s="97">
        <v>18</v>
      </c>
      <c r="N4500" s="97">
        <v>1002968</v>
      </c>
    </row>
    <row r="4501" spans="1:14" ht="14.25" customHeight="1" x14ac:dyDescent="0.3">
      <c r="A4501" s="97" t="s">
        <v>508</v>
      </c>
      <c r="B4501" s="97">
        <v>158</v>
      </c>
      <c r="C4501" s="97" t="s">
        <v>14048</v>
      </c>
      <c r="D4501" s="97" t="s">
        <v>332</v>
      </c>
      <c r="E4501" s="97" t="s">
        <v>14049</v>
      </c>
      <c r="F4501" s="97">
        <v>330950</v>
      </c>
      <c r="G4501" s="97">
        <v>669250</v>
      </c>
      <c r="H4501" s="97">
        <v>330950</v>
      </c>
      <c r="I4501" s="97">
        <v>669250</v>
      </c>
      <c r="J4501" s="97" t="s">
        <v>93</v>
      </c>
      <c r="K4501" s="97">
        <v>70</v>
      </c>
      <c r="L4501" s="97" t="s">
        <v>8015</v>
      </c>
      <c r="M4501" s="97">
        <v>18</v>
      </c>
      <c r="N4501" s="97">
        <v>951361</v>
      </c>
    </row>
    <row r="4502" spans="1:14" ht="14.25" customHeight="1" x14ac:dyDescent="0.3">
      <c r="A4502" s="97" t="s">
        <v>508</v>
      </c>
      <c r="B4502" s="97">
        <v>152</v>
      </c>
      <c r="C4502" s="97" t="s">
        <v>14050</v>
      </c>
      <c r="D4502" s="97" t="s">
        <v>332</v>
      </c>
      <c r="E4502" s="97" t="s">
        <v>14051</v>
      </c>
      <c r="F4502" s="97">
        <v>330900</v>
      </c>
      <c r="G4502" s="97">
        <v>669060</v>
      </c>
      <c r="H4502" s="97">
        <v>330900</v>
      </c>
      <c r="I4502" s="97">
        <v>669060</v>
      </c>
      <c r="J4502" s="97" t="s">
        <v>93</v>
      </c>
      <c r="K4502" s="97">
        <v>70</v>
      </c>
      <c r="L4502" s="97" t="s">
        <v>14052</v>
      </c>
      <c r="M4502" s="97">
        <v>18</v>
      </c>
      <c r="N4502" s="97">
        <v>951355</v>
      </c>
    </row>
    <row r="4503" spans="1:14" ht="14.25" customHeight="1" x14ac:dyDescent="0.3">
      <c r="A4503" s="97" t="s">
        <v>508</v>
      </c>
      <c r="B4503" s="97">
        <v>191</v>
      </c>
      <c r="C4503" s="97" t="s">
        <v>14053</v>
      </c>
      <c r="D4503" s="97" t="s">
        <v>332</v>
      </c>
      <c r="E4503" s="97" t="s">
        <v>14054</v>
      </c>
      <c r="F4503" s="97">
        <v>332080</v>
      </c>
      <c r="G4503" s="97">
        <v>666940</v>
      </c>
      <c r="H4503" s="97">
        <v>332080</v>
      </c>
      <c r="I4503" s="97">
        <v>666940</v>
      </c>
      <c r="J4503" s="97" t="s">
        <v>93</v>
      </c>
      <c r="K4503" s="97">
        <v>70</v>
      </c>
      <c r="L4503" s="97" t="s">
        <v>10110</v>
      </c>
      <c r="M4503" s="97">
        <v>18</v>
      </c>
      <c r="N4503" s="97">
        <v>951394</v>
      </c>
    </row>
    <row r="4504" spans="1:14" ht="14.25" customHeight="1" x14ac:dyDescent="0.3">
      <c r="A4504" s="97" t="s">
        <v>508</v>
      </c>
      <c r="B4504" s="97">
        <v>250</v>
      </c>
      <c r="C4504" s="97" t="s">
        <v>14055</v>
      </c>
      <c r="D4504" s="97" t="s">
        <v>332</v>
      </c>
      <c r="E4504" s="97" t="s">
        <v>14056</v>
      </c>
      <c r="F4504" s="97">
        <v>330960</v>
      </c>
      <c r="G4504" s="97">
        <v>669920</v>
      </c>
      <c r="H4504" s="97">
        <v>330960</v>
      </c>
      <c r="I4504" s="97">
        <v>669920</v>
      </c>
      <c r="J4504" s="97" t="s">
        <v>93</v>
      </c>
      <c r="K4504" s="97">
        <v>71</v>
      </c>
      <c r="L4504" s="97" t="s">
        <v>14057</v>
      </c>
      <c r="M4504" s="97">
        <v>18</v>
      </c>
      <c r="N4504" s="97">
        <v>951454</v>
      </c>
    </row>
    <row r="4505" spans="1:14" ht="14.25" customHeight="1" x14ac:dyDescent="0.3">
      <c r="A4505" s="97" t="s">
        <v>508</v>
      </c>
      <c r="B4505" s="97">
        <v>366</v>
      </c>
      <c r="C4505" s="97" t="s">
        <v>14058</v>
      </c>
      <c r="D4505" s="97" t="s">
        <v>332</v>
      </c>
      <c r="E4505" s="97" t="s">
        <v>14059</v>
      </c>
      <c r="F4505" s="97">
        <v>330968</v>
      </c>
      <c r="G4505" s="97">
        <v>669837</v>
      </c>
      <c r="H4505" s="97">
        <v>330968</v>
      </c>
      <c r="I4505" s="97">
        <v>669837</v>
      </c>
      <c r="J4505" s="97" t="s">
        <v>93</v>
      </c>
      <c r="K4505" s="97">
        <v>71</v>
      </c>
      <c r="L4505" s="97" t="s">
        <v>14060</v>
      </c>
      <c r="M4505" s="97">
        <v>18</v>
      </c>
      <c r="N4505" s="97">
        <v>951570</v>
      </c>
    </row>
    <row r="4506" spans="1:14" ht="14.25" customHeight="1" x14ac:dyDescent="0.3">
      <c r="A4506" s="97" t="s">
        <v>508</v>
      </c>
      <c r="B4506" s="97">
        <v>159</v>
      </c>
      <c r="C4506" s="97" t="s">
        <v>14061</v>
      </c>
      <c r="D4506" s="97" t="s">
        <v>332</v>
      </c>
      <c r="E4506" s="97" t="s">
        <v>14062</v>
      </c>
      <c r="F4506" s="97">
        <v>330910</v>
      </c>
      <c r="G4506" s="97">
        <v>669210</v>
      </c>
      <c r="H4506" s="97">
        <v>330910</v>
      </c>
      <c r="I4506" s="97">
        <v>669210</v>
      </c>
      <c r="J4506" s="97" t="s">
        <v>93</v>
      </c>
      <c r="K4506" s="97">
        <v>72</v>
      </c>
      <c r="L4506" s="97" t="s">
        <v>14063</v>
      </c>
      <c r="M4506" s="97">
        <v>18</v>
      </c>
      <c r="N4506" s="97">
        <v>951362</v>
      </c>
    </row>
    <row r="4507" spans="1:14" ht="14.25" customHeight="1" x14ac:dyDescent="0.3">
      <c r="A4507" s="97" t="s">
        <v>508</v>
      </c>
      <c r="B4507" s="97">
        <v>151</v>
      </c>
      <c r="C4507" s="97" t="s">
        <v>14064</v>
      </c>
      <c r="D4507" s="97" t="s">
        <v>332</v>
      </c>
      <c r="E4507" s="97" t="s">
        <v>14065</v>
      </c>
      <c r="F4507" s="97">
        <v>330870</v>
      </c>
      <c r="G4507" s="97">
        <v>669090</v>
      </c>
      <c r="H4507" s="97">
        <v>330870</v>
      </c>
      <c r="I4507" s="97">
        <v>669090</v>
      </c>
      <c r="J4507" s="97" t="s">
        <v>93</v>
      </c>
      <c r="K4507" s="97">
        <v>73</v>
      </c>
      <c r="L4507" s="97" t="s">
        <v>8839</v>
      </c>
      <c r="M4507" s="97">
        <v>18</v>
      </c>
      <c r="N4507" s="97">
        <v>951354</v>
      </c>
    </row>
    <row r="4508" spans="1:14" ht="14.25" customHeight="1" x14ac:dyDescent="0.3">
      <c r="A4508" s="97" t="s">
        <v>508</v>
      </c>
      <c r="B4508" s="97">
        <v>248</v>
      </c>
      <c r="C4508" s="97" t="s">
        <v>14066</v>
      </c>
      <c r="D4508" s="97" t="s">
        <v>332</v>
      </c>
      <c r="E4508" s="97" t="s">
        <v>14067</v>
      </c>
      <c r="F4508" s="97">
        <v>330930</v>
      </c>
      <c r="G4508" s="97">
        <v>669720</v>
      </c>
      <c r="H4508" s="97">
        <v>330930</v>
      </c>
      <c r="I4508" s="97">
        <v>669720</v>
      </c>
      <c r="J4508" s="97" t="s">
        <v>93</v>
      </c>
      <c r="K4508" s="97">
        <v>73</v>
      </c>
      <c r="L4508" s="97" t="s">
        <v>14068</v>
      </c>
      <c r="M4508" s="97">
        <v>18</v>
      </c>
      <c r="N4508" s="97">
        <v>951452</v>
      </c>
    </row>
    <row r="4509" spans="1:14" ht="14.25" customHeight="1" x14ac:dyDescent="0.3">
      <c r="A4509" s="97" t="s">
        <v>508</v>
      </c>
      <c r="B4509" s="97">
        <v>230</v>
      </c>
      <c r="C4509" s="97" t="s">
        <v>14069</v>
      </c>
      <c r="D4509" s="97" t="s">
        <v>332</v>
      </c>
      <c r="E4509" s="97" t="s">
        <v>14070</v>
      </c>
      <c r="F4509" s="97">
        <v>331770</v>
      </c>
      <c r="G4509" s="97">
        <v>665950</v>
      </c>
      <c r="H4509" s="97">
        <v>331770</v>
      </c>
      <c r="I4509" s="97">
        <v>665950</v>
      </c>
      <c r="J4509" s="97" t="s">
        <v>93</v>
      </c>
      <c r="K4509" s="97">
        <v>78</v>
      </c>
      <c r="L4509" s="97" t="s">
        <v>14019</v>
      </c>
      <c r="M4509" s="97">
        <v>18</v>
      </c>
      <c r="N4509" s="97">
        <v>951433</v>
      </c>
    </row>
    <row r="4510" spans="1:14" ht="14.25" customHeight="1" x14ac:dyDescent="0.3">
      <c r="A4510" s="97" t="s">
        <v>632</v>
      </c>
      <c r="B4510" s="97">
        <v>48</v>
      </c>
      <c r="C4510" s="97" t="s">
        <v>14071</v>
      </c>
      <c r="D4510" s="97" t="s">
        <v>332</v>
      </c>
      <c r="E4510" s="97" t="s">
        <v>14072</v>
      </c>
      <c r="F4510" s="97">
        <v>341923</v>
      </c>
      <c r="G4510" s="97">
        <v>669510</v>
      </c>
      <c r="H4510" s="97">
        <v>341923</v>
      </c>
      <c r="I4510" s="97">
        <v>669510</v>
      </c>
      <c r="J4510" s="97" t="s">
        <v>93</v>
      </c>
      <c r="K4510" s="97">
        <v>80</v>
      </c>
      <c r="L4510" s="97" t="s">
        <v>14073</v>
      </c>
      <c r="M4510" s="97">
        <v>18</v>
      </c>
      <c r="N4510" s="97">
        <v>770326</v>
      </c>
    </row>
    <row r="4511" spans="1:14" ht="14.25" customHeight="1" x14ac:dyDescent="0.3">
      <c r="A4511" s="97" t="s">
        <v>822</v>
      </c>
      <c r="B4511" s="97">
        <v>546</v>
      </c>
      <c r="C4511" s="97" t="s">
        <v>14074</v>
      </c>
      <c r="D4511" s="97" t="s">
        <v>332</v>
      </c>
      <c r="E4511" s="97" t="s">
        <v>14075</v>
      </c>
      <c r="F4511" s="97">
        <v>340170</v>
      </c>
      <c r="G4511" s="97">
        <v>673040</v>
      </c>
      <c r="H4511" s="97">
        <v>340170</v>
      </c>
      <c r="I4511" s="97">
        <v>673040</v>
      </c>
      <c r="J4511" s="97" t="s">
        <v>93</v>
      </c>
      <c r="K4511" s="97">
        <v>80.61</v>
      </c>
      <c r="L4511" s="97" t="s">
        <v>14076</v>
      </c>
      <c r="M4511" s="97">
        <v>18</v>
      </c>
      <c r="N4511" s="97">
        <v>13470913</v>
      </c>
    </row>
    <row r="4512" spans="1:14" ht="14.25" customHeight="1" x14ac:dyDescent="0.3">
      <c r="A4512" s="97" t="s">
        <v>632</v>
      </c>
      <c r="B4512" s="97">
        <v>30</v>
      </c>
      <c r="C4512" s="97" t="s">
        <v>14077</v>
      </c>
      <c r="D4512" s="97" t="s">
        <v>332</v>
      </c>
      <c r="E4512" s="97" t="s">
        <v>14078</v>
      </c>
      <c r="F4512" s="97">
        <v>341348</v>
      </c>
      <c r="G4512" s="97">
        <v>669837</v>
      </c>
      <c r="H4512" s="97">
        <v>341348</v>
      </c>
      <c r="I4512" s="97">
        <v>669837</v>
      </c>
      <c r="J4512" s="97" t="s">
        <v>93</v>
      </c>
      <c r="K4512" s="97">
        <v>81</v>
      </c>
      <c r="L4512" s="97" t="s">
        <v>14079</v>
      </c>
      <c r="M4512" s="97">
        <v>18</v>
      </c>
      <c r="N4512" s="97">
        <v>770308</v>
      </c>
    </row>
    <row r="4513" spans="1:14" ht="14.25" customHeight="1" x14ac:dyDescent="0.3">
      <c r="A4513" s="97" t="s">
        <v>822</v>
      </c>
      <c r="B4513" s="97">
        <v>38</v>
      </c>
      <c r="C4513" s="97" t="s">
        <v>14080</v>
      </c>
      <c r="D4513" s="97" t="s">
        <v>332</v>
      </c>
      <c r="E4513" s="97" t="s">
        <v>14081</v>
      </c>
      <c r="F4513" s="97">
        <v>340764</v>
      </c>
      <c r="G4513" s="97">
        <v>673088</v>
      </c>
      <c r="H4513" s="97">
        <v>340764</v>
      </c>
      <c r="I4513" s="97">
        <v>673088</v>
      </c>
      <c r="J4513" s="97" t="s">
        <v>93</v>
      </c>
      <c r="K4513" s="97">
        <v>82</v>
      </c>
      <c r="L4513" s="97" t="s">
        <v>14082</v>
      </c>
      <c r="M4513" s="97">
        <v>18</v>
      </c>
      <c r="N4513" s="97">
        <v>930906</v>
      </c>
    </row>
    <row r="4514" spans="1:14" ht="14.25" customHeight="1" x14ac:dyDescent="0.3">
      <c r="A4514" s="97" t="s">
        <v>822</v>
      </c>
      <c r="B4514" s="97">
        <v>408</v>
      </c>
      <c r="C4514" s="97" t="s">
        <v>14083</v>
      </c>
      <c r="D4514" s="97" t="s">
        <v>332</v>
      </c>
      <c r="E4514" s="97" t="s">
        <v>14084</v>
      </c>
      <c r="F4514" s="97">
        <v>340518</v>
      </c>
      <c r="G4514" s="97">
        <v>672995</v>
      </c>
      <c r="H4514" s="97">
        <v>340518</v>
      </c>
      <c r="I4514" s="97">
        <v>672995</v>
      </c>
      <c r="J4514" s="97" t="s">
        <v>93</v>
      </c>
      <c r="K4514" s="97">
        <v>82</v>
      </c>
      <c r="L4514" s="97" t="s">
        <v>14085</v>
      </c>
      <c r="M4514" s="97">
        <v>18</v>
      </c>
      <c r="N4514" s="97">
        <v>931279</v>
      </c>
    </row>
    <row r="4515" spans="1:14" ht="14.25" customHeight="1" x14ac:dyDescent="0.3">
      <c r="A4515" s="97" t="s">
        <v>822</v>
      </c>
      <c r="B4515" s="97">
        <v>36</v>
      </c>
      <c r="C4515" s="97" t="s">
        <v>14086</v>
      </c>
      <c r="D4515" s="97" t="s">
        <v>332</v>
      </c>
      <c r="E4515" s="97" t="s">
        <v>14087</v>
      </c>
      <c r="F4515" s="97">
        <v>340599</v>
      </c>
      <c r="G4515" s="97">
        <v>672990</v>
      </c>
      <c r="H4515" s="97">
        <v>340599</v>
      </c>
      <c r="I4515" s="97">
        <v>672990</v>
      </c>
      <c r="J4515" s="97" t="s">
        <v>93</v>
      </c>
      <c r="K4515" s="97">
        <v>83</v>
      </c>
      <c r="L4515" s="97" t="s">
        <v>14088</v>
      </c>
      <c r="M4515" s="97">
        <v>18</v>
      </c>
      <c r="N4515" s="97">
        <v>930904</v>
      </c>
    </row>
    <row r="4516" spans="1:14" ht="14.25" customHeight="1" x14ac:dyDescent="0.3">
      <c r="A4516" s="97" t="s">
        <v>632</v>
      </c>
      <c r="B4516" s="97">
        <v>156</v>
      </c>
      <c r="C4516" s="97" t="s">
        <v>14089</v>
      </c>
      <c r="D4516" s="97" t="s">
        <v>332</v>
      </c>
      <c r="E4516" s="97" t="s">
        <v>14090</v>
      </c>
      <c r="F4516" s="97">
        <v>341382</v>
      </c>
      <c r="G4516" s="97">
        <v>669499</v>
      </c>
      <c r="H4516" s="97">
        <v>341382</v>
      </c>
      <c r="I4516" s="97">
        <v>669499</v>
      </c>
      <c r="J4516" s="97" t="s">
        <v>93</v>
      </c>
      <c r="K4516" s="97">
        <v>84</v>
      </c>
      <c r="L4516" s="97" t="s">
        <v>14091</v>
      </c>
      <c r="M4516" s="97">
        <v>18</v>
      </c>
      <c r="N4516" s="97">
        <v>770434</v>
      </c>
    </row>
    <row r="4517" spans="1:14" ht="14.25" customHeight="1" x14ac:dyDescent="0.3">
      <c r="A4517" s="97" t="s">
        <v>822</v>
      </c>
      <c r="B4517" s="97">
        <v>978</v>
      </c>
      <c r="C4517" s="97" t="s">
        <v>14092</v>
      </c>
      <c r="D4517" s="97" t="s">
        <v>581</v>
      </c>
      <c r="E4517" s="97" t="s">
        <v>14093</v>
      </c>
      <c r="F4517" s="97">
        <v>340056</v>
      </c>
      <c r="G4517" s="97">
        <v>672675</v>
      </c>
      <c r="H4517" s="97">
        <v>340056</v>
      </c>
      <c r="I4517" s="97">
        <v>672675</v>
      </c>
      <c r="J4517" s="97" t="s">
        <v>93</v>
      </c>
      <c r="K4517" s="97">
        <v>87</v>
      </c>
      <c r="L4517" s="97" t="s">
        <v>14094</v>
      </c>
      <c r="M4517" s="97">
        <v>18</v>
      </c>
      <c r="N4517" s="97">
        <v>931462</v>
      </c>
    </row>
    <row r="4518" spans="1:14" ht="14.25" customHeight="1" x14ac:dyDescent="0.3">
      <c r="A4518" s="97" t="s">
        <v>632</v>
      </c>
      <c r="B4518" s="97">
        <v>22</v>
      </c>
      <c r="C4518" s="97" t="s">
        <v>14095</v>
      </c>
      <c r="D4518" s="97" t="s">
        <v>332</v>
      </c>
      <c r="E4518" s="97" t="s">
        <v>14096</v>
      </c>
      <c r="F4518" s="97">
        <v>341178</v>
      </c>
      <c r="G4518" s="97">
        <v>669968</v>
      </c>
      <c r="H4518" s="97">
        <v>341178</v>
      </c>
      <c r="I4518" s="97">
        <v>669968</v>
      </c>
      <c r="J4518" s="97" t="s">
        <v>93</v>
      </c>
      <c r="K4518" s="97">
        <v>88</v>
      </c>
      <c r="L4518" s="97" t="s">
        <v>14097</v>
      </c>
      <c r="M4518" s="97">
        <v>18</v>
      </c>
      <c r="N4518" s="97">
        <v>770300</v>
      </c>
    </row>
    <row r="4519" spans="1:14" ht="14.25" customHeight="1" x14ac:dyDescent="0.3">
      <c r="A4519" s="97" t="s">
        <v>822</v>
      </c>
      <c r="B4519" s="97">
        <v>116</v>
      </c>
      <c r="C4519" s="97" t="s">
        <v>14098</v>
      </c>
      <c r="D4519" s="97" t="s">
        <v>332</v>
      </c>
      <c r="E4519" s="97" t="s">
        <v>14099</v>
      </c>
      <c r="F4519" s="97">
        <v>341579</v>
      </c>
      <c r="G4519" s="97">
        <v>670471</v>
      </c>
      <c r="H4519" s="97">
        <v>341579</v>
      </c>
      <c r="I4519" s="97">
        <v>670471</v>
      </c>
      <c r="J4519" s="97" t="s">
        <v>93</v>
      </c>
      <c r="K4519" s="97">
        <v>89</v>
      </c>
      <c r="L4519" s="97" t="s">
        <v>14100</v>
      </c>
      <c r="M4519" s="97">
        <v>18</v>
      </c>
      <c r="N4519" s="97">
        <v>930984</v>
      </c>
    </row>
    <row r="4520" spans="1:14" ht="14.25" customHeight="1" x14ac:dyDescent="0.3">
      <c r="A4520" s="97" t="s">
        <v>822</v>
      </c>
      <c r="B4520" s="97">
        <v>294</v>
      </c>
      <c r="C4520" s="97" t="s">
        <v>14101</v>
      </c>
      <c r="D4520" s="97" t="s">
        <v>332</v>
      </c>
      <c r="E4520" s="97" t="s">
        <v>14102</v>
      </c>
      <c r="F4520" s="97">
        <v>340349</v>
      </c>
      <c r="G4520" s="97">
        <v>672646</v>
      </c>
      <c r="H4520" s="97">
        <v>340349</v>
      </c>
      <c r="I4520" s="97">
        <v>672646</v>
      </c>
      <c r="J4520" s="97" t="s">
        <v>93</v>
      </c>
      <c r="K4520" s="97">
        <v>89</v>
      </c>
      <c r="L4520" s="97" t="s">
        <v>14103</v>
      </c>
      <c r="M4520" s="97">
        <v>18</v>
      </c>
      <c r="N4520" s="97">
        <v>931163</v>
      </c>
    </row>
    <row r="4521" spans="1:14" ht="14.25" customHeight="1" x14ac:dyDescent="0.3">
      <c r="A4521" s="97" t="s">
        <v>506</v>
      </c>
      <c r="B4521" s="97">
        <v>834</v>
      </c>
      <c r="C4521" s="97" t="s">
        <v>14104</v>
      </c>
      <c r="D4521" s="97" t="s">
        <v>332</v>
      </c>
      <c r="E4521" s="97" t="s">
        <v>14105</v>
      </c>
      <c r="F4521" s="97">
        <v>329011</v>
      </c>
      <c r="G4521" s="97">
        <v>669434</v>
      </c>
      <c r="H4521" s="97">
        <v>329011</v>
      </c>
      <c r="I4521" s="97">
        <v>669434</v>
      </c>
      <c r="J4521" s="97" t="s">
        <v>93</v>
      </c>
      <c r="K4521" s="97">
        <v>89.91</v>
      </c>
      <c r="L4521" s="97" t="s">
        <v>14106</v>
      </c>
      <c r="M4521" s="97">
        <v>18</v>
      </c>
      <c r="N4521" s="97">
        <v>17332980</v>
      </c>
    </row>
    <row r="4522" spans="1:14" ht="14.25" customHeight="1" x14ac:dyDescent="0.3">
      <c r="A4522" s="97" t="s">
        <v>632</v>
      </c>
      <c r="B4522" s="97">
        <v>153</v>
      </c>
      <c r="C4522" s="97" t="s">
        <v>14107</v>
      </c>
      <c r="D4522" s="97" t="s">
        <v>332</v>
      </c>
      <c r="E4522" s="97" t="s">
        <v>14108</v>
      </c>
      <c r="F4522" s="97">
        <v>340793</v>
      </c>
      <c r="G4522" s="97">
        <v>669454</v>
      </c>
      <c r="H4522" s="97">
        <v>340793</v>
      </c>
      <c r="I4522" s="97">
        <v>669454</v>
      </c>
      <c r="J4522" s="97" t="s">
        <v>93</v>
      </c>
      <c r="K4522" s="97">
        <v>90</v>
      </c>
      <c r="L4522" s="97" t="s">
        <v>14109</v>
      </c>
      <c r="M4522" s="97">
        <v>18</v>
      </c>
      <c r="N4522" s="97">
        <v>770431</v>
      </c>
    </row>
    <row r="4523" spans="1:14" ht="14.25" customHeight="1" x14ac:dyDescent="0.3">
      <c r="A4523" s="97" t="s">
        <v>822</v>
      </c>
      <c r="B4523" s="97">
        <v>295</v>
      </c>
      <c r="C4523" s="97" t="s">
        <v>14110</v>
      </c>
      <c r="D4523" s="97" t="s">
        <v>332</v>
      </c>
      <c r="E4523" s="97" t="s">
        <v>14111</v>
      </c>
      <c r="F4523" s="97">
        <v>340356</v>
      </c>
      <c r="G4523" s="97">
        <v>672610</v>
      </c>
      <c r="H4523" s="97">
        <v>340356</v>
      </c>
      <c r="I4523" s="97">
        <v>672610</v>
      </c>
      <c r="J4523" s="97" t="s">
        <v>93</v>
      </c>
      <c r="K4523" s="97">
        <v>90</v>
      </c>
      <c r="L4523" s="97" t="s">
        <v>14112</v>
      </c>
      <c r="M4523" s="97">
        <v>18</v>
      </c>
      <c r="N4523" s="97">
        <v>931164</v>
      </c>
    </row>
    <row r="4524" spans="1:14" ht="14.25" customHeight="1" x14ac:dyDescent="0.3">
      <c r="A4524" s="97" t="s">
        <v>822</v>
      </c>
      <c r="B4524" s="97">
        <v>423</v>
      </c>
      <c r="C4524" s="97" t="s">
        <v>14113</v>
      </c>
      <c r="D4524" s="97" t="s">
        <v>332</v>
      </c>
      <c r="E4524" s="97" t="s">
        <v>14114</v>
      </c>
      <c r="F4524" s="97">
        <v>340616</v>
      </c>
      <c r="G4524" s="97">
        <v>672676</v>
      </c>
      <c r="H4524" s="97">
        <v>340616</v>
      </c>
      <c r="I4524" s="97">
        <v>672676</v>
      </c>
      <c r="J4524" s="97" t="s">
        <v>93</v>
      </c>
      <c r="K4524" s="97">
        <v>90</v>
      </c>
      <c r="L4524" s="97" t="s">
        <v>14115</v>
      </c>
      <c r="M4524" s="97">
        <v>18</v>
      </c>
      <c r="N4524" s="97">
        <v>931294</v>
      </c>
    </row>
    <row r="4525" spans="1:14" ht="14.25" customHeight="1" x14ac:dyDescent="0.3">
      <c r="A4525" s="97" t="s">
        <v>822</v>
      </c>
      <c r="B4525" s="97">
        <v>530</v>
      </c>
      <c r="C4525" s="97" t="s">
        <v>14116</v>
      </c>
      <c r="D4525" s="97" t="s">
        <v>332</v>
      </c>
      <c r="E4525" s="97" t="s">
        <v>14117</v>
      </c>
      <c r="F4525" s="97">
        <v>340510</v>
      </c>
      <c r="G4525" s="97">
        <v>672660</v>
      </c>
      <c r="H4525" s="97">
        <v>340510</v>
      </c>
      <c r="I4525" s="97">
        <v>672660</v>
      </c>
      <c r="J4525" s="97" t="s">
        <v>93</v>
      </c>
      <c r="K4525" s="97">
        <v>91</v>
      </c>
      <c r="L4525" s="97" t="s">
        <v>14118</v>
      </c>
      <c r="M4525" s="97">
        <v>18</v>
      </c>
      <c r="N4525" s="97">
        <v>13086316</v>
      </c>
    </row>
    <row r="4526" spans="1:14" ht="14.25" customHeight="1" x14ac:dyDescent="0.3">
      <c r="A4526" s="97" t="s">
        <v>632</v>
      </c>
      <c r="B4526" s="97">
        <v>10</v>
      </c>
      <c r="C4526" s="97" t="s">
        <v>14119</v>
      </c>
      <c r="D4526" s="97" t="s">
        <v>332</v>
      </c>
      <c r="E4526" s="97" t="s">
        <v>14120</v>
      </c>
      <c r="F4526" s="97">
        <v>340504</v>
      </c>
      <c r="G4526" s="97">
        <v>669404</v>
      </c>
      <c r="H4526" s="97">
        <v>340504</v>
      </c>
      <c r="I4526" s="97">
        <v>669404</v>
      </c>
      <c r="J4526" s="97" t="s">
        <v>93</v>
      </c>
      <c r="K4526" s="97">
        <v>93</v>
      </c>
      <c r="L4526" s="97" t="s">
        <v>14121</v>
      </c>
      <c r="M4526" s="97">
        <v>18</v>
      </c>
      <c r="N4526" s="97">
        <v>770287</v>
      </c>
    </row>
    <row r="4527" spans="1:14" ht="14.25" customHeight="1" x14ac:dyDescent="0.3">
      <c r="A4527" s="97" t="s">
        <v>506</v>
      </c>
      <c r="B4527" s="97">
        <v>12826</v>
      </c>
      <c r="C4527" s="97" t="s">
        <v>14122</v>
      </c>
      <c r="D4527" s="97" t="s">
        <v>581</v>
      </c>
      <c r="E4527" s="97" t="s">
        <v>14123</v>
      </c>
      <c r="F4527" s="97">
        <v>328592</v>
      </c>
      <c r="G4527" s="97">
        <v>669057</v>
      </c>
      <c r="H4527" s="97">
        <v>328592</v>
      </c>
      <c r="I4527" s="97">
        <v>669057</v>
      </c>
      <c r="J4527" s="97" t="s">
        <v>93</v>
      </c>
      <c r="K4527" s="97">
        <v>93.84</v>
      </c>
      <c r="L4527" s="97" t="s">
        <v>14124</v>
      </c>
      <c r="M4527" s="97">
        <v>18</v>
      </c>
      <c r="N4527" s="97">
        <v>1004471</v>
      </c>
    </row>
    <row r="4528" spans="1:14" ht="14.25" customHeight="1" x14ac:dyDescent="0.3">
      <c r="A4528" s="97" t="s">
        <v>506</v>
      </c>
      <c r="B4528" s="97">
        <v>12826</v>
      </c>
      <c r="C4528" s="97" t="s">
        <v>14125</v>
      </c>
      <c r="D4528" s="97" t="s">
        <v>581</v>
      </c>
      <c r="E4528" s="97" t="s">
        <v>14126</v>
      </c>
      <c r="F4528" s="97">
        <v>328628</v>
      </c>
      <c r="G4528" s="97">
        <v>669054</v>
      </c>
      <c r="H4528" s="97">
        <v>328628</v>
      </c>
      <c r="I4528" s="97">
        <v>669054</v>
      </c>
      <c r="J4528" s="97" t="s">
        <v>93</v>
      </c>
      <c r="K4528" s="97">
        <v>94.12</v>
      </c>
      <c r="L4528" s="97" t="s">
        <v>14127</v>
      </c>
      <c r="M4528" s="97">
        <v>18</v>
      </c>
      <c r="N4528" s="97">
        <v>1004473</v>
      </c>
    </row>
    <row r="4529" spans="1:14" ht="14.25" customHeight="1" x14ac:dyDescent="0.3">
      <c r="A4529" s="97" t="s">
        <v>506</v>
      </c>
      <c r="B4529" s="97">
        <v>12826</v>
      </c>
      <c r="C4529" s="97" t="s">
        <v>14128</v>
      </c>
      <c r="D4529" s="97" t="s">
        <v>581</v>
      </c>
      <c r="E4529" s="97" t="s">
        <v>14129</v>
      </c>
      <c r="F4529" s="97">
        <v>328628</v>
      </c>
      <c r="G4529" s="97">
        <v>669043</v>
      </c>
      <c r="H4529" s="97">
        <v>328628</v>
      </c>
      <c r="I4529" s="97">
        <v>669043</v>
      </c>
      <c r="J4529" s="97" t="s">
        <v>93</v>
      </c>
      <c r="K4529" s="97">
        <v>94.44</v>
      </c>
      <c r="L4529" s="97" t="s">
        <v>14130</v>
      </c>
      <c r="M4529" s="97">
        <v>18</v>
      </c>
      <c r="N4529" s="97">
        <v>1004474</v>
      </c>
    </row>
    <row r="4530" spans="1:14" ht="14.25" customHeight="1" x14ac:dyDescent="0.3">
      <c r="A4530" s="97" t="s">
        <v>506</v>
      </c>
      <c r="B4530" s="97">
        <v>12826</v>
      </c>
      <c r="C4530" s="97" t="s">
        <v>14131</v>
      </c>
      <c r="D4530" s="97" t="s">
        <v>581</v>
      </c>
      <c r="E4530" s="97" t="s">
        <v>14132</v>
      </c>
      <c r="F4530" s="97">
        <v>328639</v>
      </c>
      <c r="G4530" s="97">
        <v>669049</v>
      </c>
      <c r="H4530" s="97">
        <v>328639</v>
      </c>
      <c r="I4530" s="97">
        <v>669049</v>
      </c>
      <c r="J4530" s="97" t="s">
        <v>93</v>
      </c>
      <c r="K4530" s="97">
        <v>94.49</v>
      </c>
      <c r="L4530" s="97" t="s">
        <v>14133</v>
      </c>
      <c r="M4530" s="97">
        <v>18</v>
      </c>
      <c r="N4530" s="97">
        <v>1004475</v>
      </c>
    </row>
    <row r="4531" spans="1:14" ht="14.25" customHeight="1" x14ac:dyDescent="0.3">
      <c r="A4531" s="97" t="s">
        <v>506</v>
      </c>
      <c r="B4531" s="97">
        <v>12826</v>
      </c>
      <c r="C4531" s="97" t="s">
        <v>14134</v>
      </c>
      <c r="D4531" s="97" t="s">
        <v>581</v>
      </c>
      <c r="E4531" s="97" t="s">
        <v>14135</v>
      </c>
      <c r="F4531" s="97">
        <v>328647</v>
      </c>
      <c r="G4531" s="97">
        <v>669040</v>
      </c>
      <c r="H4531" s="97">
        <v>328647</v>
      </c>
      <c r="I4531" s="97">
        <v>669040</v>
      </c>
      <c r="J4531" s="97" t="s">
        <v>93</v>
      </c>
      <c r="K4531" s="97">
        <v>94.87</v>
      </c>
      <c r="L4531" s="97" t="s">
        <v>14136</v>
      </c>
      <c r="M4531" s="97">
        <v>18</v>
      </c>
      <c r="N4531" s="97">
        <v>1004476</v>
      </c>
    </row>
    <row r="4532" spans="1:14" ht="14.25" customHeight="1" x14ac:dyDescent="0.3">
      <c r="A4532" s="97" t="s">
        <v>506</v>
      </c>
      <c r="B4532" s="97">
        <v>12826</v>
      </c>
      <c r="C4532" s="97" t="s">
        <v>14137</v>
      </c>
      <c r="D4532" s="97" t="s">
        <v>581</v>
      </c>
      <c r="E4532" s="97" t="s">
        <v>14138</v>
      </c>
      <c r="F4532" s="97">
        <v>328660</v>
      </c>
      <c r="G4532" s="97">
        <v>669029</v>
      </c>
      <c r="H4532" s="97">
        <v>328660</v>
      </c>
      <c r="I4532" s="97">
        <v>669029</v>
      </c>
      <c r="J4532" s="97" t="s">
        <v>93</v>
      </c>
      <c r="K4532" s="97">
        <v>95.24</v>
      </c>
      <c r="L4532" s="97" t="s">
        <v>14139</v>
      </c>
      <c r="M4532" s="97">
        <v>18</v>
      </c>
      <c r="N4532" s="97">
        <v>1004477</v>
      </c>
    </row>
    <row r="4533" spans="1:14" ht="14.25" customHeight="1" x14ac:dyDescent="0.3">
      <c r="A4533" s="97" t="s">
        <v>397</v>
      </c>
      <c r="B4533" s="97">
        <v>10303</v>
      </c>
      <c r="C4533" s="97" t="s">
        <v>14140</v>
      </c>
      <c r="D4533" s="97" t="s">
        <v>581</v>
      </c>
      <c r="E4533" s="97" t="s">
        <v>14141</v>
      </c>
      <c r="F4533" s="97">
        <v>335883</v>
      </c>
      <c r="G4533" s="97">
        <v>668225</v>
      </c>
      <c r="H4533" s="97">
        <v>335883</v>
      </c>
      <c r="I4533" s="97">
        <v>668225</v>
      </c>
      <c r="J4533" s="97" t="s">
        <v>93</v>
      </c>
      <c r="K4533" s="97">
        <v>95.45</v>
      </c>
      <c r="L4533" s="97" t="s">
        <v>14142</v>
      </c>
      <c r="M4533" s="97">
        <v>18</v>
      </c>
      <c r="N4533" s="97">
        <v>843091</v>
      </c>
    </row>
    <row r="4534" spans="1:14" ht="14.25" customHeight="1" x14ac:dyDescent="0.3">
      <c r="A4534" s="97" t="s">
        <v>506</v>
      </c>
      <c r="B4534" s="97">
        <v>12826</v>
      </c>
      <c r="C4534" s="97" t="s">
        <v>14143</v>
      </c>
      <c r="D4534" s="97" t="s">
        <v>581</v>
      </c>
      <c r="E4534" s="97" t="s">
        <v>14144</v>
      </c>
      <c r="F4534" s="97">
        <v>328668</v>
      </c>
      <c r="G4534" s="97">
        <v>669022</v>
      </c>
      <c r="H4534" s="97">
        <v>328668</v>
      </c>
      <c r="I4534" s="97">
        <v>669022</v>
      </c>
      <c r="J4534" s="97" t="s">
        <v>93</v>
      </c>
      <c r="K4534" s="97">
        <v>95.58</v>
      </c>
      <c r="L4534" s="97" t="s">
        <v>14145</v>
      </c>
      <c r="M4534" s="97">
        <v>18</v>
      </c>
      <c r="N4534" s="97">
        <v>1004478</v>
      </c>
    </row>
    <row r="4535" spans="1:14" ht="14.25" customHeight="1" x14ac:dyDescent="0.3">
      <c r="A4535" s="97" t="s">
        <v>506</v>
      </c>
      <c r="B4535" s="97">
        <v>12826</v>
      </c>
      <c r="C4535" s="97" t="s">
        <v>14146</v>
      </c>
      <c r="D4535" s="97" t="s">
        <v>581</v>
      </c>
      <c r="E4535" s="97" t="s">
        <v>14147</v>
      </c>
      <c r="F4535" s="97">
        <v>328678</v>
      </c>
      <c r="G4535" s="97">
        <v>669010</v>
      </c>
      <c r="H4535" s="97">
        <v>328678</v>
      </c>
      <c r="I4535" s="97">
        <v>669010</v>
      </c>
      <c r="J4535" s="97" t="s">
        <v>93</v>
      </c>
      <c r="K4535" s="97">
        <v>95.93</v>
      </c>
      <c r="L4535" s="97" t="s">
        <v>14148</v>
      </c>
      <c r="M4535" s="97">
        <v>18</v>
      </c>
      <c r="N4535" s="97">
        <v>1004479</v>
      </c>
    </row>
    <row r="4536" spans="1:14" ht="14.25" customHeight="1" x14ac:dyDescent="0.3">
      <c r="A4536" s="97" t="s">
        <v>506</v>
      </c>
      <c r="B4536" s="97">
        <v>12826</v>
      </c>
      <c r="C4536" s="97" t="s">
        <v>14149</v>
      </c>
      <c r="D4536" s="97" t="s">
        <v>581</v>
      </c>
      <c r="E4536" s="97" t="s">
        <v>14150</v>
      </c>
      <c r="F4536" s="97">
        <v>328685</v>
      </c>
      <c r="G4536" s="97">
        <v>669001</v>
      </c>
      <c r="H4536" s="97">
        <v>328685</v>
      </c>
      <c r="I4536" s="97">
        <v>669001</v>
      </c>
      <c r="J4536" s="97" t="s">
        <v>93</v>
      </c>
      <c r="K4536" s="97">
        <v>96.26</v>
      </c>
      <c r="L4536" s="97" t="s">
        <v>14151</v>
      </c>
      <c r="M4536" s="97">
        <v>18</v>
      </c>
      <c r="N4536" s="97">
        <v>1004480</v>
      </c>
    </row>
    <row r="4537" spans="1:14" ht="14.25" customHeight="1" x14ac:dyDescent="0.3">
      <c r="A4537" s="97" t="s">
        <v>397</v>
      </c>
      <c r="B4537" s="97">
        <v>10303</v>
      </c>
      <c r="C4537" s="97" t="s">
        <v>14152</v>
      </c>
      <c r="D4537" s="97" t="s">
        <v>581</v>
      </c>
      <c r="E4537" s="97" t="s">
        <v>14153</v>
      </c>
      <c r="F4537" s="97">
        <v>335885</v>
      </c>
      <c r="G4537" s="97">
        <v>668172</v>
      </c>
      <c r="H4537" s="97">
        <v>335885</v>
      </c>
      <c r="I4537" s="97">
        <v>668172</v>
      </c>
      <c r="J4537" s="97" t="s">
        <v>93</v>
      </c>
      <c r="K4537" s="97">
        <v>96.55</v>
      </c>
      <c r="L4537" s="97" t="s">
        <v>14154</v>
      </c>
      <c r="M4537" s="97">
        <v>18</v>
      </c>
      <c r="N4537" s="97">
        <v>843092</v>
      </c>
    </row>
    <row r="4538" spans="1:14" ht="14.25" customHeight="1" x14ac:dyDescent="0.3">
      <c r="A4538" s="97" t="s">
        <v>508</v>
      </c>
      <c r="B4538" s="97">
        <v>139</v>
      </c>
      <c r="C4538" s="97" t="s">
        <v>14155</v>
      </c>
      <c r="D4538" s="97" t="s">
        <v>332</v>
      </c>
      <c r="E4538" s="97" t="s">
        <v>14156</v>
      </c>
      <c r="F4538" s="97">
        <v>331190</v>
      </c>
      <c r="G4538" s="97">
        <v>665820</v>
      </c>
      <c r="H4538" s="97">
        <v>331190</v>
      </c>
      <c r="I4538" s="97">
        <v>665820</v>
      </c>
      <c r="J4538" s="97" t="s">
        <v>93</v>
      </c>
      <c r="K4538" s="97">
        <v>98</v>
      </c>
      <c r="L4538" s="97" t="s">
        <v>14157</v>
      </c>
      <c r="M4538" s="97">
        <v>18</v>
      </c>
      <c r="N4538" s="97">
        <v>951342</v>
      </c>
    </row>
    <row r="4539" spans="1:14" ht="14.25" customHeight="1" x14ac:dyDescent="0.3">
      <c r="A4539" s="97" t="s">
        <v>632</v>
      </c>
      <c r="B4539" s="97">
        <v>166</v>
      </c>
      <c r="C4539" s="97" t="s">
        <v>14158</v>
      </c>
      <c r="D4539" s="97" t="s">
        <v>332</v>
      </c>
      <c r="E4539" s="97" t="s">
        <v>14159</v>
      </c>
      <c r="F4539" s="97">
        <v>340237</v>
      </c>
      <c r="G4539" s="97">
        <v>669247</v>
      </c>
      <c r="H4539" s="97">
        <v>340237</v>
      </c>
      <c r="I4539" s="97">
        <v>669247</v>
      </c>
      <c r="J4539" s="97" t="s">
        <v>93</v>
      </c>
      <c r="K4539" s="97">
        <v>98</v>
      </c>
      <c r="L4539" s="97" t="s">
        <v>14160</v>
      </c>
      <c r="M4539" s="97">
        <v>18</v>
      </c>
      <c r="N4539" s="97">
        <v>770444</v>
      </c>
    </row>
    <row r="4540" spans="1:14" ht="14.25" customHeight="1" x14ac:dyDescent="0.3">
      <c r="A4540" s="97" t="s">
        <v>822</v>
      </c>
      <c r="B4540" s="97">
        <v>352</v>
      </c>
      <c r="C4540" s="97" t="s">
        <v>14161</v>
      </c>
      <c r="D4540" s="97" t="s">
        <v>332</v>
      </c>
      <c r="E4540" s="97" t="s">
        <v>14162</v>
      </c>
      <c r="F4540" s="97">
        <v>341194</v>
      </c>
      <c r="G4540" s="97">
        <v>672476</v>
      </c>
      <c r="H4540" s="97">
        <v>341194</v>
      </c>
      <c r="I4540" s="97">
        <v>672476</v>
      </c>
      <c r="J4540" s="97" t="s">
        <v>93</v>
      </c>
      <c r="K4540" s="97">
        <v>98</v>
      </c>
      <c r="L4540" s="97" t="s">
        <v>11501</v>
      </c>
      <c r="M4540" s="97">
        <v>18</v>
      </c>
      <c r="N4540" s="97">
        <v>931223</v>
      </c>
    </row>
    <row r="4541" spans="1:14" ht="14.25" customHeight="1" x14ac:dyDescent="0.3">
      <c r="A4541" s="97" t="s">
        <v>1383</v>
      </c>
      <c r="B4541" s="97">
        <v>13063</v>
      </c>
      <c r="C4541" s="97" t="s">
        <v>14163</v>
      </c>
      <c r="D4541" s="97" t="s">
        <v>581</v>
      </c>
      <c r="E4541" s="97" t="s">
        <v>14164</v>
      </c>
      <c r="F4541" s="97">
        <v>350525</v>
      </c>
      <c r="G4541" s="97">
        <v>674616</v>
      </c>
      <c r="H4541" s="97">
        <v>350525</v>
      </c>
      <c r="I4541" s="97">
        <v>674616</v>
      </c>
      <c r="J4541" s="97" t="s">
        <v>93</v>
      </c>
      <c r="K4541" s="97">
        <v>99.9</v>
      </c>
      <c r="L4541" s="97" t="s">
        <v>14165</v>
      </c>
      <c r="M4541" s="97">
        <v>18</v>
      </c>
      <c r="N4541" s="97">
        <v>701707</v>
      </c>
    </row>
    <row r="4542" spans="1:14" ht="14.25" customHeight="1" x14ac:dyDescent="0.3">
      <c r="A4542" s="97" t="s">
        <v>397</v>
      </c>
      <c r="B4542" s="97">
        <v>139</v>
      </c>
      <c r="C4542" s="97" t="s">
        <v>14166</v>
      </c>
      <c r="D4542" s="97" t="s">
        <v>332</v>
      </c>
      <c r="E4542" s="97" t="s">
        <v>14167</v>
      </c>
      <c r="F4542" s="97">
        <v>338440</v>
      </c>
      <c r="G4542" s="97">
        <v>669320</v>
      </c>
      <c r="H4542" s="97">
        <v>338440</v>
      </c>
      <c r="I4542" s="97">
        <v>669320</v>
      </c>
      <c r="J4542" s="97" t="s">
        <v>93</v>
      </c>
      <c r="K4542" s="97">
        <v>100</v>
      </c>
      <c r="L4542" s="97" t="s">
        <v>14168</v>
      </c>
      <c r="M4542" s="97">
        <v>18</v>
      </c>
      <c r="N4542" s="97">
        <v>842696</v>
      </c>
    </row>
    <row r="4543" spans="1:14" ht="14.25" customHeight="1" x14ac:dyDescent="0.3">
      <c r="A4543" s="97" t="s">
        <v>632</v>
      </c>
      <c r="B4543" s="97">
        <v>9</v>
      </c>
      <c r="C4543" s="97" t="s">
        <v>14169</v>
      </c>
      <c r="D4543" s="97" t="s">
        <v>332</v>
      </c>
      <c r="E4543" s="97" t="s">
        <v>14170</v>
      </c>
      <c r="F4543" s="97">
        <v>340140</v>
      </c>
      <c r="G4543" s="97">
        <v>669103</v>
      </c>
      <c r="H4543" s="97">
        <v>340140</v>
      </c>
      <c r="I4543" s="97">
        <v>669103</v>
      </c>
      <c r="J4543" s="97" t="s">
        <v>93</v>
      </c>
      <c r="K4543" s="97">
        <v>101</v>
      </c>
      <c r="L4543" s="97" t="s">
        <v>14171</v>
      </c>
      <c r="M4543" s="97">
        <v>18</v>
      </c>
      <c r="N4543" s="97">
        <v>770286</v>
      </c>
    </row>
    <row r="4544" spans="1:14" ht="14.25" customHeight="1" x14ac:dyDescent="0.3">
      <c r="A4544" s="97" t="s">
        <v>508</v>
      </c>
      <c r="B4544" s="97">
        <v>514</v>
      </c>
      <c r="C4544" s="97" t="s">
        <v>14172</v>
      </c>
      <c r="D4544" s="97" t="s">
        <v>332</v>
      </c>
      <c r="E4544" s="97" t="s">
        <v>14173</v>
      </c>
      <c r="F4544" s="97">
        <v>330860</v>
      </c>
      <c r="G4544" s="97">
        <v>665630</v>
      </c>
      <c r="H4544" s="97">
        <v>330860</v>
      </c>
      <c r="I4544" s="97">
        <v>665630</v>
      </c>
      <c r="J4544" s="97" t="s">
        <v>93</v>
      </c>
      <c r="K4544" s="97">
        <v>101</v>
      </c>
      <c r="L4544" s="97" t="s">
        <v>14174</v>
      </c>
      <c r="M4544" s="97">
        <v>18</v>
      </c>
      <c r="N4544" s="97">
        <v>13088562</v>
      </c>
    </row>
    <row r="4545" spans="1:14" ht="14.25" customHeight="1" x14ac:dyDescent="0.3">
      <c r="A4545" s="97" t="s">
        <v>632</v>
      </c>
      <c r="B4545" s="97">
        <v>97</v>
      </c>
      <c r="C4545" s="97" t="s">
        <v>14175</v>
      </c>
      <c r="D4545" s="97" t="s">
        <v>332</v>
      </c>
      <c r="E4545" s="97" t="s">
        <v>14176</v>
      </c>
      <c r="F4545" s="97">
        <v>342964</v>
      </c>
      <c r="G4545" s="97">
        <v>668206</v>
      </c>
      <c r="H4545" s="97">
        <v>342964</v>
      </c>
      <c r="I4545" s="97">
        <v>668206</v>
      </c>
      <c r="J4545" s="97" t="s">
        <v>93</v>
      </c>
      <c r="K4545" s="97">
        <v>102</v>
      </c>
      <c r="L4545" s="97" t="s">
        <v>14177</v>
      </c>
      <c r="M4545" s="97">
        <v>18</v>
      </c>
      <c r="N4545" s="97">
        <v>770375</v>
      </c>
    </row>
    <row r="4546" spans="1:14" ht="14.25" customHeight="1" x14ac:dyDescent="0.3">
      <c r="A4546" s="97" t="s">
        <v>497</v>
      </c>
      <c r="B4546" s="97">
        <v>214</v>
      </c>
      <c r="C4546" s="97" t="s">
        <v>14178</v>
      </c>
      <c r="D4546" s="97" t="s">
        <v>332</v>
      </c>
      <c r="E4546" s="97" t="s">
        <v>14179</v>
      </c>
      <c r="F4546" s="97">
        <v>330680</v>
      </c>
      <c r="G4546" s="97">
        <v>664490</v>
      </c>
      <c r="H4546" s="97">
        <v>330680</v>
      </c>
      <c r="I4546" s="97">
        <v>664490</v>
      </c>
      <c r="J4546" s="97" t="s">
        <v>93</v>
      </c>
      <c r="K4546" s="97">
        <v>109</v>
      </c>
      <c r="L4546" s="97" t="s">
        <v>14180</v>
      </c>
      <c r="M4546" s="97">
        <v>18</v>
      </c>
      <c r="N4546" s="97">
        <v>904846</v>
      </c>
    </row>
    <row r="4547" spans="1:14" ht="14.25" customHeight="1" x14ac:dyDescent="0.3">
      <c r="A4547" s="97" t="s">
        <v>497</v>
      </c>
      <c r="B4547" s="97">
        <v>208</v>
      </c>
      <c r="C4547" s="97" t="s">
        <v>14181</v>
      </c>
      <c r="D4547" s="97" t="s">
        <v>332</v>
      </c>
      <c r="E4547" s="97" t="s">
        <v>14182</v>
      </c>
      <c r="F4547" s="97">
        <v>330480</v>
      </c>
      <c r="G4547" s="97">
        <v>664550</v>
      </c>
      <c r="H4547" s="97">
        <v>330480</v>
      </c>
      <c r="I4547" s="97">
        <v>664550</v>
      </c>
      <c r="J4547" s="97" t="s">
        <v>93</v>
      </c>
      <c r="K4547" s="97">
        <v>112</v>
      </c>
      <c r="L4547" s="97" t="s">
        <v>14183</v>
      </c>
      <c r="M4547" s="97">
        <v>18</v>
      </c>
      <c r="N4547" s="97">
        <v>904840</v>
      </c>
    </row>
    <row r="4548" spans="1:14" ht="14.25" customHeight="1" x14ac:dyDescent="0.3">
      <c r="A4548" s="97" t="s">
        <v>497</v>
      </c>
      <c r="B4548" s="97">
        <v>202</v>
      </c>
      <c r="C4548" s="97" t="s">
        <v>14184</v>
      </c>
      <c r="D4548" s="97" t="s">
        <v>332</v>
      </c>
      <c r="E4548" s="97" t="s">
        <v>14185</v>
      </c>
      <c r="F4548" s="97">
        <v>330490</v>
      </c>
      <c r="G4548" s="97">
        <v>664630</v>
      </c>
      <c r="H4548" s="97">
        <v>330490</v>
      </c>
      <c r="I4548" s="97">
        <v>664630</v>
      </c>
      <c r="J4548" s="97" t="s">
        <v>93</v>
      </c>
      <c r="K4548" s="97">
        <v>112</v>
      </c>
      <c r="L4548" s="97" t="s">
        <v>14186</v>
      </c>
      <c r="M4548" s="97">
        <v>18</v>
      </c>
      <c r="N4548" s="97">
        <v>904834</v>
      </c>
    </row>
    <row r="4549" spans="1:14" ht="14.25" customHeight="1" x14ac:dyDescent="0.3">
      <c r="A4549" s="97" t="s">
        <v>497</v>
      </c>
      <c r="B4549" s="97">
        <v>213</v>
      </c>
      <c r="C4549" s="97" t="s">
        <v>14187</v>
      </c>
      <c r="D4549" s="97" t="s">
        <v>332</v>
      </c>
      <c r="E4549" s="97" t="s">
        <v>14188</v>
      </c>
      <c r="F4549" s="97">
        <v>330600</v>
      </c>
      <c r="G4549" s="97">
        <v>664610</v>
      </c>
      <c r="H4549" s="97">
        <v>330600</v>
      </c>
      <c r="I4549" s="97">
        <v>664610</v>
      </c>
      <c r="J4549" s="97" t="s">
        <v>93</v>
      </c>
      <c r="K4549" s="97">
        <v>112</v>
      </c>
      <c r="L4549" s="97" t="s">
        <v>14189</v>
      </c>
      <c r="M4549" s="97">
        <v>18</v>
      </c>
      <c r="N4549" s="97">
        <v>904845</v>
      </c>
    </row>
    <row r="4550" spans="1:14" ht="14.25" customHeight="1" x14ac:dyDescent="0.3">
      <c r="A4550" s="97" t="s">
        <v>632</v>
      </c>
      <c r="B4550" s="97">
        <v>95</v>
      </c>
      <c r="C4550" s="97" t="s">
        <v>14190</v>
      </c>
      <c r="D4550" s="97" t="s">
        <v>332</v>
      </c>
      <c r="E4550" s="97" t="s">
        <v>14191</v>
      </c>
      <c r="F4550" s="97">
        <v>342769</v>
      </c>
      <c r="G4550" s="97">
        <v>668083</v>
      </c>
      <c r="H4550" s="97">
        <v>342769</v>
      </c>
      <c r="I4550" s="97">
        <v>668083</v>
      </c>
      <c r="J4550" s="97" t="s">
        <v>93</v>
      </c>
      <c r="K4550" s="97">
        <v>112</v>
      </c>
      <c r="L4550" s="97" t="s">
        <v>14192</v>
      </c>
      <c r="M4550" s="97">
        <v>18</v>
      </c>
      <c r="N4550" s="97">
        <v>770373</v>
      </c>
    </row>
    <row r="4551" spans="1:14" ht="14.25" customHeight="1" x14ac:dyDescent="0.3">
      <c r="A4551" s="97" t="s">
        <v>497</v>
      </c>
      <c r="B4551" s="97">
        <v>197</v>
      </c>
      <c r="C4551" s="97" t="s">
        <v>14193</v>
      </c>
      <c r="D4551" s="97" t="s">
        <v>332</v>
      </c>
      <c r="E4551" s="97" t="s">
        <v>14194</v>
      </c>
      <c r="F4551" s="97">
        <v>330440</v>
      </c>
      <c r="G4551" s="97">
        <v>664590</v>
      </c>
      <c r="H4551" s="97">
        <v>330440</v>
      </c>
      <c r="I4551" s="97">
        <v>664590</v>
      </c>
      <c r="J4551" s="97" t="s">
        <v>93</v>
      </c>
      <c r="K4551" s="97">
        <v>112</v>
      </c>
      <c r="L4551" s="97" t="s">
        <v>14195</v>
      </c>
      <c r="M4551" s="97">
        <v>18</v>
      </c>
      <c r="N4551" s="97">
        <v>904829</v>
      </c>
    </row>
    <row r="4552" spans="1:14" ht="14.25" customHeight="1" x14ac:dyDescent="0.3">
      <c r="A4552" s="97" t="s">
        <v>497</v>
      </c>
      <c r="B4552" s="97">
        <v>215</v>
      </c>
      <c r="C4552" s="97" t="s">
        <v>14196</v>
      </c>
      <c r="D4552" s="97" t="s">
        <v>332</v>
      </c>
      <c r="E4552" s="97" t="s">
        <v>14197</v>
      </c>
      <c r="F4552" s="97">
        <v>330610</v>
      </c>
      <c r="G4552" s="97">
        <v>664610</v>
      </c>
      <c r="H4552" s="97">
        <v>330610</v>
      </c>
      <c r="I4552" s="97">
        <v>664610</v>
      </c>
      <c r="J4552" s="97" t="s">
        <v>93</v>
      </c>
      <c r="K4552" s="97">
        <v>112</v>
      </c>
      <c r="L4552" s="97" t="s">
        <v>14198</v>
      </c>
      <c r="M4552" s="97">
        <v>18</v>
      </c>
      <c r="N4552" s="97">
        <v>904847</v>
      </c>
    </row>
    <row r="4553" spans="1:14" ht="14.25" customHeight="1" x14ac:dyDescent="0.3">
      <c r="A4553" s="97" t="s">
        <v>506</v>
      </c>
      <c r="B4553" s="97">
        <v>279</v>
      </c>
      <c r="C4553" s="97" t="s">
        <v>14199</v>
      </c>
      <c r="D4553" s="97" t="s">
        <v>332</v>
      </c>
      <c r="E4553" s="97" t="s">
        <v>14200</v>
      </c>
      <c r="F4553" s="97">
        <v>329467</v>
      </c>
      <c r="G4553" s="97">
        <v>668659</v>
      </c>
      <c r="H4553" s="97">
        <v>329467</v>
      </c>
      <c r="I4553" s="97">
        <v>668659</v>
      </c>
      <c r="J4553" s="97" t="s">
        <v>93</v>
      </c>
      <c r="K4553" s="97">
        <v>114.7</v>
      </c>
      <c r="L4553" s="97" t="s">
        <v>14201</v>
      </c>
      <c r="M4553" s="97">
        <v>18</v>
      </c>
      <c r="N4553" s="97">
        <v>1002770</v>
      </c>
    </row>
    <row r="4554" spans="1:14" ht="14.25" customHeight="1" x14ac:dyDescent="0.3">
      <c r="A4554" s="97" t="s">
        <v>497</v>
      </c>
      <c r="B4554" s="97">
        <v>171</v>
      </c>
      <c r="C4554" s="97" t="s">
        <v>14202</v>
      </c>
      <c r="D4554" s="97" t="s">
        <v>332</v>
      </c>
      <c r="E4554" s="97" t="s">
        <v>14203</v>
      </c>
      <c r="F4554" s="97">
        <v>334290</v>
      </c>
      <c r="G4554" s="97">
        <v>664730</v>
      </c>
      <c r="H4554" s="97">
        <v>334290</v>
      </c>
      <c r="I4554" s="97">
        <v>664730</v>
      </c>
      <c r="J4554" s="97" t="s">
        <v>93</v>
      </c>
      <c r="K4554" s="97">
        <v>115</v>
      </c>
      <c r="L4554" s="97" t="s">
        <v>14204</v>
      </c>
      <c r="M4554" s="97">
        <v>18</v>
      </c>
      <c r="N4554" s="97">
        <v>904803</v>
      </c>
    </row>
    <row r="4555" spans="1:14" ht="14.25" customHeight="1" x14ac:dyDescent="0.3">
      <c r="A4555" s="97" t="s">
        <v>497</v>
      </c>
      <c r="B4555" s="97">
        <v>457</v>
      </c>
      <c r="C4555" s="97" t="s">
        <v>14205</v>
      </c>
      <c r="D4555" s="97" t="s">
        <v>332</v>
      </c>
      <c r="E4555" s="97" t="s">
        <v>14206</v>
      </c>
      <c r="F4555" s="97">
        <v>333990</v>
      </c>
      <c r="G4555" s="97">
        <v>664260</v>
      </c>
      <c r="H4555" s="97">
        <v>333990</v>
      </c>
      <c r="I4555" s="97">
        <v>664260</v>
      </c>
      <c r="J4555" s="97" t="s">
        <v>93</v>
      </c>
      <c r="K4555" s="97">
        <v>115.7</v>
      </c>
      <c r="L4555" s="97" t="s">
        <v>14207</v>
      </c>
      <c r="M4555" s="97">
        <v>18</v>
      </c>
      <c r="N4555" s="97">
        <v>13472217</v>
      </c>
    </row>
    <row r="4556" spans="1:14" ht="14.25" customHeight="1" x14ac:dyDescent="0.3">
      <c r="A4556" s="97" t="s">
        <v>508</v>
      </c>
      <c r="B4556" s="97">
        <v>998</v>
      </c>
      <c r="C4556" s="97" t="s">
        <v>14208</v>
      </c>
      <c r="D4556" s="97" t="s">
        <v>581</v>
      </c>
      <c r="E4556" s="97" t="s">
        <v>14209</v>
      </c>
      <c r="F4556" s="97">
        <v>334688</v>
      </c>
      <c r="G4556" s="97">
        <v>665925</v>
      </c>
      <c r="H4556" s="97">
        <v>334688</v>
      </c>
      <c r="I4556" s="97">
        <v>665925</v>
      </c>
      <c r="J4556" s="97" t="s">
        <v>93</v>
      </c>
      <c r="K4556" s="97">
        <v>116</v>
      </c>
      <c r="L4556" s="97" t="s">
        <v>14210</v>
      </c>
      <c r="M4556" s="97">
        <v>18</v>
      </c>
      <c r="N4556" s="97">
        <v>951731</v>
      </c>
    </row>
    <row r="4557" spans="1:14" ht="14.25" customHeight="1" x14ac:dyDescent="0.3">
      <c r="A4557" s="97" t="s">
        <v>497</v>
      </c>
      <c r="B4557" s="97">
        <v>458</v>
      </c>
      <c r="C4557" s="97" t="s">
        <v>14211</v>
      </c>
      <c r="D4557" s="97" t="s">
        <v>332</v>
      </c>
      <c r="E4557" s="97" t="s">
        <v>14212</v>
      </c>
      <c r="F4557" s="97">
        <v>333980</v>
      </c>
      <c r="G4557" s="97">
        <v>664200</v>
      </c>
      <c r="H4557" s="97">
        <v>333980</v>
      </c>
      <c r="I4557" s="97">
        <v>664200</v>
      </c>
      <c r="J4557" s="97" t="s">
        <v>93</v>
      </c>
      <c r="K4557" s="97">
        <v>117.7</v>
      </c>
      <c r="L4557" s="97" t="s">
        <v>14213</v>
      </c>
      <c r="M4557" s="97">
        <v>18</v>
      </c>
      <c r="N4557" s="97">
        <v>13472218</v>
      </c>
    </row>
    <row r="4558" spans="1:14" ht="14.25" customHeight="1" x14ac:dyDescent="0.3">
      <c r="A4558" s="97" t="s">
        <v>508</v>
      </c>
      <c r="B4558" s="97">
        <v>452</v>
      </c>
      <c r="C4558" s="97" t="s">
        <v>14214</v>
      </c>
      <c r="D4558" s="97" t="s">
        <v>332</v>
      </c>
      <c r="E4558" s="97" t="s">
        <v>14215</v>
      </c>
      <c r="F4558" s="97">
        <v>334710</v>
      </c>
      <c r="G4558" s="97">
        <v>665980</v>
      </c>
      <c r="H4558" s="97">
        <v>334710</v>
      </c>
      <c r="I4558" s="97">
        <v>665980</v>
      </c>
      <c r="J4558" s="97" t="s">
        <v>93</v>
      </c>
      <c r="K4558" s="97">
        <v>120</v>
      </c>
      <c r="L4558" s="97" t="s">
        <v>14216</v>
      </c>
      <c r="M4558" s="97">
        <v>18</v>
      </c>
      <c r="N4558" s="97">
        <v>12397496</v>
      </c>
    </row>
    <row r="4559" spans="1:14" ht="14.25" customHeight="1" x14ac:dyDescent="0.3">
      <c r="A4559" s="97" t="s">
        <v>506</v>
      </c>
      <c r="B4559" s="97">
        <v>152</v>
      </c>
      <c r="C4559" s="97" t="s">
        <v>14217</v>
      </c>
      <c r="D4559" s="97" t="s">
        <v>332</v>
      </c>
      <c r="E4559" s="97" t="s">
        <v>14218</v>
      </c>
      <c r="F4559" s="97">
        <v>328820</v>
      </c>
      <c r="G4559" s="97">
        <v>668340</v>
      </c>
      <c r="H4559" s="97">
        <v>328820</v>
      </c>
      <c r="I4559" s="97">
        <v>668340</v>
      </c>
      <c r="J4559" s="97" t="s">
        <v>93</v>
      </c>
      <c r="K4559" s="97">
        <v>123</v>
      </c>
      <c r="L4559" s="97" t="s">
        <v>14219</v>
      </c>
      <c r="M4559" s="97">
        <v>18</v>
      </c>
      <c r="N4559" s="97">
        <v>1002605</v>
      </c>
    </row>
    <row r="4560" spans="1:14" ht="14.25" customHeight="1" x14ac:dyDescent="0.3">
      <c r="A4560" s="97" t="s">
        <v>508</v>
      </c>
      <c r="B4560" s="97">
        <v>66</v>
      </c>
      <c r="C4560" s="97" t="s">
        <v>14220</v>
      </c>
      <c r="D4560" s="97" t="s">
        <v>332</v>
      </c>
      <c r="E4560" s="97" t="s">
        <v>14221</v>
      </c>
      <c r="F4560" s="97">
        <v>334630</v>
      </c>
      <c r="G4560" s="97">
        <v>665170</v>
      </c>
      <c r="H4560" s="97">
        <v>334630</v>
      </c>
      <c r="I4560" s="97">
        <v>665170</v>
      </c>
      <c r="J4560" s="97" t="s">
        <v>93</v>
      </c>
      <c r="K4560" s="97">
        <v>125</v>
      </c>
      <c r="L4560" s="97" t="s">
        <v>14222</v>
      </c>
      <c r="M4560" s="97">
        <v>18</v>
      </c>
      <c r="N4560" s="97">
        <v>951265</v>
      </c>
    </row>
    <row r="4561" spans="1:14" ht="14.25" customHeight="1" x14ac:dyDescent="0.3">
      <c r="A4561" s="97" t="s">
        <v>506</v>
      </c>
      <c r="B4561" s="97">
        <v>230</v>
      </c>
      <c r="C4561" s="97" t="s">
        <v>14223</v>
      </c>
      <c r="D4561" s="97" t="s">
        <v>332</v>
      </c>
      <c r="E4561" s="97" t="s">
        <v>14224</v>
      </c>
      <c r="F4561" s="97">
        <v>328700</v>
      </c>
      <c r="G4561" s="97">
        <v>668180</v>
      </c>
      <c r="H4561" s="97">
        <v>328700</v>
      </c>
      <c r="I4561" s="97">
        <v>668180</v>
      </c>
      <c r="J4561" s="97" t="s">
        <v>93</v>
      </c>
      <c r="K4561" s="97">
        <v>125.09</v>
      </c>
      <c r="L4561" s="97" t="s">
        <v>14225</v>
      </c>
      <c r="M4561" s="97">
        <v>18</v>
      </c>
      <c r="N4561" s="97">
        <v>1002719</v>
      </c>
    </row>
    <row r="4562" spans="1:14" ht="14.25" customHeight="1" x14ac:dyDescent="0.3">
      <c r="A4562" s="97" t="s">
        <v>506</v>
      </c>
      <c r="B4562" s="97">
        <v>221</v>
      </c>
      <c r="C4562" s="97" t="s">
        <v>14226</v>
      </c>
      <c r="D4562" s="97" t="s">
        <v>332</v>
      </c>
      <c r="E4562" s="97" t="s">
        <v>14227</v>
      </c>
      <c r="F4562" s="97">
        <v>328690</v>
      </c>
      <c r="G4562" s="97">
        <v>668120</v>
      </c>
      <c r="H4562" s="97">
        <v>328690</v>
      </c>
      <c r="I4562" s="97">
        <v>668120</v>
      </c>
      <c r="J4562" s="97" t="s">
        <v>93</v>
      </c>
      <c r="K4562" s="97">
        <v>126.1</v>
      </c>
      <c r="L4562" s="97" t="s">
        <v>14228</v>
      </c>
      <c r="M4562" s="97">
        <v>18</v>
      </c>
      <c r="N4562" s="97">
        <v>1002710</v>
      </c>
    </row>
    <row r="4563" spans="1:14" ht="14.25" customHeight="1" x14ac:dyDescent="0.3">
      <c r="A4563" s="97" t="s">
        <v>506</v>
      </c>
      <c r="B4563" s="97">
        <v>208</v>
      </c>
      <c r="C4563" s="97" t="s">
        <v>14229</v>
      </c>
      <c r="D4563" s="97" t="s">
        <v>332</v>
      </c>
      <c r="E4563" s="97" t="s">
        <v>14230</v>
      </c>
      <c r="F4563" s="97">
        <v>328680</v>
      </c>
      <c r="G4563" s="97">
        <v>668080</v>
      </c>
      <c r="H4563" s="97">
        <v>328680</v>
      </c>
      <c r="I4563" s="97">
        <v>668080</v>
      </c>
      <c r="J4563" s="97" t="s">
        <v>93</v>
      </c>
      <c r="K4563" s="97">
        <v>126.65</v>
      </c>
      <c r="L4563" s="97" t="s">
        <v>14231</v>
      </c>
      <c r="M4563" s="97">
        <v>18</v>
      </c>
      <c r="N4563" s="97">
        <v>1002697</v>
      </c>
    </row>
    <row r="4564" spans="1:14" ht="14.25" customHeight="1" x14ac:dyDescent="0.3">
      <c r="A4564" s="97" t="s">
        <v>497</v>
      </c>
      <c r="B4564" s="97">
        <v>51</v>
      </c>
      <c r="C4564" s="97" t="s">
        <v>14232</v>
      </c>
      <c r="D4564" s="97" t="s">
        <v>332</v>
      </c>
      <c r="E4564" s="97" t="s">
        <v>10331</v>
      </c>
      <c r="F4564" s="97">
        <v>334580</v>
      </c>
      <c r="G4564" s="97">
        <v>664810</v>
      </c>
      <c r="H4564" s="97">
        <v>334580</v>
      </c>
      <c r="I4564" s="97">
        <v>664810</v>
      </c>
      <c r="J4564" s="97" t="s">
        <v>93</v>
      </c>
      <c r="K4564" s="97">
        <v>129</v>
      </c>
      <c r="L4564" s="97" t="s">
        <v>14233</v>
      </c>
      <c r="M4564" s="97">
        <v>18</v>
      </c>
      <c r="N4564" s="97">
        <v>904618</v>
      </c>
    </row>
    <row r="4565" spans="1:14" ht="14.25" customHeight="1" x14ac:dyDescent="0.3">
      <c r="A4565" s="97" t="s">
        <v>497</v>
      </c>
      <c r="B4565" s="97">
        <v>51</v>
      </c>
      <c r="C4565" s="97" t="s">
        <v>14234</v>
      </c>
      <c r="D4565" s="97" t="s">
        <v>332</v>
      </c>
      <c r="E4565" s="97" t="s">
        <v>14235</v>
      </c>
      <c r="F4565" s="97">
        <v>334400</v>
      </c>
      <c r="G4565" s="97">
        <v>664550</v>
      </c>
      <c r="H4565" s="97">
        <v>334400</v>
      </c>
      <c r="I4565" s="97">
        <v>664550</v>
      </c>
      <c r="J4565" s="97" t="s">
        <v>93</v>
      </c>
      <c r="K4565" s="97">
        <v>129</v>
      </c>
      <c r="L4565" s="97" t="s">
        <v>14236</v>
      </c>
      <c r="M4565" s="97">
        <v>18</v>
      </c>
      <c r="N4565" s="97">
        <v>904619</v>
      </c>
    </row>
    <row r="4566" spans="1:14" ht="14.25" customHeight="1" x14ac:dyDescent="0.3">
      <c r="A4566" s="97" t="s">
        <v>506</v>
      </c>
      <c r="B4566" s="97">
        <v>175</v>
      </c>
      <c r="C4566" s="97" t="s">
        <v>14237</v>
      </c>
      <c r="D4566" s="97" t="s">
        <v>332</v>
      </c>
      <c r="E4566" s="97" t="s">
        <v>14238</v>
      </c>
      <c r="F4566" s="97">
        <v>328380</v>
      </c>
      <c r="G4566" s="97">
        <v>666590</v>
      </c>
      <c r="H4566" s="97">
        <v>328380</v>
      </c>
      <c r="I4566" s="97">
        <v>666590</v>
      </c>
      <c r="J4566" s="97" t="s">
        <v>93</v>
      </c>
      <c r="K4566" s="97">
        <v>130</v>
      </c>
      <c r="L4566" s="97" t="s">
        <v>14239</v>
      </c>
      <c r="M4566" s="97">
        <v>18</v>
      </c>
      <c r="N4566" s="97">
        <v>1002658</v>
      </c>
    </row>
    <row r="4567" spans="1:14" ht="14.25" customHeight="1" x14ac:dyDescent="0.3">
      <c r="A4567" s="97" t="s">
        <v>497</v>
      </c>
      <c r="B4567" s="97">
        <v>467</v>
      </c>
      <c r="C4567" s="97" t="s">
        <v>14240</v>
      </c>
      <c r="D4567" s="97" t="s">
        <v>332</v>
      </c>
      <c r="E4567" s="97" t="s">
        <v>14241</v>
      </c>
      <c r="F4567" s="97">
        <v>333870</v>
      </c>
      <c r="G4567" s="97">
        <v>663470</v>
      </c>
      <c r="H4567" s="97">
        <v>333870</v>
      </c>
      <c r="I4567" s="97">
        <v>663470</v>
      </c>
      <c r="J4567" s="97" t="s">
        <v>93</v>
      </c>
      <c r="K4567" s="97">
        <v>131.1</v>
      </c>
      <c r="L4567" s="97" t="s">
        <v>14242</v>
      </c>
      <c r="M4567" s="97">
        <v>18</v>
      </c>
      <c r="N4567" s="97">
        <v>13472227</v>
      </c>
    </row>
    <row r="4568" spans="1:14" ht="14.25" customHeight="1" x14ac:dyDescent="0.3">
      <c r="A4568" s="97" t="s">
        <v>506</v>
      </c>
      <c r="B4568" s="97">
        <v>152</v>
      </c>
      <c r="C4568" s="97" t="s">
        <v>14243</v>
      </c>
      <c r="D4568" s="97" t="s">
        <v>332</v>
      </c>
      <c r="E4568" s="97" t="s">
        <v>14244</v>
      </c>
      <c r="F4568" s="97">
        <v>328970</v>
      </c>
      <c r="G4568" s="97">
        <v>668320</v>
      </c>
      <c r="H4568" s="97">
        <v>328970</v>
      </c>
      <c r="I4568" s="97">
        <v>668320</v>
      </c>
      <c r="J4568" s="97" t="s">
        <v>93</v>
      </c>
      <c r="K4568" s="97">
        <v>132</v>
      </c>
      <c r="L4568" s="97" t="s">
        <v>14245</v>
      </c>
      <c r="M4568" s="97">
        <v>18</v>
      </c>
      <c r="N4568" s="97">
        <v>1002606</v>
      </c>
    </row>
    <row r="4569" spans="1:14" ht="14.25" customHeight="1" x14ac:dyDescent="0.3">
      <c r="A4569" s="97" t="s">
        <v>497</v>
      </c>
      <c r="B4569" s="97">
        <v>469</v>
      </c>
      <c r="C4569" s="97" t="s">
        <v>14246</v>
      </c>
      <c r="D4569" s="97" t="s">
        <v>332</v>
      </c>
      <c r="E4569" s="97" t="s">
        <v>14247</v>
      </c>
      <c r="F4569" s="97">
        <v>333870</v>
      </c>
      <c r="G4569" s="97">
        <v>663400</v>
      </c>
      <c r="H4569" s="97">
        <v>333870</v>
      </c>
      <c r="I4569" s="97">
        <v>663400</v>
      </c>
      <c r="J4569" s="97" t="s">
        <v>93</v>
      </c>
      <c r="K4569" s="97">
        <v>132.5</v>
      </c>
      <c r="L4569" s="97" t="s">
        <v>14248</v>
      </c>
      <c r="M4569" s="97">
        <v>18</v>
      </c>
      <c r="N4569" s="97">
        <v>13472229</v>
      </c>
    </row>
    <row r="4570" spans="1:14" ht="14.25" customHeight="1" x14ac:dyDescent="0.3">
      <c r="A4570" s="97" t="s">
        <v>506</v>
      </c>
      <c r="B4570" s="97">
        <v>10695</v>
      </c>
      <c r="C4570" s="97" t="s">
        <v>14249</v>
      </c>
      <c r="D4570" s="97" t="s">
        <v>581</v>
      </c>
      <c r="E4570" s="97" t="s">
        <v>14250</v>
      </c>
      <c r="F4570" s="97">
        <v>327547</v>
      </c>
      <c r="G4570" s="97">
        <v>666897</v>
      </c>
      <c r="H4570" s="97">
        <v>327547</v>
      </c>
      <c r="I4570" s="97">
        <v>666897</v>
      </c>
      <c r="J4570" s="97" t="s">
        <v>93</v>
      </c>
      <c r="K4570" s="97">
        <v>136.76</v>
      </c>
      <c r="L4570" s="97" t="s">
        <v>14251</v>
      </c>
      <c r="M4570" s="97">
        <v>18</v>
      </c>
      <c r="N4570" s="97">
        <v>1004184</v>
      </c>
    </row>
    <row r="4571" spans="1:14" ht="14.25" customHeight="1" x14ac:dyDescent="0.3">
      <c r="A4571" s="97" t="s">
        <v>497</v>
      </c>
      <c r="B4571" s="97">
        <v>454</v>
      </c>
      <c r="C4571" s="97" t="s">
        <v>14252</v>
      </c>
      <c r="D4571" s="97" t="s">
        <v>332</v>
      </c>
      <c r="E4571" s="97" t="s">
        <v>14253</v>
      </c>
      <c r="F4571" s="97">
        <v>334000</v>
      </c>
      <c r="G4571" s="97">
        <v>663690</v>
      </c>
      <c r="H4571" s="97">
        <v>334000</v>
      </c>
      <c r="I4571" s="97">
        <v>663690</v>
      </c>
      <c r="J4571" s="97" t="s">
        <v>93</v>
      </c>
      <c r="K4571" s="97">
        <v>136.9</v>
      </c>
      <c r="L4571" s="97" t="s">
        <v>14254</v>
      </c>
      <c r="M4571" s="97">
        <v>18</v>
      </c>
      <c r="N4571" s="97">
        <v>13472214</v>
      </c>
    </row>
    <row r="4572" spans="1:14" ht="14.25" customHeight="1" x14ac:dyDescent="0.3">
      <c r="A4572" s="97" t="s">
        <v>506</v>
      </c>
      <c r="B4572" s="97">
        <v>10695</v>
      </c>
      <c r="C4572" s="97" t="s">
        <v>14255</v>
      </c>
      <c r="D4572" s="97" t="s">
        <v>581</v>
      </c>
      <c r="E4572" s="97" t="s">
        <v>14256</v>
      </c>
      <c r="F4572" s="97">
        <v>327616</v>
      </c>
      <c r="G4572" s="97">
        <v>666921</v>
      </c>
      <c r="H4572" s="97">
        <v>327616</v>
      </c>
      <c r="I4572" s="97">
        <v>666921</v>
      </c>
      <c r="J4572" s="97" t="s">
        <v>93</v>
      </c>
      <c r="K4572" s="97">
        <v>137.28</v>
      </c>
      <c r="L4572" s="97" t="s">
        <v>14257</v>
      </c>
      <c r="M4572" s="97">
        <v>18</v>
      </c>
      <c r="N4572" s="97">
        <v>1004070</v>
      </c>
    </row>
    <row r="4573" spans="1:14" ht="14.25" customHeight="1" x14ac:dyDescent="0.3">
      <c r="A4573" s="97" t="s">
        <v>506</v>
      </c>
      <c r="B4573" s="97">
        <v>10695</v>
      </c>
      <c r="C4573" s="97" t="s">
        <v>14258</v>
      </c>
      <c r="D4573" s="97" t="s">
        <v>581</v>
      </c>
      <c r="E4573" s="97" t="s">
        <v>14259</v>
      </c>
      <c r="F4573" s="97">
        <v>327561</v>
      </c>
      <c r="G4573" s="97">
        <v>666892</v>
      </c>
      <c r="H4573" s="97">
        <v>327561</v>
      </c>
      <c r="I4573" s="97">
        <v>666892</v>
      </c>
      <c r="J4573" s="97" t="s">
        <v>93</v>
      </c>
      <c r="K4573" s="97">
        <v>137.34</v>
      </c>
      <c r="L4573" s="97" t="s">
        <v>14260</v>
      </c>
      <c r="M4573" s="97">
        <v>18</v>
      </c>
      <c r="N4573" s="97">
        <v>1004190</v>
      </c>
    </row>
    <row r="4574" spans="1:14" ht="14.25" customHeight="1" x14ac:dyDescent="0.3">
      <c r="A4574" s="97" t="s">
        <v>506</v>
      </c>
      <c r="B4574" s="97">
        <v>174</v>
      </c>
      <c r="C4574" s="97" t="s">
        <v>14261</v>
      </c>
      <c r="D4574" s="97" t="s">
        <v>332</v>
      </c>
      <c r="E4574" s="97" t="s">
        <v>14262</v>
      </c>
      <c r="F4574" s="97">
        <v>328320</v>
      </c>
      <c r="G4574" s="97">
        <v>666310</v>
      </c>
      <c r="H4574" s="97">
        <v>328320</v>
      </c>
      <c r="I4574" s="97">
        <v>666310</v>
      </c>
      <c r="J4574" s="97" t="s">
        <v>93</v>
      </c>
      <c r="K4574" s="97">
        <v>139</v>
      </c>
      <c r="L4574" s="97" t="s">
        <v>14263</v>
      </c>
      <c r="M4574" s="97">
        <v>18</v>
      </c>
      <c r="N4574" s="97">
        <v>1002657</v>
      </c>
    </row>
    <row r="4575" spans="1:14" ht="14.25" customHeight="1" x14ac:dyDescent="0.3">
      <c r="A4575" s="97" t="s">
        <v>497</v>
      </c>
      <c r="B4575" s="97">
        <v>572</v>
      </c>
      <c r="C4575" s="97" t="s">
        <v>14264</v>
      </c>
      <c r="D4575" s="97" t="s">
        <v>581</v>
      </c>
      <c r="E4575" s="97" t="s">
        <v>14265</v>
      </c>
      <c r="F4575" s="97">
        <v>334813</v>
      </c>
      <c r="G4575" s="97">
        <v>664763</v>
      </c>
      <c r="H4575" s="97">
        <v>334813</v>
      </c>
      <c r="I4575" s="97">
        <v>664763</v>
      </c>
      <c r="J4575" s="97" t="s">
        <v>93</v>
      </c>
      <c r="K4575" s="97">
        <v>139</v>
      </c>
      <c r="L4575" s="97" t="s">
        <v>14266</v>
      </c>
      <c r="M4575" s="97">
        <v>18</v>
      </c>
      <c r="N4575" s="97">
        <v>905034</v>
      </c>
    </row>
    <row r="4576" spans="1:14" ht="14.25" customHeight="1" x14ac:dyDescent="0.3">
      <c r="A4576" s="97" t="s">
        <v>497</v>
      </c>
      <c r="B4576" s="97">
        <v>221</v>
      </c>
      <c r="C4576" s="97" t="s">
        <v>14267</v>
      </c>
      <c r="D4576" s="97" t="s">
        <v>332</v>
      </c>
      <c r="E4576" s="97" t="s">
        <v>14268</v>
      </c>
      <c r="F4576" s="97">
        <v>334520</v>
      </c>
      <c r="G4576" s="97">
        <v>664290</v>
      </c>
      <c r="H4576" s="97">
        <v>334520</v>
      </c>
      <c r="I4576" s="97">
        <v>664290</v>
      </c>
      <c r="J4576" s="97" t="s">
        <v>93</v>
      </c>
      <c r="K4576" s="97">
        <v>140</v>
      </c>
      <c r="L4576" s="97" t="s">
        <v>14269</v>
      </c>
      <c r="M4576" s="97">
        <v>18</v>
      </c>
      <c r="N4576" s="97">
        <v>904853</v>
      </c>
    </row>
    <row r="4577" spans="1:14" ht="14.25" customHeight="1" x14ac:dyDescent="0.3">
      <c r="A4577" s="97" t="s">
        <v>506</v>
      </c>
      <c r="B4577" s="97">
        <v>183</v>
      </c>
      <c r="C4577" s="97" t="s">
        <v>14270</v>
      </c>
      <c r="D4577" s="97" t="s">
        <v>332</v>
      </c>
      <c r="E4577" s="97" t="s">
        <v>14271</v>
      </c>
      <c r="F4577" s="97">
        <v>328290</v>
      </c>
      <c r="G4577" s="97">
        <v>666270</v>
      </c>
      <c r="H4577" s="97">
        <v>328290</v>
      </c>
      <c r="I4577" s="97">
        <v>666270</v>
      </c>
      <c r="J4577" s="97" t="s">
        <v>93</v>
      </c>
      <c r="K4577" s="97">
        <v>140</v>
      </c>
      <c r="L4577" s="97" t="s">
        <v>14272</v>
      </c>
      <c r="M4577" s="97">
        <v>18</v>
      </c>
      <c r="N4577" s="97">
        <v>1002666</v>
      </c>
    </row>
    <row r="4578" spans="1:14" ht="14.25" customHeight="1" x14ac:dyDescent="0.3">
      <c r="A4578" s="97" t="s">
        <v>497</v>
      </c>
      <c r="B4578" s="97">
        <v>158</v>
      </c>
      <c r="C4578" s="97" t="s">
        <v>14273</v>
      </c>
      <c r="D4578" s="97" t="s">
        <v>332</v>
      </c>
      <c r="E4578" s="97" t="s">
        <v>14274</v>
      </c>
      <c r="F4578" s="97">
        <v>334730</v>
      </c>
      <c r="G4578" s="97">
        <v>664570</v>
      </c>
      <c r="H4578" s="97">
        <v>334730</v>
      </c>
      <c r="I4578" s="97">
        <v>664570</v>
      </c>
      <c r="J4578" s="97" t="s">
        <v>93</v>
      </c>
      <c r="K4578" s="97">
        <v>141</v>
      </c>
      <c r="L4578" s="97" t="s">
        <v>14275</v>
      </c>
      <c r="M4578" s="97">
        <v>18</v>
      </c>
      <c r="N4578" s="97">
        <v>904790</v>
      </c>
    </row>
    <row r="4579" spans="1:14" ht="14.25" customHeight="1" x14ac:dyDescent="0.3">
      <c r="A4579" s="97" t="s">
        <v>497</v>
      </c>
      <c r="B4579" s="97">
        <v>60</v>
      </c>
      <c r="C4579" s="97" t="s">
        <v>14276</v>
      </c>
      <c r="D4579" s="97" t="s">
        <v>332</v>
      </c>
      <c r="E4579" s="97" t="s">
        <v>14277</v>
      </c>
      <c r="F4579" s="97">
        <v>334110</v>
      </c>
      <c r="G4579" s="97">
        <v>663750</v>
      </c>
      <c r="H4579" s="97">
        <v>334110</v>
      </c>
      <c r="I4579" s="97">
        <v>663750</v>
      </c>
      <c r="J4579" s="97" t="s">
        <v>93</v>
      </c>
      <c r="K4579" s="97">
        <v>141</v>
      </c>
      <c r="L4579" s="97" t="s">
        <v>1584</v>
      </c>
      <c r="M4579" s="97">
        <v>18</v>
      </c>
      <c r="N4579" s="97">
        <v>904657</v>
      </c>
    </row>
    <row r="4580" spans="1:14" ht="14.25" customHeight="1" x14ac:dyDescent="0.3">
      <c r="A4580" s="97" t="s">
        <v>497</v>
      </c>
      <c r="B4580" s="97">
        <v>442</v>
      </c>
      <c r="C4580" s="97" t="s">
        <v>14278</v>
      </c>
      <c r="D4580" s="97" t="s">
        <v>332</v>
      </c>
      <c r="E4580" s="97" t="s">
        <v>14279</v>
      </c>
      <c r="F4580" s="97">
        <v>334490</v>
      </c>
      <c r="G4580" s="97">
        <v>664140</v>
      </c>
      <c r="H4580" s="97">
        <v>334490</v>
      </c>
      <c r="I4580" s="97">
        <v>664140</v>
      </c>
      <c r="J4580" s="97" t="s">
        <v>93</v>
      </c>
      <c r="K4580" s="97">
        <v>145.1</v>
      </c>
      <c r="L4580" s="97" t="s">
        <v>14280</v>
      </c>
      <c r="M4580" s="97">
        <v>18</v>
      </c>
      <c r="N4580" s="97">
        <v>13472202</v>
      </c>
    </row>
    <row r="4581" spans="1:14" ht="14.25" customHeight="1" x14ac:dyDescent="0.3">
      <c r="A4581" s="97" t="s">
        <v>570</v>
      </c>
      <c r="B4581" s="97">
        <v>332</v>
      </c>
      <c r="C4581" s="97" t="s">
        <v>14281</v>
      </c>
      <c r="D4581" s="97" t="s">
        <v>332</v>
      </c>
      <c r="E4581" s="97" t="s">
        <v>14282</v>
      </c>
      <c r="F4581" s="97">
        <v>338220</v>
      </c>
      <c r="G4581" s="97">
        <v>664570</v>
      </c>
      <c r="H4581" s="97">
        <v>338220</v>
      </c>
      <c r="I4581" s="97">
        <v>664570</v>
      </c>
      <c r="J4581" s="97" t="s">
        <v>93</v>
      </c>
      <c r="K4581" s="97">
        <v>145.26</v>
      </c>
      <c r="L4581" s="97" t="s">
        <v>14283</v>
      </c>
      <c r="M4581" s="97">
        <v>18</v>
      </c>
      <c r="N4581" s="97">
        <v>844812</v>
      </c>
    </row>
    <row r="4582" spans="1:14" ht="14.25" customHeight="1" x14ac:dyDescent="0.3">
      <c r="A4582" s="97" t="s">
        <v>506</v>
      </c>
      <c r="B4582" s="97">
        <v>167</v>
      </c>
      <c r="C4582" s="97" t="s">
        <v>14284</v>
      </c>
      <c r="D4582" s="97" t="s">
        <v>332</v>
      </c>
      <c r="E4582" s="97" t="s">
        <v>14285</v>
      </c>
      <c r="F4582" s="97">
        <v>328060</v>
      </c>
      <c r="G4582" s="97">
        <v>667120</v>
      </c>
      <c r="H4582" s="97">
        <v>328060</v>
      </c>
      <c r="I4582" s="97">
        <v>667120</v>
      </c>
      <c r="J4582" s="97" t="s">
        <v>93</v>
      </c>
      <c r="K4582" s="97">
        <v>146</v>
      </c>
      <c r="L4582" s="97" t="s">
        <v>14286</v>
      </c>
      <c r="M4582" s="97">
        <v>18</v>
      </c>
      <c r="N4582" s="97">
        <v>1002626</v>
      </c>
    </row>
    <row r="4583" spans="1:14" ht="14.25" customHeight="1" x14ac:dyDescent="0.3">
      <c r="A4583" s="97" t="s">
        <v>497</v>
      </c>
      <c r="B4583" s="97">
        <v>232</v>
      </c>
      <c r="C4583" s="97" t="s">
        <v>14287</v>
      </c>
      <c r="D4583" s="97" t="s">
        <v>332</v>
      </c>
      <c r="E4583" s="97" t="s">
        <v>14288</v>
      </c>
      <c r="F4583" s="97">
        <v>334520</v>
      </c>
      <c r="G4583" s="97">
        <v>663980</v>
      </c>
      <c r="H4583" s="97">
        <v>334520</v>
      </c>
      <c r="I4583" s="97">
        <v>663980</v>
      </c>
      <c r="J4583" s="97" t="s">
        <v>93</v>
      </c>
      <c r="K4583" s="97">
        <v>155</v>
      </c>
      <c r="L4583" s="97" t="s">
        <v>14289</v>
      </c>
      <c r="M4583" s="97">
        <v>18</v>
      </c>
      <c r="N4583" s="97">
        <v>904864</v>
      </c>
    </row>
    <row r="4584" spans="1:14" ht="14.25" customHeight="1" x14ac:dyDescent="0.3">
      <c r="A4584" s="97" t="s">
        <v>397</v>
      </c>
      <c r="B4584" s="97">
        <v>46</v>
      </c>
      <c r="C4584" s="97" t="s">
        <v>14290</v>
      </c>
      <c r="D4584" s="97" t="s">
        <v>332</v>
      </c>
      <c r="E4584" s="97" t="s">
        <v>14291</v>
      </c>
      <c r="F4584" s="97">
        <v>337540</v>
      </c>
      <c r="G4584" s="97">
        <v>667700</v>
      </c>
      <c r="H4584" s="97">
        <v>337540</v>
      </c>
      <c r="I4584" s="97">
        <v>667700</v>
      </c>
      <c r="J4584" s="97" t="s">
        <v>93</v>
      </c>
      <c r="K4584" s="97">
        <v>162</v>
      </c>
      <c r="L4584" s="97" t="s">
        <v>14292</v>
      </c>
      <c r="M4584" s="97">
        <v>18</v>
      </c>
      <c r="N4584" s="97">
        <v>842603</v>
      </c>
    </row>
    <row r="4585" spans="1:14" ht="14.25" customHeight="1" x14ac:dyDescent="0.3">
      <c r="A4585" s="97" t="s">
        <v>4821</v>
      </c>
      <c r="B4585" s="97">
        <v>44</v>
      </c>
      <c r="C4585" s="97" t="s">
        <v>14293</v>
      </c>
      <c r="D4585" s="97" t="s">
        <v>332</v>
      </c>
      <c r="E4585" s="97" t="s">
        <v>14294</v>
      </c>
      <c r="F4585" s="97">
        <v>333450</v>
      </c>
      <c r="G4585" s="97">
        <v>659955</v>
      </c>
      <c r="H4585" s="97">
        <v>333450</v>
      </c>
      <c r="I4585" s="97">
        <v>659955</v>
      </c>
      <c r="J4585" s="97" t="s">
        <v>93</v>
      </c>
      <c r="K4585" s="97">
        <v>162.80000000000001</v>
      </c>
      <c r="L4585" s="97" t="s">
        <v>14295</v>
      </c>
      <c r="M4585" s="97">
        <v>18</v>
      </c>
      <c r="N4585" s="97">
        <v>777701</v>
      </c>
    </row>
    <row r="4586" spans="1:14" ht="14.25" customHeight="1" x14ac:dyDescent="0.3">
      <c r="A4586" s="97" t="s">
        <v>497</v>
      </c>
      <c r="B4586" s="97">
        <v>409</v>
      </c>
      <c r="C4586" s="97" t="s">
        <v>14296</v>
      </c>
      <c r="D4586" s="97" t="s">
        <v>332</v>
      </c>
      <c r="E4586" s="97" t="s">
        <v>14297</v>
      </c>
      <c r="F4586" s="97">
        <v>334590</v>
      </c>
      <c r="G4586" s="97">
        <v>663870</v>
      </c>
      <c r="H4586" s="97">
        <v>334590</v>
      </c>
      <c r="I4586" s="97">
        <v>663870</v>
      </c>
      <c r="J4586" s="97" t="s">
        <v>93</v>
      </c>
      <c r="K4586" s="97">
        <v>166</v>
      </c>
      <c r="L4586" s="97" t="s">
        <v>14298</v>
      </c>
      <c r="M4586" s="97">
        <v>18</v>
      </c>
      <c r="N4586" s="97">
        <v>13471732</v>
      </c>
    </row>
    <row r="4587" spans="1:14" ht="14.25" customHeight="1" x14ac:dyDescent="0.3">
      <c r="A4587" s="97" t="s">
        <v>497</v>
      </c>
      <c r="B4587" s="97">
        <v>228</v>
      </c>
      <c r="C4587" s="97" t="s">
        <v>14299</v>
      </c>
      <c r="D4587" s="97" t="s">
        <v>332</v>
      </c>
      <c r="E4587" s="97" t="s">
        <v>14300</v>
      </c>
      <c r="F4587" s="97">
        <v>334600</v>
      </c>
      <c r="G4587" s="97">
        <v>663860</v>
      </c>
      <c r="H4587" s="97">
        <v>334600</v>
      </c>
      <c r="I4587" s="97">
        <v>663860</v>
      </c>
      <c r="J4587" s="97" t="s">
        <v>93</v>
      </c>
      <c r="K4587" s="97">
        <v>168</v>
      </c>
      <c r="L4587" s="97" t="s">
        <v>14301</v>
      </c>
      <c r="M4587" s="97">
        <v>18</v>
      </c>
      <c r="N4587" s="97">
        <v>904860</v>
      </c>
    </row>
    <row r="4588" spans="1:14" ht="14.25" customHeight="1" x14ac:dyDescent="0.3">
      <c r="A4588" s="97" t="s">
        <v>4821</v>
      </c>
      <c r="B4588" s="97">
        <v>94</v>
      </c>
      <c r="C4588" s="97" t="s">
        <v>14302</v>
      </c>
      <c r="D4588" s="97" t="s">
        <v>332</v>
      </c>
      <c r="E4588" s="97" t="s">
        <v>14303</v>
      </c>
      <c r="F4588" s="97">
        <v>333570</v>
      </c>
      <c r="G4588" s="97">
        <v>659475</v>
      </c>
      <c r="H4588" s="97">
        <v>333570</v>
      </c>
      <c r="I4588" s="97">
        <v>659475</v>
      </c>
      <c r="J4588" s="97" t="s">
        <v>93</v>
      </c>
      <c r="K4588" s="97">
        <v>168.2</v>
      </c>
      <c r="L4588" s="97" t="s">
        <v>14304</v>
      </c>
      <c r="M4588" s="97">
        <v>18</v>
      </c>
      <c r="N4588" s="97">
        <v>777753</v>
      </c>
    </row>
    <row r="4589" spans="1:14" ht="14.25" customHeight="1" x14ac:dyDescent="0.3">
      <c r="A4589" s="97" t="s">
        <v>570</v>
      </c>
      <c r="B4589" s="97">
        <v>384</v>
      </c>
      <c r="C4589" s="97" t="s">
        <v>14305</v>
      </c>
      <c r="D4589" s="97" t="s">
        <v>332</v>
      </c>
      <c r="E4589" s="97" t="s">
        <v>14306</v>
      </c>
      <c r="F4589" s="97">
        <v>337480</v>
      </c>
      <c r="G4589" s="97">
        <v>663600</v>
      </c>
      <c r="H4589" s="97">
        <v>337480</v>
      </c>
      <c r="I4589" s="97">
        <v>663600</v>
      </c>
      <c r="J4589" s="97" t="s">
        <v>93</v>
      </c>
      <c r="K4589" s="97">
        <v>168.81</v>
      </c>
      <c r="L4589" s="97" t="s">
        <v>14307</v>
      </c>
      <c r="M4589" s="97">
        <v>18</v>
      </c>
      <c r="N4589" s="97">
        <v>844864</v>
      </c>
    </row>
    <row r="4590" spans="1:14" ht="14.25" customHeight="1" x14ac:dyDescent="0.3">
      <c r="A4590" s="97" t="s">
        <v>570</v>
      </c>
      <c r="B4590" s="97">
        <v>198</v>
      </c>
      <c r="C4590" s="97" t="s">
        <v>14308</v>
      </c>
      <c r="D4590" s="97" t="s">
        <v>332</v>
      </c>
      <c r="E4590" s="97" t="s">
        <v>14309</v>
      </c>
      <c r="F4590" s="97">
        <v>337490</v>
      </c>
      <c r="G4590" s="97">
        <v>664450</v>
      </c>
      <c r="H4590" s="97">
        <v>337490</v>
      </c>
      <c r="I4590" s="97">
        <v>664450</v>
      </c>
      <c r="J4590" s="97" t="s">
        <v>93</v>
      </c>
      <c r="K4590" s="97">
        <v>174.35</v>
      </c>
      <c r="L4590" s="97" t="s">
        <v>14310</v>
      </c>
      <c r="M4590" s="97">
        <v>18</v>
      </c>
      <c r="N4590" s="97">
        <v>844678</v>
      </c>
    </row>
    <row r="4591" spans="1:14" ht="14.25" customHeight="1" x14ac:dyDescent="0.3">
      <c r="A4591" s="97" t="s">
        <v>497</v>
      </c>
      <c r="B4591" s="97">
        <v>94</v>
      </c>
      <c r="C4591" s="97" t="s">
        <v>14311</v>
      </c>
      <c r="D4591" s="97" t="s">
        <v>332</v>
      </c>
      <c r="E4591" s="97" t="s">
        <v>14312</v>
      </c>
      <c r="F4591" s="97">
        <v>334930</v>
      </c>
      <c r="G4591" s="97">
        <v>661440</v>
      </c>
      <c r="H4591" s="97">
        <v>334930</v>
      </c>
      <c r="I4591" s="97">
        <v>661440</v>
      </c>
      <c r="J4591" s="97" t="s">
        <v>93</v>
      </c>
      <c r="K4591" s="97">
        <v>177</v>
      </c>
      <c r="L4591" s="97" t="s">
        <v>14313</v>
      </c>
      <c r="M4591" s="97">
        <v>18</v>
      </c>
      <c r="N4591" s="97">
        <v>904726</v>
      </c>
    </row>
    <row r="4592" spans="1:14" ht="14.25" customHeight="1" x14ac:dyDescent="0.3">
      <c r="A4592" s="97" t="s">
        <v>570</v>
      </c>
      <c r="B4592" s="97">
        <v>268</v>
      </c>
      <c r="C4592" s="97" t="s">
        <v>14314</v>
      </c>
      <c r="D4592" s="97" t="s">
        <v>332</v>
      </c>
      <c r="E4592" s="97" t="s">
        <v>14315</v>
      </c>
      <c r="F4592" s="97">
        <v>336920</v>
      </c>
      <c r="G4592" s="97">
        <v>663520</v>
      </c>
      <c r="H4592" s="97">
        <v>336920</v>
      </c>
      <c r="I4592" s="97">
        <v>663520</v>
      </c>
      <c r="J4592" s="97" t="s">
        <v>93</v>
      </c>
      <c r="K4592" s="97">
        <v>188.98</v>
      </c>
      <c r="L4592" s="97" t="s">
        <v>14316</v>
      </c>
      <c r="M4592" s="97">
        <v>18</v>
      </c>
      <c r="N4592" s="97">
        <v>844748</v>
      </c>
    </row>
    <row r="4593" spans="1:14" ht="14.25" customHeight="1" x14ac:dyDescent="0.3">
      <c r="A4593" s="97" t="s">
        <v>4821</v>
      </c>
      <c r="B4593" s="97">
        <v>34</v>
      </c>
      <c r="C4593" s="97" t="s">
        <v>14317</v>
      </c>
      <c r="D4593" s="97" t="s">
        <v>332</v>
      </c>
      <c r="E4593" s="97" t="s">
        <v>14318</v>
      </c>
      <c r="F4593" s="97">
        <v>331860</v>
      </c>
      <c r="G4593" s="97">
        <v>658540</v>
      </c>
      <c r="H4593" s="97">
        <v>331860</v>
      </c>
      <c r="I4593" s="97">
        <v>658540</v>
      </c>
      <c r="J4593" s="97" t="s">
        <v>93</v>
      </c>
      <c r="K4593" s="97">
        <v>192.4</v>
      </c>
      <c r="L4593" s="97" t="s">
        <v>14319</v>
      </c>
      <c r="M4593" s="97">
        <v>18</v>
      </c>
      <c r="N4593" s="97">
        <v>777691</v>
      </c>
    </row>
    <row r="4594" spans="1:14" ht="14.25" customHeight="1" x14ac:dyDescent="0.3">
      <c r="A4594" s="97" t="s">
        <v>351</v>
      </c>
      <c r="B4594" s="97">
        <v>65</v>
      </c>
      <c r="C4594" s="97" t="s">
        <v>14320</v>
      </c>
      <c r="D4594" s="97" t="s">
        <v>332</v>
      </c>
      <c r="E4594" s="97" t="s">
        <v>14321</v>
      </c>
      <c r="F4594" s="97">
        <v>327880</v>
      </c>
      <c r="G4594" s="97">
        <v>660890</v>
      </c>
      <c r="H4594" s="97">
        <v>327880</v>
      </c>
      <c r="I4594" s="97">
        <v>660890</v>
      </c>
      <c r="J4594" s="97" t="s">
        <v>93</v>
      </c>
      <c r="K4594" s="97">
        <v>197</v>
      </c>
      <c r="L4594" s="97" t="s">
        <v>14322</v>
      </c>
      <c r="M4594" s="97">
        <v>18</v>
      </c>
      <c r="N4594" s="97">
        <v>803149</v>
      </c>
    </row>
    <row r="4595" spans="1:14" ht="14.25" customHeight="1" x14ac:dyDescent="0.3">
      <c r="A4595" s="97" t="s">
        <v>570</v>
      </c>
      <c r="B4595" s="97">
        <v>301</v>
      </c>
      <c r="C4595" s="97" t="s">
        <v>14323</v>
      </c>
      <c r="D4595" s="97" t="s">
        <v>332</v>
      </c>
      <c r="E4595" s="97" t="s">
        <v>14324</v>
      </c>
      <c r="F4595" s="97">
        <v>335810</v>
      </c>
      <c r="G4595" s="97">
        <v>662300</v>
      </c>
      <c r="H4595" s="97">
        <v>335810</v>
      </c>
      <c r="I4595" s="97">
        <v>662300</v>
      </c>
      <c r="J4595" s="97" t="s">
        <v>93</v>
      </c>
      <c r="K4595" s="97">
        <v>197.97</v>
      </c>
      <c r="L4595" s="97" t="s">
        <v>14325</v>
      </c>
      <c r="M4595" s="97">
        <v>18</v>
      </c>
      <c r="N4595" s="97">
        <v>844781</v>
      </c>
    </row>
    <row r="4596" spans="1:14" ht="14.25" customHeight="1" x14ac:dyDescent="0.3">
      <c r="A4596" s="97" t="s">
        <v>4821</v>
      </c>
      <c r="B4596" s="97">
        <v>132</v>
      </c>
      <c r="C4596" s="97" t="s">
        <v>14326</v>
      </c>
      <c r="D4596" s="97" t="s">
        <v>332</v>
      </c>
      <c r="E4596" s="97" t="s">
        <v>14327</v>
      </c>
      <c r="F4596" s="97">
        <v>333950</v>
      </c>
      <c r="G4596" s="97">
        <v>659245</v>
      </c>
      <c r="H4596" s="97">
        <v>333950</v>
      </c>
      <c r="I4596" s="97">
        <v>659245</v>
      </c>
      <c r="J4596" s="97" t="s">
        <v>93</v>
      </c>
      <c r="K4596" s="97">
        <v>200.7</v>
      </c>
      <c r="L4596" s="97" t="s">
        <v>14328</v>
      </c>
      <c r="M4596" s="97">
        <v>18</v>
      </c>
      <c r="N4596" s="97">
        <v>777791</v>
      </c>
    </row>
    <row r="4597" spans="1:14" ht="14.25" customHeight="1" x14ac:dyDescent="0.3">
      <c r="A4597" s="97" t="s">
        <v>4821</v>
      </c>
      <c r="B4597" s="97">
        <v>149</v>
      </c>
      <c r="C4597" s="97" t="s">
        <v>14329</v>
      </c>
      <c r="D4597" s="97" t="s">
        <v>332</v>
      </c>
      <c r="E4597" s="97" t="s">
        <v>14330</v>
      </c>
      <c r="F4597" s="97">
        <v>333770</v>
      </c>
      <c r="G4597" s="97">
        <v>658515</v>
      </c>
      <c r="H4597" s="97">
        <v>333770</v>
      </c>
      <c r="I4597" s="97">
        <v>658515</v>
      </c>
      <c r="J4597" s="97" t="s">
        <v>93</v>
      </c>
      <c r="K4597" s="97">
        <v>215.8</v>
      </c>
      <c r="L4597" s="97" t="s">
        <v>14331</v>
      </c>
      <c r="M4597" s="97">
        <v>18</v>
      </c>
      <c r="N4597" s="97">
        <v>777808</v>
      </c>
    </row>
    <row r="4598" spans="1:14" ht="14.25" customHeight="1" x14ac:dyDescent="0.3">
      <c r="A4598" s="97" t="s">
        <v>4821</v>
      </c>
      <c r="B4598" s="97">
        <v>147</v>
      </c>
      <c r="C4598" s="97" t="s">
        <v>14332</v>
      </c>
      <c r="D4598" s="97" t="s">
        <v>332</v>
      </c>
      <c r="E4598" s="97" t="s">
        <v>14333</v>
      </c>
      <c r="F4598" s="97">
        <v>333705</v>
      </c>
      <c r="G4598" s="97">
        <v>658490</v>
      </c>
      <c r="H4598" s="97">
        <v>333705</v>
      </c>
      <c r="I4598" s="97">
        <v>658490</v>
      </c>
      <c r="J4598" s="97" t="s">
        <v>93</v>
      </c>
      <c r="K4598" s="97">
        <v>216</v>
      </c>
      <c r="L4598" s="97" t="s">
        <v>14334</v>
      </c>
      <c r="M4598" s="97">
        <v>18</v>
      </c>
      <c r="N4598" s="97">
        <v>777806</v>
      </c>
    </row>
    <row r="4599" spans="1:14" ht="14.25" customHeight="1" x14ac:dyDescent="0.3">
      <c r="A4599" s="97" t="s">
        <v>639</v>
      </c>
      <c r="B4599" s="97">
        <v>22</v>
      </c>
      <c r="C4599" s="97" t="s">
        <v>14335</v>
      </c>
      <c r="D4599" s="97" t="s">
        <v>332</v>
      </c>
      <c r="E4599" s="97" t="s">
        <v>14336</v>
      </c>
      <c r="F4599" s="97">
        <v>335430</v>
      </c>
      <c r="G4599" s="97">
        <v>657850</v>
      </c>
      <c r="H4599" s="97">
        <v>335430</v>
      </c>
      <c r="I4599" s="97">
        <v>657850</v>
      </c>
      <c r="J4599" s="97" t="s">
        <v>93</v>
      </c>
      <c r="K4599" s="97">
        <v>222</v>
      </c>
      <c r="L4599" s="97" t="s">
        <v>14337</v>
      </c>
      <c r="M4599" s="97">
        <v>18</v>
      </c>
      <c r="N4599" s="97">
        <v>695923</v>
      </c>
    </row>
    <row r="4600" spans="1:14" ht="14.25" customHeight="1" x14ac:dyDescent="0.3">
      <c r="A4600" s="97" t="s">
        <v>570</v>
      </c>
      <c r="B4600" s="97">
        <v>113</v>
      </c>
      <c r="C4600" s="97" t="s">
        <v>14338</v>
      </c>
      <c r="D4600" s="97" t="s">
        <v>332</v>
      </c>
      <c r="E4600" s="97" t="s">
        <v>14339</v>
      </c>
      <c r="F4600" s="97">
        <v>336470</v>
      </c>
      <c r="G4600" s="97">
        <v>663790</v>
      </c>
      <c r="H4600" s="97">
        <v>336470</v>
      </c>
      <c r="I4600" s="97">
        <v>663790</v>
      </c>
      <c r="J4600" s="97" t="s">
        <v>93</v>
      </c>
      <c r="K4600" s="97">
        <v>227.4</v>
      </c>
      <c r="L4600" s="97" t="s">
        <v>14340</v>
      </c>
      <c r="M4600" s="97">
        <v>18</v>
      </c>
      <c r="N4600" s="97">
        <v>844591</v>
      </c>
    </row>
    <row r="4601" spans="1:14" ht="14.25" customHeight="1" x14ac:dyDescent="0.3">
      <c r="A4601" s="97" t="s">
        <v>878</v>
      </c>
      <c r="B4601" s="97">
        <v>131</v>
      </c>
      <c r="C4601" s="97" t="s">
        <v>14341</v>
      </c>
      <c r="D4601" s="97" t="s">
        <v>332</v>
      </c>
      <c r="E4601" s="97" t="s">
        <v>14342</v>
      </c>
      <c r="F4601" s="97">
        <v>327270</v>
      </c>
      <c r="G4601" s="97">
        <v>659930</v>
      </c>
      <c r="H4601" s="97">
        <v>327270</v>
      </c>
      <c r="I4601" s="97">
        <v>659930</v>
      </c>
      <c r="J4601" s="97" t="s">
        <v>93</v>
      </c>
      <c r="K4601" s="97">
        <v>231.29</v>
      </c>
      <c r="L4601" s="97" t="s">
        <v>14343</v>
      </c>
      <c r="M4601" s="97">
        <v>18</v>
      </c>
      <c r="N4601" s="97">
        <v>737351</v>
      </c>
    </row>
    <row r="4602" spans="1:14" ht="14.25" customHeight="1" x14ac:dyDescent="0.3">
      <c r="A4602" s="97" t="s">
        <v>570</v>
      </c>
      <c r="B4602" s="97">
        <v>463</v>
      </c>
      <c r="C4602" s="97" t="s">
        <v>14344</v>
      </c>
      <c r="D4602" s="97" t="s">
        <v>332</v>
      </c>
      <c r="E4602" s="97" t="s">
        <v>14345</v>
      </c>
      <c r="F4602" s="97">
        <v>335770</v>
      </c>
      <c r="G4602" s="97">
        <v>661080</v>
      </c>
      <c r="H4602" s="97">
        <v>335770</v>
      </c>
      <c r="I4602" s="97">
        <v>661080</v>
      </c>
      <c r="J4602" s="97" t="s">
        <v>93</v>
      </c>
      <c r="K4602" s="97">
        <v>232</v>
      </c>
      <c r="L4602" s="97" t="s">
        <v>14346</v>
      </c>
      <c r="M4602" s="97">
        <v>18</v>
      </c>
      <c r="N4602" s="97">
        <v>844955</v>
      </c>
    </row>
    <row r="4603" spans="1:14" ht="14.25" customHeight="1" x14ac:dyDescent="0.3">
      <c r="A4603" s="97" t="s">
        <v>351</v>
      </c>
      <c r="B4603" s="97">
        <v>80</v>
      </c>
      <c r="C4603" s="97" t="s">
        <v>14347</v>
      </c>
      <c r="D4603" s="97" t="s">
        <v>332</v>
      </c>
      <c r="E4603" s="97" t="s">
        <v>14348</v>
      </c>
      <c r="F4603" s="97">
        <v>328370</v>
      </c>
      <c r="G4603" s="97">
        <v>660010</v>
      </c>
      <c r="H4603" s="97">
        <v>328370</v>
      </c>
      <c r="I4603" s="97">
        <v>660010</v>
      </c>
      <c r="J4603" s="97" t="s">
        <v>93</v>
      </c>
      <c r="K4603" s="97">
        <v>232.5</v>
      </c>
      <c r="L4603" s="97" t="s">
        <v>14349</v>
      </c>
      <c r="M4603" s="97">
        <v>18</v>
      </c>
      <c r="N4603" s="97">
        <v>803164</v>
      </c>
    </row>
    <row r="4604" spans="1:14" ht="14.25" customHeight="1" x14ac:dyDescent="0.3">
      <c r="A4604" s="97" t="s">
        <v>570</v>
      </c>
      <c r="B4604" s="97">
        <v>59</v>
      </c>
      <c r="C4604" s="97" t="s">
        <v>14350</v>
      </c>
      <c r="D4604" s="97" t="s">
        <v>332</v>
      </c>
      <c r="E4604" s="97" t="s">
        <v>14351</v>
      </c>
      <c r="F4604" s="97">
        <v>335705</v>
      </c>
      <c r="G4604" s="97">
        <v>663290</v>
      </c>
      <c r="H4604" s="97">
        <v>335705</v>
      </c>
      <c r="I4604" s="97">
        <v>663290</v>
      </c>
      <c r="J4604" s="97" t="s">
        <v>93</v>
      </c>
      <c r="K4604" s="97">
        <v>232.5</v>
      </c>
      <c r="L4604" s="97" t="s">
        <v>14352</v>
      </c>
      <c r="M4604" s="97">
        <v>18</v>
      </c>
      <c r="N4604" s="97">
        <v>844537</v>
      </c>
    </row>
    <row r="4605" spans="1:14" ht="14.25" customHeight="1" x14ac:dyDescent="0.3">
      <c r="A4605" s="97" t="s">
        <v>878</v>
      </c>
      <c r="B4605" s="97">
        <v>6</v>
      </c>
      <c r="C4605" s="97" t="s">
        <v>14353</v>
      </c>
      <c r="D4605" s="97" t="s">
        <v>332</v>
      </c>
      <c r="E4605" s="97" t="s">
        <v>14354</v>
      </c>
      <c r="F4605" s="97">
        <v>326280</v>
      </c>
      <c r="G4605" s="97">
        <v>659190</v>
      </c>
      <c r="H4605" s="97">
        <v>326280</v>
      </c>
      <c r="I4605" s="97">
        <v>659190</v>
      </c>
      <c r="J4605" s="97" t="s">
        <v>93</v>
      </c>
      <c r="K4605" s="97">
        <v>240.46</v>
      </c>
      <c r="L4605" s="97" t="s">
        <v>14355</v>
      </c>
      <c r="M4605" s="97">
        <v>18</v>
      </c>
      <c r="N4605" s="97">
        <v>737226</v>
      </c>
    </row>
    <row r="4606" spans="1:14" ht="14.25" customHeight="1" x14ac:dyDescent="0.3">
      <c r="A4606" s="97" t="s">
        <v>4821</v>
      </c>
      <c r="B4606" s="97">
        <v>23</v>
      </c>
      <c r="C4606" s="97" t="s">
        <v>14356</v>
      </c>
      <c r="D4606" s="97" t="s">
        <v>332</v>
      </c>
      <c r="E4606" s="97" t="s">
        <v>14357</v>
      </c>
      <c r="F4606" s="97">
        <v>330030</v>
      </c>
      <c r="G4606" s="97">
        <v>657300</v>
      </c>
      <c r="H4606" s="97">
        <v>330030</v>
      </c>
      <c r="I4606" s="97">
        <v>657300</v>
      </c>
      <c r="J4606" s="97" t="s">
        <v>93</v>
      </c>
      <c r="K4606" s="97">
        <v>247.9</v>
      </c>
      <c r="L4606" s="97" t="s">
        <v>14358</v>
      </c>
      <c r="M4606" s="97">
        <v>18</v>
      </c>
      <c r="N4606" s="97">
        <v>777680</v>
      </c>
    </row>
    <row r="4607" spans="1:14" ht="14.25" customHeight="1" x14ac:dyDescent="0.3">
      <c r="A4607" s="97" t="s">
        <v>1138</v>
      </c>
      <c r="B4607" s="97">
        <v>37</v>
      </c>
      <c r="C4607" s="97" t="s">
        <v>14359</v>
      </c>
      <c r="D4607" s="97" t="s">
        <v>332</v>
      </c>
      <c r="E4607" s="97" t="s">
        <v>14360</v>
      </c>
      <c r="F4607" s="97">
        <v>323810</v>
      </c>
      <c r="G4607" s="97">
        <v>656170</v>
      </c>
      <c r="H4607" s="97">
        <v>323810</v>
      </c>
      <c r="I4607" s="97">
        <v>656170</v>
      </c>
      <c r="J4607" s="97" t="s">
        <v>93</v>
      </c>
      <c r="K4607" s="97">
        <v>254</v>
      </c>
      <c r="L4607" s="97" t="s">
        <v>14361</v>
      </c>
      <c r="M4607" s="97">
        <v>18</v>
      </c>
      <c r="N4607" s="97">
        <v>694980</v>
      </c>
    </row>
    <row r="4608" spans="1:14" ht="14.25" customHeight="1" x14ac:dyDescent="0.3">
      <c r="A4608" s="97" t="s">
        <v>4821</v>
      </c>
      <c r="B4608" s="97">
        <v>255</v>
      </c>
      <c r="C4608" s="97" t="s">
        <v>14362</v>
      </c>
      <c r="D4608" s="97" t="s">
        <v>332</v>
      </c>
      <c r="E4608" s="97" t="s">
        <v>14363</v>
      </c>
      <c r="F4608" s="97">
        <v>334735</v>
      </c>
      <c r="G4608" s="97">
        <v>658140</v>
      </c>
      <c r="H4608" s="97">
        <v>334735</v>
      </c>
      <c r="I4608" s="97">
        <v>658140</v>
      </c>
      <c r="J4608" s="97" t="s">
        <v>93</v>
      </c>
      <c r="K4608" s="97">
        <v>254.6</v>
      </c>
      <c r="L4608" s="97" t="s">
        <v>14364</v>
      </c>
      <c r="M4608" s="97">
        <v>18</v>
      </c>
      <c r="N4608" s="97">
        <v>777914</v>
      </c>
    </row>
    <row r="4609" spans="1:14" ht="14.25" customHeight="1" x14ac:dyDescent="0.3">
      <c r="A4609" s="97" t="s">
        <v>878</v>
      </c>
      <c r="B4609" s="97">
        <v>91</v>
      </c>
      <c r="C4609" s="97" t="s">
        <v>14365</v>
      </c>
      <c r="D4609" s="97" t="s">
        <v>332</v>
      </c>
      <c r="E4609" s="97" t="s">
        <v>14366</v>
      </c>
      <c r="F4609" s="97">
        <v>328080</v>
      </c>
      <c r="G4609" s="97">
        <v>657390</v>
      </c>
      <c r="H4609" s="97">
        <v>328080</v>
      </c>
      <c r="I4609" s="97">
        <v>657390</v>
      </c>
      <c r="J4609" s="97" t="s">
        <v>93</v>
      </c>
      <c r="K4609" s="97">
        <v>255.55</v>
      </c>
      <c r="L4609" s="97" t="s">
        <v>14367</v>
      </c>
      <c r="M4609" s="97">
        <v>18</v>
      </c>
      <c r="N4609" s="97">
        <v>737311</v>
      </c>
    </row>
    <row r="4610" spans="1:14" ht="14.25" customHeight="1" x14ac:dyDescent="0.3">
      <c r="A4610" s="97" t="s">
        <v>4821</v>
      </c>
      <c r="B4610" s="97">
        <v>225</v>
      </c>
      <c r="C4610" s="97" t="s">
        <v>14368</v>
      </c>
      <c r="D4610" s="97" t="s">
        <v>332</v>
      </c>
      <c r="E4610" s="97" t="s">
        <v>14369</v>
      </c>
      <c r="F4610" s="97">
        <v>334485</v>
      </c>
      <c r="G4610" s="97">
        <v>658405</v>
      </c>
      <c r="H4610" s="97">
        <v>334485</v>
      </c>
      <c r="I4610" s="97">
        <v>658405</v>
      </c>
      <c r="J4610" s="97" t="s">
        <v>93</v>
      </c>
      <c r="K4610" s="97">
        <v>257.60000000000002</v>
      </c>
      <c r="L4610" s="97" t="s">
        <v>14370</v>
      </c>
      <c r="M4610" s="97">
        <v>18</v>
      </c>
      <c r="N4610" s="97">
        <v>777884</v>
      </c>
    </row>
    <row r="4611" spans="1:14" ht="14.25" customHeight="1" x14ac:dyDescent="0.3">
      <c r="A4611" s="97" t="s">
        <v>4821</v>
      </c>
      <c r="B4611" s="97">
        <v>235</v>
      </c>
      <c r="C4611" s="97" t="s">
        <v>14371</v>
      </c>
      <c r="D4611" s="97" t="s">
        <v>332</v>
      </c>
      <c r="E4611" s="97" t="s">
        <v>14372</v>
      </c>
      <c r="F4611" s="97">
        <v>334510</v>
      </c>
      <c r="G4611" s="97">
        <v>658370</v>
      </c>
      <c r="H4611" s="97">
        <v>334510</v>
      </c>
      <c r="I4611" s="97">
        <v>658370</v>
      </c>
      <c r="J4611" s="97" t="s">
        <v>93</v>
      </c>
      <c r="K4611" s="97">
        <v>259.39999999999998</v>
      </c>
      <c r="L4611" s="97" t="s">
        <v>14373</v>
      </c>
      <c r="M4611" s="97">
        <v>18</v>
      </c>
      <c r="N4611" s="97">
        <v>777894</v>
      </c>
    </row>
    <row r="4612" spans="1:14" ht="14.25" customHeight="1" x14ac:dyDescent="0.3">
      <c r="A4612" s="97" t="s">
        <v>4821</v>
      </c>
      <c r="B4612" s="97">
        <v>251</v>
      </c>
      <c r="C4612" s="97" t="s">
        <v>14374</v>
      </c>
      <c r="D4612" s="97" t="s">
        <v>332</v>
      </c>
      <c r="E4612" s="97" t="s">
        <v>14375</v>
      </c>
      <c r="F4612" s="97">
        <v>334500</v>
      </c>
      <c r="G4612" s="97">
        <v>658090</v>
      </c>
      <c r="H4612" s="97">
        <v>334500</v>
      </c>
      <c r="I4612" s="97">
        <v>658090</v>
      </c>
      <c r="J4612" s="97" t="s">
        <v>93</v>
      </c>
      <c r="K4612" s="97">
        <v>270.7</v>
      </c>
      <c r="L4612" s="97" t="s">
        <v>14376</v>
      </c>
      <c r="M4612" s="97">
        <v>18</v>
      </c>
      <c r="N4612" s="97">
        <v>777910</v>
      </c>
    </row>
    <row r="4613" spans="1:14" ht="14.25" customHeight="1" x14ac:dyDescent="0.3">
      <c r="A4613" s="97" t="s">
        <v>6680</v>
      </c>
      <c r="B4613" s="97">
        <v>50</v>
      </c>
      <c r="C4613" s="97" t="s">
        <v>14377</v>
      </c>
      <c r="D4613" s="97" t="s">
        <v>332</v>
      </c>
      <c r="E4613" s="97" t="s">
        <v>14378</v>
      </c>
      <c r="F4613" s="97">
        <v>317085</v>
      </c>
      <c r="G4613" s="97">
        <v>655785</v>
      </c>
      <c r="H4613" s="97">
        <v>317085</v>
      </c>
      <c r="I4613" s="97">
        <v>655785</v>
      </c>
      <c r="J4613" s="97" t="s">
        <v>93</v>
      </c>
      <c r="K4613" s="97">
        <v>273.56</v>
      </c>
      <c r="L4613" s="97" t="s">
        <v>14379</v>
      </c>
      <c r="M4613" s="97">
        <v>18</v>
      </c>
      <c r="N4613" s="97">
        <v>650542</v>
      </c>
    </row>
    <row r="4614" spans="1:14" ht="14.25" customHeight="1" x14ac:dyDescent="0.3">
      <c r="A4614" s="97" t="s">
        <v>878</v>
      </c>
      <c r="B4614" s="97">
        <v>136</v>
      </c>
      <c r="C4614" s="97" t="s">
        <v>14380</v>
      </c>
      <c r="D4614" s="97" t="s">
        <v>332</v>
      </c>
      <c r="E4614" s="97" t="s">
        <v>14381</v>
      </c>
      <c r="F4614" s="97">
        <v>326630</v>
      </c>
      <c r="G4614" s="97">
        <v>655030</v>
      </c>
      <c r="H4614" s="97">
        <v>326630</v>
      </c>
      <c r="I4614" s="97">
        <v>655030</v>
      </c>
      <c r="J4614" s="97" t="s">
        <v>93</v>
      </c>
      <c r="K4614" s="97">
        <v>274</v>
      </c>
      <c r="L4614" s="97" t="s">
        <v>14382</v>
      </c>
      <c r="M4614" s="97">
        <v>18</v>
      </c>
      <c r="N4614" s="97">
        <v>737360</v>
      </c>
    </row>
    <row r="4615" spans="1:14" ht="14.25" customHeight="1" x14ac:dyDescent="0.3">
      <c r="A4615" s="97" t="s">
        <v>2803</v>
      </c>
      <c r="B4615" s="97">
        <v>8</v>
      </c>
      <c r="C4615" s="97" t="s">
        <v>14383</v>
      </c>
      <c r="D4615" s="97" t="s">
        <v>332</v>
      </c>
      <c r="E4615" s="97" t="s">
        <v>14384</v>
      </c>
      <c r="F4615" s="97">
        <v>331330</v>
      </c>
      <c r="G4615" s="97">
        <v>654840</v>
      </c>
      <c r="H4615" s="97">
        <v>331330</v>
      </c>
      <c r="I4615" s="97">
        <v>654840</v>
      </c>
      <c r="J4615" s="97" t="s">
        <v>93</v>
      </c>
      <c r="K4615" s="97">
        <v>293</v>
      </c>
      <c r="L4615" s="97" t="s">
        <v>14385</v>
      </c>
      <c r="M4615" s="97">
        <v>18</v>
      </c>
      <c r="N4615" s="97">
        <v>614547</v>
      </c>
    </row>
    <row r="4616" spans="1:14" ht="14.25" customHeight="1" x14ac:dyDescent="0.3">
      <c r="A4616" s="97" t="s">
        <v>508</v>
      </c>
      <c r="B4616" s="97">
        <v>1491</v>
      </c>
      <c r="C4616" s="97" t="s">
        <v>14386</v>
      </c>
      <c r="D4616" s="97" t="s">
        <v>581</v>
      </c>
      <c r="E4616" s="97" t="s">
        <v>14387</v>
      </c>
      <c r="F4616" s="97">
        <v>332257</v>
      </c>
      <c r="G4616" s="97">
        <v>668469</v>
      </c>
      <c r="H4616" s="97">
        <v>332257</v>
      </c>
      <c r="I4616" s="97">
        <v>668469</v>
      </c>
      <c r="J4616" s="97" t="s">
        <v>93</v>
      </c>
      <c r="K4616" s="97">
        <v>0</v>
      </c>
      <c r="L4616" s="97" t="s">
        <v>14388</v>
      </c>
      <c r="M4616" s="97">
        <v>18.04</v>
      </c>
      <c r="N4616" s="97">
        <v>951858</v>
      </c>
    </row>
    <row r="4617" spans="1:14" ht="14.25" customHeight="1" x14ac:dyDescent="0.3">
      <c r="A4617" s="97" t="s">
        <v>419</v>
      </c>
      <c r="B4617" s="97">
        <v>515</v>
      </c>
      <c r="C4617" s="97" t="s">
        <v>14389</v>
      </c>
      <c r="D4617" s="97" t="s">
        <v>332</v>
      </c>
      <c r="E4617" s="97" t="s">
        <v>14390</v>
      </c>
      <c r="F4617" s="97">
        <v>331315</v>
      </c>
      <c r="G4617" s="97">
        <v>673305</v>
      </c>
      <c r="H4617" s="97">
        <v>331315</v>
      </c>
      <c r="I4617" s="97">
        <v>673305</v>
      </c>
      <c r="J4617" s="97" t="s">
        <v>93</v>
      </c>
      <c r="K4617" s="97">
        <v>20</v>
      </c>
      <c r="L4617" s="97" t="s">
        <v>14391</v>
      </c>
      <c r="M4617" s="97">
        <v>18.100000000000001</v>
      </c>
      <c r="N4617" s="97">
        <v>971999</v>
      </c>
    </row>
    <row r="4618" spans="1:14" ht="14.25" customHeight="1" x14ac:dyDescent="0.3">
      <c r="A4618" s="97" t="s">
        <v>419</v>
      </c>
      <c r="B4618" s="97">
        <v>10714</v>
      </c>
      <c r="C4618" s="97" t="s">
        <v>14392</v>
      </c>
      <c r="D4618" s="97" t="s">
        <v>581</v>
      </c>
      <c r="E4618" s="97" t="s">
        <v>14393</v>
      </c>
      <c r="F4618" s="97">
        <v>334665</v>
      </c>
      <c r="G4618" s="97">
        <v>670759</v>
      </c>
      <c r="H4618" s="97">
        <v>334665</v>
      </c>
      <c r="I4618" s="97">
        <v>670759</v>
      </c>
      <c r="J4618" s="97" t="s">
        <v>93</v>
      </c>
      <c r="K4618" s="97">
        <v>13.41</v>
      </c>
      <c r="L4618" s="97" t="s">
        <v>14394</v>
      </c>
      <c r="M4618" s="97">
        <v>18.2</v>
      </c>
      <c r="N4618" s="97">
        <v>972892</v>
      </c>
    </row>
    <row r="4619" spans="1:14" ht="14.25" customHeight="1" x14ac:dyDescent="0.3">
      <c r="A4619" s="97" t="s">
        <v>419</v>
      </c>
      <c r="B4619" s="97">
        <v>796</v>
      </c>
      <c r="C4619" s="97" t="s">
        <v>14395</v>
      </c>
      <c r="D4619" s="97" t="s">
        <v>332</v>
      </c>
      <c r="E4619" s="97" t="s">
        <v>14396</v>
      </c>
      <c r="F4619" s="97">
        <v>333632</v>
      </c>
      <c r="G4619" s="97">
        <v>670485</v>
      </c>
      <c r="H4619" s="97">
        <v>333632</v>
      </c>
      <c r="I4619" s="97">
        <v>670485</v>
      </c>
      <c r="J4619" s="97" t="s">
        <v>93</v>
      </c>
      <c r="K4619" s="97">
        <v>27.7</v>
      </c>
      <c r="L4619" s="97" t="s">
        <v>14397</v>
      </c>
      <c r="M4619" s="97">
        <v>18.2</v>
      </c>
      <c r="N4619" s="97">
        <v>18799037</v>
      </c>
    </row>
    <row r="4620" spans="1:14" ht="14.25" customHeight="1" x14ac:dyDescent="0.3">
      <c r="A4620" s="97" t="s">
        <v>822</v>
      </c>
      <c r="B4620" s="97">
        <v>558</v>
      </c>
      <c r="C4620" s="97" t="s">
        <v>14398</v>
      </c>
      <c r="D4620" s="97" t="s">
        <v>332</v>
      </c>
      <c r="E4620" s="97" t="s">
        <v>14399</v>
      </c>
      <c r="F4620" s="97">
        <v>340140</v>
      </c>
      <c r="G4620" s="97">
        <v>673150</v>
      </c>
      <c r="H4620" s="97">
        <v>340140</v>
      </c>
      <c r="I4620" s="97">
        <v>673150</v>
      </c>
      <c r="J4620" s="97" t="s">
        <v>93</v>
      </c>
      <c r="K4620" s="97">
        <v>75</v>
      </c>
      <c r="L4620" s="97" t="s">
        <v>14400</v>
      </c>
      <c r="M4620" s="97">
        <v>18.2</v>
      </c>
      <c r="N4620" s="97">
        <v>13470925</v>
      </c>
    </row>
    <row r="4621" spans="1:14" ht="14.25" customHeight="1" x14ac:dyDescent="0.3">
      <c r="A4621" s="97" t="s">
        <v>822</v>
      </c>
      <c r="B4621" s="97">
        <v>704</v>
      </c>
      <c r="C4621" s="97" t="s">
        <v>14401</v>
      </c>
      <c r="D4621" s="97" t="s">
        <v>332</v>
      </c>
      <c r="E4621" s="97" t="s">
        <v>14402</v>
      </c>
      <c r="F4621" s="97">
        <v>340079</v>
      </c>
      <c r="G4621" s="97">
        <v>672738</v>
      </c>
      <c r="H4621" s="97">
        <v>340079</v>
      </c>
      <c r="I4621" s="97">
        <v>672738</v>
      </c>
      <c r="J4621" s="97" t="s">
        <v>93</v>
      </c>
      <c r="K4621" s="97">
        <v>85</v>
      </c>
      <c r="L4621" s="97" t="s">
        <v>14403</v>
      </c>
      <c r="M4621" s="97">
        <v>18.2</v>
      </c>
      <c r="N4621" s="97">
        <v>18951898</v>
      </c>
    </row>
    <row r="4622" spans="1:14" ht="14.25" customHeight="1" x14ac:dyDescent="0.3">
      <c r="A4622" s="97" t="s">
        <v>822</v>
      </c>
      <c r="B4622" s="97">
        <v>256</v>
      </c>
      <c r="C4622" s="97" t="s">
        <v>14404</v>
      </c>
      <c r="D4622" s="97" t="s">
        <v>332</v>
      </c>
      <c r="E4622" s="97" t="s">
        <v>14405</v>
      </c>
      <c r="F4622" s="97">
        <v>340229</v>
      </c>
      <c r="G4622" s="97">
        <v>674899</v>
      </c>
      <c r="H4622" s="97">
        <v>340229</v>
      </c>
      <c r="I4622" s="97">
        <v>674899</v>
      </c>
      <c r="J4622" s="97" t="s">
        <v>93</v>
      </c>
      <c r="K4622" s="97">
        <v>0</v>
      </c>
      <c r="L4622" s="97" t="s">
        <v>14406</v>
      </c>
      <c r="M4622" s="97">
        <v>18.28</v>
      </c>
      <c r="N4622" s="97">
        <v>931125</v>
      </c>
    </row>
    <row r="4623" spans="1:14" ht="14.25" customHeight="1" x14ac:dyDescent="0.3">
      <c r="A4623" s="97" t="s">
        <v>822</v>
      </c>
      <c r="B4623" s="97">
        <v>271</v>
      </c>
      <c r="C4623" s="97" t="s">
        <v>14407</v>
      </c>
      <c r="D4623" s="97" t="s">
        <v>332</v>
      </c>
      <c r="E4623" s="97" t="s">
        <v>14408</v>
      </c>
      <c r="F4623" s="97">
        <v>340229</v>
      </c>
      <c r="G4623" s="97">
        <v>674924</v>
      </c>
      <c r="H4623" s="97">
        <v>340229</v>
      </c>
      <c r="I4623" s="97">
        <v>674924</v>
      </c>
      <c r="J4623" s="97" t="s">
        <v>93</v>
      </c>
      <c r="K4623" s="97">
        <v>0</v>
      </c>
      <c r="L4623" s="97" t="s">
        <v>14409</v>
      </c>
      <c r="M4623" s="97">
        <v>18.28</v>
      </c>
      <c r="N4623" s="97">
        <v>931140</v>
      </c>
    </row>
    <row r="4624" spans="1:14" ht="14.25" customHeight="1" x14ac:dyDescent="0.3">
      <c r="A4624" s="97" t="s">
        <v>822</v>
      </c>
      <c r="B4624" s="97">
        <v>259</v>
      </c>
      <c r="C4624" s="97" t="s">
        <v>14410</v>
      </c>
      <c r="D4624" s="97" t="s">
        <v>332</v>
      </c>
      <c r="E4624" s="97" t="s">
        <v>14411</v>
      </c>
      <c r="F4624" s="97">
        <v>340243</v>
      </c>
      <c r="G4624" s="97">
        <v>674874</v>
      </c>
      <c r="H4624" s="97">
        <v>340243</v>
      </c>
      <c r="I4624" s="97">
        <v>674874</v>
      </c>
      <c r="J4624" s="97" t="s">
        <v>93</v>
      </c>
      <c r="K4624" s="97">
        <v>0</v>
      </c>
      <c r="L4624" s="97" t="s">
        <v>14412</v>
      </c>
      <c r="M4624" s="97">
        <v>18.28</v>
      </c>
      <c r="N4624" s="97">
        <v>931128</v>
      </c>
    </row>
    <row r="4625" spans="1:14" ht="14.25" customHeight="1" x14ac:dyDescent="0.3">
      <c r="A4625" s="97" t="s">
        <v>419</v>
      </c>
      <c r="B4625" s="97">
        <v>288</v>
      </c>
      <c r="C4625" s="97" t="s">
        <v>14413</v>
      </c>
      <c r="D4625" s="97" t="s">
        <v>581</v>
      </c>
      <c r="E4625" s="97" t="s">
        <v>14414</v>
      </c>
      <c r="F4625" s="97">
        <v>334085</v>
      </c>
      <c r="G4625" s="97">
        <v>672827</v>
      </c>
      <c r="H4625" s="97">
        <v>334085</v>
      </c>
      <c r="I4625" s="97">
        <v>672827</v>
      </c>
      <c r="J4625" s="97" t="s">
        <v>93</v>
      </c>
      <c r="K4625" s="97">
        <v>5</v>
      </c>
      <c r="L4625" s="97" t="s">
        <v>14415</v>
      </c>
      <c r="M4625" s="97">
        <v>18.28</v>
      </c>
      <c r="N4625" s="97">
        <v>972168</v>
      </c>
    </row>
    <row r="4626" spans="1:14" ht="14.25" customHeight="1" x14ac:dyDescent="0.3">
      <c r="A4626" s="97" t="s">
        <v>419</v>
      </c>
      <c r="B4626" s="97">
        <v>288</v>
      </c>
      <c r="C4626" s="97" t="s">
        <v>14416</v>
      </c>
      <c r="D4626" s="97" t="s">
        <v>581</v>
      </c>
      <c r="E4626" s="97" t="s">
        <v>14417</v>
      </c>
      <c r="F4626" s="97">
        <v>334100</v>
      </c>
      <c r="G4626" s="97">
        <v>672820</v>
      </c>
      <c r="H4626" s="97">
        <v>334100</v>
      </c>
      <c r="I4626" s="97">
        <v>672820</v>
      </c>
      <c r="J4626" s="97" t="s">
        <v>93</v>
      </c>
      <c r="K4626" s="97">
        <v>5</v>
      </c>
      <c r="L4626" s="97" t="s">
        <v>14418</v>
      </c>
      <c r="M4626" s="97">
        <v>18.28</v>
      </c>
      <c r="N4626" s="97">
        <v>972169</v>
      </c>
    </row>
    <row r="4627" spans="1:14" ht="14.25" customHeight="1" x14ac:dyDescent="0.3">
      <c r="A4627" s="97" t="s">
        <v>419</v>
      </c>
      <c r="B4627" s="97">
        <v>288</v>
      </c>
      <c r="C4627" s="97" t="s">
        <v>14419</v>
      </c>
      <c r="D4627" s="97" t="s">
        <v>581</v>
      </c>
      <c r="E4627" s="97" t="s">
        <v>14420</v>
      </c>
      <c r="F4627" s="97">
        <v>334114</v>
      </c>
      <c r="G4627" s="97">
        <v>672811</v>
      </c>
      <c r="H4627" s="97">
        <v>334114</v>
      </c>
      <c r="I4627" s="97">
        <v>672811</v>
      </c>
      <c r="J4627" s="97" t="s">
        <v>93</v>
      </c>
      <c r="K4627" s="97">
        <v>5</v>
      </c>
      <c r="L4627" s="97" t="s">
        <v>14421</v>
      </c>
      <c r="M4627" s="97">
        <v>18.28</v>
      </c>
      <c r="N4627" s="97">
        <v>972170</v>
      </c>
    </row>
    <row r="4628" spans="1:14" ht="14.25" customHeight="1" x14ac:dyDescent="0.3">
      <c r="A4628" s="97" t="s">
        <v>1963</v>
      </c>
      <c r="B4628" s="97">
        <v>89</v>
      </c>
      <c r="C4628" s="97" t="s">
        <v>14422</v>
      </c>
      <c r="D4628" s="97" t="s">
        <v>332</v>
      </c>
      <c r="E4628" s="97" t="s">
        <v>14423</v>
      </c>
      <c r="F4628" s="97">
        <v>340230</v>
      </c>
      <c r="G4628" s="97">
        <v>675095</v>
      </c>
      <c r="H4628" s="97">
        <v>340230</v>
      </c>
      <c r="I4628" s="97">
        <v>675095</v>
      </c>
      <c r="J4628" s="97" t="s">
        <v>93</v>
      </c>
      <c r="K4628" s="97">
        <v>12.22</v>
      </c>
      <c r="L4628" s="97" t="s">
        <v>14424</v>
      </c>
      <c r="M4628" s="97">
        <v>18.28</v>
      </c>
      <c r="N4628" s="97">
        <v>18087043</v>
      </c>
    </row>
    <row r="4629" spans="1:14" ht="14.25" customHeight="1" x14ac:dyDescent="0.3">
      <c r="A4629" s="97" t="s">
        <v>1963</v>
      </c>
      <c r="B4629" s="97">
        <v>86</v>
      </c>
      <c r="C4629" s="97" t="s">
        <v>14425</v>
      </c>
      <c r="D4629" s="97" t="s">
        <v>332</v>
      </c>
      <c r="E4629" s="97" t="s">
        <v>14426</v>
      </c>
      <c r="F4629" s="97">
        <v>340208</v>
      </c>
      <c r="G4629" s="97">
        <v>675095</v>
      </c>
      <c r="H4629" s="97">
        <v>340208</v>
      </c>
      <c r="I4629" s="97">
        <v>675095</v>
      </c>
      <c r="J4629" s="97" t="s">
        <v>93</v>
      </c>
      <c r="K4629" s="97">
        <v>12.22</v>
      </c>
      <c r="L4629" s="97" t="s">
        <v>14427</v>
      </c>
      <c r="M4629" s="97">
        <v>18.28</v>
      </c>
      <c r="N4629" s="97">
        <v>18087040</v>
      </c>
    </row>
    <row r="4630" spans="1:14" ht="14.25" customHeight="1" x14ac:dyDescent="0.3">
      <c r="A4630" s="97" t="s">
        <v>1963</v>
      </c>
      <c r="B4630" s="97">
        <v>90</v>
      </c>
      <c r="C4630" s="97" t="s">
        <v>14428</v>
      </c>
      <c r="D4630" s="97" t="s">
        <v>332</v>
      </c>
      <c r="E4630" s="97" t="s">
        <v>14429</v>
      </c>
      <c r="F4630" s="97">
        <v>340230</v>
      </c>
      <c r="G4630" s="97">
        <v>675106</v>
      </c>
      <c r="H4630" s="97">
        <v>340230</v>
      </c>
      <c r="I4630" s="97">
        <v>675106</v>
      </c>
      <c r="J4630" s="97" t="s">
        <v>93</v>
      </c>
      <c r="K4630" s="97">
        <v>12.34</v>
      </c>
      <c r="L4630" s="97" t="s">
        <v>14430</v>
      </c>
      <c r="M4630" s="97">
        <v>18.28</v>
      </c>
      <c r="N4630" s="97">
        <v>18087044</v>
      </c>
    </row>
    <row r="4631" spans="1:14" ht="14.25" customHeight="1" x14ac:dyDescent="0.3">
      <c r="A4631" s="97" t="s">
        <v>1963</v>
      </c>
      <c r="B4631" s="97">
        <v>87</v>
      </c>
      <c r="C4631" s="97" t="s">
        <v>14431</v>
      </c>
      <c r="D4631" s="97" t="s">
        <v>332</v>
      </c>
      <c r="E4631" s="97" t="s">
        <v>14432</v>
      </c>
      <c r="F4631" s="97">
        <v>340208</v>
      </c>
      <c r="G4631" s="97">
        <v>675106</v>
      </c>
      <c r="H4631" s="97">
        <v>340208</v>
      </c>
      <c r="I4631" s="97">
        <v>675106</v>
      </c>
      <c r="J4631" s="97" t="s">
        <v>93</v>
      </c>
      <c r="K4631" s="97">
        <v>12.34</v>
      </c>
      <c r="L4631" s="97" t="s">
        <v>14433</v>
      </c>
      <c r="M4631" s="97">
        <v>18.28</v>
      </c>
      <c r="N4631" s="97">
        <v>18087041</v>
      </c>
    </row>
    <row r="4632" spans="1:14" ht="14.25" customHeight="1" x14ac:dyDescent="0.3">
      <c r="A4632" s="97" t="s">
        <v>1963</v>
      </c>
      <c r="B4632" s="97">
        <v>88</v>
      </c>
      <c r="C4632" s="97" t="s">
        <v>14434</v>
      </c>
      <c r="D4632" s="97" t="s">
        <v>332</v>
      </c>
      <c r="E4632" s="97" t="s">
        <v>14435</v>
      </c>
      <c r="F4632" s="97">
        <v>340208</v>
      </c>
      <c r="G4632" s="97">
        <v>675123</v>
      </c>
      <c r="H4632" s="97">
        <v>340208</v>
      </c>
      <c r="I4632" s="97">
        <v>675123</v>
      </c>
      <c r="J4632" s="97" t="s">
        <v>93</v>
      </c>
      <c r="K4632" s="97">
        <v>12.49</v>
      </c>
      <c r="L4632" s="97" t="s">
        <v>14436</v>
      </c>
      <c r="M4632" s="97">
        <v>18.28</v>
      </c>
      <c r="N4632" s="97">
        <v>18087042</v>
      </c>
    </row>
    <row r="4633" spans="1:14" ht="14.25" customHeight="1" x14ac:dyDescent="0.3">
      <c r="A4633" s="97" t="s">
        <v>1963</v>
      </c>
      <c r="B4633" s="97">
        <v>91</v>
      </c>
      <c r="C4633" s="97" t="s">
        <v>14437</v>
      </c>
      <c r="D4633" s="97" t="s">
        <v>332</v>
      </c>
      <c r="E4633" s="97" t="s">
        <v>14438</v>
      </c>
      <c r="F4633" s="97">
        <v>340230</v>
      </c>
      <c r="G4633" s="97">
        <v>675123</v>
      </c>
      <c r="H4633" s="97">
        <v>340230</v>
      </c>
      <c r="I4633" s="97">
        <v>675123</v>
      </c>
      <c r="J4633" s="97" t="s">
        <v>93</v>
      </c>
      <c r="K4633" s="97">
        <v>12.49</v>
      </c>
      <c r="L4633" s="97" t="s">
        <v>14439</v>
      </c>
      <c r="M4633" s="97">
        <v>18.28</v>
      </c>
      <c r="N4633" s="97">
        <v>18087045</v>
      </c>
    </row>
    <row r="4634" spans="1:14" ht="14.25" customHeight="1" x14ac:dyDescent="0.3">
      <c r="A4634" s="97" t="s">
        <v>822</v>
      </c>
      <c r="B4634" s="97">
        <v>656</v>
      </c>
      <c r="C4634" s="97" t="s">
        <v>14440</v>
      </c>
      <c r="D4634" s="97" t="s">
        <v>332</v>
      </c>
      <c r="E4634" s="97" t="s">
        <v>14441</v>
      </c>
      <c r="F4634" s="97">
        <v>340239</v>
      </c>
      <c r="G4634" s="97">
        <v>674928</v>
      </c>
      <c r="H4634" s="97">
        <v>340239</v>
      </c>
      <c r="I4634" s="97">
        <v>674928</v>
      </c>
      <c r="J4634" s="97" t="s">
        <v>93</v>
      </c>
      <c r="K4634" s="97">
        <v>15.08</v>
      </c>
      <c r="L4634" s="97" t="s">
        <v>14442</v>
      </c>
      <c r="M4634" s="97">
        <v>18.28</v>
      </c>
      <c r="N4634" s="97">
        <v>18087036</v>
      </c>
    </row>
    <row r="4635" spans="1:14" ht="14.25" customHeight="1" x14ac:dyDescent="0.3">
      <c r="A4635" s="97" t="s">
        <v>822</v>
      </c>
      <c r="B4635" s="97">
        <v>654</v>
      </c>
      <c r="C4635" s="97" t="s">
        <v>14443</v>
      </c>
      <c r="D4635" s="97" t="s">
        <v>332</v>
      </c>
      <c r="E4635" s="97" t="s">
        <v>14444</v>
      </c>
      <c r="F4635" s="97">
        <v>340229</v>
      </c>
      <c r="G4635" s="97">
        <v>674930</v>
      </c>
      <c r="H4635" s="97">
        <v>340229</v>
      </c>
      <c r="I4635" s="97">
        <v>674930</v>
      </c>
      <c r="J4635" s="97" t="s">
        <v>93</v>
      </c>
      <c r="K4635" s="97">
        <v>15.08</v>
      </c>
      <c r="L4635" s="97" t="s">
        <v>14445</v>
      </c>
      <c r="M4635" s="97">
        <v>18.28</v>
      </c>
      <c r="N4635" s="97">
        <v>18087034</v>
      </c>
    </row>
    <row r="4636" spans="1:14" ht="14.25" customHeight="1" x14ac:dyDescent="0.3">
      <c r="A4636" s="97" t="s">
        <v>822</v>
      </c>
      <c r="B4636" s="97">
        <v>275</v>
      </c>
      <c r="C4636" s="97" t="s">
        <v>14446</v>
      </c>
      <c r="D4636" s="97" t="s">
        <v>332</v>
      </c>
      <c r="E4636" s="97" t="s">
        <v>14447</v>
      </c>
      <c r="F4636" s="97">
        <v>340239</v>
      </c>
      <c r="G4636" s="97">
        <v>674920</v>
      </c>
      <c r="H4636" s="97">
        <v>340239</v>
      </c>
      <c r="I4636" s="97">
        <v>674920</v>
      </c>
      <c r="J4636" s="97" t="s">
        <v>93</v>
      </c>
      <c r="K4636" s="97">
        <v>15.27</v>
      </c>
      <c r="L4636" s="97" t="s">
        <v>14448</v>
      </c>
      <c r="M4636" s="97">
        <v>18.28</v>
      </c>
      <c r="N4636" s="97">
        <v>931144</v>
      </c>
    </row>
    <row r="4637" spans="1:14" ht="14.25" customHeight="1" x14ac:dyDescent="0.3">
      <c r="A4637" s="97" t="s">
        <v>822</v>
      </c>
      <c r="B4637" s="97">
        <v>655</v>
      </c>
      <c r="C4637" s="97" t="s">
        <v>14449</v>
      </c>
      <c r="D4637" s="97" t="s">
        <v>332</v>
      </c>
      <c r="E4637" s="97" t="s">
        <v>14450</v>
      </c>
      <c r="F4637" s="97">
        <v>340239</v>
      </c>
      <c r="G4637" s="97">
        <v>674913</v>
      </c>
      <c r="H4637" s="97">
        <v>340239</v>
      </c>
      <c r="I4637" s="97">
        <v>674913</v>
      </c>
      <c r="J4637" s="97" t="s">
        <v>93</v>
      </c>
      <c r="K4637" s="97">
        <v>15.45</v>
      </c>
      <c r="L4637" s="97" t="s">
        <v>14451</v>
      </c>
      <c r="M4637" s="97">
        <v>18.28</v>
      </c>
      <c r="N4637" s="97">
        <v>18087035</v>
      </c>
    </row>
    <row r="4638" spans="1:14" ht="14.25" customHeight="1" x14ac:dyDescent="0.3">
      <c r="A4638" s="97" t="s">
        <v>822</v>
      </c>
      <c r="B4638" s="97">
        <v>652</v>
      </c>
      <c r="C4638" s="97" t="s">
        <v>14452</v>
      </c>
      <c r="D4638" s="97" t="s">
        <v>332</v>
      </c>
      <c r="E4638" s="97" t="s">
        <v>14453</v>
      </c>
      <c r="F4638" s="97">
        <v>340229</v>
      </c>
      <c r="G4638" s="97">
        <v>674907</v>
      </c>
      <c r="H4638" s="97">
        <v>340229</v>
      </c>
      <c r="I4638" s="97">
        <v>674907</v>
      </c>
      <c r="J4638" s="97" t="s">
        <v>93</v>
      </c>
      <c r="K4638" s="97">
        <v>15.6</v>
      </c>
      <c r="L4638" s="97" t="s">
        <v>14454</v>
      </c>
      <c r="M4638" s="97">
        <v>18.28</v>
      </c>
      <c r="N4638" s="97">
        <v>18087032</v>
      </c>
    </row>
    <row r="4639" spans="1:14" ht="14.25" customHeight="1" x14ac:dyDescent="0.3">
      <c r="A4639" s="97" t="s">
        <v>822</v>
      </c>
      <c r="B4639" s="97">
        <v>648</v>
      </c>
      <c r="C4639" s="97" t="s">
        <v>14455</v>
      </c>
      <c r="D4639" s="97" t="s">
        <v>332</v>
      </c>
      <c r="E4639" s="97" t="s">
        <v>14456</v>
      </c>
      <c r="F4639" s="97">
        <v>340241</v>
      </c>
      <c r="G4639" s="97">
        <v>674897</v>
      </c>
      <c r="H4639" s="97">
        <v>340241</v>
      </c>
      <c r="I4639" s="97">
        <v>674897</v>
      </c>
      <c r="J4639" s="97" t="s">
        <v>93</v>
      </c>
      <c r="K4639" s="97">
        <v>15.91</v>
      </c>
      <c r="L4639" s="97" t="s">
        <v>14457</v>
      </c>
      <c r="M4639" s="97">
        <v>18.28</v>
      </c>
      <c r="N4639" s="97">
        <v>18087028</v>
      </c>
    </row>
    <row r="4640" spans="1:14" ht="14.25" customHeight="1" x14ac:dyDescent="0.3">
      <c r="A4640" s="97" t="s">
        <v>822</v>
      </c>
      <c r="B4640" s="97">
        <v>651</v>
      </c>
      <c r="C4640" s="97" t="s">
        <v>14458</v>
      </c>
      <c r="D4640" s="97" t="s">
        <v>332</v>
      </c>
      <c r="E4640" s="97" t="s">
        <v>14459</v>
      </c>
      <c r="F4640" s="97">
        <v>340253</v>
      </c>
      <c r="G4640" s="97">
        <v>674889</v>
      </c>
      <c r="H4640" s="97">
        <v>340253</v>
      </c>
      <c r="I4640" s="97">
        <v>674889</v>
      </c>
      <c r="J4640" s="97" t="s">
        <v>93</v>
      </c>
      <c r="K4640" s="97">
        <v>16.21</v>
      </c>
      <c r="L4640" s="97" t="s">
        <v>14460</v>
      </c>
      <c r="M4640" s="97">
        <v>18.28</v>
      </c>
      <c r="N4640" s="97">
        <v>18087031</v>
      </c>
    </row>
    <row r="4641" spans="1:14" ht="14.25" customHeight="1" x14ac:dyDescent="0.3">
      <c r="A4641" s="97" t="s">
        <v>822</v>
      </c>
      <c r="B4641" s="97">
        <v>645</v>
      </c>
      <c r="C4641" s="97" t="s">
        <v>14461</v>
      </c>
      <c r="D4641" s="97" t="s">
        <v>332</v>
      </c>
      <c r="E4641" s="97" t="s">
        <v>14462</v>
      </c>
      <c r="F4641" s="97">
        <v>340229</v>
      </c>
      <c r="G4641" s="97">
        <v>674892</v>
      </c>
      <c r="H4641" s="97">
        <v>340229</v>
      </c>
      <c r="I4641" s="97">
        <v>674892</v>
      </c>
      <c r="J4641" s="97" t="s">
        <v>93</v>
      </c>
      <c r="K4641" s="97">
        <v>16.21</v>
      </c>
      <c r="L4641" s="97" t="s">
        <v>14463</v>
      </c>
      <c r="M4641" s="97">
        <v>18.28</v>
      </c>
      <c r="N4641" s="97">
        <v>18087025</v>
      </c>
    </row>
    <row r="4642" spans="1:14" ht="14.25" customHeight="1" x14ac:dyDescent="0.3">
      <c r="A4642" s="97" t="s">
        <v>822</v>
      </c>
      <c r="B4642" s="97">
        <v>650</v>
      </c>
      <c r="C4642" s="97" t="s">
        <v>14464</v>
      </c>
      <c r="D4642" s="97" t="s">
        <v>332</v>
      </c>
      <c r="E4642" s="97" t="s">
        <v>14465</v>
      </c>
      <c r="F4642" s="97">
        <v>340253</v>
      </c>
      <c r="G4642" s="97">
        <v>674881</v>
      </c>
      <c r="H4642" s="97">
        <v>340253</v>
      </c>
      <c r="I4642" s="97">
        <v>674881</v>
      </c>
      <c r="J4642" s="97" t="s">
        <v>93</v>
      </c>
      <c r="K4642" s="97">
        <v>16.48</v>
      </c>
      <c r="L4642" s="97" t="s">
        <v>14466</v>
      </c>
      <c r="M4642" s="97">
        <v>18.28</v>
      </c>
      <c r="N4642" s="97">
        <v>18087030</v>
      </c>
    </row>
    <row r="4643" spans="1:14" ht="14.25" customHeight="1" x14ac:dyDescent="0.3">
      <c r="A4643" s="97" t="s">
        <v>822</v>
      </c>
      <c r="B4643" s="97">
        <v>647</v>
      </c>
      <c r="C4643" s="97" t="s">
        <v>14467</v>
      </c>
      <c r="D4643" s="97" t="s">
        <v>332</v>
      </c>
      <c r="E4643" s="97" t="s">
        <v>14468</v>
      </c>
      <c r="F4643" s="97">
        <v>340242</v>
      </c>
      <c r="G4643" s="97">
        <v>674881</v>
      </c>
      <c r="H4643" s="97">
        <v>340242</v>
      </c>
      <c r="I4643" s="97">
        <v>674881</v>
      </c>
      <c r="J4643" s="97" t="s">
        <v>93</v>
      </c>
      <c r="K4643" s="97">
        <v>16.48</v>
      </c>
      <c r="L4643" s="97" t="s">
        <v>14469</v>
      </c>
      <c r="M4643" s="97">
        <v>18.28</v>
      </c>
      <c r="N4643" s="97">
        <v>18087027</v>
      </c>
    </row>
    <row r="4644" spans="1:14" ht="14.25" customHeight="1" x14ac:dyDescent="0.3">
      <c r="A4644" s="97" t="s">
        <v>822</v>
      </c>
      <c r="B4644" s="97">
        <v>644</v>
      </c>
      <c r="C4644" s="97" t="s">
        <v>14470</v>
      </c>
      <c r="D4644" s="97" t="s">
        <v>332</v>
      </c>
      <c r="E4644" s="97" t="s">
        <v>14471</v>
      </c>
      <c r="F4644" s="97">
        <v>340229</v>
      </c>
      <c r="G4644" s="97">
        <v>674876</v>
      </c>
      <c r="H4644" s="97">
        <v>340229</v>
      </c>
      <c r="I4644" s="97">
        <v>674876</v>
      </c>
      <c r="J4644" s="97" t="s">
        <v>93</v>
      </c>
      <c r="K4644" s="97">
        <v>16.97</v>
      </c>
      <c r="L4644" s="97" t="s">
        <v>14472</v>
      </c>
      <c r="M4644" s="97">
        <v>18.28</v>
      </c>
      <c r="N4644" s="97">
        <v>18087024</v>
      </c>
    </row>
    <row r="4645" spans="1:14" ht="14.25" customHeight="1" x14ac:dyDescent="0.3">
      <c r="A4645" s="97" t="s">
        <v>822</v>
      </c>
      <c r="B4645" s="97">
        <v>261</v>
      </c>
      <c r="C4645" s="97" t="s">
        <v>14473</v>
      </c>
      <c r="D4645" s="97" t="s">
        <v>332</v>
      </c>
      <c r="E4645" s="97" t="s">
        <v>14474</v>
      </c>
      <c r="F4645" s="97">
        <v>340241</v>
      </c>
      <c r="G4645" s="97">
        <v>674889</v>
      </c>
      <c r="H4645" s="97">
        <v>340241</v>
      </c>
      <c r="I4645" s="97">
        <v>674889</v>
      </c>
      <c r="J4645" s="97" t="s">
        <v>93</v>
      </c>
      <c r="K4645" s="97">
        <v>20</v>
      </c>
      <c r="L4645" s="97" t="s">
        <v>14475</v>
      </c>
      <c r="M4645" s="97">
        <v>18.28</v>
      </c>
      <c r="N4645" s="97">
        <v>931130</v>
      </c>
    </row>
    <row r="4646" spans="1:14" ht="14.25" customHeight="1" x14ac:dyDescent="0.3">
      <c r="A4646" s="97" t="s">
        <v>822</v>
      </c>
      <c r="B4646" s="97">
        <v>252</v>
      </c>
      <c r="C4646" s="97" t="s">
        <v>14476</v>
      </c>
      <c r="D4646" s="97" t="s">
        <v>332</v>
      </c>
      <c r="E4646" s="97" t="s">
        <v>14477</v>
      </c>
      <c r="F4646" s="97">
        <v>340226</v>
      </c>
      <c r="G4646" s="97">
        <v>674864</v>
      </c>
      <c r="H4646" s="97">
        <v>340226</v>
      </c>
      <c r="I4646" s="97">
        <v>674864</v>
      </c>
      <c r="J4646" s="97" t="s">
        <v>93</v>
      </c>
      <c r="K4646" s="97">
        <v>20</v>
      </c>
      <c r="L4646" s="97" t="s">
        <v>14478</v>
      </c>
      <c r="M4646" s="97">
        <v>18.28</v>
      </c>
      <c r="N4646" s="97">
        <v>931121</v>
      </c>
    </row>
    <row r="4647" spans="1:14" ht="14.25" customHeight="1" x14ac:dyDescent="0.3">
      <c r="A4647" s="97" t="s">
        <v>655</v>
      </c>
      <c r="B4647" s="97">
        <v>883</v>
      </c>
      <c r="C4647" s="97" t="s">
        <v>14479</v>
      </c>
      <c r="D4647" s="97" t="s">
        <v>581</v>
      </c>
      <c r="E4647" s="97" t="s">
        <v>14480</v>
      </c>
      <c r="F4647" s="97">
        <v>339066</v>
      </c>
      <c r="G4647" s="97">
        <v>674104</v>
      </c>
      <c r="H4647" s="97">
        <v>339066</v>
      </c>
      <c r="I4647" s="97">
        <v>674104</v>
      </c>
      <c r="J4647" s="97" t="s">
        <v>93</v>
      </c>
      <c r="K4647" s="97">
        <v>25</v>
      </c>
      <c r="L4647" s="97" t="s">
        <v>14481</v>
      </c>
      <c r="M4647" s="97">
        <v>18.28</v>
      </c>
      <c r="N4647" s="97">
        <v>950543</v>
      </c>
    </row>
    <row r="4648" spans="1:14" ht="14.25" customHeight="1" x14ac:dyDescent="0.3">
      <c r="A4648" s="97" t="s">
        <v>822</v>
      </c>
      <c r="B4648" s="97">
        <v>658</v>
      </c>
      <c r="C4648" s="97" t="s">
        <v>14482</v>
      </c>
      <c r="D4648" s="97" t="s">
        <v>332</v>
      </c>
      <c r="E4648" s="97" t="s">
        <v>14483</v>
      </c>
      <c r="F4648" s="97">
        <v>340247</v>
      </c>
      <c r="G4648" s="97">
        <v>674642</v>
      </c>
      <c r="H4648" s="97">
        <v>340247</v>
      </c>
      <c r="I4648" s="97">
        <v>674642</v>
      </c>
      <c r="J4648" s="97" t="s">
        <v>93</v>
      </c>
      <c r="K4648" s="97">
        <v>25.45</v>
      </c>
      <c r="L4648" s="97" t="s">
        <v>14484</v>
      </c>
      <c r="M4648" s="97">
        <v>18.28</v>
      </c>
      <c r="N4648" s="97">
        <v>18087038</v>
      </c>
    </row>
    <row r="4649" spans="1:14" ht="14.25" customHeight="1" x14ac:dyDescent="0.3">
      <c r="A4649" s="97" t="s">
        <v>655</v>
      </c>
      <c r="B4649" s="97">
        <v>399</v>
      </c>
      <c r="C4649" s="97" t="s">
        <v>14485</v>
      </c>
      <c r="D4649" s="97" t="s">
        <v>332</v>
      </c>
      <c r="E4649" s="97" t="s">
        <v>14486</v>
      </c>
      <c r="F4649" s="97">
        <v>338298</v>
      </c>
      <c r="G4649" s="97">
        <v>673148</v>
      </c>
      <c r="H4649" s="97">
        <v>338298</v>
      </c>
      <c r="I4649" s="97">
        <v>673148</v>
      </c>
      <c r="J4649" s="97" t="s">
        <v>93</v>
      </c>
      <c r="K4649" s="97">
        <v>29.25</v>
      </c>
      <c r="L4649" s="97" t="s">
        <v>14487</v>
      </c>
      <c r="M4649" s="97">
        <v>18.28</v>
      </c>
      <c r="N4649" s="97">
        <v>950072</v>
      </c>
    </row>
    <row r="4650" spans="1:14" ht="14.25" customHeight="1" x14ac:dyDescent="0.3">
      <c r="A4650" s="97" t="s">
        <v>655</v>
      </c>
      <c r="B4650" s="97">
        <v>403</v>
      </c>
      <c r="C4650" s="97" t="s">
        <v>14488</v>
      </c>
      <c r="D4650" s="97" t="s">
        <v>332</v>
      </c>
      <c r="E4650" s="97" t="s">
        <v>14489</v>
      </c>
      <c r="F4650" s="97">
        <v>338537</v>
      </c>
      <c r="G4650" s="97">
        <v>673226</v>
      </c>
      <c r="H4650" s="97">
        <v>338537</v>
      </c>
      <c r="I4650" s="97">
        <v>673226</v>
      </c>
      <c r="J4650" s="97" t="s">
        <v>93</v>
      </c>
      <c r="K4650" s="97">
        <v>35.22</v>
      </c>
      <c r="L4650" s="97" t="s">
        <v>14490</v>
      </c>
      <c r="M4650" s="97">
        <v>18.28</v>
      </c>
      <c r="N4650" s="97">
        <v>950076</v>
      </c>
    </row>
    <row r="4651" spans="1:14" ht="14.25" customHeight="1" x14ac:dyDescent="0.3">
      <c r="A4651" s="97" t="s">
        <v>655</v>
      </c>
      <c r="B4651" s="97">
        <v>405</v>
      </c>
      <c r="C4651" s="97" t="s">
        <v>14491</v>
      </c>
      <c r="D4651" s="97" t="s">
        <v>332</v>
      </c>
      <c r="E4651" s="97" t="s">
        <v>14492</v>
      </c>
      <c r="F4651" s="97">
        <v>338716</v>
      </c>
      <c r="G4651" s="97">
        <v>673238</v>
      </c>
      <c r="H4651" s="97">
        <v>338716</v>
      </c>
      <c r="I4651" s="97">
        <v>673238</v>
      </c>
      <c r="J4651" s="97" t="s">
        <v>93</v>
      </c>
      <c r="K4651" s="97">
        <v>39.950000000000003</v>
      </c>
      <c r="L4651" s="97" t="s">
        <v>14493</v>
      </c>
      <c r="M4651" s="97">
        <v>18.28</v>
      </c>
      <c r="N4651" s="97">
        <v>950078</v>
      </c>
    </row>
    <row r="4652" spans="1:14" ht="14.25" customHeight="1" x14ac:dyDescent="0.3">
      <c r="A4652" s="97" t="s">
        <v>506</v>
      </c>
      <c r="B4652" s="97">
        <v>293</v>
      </c>
      <c r="C4652" s="97" t="s">
        <v>14494</v>
      </c>
      <c r="D4652" s="97" t="s">
        <v>581</v>
      </c>
      <c r="E4652" s="97" t="s">
        <v>14495</v>
      </c>
      <c r="F4652" s="97">
        <v>328595</v>
      </c>
      <c r="G4652" s="97">
        <v>669656</v>
      </c>
      <c r="H4652" s="97">
        <v>328595</v>
      </c>
      <c r="I4652" s="97">
        <v>669656</v>
      </c>
      <c r="J4652" s="97" t="s">
        <v>93</v>
      </c>
      <c r="K4652" s="97">
        <v>71.930000000000007</v>
      </c>
      <c r="L4652" s="97" t="s">
        <v>14496</v>
      </c>
      <c r="M4652" s="97">
        <v>18.28</v>
      </c>
      <c r="N4652" s="97">
        <v>1003167</v>
      </c>
    </row>
    <row r="4653" spans="1:14" ht="14.25" customHeight="1" x14ac:dyDescent="0.3">
      <c r="A4653" s="97" t="s">
        <v>506</v>
      </c>
      <c r="B4653" s="97">
        <v>293</v>
      </c>
      <c r="C4653" s="97" t="s">
        <v>14497</v>
      </c>
      <c r="D4653" s="97" t="s">
        <v>581</v>
      </c>
      <c r="E4653" s="97" t="s">
        <v>14498</v>
      </c>
      <c r="F4653" s="97">
        <v>328543</v>
      </c>
      <c r="G4653" s="97">
        <v>669615</v>
      </c>
      <c r="H4653" s="97">
        <v>328543</v>
      </c>
      <c r="I4653" s="97">
        <v>669615</v>
      </c>
      <c r="J4653" s="97" t="s">
        <v>93</v>
      </c>
      <c r="K4653" s="97">
        <v>74.67</v>
      </c>
      <c r="L4653" s="97" t="s">
        <v>14499</v>
      </c>
      <c r="M4653" s="97">
        <v>18.28</v>
      </c>
      <c r="N4653" s="97">
        <v>1003173</v>
      </c>
    </row>
    <row r="4654" spans="1:14" ht="14.25" customHeight="1" x14ac:dyDescent="0.3">
      <c r="A4654" s="97" t="s">
        <v>822</v>
      </c>
      <c r="B4654" s="97">
        <v>548</v>
      </c>
      <c r="C4654" s="97" t="s">
        <v>14500</v>
      </c>
      <c r="D4654" s="97" t="s">
        <v>581</v>
      </c>
      <c r="E4654" s="97" t="s">
        <v>14501</v>
      </c>
      <c r="F4654" s="97">
        <v>340664</v>
      </c>
      <c r="G4654" s="97">
        <v>673087</v>
      </c>
      <c r="H4654" s="97">
        <v>340664</v>
      </c>
      <c r="I4654" s="97">
        <v>673087</v>
      </c>
      <c r="J4654" s="97" t="s">
        <v>93</v>
      </c>
      <c r="K4654" s="97">
        <v>81</v>
      </c>
      <c r="L4654" s="97" t="s">
        <v>14502</v>
      </c>
      <c r="M4654" s="97">
        <v>18.28</v>
      </c>
      <c r="N4654" s="97">
        <v>931404</v>
      </c>
    </row>
    <row r="4655" spans="1:14" ht="14.25" customHeight="1" x14ac:dyDescent="0.3">
      <c r="A4655" s="97" t="s">
        <v>822</v>
      </c>
      <c r="B4655" s="97">
        <v>548</v>
      </c>
      <c r="C4655" s="97" t="s">
        <v>14503</v>
      </c>
      <c r="D4655" s="97" t="s">
        <v>581</v>
      </c>
      <c r="E4655" s="97" t="s">
        <v>14504</v>
      </c>
      <c r="F4655" s="97">
        <v>340688</v>
      </c>
      <c r="G4655" s="97">
        <v>673045</v>
      </c>
      <c r="H4655" s="97">
        <v>340688</v>
      </c>
      <c r="I4655" s="97">
        <v>673045</v>
      </c>
      <c r="J4655" s="97" t="s">
        <v>93</v>
      </c>
      <c r="K4655" s="97">
        <v>82</v>
      </c>
      <c r="L4655" s="97" t="s">
        <v>14505</v>
      </c>
      <c r="M4655" s="97">
        <v>18.28</v>
      </c>
      <c r="N4655" s="97">
        <v>931405</v>
      </c>
    </row>
    <row r="4656" spans="1:14" ht="14.25" customHeight="1" x14ac:dyDescent="0.3">
      <c r="A4656" s="97" t="s">
        <v>822</v>
      </c>
      <c r="B4656" s="97">
        <v>548</v>
      </c>
      <c r="C4656" s="97" t="s">
        <v>14506</v>
      </c>
      <c r="D4656" s="97" t="s">
        <v>581</v>
      </c>
      <c r="E4656" s="97" t="s">
        <v>14507</v>
      </c>
      <c r="F4656" s="97">
        <v>340689</v>
      </c>
      <c r="G4656" s="97">
        <v>673044</v>
      </c>
      <c r="H4656" s="97">
        <v>340689</v>
      </c>
      <c r="I4656" s="97">
        <v>673044</v>
      </c>
      <c r="J4656" s="97" t="s">
        <v>93</v>
      </c>
      <c r="K4656" s="97">
        <v>82</v>
      </c>
      <c r="L4656" s="97" t="s">
        <v>14508</v>
      </c>
      <c r="M4656" s="97">
        <v>18.28</v>
      </c>
      <c r="N4656" s="97">
        <v>931403</v>
      </c>
    </row>
    <row r="4657" spans="1:14" ht="14.25" customHeight="1" x14ac:dyDescent="0.3">
      <c r="A4657" s="97" t="s">
        <v>822</v>
      </c>
      <c r="B4657" s="97">
        <v>547</v>
      </c>
      <c r="C4657" s="97" t="s">
        <v>14509</v>
      </c>
      <c r="D4657" s="97" t="s">
        <v>581</v>
      </c>
      <c r="E4657" s="97" t="s">
        <v>14510</v>
      </c>
      <c r="F4657" s="97">
        <v>340571</v>
      </c>
      <c r="G4657" s="97">
        <v>673061</v>
      </c>
      <c r="H4657" s="97">
        <v>340571</v>
      </c>
      <c r="I4657" s="97">
        <v>673061</v>
      </c>
      <c r="J4657" s="97" t="s">
        <v>93</v>
      </c>
      <c r="K4657" s="97">
        <v>82</v>
      </c>
      <c r="L4657" s="97" t="s">
        <v>14511</v>
      </c>
      <c r="M4657" s="97">
        <v>18.28</v>
      </c>
      <c r="N4657" s="97">
        <v>931399</v>
      </c>
    </row>
    <row r="4658" spans="1:14" ht="14.25" customHeight="1" x14ac:dyDescent="0.3">
      <c r="A4658" s="97" t="s">
        <v>822</v>
      </c>
      <c r="B4658" s="97">
        <v>548</v>
      </c>
      <c r="C4658" s="97" t="s">
        <v>14512</v>
      </c>
      <c r="D4658" s="97" t="s">
        <v>581</v>
      </c>
      <c r="E4658" s="97" t="s">
        <v>14513</v>
      </c>
      <c r="F4658" s="97">
        <v>340626</v>
      </c>
      <c r="G4658" s="97">
        <v>673000</v>
      </c>
      <c r="H4658" s="97">
        <v>340626</v>
      </c>
      <c r="I4658" s="97">
        <v>673000</v>
      </c>
      <c r="J4658" s="97" t="s">
        <v>93</v>
      </c>
      <c r="K4658" s="97">
        <v>83</v>
      </c>
      <c r="L4658" s="97" t="s">
        <v>14514</v>
      </c>
      <c r="M4658" s="97">
        <v>18.28</v>
      </c>
      <c r="N4658" s="97">
        <v>931402</v>
      </c>
    </row>
    <row r="4659" spans="1:14" ht="14.25" customHeight="1" x14ac:dyDescent="0.3">
      <c r="A4659" s="97" t="s">
        <v>506</v>
      </c>
      <c r="B4659" s="97">
        <v>153</v>
      </c>
      <c r="C4659" s="97" t="s">
        <v>14515</v>
      </c>
      <c r="D4659" s="97" t="s">
        <v>332</v>
      </c>
      <c r="E4659" s="97" t="s">
        <v>14516</v>
      </c>
      <c r="F4659" s="97">
        <v>329355</v>
      </c>
      <c r="G4659" s="97">
        <v>668730</v>
      </c>
      <c r="H4659" s="97">
        <v>329355</v>
      </c>
      <c r="I4659" s="97">
        <v>668730</v>
      </c>
      <c r="J4659" s="97" t="s">
        <v>93</v>
      </c>
      <c r="K4659" s="97">
        <v>115</v>
      </c>
      <c r="L4659" s="97" t="s">
        <v>14517</v>
      </c>
      <c r="M4659" s="97">
        <v>18.28</v>
      </c>
      <c r="N4659" s="97">
        <v>1002611</v>
      </c>
    </row>
    <row r="4660" spans="1:14" ht="14.25" customHeight="1" x14ac:dyDescent="0.3">
      <c r="A4660" s="97" t="s">
        <v>351</v>
      </c>
      <c r="B4660" s="97">
        <v>734</v>
      </c>
      <c r="C4660" s="97" t="s">
        <v>14518</v>
      </c>
      <c r="D4660" s="97" t="s">
        <v>581</v>
      </c>
      <c r="E4660" s="97" t="s">
        <v>14519</v>
      </c>
      <c r="F4660" s="97">
        <v>328733</v>
      </c>
      <c r="G4660" s="97">
        <v>662825</v>
      </c>
      <c r="H4660" s="97">
        <v>328733</v>
      </c>
      <c r="I4660" s="97">
        <v>662825</v>
      </c>
      <c r="J4660" s="97" t="s">
        <v>93</v>
      </c>
      <c r="K4660" s="97">
        <v>150</v>
      </c>
      <c r="L4660" s="97" t="s">
        <v>14520</v>
      </c>
      <c r="M4660" s="97">
        <v>18.28</v>
      </c>
      <c r="N4660" s="97">
        <v>803307</v>
      </c>
    </row>
    <row r="4661" spans="1:14" ht="14.25" customHeight="1" x14ac:dyDescent="0.3">
      <c r="A4661" s="97" t="s">
        <v>330</v>
      </c>
      <c r="B4661" s="97">
        <v>467</v>
      </c>
      <c r="C4661" s="97" t="s">
        <v>14521</v>
      </c>
      <c r="D4661" s="97" t="s">
        <v>581</v>
      </c>
      <c r="E4661" s="97" t="s">
        <v>14522</v>
      </c>
      <c r="F4661" s="97">
        <v>323501</v>
      </c>
      <c r="G4661" s="97">
        <v>660076</v>
      </c>
      <c r="H4661" s="97">
        <v>323501</v>
      </c>
      <c r="I4661" s="97">
        <v>660076</v>
      </c>
      <c r="J4661" s="97" t="s">
        <v>93</v>
      </c>
      <c r="K4661" s="97">
        <v>188</v>
      </c>
      <c r="L4661" s="97" t="s">
        <v>14523</v>
      </c>
      <c r="M4661" s="97">
        <v>18.28</v>
      </c>
      <c r="N4661" s="97">
        <v>785894</v>
      </c>
    </row>
    <row r="4662" spans="1:14" ht="14.25" customHeight="1" x14ac:dyDescent="0.3">
      <c r="A4662" s="97" t="s">
        <v>330</v>
      </c>
      <c r="B4662" s="97">
        <v>467</v>
      </c>
      <c r="C4662" s="97" t="s">
        <v>14524</v>
      </c>
      <c r="D4662" s="97" t="s">
        <v>581</v>
      </c>
      <c r="E4662" s="97" t="s">
        <v>14525</v>
      </c>
      <c r="F4662" s="97">
        <v>323512</v>
      </c>
      <c r="G4662" s="97">
        <v>660086</v>
      </c>
      <c r="H4662" s="97">
        <v>323512</v>
      </c>
      <c r="I4662" s="97">
        <v>660086</v>
      </c>
      <c r="J4662" s="97" t="s">
        <v>93</v>
      </c>
      <c r="K4662" s="97">
        <v>188</v>
      </c>
      <c r="L4662" s="97" t="s">
        <v>14526</v>
      </c>
      <c r="M4662" s="97">
        <v>18.28</v>
      </c>
      <c r="N4662" s="97">
        <v>785895</v>
      </c>
    </row>
    <row r="4663" spans="1:14" ht="14.25" customHeight="1" x14ac:dyDescent="0.3">
      <c r="A4663" s="97" t="s">
        <v>330</v>
      </c>
      <c r="B4663" s="97">
        <v>467</v>
      </c>
      <c r="C4663" s="97" t="s">
        <v>14527</v>
      </c>
      <c r="D4663" s="97" t="s">
        <v>581</v>
      </c>
      <c r="E4663" s="97" t="s">
        <v>14528</v>
      </c>
      <c r="F4663" s="97">
        <v>323511</v>
      </c>
      <c r="G4663" s="97">
        <v>660069</v>
      </c>
      <c r="H4663" s="97">
        <v>323511</v>
      </c>
      <c r="I4663" s="97">
        <v>660069</v>
      </c>
      <c r="J4663" s="97" t="s">
        <v>93</v>
      </c>
      <c r="K4663" s="97">
        <v>188</v>
      </c>
      <c r="L4663" s="97" t="s">
        <v>14529</v>
      </c>
      <c r="M4663" s="97">
        <v>18.28</v>
      </c>
      <c r="N4663" s="97">
        <v>785893</v>
      </c>
    </row>
    <row r="4664" spans="1:14" ht="14.25" customHeight="1" x14ac:dyDescent="0.3">
      <c r="A4664" s="97" t="s">
        <v>330</v>
      </c>
      <c r="B4664" s="97">
        <v>467</v>
      </c>
      <c r="C4664" s="97" t="s">
        <v>14530</v>
      </c>
      <c r="D4664" s="97" t="s">
        <v>581</v>
      </c>
      <c r="E4664" s="97" t="s">
        <v>14531</v>
      </c>
      <c r="F4664" s="97">
        <v>323499</v>
      </c>
      <c r="G4664" s="97">
        <v>660096</v>
      </c>
      <c r="H4664" s="97">
        <v>323499</v>
      </c>
      <c r="I4664" s="97">
        <v>660096</v>
      </c>
      <c r="J4664" s="97" t="s">
        <v>93</v>
      </c>
      <c r="K4664" s="97">
        <v>188</v>
      </c>
      <c r="L4664" s="97" t="s">
        <v>14532</v>
      </c>
      <c r="M4664" s="97">
        <v>18.28</v>
      </c>
      <c r="N4664" s="97">
        <v>785896</v>
      </c>
    </row>
    <row r="4665" spans="1:14" ht="14.25" customHeight="1" x14ac:dyDescent="0.3">
      <c r="A4665" s="97" t="s">
        <v>330</v>
      </c>
      <c r="B4665" s="97">
        <v>467</v>
      </c>
      <c r="C4665" s="97" t="s">
        <v>14533</v>
      </c>
      <c r="D4665" s="97" t="s">
        <v>581</v>
      </c>
      <c r="E4665" s="97" t="s">
        <v>14534</v>
      </c>
      <c r="F4665" s="97">
        <v>323488</v>
      </c>
      <c r="G4665" s="97">
        <v>660080</v>
      </c>
      <c r="H4665" s="97">
        <v>323488</v>
      </c>
      <c r="I4665" s="97">
        <v>660080</v>
      </c>
      <c r="J4665" s="97" t="s">
        <v>93</v>
      </c>
      <c r="K4665" s="97">
        <v>188</v>
      </c>
      <c r="L4665" s="97" t="s">
        <v>14535</v>
      </c>
      <c r="M4665" s="97">
        <v>18.28</v>
      </c>
      <c r="N4665" s="97">
        <v>785897</v>
      </c>
    </row>
    <row r="4666" spans="1:14" ht="14.25" customHeight="1" x14ac:dyDescent="0.3">
      <c r="A4666" s="97" t="s">
        <v>579</v>
      </c>
      <c r="B4666" s="97">
        <v>75</v>
      </c>
      <c r="C4666" s="97" t="s">
        <v>14536</v>
      </c>
      <c r="D4666" s="97" t="s">
        <v>332</v>
      </c>
      <c r="E4666" s="97" t="s">
        <v>14537</v>
      </c>
      <c r="F4666" s="97">
        <v>339501</v>
      </c>
      <c r="G4666" s="97">
        <v>675521</v>
      </c>
      <c r="H4666" s="97">
        <v>339501</v>
      </c>
      <c r="I4666" s="97">
        <v>675521</v>
      </c>
      <c r="J4666" s="97" t="s">
        <v>93</v>
      </c>
      <c r="K4666" s="97">
        <v>0.91</v>
      </c>
      <c r="L4666" s="97" t="s">
        <v>14538</v>
      </c>
      <c r="M4666" s="97">
        <v>18.29</v>
      </c>
      <c r="N4666" s="97">
        <v>18210799</v>
      </c>
    </row>
    <row r="4667" spans="1:14" ht="14.25" customHeight="1" x14ac:dyDescent="0.3">
      <c r="A4667" s="97" t="s">
        <v>822</v>
      </c>
      <c r="B4667" s="97">
        <v>784</v>
      </c>
      <c r="C4667" s="97" t="s">
        <v>14539</v>
      </c>
      <c r="D4667" s="97" t="s">
        <v>581</v>
      </c>
      <c r="E4667" s="97" t="s">
        <v>14540</v>
      </c>
      <c r="F4667" s="97">
        <v>340715</v>
      </c>
      <c r="G4667" s="97">
        <v>672768</v>
      </c>
      <c r="H4667" s="97">
        <v>340715</v>
      </c>
      <c r="I4667" s="97">
        <v>672768</v>
      </c>
      <c r="J4667" s="97" t="s">
        <v>93</v>
      </c>
      <c r="K4667" s="97">
        <v>87</v>
      </c>
      <c r="L4667" s="97" t="s">
        <v>14541</v>
      </c>
      <c r="M4667" s="97">
        <v>18.29</v>
      </c>
      <c r="N4667" s="97">
        <v>931428</v>
      </c>
    </row>
    <row r="4668" spans="1:14" ht="14.25" customHeight="1" x14ac:dyDescent="0.3">
      <c r="A4668" s="97" t="s">
        <v>822</v>
      </c>
      <c r="B4668" s="97">
        <v>784</v>
      </c>
      <c r="C4668" s="97" t="s">
        <v>14542</v>
      </c>
      <c r="D4668" s="97" t="s">
        <v>581</v>
      </c>
      <c r="E4668" s="97" t="s">
        <v>14543</v>
      </c>
      <c r="F4668" s="97">
        <v>340699</v>
      </c>
      <c r="G4668" s="97">
        <v>672808</v>
      </c>
      <c r="H4668" s="97">
        <v>340699</v>
      </c>
      <c r="I4668" s="97">
        <v>672808</v>
      </c>
      <c r="J4668" s="97" t="s">
        <v>93</v>
      </c>
      <c r="K4668" s="97">
        <v>88</v>
      </c>
      <c r="L4668" s="97" t="s">
        <v>14544</v>
      </c>
      <c r="M4668" s="97">
        <v>18.29</v>
      </c>
      <c r="N4668" s="97">
        <v>931426</v>
      </c>
    </row>
    <row r="4669" spans="1:14" ht="14.25" customHeight="1" x14ac:dyDescent="0.3">
      <c r="A4669" s="97" t="s">
        <v>822</v>
      </c>
      <c r="B4669" s="97">
        <v>784</v>
      </c>
      <c r="C4669" s="97" t="s">
        <v>14545</v>
      </c>
      <c r="D4669" s="97" t="s">
        <v>581</v>
      </c>
      <c r="E4669" s="97" t="s">
        <v>14546</v>
      </c>
      <c r="F4669" s="97">
        <v>340692</v>
      </c>
      <c r="G4669" s="97">
        <v>672807</v>
      </c>
      <c r="H4669" s="97">
        <v>340692</v>
      </c>
      <c r="I4669" s="97">
        <v>672807</v>
      </c>
      <c r="J4669" s="97" t="s">
        <v>93</v>
      </c>
      <c r="K4669" s="97">
        <v>88</v>
      </c>
      <c r="L4669" s="97" t="s">
        <v>14547</v>
      </c>
      <c r="M4669" s="97">
        <v>18.29</v>
      </c>
      <c r="N4669" s="97">
        <v>931427</v>
      </c>
    </row>
    <row r="4670" spans="1:14" ht="14.25" customHeight="1" x14ac:dyDescent="0.3">
      <c r="A4670" s="97" t="s">
        <v>822</v>
      </c>
      <c r="B4670" s="97">
        <v>784</v>
      </c>
      <c r="C4670" s="97" t="s">
        <v>14548</v>
      </c>
      <c r="D4670" s="97" t="s">
        <v>581</v>
      </c>
      <c r="E4670" s="97" t="s">
        <v>14549</v>
      </c>
      <c r="F4670" s="97">
        <v>340704</v>
      </c>
      <c r="G4670" s="97">
        <v>672761</v>
      </c>
      <c r="H4670" s="97">
        <v>340704</v>
      </c>
      <c r="I4670" s="97">
        <v>672761</v>
      </c>
      <c r="J4670" s="97" t="s">
        <v>93</v>
      </c>
      <c r="K4670" s="97">
        <v>89</v>
      </c>
      <c r="L4670" s="97" t="s">
        <v>14550</v>
      </c>
      <c r="M4670" s="97">
        <v>18.29</v>
      </c>
      <c r="N4670" s="97">
        <v>931429</v>
      </c>
    </row>
    <row r="4671" spans="1:14" ht="14.25" customHeight="1" x14ac:dyDescent="0.3">
      <c r="A4671" s="97" t="s">
        <v>497</v>
      </c>
      <c r="B4671" s="97">
        <v>605</v>
      </c>
      <c r="C4671" s="97" t="s">
        <v>14551</v>
      </c>
      <c r="D4671" s="97" t="s">
        <v>581</v>
      </c>
      <c r="E4671" s="97" t="s">
        <v>14552</v>
      </c>
      <c r="F4671" s="97">
        <v>333745</v>
      </c>
      <c r="G4671" s="97">
        <v>661272</v>
      </c>
      <c r="H4671" s="97">
        <v>333745</v>
      </c>
      <c r="I4671" s="97">
        <v>661272</v>
      </c>
      <c r="J4671" s="97" t="s">
        <v>93</v>
      </c>
      <c r="K4671" s="97">
        <v>125.5</v>
      </c>
      <c r="L4671" s="97" t="s">
        <v>14553</v>
      </c>
      <c r="M4671" s="97">
        <v>18.29</v>
      </c>
      <c r="N4671" s="97">
        <v>905043</v>
      </c>
    </row>
    <row r="4672" spans="1:14" ht="14.25" customHeight="1" x14ac:dyDescent="0.3">
      <c r="A4672" s="97" t="s">
        <v>497</v>
      </c>
      <c r="B4672" s="97">
        <v>605</v>
      </c>
      <c r="C4672" s="97" t="s">
        <v>14554</v>
      </c>
      <c r="D4672" s="97" t="s">
        <v>581</v>
      </c>
      <c r="E4672" s="97" t="s">
        <v>14555</v>
      </c>
      <c r="F4672" s="97">
        <v>333886</v>
      </c>
      <c r="G4672" s="97">
        <v>661237</v>
      </c>
      <c r="H4672" s="97">
        <v>333886</v>
      </c>
      <c r="I4672" s="97">
        <v>661237</v>
      </c>
      <c r="J4672" s="97" t="s">
        <v>93</v>
      </c>
      <c r="K4672" s="97">
        <v>127</v>
      </c>
      <c r="L4672" s="97" t="s">
        <v>14556</v>
      </c>
      <c r="M4672" s="97">
        <v>18.29</v>
      </c>
      <c r="N4672" s="97">
        <v>905039</v>
      </c>
    </row>
    <row r="4673" spans="1:14" ht="14.25" customHeight="1" x14ac:dyDescent="0.3">
      <c r="A4673" s="97" t="s">
        <v>497</v>
      </c>
      <c r="B4673" s="97">
        <v>898</v>
      </c>
      <c r="C4673" s="97" t="s">
        <v>14557</v>
      </c>
      <c r="D4673" s="97" t="s">
        <v>581</v>
      </c>
      <c r="E4673" s="97" t="s">
        <v>14558</v>
      </c>
      <c r="F4673" s="97">
        <v>334431</v>
      </c>
      <c r="G4673" s="97">
        <v>663848</v>
      </c>
      <c r="H4673" s="97">
        <v>334431</v>
      </c>
      <c r="I4673" s="97">
        <v>663848</v>
      </c>
      <c r="J4673" s="97" t="s">
        <v>93</v>
      </c>
      <c r="K4673" s="97">
        <v>156</v>
      </c>
      <c r="L4673" s="97" t="s">
        <v>14559</v>
      </c>
      <c r="M4673" s="97">
        <v>18.29</v>
      </c>
      <c r="N4673" s="97">
        <v>905071</v>
      </c>
    </row>
    <row r="4674" spans="1:14" ht="14.25" customHeight="1" x14ac:dyDescent="0.3">
      <c r="A4674" s="97" t="s">
        <v>497</v>
      </c>
      <c r="B4674" s="97">
        <v>898</v>
      </c>
      <c r="C4674" s="97" t="s">
        <v>14560</v>
      </c>
      <c r="D4674" s="97" t="s">
        <v>581</v>
      </c>
      <c r="E4674" s="97" t="s">
        <v>14561</v>
      </c>
      <c r="F4674" s="97">
        <v>334468</v>
      </c>
      <c r="G4674" s="97">
        <v>663814</v>
      </c>
      <c r="H4674" s="97">
        <v>334468</v>
      </c>
      <c r="I4674" s="97">
        <v>663814</v>
      </c>
      <c r="J4674" s="97" t="s">
        <v>93</v>
      </c>
      <c r="K4674" s="97">
        <v>161</v>
      </c>
      <c r="L4674" s="97" t="s">
        <v>14562</v>
      </c>
      <c r="M4674" s="97">
        <v>18.29</v>
      </c>
      <c r="N4674" s="97">
        <v>905070</v>
      </c>
    </row>
    <row r="4675" spans="1:14" ht="14.25" customHeight="1" x14ac:dyDescent="0.3">
      <c r="A4675" s="97" t="s">
        <v>419</v>
      </c>
      <c r="B4675" s="97">
        <v>10715</v>
      </c>
      <c r="C4675" s="97" t="s">
        <v>14563</v>
      </c>
      <c r="D4675" s="97" t="s">
        <v>581</v>
      </c>
      <c r="E4675" s="97" t="s">
        <v>14564</v>
      </c>
      <c r="F4675" s="97">
        <v>331268</v>
      </c>
      <c r="G4675" s="97">
        <v>672363</v>
      </c>
      <c r="H4675" s="97">
        <v>331268</v>
      </c>
      <c r="I4675" s="97">
        <v>672363</v>
      </c>
      <c r="J4675" s="97" t="s">
        <v>93</v>
      </c>
      <c r="K4675" s="97">
        <v>34.200000000000003</v>
      </c>
      <c r="L4675" s="97" t="s">
        <v>14565</v>
      </c>
      <c r="M4675" s="97">
        <v>18.3</v>
      </c>
      <c r="N4675" s="97">
        <v>972926</v>
      </c>
    </row>
    <row r="4676" spans="1:14" ht="14.25" customHeight="1" x14ac:dyDescent="0.3">
      <c r="A4676" s="97" t="s">
        <v>497</v>
      </c>
      <c r="B4676" s="97">
        <v>9763</v>
      </c>
      <c r="C4676" s="97" t="s">
        <v>14566</v>
      </c>
      <c r="D4676" s="97" t="s">
        <v>581</v>
      </c>
      <c r="E4676" s="97" t="s">
        <v>14567</v>
      </c>
      <c r="F4676" s="97">
        <v>334360</v>
      </c>
      <c r="G4676" s="97">
        <v>662904</v>
      </c>
      <c r="H4676" s="97">
        <v>334360</v>
      </c>
      <c r="I4676" s="97">
        <v>662904</v>
      </c>
      <c r="J4676" s="97" t="s">
        <v>93</v>
      </c>
      <c r="K4676" s="97">
        <v>165</v>
      </c>
      <c r="L4676" s="97" t="s">
        <v>14568</v>
      </c>
      <c r="M4676" s="97">
        <v>18.3</v>
      </c>
      <c r="N4676" s="97">
        <v>905267</v>
      </c>
    </row>
    <row r="4677" spans="1:14" ht="14.25" customHeight="1" x14ac:dyDescent="0.3">
      <c r="A4677" s="97" t="s">
        <v>497</v>
      </c>
      <c r="B4677" s="97">
        <v>898</v>
      </c>
      <c r="C4677" s="97" t="s">
        <v>14569</v>
      </c>
      <c r="D4677" s="97" t="s">
        <v>581</v>
      </c>
      <c r="E4677" s="97" t="s">
        <v>14570</v>
      </c>
      <c r="F4677" s="97">
        <v>334630</v>
      </c>
      <c r="G4677" s="97">
        <v>663865</v>
      </c>
      <c r="H4677" s="97">
        <v>334630</v>
      </c>
      <c r="I4677" s="97">
        <v>663865</v>
      </c>
      <c r="J4677" s="97" t="s">
        <v>93</v>
      </c>
      <c r="K4677" s="97">
        <v>170</v>
      </c>
      <c r="L4677" s="97" t="s">
        <v>14571</v>
      </c>
      <c r="M4677" s="97">
        <v>18.3</v>
      </c>
      <c r="N4677" s="97">
        <v>905107</v>
      </c>
    </row>
    <row r="4678" spans="1:14" ht="14.25" customHeight="1" x14ac:dyDescent="0.3">
      <c r="A4678" s="97" t="s">
        <v>497</v>
      </c>
      <c r="B4678" s="97">
        <v>898</v>
      </c>
      <c r="C4678" s="97" t="s">
        <v>14572</v>
      </c>
      <c r="D4678" s="97" t="s">
        <v>581</v>
      </c>
      <c r="E4678" s="97" t="s">
        <v>14573</v>
      </c>
      <c r="F4678" s="97">
        <v>334561</v>
      </c>
      <c r="G4678" s="97">
        <v>664210</v>
      </c>
      <c r="H4678" s="97">
        <v>334561</v>
      </c>
      <c r="I4678" s="97">
        <v>664210</v>
      </c>
      <c r="J4678" s="97" t="s">
        <v>93</v>
      </c>
      <c r="K4678" s="97">
        <v>146</v>
      </c>
      <c r="L4678" s="97" t="s">
        <v>14574</v>
      </c>
      <c r="M4678" s="97">
        <v>18.309999999999999</v>
      </c>
      <c r="N4678" s="97">
        <v>905092</v>
      </c>
    </row>
    <row r="4679" spans="1:14" ht="14.25" customHeight="1" x14ac:dyDescent="0.3">
      <c r="A4679" s="97" t="s">
        <v>497</v>
      </c>
      <c r="B4679" s="97">
        <v>898</v>
      </c>
      <c r="C4679" s="97" t="s">
        <v>14575</v>
      </c>
      <c r="D4679" s="97" t="s">
        <v>581</v>
      </c>
      <c r="E4679" s="97" t="s">
        <v>14576</v>
      </c>
      <c r="F4679" s="97">
        <v>334749</v>
      </c>
      <c r="G4679" s="97">
        <v>663711</v>
      </c>
      <c r="H4679" s="97">
        <v>334749</v>
      </c>
      <c r="I4679" s="97">
        <v>663711</v>
      </c>
      <c r="J4679" s="97" t="s">
        <v>93</v>
      </c>
      <c r="K4679" s="97">
        <v>0</v>
      </c>
      <c r="L4679" s="97" t="s">
        <v>14577</v>
      </c>
      <c r="M4679" s="97">
        <v>18.32</v>
      </c>
      <c r="N4679" s="97">
        <v>905098</v>
      </c>
    </row>
    <row r="4680" spans="1:14" ht="14.25" customHeight="1" x14ac:dyDescent="0.3">
      <c r="A4680" s="97" t="s">
        <v>497</v>
      </c>
      <c r="B4680" s="97">
        <v>898</v>
      </c>
      <c r="C4680" s="97" t="s">
        <v>14578</v>
      </c>
      <c r="D4680" s="97" t="s">
        <v>581</v>
      </c>
      <c r="E4680" s="97" t="s">
        <v>14579</v>
      </c>
      <c r="F4680" s="97">
        <v>334754</v>
      </c>
      <c r="G4680" s="97">
        <v>663629</v>
      </c>
      <c r="H4680" s="97">
        <v>334754</v>
      </c>
      <c r="I4680" s="97">
        <v>663629</v>
      </c>
      <c r="J4680" s="97" t="s">
        <v>93</v>
      </c>
      <c r="K4680" s="97">
        <v>188</v>
      </c>
      <c r="L4680" s="97" t="s">
        <v>14580</v>
      </c>
      <c r="M4680" s="97">
        <v>18.329999999999998</v>
      </c>
      <c r="N4680" s="97">
        <v>905097</v>
      </c>
    </row>
    <row r="4681" spans="1:14" ht="14.25" customHeight="1" x14ac:dyDescent="0.3">
      <c r="A4681" s="97" t="s">
        <v>497</v>
      </c>
      <c r="B4681" s="97">
        <v>898</v>
      </c>
      <c r="C4681" s="97" t="s">
        <v>14581</v>
      </c>
      <c r="D4681" s="97" t="s">
        <v>581</v>
      </c>
      <c r="E4681" s="97" t="s">
        <v>14582</v>
      </c>
      <c r="F4681" s="97">
        <v>334554</v>
      </c>
      <c r="G4681" s="97">
        <v>664156</v>
      </c>
      <c r="H4681" s="97">
        <v>334554</v>
      </c>
      <c r="I4681" s="97">
        <v>664156</v>
      </c>
      <c r="J4681" s="97" t="s">
        <v>93</v>
      </c>
      <c r="K4681" s="97">
        <v>148</v>
      </c>
      <c r="L4681" s="97" t="s">
        <v>14583</v>
      </c>
      <c r="M4681" s="97">
        <v>18.39</v>
      </c>
      <c r="N4681" s="97">
        <v>905091</v>
      </c>
    </row>
    <row r="4682" spans="1:14" ht="14.25" customHeight="1" x14ac:dyDescent="0.3">
      <c r="A4682" s="97" t="s">
        <v>508</v>
      </c>
      <c r="B4682" s="97">
        <v>10133</v>
      </c>
      <c r="C4682" s="97" t="s">
        <v>14584</v>
      </c>
      <c r="D4682" s="97" t="s">
        <v>581</v>
      </c>
      <c r="E4682" s="97" t="s">
        <v>14585</v>
      </c>
      <c r="F4682" s="97">
        <v>332163</v>
      </c>
      <c r="G4682" s="97">
        <v>665695</v>
      </c>
      <c r="H4682" s="97">
        <v>332163</v>
      </c>
      <c r="I4682" s="97">
        <v>665695</v>
      </c>
      <c r="J4682" s="97" t="s">
        <v>93</v>
      </c>
      <c r="K4682" s="97">
        <v>67.2</v>
      </c>
      <c r="L4682" s="97" t="s">
        <v>14586</v>
      </c>
      <c r="M4682" s="97">
        <v>18.399999999999999</v>
      </c>
      <c r="N4682" s="97">
        <v>952115</v>
      </c>
    </row>
    <row r="4683" spans="1:14" ht="14.25" customHeight="1" x14ac:dyDescent="0.3">
      <c r="A4683" s="97" t="s">
        <v>508</v>
      </c>
      <c r="B4683" s="97">
        <v>7414</v>
      </c>
      <c r="C4683" s="97" t="s">
        <v>14587</v>
      </c>
      <c r="D4683" s="97" t="s">
        <v>581</v>
      </c>
      <c r="E4683" s="97" t="s">
        <v>14588</v>
      </c>
      <c r="F4683" s="97">
        <v>332426</v>
      </c>
      <c r="G4683" s="97">
        <v>666470</v>
      </c>
      <c r="H4683" s="97">
        <v>332426</v>
      </c>
      <c r="I4683" s="97">
        <v>666470</v>
      </c>
      <c r="J4683" s="97" t="s">
        <v>93</v>
      </c>
      <c r="K4683" s="97">
        <v>68</v>
      </c>
      <c r="L4683" s="97" t="s">
        <v>14589</v>
      </c>
      <c r="M4683" s="97">
        <v>18.399999999999999</v>
      </c>
      <c r="N4683" s="97">
        <v>951941</v>
      </c>
    </row>
    <row r="4684" spans="1:14" ht="14.25" customHeight="1" x14ac:dyDescent="0.3">
      <c r="A4684" s="97" t="s">
        <v>822</v>
      </c>
      <c r="B4684" s="97">
        <v>978</v>
      </c>
      <c r="C4684" s="97" t="s">
        <v>14590</v>
      </c>
      <c r="D4684" s="97" t="s">
        <v>581</v>
      </c>
      <c r="E4684" s="97" t="s">
        <v>14591</v>
      </c>
      <c r="F4684" s="97">
        <v>340100</v>
      </c>
      <c r="G4684" s="97">
        <v>672726</v>
      </c>
      <c r="H4684" s="97">
        <v>340100</v>
      </c>
      <c r="I4684" s="97">
        <v>672726</v>
      </c>
      <c r="J4684" s="97" t="s">
        <v>93</v>
      </c>
      <c r="K4684" s="97">
        <v>86</v>
      </c>
      <c r="L4684" s="97" t="s">
        <v>14592</v>
      </c>
      <c r="M4684" s="97">
        <v>18.399999999999999</v>
      </c>
      <c r="N4684" s="97">
        <v>931461</v>
      </c>
    </row>
    <row r="4685" spans="1:14" ht="14.25" customHeight="1" x14ac:dyDescent="0.3">
      <c r="A4685" s="97" t="s">
        <v>508</v>
      </c>
      <c r="B4685" s="97">
        <v>1159</v>
      </c>
      <c r="C4685" s="97" t="s">
        <v>14593</v>
      </c>
      <c r="D4685" s="97" t="s">
        <v>581</v>
      </c>
      <c r="E4685" s="97" t="s">
        <v>14594</v>
      </c>
      <c r="F4685" s="97">
        <v>330645</v>
      </c>
      <c r="G4685" s="97">
        <v>665025</v>
      </c>
      <c r="H4685" s="97">
        <v>330645</v>
      </c>
      <c r="I4685" s="97">
        <v>665025</v>
      </c>
      <c r="J4685" s="97" t="s">
        <v>93</v>
      </c>
      <c r="K4685" s="97">
        <v>105</v>
      </c>
      <c r="L4685" s="97" t="s">
        <v>14595</v>
      </c>
      <c r="M4685" s="97">
        <v>18.399999999999999</v>
      </c>
      <c r="N4685" s="97">
        <v>951765</v>
      </c>
    </row>
    <row r="4686" spans="1:14" ht="14.25" customHeight="1" x14ac:dyDescent="0.3">
      <c r="A4686" s="97" t="s">
        <v>506</v>
      </c>
      <c r="B4686" s="97">
        <v>7649</v>
      </c>
      <c r="C4686" s="97" t="s">
        <v>14596</v>
      </c>
      <c r="D4686" s="97" t="s">
        <v>581</v>
      </c>
      <c r="E4686" s="97" t="s">
        <v>14597</v>
      </c>
      <c r="F4686" s="97">
        <v>329407</v>
      </c>
      <c r="G4686" s="97">
        <v>668598</v>
      </c>
      <c r="H4686" s="97">
        <v>329407</v>
      </c>
      <c r="I4686" s="97">
        <v>668598</v>
      </c>
      <c r="J4686" s="97" t="s">
        <v>93</v>
      </c>
      <c r="K4686" s="97">
        <v>118</v>
      </c>
      <c r="L4686" s="97" t="s">
        <v>14598</v>
      </c>
      <c r="M4686" s="97">
        <v>18.399999999999999</v>
      </c>
      <c r="N4686" s="97">
        <v>1003537</v>
      </c>
    </row>
    <row r="4687" spans="1:14" ht="14.25" customHeight="1" x14ac:dyDescent="0.3">
      <c r="A4687" s="97" t="s">
        <v>497</v>
      </c>
      <c r="B4687" s="97">
        <v>406</v>
      </c>
      <c r="C4687" s="97" t="s">
        <v>14599</v>
      </c>
      <c r="D4687" s="97" t="s">
        <v>332</v>
      </c>
      <c r="E4687" s="97" t="s">
        <v>14600</v>
      </c>
      <c r="F4687" s="97">
        <v>334480</v>
      </c>
      <c r="G4687" s="97">
        <v>664180</v>
      </c>
      <c r="H4687" s="97">
        <v>334480</v>
      </c>
      <c r="I4687" s="97">
        <v>664180</v>
      </c>
      <c r="J4687" s="97" t="s">
        <v>93</v>
      </c>
      <c r="K4687" s="97">
        <v>142</v>
      </c>
      <c r="L4687" s="97" t="s">
        <v>14601</v>
      </c>
      <c r="M4687" s="97">
        <v>18.399999999999999</v>
      </c>
      <c r="N4687" s="97">
        <v>13471729</v>
      </c>
    </row>
    <row r="4688" spans="1:14" ht="14.25" customHeight="1" x14ac:dyDescent="0.3">
      <c r="A4688" s="97" t="s">
        <v>497</v>
      </c>
      <c r="B4688" s="97">
        <v>1404</v>
      </c>
      <c r="C4688" s="97" t="s">
        <v>14602</v>
      </c>
      <c r="D4688" s="97" t="s">
        <v>581</v>
      </c>
      <c r="E4688" s="97" t="s">
        <v>14603</v>
      </c>
      <c r="F4688" s="97">
        <v>334321</v>
      </c>
      <c r="G4688" s="97">
        <v>661950</v>
      </c>
      <c r="H4688" s="97">
        <v>334321</v>
      </c>
      <c r="I4688" s="97">
        <v>661950</v>
      </c>
      <c r="J4688" s="97" t="s">
        <v>93</v>
      </c>
      <c r="K4688" s="97">
        <v>170.97</v>
      </c>
      <c r="L4688" s="97" t="s">
        <v>14604</v>
      </c>
      <c r="M4688" s="97">
        <v>18.399999999999999</v>
      </c>
      <c r="N4688" s="97">
        <v>905158</v>
      </c>
    </row>
    <row r="4689" spans="1:14" ht="14.25" customHeight="1" x14ac:dyDescent="0.3">
      <c r="A4689" s="97" t="s">
        <v>508</v>
      </c>
      <c r="B4689" s="97">
        <v>1491</v>
      </c>
      <c r="C4689" s="97" t="s">
        <v>14605</v>
      </c>
      <c r="D4689" s="97" t="s">
        <v>581</v>
      </c>
      <c r="E4689" s="97" t="s">
        <v>14606</v>
      </c>
      <c r="F4689" s="97">
        <v>332391</v>
      </c>
      <c r="G4689" s="97">
        <v>668525</v>
      </c>
      <c r="H4689" s="97">
        <v>332391</v>
      </c>
      <c r="I4689" s="97">
        <v>668525</v>
      </c>
      <c r="J4689" s="97" t="s">
        <v>93</v>
      </c>
      <c r="K4689" s="97">
        <v>0</v>
      </c>
      <c r="L4689" s="97" t="s">
        <v>14607</v>
      </c>
      <c r="M4689" s="97">
        <v>18.43</v>
      </c>
      <c r="N4689" s="97">
        <v>951867</v>
      </c>
    </row>
    <row r="4690" spans="1:14" ht="14.25" customHeight="1" x14ac:dyDescent="0.3">
      <c r="A4690" s="97" t="s">
        <v>655</v>
      </c>
      <c r="B4690" s="97">
        <v>35</v>
      </c>
      <c r="C4690" s="97" t="s">
        <v>14608</v>
      </c>
      <c r="D4690" s="97" t="s">
        <v>581</v>
      </c>
      <c r="E4690" s="97" t="s">
        <v>14609</v>
      </c>
      <c r="F4690" s="97">
        <v>335295</v>
      </c>
      <c r="G4690" s="97">
        <v>672240</v>
      </c>
      <c r="H4690" s="97">
        <v>335295</v>
      </c>
      <c r="I4690" s="97">
        <v>672240</v>
      </c>
      <c r="J4690" s="97" t="s">
        <v>93</v>
      </c>
      <c r="K4690" s="97">
        <v>9</v>
      </c>
      <c r="L4690" s="97" t="s">
        <v>14610</v>
      </c>
      <c r="M4690" s="97">
        <v>18.440000000000001</v>
      </c>
      <c r="N4690" s="97">
        <v>950379</v>
      </c>
    </row>
    <row r="4691" spans="1:14" ht="14.25" customHeight="1" x14ac:dyDescent="0.3">
      <c r="A4691" s="97" t="s">
        <v>822</v>
      </c>
      <c r="B4691" s="97">
        <v>254</v>
      </c>
      <c r="C4691" s="97" t="s">
        <v>14611</v>
      </c>
      <c r="D4691" s="97" t="s">
        <v>332</v>
      </c>
      <c r="E4691" s="97" t="s">
        <v>14612</v>
      </c>
      <c r="F4691" s="97">
        <v>340228</v>
      </c>
      <c r="G4691" s="97">
        <v>674884</v>
      </c>
      <c r="H4691" s="97">
        <v>340228</v>
      </c>
      <c r="I4691" s="97">
        <v>674884</v>
      </c>
      <c r="J4691" s="97" t="s">
        <v>93</v>
      </c>
      <c r="K4691" s="97">
        <v>20</v>
      </c>
      <c r="L4691" s="97" t="s">
        <v>14613</v>
      </c>
      <c r="M4691" s="97">
        <v>18.440000000000001</v>
      </c>
      <c r="N4691" s="97">
        <v>931123</v>
      </c>
    </row>
    <row r="4692" spans="1:14" ht="14.25" customHeight="1" x14ac:dyDescent="0.3">
      <c r="A4692" s="97" t="s">
        <v>822</v>
      </c>
      <c r="B4692" s="97">
        <v>657</v>
      </c>
      <c r="C4692" s="97" t="s">
        <v>14614</v>
      </c>
      <c r="D4692" s="97" t="s">
        <v>332</v>
      </c>
      <c r="E4692" s="97" t="s">
        <v>14615</v>
      </c>
      <c r="F4692" s="97">
        <v>340233</v>
      </c>
      <c r="G4692" s="97">
        <v>674653</v>
      </c>
      <c r="H4692" s="97">
        <v>340233</v>
      </c>
      <c r="I4692" s="97">
        <v>674653</v>
      </c>
      <c r="J4692" s="97" t="s">
        <v>93</v>
      </c>
      <c r="K4692" s="97">
        <v>25.02</v>
      </c>
      <c r="L4692" s="97" t="s">
        <v>14616</v>
      </c>
      <c r="M4692" s="97">
        <v>18.440000000000001</v>
      </c>
      <c r="N4692" s="97">
        <v>18087037</v>
      </c>
    </row>
    <row r="4693" spans="1:14" ht="14.25" customHeight="1" x14ac:dyDescent="0.3">
      <c r="A4693" s="97" t="s">
        <v>822</v>
      </c>
      <c r="B4693" s="97">
        <v>659</v>
      </c>
      <c r="C4693" s="97" t="s">
        <v>14617</v>
      </c>
      <c r="D4693" s="97" t="s">
        <v>332</v>
      </c>
      <c r="E4693" s="97" t="s">
        <v>14618</v>
      </c>
      <c r="F4693" s="97">
        <v>340245</v>
      </c>
      <c r="G4693" s="97">
        <v>674653</v>
      </c>
      <c r="H4693" s="97">
        <v>340245</v>
      </c>
      <c r="I4693" s="97">
        <v>674653</v>
      </c>
      <c r="J4693" s="97" t="s">
        <v>93</v>
      </c>
      <c r="K4693" s="97">
        <v>25.14</v>
      </c>
      <c r="L4693" s="97" t="s">
        <v>14619</v>
      </c>
      <c r="M4693" s="97">
        <v>18.47</v>
      </c>
      <c r="N4693" s="97">
        <v>18087039</v>
      </c>
    </row>
    <row r="4694" spans="1:14" ht="14.25" customHeight="1" x14ac:dyDescent="0.3">
      <c r="A4694" s="97" t="s">
        <v>822</v>
      </c>
      <c r="B4694" s="97">
        <v>265</v>
      </c>
      <c r="C4694" s="97" t="s">
        <v>14620</v>
      </c>
      <c r="D4694" s="97" t="s">
        <v>332</v>
      </c>
      <c r="E4694" s="97" t="s">
        <v>14621</v>
      </c>
      <c r="F4694" s="97">
        <v>340253</v>
      </c>
      <c r="G4694" s="97">
        <v>674876</v>
      </c>
      <c r="H4694" s="97">
        <v>340253</v>
      </c>
      <c r="I4694" s="97">
        <v>674876</v>
      </c>
      <c r="J4694" s="97" t="s">
        <v>93</v>
      </c>
      <c r="K4694" s="97">
        <v>0</v>
      </c>
      <c r="L4694" s="97" t="s">
        <v>14622</v>
      </c>
      <c r="M4694" s="97">
        <v>18.5</v>
      </c>
      <c r="N4694" s="97">
        <v>931134</v>
      </c>
    </row>
    <row r="4695" spans="1:14" ht="14.25" customHeight="1" x14ac:dyDescent="0.3">
      <c r="A4695" s="97" t="s">
        <v>419</v>
      </c>
      <c r="B4695" s="97">
        <v>10710</v>
      </c>
      <c r="C4695" s="97" t="s">
        <v>14623</v>
      </c>
      <c r="D4695" s="97" t="s">
        <v>581</v>
      </c>
      <c r="E4695" s="97" t="s">
        <v>14624</v>
      </c>
      <c r="F4695" s="97">
        <v>333089</v>
      </c>
      <c r="G4695" s="97">
        <v>671095</v>
      </c>
      <c r="H4695" s="97">
        <v>333089</v>
      </c>
      <c r="I4695" s="97">
        <v>671095</v>
      </c>
      <c r="J4695" s="97" t="s">
        <v>93</v>
      </c>
      <c r="K4695" s="97">
        <v>26.9</v>
      </c>
      <c r="L4695" s="97" t="s">
        <v>14625</v>
      </c>
      <c r="M4695" s="97">
        <v>18.5</v>
      </c>
      <c r="N4695" s="97">
        <v>972840</v>
      </c>
    </row>
    <row r="4696" spans="1:14" ht="14.25" customHeight="1" x14ac:dyDescent="0.3">
      <c r="A4696" s="97" t="s">
        <v>822</v>
      </c>
      <c r="B4696" s="97">
        <v>13062</v>
      </c>
      <c r="C4696" s="97" t="s">
        <v>14626</v>
      </c>
      <c r="D4696" s="97" t="s">
        <v>581</v>
      </c>
      <c r="E4696" s="97" t="s">
        <v>14627</v>
      </c>
      <c r="F4696" s="97">
        <v>340574</v>
      </c>
      <c r="G4696" s="97">
        <v>673717</v>
      </c>
      <c r="H4696" s="97">
        <v>340574</v>
      </c>
      <c r="I4696" s="97">
        <v>673717</v>
      </c>
      <c r="J4696" s="97" t="s">
        <v>93</v>
      </c>
      <c r="K4696" s="97">
        <v>47.6</v>
      </c>
      <c r="L4696" s="97" t="s">
        <v>14628</v>
      </c>
      <c r="M4696" s="97">
        <v>18.5</v>
      </c>
      <c r="N4696" s="97">
        <v>931970</v>
      </c>
    </row>
    <row r="4697" spans="1:14" ht="14.25" customHeight="1" x14ac:dyDescent="0.3">
      <c r="A4697" s="97" t="s">
        <v>419</v>
      </c>
      <c r="B4697" s="97">
        <v>10619</v>
      </c>
      <c r="C4697" s="97" t="s">
        <v>14629</v>
      </c>
      <c r="D4697" s="97" t="s">
        <v>581</v>
      </c>
      <c r="E4697" s="97" t="s">
        <v>14630</v>
      </c>
      <c r="F4697" s="97">
        <v>330776</v>
      </c>
      <c r="G4697" s="97">
        <v>671804</v>
      </c>
      <c r="H4697" s="97">
        <v>330776</v>
      </c>
      <c r="I4697" s="97">
        <v>671804</v>
      </c>
      <c r="J4697" s="97" t="s">
        <v>93</v>
      </c>
      <c r="K4697" s="97">
        <v>50</v>
      </c>
      <c r="L4697" s="97" t="s">
        <v>14631</v>
      </c>
      <c r="M4697" s="97">
        <v>18.5</v>
      </c>
      <c r="N4697" s="97">
        <v>972789</v>
      </c>
    </row>
    <row r="4698" spans="1:14" ht="14.25" customHeight="1" x14ac:dyDescent="0.3">
      <c r="A4698" s="97" t="s">
        <v>822</v>
      </c>
      <c r="B4698" s="97">
        <v>13062</v>
      </c>
      <c r="C4698" s="97" t="s">
        <v>14632</v>
      </c>
      <c r="D4698" s="97" t="s">
        <v>581</v>
      </c>
      <c r="E4698" s="97" t="s">
        <v>14633</v>
      </c>
      <c r="F4698" s="97">
        <v>340615</v>
      </c>
      <c r="G4698" s="97">
        <v>673664</v>
      </c>
      <c r="H4698" s="97">
        <v>340615</v>
      </c>
      <c r="I4698" s="97">
        <v>673664</v>
      </c>
      <c r="J4698" s="97" t="s">
        <v>93</v>
      </c>
      <c r="K4698" s="97">
        <v>50.3</v>
      </c>
      <c r="L4698" s="97" t="s">
        <v>14634</v>
      </c>
      <c r="M4698" s="97">
        <v>18.5</v>
      </c>
      <c r="N4698" s="97">
        <v>931983</v>
      </c>
    </row>
    <row r="4699" spans="1:14" ht="14.25" customHeight="1" x14ac:dyDescent="0.3">
      <c r="A4699" s="97" t="s">
        <v>508</v>
      </c>
      <c r="B4699" s="97">
        <v>9913</v>
      </c>
      <c r="C4699" s="97" t="s">
        <v>14635</v>
      </c>
      <c r="D4699" s="97" t="s">
        <v>581</v>
      </c>
      <c r="E4699" s="97" t="s">
        <v>14636</v>
      </c>
      <c r="F4699" s="97">
        <v>332178</v>
      </c>
      <c r="G4699" s="97">
        <v>666082</v>
      </c>
      <c r="H4699" s="97">
        <v>332178</v>
      </c>
      <c r="I4699" s="97">
        <v>666082</v>
      </c>
      <c r="J4699" s="97" t="s">
        <v>93</v>
      </c>
      <c r="K4699" s="97">
        <v>66</v>
      </c>
      <c r="L4699" s="97" t="s">
        <v>14637</v>
      </c>
      <c r="M4699" s="97">
        <v>18.5</v>
      </c>
      <c r="N4699" s="97">
        <v>952070</v>
      </c>
    </row>
    <row r="4700" spans="1:14" ht="14.25" customHeight="1" x14ac:dyDescent="0.3">
      <c r="A4700" s="97" t="s">
        <v>822</v>
      </c>
      <c r="B4700" s="97">
        <v>978</v>
      </c>
      <c r="C4700" s="97" t="s">
        <v>14638</v>
      </c>
      <c r="D4700" s="97" t="s">
        <v>581</v>
      </c>
      <c r="E4700" s="97" t="s">
        <v>14639</v>
      </c>
      <c r="F4700" s="97">
        <v>340043</v>
      </c>
      <c r="G4700" s="97">
        <v>672689</v>
      </c>
      <c r="H4700" s="97">
        <v>340043</v>
      </c>
      <c r="I4700" s="97">
        <v>672689</v>
      </c>
      <c r="J4700" s="97" t="s">
        <v>93</v>
      </c>
      <c r="K4700" s="97">
        <v>88</v>
      </c>
      <c r="L4700" s="97" t="s">
        <v>14640</v>
      </c>
      <c r="M4700" s="97">
        <v>18.5</v>
      </c>
      <c r="N4700" s="97">
        <v>931464</v>
      </c>
    </row>
    <row r="4701" spans="1:14" ht="14.25" customHeight="1" x14ac:dyDescent="0.3">
      <c r="A4701" s="97" t="s">
        <v>497</v>
      </c>
      <c r="B4701" s="97">
        <v>7893</v>
      </c>
      <c r="C4701" s="97" t="s">
        <v>14641</v>
      </c>
      <c r="D4701" s="97" t="s">
        <v>581</v>
      </c>
      <c r="E4701" s="97" t="s">
        <v>14642</v>
      </c>
      <c r="F4701" s="97">
        <v>333678</v>
      </c>
      <c r="G4701" s="97">
        <v>661387</v>
      </c>
      <c r="H4701" s="97">
        <v>333678</v>
      </c>
      <c r="I4701" s="97">
        <v>661387</v>
      </c>
      <c r="J4701" s="97" t="s">
        <v>93</v>
      </c>
      <c r="K4701" s="97">
        <v>110</v>
      </c>
      <c r="L4701" s="97" t="s">
        <v>14643</v>
      </c>
      <c r="M4701" s="97">
        <v>18.5</v>
      </c>
      <c r="N4701" s="97">
        <v>905245</v>
      </c>
    </row>
    <row r="4702" spans="1:14" ht="14.25" customHeight="1" x14ac:dyDescent="0.3">
      <c r="A4702" s="97" t="s">
        <v>506</v>
      </c>
      <c r="B4702" s="97">
        <v>10695</v>
      </c>
      <c r="C4702" s="97" t="s">
        <v>14644</v>
      </c>
      <c r="D4702" s="97" t="s">
        <v>581</v>
      </c>
      <c r="E4702" s="97" t="s">
        <v>14645</v>
      </c>
      <c r="F4702" s="97">
        <v>328400</v>
      </c>
      <c r="G4702" s="97">
        <v>666918</v>
      </c>
      <c r="H4702" s="97">
        <v>328400</v>
      </c>
      <c r="I4702" s="97">
        <v>666918</v>
      </c>
      <c r="J4702" s="97" t="s">
        <v>93</v>
      </c>
      <c r="K4702" s="97">
        <v>130.5</v>
      </c>
      <c r="L4702" s="97" t="s">
        <v>14646</v>
      </c>
      <c r="M4702" s="97">
        <v>18.5</v>
      </c>
      <c r="N4702" s="97">
        <v>1004312</v>
      </c>
    </row>
    <row r="4703" spans="1:14" ht="14.25" customHeight="1" x14ac:dyDescent="0.3">
      <c r="A4703" s="97" t="s">
        <v>506</v>
      </c>
      <c r="B4703" s="97">
        <v>10695</v>
      </c>
      <c r="C4703" s="97" t="s">
        <v>14647</v>
      </c>
      <c r="D4703" s="97" t="s">
        <v>581</v>
      </c>
      <c r="E4703" s="97" t="s">
        <v>14648</v>
      </c>
      <c r="F4703" s="97">
        <v>327619</v>
      </c>
      <c r="G4703" s="97">
        <v>666904</v>
      </c>
      <c r="H4703" s="97">
        <v>327619</v>
      </c>
      <c r="I4703" s="97">
        <v>666904</v>
      </c>
      <c r="J4703" s="97" t="s">
        <v>93</v>
      </c>
      <c r="K4703" s="97">
        <v>137.11000000000001</v>
      </c>
      <c r="L4703" s="97" t="s">
        <v>14649</v>
      </c>
      <c r="M4703" s="97">
        <v>18.5</v>
      </c>
      <c r="N4703" s="97">
        <v>1004069</v>
      </c>
    </row>
    <row r="4704" spans="1:14" ht="14.25" customHeight="1" x14ac:dyDescent="0.3">
      <c r="A4704" s="97" t="s">
        <v>639</v>
      </c>
      <c r="B4704" s="97">
        <v>16254</v>
      </c>
      <c r="C4704" s="97" t="s">
        <v>14650</v>
      </c>
      <c r="D4704" s="97" t="s">
        <v>581</v>
      </c>
      <c r="E4704" s="97" t="s">
        <v>14651</v>
      </c>
      <c r="F4704" s="97">
        <v>336250</v>
      </c>
      <c r="G4704" s="97">
        <v>658600</v>
      </c>
      <c r="H4704" s="97">
        <v>336250</v>
      </c>
      <c r="I4704" s="97">
        <v>658600</v>
      </c>
      <c r="J4704" s="97" t="s">
        <v>93</v>
      </c>
      <c r="K4704" s="97">
        <v>206</v>
      </c>
      <c r="L4704" s="97" t="s">
        <v>14652</v>
      </c>
      <c r="M4704" s="97">
        <v>18.5</v>
      </c>
      <c r="N4704" s="97">
        <v>695968</v>
      </c>
    </row>
    <row r="4705" spans="1:14" ht="14.25" customHeight="1" x14ac:dyDescent="0.3">
      <c r="A4705" s="97" t="s">
        <v>822</v>
      </c>
      <c r="B4705" s="97">
        <v>13062</v>
      </c>
      <c r="C4705" s="97" t="s">
        <v>14653</v>
      </c>
      <c r="D4705" s="97" t="s">
        <v>581</v>
      </c>
      <c r="E4705" s="97" t="s">
        <v>14654</v>
      </c>
      <c r="F4705" s="97">
        <v>340557</v>
      </c>
      <c r="G4705" s="97">
        <v>673716</v>
      </c>
      <c r="H4705" s="97">
        <v>340557</v>
      </c>
      <c r="I4705" s="97">
        <v>673716</v>
      </c>
      <c r="J4705" s="97" t="s">
        <v>93</v>
      </c>
      <c r="K4705" s="97">
        <v>47.4</v>
      </c>
      <c r="L4705" s="97" t="s">
        <v>14655</v>
      </c>
      <c r="M4705" s="97">
        <v>18.55</v>
      </c>
      <c r="N4705" s="97">
        <v>931969</v>
      </c>
    </row>
    <row r="4706" spans="1:14" ht="14.25" customHeight="1" x14ac:dyDescent="0.3">
      <c r="A4706" s="97" t="s">
        <v>419</v>
      </c>
      <c r="B4706" s="97">
        <v>127</v>
      </c>
      <c r="C4706" s="97" t="s">
        <v>14656</v>
      </c>
      <c r="D4706" s="97" t="s">
        <v>581</v>
      </c>
      <c r="E4706" s="97" t="s">
        <v>14657</v>
      </c>
      <c r="F4706" s="97">
        <v>331722</v>
      </c>
      <c r="G4706" s="97">
        <v>673350</v>
      </c>
      <c r="H4706" s="97">
        <v>331722</v>
      </c>
      <c r="I4706" s="97">
        <v>673350</v>
      </c>
      <c r="J4706" s="97" t="s">
        <v>93</v>
      </c>
      <c r="K4706" s="97">
        <v>9.4</v>
      </c>
      <c r="L4706" s="97" t="s">
        <v>14658</v>
      </c>
      <c r="M4706" s="97">
        <v>18.59</v>
      </c>
      <c r="N4706" s="97">
        <v>972079</v>
      </c>
    </row>
    <row r="4707" spans="1:14" ht="14.25" customHeight="1" x14ac:dyDescent="0.3">
      <c r="A4707" s="97" t="s">
        <v>822</v>
      </c>
      <c r="B4707" s="97">
        <v>277</v>
      </c>
      <c r="C4707" s="97" t="s">
        <v>14659</v>
      </c>
      <c r="D4707" s="97" t="s">
        <v>332</v>
      </c>
      <c r="E4707" s="97" t="s">
        <v>14660</v>
      </c>
      <c r="F4707" s="97">
        <v>340232</v>
      </c>
      <c r="G4707" s="97">
        <v>674641</v>
      </c>
      <c r="H4707" s="97">
        <v>340232</v>
      </c>
      <c r="I4707" s="97">
        <v>674641</v>
      </c>
      <c r="J4707" s="97" t="s">
        <v>93</v>
      </c>
      <c r="K4707" s="97">
        <v>25</v>
      </c>
      <c r="L4707" s="97" t="s">
        <v>14661</v>
      </c>
      <c r="M4707" s="97">
        <v>18.59</v>
      </c>
      <c r="N4707" s="97">
        <v>931146</v>
      </c>
    </row>
    <row r="4708" spans="1:14" ht="14.25" customHeight="1" x14ac:dyDescent="0.3">
      <c r="A4708" s="97" t="s">
        <v>655</v>
      </c>
      <c r="B4708" s="97">
        <v>883</v>
      </c>
      <c r="C4708" s="97" t="s">
        <v>14662</v>
      </c>
      <c r="D4708" s="97" t="s">
        <v>581</v>
      </c>
      <c r="E4708" s="97" t="s">
        <v>14663</v>
      </c>
      <c r="F4708" s="97">
        <v>339073</v>
      </c>
      <c r="G4708" s="97">
        <v>674090</v>
      </c>
      <c r="H4708" s="97">
        <v>339073</v>
      </c>
      <c r="I4708" s="97">
        <v>674090</v>
      </c>
      <c r="J4708" s="97" t="s">
        <v>93</v>
      </c>
      <c r="K4708" s="97">
        <v>25</v>
      </c>
      <c r="L4708" s="97" t="s">
        <v>14664</v>
      </c>
      <c r="M4708" s="97">
        <v>18.59</v>
      </c>
      <c r="N4708" s="97">
        <v>950542</v>
      </c>
    </row>
    <row r="4709" spans="1:14" ht="14.25" customHeight="1" x14ac:dyDescent="0.3">
      <c r="A4709" s="97" t="s">
        <v>397</v>
      </c>
      <c r="B4709" s="97">
        <v>382</v>
      </c>
      <c r="C4709" s="97" t="s">
        <v>14665</v>
      </c>
      <c r="D4709" s="97" t="s">
        <v>332</v>
      </c>
      <c r="E4709" s="97" t="s">
        <v>14666</v>
      </c>
      <c r="F4709" s="97">
        <v>335464</v>
      </c>
      <c r="G4709" s="97">
        <v>669795</v>
      </c>
      <c r="H4709" s="97">
        <v>335464</v>
      </c>
      <c r="I4709" s="97">
        <v>669795</v>
      </c>
      <c r="J4709" s="97" t="s">
        <v>93</v>
      </c>
      <c r="K4709" s="97">
        <v>39</v>
      </c>
      <c r="L4709" s="97" t="s">
        <v>14667</v>
      </c>
      <c r="M4709" s="97">
        <v>18.59</v>
      </c>
      <c r="N4709" s="97">
        <v>18798552</v>
      </c>
    </row>
    <row r="4710" spans="1:14" ht="14.25" customHeight="1" x14ac:dyDescent="0.3">
      <c r="A4710" s="97" t="s">
        <v>506</v>
      </c>
      <c r="B4710" s="97">
        <v>293</v>
      </c>
      <c r="C4710" s="97" t="s">
        <v>14668</v>
      </c>
      <c r="D4710" s="97" t="s">
        <v>581</v>
      </c>
      <c r="E4710" s="97" t="s">
        <v>14669</v>
      </c>
      <c r="F4710" s="97">
        <v>328948</v>
      </c>
      <c r="G4710" s="97">
        <v>669905</v>
      </c>
      <c r="H4710" s="97">
        <v>328948</v>
      </c>
      <c r="I4710" s="97">
        <v>669905</v>
      </c>
      <c r="J4710" s="97" t="s">
        <v>93</v>
      </c>
      <c r="K4710" s="97">
        <v>63.7</v>
      </c>
      <c r="L4710" s="97" t="s">
        <v>14670</v>
      </c>
      <c r="M4710" s="97">
        <v>18.59</v>
      </c>
      <c r="N4710" s="97">
        <v>1003152</v>
      </c>
    </row>
    <row r="4711" spans="1:14" ht="14.25" customHeight="1" x14ac:dyDescent="0.3">
      <c r="A4711" s="97" t="s">
        <v>397</v>
      </c>
      <c r="B4711" s="97">
        <v>3582</v>
      </c>
      <c r="C4711" s="97" t="s">
        <v>14671</v>
      </c>
      <c r="D4711" s="97" t="s">
        <v>581</v>
      </c>
      <c r="E4711" s="97" t="s">
        <v>14672</v>
      </c>
      <c r="F4711" s="97">
        <v>339800</v>
      </c>
      <c r="G4711" s="97">
        <v>669420</v>
      </c>
      <c r="H4711" s="97">
        <v>339800</v>
      </c>
      <c r="I4711" s="97">
        <v>669420</v>
      </c>
      <c r="J4711" s="97" t="s">
        <v>93</v>
      </c>
      <c r="K4711" s="97">
        <v>105</v>
      </c>
      <c r="L4711" s="97" t="s">
        <v>14673</v>
      </c>
      <c r="M4711" s="97">
        <v>18.59</v>
      </c>
      <c r="N4711" s="97">
        <v>842948</v>
      </c>
    </row>
    <row r="4712" spans="1:14" ht="14.25" customHeight="1" x14ac:dyDescent="0.3">
      <c r="A4712" s="97" t="s">
        <v>351</v>
      </c>
      <c r="B4712" s="97">
        <v>734</v>
      </c>
      <c r="C4712" s="97" t="s">
        <v>14674</v>
      </c>
      <c r="D4712" s="97" t="s">
        <v>581</v>
      </c>
      <c r="E4712" s="97" t="s">
        <v>14675</v>
      </c>
      <c r="F4712" s="97">
        <v>328700</v>
      </c>
      <c r="G4712" s="97">
        <v>662951</v>
      </c>
      <c r="H4712" s="97">
        <v>328700</v>
      </c>
      <c r="I4712" s="97">
        <v>662951</v>
      </c>
      <c r="J4712" s="97" t="s">
        <v>93</v>
      </c>
      <c r="K4712" s="97">
        <v>150</v>
      </c>
      <c r="L4712" s="97" t="s">
        <v>14676</v>
      </c>
      <c r="M4712" s="97">
        <v>18.59</v>
      </c>
      <c r="N4712" s="97">
        <v>803308</v>
      </c>
    </row>
    <row r="4713" spans="1:14" ht="14.25" customHeight="1" x14ac:dyDescent="0.3">
      <c r="A4713" s="97" t="s">
        <v>655</v>
      </c>
      <c r="B4713" s="97">
        <v>3647</v>
      </c>
      <c r="C4713" s="97" t="s">
        <v>14677</v>
      </c>
      <c r="D4713" s="97" t="s">
        <v>581</v>
      </c>
      <c r="E4713" s="97" t="s">
        <v>14678</v>
      </c>
      <c r="F4713" s="97">
        <v>338743</v>
      </c>
      <c r="G4713" s="97">
        <v>674402</v>
      </c>
      <c r="H4713" s="97">
        <v>338743</v>
      </c>
      <c r="I4713" s="97">
        <v>674402</v>
      </c>
      <c r="J4713" s="97" t="s">
        <v>93</v>
      </c>
      <c r="K4713" s="97">
        <v>13.57</v>
      </c>
      <c r="L4713" s="97" t="s">
        <v>14679</v>
      </c>
      <c r="M4713" s="97">
        <v>18.600000000000001</v>
      </c>
      <c r="N4713" s="97">
        <v>950801</v>
      </c>
    </row>
    <row r="4714" spans="1:14" ht="14.25" customHeight="1" x14ac:dyDescent="0.3">
      <c r="A4714" s="97" t="s">
        <v>419</v>
      </c>
      <c r="B4714" s="97">
        <v>10710</v>
      </c>
      <c r="C4714" s="97" t="s">
        <v>14680</v>
      </c>
      <c r="D4714" s="97" t="s">
        <v>581</v>
      </c>
      <c r="E4714" s="97" t="s">
        <v>14681</v>
      </c>
      <c r="F4714" s="97">
        <v>333559</v>
      </c>
      <c r="G4714" s="97">
        <v>670872</v>
      </c>
      <c r="H4714" s="97">
        <v>333559</v>
      </c>
      <c r="I4714" s="97">
        <v>670872</v>
      </c>
      <c r="J4714" s="97" t="s">
        <v>93</v>
      </c>
      <c r="K4714" s="97">
        <v>26.5</v>
      </c>
      <c r="L4714" s="97" t="s">
        <v>14682</v>
      </c>
      <c r="M4714" s="97">
        <v>18.600000000000001</v>
      </c>
      <c r="N4714" s="97">
        <v>972857</v>
      </c>
    </row>
    <row r="4715" spans="1:14" ht="14.25" customHeight="1" x14ac:dyDescent="0.3">
      <c r="A4715" s="97" t="s">
        <v>508</v>
      </c>
      <c r="B4715" s="97">
        <v>1491</v>
      </c>
      <c r="C4715" s="97" t="s">
        <v>14683</v>
      </c>
      <c r="D4715" s="97" t="s">
        <v>581</v>
      </c>
      <c r="E4715" s="97" t="s">
        <v>14684</v>
      </c>
      <c r="F4715" s="97">
        <v>332320</v>
      </c>
      <c r="G4715" s="97">
        <v>668418</v>
      </c>
      <c r="H4715" s="97">
        <v>332320</v>
      </c>
      <c r="I4715" s="97">
        <v>668418</v>
      </c>
      <c r="J4715" s="97" t="s">
        <v>93</v>
      </c>
      <c r="K4715" s="97">
        <v>53</v>
      </c>
      <c r="L4715" s="97" t="s">
        <v>14685</v>
      </c>
      <c r="M4715" s="97">
        <v>18.600000000000001</v>
      </c>
      <c r="N4715" s="97">
        <v>951868</v>
      </c>
    </row>
    <row r="4716" spans="1:14" ht="14.25" customHeight="1" x14ac:dyDescent="0.3">
      <c r="A4716" s="97" t="s">
        <v>506</v>
      </c>
      <c r="B4716" s="97">
        <v>819</v>
      </c>
      <c r="C4716" s="97" t="s">
        <v>14686</v>
      </c>
      <c r="D4716" s="97" t="s">
        <v>332</v>
      </c>
      <c r="E4716" s="97" t="s">
        <v>14687</v>
      </c>
      <c r="F4716" s="97">
        <v>328821</v>
      </c>
      <c r="G4716" s="97">
        <v>669794</v>
      </c>
      <c r="H4716" s="97">
        <v>328821</v>
      </c>
      <c r="I4716" s="97">
        <v>669794</v>
      </c>
      <c r="J4716" s="97" t="s">
        <v>93</v>
      </c>
      <c r="K4716" s="97">
        <v>69.319999999999993</v>
      </c>
      <c r="L4716" s="97" t="s">
        <v>14688</v>
      </c>
      <c r="M4716" s="97">
        <v>18.600000000000001</v>
      </c>
      <c r="N4716" s="97">
        <v>17332965</v>
      </c>
    </row>
    <row r="4717" spans="1:14" ht="14.25" customHeight="1" x14ac:dyDescent="0.3">
      <c r="A4717" s="97" t="s">
        <v>822</v>
      </c>
      <c r="B4717" s="97">
        <v>978</v>
      </c>
      <c r="C4717" s="97" t="s">
        <v>14689</v>
      </c>
      <c r="D4717" s="97" t="s">
        <v>581</v>
      </c>
      <c r="E4717" s="97" t="s">
        <v>14690</v>
      </c>
      <c r="F4717" s="97">
        <v>340069</v>
      </c>
      <c r="G4717" s="97">
        <v>672706</v>
      </c>
      <c r="H4717" s="97">
        <v>340069</v>
      </c>
      <c r="I4717" s="97">
        <v>672706</v>
      </c>
      <c r="J4717" s="97" t="s">
        <v>93</v>
      </c>
      <c r="K4717" s="97">
        <v>87</v>
      </c>
      <c r="L4717" s="97" t="s">
        <v>14691</v>
      </c>
      <c r="M4717" s="97">
        <v>18.600000000000001</v>
      </c>
      <c r="N4717" s="97">
        <v>931463</v>
      </c>
    </row>
    <row r="4718" spans="1:14" ht="14.25" customHeight="1" x14ac:dyDescent="0.3">
      <c r="A4718" s="97" t="s">
        <v>506</v>
      </c>
      <c r="B4718" s="97">
        <v>10621</v>
      </c>
      <c r="C4718" s="97" t="s">
        <v>14692</v>
      </c>
      <c r="D4718" s="97" t="s">
        <v>581</v>
      </c>
      <c r="E4718" s="97" t="s">
        <v>14693</v>
      </c>
      <c r="F4718" s="97">
        <v>327921</v>
      </c>
      <c r="G4718" s="97">
        <v>665795</v>
      </c>
      <c r="H4718" s="97">
        <v>327921</v>
      </c>
      <c r="I4718" s="97">
        <v>665795</v>
      </c>
      <c r="J4718" s="97" t="s">
        <v>93</v>
      </c>
      <c r="K4718" s="97">
        <v>149.13999999999999</v>
      </c>
      <c r="L4718" s="97" t="s">
        <v>14694</v>
      </c>
      <c r="M4718" s="97">
        <v>18.649999999999999</v>
      </c>
      <c r="N4718" s="97">
        <v>1003998</v>
      </c>
    </row>
    <row r="4719" spans="1:14" ht="14.25" customHeight="1" x14ac:dyDescent="0.3">
      <c r="A4719" s="97" t="s">
        <v>506</v>
      </c>
      <c r="B4719" s="97">
        <v>10621</v>
      </c>
      <c r="C4719" s="97" t="s">
        <v>14695</v>
      </c>
      <c r="D4719" s="97" t="s">
        <v>581</v>
      </c>
      <c r="E4719" s="97" t="s">
        <v>14696</v>
      </c>
      <c r="F4719" s="97">
        <v>327958</v>
      </c>
      <c r="G4719" s="97">
        <v>665764</v>
      </c>
      <c r="H4719" s="97">
        <v>327958</v>
      </c>
      <c r="I4719" s="97">
        <v>665764</v>
      </c>
      <c r="J4719" s="97" t="s">
        <v>93</v>
      </c>
      <c r="K4719" s="97">
        <v>149.18</v>
      </c>
      <c r="L4719" s="97" t="s">
        <v>14697</v>
      </c>
      <c r="M4719" s="97">
        <v>18.649999999999999</v>
      </c>
      <c r="N4719" s="97">
        <v>1004002</v>
      </c>
    </row>
    <row r="4720" spans="1:14" ht="14.25" customHeight="1" x14ac:dyDescent="0.3">
      <c r="A4720" s="97" t="s">
        <v>822</v>
      </c>
      <c r="B4720" s="97">
        <v>13062</v>
      </c>
      <c r="C4720" s="97" t="s">
        <v>14698</v>
      </c>
      <c r="D4720" s="97" t="s">
        <v>581</v>
      </c>
      <c r="E4720" s="97" t="s">
        <v>14699</v>
      </c>
      <c r="F4720" s="97">
        <v>340583</v>
      </c>
      <c r="G4720" s="97">
        <v>673735</v>
      </c>
      <c r="H4720" s="97">
        <v>340583</v>
      </c>
      <c r="I4720" s="97">
        <v>673735</v>
      </c>
      <c r="J4720" s="97" t="s">
        <v>93</v>
      </c>
      <c r="K4720" s="97">
        <v>47.3</v>
      </c>
      <c r="L4720" s="97" t="s">
        <v>14700</v>
      </c>
      <c r="M4720" s="97">
        <v>18.7</v>
      </c>
      <c r="N4720" s="97">
        <v>931972</v>
      </c>
    </row>
    <row r="4721" spans="1:14" ht="14.25" customHeight="1" x14ac:dyDescent="0.3">
      <c r="A4721" s="97" t="s">
        <v>419</v>
      </c>
      <c r="B4721" s="97">
        <v>127</v>
      </c>
      <c r="C4721" s="97" t="s">
        <v>14701</v>
      </c>
      <c r="D4721" s="97" t="s">
        <v>581</v>
      </c>
      <c r="E4721" s="97" t="s">
        <v>14702</v>
      </c>
      <c r="F4721" s="97">
        <v>331739</v>
      </c>
      <c r="G4721" s="97">
        <v>673334</v>
      </c>
      <c r="H4721" s="97">
        <v>331739</v>
      </c>
      <c r="I4721" s="97">
        <v>673334</v>
      </c>
      <c r="J4721" s="97" t="s">
        <v>93</v>
      </c>
      <c r="K4721" s="97">
        <v>9.5500000000000007</v>
      </c>
      <c r="L4721" s="97" t="s">
        <v>14703</v>
      </c>
      <c r="M4721" s="97">
        <v>18.739999999999998</v>
      </c>
      <c r="N4721" s="97">
        <v>972082</v>
      </c>
    </row>
    <row r="4722" spans="1:14" ht="14.25" customHeight="1" x14ac:dyDescent="0.3">
      <c r="A4722" s="97" t="s">
        <v>822</v>
      </c>
      <c r="B4722" s="97">
        <v>547</v>
      </c>
      <c r="C4722" s="97" t="s">
        <v>14704</v>
      </c>
      <c r="D4722" s="97" t="s">
        <v>581</v>
      </c>
      <c r="E4722" s="97" t="s">
        <v>14705</v>
      </c>
      <c r="F4722" s="97">
        <v>340540</v>
      </c>
      <c r="G4722" s="97">
        <v>673079</v>
      </c>
      <c r="H4722" s="97">
        <v>340540</v>
      </c>
      <c r="I4722" s="97">
        <v>673079</v>
      </c>
      <c r="J4722" s="97" t="s">
        <v>93</v>
      </c>
      <c r="K4722" s="97">
        <v>81</v>
      </c>
      <c r="L4722" s="97" t="s">
        <v>14706</v>
      </c>
      <c r="M4722" s="97">
        <v>18.739999999999998</v>
      </c>
      <c r="N4722" s="97">
        <v>931400</v>
      </c>
    </row>
    <row r="4723" spans="1:14" ht="14.25" customHeight="1" x14ac:dyDescent="0.3">
      <c r="A4723" s="97" t="s">
        <v>508</v>
      </c>
      <c r="B4723" s="97">
        <v>10133</v>
      </c>
      <c r="C4723" s="97" t="s">
        <v>14707</v>
      </c>
      <c r="D4723" s="97" t="s">
        <v>581</v>
      </c>
      <c r="E4723" s="97" t="s">
        <v>14708</v>
      </c>
      <c r="F4723" s="97">
        <v>332170</v>
      </c>
      <c r="G4723" s="97">
        <v>665676</v>
      </c>
      <c r="H4723" s="97">
        <v>332170</v>
      </c>
      <c r="I4723" s="97">
        <v>665676</v>
      </c>
      <c r="J4723" s="97" t="s">
        <v>93</v>
      </c>
      <c r="K4723" s="97">
        <v>67.75</v>
      </c>
      <c r="L4723" s="97" t="s">
        <v>14709</v>
      </c>
      <c r="M4723" s="97">
        <v>18.8</v>
      </c>
      <c r="N4723" s="97">
        <v>952117</v>
      </c>
    </row>
    <row r="4724" spans="1:14" ht="14.25" customHeight="1" x14ac:dyDescent="0.3">
      <c r="A4724" s="97" t="s">
        <v>506</v>
      </c>
      <c r="B4724" s="97">
        <v>17123</v>
      </c>
      <c r="C4724" s="97" t="s">
        <v>14710</v>
      </c>
      <c r="D4724" s="97" t="s">
        <v>581</v>
      </c>
      <c r="E4724" s="97" t="s">
        <v>14711</v>
      </c>
      <c r="F4724" s="97">
        <v>327064</v>
      </c>
      <c r="G4724" s="97">
        <v>666641</v>
      </c>
      <c r="H4724" s="97">
        <v>327064</v>
      </c>
      <c r="I4724" s="97">
        <v>666641</v>
      </c>
      <c r="J4724" s="97" t="s">
        <v>93</v>
      </c>
      <c r="K4724" s="97">
        <v>142.43</v>
      </c>
      <c r="L4724" s="97" t="s">
        <v>14712</v>
      </c>
      <c r="M4724" s="97">
        <v>18.8</v>
      </c>
      <c r="N4724" s="97">
        <v>1004758</v>
      </c>
    </row>
    <row r="4725" spans="1:14" ht="14.25" customHeight="1" x14ac:dyDescent="0.3">
      <c r="A4725" s="97" t="s">
        <v>508</v>
      </c>
      <c r="B4725" s="97">
        <v>1491</v>
      </c>
      <c r="C4725" s="97" t="s">
        <v>14713</v>
      </c>
      <c r="D4725" s="97" t="s">
        <v>581</v>
      </c>
      <c r="E4725" s="97" t="s">
        <v>14714</v>
      </c>
      <c r="F4725" s="97">
        <v>332338</v>
      </c>
      <c r="G4725" s="97">
        <v>668560</v>
      </c>
      <c r="H4725" s="97">
        <v>332338</v>
      </c>
      <c r="I4725" s="97">
        <v>668560</v>
      </c>
      <c r="J4725" s="97" t="s">
        <v>93</v>
      </c>
      <c r="K4725" s="97">
        <v>55</v>
      </c>
      <c r="L4725" s="97" t="s">
        <v>14715</v>
      </c>
      <c r="M4725" s="97">
        <v>18.829999999999998</v>
      </c>
      <c r="N4725" s="97">
        <v>951857</v>
      </c>
    </row>
    <row r="4726" spans="1:14" ht="14.25" customHeight="1" x14ac:dyDescent="0.3">
      <c r="A4726" s="97" t="s">
        <v>506</v>
      </c>
      <c r="B4726" s="97">
        <v>10621</v>
      </c>
      <c r="C4726" s="97" t="s">
        <v>14716</v>
      </c>
      <c r="D4726" s="97" t="s">
        <v>581</v>
      </c>
      <c r="E4726" s="97" t="s">
        <v>14717</v>
      </c>
      <c r="F4726" s="97">
        <v>327892</v>
      </c>
      <c r="G4726" s="97">
        <v>665736</v>
      </c>
      <c r="H4726" s="97">
        <v>327892</v>
      </c>
      <c r="I4726" s="97">
        <v>665736</v>
      </c>
      <c r="J4726" s="97" t="s">
        <v>93</v>
      </c>
      <c r="K4726" s="97">
        <v>149.44</v>
      </c>
      <c r="L4726" s="97" t="s">
        <v>14718</v>
      </c>
      <c r="M4726" s="97">
        <v>18.829999999999998</v>
      </c>
      <c r="N4726" s="97">
        <v>1003991</v>
      </c>
    </row>
    <row r="4727" spans="1:14" ht="14.25" customHeight="1" x14ac:dyDescent="0.3">
      <c r="A4727" s="97" t="s">
        <v>655</v>
      </c>
      <c r="B4727" s="97">
        <v>35</v>
      </c>
      <c r="C4727" s="97" t="s">
        <v>14719</v>
      </c>
      <c r="D4727" s="97" t="s">
        <v>581</v>
      </c>
      <c r="E4727" s="97" t="s">
        <v>14720</v>
      </c>
      <c r="F4727" s="97">
        <v>335123</v>
      </c>
      <c r="G4727" s="97">
        <v>672176</v>
      </c>
      <c r="H4727" s="97">
        <v>335123</v>
      </c>
      <c r="I4727" s="97">
        <v>672176</v>
      </c>
      <c r="J4727" s="97" t="s">
        <v>93</v>
      </c>
      <c r="K4727" s="97">
        <v>12</v>
      </c>
      <c r="L4727" s="97" t="s">
        <v>14721</v>
      </c>
      <c r="M4727" s="97">
        <v>18.89</v>
      </c>
      <c r="N4727" s="97">
        <v>950380</v>
      </c>
    </row>
    <row r="4728" spans="1:14" ht="14.25" customHeight="1" x14ac:dyDescent="0.3">
      <c r="A4728" s="97" t="s">
        <v>822</v>
      </c>
      <c r="B4728" s="97">
        <v>268</v>
      </c>
      <c r="C4728" s="97" t="s">
        <v>14722</v>
      </c>
      <c r="D4728" s="97" t="s">
        <v>332</v>
      </c>
      <c r="E4728" s="97" t="s">
        <v>14723</v>
      </c>
      <c r="F4728" s="97">
        <v>340253</v>
      </c>
      <c r="G4728" s="97">
        <v>674897</v>
      </c>
      <c r="H4728" s="97">
        <v>340253</v>
      </c>
      <c r="I4728" s="97">
        <v>674897</v>
      </c>
      <c r="J4728" s="97" t="s">
        <v>93</v>
      </c>
      <c r="K4728" s="97">
        <v>18</v>
      </c>
      <c r="L4728" s="97" t="s">
        <v>14724</v>
      </c>
      <c r="M4728" s="97">
        <v>18.89</v>
      </c>
      <c r="N4728" s="97">
        <v>931137</v>
      </c>
    </row>
    <row r="4729" spans="1:14" ht="14.25" customHeight="1" x14ac:dyDescent="0.3">
      <c r="A4729" s="97" t="s">
        <v>506</v>
      </c>
      <c r="B4729" s="97">
        <v>63</v>
      </c>
      <c r="C4729" s="97" t="s">
        <v>14725</v>
      </c>
      <c r="D4729" s="97" t="s">
        <v>581</v>
      </c>
      <c r="E4729" s="97" t="s">
        <v>14726</v>
      </c>
      <c r="F4729" s="97">
        <v>328820</v>
      </c>
      <c r="G4729" s="97">
        <v>669620</v>
      </c>
      <c r="H4729" s="97">
        <v>328820</v>
      </c>
      <c r="I4729" s="97">
        <v>669620</v>
      </c>
      <c r="J4729" s="97" t="s">
        <v>93</v>
      </c>
      <c r="K4729" s="97">
        <v>74.06</v>
      </c>
      <c r="L4729" s="97" t="s">
        <v>14727</v>
      </c>
      <c r="M4729" s="97">
        <v>18.89</v>
      </c>
      <c r="N4729" s="97">
        <v>1003077</v>
      </c>
    </row>
    <row r="4730" spans="1:14" ht="14.25" customHeight="1" x14ac:dyDescent="0.3">
      <c r="A4730" s="97" t="s">
        <v>506</v>
      </c>
      <c r="B4730" s="97">
        <v>63</v>
      </c>
      <c r="C4730" s="97" t="s">
        <v>14728</v>
      </c>
      <c r="D4730" s="97" t="s">
        <v>581</v>
      </c>
      <c r="E4730" s="97" t="s">
        <v>14729</v>
      </c>
      <c r="F4730" s="97">
        <v>328870</v>
      </c>
      <c r="G4730" s="97">
        <v>669400</v>
      </c>
      <c r="H4730" s="97">
        <v>328870</v>
      </c>
      <c r="I4730" s="97">
        <v>669400</v>
      </c>
      <c r="J4730" s="97" t="s">
        <v>93</v>
      </c>
      <c r="K4730" s="97">
        <v>75.59</v>
      </c>
      <c r="L4730" s="97" t="s">
        <v>14730</v>
      </c>
      <c r="M4730" s="97">
        <v>18.89</v>
      </c>
      <c r="N4730" s="97">
        <v>1003086</v>
      </c>
    </row>
    <row r="4731" spans="1:14" ht="14.25" customHeight="1" x14ac:dyDescent="0.3">
      <c r="A4731" s="97" t="s">
        <v>497</v>
      </c>
      <c r="B4731" s="97">
        <v>464</v>
      </c>
      <c r="C4731" s="97" t="s">
        <v>14731</v>
      </c>
      <c r="D4731" s="97" t="s">
        <v>581</v>
      </c>
      <c r="E4731" s="97" t="s">
        <v>14732</v>
      </c>
      <c r="F4731" s="97">
        <v>334501</v>
      </c>
      <c r="G4731" s="97">
        <v>664646</v>
      </c>
      <c r="H4731" s="97">
        <v>334501</v>
      </c>
      <c r="I4731" s="97">
        <v>664646</v>
      </c>
      <c r="J4731" s="97" t="s">
        <v>93</v>
      </c>
      <c r="K4731" s="97">
        <v>127</v>
      </c>
      <c r="L4731" s="97" t="s">
        <v>14733</v>
      </c>
      <c r="M4731" s="97">
        <v>18.89</v>
      </c>
      <c r="N4731" s="97">
        <v>905033</v>
      </c>
    </row>
    <row r="4732" spans="1:14" ht="14.25" customHeight="1" x14ac:dyDescent="0.3">
      <c r="A4732" s="97" t="s">
        <v>508</v>
      </c>
      <c r="B4732" s="97">
        <v>1159</v>
      </c>
      <c r="C4732" s="97" t="s">
        <v>14734</v>
      </c>
      <c r="D4732" s="97" t="s">
        <v>581</v>
      </c>
      <c r="E4732" s="97" t="s">
        <v>14735</v>
      </c>
      <c r="F4732" s="97">
        <v>330637</v>
      </c>
      <c r="G4732" s="97">
        <v>665017</v>
      </c>
      <c r="H4732" s="97">
        <v>330637</v>
      </c>
      <c r="I4732" s="97">
        <v>665017</v>
      </c>
      <c r="J4732" s="97" t="s">
        <v>93</v>
      </c>
      <c r="K4732" s="97">
        <v>0</v>
      </c>
      <c r="L4732" s="97" t="s">
        <v>14736</v>
      </c>
      <c r="M4732" s="97">
        <v>18.899999999999999</v>
      </c>
      <c r="N4732" s="97">
        <v>951763</v>
      </c>
    </row>
    <row r="4733" spans="1:14" ht="14.25" customHeight="1" x14ac:dyDescent="0.3">
      <c r="A4733" s="97" t="s">
        <v>506</v>
      </c>
      <c r="B4733" s="97">
        <v>803</v>
      </c>
      <c r="C4733" s="97" t="s">
        <v>14737</v>
      </c>
      <c r="D4733" s="97" t="s">
        <v>332</v>
      </c>
      <c r="E4733" s="97" t="s">
        <v>14738</v>
      </c>
      <c r="F4733" s="97">
        <v>328900</v>
      </c>
      <c r="G4733" s="97">
        <v>669680</v>
      </c>
      <c r="H4733" s="97">
        <v>328900</v>
      </c>
      <c r="I4733" s="97">
        <v>669680</v>
      </c>
      <c r="J4733" s="97" t="s">
        <v>93</v>
      </c>
      <c r="K4733" s="97">
        <v>74.12</v>
      </c>
      <c r="L4733" s="97" t="s">
        <v>14739</v>
      </c>
      <c r="M4733" s="97">
        <v>18.899999999999999</v>
      </c>
      <c r="N4733" s="97">
        <v>17332949</v>
      </c>
    </row>
    <row r="4734" spans="1:14" ht="14.25" customHeight="1" x14ac:dyDescent="0.3">
      <c r="A4734" s="97" t="s">
        <v>419</v>
      </c>
      <c r="B4734" s="97">
        <v>474</v>
      </c>
      <c r="C4734" s="97" t="s">
        <v>14740</v>
      </c>
      <c r="D4734" s="97" t="s">
        <v>332</v>
      </c>
      <c r="E4734" s="97" t="s">
        <v>14741</v>
      </c>
      <c r="F4734" s="97">
        <v>332462</v>
      </c>
      <c r="G4734" s="97">
        <v>671119</v>
      </c>
      <c r="H4734" s="97">
        <v>332462</v>
      </c>
      <c r="I4734" s="97">
        <v>671119</v>
      </c>
      <c r="J4734" s="97" t="s">
        <v>93</v>
      </c>
      <c r="K4734" s="97">
        <v>-907.3</v>
      </c>
      <c r="L4734" s="97" t="s">
        <v>14742</v>
      </c>
      <c r="M4734" s="97">
        <v>19</v>
      </c>
      <c r="N4734" s="97">
        <v>971958</v>
      </c>
    </row>
    <row r="4735" spans="1:14" ht="14.25" customHeight="1" x14ac:dyDescent="0.3">
      <c r="A4735" s="97" t="s">
        <v>508</v>
      </c>
      <c r="B4735" s="97">
        <v>118</v>
      </c>
      <c r="C4735" s="97" t="s">
        <v>14743</v>
      </c>
      <c r="D4735" s="97" t="s">
        <v>332</v>
      </c>
      <c r="E4735" s="97" t="s">
        <v>14744</v>
      </c>
      <c r="F4735" s="97">
        <v>332488</v>
      </c>
      <c r="G4735" s="97">
        <v>669758</v>
      </c>
      <c r="H4735" s="97">
        <v>332488</v>
      </c>
      <c r="I4735" s="97">
        <v>669758</v>
      </c>
      <c r="J4735" s="97" t="s">
        <v>93</v>
      </c>
      <c r="K4735" s="97">
        <v>-814</v>
      </c>
      <c r="L4735" s="97" t="s">
        <v>14745</v>
      </c>
      <c r="M4735" s="97">
        <v>19</v>
      </c>
      <c r="N4735" s="97">
        <v>951319</v>
      </c>
    </row>
    <row r="4736" spans="1:14" ht="14.25" customHeight="1" x14ac:dyDescent="0.3">
      <c r="A4736" s="97" t="s">
        <v>962</v>
      </c>
      <c r="B4736" s="97">
        <v>79</v>
      </c>
      <c r="C4736" s="97" t="s">
        <v>14746</v>
      </c>
      <c r="D4736" s="97" t="s">
        <v>332</v>
      </c>
      <c r="E4736" s="97" t="s">
        <v>14747</v>
      </c>
      <c r="F4736" s="97">
        <v>318405</v>
      </c>
      <c r="G4736" s="97">
        <v>652651</v>
      </c>
      <c r="H4736" s="97">
        <v>318405</v>
      </c>
      <c r="I4736" s="97">
        <v>652651</v>
      </c>
      <c r="J4736" s="97" t="s">
        <v>93</v>
      </c>
      <c r="K4736" s="97">
        <v>0</v>
      </c>
      <c r="L4736" s="97" t="s">
        <v>14748</v>
      </c>
      <c r="M4736" s="97">
        <v>19</v>
      </c>
      <c r="N4736" s="97">
        <v>712333</v>
      </c>
    </row>
    <row r="4737" spans="1:14" ht="14.25" customHeight="1" x14ac:dyDescent="0.3">
      <c r="A4737" s="97" t="s">
        <v>419</v>
      </c>
      <c r="B4737" s="97">
        <v>269</v>
      </c>
      <c r="C4737" s="97" t="s">
        <v>14749</v>
      </c>
      <c r="D4737" s="97" t="s">
        <v>332</v>
      </c>
      <c r="E4737" s="97" t="s">
        <v>14750</v>
      </c>
      <c r="F4737" s="97">
        <v>333574</v>
      </c>
      <c r="G4737" s="97">
        <v>671113</v>
      </c>
      <c r="H4737" s="97">
        <v>333574</v>
      </c>
      <c r="I4737" s="97">
        <v>671113</v>
      </c>
      <c r="J4737" s="97" t="s">
        <v>93</v>
      </c>
      <c r="K4737" s="97">
        <v>0</v>
      </c>
      <c r="L4737" s="97" t="s">
        <v>14751</v>
      </c>
      <c r="M4737" s="97">
        <v>19</v>
      </c>
      <c r="N4737" s="97">
        <v>971753</v>
      </c>
    </row>
    <row r="4738" spans="1:14" ht="14.25" customHeight="1" x14ac:dyDescent="0.3">
      <c r="A4738" s="97" t="s">
        <v>888</v>
      </c>
      <c r="B4738" s="97">
        <v>33</v>
      </c>
      <c r="C4738" s="97" t="s">
        <v>14752</v>
      </c>
      <c r="D4738" s="97" t="s">
        <v>332</v>
      </c>
      <c r="E4738" s="97" t="s">
        <v>14753</v>
      </c>
      <c r="F4738" s="97">
        <v>346987</v>
      </c>
      <c r="G4738" s="97">
        <v>673768</v>
      </c>
      <c r="H4738" s="97">
        <v>346987</v>
      </c>
      <c r="I4738" s="97">
        <v>673768</v>
      </c>
      <c r="J4738" s="97" t="s">
        <v>93</v>
      </c>
      <c r="K4738" s="97">
        <v>0</v>
      </c>
      <c r="L4738" s="97" t="s">
        <v>14754</v>
      </c>
      <c r="M4738" s="97">
        <v>19</v>
      </c>
      <c r="N4738" s="97">
        <v>747572</v>
      </c>
    </row>
    <row r="4739" spans="1:14" ht="14.25" customHeight="1" x14ac:dyDescent="0.3">
      <c r="A4739" s="97" t="s">
        <v>397</v>
      </c>
      <c r="B4739" s="97">
        <v>10303</v>
      </c>
      <c r="C4739" s="97" t="s">
        <v>14755</v>
      </c>
      <c r="D4739" s="97" t="s">
        <v>581</v>
      </c>
      <c r="E4739" s="97" t="s">
        <v>14756</v>
      </c>
      <c r="F4739" s="97">
        <v>335937</v>
      </c>
      <c r="G4739" s="97">
        <v>668140</v>
      </c>
      <c r="H4739" s="97">
        <v>335937</v>
      </c>
      <c r="I4739" s="97">
        <v>668140</v>
      </c>
      <c r="J4739" s="97" t="s">
        <v>93</v>
      </c>
      <c r="K4739" s="97">
        <v>0</v>
      </c>
      <c r="L4739" s="97" t="s">
        <v>14757</v>
      </c>
      <c r="M4739" s="97">
        <v>19</v>
      </c>
      <c r="N4739" s="97">
        <v>843095</v>
      </c>
    </row>
    <row r="4740" spans="1:14" ht="14.25" customHeight="1" x14ac:dyDescent="0.3">
      <c r="A4740" s="97" t="s">
        <v>962</v>
      </c>
      <c r="B4740" s="97">
        <v>8</v>
      </c>
      <c r="C4740" s="97" t="s">
        <v>14758</v>
      </c>
      <c r="D4740" s="97" t="s">
        <v>332</v>
      </c>
      <c r="E4740" s="97" t="s">
        <v>14759</v>
      </c>
      <c r="F4740" s="97">
        <v>316044</v>
      </c>
      <c r="G4740" s="97">
        <v>654361</v>
      </c>
      <c r="H4740" s="97">
        <v>316044</v>
      </c>
      <c r="I4740" s="97">
        <v>654361</v>
      </c>
      <c r="J4740" s="97" t="s">
        <v>93</v>
      </c>
      <c r="K4740" s="97">
        <v>0</v>
      </c>
      <c r="L4740" s="97" t="s">
        <v>14760</v>
      </c>
      <c r="M4740" s="97">
        <v>19</v>
      </c>
      <c r="N4740" s="97">
        <v>712262</v>
      </c>
    </row>
    <row r="4741" spans="1:14" ht="14.25" customHeight="1" x14ac:dyDescent="0.3">
      <c r="A4741" s="97" t="s">
        <v>6676</v>
      </c>
      <c r="B4741" s="97">
        <v>22</v>
      </c>
      <c r="C4741" s="97" t="s">
        <v>14761</v>
      </c>
      <c r="D4741" s="97" t="s">
        <v>332</v>
      </c>
      <c r="E4741" s="97" t="s">
        <v>14762</v>
      </c>
      <c r="F4741" s="97">
        <v>324030</v>
      </c>
      <c r="G4741" s="97">
        <v>654320</v>
      </c>
      <c r="H4741" s="97">
        <v>324030</v>
      </c>
      <c r="I4741" s="97">
        <v>654320</v>
      </c>
      <c r="J4741" s="97" t="s">
        <v>93</v>
      </c>
      <c r="K4741" s="97">
        <v>0</v>
      </c>
      <c r="L4741" s="97" t="s">
        <v>14763</v>
      </c>
      <c r="M4741" s="97">
        <v>19</v>
      </c>
      <c r="N4741" s="97">
        <v>628362</v>
      </c>
    </row>
    <row r="4742" spans="1:14" ht="14.25" customHeight="1" x14ac:dyDescent="0.3">
      <c r="A4742" s="97" t="s">
        <v>497</v>
      </c>
      <c r="B4742" s="97">
        <v>558</v>
      </c>
      <c r="C4742" s="97" t="s">
        <v>14764</v>
      </c>
      <c r="D4742" s="97" t="s">
        <v>332</v>
      </c>
      <c r="E4742" s="97" t="s">
        <v>14765</v>
      </c>
      <c r="F4742" s="97">
        <v>333184</v>
      </c>
      <c r="G4742" s="97">
        <v>663700</v>
      </c>
      <c r="H4742" s="97">
        <v>333184</v>
      </c>
      <c r="I4742" s="97">
        <v>663700</v>
      </c>
      <c r="J4742" s="97" t="s">
        <v>93</v>
      </c>
      <c r="K4742" s="97">
        <v>0</v>
      </c>
      <c r="L4742" s="97" t="s">
        <v>14766</v>
      </c>
      <c r="M4742" s="97">
        <v>19</v>
      </c>
      <c r="N4742" s="97">
        <v>16102681</v>
      </c>
    </row>
    <row r="4743" spans="1:14" ht="14.25" customHeight="1" x14ac:dyDescent="0.3">
      <c r="A4743" s="97" t="s">
        <v>888</v>
      </c>
      <c r="B4743" s="97">
        <v>25</v>
      </c>
      <c r="C4743" s="97" t="s">
        <v>14767</v>
      </c>
      <c r="D4743" s="97" t="s">
        <v>332</v>
      </c>
      <c r="E4743" s="97" t="s">
        <v>14768</v>
      </c>
      <c r="F4743" s="97">
        <v>346023</v>
      </c>
      <c r="G4743" s="97">
        <v>670755</v>
      </c>
      <c r="H4743" s="97">
        <v>346023</v>
      </c>
      <c r="I4743" s="97">
        <v>670755</v>
      </c>
      <c r="J4743" s="97" t="s">
        <v>93</v>
      </c>
      <c r="K4743" s="97">
        <v>0</v>
      </c>
      <c r="L4743" s="97" t="s">
        <v>14769</v>
      </c>
      <c r="M4743" s="97">
        <v>19</v>
      </c>
      <c r="N4743" s="97">
        <v>747564</v>
      </c>
    </row>
    <row r="4744" spans="1:14" ht="14.25" customHeight="1" x14ac:dyDescent="0.3">
      <c r="A4744" s="97" t="s">
        <v>962</v>
      </c>
      <c r="B4744" s="97">
        <v>84</v>
      </c>
      <c r="C4744" s="97" t="s">
        <v>14770</v>
      </c>
      <c r="D4744" s="97" t="s">
        <v>332</v>
      </c>
      <c r="E4744" s="97" t="s">
        <v>14771</v>
      </c>
      <c r="F4744" s="97">
        <v>318553</v>
      </c>
      <c r="G4744" s="97">
        <v>654533</v>
      </c>
      <c r="H4744" s="97">
        <v>318553</v>
      </c>
      <c r="I4744" s="97">
        <v>654533</v>
      </c>
      <c r="J4744" s="97" t="s">
        <v>93</v>
      </c>
      <c r="K4744" s="97">
        <v>0</v>
      </c>
      <c r="L4744" s="97" t="s">
        <v>14772</v>
      </c>
      <c r="M4744" s="97">
        <v>19</v>
      </c>
      <c r="N4744" s="97">
        <v>712338</v>
      </c>
    </row>
    <row r="4745" spans="1:14" ht="14.25" customHeight="1" x14ac:dyDescent="0.3">
      <c r="A4745" s="97" t="s">
        <v>570</v>
      </c>
      <c r="B4745" s="97">
        <v>197</v>
      </c>
      <c r="C4745" s="97" t="s">
        <v>14773</v>
      </c>
      <c r="D4745" s="97" t="s">
        <v>332</v>
      </c>
      <c r="E4745" s="97" t="s">
        <v>14774</v>
      </c>
      <c r="F4745" s="97">
        <v>337280</v>
      </c>
      <c r="G4745" s="97">
        <v>664230</v>
      </c>
      <c r="H4745" s="97">
        <v>337280</v>
      </c>
      <c r="I4745" s="97">
        <v>664230</v>
      </c>
      <c r="J4745" s="97" t="s">
        <v>93</v>
      </c>
      <c r="K4745" s="97">
        <v>0</v>
      </c>
      <c r="L4745" s="97" t="s">
        <v>14775</v>
      </c>
      <c r="M4745" s="97">
        <v>19</v>
      </c>
      <c r="N4745" s="97">
        <v>844677</v>
      </c>
    </row>
    <row r="4746" spans="1:14" ht="14.25" customHeight="1" x14ac:dyDescent="0.3">
      <c r="A4746" s="97" t="s">
        <v>1963</v>
      </c>
      <c r="B4746" s="97">
        <v>53</v>
      </c>
      <c r="C4746" s="97" t="s">
        <v>14776</v>
      </c>
      <c r="D4746" s="97" t="s">
        <v>332</v>
      </c>
      <c r="E4746" s="97" t="s">
        <v>14777</v>
      </c>
      <c r="F4746" s="97">
        <v>341415</v>
      </c>
      <c r="G4746" s="97">
        <v>675818</v>
      </c>
      <c r="H4746" s="97">
        <v>341415</v>
      </c>
      <c r="I4746" s="97">
        <v>675818</v>
      </c>
      <c r="J4746" s="97" t="s">
        <v>93</v>
      </c>
      <c r="K4746" s="97">
        <v>5</v>
      </c>
      <c r="L4746" s="97" t="s">
        <v>14778</v>
      </c>
      <c r="M4746" s="97">
        <v>19</v>
      </c>
      <c r="N4746" s="97">
        <v>755575</v>
      </c>
    </row>
    <row r="4747" spans="1:14" ht="14.25" customHeight="1" x14ac:dyDescent="0.3">
      <c r="A4747" s="97" t="s">
        <v>419</v>
      </c>
      <c r="B4747" s="97">
        <v>222</v>
      </c>
      <c r="C4747" s="97" t="s">
        <v>14779</v>
      </c>
      <c r="D4747" s="97" t="s">
        <v>332</v>
      </c>
      <c r="E4747" s="97" t="s">
        <v>14780</v>
      </c>
      <c r="F4747" s="97">
        <v>334980</v>
      </c>
      <c r="G4747" s="97">
        <v>672305</v>
      </c>
      <c r="H4747" s="97">
        <v>334980</v>
      </c>
      <c r="I4747" s="97">
        <v>672305</v>
      </c>
      <c r="J4747" s="97" t="s">
        <v>93</v>
      </c>
      <c r="K4747" s="97">
        <v>9</v>
      </c>
      <c r="L4747" s="97" t="s">
        <v>14781</v>
      </c>
      <c r="M4747" s="97">
        <v>19</v>
      </c>
      <c r="N4747" s="97">
        <v>971706</v>
      </c>
    </row>
    <row r="4748" spans="1:14" ht="14.25" customHeight="1" x14ac:dyDescent="0.3">
      <c r="A4748" s="97" t="s">
        <v>655</v>
      </c>
      <c r="B4748" s="97">
        <v>663</v>
      </c>
      <c r="C4748" s="97" t="s">
        <v>14782</v>
      </c>
      <c r="D4748" s="97" t="s">
        <v>332</v>
      </c>
      <c r="E4748" s="97" t="s">
        <v>14783</v>
      </c>
      <c r="F4748" s="97">
        <v>339460</v>
      </c>
      <c r="G4748" s="97">
        <v>674873</v>
      </c>
      <c r="H4748" s="97">
        <v>339460</v>
      </c>
      <c r="I4748" s="97">
        <v>674873</v>
      </c>
      <c r="J4748" s="97" t="s">
        <v>93</v>
      </c>
      <c r="K4748" s="97">
        <v>9.82</v>
      </c>
      <c r="L4748" s="97" t="s">
        <v>14784</v>
      </c>
      <c r="M4748" s="97">
        <v>19</v>
      </c>
      <c r="N4748" s="97">
        <v>950343</v>
      </c>
    </row>
    <row r="4749" spans="1:14" ht="14.25" customHeight="1" x14ac:dyDescent="0.3">
      <c r="A4749" s="97" t="s">
        <v>655</v>
      </c>
      <c r="B4749" s="97">
        <v>658</v>
      </c>
      <c r="C4749" s="97" t="s">
        <v>14785</v>
      </c>
      <c r="D4749" s="97" t="s">
        <v>332</v>
      </c>
      <c r="E4749" s="97" t="s">
        <v>14786</v>
      </c>
      <c r="F4749" s="97">
        <v>339720</v>
      </c>
      <c r="G4749" s="97">
        <v>674688</v>
      </c>
      <c r="H4749" s="97">
        <v>339720</v>
      </c>
      <c r="I4749" s="97">
        <v>674688</v>
      </c>
      <c r="J4749" s="97" t="s">
        <v>93</v>
      </c>
      <c r="K4749" s="97">
        <v>15</v>
      </c>
      <c r="L4749" s="97" t="s">
        <v>14787</v>
      </c>
      <c r="M4749" s="97">
        <v>19</v>
      </c>
      <c r="N4749" s="97">
        <v>950338</v>
      </c>
    </row>
    <row r="4750" spans="1:14" ht="14.25" customHeight="1" x14ac:dyDescent="0.3">
      <c r="A4750" s="97" t="s">
        <v>419</v>
      </c>
      <c r="B4750" s="97">
        <v>9256</v>
      </c>
      <c r="C4750" s="97" t="s">
        <v>14788</v>
      </c>
      <c r="D4750" s="97" t="s">
        <v>581</v>
      </c>
      <c r="E4750" s="97" t="s">
        <v>14789</v>
      </c>
      <c r="F4750" s="97">
        <v>332789</v>
      </c>
      <c r="G4750" s="97">
        <v>671942</v>
      </c>
      <c r="H4750" s="97">
        <v>332789</v>
      </c>
      <c r="I4750" s="97">
        <v>671942</v>
      </c>
      <c r="J4750" s="97" t="s">
        <v>93</v>
      </c>
      <c r="K4750" s="97">
        <v>24</v>
      </c>
      <c r="L4750" s="97" t="s">
        <v>14790</v>
      </c>
      <c r="M4750" s="97">
        <v>19</v>
      </c>
      <c r="N4750" s="97">
        <v>972639</v>
      </c>
    </row>
    <row r="4751" spans="1:14" ht="14.25" customHeight="1" x14ac:dyDescent="0.3">
      <c r="A4751" s="97" t="s">
        <v>419</v>
      </c>
      <c r="B4751" s="97">
        <v>9256</v>
      </c>
      <c r="C4751" s="97" t="s">
        <v>14791</v>
      </c>
      <c r="D4751" s="97" t="s">
        <v>581</v>
      </c>
      <c r="E4751" s="97" t="s">
        <v>14792</v>
      </c>
      <c r="F4751" s="97">
        <v>332795</v>
      </c>
      <c r="G4751" s="97">
        <v>671966</v>
      </c>
      <c r="H4751" s="97">
        <v>332795</v>
      </c>
      <c r="I4751" s="97">
        <v>671966</v>
      </c>
      <c r="J4751" s="97" t="s">
        <v>93</v>
      </c>
      <c r="K4751" s="97">
        <v>24</v>
      </c>
      <c r="L4751" s="97" t="s">
        <v>14793</v>
      </c>
      <c r="M4751" s="97">
        <v>19</v>
      </c>
      <c r="N4751" s="97">
        <v>972641</v>
      </c>
    </row>
    <row r="4752" spans="1:14" ht="14.25" customHeight="1" x14ac:dyDescent="0.3">
      <c r="A4752" s="97" t="s">
        <v>419</v>
      </c>
      <c r="B4752" s="97">
        <v>10714</v>
      </c>
      <c r="C4752" s="97" t="s">
        <v>14794</v>
      </c>
      <c r="D4752" s="97" t="s">
        <v>581</v>
      </c>
      <c r="E4752" s="97" t="s">
        <v>14795</v>
      </c>
      <c r="F4752" s="97">
        <v>334028</v>
      </c>
      <c r="G4752" s="97">
        <v>670637</v>
      </c>
      <c r="H4752" s="97">
        <v>334028</v>
      </c>
      <c r="I4752" s="97">
        <v>670637</v>
      </c>
      <c r="J4752" s="97" t="s">
        <v>93</v>
      </c>
      <c r="K4752" s="97">
        <v>24.85</v>
      </c>
      <c r="L4752" s="97" t="s">
        <v>14796</v>
      </c>
      <c r="M4752" s="97">
        <v>19</v>
      </c>
      <c r="N4752" s="97">
        <v>972874</v>
      </c>
    </row>
    <row r="4753" spans="1:14" ht="14.25" customHeight="1" x14ac:dyDescent="0.3">
      <c r="A4753" s="97" t="s">
        <v>655</v>
      </c>
      <c r="B4753" s="97">
        <v>57</v>
      </c>
      <c r="C4753" s="97" t="s">
        <v>14797</v>
      </c>
      <c r="D4753" s="97" t="s">
        <v>332</v>
      </c>
      <c r="E4753" s="97" t="s">
        <v>14798</v>
      </c>
      <c r="F4753" s="97">
        <v>337841</v>
      </c>
      <c r="G4753" s="97">
        <v>673045</v>
      </c>
      <c r="H4753" s="97">
        <v>337841</v>
      </c>
      <c r="I4753" s="97">
        <v>673045</v>
      </c>
      <c r="J4753" s="97" t="s">
        <v>93</v>
      </c>
      <c r="K4753" s="97">
        <v>26</v>
      </c>
      <c r="L4753" s="97" t="s">
        <v>14799</v>
      </c>
      <c r="M4753" s="97">
        <v>19</v>
      </c>
      <c r="N4753" s="97">
        <v>949723</v>
      </c>
    </row>
    <row r="4754" spans="1:14" ht="14.25" customHeight="1" x14ac:dyDescent="0.3">
      <c r="A4754" s="97" t="s">
        <v>419</v>
      </c>
      <c r="B4754" s="97">
        <v>10710</v>
      </c>
      <c r="C4754" s="97" t="s">
        <v>14800</v>
      </c>
      <c r="D4754" s="97" t="s">
        <v>581</v>
      </c>
      <c r="E4754" s="97" t="s">
        <v>14801</v>
      </c>
      <c r="F4754" s="97">
        <v>333045</v>
      </c>
      <c r="G4754" s="97">
        <v>671118</v>
      </c>
      <c r="H4754" s="97">
        <v>333045</v>
      </c>
      <c r="I4754" s="97">
        <v>671118</v>
      </c>
      <c r="J4754" s="97" t="s">
        <v>93</v>
      </c>
      <c r="K4754" s="97">
        <v>26.9</v>
      </c>
      <c r="L4754" s="97" t="s">
        <v>14802</v>
      </c>
      <c r="M4754" s="97">
        <v>19</v>
      </c>
      <c r="N4754" s="97">
        <v>972841</v>
      </c>
    </row>
    <row r="4755" spans="1:14" ht="14.25" customHeight="1" x14ac:dyDescent="0.3">
      <c r="A4755" s="97" t="s">
        <v>419</v>
      </c>
      <c r="B4755" s="97">
        <v>10710</v>
      </c>
      <c r="C4755" s="97" t="s">
        <v>14803</v>
      </c>
      <c r="D4755" s="97" t="s">
        <v>581</v>
      </c>
      <c r="E4755" s="97" t="s">
        <v>14804</v>
      </c>
      <c r="F4755" s="97">
        <v>331994</v>
      </c>
      <c r="G4755" s="97">
        <v>671484</v>
      </c>
      <c r="H4755" s="97">
        <v>331994</v>
      </c>
      <c r="I4755" s="97">
        <v>671484</v>
      </c>
      <c r="J4755" s="97" t="s">
        <v>93</v>
      </c>
      <c r="K4755" s="97">
        <v>31.55</v>
      </c>
      <c r="L4755" s="97" t="s">
        <v>14805</v>
      </c>
      <c r="M4755" s="97">
        <v>19</v>
      </c>
      <c r="N4755" s="97">
        <v>972858</v>
      </c>
    </row>
    <row r="4756" spans="1:14" ht="14.25" customHeight="1" x14ac:dyDescent="0.3">
      <c r="A4756" s="97" t="s">
        <v>822</v>
      </c>
      <c r="B4756" s="97">
        <v>5999</v>
      </c>
      <c r="C4756" s="97" t="s">
        <v>14806</v>
      </c>
      <c r="D4756" s="97" t="s">
        <v>581</v>
      </c>
      <c r="E4756" s="97" t="s">
        <v>14807</v>
      </c>
      <c r="F4756" s="97">
        <v>340650</v>
      </c>
      <c r="G4756" s="97">
        <v>674220</v>
      </c>
      <c r="H4756" s="97">
        <v>340650</v>
      </c>
      <c r="I4756" s="97">
        <v>674220</v>
      </c>
      <c r="J4756" s="97" t="s">
        <v>93</v>
      </c>
      <c r="K4756" s="97">
        <v>32.200000000000003</v>
      </c>
      <c r="L4756" s="97" t="s">
        <v>14808</v>
      </c>
      <c r="M4756" s="97">
        <v>19</v>
      </c>
      <c r="N4756" s="97">
        <v>931622</v>
      </c>
    </row>
    <row r="4757" spans="1:14" ht="14.25" customHeight="1" x14ac:dyDescent="0.3">
      <c r="A4757" s="97" t="s">
        <v>419</v>
      </c>
      <c r="B4757" s="97">
        <v>397</v>
      </c>
      <c r="C4757" s="97" t="s">
        <v>14809</v>
      </c>
      <c r="D4757" s="97" t="s">
        <v>332</v>
      </c>
      <c r="E4757" s="97" t="s">
        <v>14810</v>
      </c>
      <c r="F4757" s="97">
        <v>331363</v>
      </c>
      <c r="G4757" s="97">
        <v>672630</v>
      </c>
      <c r="H4757" s="97">
        <v>331363</v>
      </c>
      <c r="I4757" s="97">
        <v>672630</v>
      </c>
      <c r="J4757" s="97" t="s">
        <v>93</v>
      </c>
      <c r="K4757" s="97">
        <v>33</v>
      </c>
      <c r="L4757" s="97" t="s">
        <v>14811</v>
      </c>
      <c r="M4757" s="97">
        <v>19</v>
      </c>
      <c r="N4757" s="97">
        <v>971881</v>
      </c>
    </row>
    <row r="4758" spans="1:14" ht="14.25" customHeight="1" x14ac:dyDescent="0.3">
      <c r="A4758" s="97" t="s">
        <v>822</v>
      </c>
      <c r="B4758" s="97">
        <v>243</v>
      </c>
      <c r="C4758" s="97" t="s">
        <v>14812</v>
      </c>
      <c r="D4758" s="97" t="s">
        <v>332</v>
      </c>
      <c r="E4758" s="97" t="s">
        <v>14813</v>
      </c>
      <c r="F4758" s="97">
        <v>340439</v>
      </c>
      <c r="G4758" s="97">
        <v>674267</v>
      </c>
      <c r="H4758" s="97">
        <v>340439</v>
      </c>
      <c r="I4758" s="97">
        <v>674267</v>
      </c>
      <c r="J4758" s="97" t="s">
        <v>93</v>
      </c>
      <c r="K4758" s="97">
        <v>33</v>
      </c>
      <c r="L4758" s="97" t="s">
        <v>14814</v>
      </c>
      <c r="M4758" s="97">
        <v>19</v>
      </c>
      <c r="N4758" s="97">
        <v>931112</v>
      </c>
    </row>
    <row r="4759" spans="1:14" ht="14.25" customHeight="1" x14ac:dyDescent="0.3">
      <c r="A4759" s="97" t="s">
        <v>822</v>
      </c>
      <c r="B4759" s="97">
        <v>335</v>
      </c>
      <c r="C4759" s="97" t="s">
        <v>14815</v>
      </c>
      <c r="D4759" s="97" t="s">
        <v>332</v>
      </c>
      <c r="E4759" s="97" t="s">
        <v>14816</v>
      </c>
      <c r="F4759" s="97">
        <v>340492</v>
      </c>
      <c r="G4759" s="97">
        <v>673998</v>
      </c>
      <c r="H4759" s="97">
        <v>340492</v>
      </c>
      <c r="I4759" s="97">
        <v>673998</v>
      </c>
      <c r="J4759" s="97" t="s">
        <v>93</v>
      </c>
      <c r="K4759" s="97">
        <v>35</v>
      </c>
      <c r="L4759" s="97" t="s">
        <v>14817</v>
      </c>
      <c r="M4759" s="97">
        <v>19</v>
      </c>
      <c r="N4759" s="97">
        <v>931206</v>
      </c>
    </row>
    <row r="4760" spans="1:14" ht="14.25" customHeight="1" x14ac:dyDescent="0.3">
      <c r="A4760" s="97" t="s">
        <v>419</v>
      </c>
      <c r="B4760" s="97">
        <v>284</v>
      </c>
      <c r="C4760" s="97" t="s">
        <v>14818</v>
      </c>
      <c r="D4760" s="97" t="s">
        <v>332</v>
      </c>
      <c r="E4760" s="97" t="s">
        <v>14819</v>
      </c>
      <c r="F4760" s="97">
        <v>330745</v>
      </c>
      <c r="G4760" s="97">
        <v>672095</v>
      </c>
      <c r="H4760" s="97">
        <v>330745</v>
      </c>
      <c r="I4760" s="97">
        <v>672095</v>
      </c>
      <c r="J4760" s="97" t="s">
        <v>93</v>
      </c>
      <c r="K4760" s="97">
        <v>38</v>
      </c>
      <c r="L4760" s="97" t="s">
        <v>14820</v>
      </c>
      <c r="M4760" s="97">
        <v>19</v>
      </c>
      <c r="N4760" s="97">
        <v>971768</v>
      </c>
    </row>
    <row r="4761" spans="1:14" ht="14.25" customHeight="1" x14ac:dyDescent="0.3">
      <c r="A4761" s="97" t="s">
        <v>419</v>
      </c>
      <c r="B4761" s="97">
        <v>368</v>
      </c>
      <c r="C4761" s="97" t="s">
        <v>14821</v>
      </c>
      <c r="D4761" s="97" t="s">
        <v>332</v>
      </c>
      <c r="E4761" s="97" t="s">
        <v>14822</v>
      </c>
      <c r="F4761" s="97">
        <v>330675</v>
      </c>
      <c r="G4761" s="97">
        <v>672206</v>
      </c>
      <c r="H4761" s="97">
        <v>330675</v>
      </c>
      <c r="I4761" s="97">
        <v>672206</v>
      </c>
      <c r="J4761" s="97" t="s">
        <v>93</v>
      </c>
      <c r="K4761" s="97">
        <v>38</v>
      </c>
      <c r="L4761" s="97" t="s">
        <v>14823</v>
      </c>
      <c r="M4761" s="97">
        <v>19</v>
      </c>
      <c r="N4761" s="97">
        <v>971852</v>
      </c>
    </row>
    <row r="4762" spans="1:14" ht="14.25" customHeight="1" x14ac:dyDescent="0.3">
      <c r="A4762" s="97" t="s">
        <v>822</v>
      </c>
      <c r="B4762" s="97">
        <v>244</v>
      </c>
      <c r="C4762" s="97" t="s">
        <v>14824</v>
      </c>
      <c r="D4762" s="97" t="s">
        <v>332</v>
      </c>
      <c r="E4762" s="97" t="s">
        <v>14825</v>
      </c>
      <c r="F4762" s="97">
        <v>340133</v>
      </c>
      <c r="G4762" s="97">
        <v>673765</v>
      </c>
      <c r="H4762" s="97">
        <v>340133</v>
      </c>
      <c r="I4762" s="97">
        <v>673765</v>
      </c>
      <c r="J4762" s="97" t="s">
        <v>93</v>
      </c>
      <c r="K4762" s="97">
        <v>39</v>
      </c>
      <c r="L4762" s="97" t="s">
        <v>14826</v>
      </c>
      <c r="M4762" s="97">
        <v>19</v>
      </c>
      <c r="N4762" s="97">
        <v>931113</v>
      </c>
    </row>
    <row r="4763" spans="1:14" ht="14.25" customHeight="1" x14ac:dyDescent="0.3">
      <c r="A4763" s="97" t="s">
        <v>822</v>
      </c>
      <c r="B4763" s="97">
        <v>970</v>
      </c>
      <c r="C4763" s="97" t="s">
        <v>14827</v>
      </c>
      <c r="D4763" s="97" t="s">
        <v>581</v>
      </c>
      <c r="E4763" s="97" t="s">
        <v>14828</v>
      </c>
      <c r="F4763" s="97">
        <v>340192</v>
      </c>
      <c r="G4763" s="97">
        <v>673723</v>
      </c>
      <c r="H4763" s="97">
        <v>340192</v>
      </c>
      <c r="I4763" s="97">
        <v>673723</v>
      </c>
      <c r="J4763" s="97" t="s">
        <v>93</v>
      </c>
      <c r="K4763" s="97">
        <v>41.05</v>
      </c>
      <c r="L4763" s="97" t="s">
        <v>14829</v>
      </c>
      <c r="M4763" s="97">
        <v>19</v>
      </c>
      <c r="N4763" s="97">
        <v>931450</v>
      </c>
    </row>
    <row r="4764" spans="1:14" ht="14.25" customHeight="1" x14ac:dyDescent="0.3">
      <c r="A4764" s="97" t="s">
        <v>419</v>
      </c>
      <c r="B4764" s="97">
        <v>263</v>
      </c>
      <c r="C4764" s="97" t="s">
        <v>14830</v>
      </c>
      <c r="D4764" s="97" t="s">
        <v>332</v>
      </c>
      <c r="E4764" s="97" t="s">
        <v>14831</v>
      </c>
      <c r="F4764" s="97">
        <v>330930</v>
      </c>
      <c r="G4764" s="97">
        <v>672035</v>
      </c>
      <c r="H4764" s="97">
        <v>330930</v>
      </c>
      <c r="I4764" s="97">
        <v>672035</v>
      </c>
      <c r="J4764" s="97" t="s">
        <v>93</v>
      </c>
      <c r="K4764" s="97">
        <v>44.62</v>
      </c>
      <c r="L4764" s="97" t="s">
        <v>14832</v>
      </c>
      <c r="M4764" s="97">
        <v>19</v>
      </c>
      <c r="N4764" s="97">
        <v>971747</v>
      </c>
    </row>
    <row r="4765" spans="1:14" ht="14.25" customHeight="1" x14ac:dyDescent="0.3">
      <c r="A4765" s="97" t="s">
        <v>419</v>
      </c>
      <c r="B4765" s="97">
        <v>272</v>
      </c>
      <c r="C4765" s="97" t="s">
        <v>14833</v>
      </c>
      <c r="D4765" s="97" t="s">
        <v>332</v>
      </c>
      <c r="E4765" s="97" t="s">
        <v>14834</v>
      </c>
      <c r="F4765" s="97">
        <v>330640</v>
      </c>
      <c r="G4765" s="97">
        <v>671650</v>
      </c>
      <c r="H4765" s="97">
        <v>330640</v>
      </c>
      <c r="I4765" s="97">
        <v>671650</v>
      </c>
      <c r="J4765" s="97" t="s">
        <v>93</v>
      </c>
      <c r="K4765" s="97">
        <v>49.25</v>
      </c>
      <c r="L4765" s="97" t="s">
        <v>14835</v>
      </c>
      <c r="M4765" s="97">
        <v>19</v>
      </c>
      <c r="N4765" s="97">
        <v>971756</v>
      </c>
    </row>
    <row r="4766" spans="1:14" ht="14.25" customHeight="1" x14ac:dyDescent="0.3">
      <c r="A4766" s="97" t="s">
        <v>822</v>
      </c>
      <c r="B4766" s="97">
        <v>70</v>
      </c>
      <c r="C4766" s="97" t="s">
        <v>14836</v>
      </c>
      <c r="D4766" s="97" t="s">
        <v>332</v>
      </c>
      <c r="E4766" s="97" t="s">
        <v>14837</v>
      </c>
      <c r="F4766" s="97">
        <v>343179</v>
      </c>
      <c r="G4766" s="97">
        <v>674395</v>
      </c>
      <c r="H4766" s="97">
        <v>343179</v>
      </c>
      <c r="I4766" s="97">
        <v>674395</v>
      </c>
      <c r="J4766" s="97" t="s">
        <v>93</v>
      </c>
      <c r="K4766" s="97">
        <v>53.5</v>
      </c>
      <c r="L4766" s="97" t="s">
        <v>14838</v>
      </c>
      <c r="M4766" s="97">
        <v>19</v>
      </c>
      <c r="N4766" s="97">
        <v>930938</v>
      </c>
    </row>
    <row r="4767" spans="1:14" ht="14.25" customHeight="1" x14ac:dyDescent="0.3">
      <c r="A4767" s="97" t="s">
        <v>822</v>
      </c>
      <c r="B4767" s="97">
        <v>285</v>
      </c>
      <c r="C4767" s="97" t="s">
        <v>14839</v>
      </c>
      <c r="D4767" s="97" t="s">
        <v>332</v>
      </c>
      <c r="E4767" s="97" t="s">
        <v>14840</v>
      </c>
      <c r="F4767" s="97">
        <v>340216</v>
      </c>
      <c r="G4767" s="97">
        <v>673318</v>
      </c>
      <c r="H4767" s="97">
        <v>340216</v>
      </c>
      <c r="I4767" s="97">
        <v>673318</v>
      </c>
      <c r="J4767" s="97" t="s">
        <v>93</v>
      </c>
      <c r="K4767" s="97">
        <v>62</v>
      </c>
      <c r="L4767" s="97" t="s">
        <v>14841</v>
      </c>
      <c r="M4767" s="97">
        <v>19</v>
      </c>
      <c r="N4767" s="97">
        <v>931154</v>
      </c>
    </row>
    <row r="4768" spans="1:14" ht="14.25" customHeight="1" x14ac:dyDescent="0.3">
      <c r="A4768" s="97" t="s">
        <v>508</v>
      </c>
      <c r="B4768" s="97">
        <v>54</v>
      </c>
      <c r="C4768" s="97" t="s">
        <v>14842</v>
      </c>
      <c r="D4768" s="97" t="s">
        <v>332</v>
      </c>
      <c r="E4768" s="97" t="s">
        <v>14843</v>
      </c>
      <c r="F4768" s="97">
        <v>332240</v>
      </c>
      <c r="G4768" s="97">
        <v>665980</v>
      </c>
      <c r="H4768" s="97">
        <v>332240</v>
      </c>
      <c r="I4768" s="97">
        <v>665980</v>
      </c>
      <c r="J4768" s="97" t="s">
        <v>93</v>
      </c>
      <c r="K4768" s="97">
        <v>64</v>
      </c>
      <c r="L4768" s="97" t="s">
        <v>14844</v>
      </c>
      <c r="M4768" s="97">
        <v>19</v>
      </c>
      <c r="N4768" s="97">
        <v>951253</v>
      </c>
    </row>
    <row r="4769" spans="1:14" ht="14.25" customHeight="1" x14ac:dyDescent="0.3">
      <c r="A4769" s="97" t="s">
        <v>508</v>
      </c>
      <c r="B4769" s="97">
        <v>194</v>
      </c>
      <c r="C4769" s="97" t="s">
        <v>14845</v>
      </c>
      <c r="D4769" s="97" t="s">
        <v>332</v>
      </c>
      <c r="E4769" s="97" t="s">
        <v>14846</v>
      </c>
      <c r="F4769" s="97">
        <v>332290</v>
      </c>
      <c r="G4769" s="97">
        <v>666850</v>
      </c>
      <c r="H4769" s="97">
        <v>332290</v>
      </c>
      <c r="I4769" s="97">
        <v>666850</v>
      </c>
      <c r="J4769" s="97" t="s">
        <v>93</v>
      </c>
      <c r="K4769" s="97">
        <v>65</v>
      </c>
      <c r="L4769" s="97" t="s">
        <v>14847</v>
      </c>
      <c r="M4769" s="97">
        <v>19</v>
      </c>
      <c r="N4769" s="97">
        <v>951397</v>
      </c>
    </row>
    <row r="4770" spans="1:14" ht="14.25" customHeight="1" x14ac:dyDescent="0.3">
      <c r="A4770" s="97" t="s">
        <v>508</v>
      </c>
      <c r="B4770" s="97">
        <v>392</v>
      </c>
      <c r="C4770" s="97" t="s">
        <v>14848</v>
      </c>
      <c r="D4770" s="97" t="s">
        <v>332</v>
      </c>
      <c r="E4770" s="97" t="s">
        <v>14849</v>
      </c>
      <c r="F4770" s="97">
        <v>332008</v>
      </c>
      <c r="G4770" s="97">
        <v>666716</v>
      </c>
      <c r="H4770" s="97">
        <v>332008</v>
      </c>
      <c r="I4770" s="97">
        <v>666716</v>
      </c>
      <c r="J4770" s="97" t="s">
        <v>93</v>
      </c>
      <c r="K4770" s="97">
        <v>68</v>
      </c>
      <c r="L4770" s="97" t="s">
        <v>14850</v>
      </c>
      <c r="M4770" s="97">
        <v>19</v>
      </c>
      <c r="N4770" s="97">
        <v>951596</v>
      </c>
    </row>
    <row r="4771" spans="1:14" ht="14.25" customHeight="1" x14ac:dyDescent="0.3">
      <c r="A4771" s="97" t="s">
        <v>508</v>
      </c>
      <c r="B4771" s="97">
        <v>17171</v>
      </c>
      <c r="C4771" s="97" t="s">
        <v>14851</v>
      </c>
      <c r="D4771" s="97" t="s">
        <v>581</v>
      </c>
      <c r="E4771" s="97" t="s">
        <v>14852</v>
      </c>
      <c r="F4771" s="97">
        <v>332140</v>
      </c>
      <c r="G4771" s="97">
        <v>665620</v>
      </c>
      <c r="H4771" s="97">
        <v>332140</v>
      </c>
      <c r="I4771" s="97">
        <v>665620</v>
      </c>
      <c r="J4771" s="97" t="s">
        <v>93</v>
      </c>
      <c r="K4771" s="97">
        <v>68</v>
      </c>
      <c r="L4771" s="97" t="s">
        <v>14853</v>
      </c>
      <c r="M4771" s="97">
        <v>19</v>
      </c>
      <c r="N4771" s="97">
        <v>952729</v>
      </c>
    </row>
    <row r="4772" spans="1:14" ht="14.25" customHeight="1" x14ac:dyDescent="0.3">
      <c r="A4772" s="97" t="s">
        <v>508</v>
      </c>
      <c r="B4772" s="97">
        <v>201</v>
      </c>
      <c r="C4772" s="97" t="s">
        <v>14854</v>
      </c>
      <c r="D4772" s="97" t="s">
        <v>332</v>
      </c>
      <c r="E4772" s="97" t="s">
        <v>14855</v>
      </c>
      <c r="F4772" s="97">
        <v>332190</v>
      </c>
      <c r="G4772" s="97">
        <v>666570</v>
      </c>
      <c r="H4772" s="97">
        <v>332190</v>
      </c>
      <c r="I4772" s="97">
        <v>666570</v>
      </c>
      <c r="J4772" s="97" t="s">
        <v>93</v>
      </c>
      <c r="K4772" s="97">
        <v>69</v>
      </c>
      <c r="L4772" s="97" t="s">
        <v>14856</v>
      </c>
      <c r="M4772" s="97">
        <v>19</v>
      </c>
      <c r="N4772" s="97">
        <v>951404</v>
      </c>
    </row>
    <row r="4773" spans="1:14" ht="14.25" customHeight="1" x14ac:dyDescent="0.3">
      <c r="A4773" s="97" t="s">
        <v>508</v>
      </c>
      <c r="B4773" s="97">
        <v>10133</v>
      </c>
      <c r="C4773" s="97" t="s">
        <v>14857</v>
      </c>
      <c r="D4773" s="97" t="s">
        <v>581</v>
      </c>
      <c r="E4773" s="97" t="s">
        <v>7566</v>
      </c>
      <c r="F4773" s="97">
        <v>332102</v>
      </c>
      <c r="G4773" s="97">
        <v>665763</v>
      </c>
      <c r="H4773" s="97">
        <v>332102</v>
      </c>
      <c r="I4773" s="97">
        <v>665763</v>
      </c>
      <c r="J4773" s="97" t="s">
        <v>93</v>
      </c>
      <c r="K4773" s="97">
        <v>69.900000000000006</v>
      </c>
      <c r="L4773" s="97" t="s">
        <v>14858</v>
      </c>
      <c r="M4773" s="97">
        <v>19</v>
      </c>
      <c r="N4773" s="97">
        <v>952156</v>
      </c>
    </row>
    <row r="4774" spans="1:14" ht="14.25" customHeight="1" x14ac:dyDescent="0.3">
      <c r="A4774" s="97" t="s">
        <v>508</v>
      </c>
      <c r="B4774" s="97">
        <v>10133</v>
      </c>
      <c r="C4774" s="97" t="s">
        <v>14859</v>
      </c>
      <c r="D4774" s="97" t="s">
        <v>581</v>
      </c>
      <c r="E4774" s="97" t="s">
        <v>7569</v>
      </c>
      <c r="F4774" s="97">
        <v>332094</v>
      </c>
      <c r="G4774" s="97">
        <v>665757</v>
      </c>
      <c r="H4774" s="97">
        <v>332094</v>
      </c>
      <c r="I4774" s="97">
        <v>665757</v>
      </c>
      <c r="J4774" s="97" t="s">
        <v>93</v>
      </c>
      <c r="K4774" s="97">
        <v>70</v>
      </c>
      <c r="L4774" s="97" t="s">
        <v>14860</v>
      </c>
      <c r="M4774" s="97">
        <v>19</v>
      </c>
      <c r="N4774" s="97">
        <v>952157</v>
      </c>
    </row>
    <row r="4775" spans="1:14" ht="14.25" customHeight="1" x14ac:dyDescent="0.3">
      <c r="A4775" s="97" t="s">
        <v>497</v>
      </c>
      <c r="B4775" s="97">
        <v>12225</v>
      </c>
      <c r="C4775" s="97" t="s">
        <v>14861</v>
      </c>
      <c r="D4775" s="97" t="s">
        <v>581</v>
      </c>
      <c r="E4775" s="97" t="s">
        <v>14862</v>
      </c>
      <c r="F4775" s="97">
        <v>333205</v>
      </c>
      <c r="G4775" s="97">
        <v>664972</v>
      </c>
      <c r="H4775" s="97">
        <v>333205</v>
      </c>
      <c r="I4775" s="97">
        <v>664972</v>
      </c>
      <c r="J4775" s="97" t="s">
        <v>93</v>
      </c>
      <c r="K4775" s="97">
        <v>71</v>
      </c>
      <c r="L4775" s="97" t="s">
        <v>14863</v>
      </c>
      <c r="M4775" s="97">
        <v>19</v>
      </c>
      <c r="N4775" s="97">
        <v>905420</v>
      </c>
    </row>
    <row r="4776" spans="1:14" ht="14.25" customHeight="1" x14ac:dyDescent="0.3">
      <c r="A4776" s="97" t="s">
        <v>508</v>
      </c>
      <c r="B4776" s="97">
        <v>12933</v>
      </c>
      <c r="C4776" s="97" t="s">
        <v>14864</v>
      </c>
      <c r="D4776" s="97" t="s">
        <v>581</v>
      </c>
      <c r="E4776" s="97" t="s">
        <v>14865</v>
      </c>
      <c r="F4776" s="97">
        <v>331646</v>
      </c>
      <c r="G4776" s="97">
        <v>667613</v>
      </c>
      <c r="H4776" s="97">
        <v>331646</v>
      </c>
      <c r="I4776" s="97">
        <v>667613</v>
      </c>
      <c r="J4776" s="97" t="s">
        <v>93</v>
      </c>
      <c r="K4776" s="97">
        <v>71.89</v>
      </c>
      <c r="L4776" s="97" t="s">
        <v>14866</v>
      </c>
      <c r="M4776" s="97">
        <v>19</v>
      </c>
      <c r="N4776" s="97">
        <v>952558</v>
      </c>
    </row>
    <row r="4777" spans="1:14" ht="14.25" customHeight="1" x14ac:dyDescent="0.3">
      <c r="A4777" s="97" t="s">
        <v>822</v>
      </c>
      <c r="B4777" s="97">
        <v>313</v>
      </c>
      <c r="C4777" s="97" t="s">
        <v>14867</v>
      </c>
      <c r="D4777" s="97" t="s">
        <v>332</v>
      </c>
      <c r="E4777" s="97" t="s">
        <v>14868</v>
      </c>
      <c r="F4777" s="97">
        <v>342136</v>
      </c>
      <c r="G4777" s="97">
        <v>673463</v>
      </c>
      <c r="H4777" s="97">
        <v>342136</v>
      </c>
      <c r="I4777" s="97">
        <v>673463</v>
      </c>
      <c r="J4777" s="97" t="s">
        <v>93</v>
      </c>
      <c r="K4777" s="97">
        <v>73</v>
      </c>
      <c r="L4777" s="97" t="s">
        <v>14869</v>
      </c>
      <c r="M4777" s="97">
        <v>19</v>
      </c>
      <c r="N4777" s="97">
        <v>931182</v>
      </c>
    </row>
    <row r="4778" spans="1:14" ht="14.25" customHeight="1" x14ac:dyDescent="0.3">
      <c r="A4778" s="97" t="s">
        <v>508</v>
      </c>
      <c r="B4778" s="97">
        <v>12933</v>
      </c>
      <c r="C4778" s="97" t="s">
        <v>14870</v>
      </c>
      <c r="D4778" s="97" t="s">
        <v>581</v>
      </c>
      <c r="E4778" s="97" t="s">
        <v>14871</v>
      </c>
      <c r="F4778" s="97">
        <v>331550</v>
      </c>
      <c r="G4778" s="97">
        <v>667505</v>
      </c>
      <c r="H4778" s="97">
        <v>331550</v>
      </c>
      <c r="I4778" s="97">
        <v>667505</v>
      </c>
      <c r="J4778" s="97" t="s">
        <v>93</v>
      </c>
      <c r="K4778" s="97">
        <v>73.849999999999994</v>
      </c>
      <c r="L4778" s="97" t="s">
        <v>14872</v>
      </c>
      <c r="M4778" s="97">
        <v>19</v>
      </c>
      <c r="N4778" s="97">
        <v>952559</v>
      </c>
    </row>
    <row r="4779" spans="1:14" ht="14.25" customHeight="1" x14ac:dyDescent="0.3">
      <c r="A4779" s="97" t="s">
        <v>508</v>
      </c>
      <c r="B4779" s="97">
        <v>145</v>
      </c>
      <c r="C4779" s="97" t="s">
        <v>14873</v>
      </c>
      <c r="D4779" s="97" t="s">
        <v>332</v>
      </c>
      <c r="E4779" s="97" t="s">
        <v>14874</v>
      </c>
      <c r="F4779" s="97">
        <v>331910</v>
      </c>
      <c r="G4779" s="97">
        <v>666420</v>
      </c>
      <c r="H4779" s="97">
        <v>331910</v>
      </c>
      <c r="I4779" s="97">
        <v>666420</v>
      </c>
      <c r="J4779" s="97" t="s">
        <v>93</v>
      </c>
      <c r="K4779" s="97">
        <v>76</v>
      </c>
      <c r="L4779" s="97" t="s">
        <v>14875</v>
      </c>
      <c r="M4779" s="97">
        <v>19</v>
      </c>
      <c r="N4779" s="97">
        <v>951348</v>
      </c>
    </row>
    <row r="4780" spans="1:14" ht="14.25" customHeight="1" x14ac:dyDescent="0.3">
      <c r="A4780" s="97" t="s">
        <v>508</v>
      </c>
      <c r="B4780" s="97">
        <v>399</v>
      </c>
      <c r="C4780" s="97" t="s">
        <v>14876</v>
      </c>
      <c r="D4780" s="97" t="s">
        <v>332</v>
      </c>
      <c r="E4780" s="97" t="s">
        <v>14877</v>
      </c>
      <c r="F4780" s="97">
        <v>331921</v>
      </c>
      <c r="G4780" s="97">
        <v>666467</v>
      </c>
      <c r="H4780" s="97">
        <v>331921</v>
      </c>
      <c r="I4780" s="97">
        <v>666467</v>
      </c>
      <c r="J4780" s="97" t="s">
        <v>93</v>
      </c>
      <c r="K4780" s="97">
        <v>76</v>
      </c>
      <c r="L4780" s="97" t="s">
        <v>14878</v>
      </c>
      <c r="M4780" s="97">
        <v>19</v>
      </c>
      <c r="N4780" s="97">
        <v>951603</v>
      </c>
    </row>
    <row r="4781" spans="1:14" ht="14.25" customHeight="1" x14ac:dyDescent="0.3">
      <c r="A4781" s="97" t="s">
        <v>822</v>
      </c>
      <c r="B4781" s="97">
        <v>348</v>
      </c>
      <c r="C4781" s="97" t="s">
        <v>14879</v>
      </c>
      <c r="D4781" s="97" t="s">
        <v>332</v>
      </c>
      <c r="E4781" s="97" t="s">
        <v>14880</v>
      </c>
      <c r="F4781" s="97">
        <v>340019</v>
      </c>
      <c r="G4781" s="97">
        <v>673093</v>
      </c>
      <c r="H4781" s="97">
        <v>340019</v>
      </c>
      <c r="I4781" s="97">
        <v>673093</v>
      </c>
      <c r="J4781" s="97" t="s">
        <v>93</v>
      </c>
      <c r="K4781" s="97">
        <v>77</v>
      </c>
      <c r="L4781" s="97" t="s">
        <v>14881</v>
      </c>
      <c r="M4781" s="97">
        <v>19</v>
      </c>
      <c r="N4781" s="97">
        <v>931219</v>
      </c>
    </row>
    <row r="4782" spans="1:14" ht="14.25" customHeight="1" x14ac:dyDescent="0.3">
      <c r="A4782" s="97" t="s">
        <v>822</v>
      </c>
      <c r="B4782" s="97">
        <v>555</v>
      </c>
      <c r="C4782" s="97" t="s">
        <v>14882</v>
      </c>
      <c r="D4782" s="97" t="s">
        <v>332</v>
      </c>
      <c r="E4782" s="97" t="s">
        <v>14883</v>
      </c>
      <c r="F4782" s="97">
        <v>340020</v>
      </c>
      <c r="G4782" s="97">
        <v>673070</v>
      </c>
      <c r="H4782" s="97">
        <v>340020</v>
      </c>
      <c r="I4782" s="97">
        <v>673070</v>
      </c>
      <c r="J4782" s="97" t="s">
        <v>93</v>
      </c>
      <c r="K4782" s="97">
        <v>78</v>
      </c>
      <c r="L4782" s="97" t="s">
        <v>13549</v>
      </c>
      <c r="M4782" s="97">
        <v>19</v>
      </c>
      <c r="N4782" s="97">
        <v>13470922</v>
      </c>
    </row>
    <row r="4783" spans="1:14" ht="14.25" customHeight="1" x14ac:dyDescent="0.3">
      <c r="A4783" s="97" t="s">
        <v>822</v>
      </c>
      <c r="B4783" s="97">
        <v>37</v>
      </c>
      <c r="C4783" s="97" t="s">
        <v>14884</v>
      </c>
      <c r="D4783" s="97" t="s">
        <v>332</v>
      </c>
      <c r="E4783" s="97" t="s">
        <v>14885</v>
      </c>
      <c r="F4783" s="97">
        <v>340745</v>
      </c>
      <c r="G4783" s="97">
        <v>673127</v>
      </c>
      <c r="H4783" s="97">
        <v>340745</v>
      </c>
      <c r="I4783" s="97">
        <v>673127</v>
      </c>
      <c r="J4783" s="97" t="s">
        <v>93</v>
      </c>
      <c r="K4783" s="97">
        <v>81</v>
      </c>
      <c r="L4783" s="97" t="s">
        <v>14886</v>
      </c>
      <c r="M4783" s="97">
        <v>19</v>
      </c>
      <c r="N4783" s="97">
        <v>930905</v>
      </c>
    </row>
    <row r="4784" spans="1:14" ht="14.25" customHeight="1" x14ac:dyDescent="0.3">
      <c r="A4784" s="97" t="s">
        <v>822</v>
      </c>
      <c r="B4784" s="97">
        <v>422</v>
      </c>
      <c r="C4784" s="97" t="s">
        <v>14887</v>
      </c>
      <c r="D4784" s="97" t="s">
        <v>332</v>
      </c>
      <c r="E4784" s="97" t="s">
        <v>14888</v>
      </c>
      <c r="F4784" s="97">
        <v>340795</v>
      </c>
      <c r="G4784" s="97">
        <v>672988</v>
      </c>
      <c r="H4784" s="97">
        <v>340795</v>
      </c>
      <c r="I4784" s="97">
        <v>672988</v>
      </c>
      <c r="J4784" s="97" t="s">
        <v>93</v>
      </c>
      <c r="K4784" s="97">
        <v>83</v>
      </c>
      <c r="L4784" s="97" t="s">
        <v>14889</v>
      </c>
      <c r="M4784" s="97">
        <v>19</v>
      </c>
      <c r="N4784" s="97">
        <v>931293</v>
      </c>
    </row>
    <row r="4785" spans="1:14" ht="14.25" customHeight="1" x14ac:dyDescent="0.3">
      <c r="A4785" s="97" t="s">
        <v>822</v>
      </c>
      <c r="B4785" s="97">
        <v>409</v>
      </c>
      <c r="C4785" s="97" t="s">
        <v>14890</v>
      </c>
      <c r="D4785" s="97" t="s">
        <v>332</v>
      </c>
      <c r="E4785" s="97" t="s">
        <v>14891</v>
      </c>
      <c r="F4785" s="97">
        <v>340510</v>
      </c>
      <c r="G4785" s="97">
        <v>672965</v>
      </c>
      <c r="H4785" s="97">
        <v>340510</v>
      </c>
      <c r="I4785" s="97">
        <v>672965</v>
      </c>
      <c r="J4785" s="97" t="s">
        <v>93</v>
      </c>
      <c r="K4785" s="97">
        <v>83</v>
      </c>
      <c r="L4785" s="97" t="s">
        <v>14892</v>
      </c>
      <c r="M4785" s="97">
        <v>19</v>
      </c>
      <c r="N4785" s="97">
        <v>931280</v>
      </c>
    </row>
    <row r="4786" spans="1:14" ht="14.25" customHeight="1" x14ac:dyDescent="0.3">
      <c r="A4786" s="97" t="s">
        <v>822</v>
      </c>
      <c r="B4786" s="97">
        <v>130</v>
      </c>
      <c r="C4786" s="97" t="s">
        <v>14893</v>
      </c>
      <c r="D4786" s="97" t="s">
        <v>332</v>
      </c>
      <c r="E4786" s="97" t="s">
        <v>14894</v>
      </c>
      <c r="F4786" s="97">
        <v>341593</v>
      </c>
      <c r="G4786" s="97">
        <v>670066</v>
      </c>
      <c r="H4786" s="97">
        <v>341593</v>
      </c>
      <c r="I4786" s="97">
        <v>670066</v>
      </c>
      <c r="J4786" s="97" t="s">
        <v>93</v>
      </c>
      <c r="K4786" s="97">
        <v>85</v>
      </c>
      <c r="L4786" s="97" t="s">
        <v>14895</v>
      </c>
      <c r="M4786" s="97">
        <v>19</v>
      </c>
      <c r="N4786" s="97">
        <v>930998</v>
      </c>
    </row>
    <row r="4787" spans="1:14" ht="14.25" customHeight="1" x14ac:dyDescent="0.3">
      <c r="A4787" s="97" t="s">
        <v>822</v>
      </c>
      <c r="B4787" s="97">
        <v>424</v>
      </c>
      <c r="C4787" s="97" t="s">
        <v>14896</v>
      </c>
      <c r="D4787" s="97" t="s">
        <v>332</v>
      </c>
      <c r="E4787" s="97" t="s">
        <v>14897</v>
      </c>
      <c r="F4787" s="97">
        <v>340621</v>
      </c>
      <c r="G4787" s="97">
        <v>672672</v>
      </c>
      <c r="H4787" s="97">
        <v>340621</v>
      </c>
      <c r="I4787" s="97">
        <v>672672</v>
      </c>
      <c r="J4787" s="97" t="s">
        <v>93</v>
      </c>
      <c r="K4787" s="97">
        <v>90</v>
      </c>
      <c r="L4787" s="97" t="s">
        <v>14898</v>
      </c>
      <c r="M4787" s="97">
        <v>19</v>
      </c>
      <c r="N4787" s="97">
        <v>931295</v>
      </c>
    </row>
    <row r="4788" spans="1:14" ht="14.25" customHeight="1" x14ac:dyDescent="0.3">
      <c r="A4788" s="97" t="s">
        <v>632</v>
      </c>
      <c r="B4788" s="97">
        <v>114</v>
      </c>
      <c r="C4788" s="97" t="s">
        <v>14899</v>
      </c>
      <c r="D4788" s="97" t="s">
        <v>332</v>
      </c>
      <c r="E4788" s="97" t="s">
        <v>14900</v>
      </c>
      <c r="F4788" s="97">
        <v>343451</v>
      </c>
      <c r="G4788" s="97">
        <v>668271</v>
      </c>
      <c r="H4788" s="97">
        <v>343451</v>
      </c>
      <c r="I4788" s="97">
        <v>668271</v>
      </c>
      <c r="J4788" s="97" t="s">
        <v>93</v>
      </c>
      <c r="K4788" s="97">
        <v>92</v>
      </c>
      <c r="L4788" s="97" t="s">
        <v>14901</v>
      </c>
      <c r="M4788" s="97">
        <v>19</v>
      </c>
      <c r="N4788" s="97">
        <v>770392</v>
      </c>
    </row>
    <row r="4789" spans="1:14" ht="14.25" customHeight="1" x14ac:dyDescent="0.3">
      <c r="A4789" s="97" t="s">
        <v>632</v>
      </c>
      <c r="B4789" s="97">
        <v>60</v>
      </c>
      <c r="C4789" s="97" t="s">
        <v>14902</v>
      </c>
      <c r="D4789" s="97" t="s">
        <v>332</v>
      </c>
      <c r="E4789" s="97" t="s">
        <v>14903</v>
      </c>
      <c r="F4789" s="97">
        <v>341094</v>
      </c>
      <c r="G4789" s="97">
        <v>668284</v>
      </c>
      <c r="H4789" s="97">
        <v>341094</v>
      </c>
      <c r="I4789" s="97">
        <v>668284</v>
      </c>
      <c r="J4789" s="97" t="s">
        <v>93</v>
      </c>
      <c r="K4789" s="97">
        <v>96</v>
      </c>
      <c r="L4789" s="97" t="s">
        <v>14904</v>
      </c>
      <c r="M4789" s="97">
        <v>19</v>
      </c>
      <c r="N4789" s="97">
        <v>770338</v>
      </c>
    </row>
    <row r="4790" spans="1:14" ht="14.25" customHeight="1" x14ac:dyDescent="0.3">
      <c r="A4790" s="97" t="s">
        <v>506</v>
      </c>
      <c r="B4790" s="97">
        <v>778</v>
      </c>
      <c r="C4790" s="97" t="s">
        <v>14905</v>
      </c>
      <c r="D4790" s="97" t="s">
        <v>332</v>
      </c>
      <c r="E4790" s="97" t="s">
        <v>14906</v>
      </c>
      <c r="F4790" s="97">
        <v>329102</v>
      </c>
      <c r="G4790" s="97">
        <v>669195</v>
      </c>
      <c r="H4790" s="97">
        <v>329102</v>
      </c>
      <c r="I4790" s="97">
        <v>669195</v>
      </c>
      <c r="J4790" s="97" t="s">
        <v>93</v>
      </c>
      <c r="K4790" s="97">
        <v>98.6</v>
      </c>
      <c r="L4790" s="97" t="s">
        <v>14907</v>
      </c>
      <c r="M4790" s="97">
        <v>19</v>
      </c>
      <c r="N4790" s="97">
        <v>17332924</v>
      </c>
    </row>
    <row r="4791" spans="1:14" ht="14.25" customHeight="1" x14ac:dyDescent="0.3">
      <c r="A4791" s="97" t="s">
        <v>508</v>
      </c>
      <c r="B4791" s="97">
        <v>439</v>
      </c>
      <c r="C4791" s="97" t="s">
        <v>14908</v>
      </c>
      <c r="D4791" s="97" t="s">
        <v>332</v>
      </c>
      <c r="E4791" s="97" t="s">
        <v>14909</v>
      </c>
      <c r="F4791" s="97">
        <v>330845</v>
      </c>
      <c r="G4791" s="97">
        <v>665380</v>
      </c>
      <c r="H4791" s="97">
        <v>330845</v>
      </c>
      <c r="I4791" s="97">
        <v>665380</v>
      </c>
      <c r="J4791" s="97" t="s">
        <v>93</v>
      </c>
      <c r="K4791" s="97">
        <v>100</v>
      </c>
      <c r="L4791" s="97" t="s">
        <v>14910</v>
      </c>
      <c r="M4791" s="97">
        <v>19</v>
      </c>
      <c r="N4791" s="97">
        <v>951643</v>
      </c>
    </row>
    <row r="4792" spans="1:14" ht="14.25" customHeight="1" x14ac:dyDescent="0.3">
      <c r="A4792" s="97" t="s">
        <v>397</v>
      </c>
      <c r="B4792" s="97">
        <v>10303</v>
      </c>
      <c r="C4792" s="97" t="s">
        <v>14911</v>
      </c>
      <c r="D4792" s="97" t="s">
        <v>581</v>
      </c>
      <c r="E4792" s="97" t="s">
        <v>14912</v>
      </c>
      <c r="F4792" s="97">
        <v>335992</v>
      </c>
      <c r="G4792" s="97">
        <v>668093</v>
      </c>
      <c r="H4792" s="97">
        <v>335992</v>
      </c>
      <c r="I4792" s="97">
        <v>668093</v>
      </c>
      <c r="J4792" s="97" t="s">
        <v>93</v>
      </c>
      <c r="K4792" s="97">
        <v>102.1</v>
      </c>
      <c r="L4792" s="97" t="s">
        <v>14913</v>
      </c>
      <c r="M4792" s="97">
        <v>19</v>
      </c>
      <c r="N4792" s="97">
        <v>843098</v>
      </c>
    </row>
    <row r="4793" spans="1:14" ht="14.25" customHeight="1" x14ac:dyDescent="0.3">
      <c r="A4793" s="97" t="s">
        <v>397</v>
      </c>
      <c r="B4793" s="97">
        <v>198</v>
      </c>
      <c r="C4793" s="97" t="s">
        <v>14914</v>
      </c>
      <c r="D4793" s="97" t="s">
        <v>332</v>
      </c>
      <c r="E4793" s="97" t="s">
        <v>14915</v>
      </c>
      <c r="F4793" s="97">
        <v>339720</v>
      </c>
      <c r="G4793" s="97">
        <v>669090</v>
      </c>
      <c r="H4793" s="97">
        <v>339720</v>
      </c>
      <c r="I4793" s="97">
        <v>669090</v>
      </c>
      <c r="J4793" s="97" t="s">
        <v>93</v>
      </c>
      <c r="K4793" s="97">
        <v>105.77</v>
      </c>
      <c r="L4793" s="97" t="s">
        <v>14916</v>
      </c>
      <c r="M4793" s="97">
        <v>19</v>
      </c>
      <c r="N4793" s="97">
        <v>842755</v>
      </c>
    </row>
    <row r="4794" spans="1:14" ht="14.25" customHeight="1" x14ac:dyDescent="0.3">
      <c r="A4794" s="97" t="s">
        <v>497</v>
      </c>
      <c r="B4794" s="97">
        <v>7893</v>
      </c>
      <c r="C4794" s="97" t="s">
        <v>14917</v>
      </c>
      <c r="D4794" s="97" t="s">
        <v>581</v>
      </c>
      <c r="E4794" s="97" t="s">
        <v>14918</v>
      </c>
      <c r="F4794" s="97">
        <v>333693</v>
      </c>
      <c r="G4794" s="97">
        <v>661392</v>
      </c>
      <c r="H4794" s="97">
        <v>333693</v>
      </c>
      <c r="I4794" s="97">
        <v>661392</v>
      </c>
      <c r="J4794" s="97" t="s">
        <v>93</v>
      </c>
      <c r="K4794" s="97">
        <v>110</v>
      </c>
      <c r="L4794" s="97" t="s">
        <v>14919</v>
      </c>
      <c r="M4794" s="97">
        <v>19</v>
      </c>
      <c r="N4794" s="97">
        <v>905244</v>
      </c>
    </row>
    <row r="4795" spans="1:14" ht="14.25" customHeight="1" x14ac:dyDescent="0.3">
      <c r="A4795" s="97" t="s">
        <v>497</v>
      </c>
      <c r="B4795" s="97">
        <v>209</v>
      </c>
      <c r="C4795" s="97" t="s">
        <v>14920</v>
      </c>
      <c r="D4795" s="97" t="s">
        <v>332</v>
      </c>
      <c r="E4795" s="97" t="s">
        <v>14921</v>
      </c>
      <c r="F4795" s="97">
        <v>330510</v>
      </c>
      <c r="G4795" s="97">
        <v>664690</v>
      </c>
      <c r="H4795" s="97">
        <v>330510</v>
      </c>
      <c r="I4795" s="97">
        <v>664690</v>
      </c>
      <c r="J4795" s="97" t="s">
        <v>93</v>
      </c>
      <c r="K4795" s="97">
        <v>112</v>
      </c>
      <c r="L4795" s="97" t="s">
        <v>14922</v>
      </c>
      <c r="M4795" s="97">
        <v>19</v>
      </c>
      <c r="N4795" s="97">
        <v>904841</v>
      </c>
    </row>
    <row r="4796" spans="1:14" ht="14.25" customHeight="1" x14ac:dyDescent="0.3">
      <c r="A4796" s="97" t="s">
        <v>497</v>
      </c>
      <c r="B4796" s="97">
        <v>174</v>
      </c>
      <c r="C4796" s="97" t="s">
        <v>14923</v>
      </c>
      <c r="D4796" s="97" t="s">
        <v>332</v>
      </c>
      <c r="E4796" s="97" t="s">
        <v>14924</v>
      </c>
      <c r="F4796" s="97">
        <v>334210</v>
      </c>
      <c r="G4796" s="97">
        <v>664650</v>
      </c>
      <c r="H4796" s="97">
        <v>334210</v>
      </c>
      <c r="I4796" s="97">
        <v>664650</v>
      </c>
      <c r="J4796" s="97" t="s">
        <v>93</v>
      </c>
      <c r="K4796" s="97">
        <v>115</v>
      </c>
      <c r="L4796" s="97" t="s">
        <v>14925</v>
      </c>
      <c r="M4796" s="97">
        <v>19</v>
      </c>
      <c r="N4796" s="97">
        <v>904806</v>
      </c>
    </row>
    <row r="4797" spans="1:14" ht="14.25" customHeight="1" x14ac:dyDescent="0.3">
      <c r="A4797" s="97" t="s">
        <v>497</v>
      </c>
      <c r="B4797" s="97">
        <v>292</v>
      </c>
      <c r="C4797" s="97" t="s">
        <v>14926</v>
      </c>
      <c r="D4797" s="97" t="s">
        <v>332</v>
      </c>
      <c r="E4797" s="97" t="s">
        <v>14927</v>
      </c>
      <c r="F4797" s="97">
        <v>333900</v>
      </c>
      <c r="G4797" s="97">
        <v>663769</v>
      </c>
      <c r="H4797" s="97">
        <v>333900</v>
      </c>
      <c r="I4797" s="97">
        <v>663769</v>
      </c>
      <c r="J4797" s="97" t="s">
        <v>93</v>
      </c>
      <c r="K4797" s="97">
        <v>124</v>
      </c>
      <c r="L4797" s="97" t="s">
        <v>14928</v>
      </c>
      <c r="M4797" s="97">
        <v>19</v>
      </c>
      <c r="N4797" s="97">
        <v>904929</v>
      </c>
    </row>
    <row r="4798" spans="1:14" ht="14.25" customHeight="1" x14ac:dyDescent="0.3">
      <c r="A4798" s="97" t="s">
        <v>497</v>
      </c>
      <c r="B4798" s="97">
        <v>150</v>
      </c>
      <c r="C4798" s="97" t="s">
        <v>14929</v>
      </c>
      <c r="D4798" s="97" t="s">
        <v>332</v>
      </c>
      <c r="E4798" s="97" t="s">
        <v>14930</v>
      </c>
      <c r="F4798" s="97">
        <v>334430</v>
      </c>
      <c r="G4798" s="97">
        <v>664600</v>
      </c>
      <c r="H4798" s="97">
        <v>334430</v>
      </c>
      <c r="I4798" s="97">
        <v>664600</v>
      </c>
      <c r="J4798" s="97" t="s">
        <v>93</v>
      </c>
      <c r="K4798" s="97">
        <v>126</v>
      </c>
      <c r="L4798" s="97" t="s">
        <v>10394</v>
      </c>
      <c r="M4798" s="97">
        <v>19</v>
      </c>
      <c r="N4798" s="97">
        <v>904782</v>
      </c>
    </row>
    <row r="4799" spans="1:14" ht="14.25" customHeight="1" x14ac:dyDescent="0.3">
      <c r="A4799" s="97" t="s">
        <v>506</v>
      </c>
      <c r="B4799" s="97">
        <v>176</v>
      </c>
      <c r="C4799" s="97" t="s">
        <v>14931</v>
      </c>
      <c r="D4799" s="97" t="s">
        <v>332</v>
      </c>
      <c r="E4799" s="97" t="s">
        <v>14932</v>
      </c>
      <c r="F4799" s="97">
        <v>328400</v>
      </c>
      <c r="G4799" s="97">
        <v>666660</v>
      </c>
      <c r="H4799" s="97">
        <v>328400</v>
      </c>
      <c r="I4799" s="97">
        <v>666660</v>
      </c>
      <c r="J4799" s="97" t="s">
        <v>93</v>
      </c>
      <c r="K4799" s="97">
        <v>130</v>
      </c>
      <c r="L4799" s="97" t="s">
        <v>14933</v>
      </c>
      <c r="M4799" s="97">
        <v>19</v>
      </c>
      <c r="N4799" s="97">
        <v>1002659</v>
      </c>
    </row>
    <row r="4800" spans="1:14" ht="14.25" customHeight="1" x14ac:dyDescent="0.3">
      <c r="A4800" s="97" t="s">
        <v>655</v>
      </c>
      <c r="B4800" s="97">
        <v>109</v>
      </c>
      <c r="C4800" s="97" t="s">
        <v>14934</v>
      </c>
      <c r="D4800" s="97" t="s">
        <v>332</v>
      </c>
      <c r="E4800" s="97" t="s">
        <v>14935</v>
      </c>
      <c r="F4800" s="97">
        <v>339425</v>
      </c>
      <c r="G4800" s="97">
        <v>670308</v>
      </c>
      <c r="H4800" s="97">
        <v>339425</v>
      </c>
      <c r="I4800" s="97">
        <v>670308</v>
      </c>
      <c r="J4800" s="97" t="s">
        <v>93</v>
      </c>
      <c r="K4800" s="97">
        <v>132</v>
      </c>
      <c r="L4800" s="97" t="s">
        <v>14936</v>
      </c>
      <c r="M4800" s="97">
        <v>19</v>
      </c>
      <c r="N4800" s="97">
        <v>949779</v>
      </c>
    </row>
    <row r="4801" spans="1:14" ht="14.25" customHeight="1" x14ac:dyDescent="0.3">
      <c r="A4801" s="97" t="s">
        <v>655</v>
      </c>
      <c r="B4801" s="97">
        <v>98</v>
      </c>
      <c r="C4801" s="97" t="s">
        <v>14937</v>
      </c>
      <c r="D4801" s="97" t="s">
        <v>332</v>
      </c>
      <c r="E4801" s="97" t="s">
        <v>14938</v>
      </c>
      <c r="F4801" s="97">
        <v>339266</v>
      </c>
      <c r="G4801" s="97">
        <v>670460</v>
      </c>
      <c r="H4801" s="97">
        <v>339266</v>
      </c>
      <c r="I4801" s="97">
        <v>670460</v>
      </c>
      <c r="J4801" s="97" t="s">
        <v>93</v>
      </c>
      <c r="K4801" s="97">
        <v>133</v>
      </c>
      <c r="L4801" s="97" t="s">
        <v>14939</v>
      </c>
      <c r="M4801" s="97">
        <v>19</v>
      </c>
      <c r="N4801" s="97">
        <v>949768</v>
      </c>
    </row>
    <row r="4802" spans="1:14" ht="14.25" customHeight="1" x14ac:dyDescent="0.3">
      <c r="A4802" s="97" t="s">
        <v>632</v>
      </c>
      <c r="B4802" s="97">
        <v>187</v>
      </c>
      <c r="C4802" s="97" t="s">
        <v>14940</v>
      </c>
      <c r="D4802" s="97" t="s">
        <v>332</v>
      </c>
      <c r="E4802" s="97" t="s">
        <v>14941</v>
      </c>
      <c r="F4802" s="97">
        <v>342181</v>
      </c>
      <c r="G4802" s="97">
        <v>666848</v>
      </c>
      <c r="H4802" s="97">
        <v>342181</v>
      </c>
      <c r="I4802" s="97">
        <v>666848</v>
      </c>
      <c r="J4802" s="97" t="s">
        <v>93</v>
      </c>
      <c r="K4802" s="97">
        <v>142</v>
      </c>
      <c r="L4802" s="97" t="s">
        <v>14942</v>
      </c>
      <c r="M4802" s="97">
        <v>19</v>
      </c>
      <c r="N4802" s="97">
        <v>770465</v>
      </c>
    </row>
    <row r="4803" spans="1:14" ht="14.25" customHeight="1" x14ac:dyDescent="0.3">
      <c r="A4803" s="97" t="s">
        <v>506</v>
      </c>
      <c r="B4803" s="97">
        <v>12405</v>
      </c>
      <c r="C4803" s="97" t="s">
        <v>14943</v>
      </c>
      <c r="D4803" s="97" t="s">
        <v>581</v>
      </c>
      <c r="E4803" s="97" t="s">
        <v>14944</v>
      </c>
      <c r="F4803" s="97">
        <v>328246</v>
      </c>
      <c r="G4803" s="97">
        <v>665529</v>
      </c>
      <c r="H4803" s="97">
        <v>328246</v>
      </c>
      <c r="I4803" s="97">
        <v>665529</v>
      </c>
      <c r="J4803" s="97" t="s">
        <v>93</v>
      </c>
      <c r="K4803" s="97">
        <v>143</v>
      </c>
      <c r="L4803" s="97" t="s">
        <v>3754</v>
      </c>
      <c r="M4803" s="97">
        <v>19</v>
      </c>
      <c r="N4803" s="97">
        <v>1004429</v>
      </c>
    </row>
    <row r="4804" spans="1:14" ht="14.25" customHeight="1" x14ac:dyDescent="0.3">
      <c r="A4804" s="97" t="s">
        <v>506</v>
      </c>
      <c r="B4804" s="97">
        <v>12405</v>
      </c>
      <c r="C4804" s="97" t="s">
        <v>14945</v>
      </c>
      <c r="D4804" s="97" t="s">
        <v>581</v>
      </c>
      <c r="E4804" s="97" t="s">
        <v>14946</v>
      </c>
      <c r="F4804" s="97">
        <v>328270</v>
      </c>
      <c r="G4804" s="97">
        <v>665511</v>
      </c>
      <c r="H4804" s="97">
        <v>328270</v>
      </c>
      <c r="I4804" s="97">
        <v>665511</v>
      </c>
      <c r="J4804" s="97" t="s">
        <v>93</v>
      </c>
      <c r="K4804" s="97">
        <v>143</v>
      </c>
      <c r="L4804" s="97" t="s">
        <v>3427</v>
      </c>
      <c r="M4804" s="97">
        <v>19</v>
      </c>
      <c r="N4804" s="97">
        <v>1004431</v>
      </c>
    </row>
    <row r="4805" spans="1:14" ht="14.25" customHeight="1" x14ac:dyDescent="0.3">
      <c r="A4805" s="97" t="s">
        <v>506</v>
      </c>
      <c r="B4805" s="97">
        <v>168</v>
      </c>
      <c r="C4805" s="97" t="s">
        <v>14947</v>
      </c>
      <c r="D4805" s="97" t="s">
        <v>332</v>
      </c>
      <c r="E4805" s="97" t="s">
        <v>14948</v>
      </c>
      <c r="F4805" s="97">
        <v>328070</v>
      </c>
      <c r="G4805" s="97">
        <v>667050</v>
      </c>
      <c r="H4805" s="97">
        <v>328070</v>
      </c>
      <c r="I4805" s="97">
        <v>667050</v>
      </c>
      <c r="J4805" s="97" t="s">
        <v>93</v>
      </c>
      <c r="K4805" s="97">
        <v>144</v>
      </c>
      <c r="L4805" s="97" t="s">
        <v>14949</v>
      </c>
      <c r="M4805" s="97">
        <v>19</v>
      </c>
      <c r="N4805" s="97">
        <v>1002627</v>
      </c>
    </row>
    <row r="4806" spans="1:14" ht="14.25" customHeight="1" x14ac:dyDescent="0.3">
      <c r="A4806" s="97" t="s">
        <v>497</v>
      </c>
      <c r="B4806" s="97">
        <v>189</v>
      </c>
      <c r="C4806" s="97" t="s">
        <v>14950</v>
      </c>
      <c r="D4806" s="97" t="s">
        <v>332</v>
      </c>
      <c r="E4806" s="97" t="s">
        <v>14951</v>
      </c>
      <c r="F4806" s="97">
        <v>334140</v>
      </c>
      <c r="G4806" s="97">
        <v>662810</v>
      </c>
      <c r="H4806" s="97">
        <v>334140</v>
      </c>
      <c r="I4806" s="97">
        <v>662810</v>
      </c>
      <c r="J4806" s="97" t="s">
        <v>93</v>
      </c>
      <c r="K4806" s="97">
        <v>158</v>
      </c>
      <c r="L4806" s="97" t="s">
        <v>14952</v>
      </c>
      <c r="M4806" s="97">
        <v>19</v>
      </c>
      <c r="N4806" s="97">
        <v>904821</v>
      </c>
    </row>
    <row r="4807" spans="1:14" ht="14.25" customHeight="1" x14ac:dyDescent="0.3">
      <c r="A4807" s="97" t="s">
        <v>497</v>
      </c>
      <c r="B4807" s="97">
        <v>386</v>
      </c>
      <c r="C4807" s="97" t="s">
        <v>14953</v>
      </c>
      <c r="D4807" s="97" t="s">
        <v>332</v>
      </c>
      <c r="E4807" s="97" t="s">
        <v>14954</v>
      </c>
      <c r="F4807" s="97">
        <v>334520</v>
      </c>
      <c r="G4807" s="97">
        <v>663840</v>
      </c>
      <c r="H4807" s="97">
        <v>334520</v>
      </c>
      <c r="I4807" s="97">
        <v>663840</v>
      </c>
      <c r="J4807" s="97" t="s">
        <v>93</v>
      </c>
      <c r="K4807" s="97">
        <v>163</v>
      </c>
      <c r="L4807" s="97" t="s">
        <v>14955</v>
      </c>
      <c r="M4807" s="97">
        <v>19</v>
      </c>
      <c r="N4807" s="97">
        <v>13471699</v>
      </c>
    </row>
    <row r="4808" spans="1:14" ht="14.25" customHeight="1" x14ac:dyDescent="0.3">
      <c r="A4808" s="97" t="s">
        <v>497</v>
      </c>
      <c r="B4808" s="97">
        <v>343</v>
      </c>
      <c r="C4808" s="97" t="s">
        <v>14956</v>
      </c>
      <c r="D4808" s="97" t="s">
        <v>332</v>
      </c>
      <c r="E4808" s="97" t="s">
        <v>14957</v>
      </c>
      <c r="F4808" s="97">
        <v>334580</v>
      </c>
      <c r="G4808" s="97">
        <v>661660</v>
      </c>
      <c r="H4808" s="97">
        <v>334580</v>
      </c>
      <c r="I4808" s="97">
        <v>661660</v>
      </c>
      <c r="J4808" s="97" t="s">
        <v>93</v>
      </c>
      <c r="K4808" s="97">
        <v>167</v>
      </c>
      <c r="L4808" s="97" t="s">
        <v>14958</v>
      </c>
      <c r="M4808" s="97">
        <v>19</v>
      </c>
      <c r="N4808" s="97">
        <v>904980</v>
      </c>
    </row>
    <row r="4809" spans="1:14" ht="14.25" customHeight="1" x14ac:dyDescent="0.3">
      <c r="A4809" s="97" t="s">
        <v>497</v>
      </c>
      <c r="B4809" s="97">
        <v>339</v>
      </c>
      <c r="C4809" s="97" t="s">
        <v>14959</v>
      </c>
      <c r="D4809" s="97" t="s">
        <v>332</v>
      </c>
      <c r="E4809" s="97" t="s">
        <v>14960</v>
      </c>
      <c r="F4809" s="97">
        <v>334470</v>
      </c>
      <c r="G4809" s="97">
        <v>661800</v>
      </c>
      <c r="H4809" s="97">
        <v>334470</v>
      </c>
      <c r="I4809" s="97">
        <v>661800</v>
      </c>
      <c r="J4809" s="97" t="s">
        <v>93</v>
      </c>
      <c r="K4809" s="97">
        <v>169</v>
      </c>
      <c r="L4809" s="97" t="s">
        <v>14961</v>
      </c>
      <c r="M4809" s="97">
        <v>19</v>
      </c>
      <c r="N4809" s="97">
        <v>904976</v>
      </c>
    </row>
    <row r="4810" spans="1:14" ht="14.25" customHeight="1" x14ac:dyDescent="0.3">
      <c r="A4810" s="97" t="s">
        <v>497</v>
      </c>
      <c r="B4810" s="97">
        <v>402</v>
      </c>
      <c r="C4810" s="97" t="s">
        <v>14962</v>
      </c>
      <c r="D4810" s="97" t="s">
        <v>332</v>
      </c>
      <c r="E4810" s="97" t="s">
        <v>14963</v>
      </c>
      <c r="F4810" s="97">
        <v>334450</v>
      </c>
      <c r="G4810" s="97">
        <v>663630</v>
      </c>
      <c r="H4810" s="97">
        <v>334450</v>
      </c>
      <c r="I4810" s="97">
        <v>663630</v>
      </c>
      <c r="J4810" s="97" t="s">
        <v>93</v>
      </c>
      <c r="K4810" s="97">
        <v>171</v>
      </c>
      <c r="L4810" s="97" t="s">
        <v>14964</v>
      </c>
      <c r="M4810" s="97">
        <v>19</v>
      </c>
      <c r="N4810" s="97">
        <v>13471725</v>
      </c>
    </row>
    <row r="4811" spans="1:14" ht="14.25" customHeight="1" x14ac:dyDescent="0.3">
      <c r="A4811" s="97" t="s">
        <v>497</v>
      </c>
      <c r="B4811" s="97">
        <v>225</v>
      </c>
      <c r="C4811" s="97" t="s">
        <v>14965</v>
      </c>
      <c r="D4811" s="97" t="s">
        <v>332</v>
      </c>
      <c r="E4811" s="97" t="s">
        <v>14966</v>
      </c>
      <c r="F4811" s="97">
        <v>334580</v>
      </c>
      <c r="G4811" s="97">
        <v>663770</v>
      </c>
      <c r="H4811" s="97">
        <v>334580</v>
      </c>
      <c r="I4811" s="97">
        <v>663770</v>
      </c>
      <c r="J4811" s="97" t="s">
        <v>93</v>
      </c>
      <c r="K4811" s="97">
        <v>172</v>
      </c>
      <c r="L4811" s="97" t="s">
        <v>14967</v>
      </c>
      <c r="M4811" s="97">
        <v>19</v>
      </c>
      <c r="N4811" s="97">
        <v>904857</v>
      </c>
    </row>
    <row r="4812" spans="1:14" ht="14.25" customHeight="1" x14ac:dyDescent="0.3">
      <c r="A4812" s="97" t="s">
        <v>570</v>
      </c>
      <c r="B4812" s="97">
        <v>446</v>
      </c>
      <c r="C4812" s="97" t="s">
        <v>14968</v>
      </c>
      <c r="D4812" s="97" t="s">
        <v>332</v>
      </c>
      <c r="E4812" s="97" t="s">
        <v>14969</v>
      </c>
      <c r="F4812" s="97">
        <v>335200</v>
      </c>
      <c r="G4812" s="97">
        <v>660690</v>
      </c>
      <c r="H4812" s="97">
        <v>335200</v>
      </c>
      <c r="I4812" s="97">
        <v>660690</v>
      </c>
      <c r="J4812" s="97" t="s">
        <v>93</v>
      </c>
      <c r="K4812" s="97">
        <v>176</v>
      </c>
      <c r="L4812" s="97" t="s">
        <v>14970</v>
      </c>
      <c r="M4812" s="97">
        <v>19</v>
      </c>
      <c r="N4812" s="97">
        <v>844938</v>
      </c>
    </row>
    <row r="4813" spans="1:14" ht="14.25" customHeight="1" x14ac:dyDescent="0.3">
      <c r="A4813" s="97" t="s">
        <v>4821</v>
      </c>
      <c r="B4813" s="97">
        <v>105</v>
      </c>
      <c r="C4813" s="97" t="s">
        <v>14971</v>
      </c>
      <c r="D4813" s="97" t="s">
        <v>332</v>
      </c>
      <c r="E4813" s="97" t="s">
        <v>14972</v>
      </c>
      <c r="F4813" s="97">
        <v>333885</v>
      </c>
      <c r="G4813" s="97">
        <v>659530</v>
      </c>
      <c r="H4813" s="97">
        <v>333885</v>
      </c>
      <c r="I4813" s="97">
        <v>659530</v>
      </c>
      <c r="J4813" s="97" t="s">
        <v>93</v>
      </c>
      <c r="K4813" s="97">
        <v>177.8</v>
      </c>
      <c r="L4813" s="97" t="s">
        <v>14973</v>
      </c>
      <c r="M4813" s="97">
        <v>19</v>
      </c>
      <c r="N4813" s="97">
        <v>777764</v>
      </c>
    </row>
    <row r="4814" spans="1:14" ht="14.25" customHeight="1" x14ac:dyDescent="0.3">
      <c r="A4814" s="97" t="s">
        <v>570</v>
      </c>
      <c r="B4814" s="97">
        <v>360</v>
      </c>
      <c r="C4814" s="97" t="s">
        <v>14974</v>
      </c>
      <c r="D4814" s="97" t="s">
        <v>332</v>
      </c>
      <c r="E4814" s="97" t="s">
        <v>14975</v>
      </c>
      <c r="F4814" s="97">
        <v>336750</v>
      </c>
      <c r="G4814" s="97">
        <v>663030</v>
      </c>
      <c r="H4814" s="97">
        <v>336750</v>
      </c>
      <c r="I4814" s="97">
        <v>663030</v>
      </c>
      <c r="J4814" s="97" t="s">
        <v>93</v>
      </c>
      <c r="K4814" s="97">
        <v>189.28</v>
      </c>
      <c r="L4814" s="97" t="s">
        <v>14976</v>
      </c>
      <c r="M4814" s="97">
        <v>19</v>
      </c>
      <c r="N4814" s="97">
        <v>844840</v>
      </c>
    </row>
    <row r="4815" spans="1:14" ht="14.25" customHeight="1" x14ac:dyDescent="0.3">
      <c r="A4815" s="97" t="s">
        <v>4821</v>
      </c>
      <c r="B4815" s="97">
        <v>30</v>
      </c>
      <c r="C4815" s="97" t="s">
        <v>14977</v>
      </c>
      <c r="D4815" s="97" t="s">
        <v>332</v>
      </c>
      <c r="E4815" s="97" t="s">
        <v>14978</v>
      </c>
      <c r="F4815" s="97">
        <v>331860</v>
      </c>
      <c r="G4815" s="97">
        <v>658640</v>
      </c>
      <c r="H4815" s="97">
        <v>331860</v>
      </c>
      <c r="I4815" s="97">
        <v>658640</v>
      </c>
      <c r="J4815" s="97" t="s">
        <v>93</v>
      </c>
      <c r="K4815" s="97">
        <v>189.4</v>
      </c>
      <c r="L4815" s="97" t="s">
        <v>14979</v>
      </c>
      <c r="M4815" s="97">
        <v>19</v>
      </c>
      <c r="N4815" s="97">
        <v>777687</v>
      </c>
    </row>
    <row r="4816" spans="1:14" ht="14.25" customHeight="1" x14ac:dyDescent="0.3">
      <c r="A4816" s="97" t="s">
        <v>570</v>
      </c>
      <c r="B4816" s="97">
        <v>352</v>
      </c>
      <c r="C4816" s="97" t="s">
        <v>14980</v>
      </c>
      <c r="D4816" s="97" t="s">
        <v>332</v>
      </c>
      <c r="E4816" s="97" t="s">
        <v>14981</v>
      </c>
      <c r="F4816" s="97">
        <v>336680</v>
      </c>
      <c r="G4816" s="97">
        <v>662980</v>
      </c>
      <c r="H4816" s="97">
        <v>336680</v>
      </c>
      <c r="I4816" s="97">
        <v>662980</v>
      </c>
      <c r="J4816" s="97" t="s">
        <v>93</v>
      </c>
      <c r="K4816" s="97">
        <v>190.55</v>
      </c>
      <c r="L4816" s="97" t="s">
        <v>14982</v>
      </c>
      <c r="M4816" s="97">
        <v>19</v>
      </c>
      <c r="N4816" s="97">
        <v>844832</v>
      </c>
    </row>
    <row r="4817" spans="1:14" ht="14.25" customHeight="1" x14ac:dyDescent="0.3">
      <c r="A4817" s="97" t="s">
        <v>570</v>
      </c>
      <c r="B4817" s="97">
        <v>276</v>
      </c>
      <c r="C4817" s="97" t="s">
        <v>14983</v>
      </c>
      <c r="D4817" s="97" t="s">
        <v>332</v>
      </c>
      <c r="E4817" s="97" t="s">
        <v>14984</v>
      </c>
      <c r="F4817" s="97">
        <v>336040</v>
      </c>
      <c r="G4817" s="97">
        <v>662600</v>
      </c>
      <c r="H4817" s="97">
        <v>336040</v>
      </c>
      <c r="I4817" s="97">
        <v>662600</v>
      </c>
      <c r="J4817" s="97" t="s">
        <v>93</v>
      </c>
      <c r="K4817" s="97">
        <v>195.07</v>
      </c>
      <c r="L4817" s="97" t="s">
        <v>14985</v>
      </c>
      <c r="M4817" s="97">
        <v>19</v>
      </c>
      <c r="N4817" s="97">
        <v>844756</v>
      </c>
    </row>
    <row r="4818" spans="1:14" ht="14.25" customHeight="1" x14ac:dyDescent="0.3">
      <c r="A4818" s="97" t="s">
        <v>570</v>
      </c>
      <c r="B4818" s="97">
        <v>397</v>
      </c>
      <c r="C4818" s="97" t="s">
        <v>14986</v>
      </c>
      <c r="D4818" s="97" t="s">
        <v>332</v>
      </c>
      <c r="E4818" s="97" t="s">
        <v>14987</v>
      </c>
      <c r="F4818" s="97">
        <v>336360</v>
      </c>
      <c r="G4818" s="97">
        <v>662390</v>
      </c>
      <c r="H4818" s="97">
        <v>336360</v>
      </c>
      <c r="I4818" s="97">
        <v>662390</v>
      </c>
      <c r="J4818" s="97" t="s">
        <v>93</v>
      </c>
      <c r="K4818" s="97">
        <v>195.61</v>
      </c>
      <c r="L4818" s="97" t="s">
        <v>14988</v>
      </c>
      <c r="M4818" s="97">
        <v>19</v>
      </c>
      <c r="N4818" s="97">
        <v>844877</v>
      </c>
    </row>
    <row r="4819" spans="1:14" ht="14.25" customHeight="1" x14ac:dyDescent="0.3">
      <c r="A4819" s="97" t="s">
        <v>4821</v>
      </c>
      <c r="B4819" s="97">
        <v>40</v>
      </c>
      <c r="C4819" s="97" t="s">
        <v>14989</v>
      </c>
      <c r="D4819" s="97" t="s">
        <v>332</v>
      </c>
      <c r="E4819" s="97" t="s">
        <v>14990</v>
      </c>
      <c r="F4819" s="97">
        <v>332090</v>
      </c>
      <c r="G4819" s="97">
        <v>658655</v>
      </c>
      <c r="H4819" s="97">
        <v>332090</v>
      </c>
      <c r="I4819" s="97">
        <v>658655</v>
      </c>
      <c r="J4819" s="97" t="s">
        <v>93</v>
      </c>
      <c r="K4819" s="97">
        <v>195.9</v>
      </c>
      <c r="L4819" s="97" t="s">
        <v>14991</v>
      </c>
      <c r="M4819" s="97">
        <v>19</v>
      </c>
      <c r="N4819" s="97">
        <v>777697</v>
      </c>
    </row>
    <row r="4820" spans="1:14" ht="14.25" customHeight="1" x14ac:dyDescent="0.3">
      <c r="A4820" s="97" t="s">
        <v>570</v>
      </c>
      <c r="B4820" s="97">
        <v>396</v>
      </c>
      <c r="C4820" s="97" t="s">
        <v>14992</v>
      </c>
      <c r="D4820" s="97" t="s">
        <v>332</v>
      </c>
      <c r="E4820" s="97" t="s">
        <v>14993</v>
      </c>
      <c r="F4820" s="97">
        <v>336300</v>
      </c>
      <c r="G4820" s="97">
        <v>662350</v>
      </c>
      <c r="H4820" s="97">
        <v>336300</v>
      </c>
      <c r="I4820" s="97">
        <v>662350</v>
      </c>
      <c r="J4820" s="97" t="s">
        <v>93</v>
      </c>
      <c r="K4820" s="97">
        <v>198.55</v>
      </c>
      <c r="L4820" s="97" t="s">
        <v>14994</v>
      </c>
      <c r="M4820" s="97">
        <v>19</v>
      </c>
      <c r="N4820" s="97">
        <v>844876</v>
      </c>
    </row>
    <row r="4821" spans="1:14" ht="14.25" customHeight="1" x14ac:dyDescent="0.3">
      <c r="A4821" s="97" t="s">
        <v>4821</v>
      </c>
      <c r="B4821" s="97">
        <v>96</v>
      </c>
      <c r="C4821" s="97" t="s">
        <v>14995</v>
      </c>
      <c r="D4821" s="97" t="s">
        <v>332</v>
      </c>
      <c r="E4821" s="97" t="s">
        <v>14996</v>
      </c>
      <c r="F4821" s="97">
        <v>332380</v>
      </c>
      <c r="G4821" s="97">
        <v>658235</v>
      </c>
      <c r="H4821" s="97">
        <v>332380</v>
      </c>
      <c r="I4821" s="97">
        <v>658235</v>
      </c>
      <c r="J4821" s="97" t="s">
        <v>93</v>
      </c>
      <c r="K4821" s="97">
        <v>204.9</v>
      </c>
      <c r="L4821" s="97" t="s">
        <v>14997</v>
      </c>
      <c r="M4821" s="97">
        <v>19</v>
      </c>
      <c r="N4821" s="97">
        <v>777755</v>
      </c>
    </row>
    <row r="4822" spans="1:14" ht="14.25" customHeight="1" x14ac:dyDescent="0.3">
      <c r="A4822" s="97" t="s">
        <v>4821</v>
      </c>
      <c r="B4822" s="97">
        <v>141</v>
      </c>
      <c r="C4822" s="97" t="s">
        <v>14998</v>
      </c>
      <c r="D4822" s="97" t="s">
        <v>332</v>
      </c>
      <c r="E4822" s="97" t="s">
        <v>14999</v>
      </c>
      <c r="F4822" s="97">
        <v>333520</v>
      </c>
      <c r="G4822" s="97">
        <v>658465</v>
      </c>
      <c r="H4822" s="97">
        <v>333520</v>
      </c>
      <c r="I4822" s="97">
        <v>658465</v>
      </c>
      <c r="J4822" s="97" t="s">
        <v>93</v>
      </c>
      <c r="K4822" s="97">
        <v>206.2</v>
      </c>
      <c r="L4822" s="97" t="s">
        <v>15000</v>
      </c>
      <c r="M4822" s="97">
        <v>19</v>
      </c>
      <c r="N4822" s="97">
        <v>777800</v>
      </c>
    </row>
    <row r="4823" spans="1:14" ht="14.25" customHeight="1" x14ac:dyDescent="0.3">
      <c r="A4823" s="97" t="s">
        <v>4821</v>
      </c>
      <c r="B4823" s="97">
        <v>62</v>
      </c>
      <c r="C4823" s="97" t="s">
        <v>15001</v>
      </c>
      <c r="D4823" s="97" t="s">
        <v>332</v>
      </c>
      <c r="E4823" s="97" t="s">
        <v>15002</v>
      </c>
      <c r="F4823" s="97">
        <v>331950</v>
      </c>
      <c r="G4823" s="97">
        <v>658230</v>
      </c>
      <c r="H4823" s="97">
        <v>331950</v>
      </c>
      <c r="I4823" s="97">
        <v>658230</v>
      </c>
      <c r="J4823" s="97" t="s">
        <v>93</v>
      </c>
      <c r="K4823" s="97">
        <v>206.7</v>
      </c>
      <c r="L4823" s="97" t="s">
        <v>15003</v>
      </c>
      <c r="M4823" s="97">
        <v>19</v>
      </c>
      <c r="N4823" s="97">
        <v>777719</v>
      </c>
    </row>
    <row r="4824" spans="1:14" ht="14.25" customHeight="1" x14ac:dyDescent="0.3">
      <c r="A4824" s="97" t="s">
        <v>4821</v>
      </c>
      <c r="B4824" s="97">
        <v>88</v>
      </c>
      <c r="C4824" s="97" t="s">
        <v>15004</v>
      </c>
      <c r="D4824" s="97" t="s">
        <v>332</v>
      </c>
      <c r="E4824" s="97" t="s">
        <v>15005</v>
      </c>
      <c r="F4824" s="97">
        <v>331780</v>
      </c>
      <c r="G4824" s="97">
        <v>657760</v>
      </c>
      <c r="H4824" s="97">
        <v>331780</v>
      </c>
      <c r="I4824" s="97">
        <v>657760</v>
      </c>
      <c r="J4824" s="97" t="s">
        <v>93</v>
      </c>
      <c r="K4824" s="97">
        <v>209.4</v>
      </c>
      <c r="L4824" s="97" t="s">
        <v>15006</v>
      </c>
      <c r="M4824" s="97">
        <v>19</v>
      </c>
      <c r="N4824" s="97">
        <v>777747</v>
      </c>
    </row>
    <row r="4825" spans="1:14" ht="14.25" customHeight="1" x14ac:dyDescent="0.3">
      <c r="A4825" s="97" t="s">
        <v>570</v>
      </c>
      <c r="B4825" s="97">
        <v>515</v>
      </c>
      <c r="C4825" s="97" t="s">
        <v>15007</v>
      </c>
      <c r="D4825" s="97" t="s">
        <v>332</v>
      </c>
      <c r="E4825" s="97" t="s">
        <v>15008</v>
      </c>
      <c r="F4825" s="97">
        <v>336110</v>
      </c>
      <c r="G4825" s="97">
        <v>661880</v>
      </c>
      <c r="H4825" s="97">
        <v>336110</v>
      </c>
      <c r="I4825" s="97">
        <v>661880</v>
      </c>
      <c r="J4825" s="97" t="s">
        <v>93</v>
      </c>
      <c r="K4825" s="97">
        <v>211.6</v>
      </c>
      <c r="L4825" s="97" t="s">
        <v>15009</v>
      </c>
      <c r="M4825" s="97">
        <v>19</v>
      </c>
      <c r="N4825" s="97">
        <v>845007</v>
      </c>
    </row>
    <row r="4826" spans="1:14" ht="14.25" customHeight="1" x14ac:dyDescent="0.3">
      <c r="A4826" s="97" t="s">
        <v>4821</v>
      </c>
      <c r="B4826" s="97">
        <v>93</v>
      </c>
      <c r="C4826" s="97" t="s">
        <v>15010</v>
      </c>
      <c r="D4826" s="97" t="s">
        <v>332</v>
      </c>
      <c r="E4826" s="97" t="s">
        <v>15011</v>
      </c>
      <c r="F4826" s="97">
        <v>332150</v>
      </c>
      <c r="G4826" s="97">
        <v>658090</v>
      </c>
      <c r="H4826" s="97">
        <v>332150</v>
      </c>
      <c r="I4826" s="97">
        <v>658090</v>
      </c>
      <c r="J4826" s="97" t="s">
        <v>93</v>
      </c>
      <c r="K4826" s="97">
        <v>212.8</v>
      </c>
      <c r="L4826" s="97" t="s">
        <v>15012</v>
      </c>
      <c r="M4826" s="97">
        <v>19</v>
      </c>
      <c r="N4826" s="97">
        <v>777752</v>
      </c>
    </row>
    <row r="4827" spans="1:14" ht="14.25" customHeight="1" x14ac:dyDescent="0.3">
      <c r="A4827" s="97" t="s">
        <v>4821</v>
      </c>
      <c r="B4827" s="97">
        <v>39</v>
      </c>
      <c r="C4827" s="97" t="s">
        <v>15013</v>
      </c>
      <c r="D4827" s="97" t="s">
        <v>332</v>
      </c>
      <c r="E4827" s="97" t="s">
        <v>15014</v>
      </c>
      <c r="F4827" s="97">
        <v>331180</v>
      </c>
      <c r="G4827" s="97">
        <v>657765</v>
      </c>
      <c r="H4827" s="97">
        <v>331180</v>
      </c>
      <c r="I4827" s="97">
        <v>657765</v>
      </c>
      <c r="J4827" s="97" t="s">
        <v>93</v>
      </c>
      <c r="K4827" s="97">
        <v>214.1</v>
      </c>
      <c r="L4827" s="97" t="s">
        <v>15015</v>
      </c>
      <c r="M4827" s="97">
        <v>19</v>
      </c>
      <c r="N4827" s="97">
        <v>777696</v>
      </c>
    </row>
    <row r="4828" spans="1:14" ht="14.25" customHeight="1" x14ac:dyDescent="0.3">
      <c r="A4828" s="97" t="s">
        <v>4821</v>
      </c>
      <c r="B4828" s="97">
        <v>95</v>
      </c>
      <c r="C4828" s="97" t="s">
        <v>15016</v>
      </c>
      <c r="D4828" s="97" t="s">
        <v>332</v>
      </c>
      <c r="E4828" s="97" t="s">
        <v>15017</v>
      </c>
      <c r="F4828" s="97">
        <v>331750</v>
      </c>
      <c r="G4828" s="97">
        <v>657625</v>
      </c>
      <c r="H4828" s="97">
        <v>331750</v>
      </c>
      <c r="I4828" s="97">
        <v>657625</v>
      </c>
      <c r="J4828" s="97" t="s">
        <v>93</v>
      </c>
      <c r="K4828" s="97">
        <v>214.1</v>
      </c>
      <c r="L4828" s="97" t="s">
        <v>15018</v>
      </c>
      <c r="M4828" s="97">
        <v>19</v>
      </c>
      <c r="N4828" s="97">
        <v>777754</v>
      </c>
    </row>
    <row r="4829" spans="1:14" ht="14.25" customHeight="1" x14ac:dyDescent="0.3">
      <c r="A4829" s="97" t="s">
        <v>878</v>
      </c>
      <c r="B4829" s="97">
        <v>349</v>
      </c>
      <c r="C4829" s="97" t="s">
        <v>15019</v>
      </c>
      <c r="D4829" s="97" t="s">
        <v>581</v>
      </c>
      <c r="E4829" s="97" t="s">
        <v>15020</v>
      </c>
      <c r="F4829" s="97">
        <v>329040</v>
      </c>
      <c r="G4829" s="97">
        <v>657890</v>
      </c>
      <c r="H4829" s="97">
        <v>329040</v>
      </c>
      <c r="I4829" s="97">
        <v>657890</v>
      </c>
      <c r="J4829" s="97" t="s">
        <v>93</v>
      </c>
      <c r="K4829" s="97">
        <v>215</v>
      </c>
      <c r="L4829" s="97" t="s">
        <v>15021</v>
      </c>
      <c r="M4829" s="97">
        <v>19</v>
      </c>
      <c r="N4829" s="97">
        <v>737375</v>
      </c>
    </row>
    <row r="4830" spans="1:14" ht="14.25" customHeight="1" x14ac:dyDescent="0.3">
      <c r="A4830" s="97" t="s">
        <v>570</v>
      </c>
      <c r="B4830" s="97">
        <v>225</v>
      </c>
      <c r="C4830" s="97" t="s">
        <v>15022</v>
      </c>
      <c r="D4830" s="97" t="s">
        <v>332</v>
      </c>
      <c r="E4830" s="97" t="s">
        <v>15023</v>
      </c>
      <c r="F4830" s="97">
        <v>335340</v>
      </c>
      <c r="G4830" s="97">
        <v>662160</v>
      </c>
      <c r="H4830" s="97">
        <v>335340</v>
      </c>
      <c r="I4830" s="97">
        <v>662160</v>
      </c>
      <c r="J4830" s="97" t="s">
        <v>93</v>
      </c>
      <c r="K4830" s="97">
        <v>218.06</v>
      </c>
      <c r="L4830" s="97" t="s">
        <v>15024</v>
      </c>
      <c r="M4830" s="97">
        <v>19</v>
      </c>
      <c r="N4830" s="97">
        <v>844705</v>
      </c>
    </row>
    <row r="4831" spans="1:14" ht="14.25" customHeight="1" x14ac:dyDescent="0.3">
      <c r="A4831" s="97" t="s">
        <v>4821</v>
      </c>
      <c r="B4831" s="97">
        <v>153</v>
      </c>
      <c r="C4831" s="97" t="s">
        <v>15025</v>
      </c>
      <c r="D4831" s="97" t="s">
        <v>332</v>
      </c>
      <c r="E4831" s="97" t="s">
        <v>15026</v>
      </c>
      <c r="F4831" s="97">
        <v>333765</v>
      </c>
      <c r="G4831" s="97">
        <v>658450</v>
      </c>
      <c r="H4831" s="97">
        <v>333765</v>
      </c>
      <c r="I4831" s="97">
        <v>658450</v>
      </c>
      <c r="J4831" s="97" t="s">
        <v>93</v>
      </c>
      <c r="K4831" s="97">
        <v>219.8</v>
      </c>
      <c r="L4831" s="97" t="s">
        <v>15027</v>
      </c>
      <c r="M4831" s="97">
        <v>19</v>
      </c>
      <c r="N4831" s="97">
        <v>777812</v>
      </c>
    </row>
    <row r="4832" spans="1:14" ht="14.25" customHeight="1" x14ac:dyDescent="0.3">
      <c r="A4832" s="97" t="s">
        <v>639</v>
      </c>
      <c r="B4832" s="97">
        <v>31</v>
      </c>
      <c r="C4832" s="97" t="s">
        <v>15028</v>
      </c>
      <c r="D4832" s="97" t="s">
        <v>332</v>
      </c>
      <c r="E4832" s="97" t="s">
        <v>15029</v>
      </c>
      <c r="F4832" s="97">
        <v>338030</v>
      </c>
      <c r="G4832" s="97">
        <v>659710</v>
      </c>
      <c r="H4832" s="97">
        <v>338030</v>
      </c>
      <c r="I4832" s="97">
        <v>659710</v>
      </c>
      <c r="J4832" s="97" t="s">
        <v>93</v>
      </c>
      <c r="K4832" s="97">
        <v>231.8</v>
      </c>
      <c r="L4832" s="97" t="s">
        <v>15030</v>
      </c>
      <c r="M4832" s="97">
        <v>19</v>
      </c>
      <c r="N4832" s="97">
        <v>695932</v>
      </c>
    </row>
    <row r="4833" spans="1:14" ht="14.25" customHeight="1" x14ac:dyDescent="0.3">
      <c r="A4833" s="97" t="s">
        <v>878</v>
      </c>
      <c r="B4833" s="97">
        <v>131</v>
      </c>
      <c r="C4833" s="97" t="s">
        <v>15031</v>
      </c>
      <c r="D4833" s="97" t="s">
        <v>332</v>
      </c>
      <c r="E4833" s="97" t="s">
        <v>15032</v>
      </c>
      <c r="F4833" s="97">
        <v>326970</v>
      </c>
      <c r="G4833" s="97">
        <v>659660</v>
      </c>
      <c r="H4833" s="97">
        <v>326970</v>
      </c>
      <c r="I4833" s="97">
        <v>659660</v>
      </c>
      <c r="J4833" s="97" t="s">
        <v>93</v>
      </c>
      <c r="K4833" s="97">
        <v>241.6</v>
      </c>
      <c r="L4833" s="97" t="s">
        <v>15033</v>
      </c>
      <c r="M4833" s="97">
        <v>19</v>
      </c>
      <c r="N4833" s="97">
        <v>737353</v>
      </c>
    </row>
    <row r="4834" spans="1:14" ht="14.25" customHeight="1" x14ac:dyDescent="0.3">
      <c r="A4834" s="97" t="s">
        <v>570</v>
      </c>
      <c r="B4834" s="97">
        <v>63</v>
      </c>
      <c r="C4834" s="97" t="s">
        <v>15034</v>
      </c>
      <c r="D4834" s="97" t="s">
        <v>332</v>
      </c>
      <c r="E4834" s="97" t="s">
        <v>15035</v>
      </c>
      <c r="F4834" s="97">
        <v>335940</v>
      </c>
      <c r="G4834" s="97">
        <v>663490</v>
      </c>
      <c r="H4834" s="97">
        <v>335940</v>
      </c>
      <c r="I4834" s="97">
        <v>663490</v>
      </c>
      <c r="J4834" s="97" t="s">
        <v>93</v>
      </c>
      <c r="K4834" s="97">
        <v>242.9</v>
      </c>
      <c r="L4834" s="97" t="s">
        <v>15036</v>
      </c>
      <c r="M4834" s="97">
        <v>19</v>
      </c>
      <c r="N4834" s="97">
        <v>844541</v>
      </c>
    </row>
    <row r="4835" spans="1:14" ht="14.25" customHeight="1" x14ac:dyDescent="0.3">
      <c r="A4835" s="97" t="s">
        <v>4821</v>
      </c>
      <c r="B4835" s="97">
        <v>21</v>
      </c>
      <c r="C4835" s="97" t="s">
        <v>15037</v>
      </c>
      <c r="D4835" s="97" t="s">
        <v>332</v>
      </c>
      <c r="E4835" s="97" t="s">
        <v>15038</v>
      </c>
      <c r="F4835" s="97">
        <v>330060</v>
      </c>
      <c r="G4835" s="97">
        <v>657400</v>
      </c>
      <c r="H4835" s="97">
        <v>330060</v>
      </c>
      <c r="I4835" s="97">
        <v>657400</v>
      </c>
      <c r="J4835" s="97" t="s">
        <v>93</v>
      </c>
      <c r="K4835" s="97">
        <v>243.74</v>
      </c>
      <c r="L4835" s="97" t="s">
        <v>15039</v>
      </c>
      <c r="M4835" s="97">
        <v>19</v>
      </c>
      <c r="N4835" s="97">
        <v>777678</v>
      </c>
    </row>
    <row r="4836" spans="1:14" ht="14.25" customHeight="1" x14ac:dyDescent="0.3">
      <c r="A4836" s="97" t="s">
        <v>4821</v>
      </c>
      <c r="B4836" s="97">
        <v>193</v>
      </c>
      <c r="C4836" s="97" t="s">
        <v>15040</v>
      </c>
      <c r="D4836" s="97" t="s">
        <v>332</v>
      </c>
      <c r="E4836" s="97" t="s">
        <v>15041</v>
      </c>
      <c r="F4836" s="97">
        <v>334030</v>
      </c>
      <c r="G4836" s="97">
        <v>658230</v>
      </c>
      <c r="H4836" s="97">
        <v>334030</v>
      </c>
      <c r="I4836" s="97">
        <v>658230</v>
      </c>
      <c r="J4836" s="97" t="s">
        <v>93</v>
      </c>
      <c r="K4836" s="97">
        <v>247.8</v>
      </c>
      <c r="L4836" s="97" t="s">
        <v>15042</v>
      </c>
      <c r="M4836" s="97">
        <v>19</v>
      </c>
      <c r="N4836" s="97">
        <v>777852</v>
      </c>
    </row>
    <row r="4837" spans="1:14" ht="14.25" customHeight="1" x14ac:dyDescent="0.3">
      <c r="A4837" s="97" t="s">
        <v>570</v>
      </c>
      <c r="B4837" s="97">
        <v>69</v>
      </c>
      <c r="C4837" s="97" t="s">
        <v>15043</v>
      </c>
      <c r="D4837" s="97" t="s">
        <v>332</v>
      </c>
      <c r="E4837" s="97" t="s">
        <v>15044</v>
      </c>
      <c r="F4837" s="97">
        <v>335225</v>
      </c>
      <c r="G4837" s="97">
        <v>662760</v>
      </c>
      <c r="H4837" s="97">
        <v>335225</v>
      </c>
      <c r="I4837" s="97">
        <v>662760</v>
      </c>
      <c r="J4837" s="97" t="s">
        <v>93</v>
      </c>
      <c r="K4837" s="97">
        <v>248.7</v>
      </c>
      <c r="L4837" s="97" t="s">
        <v>15045</v>
      </c>
      <c r="M4837" s="97">
        <v>19</v>
      </c>
      <c r="N4837" s="97">
        <v>844547</v>
      </c>
    </row>
    <row r="4838" spans="1:14" ht="14.25" customHeight="1" x14ac:dyDescent="0.3">
      <c r="A4838" s="97" t="s">
        <v>4821</v>
      </c>
      <c r="B4838" s="97">
        <v>236</v>
      </c>
      <c r="C4838" s="97" t="s">
        <v>15046</v>
      </c>
      <c r="D4838" s="97" t="s">
        <v>332</v>
      </c>
      <c r="E4838" s="97" t="s">
        <v>15047</v>
      </c>
      <c r="F4838" s="97">
        <v>334630</v>
      </c>
      <c r="G4838" s="97">
        <v>658485</v>
      </c>
      <c r="H4838" s="97">
        <v>334630</v>
      </c>
      <c r="I4838" s="97">
        <v>658485</v>
      </c>
      <c r="J4838" s="97" t="s">
        <v>93</v>
      </c>
      <c r="K4838" s="97">
        <v>249.1</v>
      </c>
      <c r="L4838" s="97" t="s">
        <v>15048</v>
      </c>
      <c r="M4838" s="97">
        <v>19</v>
      </c>
      <c r="N4838" s="97">
        <v>777895</v>
      </c>
    </row>
    <row r="4839" spans="1:14" ht="14.25" customHeight="1" x14ac:dyDescent="0.3">
      <c r="A4839" s="97" t="s">
        <v>4821</v>
      </c>
      <c r="B4839" s="97">
        <v>250</v>
      </c>
      <c r="C4839" s="97" t="s">
        <v>15049</v>
      </c>
      <c r="D4839" s="97" t="s">
        <v>332</v>
      </c>
      <c r="E4839" s="97" t="s">
        <v>15050</v>
      </c>
      <c r="F4839" s="97">
        <v>334530</v>
      </c>
      <c r="G4839" s="97">
        <v>658205</v>
      </c>
      <c r="H4839" s="97">
        <v>334530</v>
      </c>
      <c r="I4839" s="97">
        <v>658205</v>
      </c>
      <c r="J4839" s="97" t="s">
        <v>93</v>
      </c>
      <c r="K4839" s="97">
        <v>268.3</v>
      </c>
      <c r="L4839" s="97" t="s">
        <v>15051</v>
      </c>
      <c r="M4839" s="97">
        <v>19</v>
      </c>
      <c r="N4839" s="97">
        <v>777909</v>
      </c>
    </row>
    <row r="4840" spans="1:14" ht="14.25" customHeight="1" x14ac:dyDescent="0.3">
      <c r="A4840" s="97" t="s">
        <v>878</v>
      </c>
      <c r="B4840" s="97">
        <v>87</v>
      </c>
      <c r="C4840" s="97" t="s">
        <v>15052</v>
      </c>
      <c r="D4840" s="97" t="s">
        <v>332</v>
      </c>
      <c r="E4840" s="97" t="s">
        <v>15053</v>
      </c>
      <c r="F4840" s="97">
        <v>327570</v>
      </c>
      <c r="G4840" s="97">
        <v>657690</v>
      </c>
      <c r="H4840" s="97">
        <v>327570</v>
      </c>
      <c r="I4840" s="97">
        <v>657690</v>
      </c>
      <c r="J4840" s="97" t="s">
        <v>93</v>
      </c>
      <c r="K4840" s="97">
        <v>275.29000000000002</v>
      </c>
      <c r="L4840" s="97" t="s">
        <v>15054</v>
      </c>
      <c r="M4840" s="97">
        <v>19</v>
      </c>
      <c r="N4840" s="97">
        <v>737307</v>
      </c>
    </row>
    <row r="4841" spans="1:14" ht="14.25" customHeight="1" x14ac:dyDescent="0.3">
      <c r="A4841" s="97" t="s">
        <v>4821</v>
      </c>
      <c r="B4841" s="97">
        <v>298</v>
      </c>
      <c r="C4841" s="97" t="s">
        <v>15055</v>
      </c>
      <c r="D4841" s="97" t="s">
        <v>332</v>
      </c>
      <c r="E4841" s="97" t="s">
        <v>15056</v>
      </c>
      <c r="F4841" s="97">
        <v>333950</v>
      </c>
      <c r="G4841" s="97">
        <v>656220</v>
      </c>
      <c r="H4841" s="97">
        <v>333950</v>
      </c>
      <c r="I4841" s="97">
        <v>656220</v>
      </c>
      <c r="J4841" s="97" t="s">
        <v>93</v>
      </c>
      <c r="K4841" s="97">
        <v>278</v>
      </c>
      <c r="L4841" s="97" t="s">
        <v>15057</v>
      </c>
      <c r="M4841" s="97">
        <v>19</v>
      </c>
      <c r="N4841" s="97">
        <v>777957</v>
      </c>
    </row>
    <row r="4842" spans="1:14" ht="14.25" customHeight="1" x14ac:dyDescent="0.3">
      <c r="A4842" s="97" t="s">
        <v>6680</v>
      </c>
      <c r="B4842" s="97">
        <v>46</v>
      </c>
      <c r="C4842" s="97" t="s">
        <v>15058</v>
      </c>
      <c r="D4842" s="97" t="s">
        <v>332</v>
      </c>
      <c r="E4842" s="97" t="s">
        <v>15059</v>
      </c>
      <c r="F4842" s="97">
        <v>317295</v>
      </c>
      <c r="G4842" s="97">
        <v>655430</v>
      </c>
      <c r="H4842" s="97">
        <v>317295</v>
      </c>
      <c r="I4842" s="97">
        <v>655430</v>
      </c>
      <c r="J4842" s="97" t="s">
        <v>93</v>
      </c>
      <c r="K4842" s="97">
        <v>278.47000000000003</v>
      </c>
      <c r="L4842" s="97" t="s">
        <v>15060</v>
      </c>
      <c r="M4842" s="97">
        <v>19</v>
      </c>
      <c r="N4842" s="97">
        <v>650538</v>
      </c>
    </row>
    <row r="4843" spans="1:14" ht="14.25" customHeight="1" x14ac:dyDescent="0.3">
      <c r="A4843" s="97" t="s">
        <v>2803</v>
      </c>
      <c r="B4843" s="97">
        <v>5</v>
      </c>
      <c r="C4843" s="97" t="s">
        <v>15061</v>
      </c>
      <c r="D4843" s="97" t="s">
        <v>332</v>
      </c>
      <c r="E4843" s="97" t="s">
        <v>15062</v>
      </c>
      <c r="F4843" s="97">
        <v>330640</v>
      </c>
      <c r="G4843" s="97">
        <v>653810</v>
      </c>
      <c r="H4843" s="97">
        <v>330640</v>
      </c>
      <c r="I4843" s="97">
        <v>653810</v>
      </c>
      <c r="J4843" s="97" t="s">
        <v>93</v>
      </c>
      <c r="K4843" s="97">
        <v>286.38</v>
      </c>
      <c r="L4843" s="97" t="s">
        <v>15063</v>
      </c>
      <c r="M4843" s="97">
        <v>19</v>
      </c>
      <c r="N4843" s="97">
        <v>614544</v>
      </c>
    </row>
    <row r="4844" spans="1:14" ht="14.25" customHeight="1" x14ac:dyDescent="0.3">
      <c r="A4844" s="97" t="s">
        <v>822</v>
      </c>
      <c r="B4844" s="97">
        <v>273</v>
      </c>
      <c r="C4844" s="97" t="s">
        <v>15064</v>
      </c>
      <c r="D4844" s="97" t="s">
        <v>332</v>
      </c>
      <c r="E4844" s="97" t="s">
        <v>15065</v>
      </c>
      <c r="F4844" s="97">
        <v>340239</v>
      </c>
      <c r="G4844" s="97">
        <v>674904</v>
      </c>
      <c r="H4844" s="97">
        <v>340239</v>
      </c>
      <c r="I4844" s="97">
        <v>674904</v>
      </c>
      <c r="J4844" s="97" t="s">
        <v>93</v>
      </c>
      <c r="K4844" s="97">
        <v>15</v>
      </c>
      <c r="L4844" s="97" t="s">
        <v>15066</v>
      </c>
      <c r="M4844" s="97">
        <v>19.079999999999998</v>
      </c>
      <c r="N4844" s="97">
        <v>931142</v>
      </c>
    </row>
    <row r="4845" spans="1:14" ht="14.25" customHeight="1" x14ac:dyDescent="0.3">
      <c r="A4845" s="97" t="s">
        <v>508</v>
      </c>
      <c r="B4845" s="97">
        <v>1490</v>
      </c>
      <c r="C4845" s="97" t="s">
        <v>15067</v>
      </c>
      <c r="D4845" s="97" t="s">
        <v>581</v>
      </c>
      <c r="E4845" s="97" t="s">
        <v>15068</v>
      </c>
      <c r="F4845" s="97">
        <v>334933</v>
      </c>
      <c r="G4845" s="97">
        <v>668560</v>
      </c>
      <c r="H4845" s="97">
        <v>334933</v>
      </c>
      <c r="I4845" s="97">
        <v>668560</v>
      </c>
      <c r="J4845" s="97" t="s">
        <v>93</v>
      </c>
      <c r="K4845" s="97">
        <v>47</v>
      </c>
      <c r="L4845" s="97" t="s">
        <v>15069</v>
      </c>
      <c r="M4845" s="97">
        <v>19.09</v>
      </c>
      <c r="N4845" s="97">
        <v>951844</v>
      </c>
    </row>
    <row r="4846" spans="1:14" ht="14.25" customHeight="1" x14ac:dyDescent="0.3">
      <c r="A4846" s="97" t="s">
        <v>655</v>
      </c>
      <c r="B4846" s="97">
        <v>13110</v>
      </c>
      <c r="C4846" s="97" t="s">
        <v>15070</v>
      </c>
      <c r="D4846" s="97" t="s">
        <v>581</v>
      </c>
      <c r="E4846" s="97" t="s">
        <v>15071</v>
      </c>
      <c r="F4846" s="97">
        <v>337231</v>
      </c>
      <c r="G4846" s="97">
        <v>671423</v>
      </c>
      <c r="H4846" s="97">
        <v>337231</v>
      </c>
      <c r="I4846" s="97">
        <v>671423</v>
      </c>
      <c r="J4846" s="97" t="s">
        <v>93</v>
      </c>
      <c r="K4846" s="97">
        <v>52.61</v>
      </c>
      <c r="L4846" s="97" t="s">
        <v>15072</v>
      </c>
      <c r="M4846" s="97">
        <v>19.100000000000001</v>
      </c>
      <c r="N4846" s="97">
        <v>951071</v>
      </c>
    </row>
    <row r="4847" spans="1:14" ht="14.25" customHeight="1" x14ac:dyDescent="0.3">
      <c r="A4847" s="97" t="s">
        <v>508</v>
      </c>
      <c r="B4847" s="97">
        <v>10133</v>
      </c>
      <c r="C4847" s="97" t="s">
        <v>15073</v>
      </c>
      <c r="D4847" s="97" t="s">
        <v>581</v>
      </c>
      <c r="E4847" s="97" t="s">
        <v>15074</v>
      </c>
      <c r="F4847" s="97">
        <v>332161</v>
      </c>
      <c r="G4847" s="97">
        <v>665671</v>
      </c>
      <c r="H4847" s="97">
        <v>332161</v>
      </c>
      <c r="I4847" s="97">
        <v>665671</v>
      </c>
      <c r="J4847" s="97" t="s">
        <v>93</v>
      </c>
      <c r="K4847" s="97">
        <v>67.900000000000006</v>
      </c>
      <c r="L4847" s="97" t="s">
        <v>15075</v>
      </c>
      <c r="M4847" s="97">
        <v>19.100000000000001</v>
      </c>
      <c r="N4847" s="97">
        <v>952118</v>
      </c>
    </row>
    <row r="4848" spans="1:14" ht="14.25" customHeight="1" x14ac:dyDescent="0.3">
      <c r="A4848" s="97" t="s">
        <v>506</v>
      </c>
      <c r="B4848" s="97">
        <v>602</v>
      </c>
      <c r="C4848" s="97" t="s">
        <v>15076</v>
      </c>
      <c r="D4848" s="97" t="s">
        <v>332</v>
      </c>
      <c r="E4848" s="97" t="s">
        <v>15077</v>
      </c>
      <c r="F4848" s="97">
        <v>326879</v>
      </c>
      <c r="G4848" s="97">
        <v>665670</v>
      </c>
      <c r="H4848" s="97">
        <v>326879</v>
      </c>
      <c r="I4848" s="97">
        <v>665670</v>
      </c>
      <c r="J4848" s="97" t="s">
        <v>93</v>
      </c>
      <c r="K4848" s="97">
        <v>158</v>
      </c>
      <c r="L4848" s="97" t="s">
        <v>15078</v>
      </c>
      <c r="M4848" s="97">
        <v>19.100000000000001</v>
      </c>
      <c r="N4848" s="97">
        <v>12840608</v>
      </c>
    </row>
    <row r="4849" spans="1:14" ht="14.25" customHeight="1" x14ac:dyDescent="0.3">
      <c r="A4849" s="97" t="s">
        <v>655</v>
      </c>
      <c r="B4849" s="97">
        <v>883</v>
      </c>
      <c r="C4849" s="97" t="s">
        <v>15079</v>
      </c>
      <c r="D4849" s="97" t="s">
        <v>581</v>
      </c>
      <c r="E4849" s="97" t="s">
        <v>15080</v>
      </c>
      <c r="F4849" s="97">
        <v>339101</v>
      </c>
      <c r="G4849" s="97">
        <v>674169</v>
      </c>
      <c r="H4849" s="97">
        <v>339101</v>
      </c>
      <c r="I4849" s="97">
        <v>674169</v>
      </c>
      <c r="J4849" s="97" t="s">
        <v>93</v>
      </c>
      <c r="K4849" s="97">
        <v>25</v>
      </c>
      <c r="L4849" s="97" t="s">
        <v>15081</v>
      </c>
      <c r="M4849" s="97">
        <v>19.2</v>
      </c>
      <c r="N4849" s="97">
        <v>950536</v>
      </c>
    </row>
    <row r="4850" spans="1:14" ht="14.25" customHeight="1" x14ac:dyDescent="0.3">
      <c r="A4850" s="97" t="s">
        <v>506</v>
      </c>
      <c r="B4850" s="97">
        <v>63</v>
      </c>
      <c r="C4850" s="97" t="s">
        <v>15082</v>
      </c>
      <c r="D4850" s="97" t="s">
        <v>581</v>
      </c>
      <c r="E4850" s="97" t="s">
        <v>13813</v>
      </c>
      <c r="F4850" s="97">
        <v>328920</v>
      </c>
      <c r="G4850" s="97">
        <v>669620</v>
      </c>
      <c r="H4850" s="97">
        <v>328920</v>
      </c>
      <c r="I4850" s="97">
        <v>669620</v>
      </c>
      <c r="J4850" s="97" t="s">
        <v>93</v>
      </c>
      <c r="K4850" s="97">
        <v>78.02</v>
      </c>
      <c r="L4850" s="97" t="s">
        <v>15083</v>
      </c>
      <c r="M4850" s="97">
        <v>19.2</v>
      </c>
      <c r="N4850" s="97">
        <v>1003072</v>
      </c>
    </row>
    <row r="4851" spans="1:14" ht="14.25" customHeight="1" x14ac:dyDescent="0.3">
      <c r="A4851" s="97" t="s">
        <v>506</v>
      </c>
      <c r="B4851" s="97">
        <v>18484</v>
      </c>
      <c r="C4851" s="97" t="s">
        <v>15084</v>
      </c>
      <c r="D4851" s="97" t="s">
        <v>581</v>
      </c>
      <c r="E4851" s="97" t="s">
        <v>15085</v>
      </c>
      <c r="F4851" s="97">
        <v>328930</v>
      </c>
      <c r="G4851" s="97">
        <v>669570</v>
      </c>
      <c r="H4851" s="97">
        <v>328930</v>
      </c>
      <c r="I4851" s="97">
        <v>669570</v>
      </c>
      <c r="J4851" s="97" t="s">
        <v>93</v>
      </c>
      <c r="K4851" s="97">
        <v>80</v>
      </c>
      <c r="L4851" s="97" t="s">
        <v>15086</v>
      </c>
      <c r="M4851" s="97">
        <v>19.2</v>
      </c>
      <c r="N4851" s="97">
        <v>1004898</v>
      </c>
    </row>
    <row r="4852" spans="1:14" ht="14.25" customHeight="1" x14ac:dyDescent="0.3">
      <c r="A4852" s="97" t="s">
        <v>506</v>
      </c>
      <c r="B4852" s="97">
        <v>15726</v>
      </c>
      <c r="C4852" s="97" t="s">
        <v>15087</v>
      </c>
      <c r="D4852" s="97" t="s">
        <v>581</v>
      </c>
      <c r="E4852" s="97" t="s">
        <v>15088</v>
      </c>
      <c r="F4852" s="97">
        <v>328940</v>
      </c>
      <c r="G4852" s="97">
        <v>669570</v>
      </c>
      <c r="H4852" s="97">
        <v>328940</v>
      </c>
      <c r="I4852" s="97">
        <v>669570</v>
      </c>
      <c r="J4852" s="97" t="s">
        <v>93</v>
      </c>
      <c r="K4852" s="97">
        <v>81</v>
      </c>
      <c r="L4852" s="97" t="s">
        <v>15089</v>
      </c>
      <c r="M4852" s="97">
        <v>19.2</v>
      </c>
      <c r="N4852" s="97">
        <v>1004628</v>
      </c>
    </row>
    <row r="4853" spans="1:14" ht="14.25" customHeight="1" x14ac:dyDescent="0.3">
      <c r="A4853" s="97" t="s">
        <v>497</v>
      </c>
      <c r="B4853" s="97">
        <v>605</v>
      </c>
      <c r="C4853" s="97" t="s">
        <v>15090</v>
      </c>
      <c r="D4853" s="97" t="s">
        <v>581</v>
      </c>
      <c r="E4853" s="97" t="s">
        <v>15091</v>
      </c>
      <c r="F4853" s="97">
        <v>333861</v>
      </c>
      <c r="G4853" s="97">
        <v>661271</v>
      </c>
      <c r="H4853" s="97">
        <v>333861</v>
      </c>
      <c r="I4853" s="97">
        <v>661271</v>
      </c>
      <c r="J4853" s="97" t="s">
        <v>93</v>
      </c>
      <c r="K4853" s="97">
        <v>119</v>
      </c>
      <c r="L4853" s="97" t="s">
        <v>15092</v>
      </c>
      <c r="M4853" s="97">
        <v>19.2</v>
      </c>
      <c r="N4853" s="97">
        <v>905040</v>
      </c>
    </row>
    <row r="4854" spans="1:14" ht="14.25" customHeight="1" x14ac:dyDescent="0.3">
      <c r="A4854" s="97" t="s">
        <v>497</v>
      </c>
      <c r="B4854" s="97">
        <v>9763</v>
      </c>
      <c r="C4854" s="97" t="s">
        <v>15093</v>
      </c>
      <c r="D4854" s="97" t="s">
        <v>581</v>
      </c>
      <c r="E4854" s="97" t="s">
        <v>15094</v>
      </c>
      <c r="F4854" s="97">
        <v>334396</v>
      </c>
      <c r="G4854" s="97">
        <v>662890</v>
      </c>
      <c r="H4854" s="97">
        <v>334396</v>
      </c>
      <c r="I4854" s="97">
        <v>662890</v>
      </c>
      <c r="J4854" s="97" t="s">
        <v>93</v>
      </c>
      <c r="K4854" s="97">
        <v>169</v>
      </c>
      <c r="L4854" s="97" t="s">
        <v>15095</v>
      </c>
      <c r="M4854" s="97">
        <v>19.2</v>
      </c>
      <c r="N4854" s="97">
        <v>905254</v>
      </c>
    </row>
    <row r="4855" spans="1:14" ht="14.25" customHeight="1" x14ac:dyDescent="0.3">
      <c r="A4855" s="97" t="s">
        <v>497</v>
      </c>
      <c r="B4855" s="97">
        <v>7893</v>
      </c>
      <c r="C4855" s="97" t="s">
        <v>15096</v>
      </c>
      <c r="D4855" s="97" t="s">
        <v>581</v>
      </c>
      <c r="E4855" s="97" t="s">
        <v>15097</v>
      </c>
      <c r="F4855" s="97">
        <v>333677</v>
      </c>
      <c r="G4855" s="97">
        <v>661409</v>
      </c>
      <c r="H4855" s="97">
        <v>333677</v>
      </c>
      <c r="I4855" s="97">
        <v>661409</v>
      </c>
      <c r="J4855" s="97" t="s">
        <v>93</v>
      </c>
      <c r="K4855" s="97">
        <v>113</v>
      </c>
      <c r="L4855" s="97" t="s">
        <v>15098</v>
      </c>
      <c r="M4855" s="97">
        <v>19.3</v>
      </c>
      <c r="N4855" s="97">
        <v>905243</v>
      </c>
    </row>
    <row r="4856" spans="1:14" ht="14.25" customHeight="1" x14ac:dyDescent="0.3">
      <c r="A4856" s="97" t="s">
        <v>351</v>
      </c>
      <c r="B4856" s="97">
        <v>14686</v>
      </c>
      <c r="C4856" s="97" t="s">
        <v>15099</v>
      </c>
      <c r="D4856" s="97" t="s">
        <v>581</v>
      </c>
      <c r="E4856" s="97" t="s">
        <v>15100</v>
      </c>
      <c r="F4856" s="97">
        <v>329186</v>
      </c>
      <c r="G4856" s="97">
        <v>662542</v>
      </c>
      <c r="H4856" s="97">
        <v>329186</v>
      </c>
      <c r="I4856" s="97">
        <v>662542</v>
      </c>
      <c r="J4856" s="97" t="s">
        <v>93</v>
      </c>
      <c r="K4856" s="97">
        <v>144</v>
      </c>
      <c r="L4856" s="97" t="s">
        <v>15101</v>
      </c>
      <c r="M4856" s="97">
        <v>19.3</v>
      </c>
      <c r="N4856" s="97">
        <v>803362</v>
      </c>
    </row>
    <row r="4857" spans="1:14" ht="14.25" customHeight="1" x14ac:dyDescent="0.3">
      <c r="A4857" s="97" t="s">
        <v>497</v>
      </c>
      <c r="B4857" s="97">
        <v>396</v>
      </c>
      <c r="C4857" s="97" t="s">
        <v>15102</v>
      </c>
      <c r="D4857" s="97" t="s">
        <v>332</v>
      </c>
      <c r="E4857" s="97" t="s">
        <v>15103</v>
      </c>
      <c r="F4857" s="97">
        <v>334800</v>
      </c>
      <c r="G4857" s="97">
        <v>663740</v>
      </c>
      <c r="H4857" s="97">
        <v>334800</v>
      </c>
      <c r="I4857" s="97">
        <v>663740</v>
      </c>
      <c r="J4857" s="97" t="s">
        <v>93</v>
      </c>
      <c r="K4857" s="97">
        <v>185</v>
      </c>
      <c r="L4857" s="97" t="s">
        <v>15104</v>
      </c>
      <c r="M4857" s="97">
        <v>19.3</v>
      </c>
      <c r="N4857" s="97">
        <v>13471719</v>
      </c>
    </row>
    <row r="4858" spans="1:14" ht="14.25" customHeight="1" x14ac:dyDescent="0.3">
      <c r="A4858" s="97" t="s">
        <v>497</v>
      </c>
      <c r="B4858" s="97">
        <v>898</v>
      </c>
      <c r="C4858" s="97" t="s">
        <v>15105</v>
      </c>
      <c r="D4858" s="97" t="s">
        <v>581</v>
      </c>
      <c r="E4858" s="97" t="s">
        <v>15106</v>
      </c>
      <c r="F4858" s="97">
        <v>334703</v>
      </c>
      <c r="G4858" s="97">
        <v>664183</v>
      </c>
      <c r="H4858" s="97">
        <v>334703</v>
      </c>
      <c r="I4858" s="97">
        <v>664183</v>
      </c>
      <c r="J4858" s="97" t="s">
        <v>93</v>
      </c>
      <c r="K4858" s="97">
        <v>154</v>
      </c>
      <c r="L4858" s="97" t="s">
        <v>15107</v>
      </c>
      <c r="M4858" s="97">
        <v>19.309999999999999</v>
      </c>
      <c r="N4858" s="97">
        <v>905090</v>
      </c>
    </row>
    <row r="4859" spans="1:14" ht="14.25" customHeight="1" x14ac:dyDescent="0.3">
      <c r="A4859" s="97" t="s">
        <v>655</v>
      </c>
      <c r="B4859" s="97">
        <v>17628</v>
      </c>
      <c r="C4859" s="97" t="s">
        <v>15108</v>
      </c>
      <c r="D4859" s="97" t="s">
        <v>581</v>
      </c>
      <c r="E4859" s="97" t="s">
        <v>15109</v>
      </c>
      <c r="F4859" s="97">
        <v>338590</v>
      </c>
      <c r="G4859" s="97">
        <v>673680</v>
      </c>
      <c r="H4859" s="97">
        <v>338590</v>
      </c>
      <c r="I4859" s="97">
        <v>673680</v>
      </c>
      <c r="J4859" s="97" t="s">
        <v>93</v>
      </c>
      <c r="K4859" s="97">
        <v>26</v>
      </c>
      <c r="L4859" s="97" t="s">
        <v>15110</v>
      </c>
      <c r="M4859" s="97">
        <v>19.32</v>
      </c>
      <c r="N4859" s="97">
        <v>951182</v>
      </c>
    </row>
    <row r="4860" spans="1:14" ht="14.25" customHeight="1" x14ac:dyDescent="0.3">
      <c r="A4860" s="97" t="s">
        <v>655</v>
      </c>
      <c r="B4860" s="97">
        <v>17628</v>
      </c>
      <c r="C4860" s="97" t="s">
        <v>15111</v>
      </c>
      <c r="D4860" s="97" t="s">
        <v>581</v>
      </c>
      <c r="E4860" s="97" t="s">
        <v>15112</v>
      </c>
      <c r="F4860" s="97">
        <v>338560</v>
      </c>
      <c r="G4860" s="97">
        <v>673650</v>
      </c>
      <c r="H4860" s="97">
        <v>338560</v>
      </c>
      <c r="I4860" s="97">
        <v>673650</v>
      </c>
      <c r="J4860" s="97" t="s">
        <v>93</v>
      </c>
      <c r="K4860" s="97">
        <v>26</v>
      </c>
      <c r="L4860" s="97" t="s">
        <v>15113</v>
      </c>
      <c r="M4860" s="97">
        <v>19.350000000000001</v>
      </c>
      <c r="N4860" s="97">
        <v>951181</v>
      </c>
    </row>
    <row r="4861" spans="1:14" ht="14.25" customHeight="1" x14ac:dyDescent="0.3">
      <c r="A4861" s="97" t="s">
        <v>506</v>
      </c>
      <c r="B4861" s="97">
        <v>10621</v>
      </c>
      <c r="C4861" s="97" t="s">
        <v>15114</v>
      </c>
      <c r="D4861" s="97" t="s">
        <v>581</v>
      </c>
      <c r="E4861" s="97" t="s">
        <v>15115</v>
      </c>
      <c r="F4861" s="97">
        <v>327891</v>
      </c>
      <c r="G4861" s="97">
        <v>665820</v>
      </c>
      <c r="H4861" s="97">
        <v>327891</v>
      </c>
      <c r="I4861" s="97">
        <v>665820</v>
      </c>
      <c r="J4861" s="97" t="s">
        <v>93</v>
      </c>
      <c r="K4861" s="97">
        <v>148.94999999999999</v>
      </c>
      <c r="L4861" s="97" t="s">
        <v>15116</v>
      </c>
      <c r="M4861" s="97">
        <v>19.36</v>
      </c>
      <c r="N4861" s="97">
        <v>1003993</v>
      </c>
    </row>
    <row r="4862" spans="1:14" ht="14.25" customHeight="1" x14ac:dyDescent="0.3">
      <c r="A4862" s="97" t="s">
        <v>655</v>
      </c>
      <c r="B4862" s="97">
        <v>13110</v>
      </c>
      <c r="C4862" s="97" t="s">
        <v>15117</v>
      </c>
      <c r="D4862" s="97" t="s">
        <v>581</v>
      </c>
      <c r="E4862" s="97" t="s">
        <v>15118</v>
      </c>
      <c r="F4862" s="97">
        <v>337235</v>
      </c>
      <c r="G4862" s="97">
        <v>671405</v>
      </c>
      <c r="H4862" s="97">
        <v>337235</v>
      </c>
      <c r="I4862" s="97">
        <v>671405</v>
      </c>
      <c r="J4862" s="97" t="s">
        <v>93</v>
      </c>
      <c r="K4862" s="97">
        <v>53.84</v>
      </c>
      <c r="L4862" s="97" t="s">
        <v>15119</v>
      </c>
      <c r="M4862" s="97">
        <v>19.399999999999999</v>
      </c>
      <c r="N4862" s="97">
        <v>951070</v>
      </c>
    </row>
    <row r="4863" spans="1:14" ht="14.25" customHeight="1" x14ac:dyDescent="0.3">
      <c r="A4863" s="97" t="s">
        <v>822</v>
      </c>
      <c r="B4863" s="97">
        <v>13110</v>
      </c>
      <c r="C4863" s="97" t="s">
        <v>15120</v>
      </c>
      <c r="D4863" s="97" t="s">
        <v>581</v>
      </c>
      <c r="E4863" s="97" t="s">
        <v>15121</v>
      </c>
      <c r="F4863" s="97">
        <v>340459</v>
      </c>
      <c r="G4863" s="97">
        <v>673528</v>
      </c>
      <c r="H4863" s="97">
        <v>340459</v>
      </c>
      <c r="I4863" s="97">
        <v>673528</v>
      </c>
      <c r="J4863" s="97" t="s">
        <v>93</v>
      </c>
      <c r="K4863" s="97">
        <v>54.56</v>
      </c>
      <c r="L4863" s="97" t="s">
        <v>15122</v>
      </c>
      <c r="M4863" s="97">
        <v>19.399999999999999</v>
      </c>
      <c r="N4863" s="97">
        <v>932062</v>
      </c>
    </row>
    <row r="4864" spans="1:14" ht="14.25" customHeight="1" x14ac:dyDescent="0.3">
      <c r="A4864" s="97" t="s">
        <v>497</v>
      </c>
      <c r="B4864" s="97">
        <v>385</v>
      </c>
      <c r="C4864" s="97" t="s">
        <v>15123</v>
      </c>
      <c r="D4864" s="97" t="s">
        <v>332</v>
      </c>
      <c r="E4864" s="97" t="s">
        <v>15124</v>
      </c>
      <c r="F4864" s="97">
        <v>334590</v>
      </c>
      <c r="G4864" s="97">
        <v>663940</v>
      </c>
      <c r="H4864" s="97">
        <v>334590</v>
      </c>
      <c r="I4864" s="97">
        <v>663940</v>
      </c>
      <c r="J4864" s="97" t="s">
        <v>93</v>
      </c>
      <c r="K4864" s="97">
        <v>160</v>
      </c>
      <c r="L4864" s="97" t="s">
        <v>15125</v>
      </c>
      <c r="M4864" s="97">
        <v>19.399999999999999</v>
      </c>
      <c r="N4864" s="97">
        <v>13471698</v>
      </c>
    </row>
    <row r="4865" spans="1:14" ht="14.25" customHeight="1" x14ac:dyDescent="0.3">
      <c r="A4865" s="97" t="s">
        <v>822</v>
      </c>
      <c r="B4865" s="97">
        <v>13062</v>
      </c>
      <c r="C4865" s="97" t="s">
        <v>15126</v>
      </c>
      <c r="D4865" s="97" t="s">
        <v>581</v>
      </c>
      <c r="E4865" s="97" t="s">
        <v>15127</v>
      </c>
      <c r="F4865" s="97">
        <v>340680</v>
      </c>
      <c r="G4865" s="97">
        <v>673808</v>
      </c>
      <c r="H4865" s="97">
        <v>340680</v>
      </c>
      <c r="I4865" s="97">
        <v>673808</v>
      </c>
      <c r="J4865" s="97" t="s">
        <v>93</v>
      </c>
      <c r="K4865" s="97">
        <v>44.5</v>
      </c>
      <c r="L4865" s="97" t="s">
        <v>15128</v>
      </c>
      <c r="M4865" s="97">
        <v>19.45</v>
      </c>
      <c r="N4865" s="97">
        <v>931948</v>
      </c>
    </row>
    <row r="4866" spans="1:14" ht="14.25" customHeight="1" x14ac:dyDescent="0.3">
      <c r="A4866" s="97" t="s">
        <v>419</v>
      </c>
      <c r="B4866" s="97">
        <v>551</v>
      </c>
      <c r="C4866" s="97" t="s">
        <v>15129</v>
      </c>
      <c r="D4866" s="97" t="s">
        <v>332</v>
      </c>
      <c r="E4866" s="97" t="s">
        <v>15130</v>
      </c>
      <c r="F4866" s="97">
        <v>331719</v>
      </c>
      <c r="G4866" s="97">
        <v>671842</v>
      </c>
      <c r="H4866" s="97">
        <v>331719</v>
      </c>
      <c r="I4866" s="97">
        <v>671842</v>
      </c>
      <c r="J4866" s="97" t="s">
        <v>93</v>
      </c>
      <c r="K4866" s="97">
        <v>39</v>
      </c>
      <c r="L4866" s="97" t="s">
        <v>15131</v>
      </c>
      <c r="M4866" s="97">
        <v>19.5</v>
      </c>
      <c r="N4866" s="97">
        <v>972035</v>
      </c>
    </row>
    <row r="4867" spans="1:14" ht="14.25" customHeight="1" x14ac:dyDescent="0.3">
      <c r="A4867" s="97" t="s">
        <v>655</v>
      </c>
      <c r="B4867" s="97">
        <v>13110</v>
      </c>
      <c r="C4867" s="97" t="s">
        <v>15132</v>
      </c>
      <c r="D4867" s="97" t="s">
        <v>581</v>
      </c>
      <c r="E4867" s="97" t="s">
        <v>15133</v>
      </c>
      <c r="F4867" s="97">
        <v>337166</v>
      </c>
      <c r="G4867" s="97">
        <v>671479</v>
      </c>
      <c r="H4867" s="97">
        <v>337166</v>
      </c>
      <c r="I4867" s="97">
        <v>671479</v>
      </c>
      <c r="J4867" s="97" t="s">
        <v>93</v>
      </c>
      <c r="K4867" s="97">
        <v>49.85</v>
      </c>
      <c r="L4867" s="97" t="s">
        <v>15134</v>
      </c>
      <c r="M4867" s="97">
        <v>19.5</v>
      </c>
      <c r="N4867" s="97">
        <v>951064</v>
      </c>
    </row>
    <row r="4868" spans="1:14" ht="14.25" customHeight="1" x14ac:dyDescent="0.3">
      <c r="A4868" s="97" t="s">
        <v>655</v>
      </c>
      <c r="B4868" s="97">
        <v>15581</v>
      </c>
      <c r="C4868" s="97" t="s">
        <v>15135</v>
      </c>
      <c r="D4868" s="97" t="s">
        <v>581</v>
      </c>
      <c r="E4868" s="97" t="s">
        <v>15136</v>
      </c>
      <c r="F4868" s="97">
        <v>337460</v>
      </c>
      <c r="G4868" s="97">
        <v>671257</v>
      </c>
      <c r="H4868" s="97">
        <v>337460</v>
      </c>
      <c r="I4868" s="97">
        <v>671257</v>
      </c>
      <c r="J4868" s="97" t="s">
        <v>93</v>
      </c>
      <c r="K4868" s="97">
        <v>62</v>
      </c>
      <c r="L4868" s="97" t="s">
        <v>15137</v>
      </c>
      <c r="M4868" s="97">
        <v>19.5</v>
      </c>
      <c r="N4868" s="97">
        <v>951141</v>
      </c>
    </row>
    <row r="4869" spans="1:14" ht="14.25" customHeight="1" x14ac:dyDescent="0.3">
      <c r="A4869" s="97" t="s">
        <v>822</v>
      </c>
      <c r="B4869" s="97">
        <v>529</v>
      </c>
      <c r="C4869" s="97" t="s">
        <v>15138</v>
      </c>
      <c r="D4869" s="97" t="s">
        <v>332</v>
      </c>
      <c r="E4869" s="97" t="s">
        <v>15139</v>
      </c>
      <c r="F4869" s="97">
        <v>340470</v>
      </c>
      <c r="G4869" s="97">
        <v>672600</v>
      </c>
      <c r="H4869" s="97">
        <v>340470</v>
      </c>
      <c r="I4869" s="97">
        <v>672600</v>
      </c>
      <c r="J4869" s="97" t="s">
        <v>93</v>
      </c>
      <c r="K4869" s="97">
        <v>92</v>
      </c>
      <c r="L4869" s="97" t="s">
        <v>15140</v>
      </c>
      <c r="M4869" s="97">
        <v>19.5</v>
      </c>
      <c r="N4869" s="97">
        <v>13086315</v>
      </c>
    </row>
    <row r="4870" spans="1:14" ht="14.25" customHeight="1" x14ac:dyDescent="0.3">
      <c r="A4870" s="97" t="s">
        <v>506</v>
      </c>
      <c r="B4870" s="97">
        <v>577</v>
      </c>
      <c r="C4870" s="97" t="s">
        <v>15141</v>
      </c>
      <c r="D4870" s="97" t="s">
        <v>332</v>
      </c>
      <c r="E4870" s="97" t="s">
        <v>15142</v>
      </c>
      <c r="F4870" s="97">
        <v>328680</v>
      </c>
      <c r="G4870" s="97">
        <v>668330</v>
      </c>
      <c r="H4870" s="97">
        <v>328680</v>
      </c>
      <c r="I4870" s="97">
        <v>668330</v>
      </c>
      <c r="J4870" s="97" t="s">
        <v>93</v>
      </c>
      <c r="K4870" s="97">
        <v>119</v>
      </c>
      <c r="L4870" s="97" t="s">
        <v>15143</v>
      </c>
      <c r="M4870" s="97">
        <v>19.5</v>
      </c>
      <c r="N4870" s="97">
        <v>12700040</v>
      </c>
    </row>
    <row r="4871" spans="1:14" ht="14.25" customHeight="1" x14ac:dyDescent="0.3">
      <c r="A4871" s="97" t="s">
        <v>506</v>
      </c>
      <c r="B4871" s="97">
        <v>9258</v>
      </c>
      <c r="C4871" s="97" t="s">
        <v>15144</v>
      </c>
      <c r="D4871" s="97" t="s">
        <v>581</v>
      </c>
      <c r="E4871" s="97" t="s">
        <v>15145</v>
      </c>
      <c r="F4871" s="97">
        <v>327446</v>
      </c>
      <c r="G4871" s="97">
        <v>666922</v>
      </c>
      <c r="H4871" s="97">
        <v>327446</v>
      </c>
      <c r="I4871" s="97">
        <v>666922</v>
      </c>
      <c r="J4871" s="97" t="s">
        <v>93</v>
      </c>
      <c r="K4871" s="97">
        <v>137.46</v>
      </c>
      <c r="L4871" s="97" t="s">
        <v>15146</v>
      </c>
      <c r="M4871" s="97">
        <v>19.5</v>
      </c>
      <c r="N4871" s="97">
        <v>1003718</v>
      </c>
    </row>
    <row r="4872" spans="1:14" ht="14.25" customHeight="1" x14ac:dyDescent="0.3">
      <c r="A4872" s="97" t="s">
        <v>506</v>
      </c>
      <c r="B4872" s="97">
        <v>10695</v>
      </c>
      <c r="C4872" s="97" t="s">
        <v>15147</v>
      </c>
      <c r="D4872" s="97" t="s">
        <v>581</v>
      </c>
      <c r="E4872" s="97" t="s">
        <v>15148</v>
      </c>
      <c r="F4872" s="97">
        <v>327885</v>
      </c>
      <c r="G4872" s="97">
        <v>666885</v>
      </c>
      <c r="H4872" s="97">
        <v>327885</v>
      </c>
      <c r="I4872" s="97">
        <v>666885</v>
      </c>
      <c r="J4872" s="97" t="s">
        <v>93</v>
      </c>
      <c r="K4872" s="97">
        <v>148.5</v>
      </c>
      <c r="L4872" s="97" t="s">
        <v>15149</v>
      </c>
      <c r="M4872" s="97">
        <v>19.5</v>
      </c>
      <c r="N4872" s="97">
        <v>1004288</v>
      </c>
    </row>
    <row r="4873" spans="1:14" ht="14.25" customHeight="1" x14ac:dyDescent="0.3">
      <c r="A4873" s="97" t="s">
        <v>506</v>
      </c>
      <c r="B4873" s="97">
        <v>17123</v>
      </c>
      <c r="C4873" s="97" t="s">
        <v>15150</v>
      </c>
      <c r="D4873" s="97" t="s">
        <v>581</v>
      </c>
      <c r="E4873" s="97" t="s">
        <v>15151</v>
      </c>
      <c r="F4873" s="97">
        <v>326684</v>
      </c>
      <c r="G4873" s="97">
        <v>665657</v>
      </c>
      <c r="H4873" s="97">
        <v>326684</v>
      </c>
      <c r="I4873" s="97">
        <v>665657</v>
      </c>
      <c r="J4873" s="97" t="s">
        <v>93</v>
      </c>
      <c r="K4873" s="97">
        <v>159.19999999999999</v>
      </c>
      <c r="L4873" s="97" t="s">
        <v>15152</v>
      </c>
      <c r="M4873" s="97">
        <v>19.5</v>
      </c>
      <c r="N4873" s="97">
        <v>1004737</v>
      </c>
    </row>
    <row r="4874" spans="1:14" ht="14.25" customHeight="1" x14ac:dyDescent="0.3">
      <c r="A4874" s="97" t="s">
        <v>822</v>
      </c>
      <c r="B4874" s="97">
        <v>13110</v>
      </c>
      <c r="C4874" s="97" t="s">
        <v>15153</v>
      </c>
      <c r="D4874" s="97" t="s">
        <v>581</v>
      </c>
      <c r="E4874" s="97" t="s">
        <v>15154</v>
      </c>
      <c r="F4874" s="97">
        <v>340509</v>
      </c>
      <c r="G4874" s="97">
        <v>673662</v>
      </c>
      <c r="H4874" s="97">
        <v>340509</v>
      </c>
      <c r="I4874" s="97">
        <v>673662</v>
      </c>
      <c r="J4874" s="97" t="s">
        <v>93</v>
      </c>
      <c r="K4874" s="97">
        <v>48.63</v>
      </c>
      <c r="L4874" s="97" t="s">
        <v>15155</v>
      </c>
      <c r="M4874" s="97">
        <v>19.55</v>
      </c>
      <c r="N4874" s="97">
        <v>932072</v>
      </c>
    </row>
    <row r="4875" spans="1:14" ht="14.25" customHeight="1" x14ac:dyDescent="0.3">
      <c r="A4875" s="97" t="s">
        <v>497</v>
      </c>
      <c r="B4875" s="97">
        <v>264</v>
      </c>
      <c r="C4875" s="97" t="s">
        <v>15156</v>
      </c>
      <c r="D4875" s="97" t="s">
        <v>332</v>
      </c>
      <c r="E4875" s="97" t="s">
        <v>15157</v>
      </c>
      <c r="F4875" s="97">
        <v>334038</v>
      </c>
      <c r="G4875" s="97">
        <v>662653</v>
      </c>
      <c r="H4875" s="97">
        <v>334038</v>
      </c>
      <c r="I4875" s="97">
        <v>662653</v>
      </c>
      <c r="J4875" s="97" t="s">
        <v>93</v>
      </c>
      <c r="K4875" s="97">
        <v>157.75</v>
      </c>
      <c r="L4875" s="97" t="s">
        <v>15158</v>
      </c>
      <c r="M4875" s="97">
        <v>19.55</v>
      </c>
      <c r="N4875" s="97">
        <v>904901</v>
      </c>
    </row>
    <row r="4876" spans="1:14" ht="14.25" customHeight="1" x14ac:dyDescent="0.3">
      <c r="A4876" s="97" t="s">
        <v>655</v>
      </c>
      <c r="B4876" s="97">
        <v>13110</v>
      </c>
      <c r="C4876" s="97" t="s">
        <v>15159</v>
      </c>
      <c r="D4876" s="97" t="s">
        <v>581</v>
      </c>
      <c r="E4876" s="97" t="s">
        <v>15160</v>
      </c>
      <c r="F4876" s="97">
        <v>337239</v>
      </c>
      <c r="G4876" s="97">
        <v>671413</v>
      </c>
      <c r="H4876" s="97">
        <v>337239</v>
      </c>
      <c r="I4876" s="97">
        <v>671413</v>
      </c>
      <c r="J4876" s="97" t="s">
        <v>93</v>
      </c>
      <c r="K4876" s="97">
        <v>53.57</v>
      </c>
      <c r="L4876" s="97" t="s">
        <v>15161</v>
      </c>
      <c r="M4876" s="97">
        <v>19.600000000000001</v>
      </c>
      <c r="N4876" s="97">
        <v>951067</v>
      </c>
    </row>
    <row r="4877" spans="1:14" ht="14.25" customHeight="1" x14ac:dyDescent="0.3">
      <c r="A4877" s="97" t="s">
        <v>506</v>
      </c>
      <c r="B4877" s="97">
        <v>793</v>
      </c>
      <c r="C4877" s="97" t="s">
        <v>15162</v>
      </c>
      <c r="D4877" s="97" t="s">
        <v>332</v>
      </c>
      <c r="E4877" s="97" t="s">
        <v>15163</v>
      </c>
      <c r="F4877" s="97">
        <v>328922</v>
      </c>
      <c r="G4877" s="97">
        <v>669603</v>
      </c>
      <c r="H4877" s="97">
        <v>328922</v>
      </c>
      <c r="I4877" s="97">
        <v>669603</v>
      </c>
      <c r="J4877" s="97" t="s">
        <v>93</v>
      </c>
      <c r="K4877" s="97">
        <v>79.099999999999994</v>
      </c>
      <c r="L4877" s="97" t="s">
        <v>15164</v>
      </c>
      <c r="M4877" s="97">
        <v>19.600000000000001</v>
      </c>
      <c r="N4877" s="97">
        <v>17332939</v>
      </c>
    </row>
    <row r="4878" spans="1:14" ht="14.25" customHeight="1" x14ac:dyDescent="0.3">
      <c r="A4878" s="97" t="s">
        <v>822</v>
      </c>
      <c r="B4878" s="97">
        <v>17030</v>
      </c>
      <c r="C4878" s="97" t="s">
        <v>15165</v>
      </c>
      <c r="D4878" s="97" t="s">
        <v>581</v>
      </c>
      <c r="E4878" s="97" t="s">
        <v>15166</v>
      </c>
      <c r="F4878" s="97">
        <v>344170</v>
      </c>
      <c r="G4878" s="97">
        <v>672720</v>
      </c>
      <c r="H4878" s="97">
        <v>344170</v>
      </c>
      <c r="I4878" s="97">
        <v>672720</v>
      </c>
      <c r="J4878" s="97" t="s">
        <v>93</v>
      </c>
      <c r="K4878" s="97">
        <v>95</v>
      </c>
      <c r="L4878" s="97" t="s">
        <v>15167</v>
      </c>
      <c r="M4878" s="97">
        <v>19.600000000000001</v>
      </c>
      <c r="N4878" s="97">
        <v>932205</v>
      </c>
    </row>
    <row r="4879" spans="1:14" ht="14.25" customHeight="1" x14ac:dyDescent="0.3">
      <c r="A4879" s="97" t="s">
        <v>497</v>
      </c>
      <c r="B4879" s="97">
        <v>1577</v>
      </c>
      <c r="C4879" s="97" t="s">
        <v>15168</v>
      </c>
      <c r="D4879" s="97" t="s">
        <v>581</v>
      </c>
      <c r="E4879" s="97" t="s">
        <v>15169</v>
      </c>
      <c r="F4879" s="97">
        <v>334313</v>
      </c>
      <c r="G4879" s="97">
        <v>662845</v>
      </c>
      <c r="H4879" s="97">
        <v>334313</v>
      </c>
      <c r="I4879" s="97">
        <v>662845</v>
      </c>
      <c r="J4879" s="97" t="s">
        <v>93</v>
      </c>
      <c r="K4879" s="97">
        <v>165.75</v>
      </c>
      <c r="L4879" s="97" t="s">
        <v>9311</v>
      </c>
      <c r="M4879" s="97">
        <v>19.600000000000001</v>
      </c>
      <c r="N4879" s="97">
        <v>905178</v>
      </c>
    </row>
    <row r="4880" spans="1:14" ht="14.25" customHeight="1" x14ac:dyDescent="0.3">
      <c r="A4880" s="97" t="s">
        <v>506</v>
      </c>
      <c r="B4880" s="97">
        <v>17123</v>
      </c>
      <c r="C4880" s="97" t="s">
        <v>15170</v>
      </c>
      <c r="D4880" s="97" t="s">
        <v>581</v>
      </c>
      <c r="E4880" s="97" t="s">
        <v>15171</v>
      </c>
      <c r="F4880" s="97">
        <v>326873</v>
      </c>
      <c r="G4880" s="97">
        <v>666361</v>
      </c>
      <c r="H4880" s="97">
        <v>326873</v>
      </c>
      <c r="I4880" s="97">
        <v>666361</v>
      </c>
      <c r="J4880" s="97" t="s">
        <v>93</v>
      </c>
      <c r="K4880" s="97">
        <v>145.78</v>
      </c>
      <c r="L4880" s="97" t="s">
        <v>15172</v>
      </c>
      <c r="M4880" s="97">
        <v>19.649999999999999</v>
      </c>
      <c r="N4880" s="97">
        <v>1004757</v>
      </c>
    </row>
    <row r="4881" spans="1:14" ht="14.25" customHeight="1" x14ac:dyDescent="0.3">
      <c r="A4881" s="97" t="s">
        <v>822</v>
      </c>
      <c r="B4881" s="97">
        <v>13062</v>
      </c>
      <c r="C4881" s="97" t="s">
        <v>15173</v>
      </c>
      <c r="D4881" s="97" t="s">
        <v>581</v>
      </c>
      <c r="E4881" s="97" t="s">
        <v>15174</v>
      </c>
      <c r="F4881" s="97">
        <v>340762</v>
      </c>
      <c r="G4881" s="97">
        <v>673798</v>
      </c>
      <c r="H4881" s="97">
        <v>340762</v>
      </c>
      <c r="I4881" s="97">
        <v>673798</v>
      </c>
      <c r="J4881" s="97" t="s">
        <v>93</v>
      </c>
      <c r="K4881" s="97">
        <v>45.9</v>
      </c>
      <c r="L4881" s="97" t="s">
        <v>15175</v>
      </c>
      <c r="M4881" s="97">
        <v>19.7</v>
      </c>
      <c r="N4881" s="97">
        <v>931949</v>
      </c>
    </row>
    <row r="4882" spans="1:14" ht="14.25" customHeight="1" x14ac:dyDescent="0.3">
      <c r="A4882" s="97" t="s">
        <v>822</v>
      </c>
      <c r="B4882" s="97">
        <v>13110</v>
      </c>
      <c r="C4882" s="97" t="s">
        <v>15176</v>
      </c>
      <c r="D4882" s="97" t="s">
        <v>581</v>
      </c>
      <c r="E4882" s="97" t="s">
        <v>15177</v>
      </c>
      <c r="F4882" s="97">
        <v>340539</v>
      </c>
      <c r="G4882" s="97">
        <v>673790</v>
      </c>
      <c r="H4882" s="97">
        <v>340539</v>
      </c>
      <c r="I4882" s="97">
        <v>673790</v>
      </c>
      <c r="J4882" s="97" t="s">
        <v>93</v>
      </c>
      <c r="K4882" s="97">
        <v>43.04</v>
      </c>
      <c r="L4882" s="97" t="s">
        <v>15178</v>
      </c>
      <c r="M4882" s="97">
        <v>19.8</v>
      </c>
      <c r="N4882" s="97">
        <v>932083</v>
      </c>
    </row>
    <row r="4883" spans="1:14" ht="14.25" customHeight="1" x14ac:dyDescent="0.3">
      <c r="A4883" s="97" t="s">
        <v>508</v>
      </c>
      <c r="B4883" s="97">
        <v>17170</v>
      </c>
      <c r="C4883" s="97" t="s">
        <v>15179</v>
      </c>
      <c r="D4883" s="97" t="s">
        <v>581</v>
      </c>
      <c r="E4883" s="97" t="s">
        <v>15180</v>
      </c>
      <c r="F4883" s="97">
        <v>332280</v>
      </c>
      <c r="G4883" s="97">
        <v>665950</v>
      </c>
      <c r="H4883" s="97">
        <v>332280</v>
      </c>
      <c r="I4883" s="97">
        <v>665950</v>
      </c>
      <c r="J4883" s="97" t="s">
        <v>93</v>
      </c>
      <c r="K4883" s="97">
        <v>68.599999999999994</v>
      </c>
      <c r="L4883" s="97" t="s">
        <v>15181</v>
      </c>
      <c r="M4883" s="97">
        <v>19.8</v>
      </c>
      <c r="N4883" s="97">
        <v>952711</v>
      </c>
    </row>
    <row r="4884" spans="1:14" ht="14.25" customHeight="1" x14ac:dyDescent="0.3">
      <c r="A4884" s="97" t="s">
        <v>508</v>
      </c>
      <c r="B4884" s="97">
        <v>17170</v>
      </c>
      <c r="C4884" s="97" t="s">
        <v>15182</v>
      </c>
      <c r="D4884" s="97" t="s">
        <v>581</v>
      </c>
      <c r="E4884" s="97" t="s">
        <v>15183</v>
      </c>
      <c r="F4884" s="97">
        <v>332310</v>
      </c>
      <c r="G4884" s="97">
        <v>665940</v>
      </c>
      <c r="H4884" s="97">
        <v>332310</v>
      </c>
      <c r="I4884" s="97">
        <v>665940</v>
      </c>
      <c r="J4884" s="97" t="s">
        <v>93</v>
      </c>
      <c r="K4884" s="97">
        <v>69</v>
      </c>
      <c r="L4884" s="97" t="s">
        <v>15184</v>
      </c>
      <c r="M4884" s="97">
        <v>19.8</v>
      </c>
      <c r="N4884" s="97">
        <v>952713</v>
      </c>
    </row>
    <row r="4885" spans="1:14" ht="14.25" customHeight="1" x14ac:dyDescent="0.3">
      <c r="A4885" s="97" t="s">
        <v>506</v>
      </c>
      <c r="B4885" s="97">
        <v>791</v>
      </c>
      <c r="C4885" s="97" t="s">
        <v>15185</v>
      </c>
      <c r="D4885" s="97" t="s">
        <v>332</v>
      </c>
      <c r="E4885" s="97" t="s">
        <v>15186</v>
      </c>
      <c r="F4885" s="97">
        <v>328920</v>
      </c>
      <c r="G4885" s="97">
        <v>669613</v>
      </c>
      <c r="H4885" s="97">
        <v>328920</v>
      </c>
      <c r="I4885" s="97">
        <v>669613</v>
      </c>
      <c r="J4885" s="97" t="s">
        <v>93</v>
      </c>
      <c r="K4885" s="97">
        <v>78.36</v>
      </c>
      <c r="L4885" s="97" t="s">
        <v>15187</v>
      </c>
      <c r="M4885" s="97">
        <v>19.8</v>
      </c>
      <c r="N4885" s="97">
        <v>17332937</v>
      </c>
    </row>
    <row r="4886" spans="1:14" ht="14.25" customHeight="1" x14ac:dyDescent="0.3">
      <c r="A4886" s="97" t="s">
        <v>506</v>
      </c>
      <c r="B4886" s="97">
        <v>882</v>
      </c>
      <c r="C4886" s="97" t="s">
        <v>15188</v>
      </c>
      <c r="D4886" s="97" t="s">
        <v>332</v>
      </c>
      <c r="E4886" s="97" t="s">
        <v>15189</v>
      </c>
      <c r="F4886" s="97">
        <v>328650</v>
      </c>
      <c r="G4886" s="97">
        <v>668020</v>
      </c>
      <c r="H4886" s="97">
        <v>328650</v>
      </c>
      <c r="I4886" s="97">
        <v>668020</v>
      </c>
      <c r="J4886" s="97" t="s">
        <v>93</v>
      </c>
      <c r="K4886" s="97">
        <v>127.92</v>
      </c>
      <c r="L4886" s="97" t="s">
        <v>15190</v>
      </c>
      <c r="M4886" s="97">
        <v>19.8</v>
      </c>
      <c r="N4886" s="97">
        <v>17341424</v>
      </c>
    </row>
    <row r="4887" spans="1:14" ht="14.25" customHeight="1" x14ac:dyDescent="0.3">
      <c r="A4887" s="97" t="s">
        <v>632</v>
      </c>
      <c r="B4887" s="97">
        <v>6439</v>
      </c>
      <c r="C4887" s="97" t="s">
        <v>15191</v>
      </c>
      <c r="D4887" s="97" t="s">
        <v>581</v>
      </c>
      <c r="E4887" s="97" t="s">
        <v>15192</v>
      </c>
      <c r="F4887" s="97">
        <v>340804</v>
      </c>
      <c r="G4887" s="97">
        <v>669054</v>
      </c>
      <c r="H4887" s="97">
        <v>340804</v>
      </c>
      <c r="I4887" s="97">
        <v>669054</v>
      </c>
      <c r="J4887" s="97" t="s">
        <v>93</v>
      </c>
      <c r="K4887" s="97">
        <v>87</v>
      </c>
      <c r="L4887" s="97" t="s">
        <v>15193</v>
      </c>
      <c r="M4887" s="97">
        <v>19.809999999999999</v>
      </c>
      <c r="N4887" s="97">
        <v>770547</v>
      </c>
    </row>
    <row r="4888" spans="1:14" ht="14.25" customHeight="1" x14ac:dyDescent="0.3">
      <c r="A4888" s="97" t="s">
        <v>506</v>
      </c>
      <c r="B4888" s="97">
        <v>153</v>
      </c>
      <c r="C4888" s="97" t="s">
        <v>15194</v>
      </c>
      <c r="D4888" s="97" t="s">
        <v>332</v>
      </c>
      <c r="E4888" s="97" t="s">
        <v>15195</v>
      </c>
      <c r="F4888" s="97">
        <v>329460</v>
      </c>
      <c r="G4888" s="97">
        <v>668965</v>
      </c>
      <c r="H4888" s="97">
        <v>329460</v>
      </c>
      <c r="I4888" s="97">
        <v>668965</v>
      </c>
      <c r="J4888" s="97" t="s">
        <v>93</v>
      </c>
      <c r="K4888" s="97">
        <v>115</v>
      </c>
      <c r="L4888" s="97" t="s">
        <v>15196</v>
      </c>
      <c r="M4888" s="97">
        <v>19.809999999999999</v>
      </c>
      <c r="N4888" s="97">
        <v>1002612</v>
      </c>
    </row>
    <row r="4889" spans="1:14" ht="14.25" customHeight="1" x14ac:dyDescent="0.3">
      <c r="A4889" s="97" t="s">
        <v>570</v>
      </c>
      <c r="B4889" s="97">
        <v>605</v>
      </c>
      <c r="C4889" s="97" t="s">
        <v>15197</v>
      </c>
      <c r="D4889" s="97" t="s">
        <v>581</v>
      </c>
      <c r="E4889" s="97" t="s">
        <v>15198</v>
      </c>
      <c r="F4889" s="97">
        <v>338468</v>
      </c>
      <c r="G4889" s="97">
        <v>664535</v>
      </c>
      <c r="H4889" s="97">
        <v>338468</v>
      </c>
      <c r="I4889" s="97">
        <v>664535</v>
      </c>
      <c r="J4889" s="97" t="s">
        <v>93</v>
      </c>
      <c r="K4889" s="97">
        <v>139</v>
      </c>
      <c r="L4889" s="97" t="s">
        <v>15199</v>
      </c>
      <c r="M4889" s="97">
        <v>19.809999999999999</v>
      </c>
      <c r="N4889" s="97">
        <v>845054</v>
      </c>
    </row>
    <row r="4890" spans="1:14" ht="14.25" customHeight="1" x14ac:dyDescent="0.3">
      <c r="A4890" s="97" t="s">
        <v>822</v>
      </c>
      <c r="B4890" s="97">
        <v>13110</v>
      </c>
      <c r="C4890" s="97" t="s">
        <v>15200</v>
      </c>
      <c r="D4890" s="97" t="s">
        <v>581</v>
      </c>
      <c r="E4890" s="97" t="s">
        <v>15201</v>
      </c>
      <c r="F4890" s="97">
        <v>340514</v>
      </c>
      <c r="G4890" s="97">
        <v>673650</v>
      </c>
      <c r="H4890" s="97">
        <v>340514</v>
      </c>
      <c r="I4890" s="97">
        <v>673650</v>
      </c>
      <c r="J4890" s="97" t="s">
        <v>93</v>
      </c>
      <c r="K4890" s="97">
        <v>49.23</v>
      </c>
      <c r="L4890" s="97" t="s">
        <v>15202</v>
      </c>
      <c r="M4890" s="97">
        <v>19.899999999999999</v>
      </c>
      <c r="N4890" s="97">
        <v>932071</v>
      </c>
    </row>
    <row r="4891" spans="1:14" ht="14.25" customHeight="1" x14ac:dyDescent="0.3">
      <c r="A4891" s="97" t="s">
        <v>508</v>
      </c>
      <c r="B4891" s="97">
        <v>10695</v>
      </c>
      <c r="C4891" s="97" t="s">
        <v>15203</v>
      </c>
      <c r="D4891" s="97" t="s">
        <v>581</v>
      </c>
      <c r="E4891" s="97" t="s">
        <v>15204</v>
      </c>
      <c r="F4891" s="97">
        <v>330542</v>
      </c>
      <c r="G4891" s="97">
        <v>667890</v>
      </c>
      <c r="H4891" s="97">
        <v>330542</v>
      </c>
      <c r="I4891" s="97">
        <v>667890</v>
      </c>
      <c r="J4891" s="97" t="s">
        <v>93</v>
      </c>
      <c r="K4891" s="97">
        <v>80.91</v>
      </c>
      <c r="L4891" s="97" t="s">
        <v>15205</v>
      </c>
      <c r="M4891" s="97">
        <v>19.899999999999999</v>
      </c>
      <c r="N4891" s="97">
        <v>952432</v>
      </c>
    </row>
    <row r="4892" spans="1:14" ht="14.25" customHeight="1" x14ac:dyDescent="0.3">
      <c r="A4892" s="97" t="s">
        <v>506</v>
      </c>
      <c r="B4892" s="97">
        <v>746</v>
      </c>
      <c r="C4892" s="97" t="s">
        <v>15206</v>
      </c>
      <c r="D4892" s="97" t="s">
        <v>332</v>
      </c>
      <c r="E4892" s="97" t="s">
        <v>15207</v>
      </c>
      <c r="F4892" s="97">
        <v>328760</v>
      </c>
      <c r="G4892" s="97">
        <v>668727</v>
      </c>
      <c r="H4892" s="97">
        <v>328760</v>
      </c>
      <c r="I4892" s="97">
        <v>668727</v>
      </c>
      <c r="J4892" s="97" t="s">
        <v>93</v>
      </c>
      <c r="K4892" s="97">
        <v>104.85</v>
      </c>
      <c r="L4892" s="97" t="s">
        <v>15208</v>
      </c>
      <c r="M4892" s="97">
        <v>19.899999999999999</v>
      </c>
      <c r="N4892" s="97">
        <v>17332892</v>
      </c>
    </row>
    <row r="4893" spans="1:14" ht="14.25" customHeight="1" x14ac:dyDescent="0.3">
      <c r="A4893" s="97" t="s">
        <v>508</v>
      </c>
      <c r="B4893" s="97">
        <v>209</v>
      </c>
      <c r="C4893" s="97" t="s">
        <v>584</v>
      </c>
      <c r="D4893" s="97" t="s">
        <v>332</v>
      </c>
      <c r="E4893" s="97" t="s">
        <v>585</v>
      </c>
      <c r="F4893" s="97">
        <v>332421</v>
      </c>
      <c r="G4893" s="97">
        <v>668808</v>
      </c>
      <c r="H4893" s="97">
        <v>332421</v>
      </c>
      <c r="I4893" s="97">
        <v>668808</v>
      </c>
      <c r="J4893" s="97" t="s">
        <v>93</v>
      </c>
      <c r="K4893" s="97">
        <v>-832</v>
      </c>
      <c r="L4893" s="97" t="s">
        <v>15209</v>
      </c>
      <c r="M4893" s="97">
        <v>20</v>
      </c>
      <c r="N4893" s="97">
        <v>951412</v>
      </c>
    </row>
    <row r="4894" spans="1:14" ht="14.25" customHeight="1" x14ac:dyDescent="0.3">
      <c r="A4894" s="97" t="s">
        <v>508</v>
      </c>
      <c r="B4894" s="97">
        <v>177</v>
      </c>
      <c r="C4894" s="97" t="s">
        <v>15210</v>
      </c>
      <c r="D4894" s="97" t="s">
        <v>332</v>
      </c>
      <c r="E4894" s="97" t="s">
        <v>15211</v>
      </c>
      <c r="F4894" s="97">
        <v>331592</v>
      </c>
      <c r="G4894" s="97">
        <v>669187</v>
      </c>
      <c r="H4894" s="97">
        <v>331592</v>
      </c>
      <c r="I4894" s="97">
        <v>669187</v>
      </c>
      <c r="J4894" s="97" t="s">
        <v>93</v>
      </c>
      <c r="K4894" s="97">
        <v>-784</v>
      </c>
      <c r="L4894" s="97" t="s">
        <v>15212</v>
      </c>
      <c r="M4894" s="97">
        <v>20</v>
      </c>
      <c r="N4894" s="97">
        <v>951380</v>
      </c>
    </row>
    <row r="4895" spans="1:14" ht="14.25" customHeight="1" x14ac:dyDescent="0.3">
      <c r="A4895" s="97" t="s">
        <v>419</v>
      </c>
      <c r="B4895" s="97">
        <v>66</v>
      </c>
      <c r="C4895" s="97" t="s">
        <v>15213</v>
      </c>
      <c r="D4895" s="97" t="s">
        <v>332</v>
      </c>
      <c r="E4895" s="97" t="s">
        <v>15214</v>
      </c>
      <c r="F4895" s="97">
        <v>332412</v>
      </c>
      <c r="G4895" s="97">
        <v>670257</v>
      </c>
      <c r="H4895" s="97">
        <v>332412</v>
      </c>
      <c r="I4895" s="97">
        <v>670257</v>
      </c>
      <c r="J4895" s="97" t="s">
        <v>93</v>
      </c>
      <c r="K4895" s="97">
        <v>0</v>
      </c>
      <c r="L4895" s="97" t="s">
        <v>15215</v>
      </c>
      <c r="M4895" s="97">
        <v>20</v>
      </c>
      <c r="N4895" s="97">
        <v>971543</v>
      </c>
    </row>
    <row r="4896" spans="1:14" ht="14.25" customHeight="1" x14ac:dyDescent="0.3">
      <c r="A4896" s="97" t="s">
        <v>508</v>
      </c>
      <c r="B4896" s="97">
        <v>1491</v>
      </c>
      <c r="C4896" s="97" t="s">
        <v>15216</v>
      </c>
      <c r="D4896" s="97" t="s">
        <v>581</v>
      </c>
      <c r="E4896" s="97" t="s">
        <v>15217</v>
      </c>
      <c r="F4896" s="97">
        <v>332338</v>
      </c>
      <c r="G4896" s="97">
        <v>668346</v>
      </c>
      <c r="H4896" s="97">
        <v>332338</v>
      </c>
      <c r="I4896" s="97">
        <v>668346</v>
      </c>
      <c r="J4896" s="97" t="s">
        <v>93</v>
      </c>
      <c r="K4896" s="97">
        <v>0</v>
      </c>
      <c r="L4896" s="97" t="s">
        <v>15218</v>
      </c>
      <c r="M4896" s="97">
        <v>20</v>
      </c>
      <c r="N4896" s="97">
        <v>951859</v>
      </c>
    </row>
    <row r="4897" spans="1:14" ht="14.25" customHeight="1" x14ac:dyDescent="0.3">
      <c r="A4897" s="97" t="s">
        <v>822</v>
      </c>
      <c r="B4897" s="97">
        <v>232</v>
      </c>
      <c r="C4897" s="97" t="s">
        <v>15219</v>
      </c>
      <c r="D4897" s="97" t="s">
        <v>332</v>
      </c>
      <c r="E4897" s="97" t="s">
        <v>15220</v>
      </c>
      <c r="F4897" s="97">
        <v>341007</v>
      </c>
      <c r="G4897" s="97">
        <v>671681</v>
      </c>
      <c r="H4897" s="97">
        <v>341007</v>
      </c>
      <c r="I4897" s="97">
        <v>671681</v>
      </c>
      <c r="J4897" s="97" t="s">
        <v>93</v>
      </c>
      <c r="K4897" s="97">
        <v>0</v>
      </c>
      <c r="L4897" s="97" t="s">
        <v>15221</v>
      </c>
      <c r="M4897" s="97">
        <v>20</v>
      </c>
      <c r="N4897" s="97">
        <v>931100</v>
      </c>
    </row>
    <row r="4898" spans="1:14" ht="14.25" customHeight="1" x14ac:dyDescent="0.3">
      <c r="A4898" s="97" t="s">
        <v>506</v>
      </c>
      <c r="B4898" s="97">
        <v>203</v>
      </c>
      <c r="C4898" s="97" t="s">
        <v>15222</v>
      </c>
      <c r="D4898" s="97" t="s">
        <v>332</v>
      </c>
      <c r="E4898" s="97" t="s">
        <v>15223</v>
      </c>
      <c r="F4898" s="97">
        <v>327880</v>
      </c>
      <c r="G4898" s="97">
        <v>665310</v>
      </c>
      <c r="H4898" s="97">
        <v>327880</v>
      </c>
      <c r="I4898" s="97">
        <v>665310</v>
      </c>
      <c r="J4898" s="97" t="s">
        <v>93</v>
      </c>
      <c r="K4898" s="97">
        <v>0</v>
      </c>
      <c r="L4898" s="97" t="s">
        <v>15224</v>
      </c>
      <c r="M4898" s="97">
        <v>20</v>
      </c>
      <c r="N4898" s="97">
        <v>1002688</v>
      </c>
    </row>
    <row r="4899" spans="1:14" ht="14.25" customHeight="1" x14ac:dyDescent="0.3">
      <c r="A4899" s="97" t="s">
        <v>962</v>
      </c>
      <c r="B4899" s="97">
        <v>5</v>
      </c>
      <c r="C4899" s="97" t="s">
        <v>15225</v>
      </c>
      <c r="D4899" s="97" t="s">
        <v>332</v>
      </c>
      <c r="E4899" s="97" t="s">
        <v>15226</v>
      </c>
      <c r="F4899" s="97">
        <v>315857</v>
      </c>
      <c r="G4899" s="97">
        <v>654264</v>
      </c>
      <c r="H4899" s="97">
        <v>315857</v>
      </c>
      <c r="I4899" s="97">
        <v>654264</v>
      </c>
      <c r="J4899" s="97" t="s">
        <v>93</v>
      </c>
      <c r="K4899" s="97">
        <v>0</v>
      </c>
      <c r="L4899" s="97" t="s">
        <v>15227</v>
      </c>
      <c r="M4899" s="97">
        <v>20</v>
      </c>
      <c r="N4899" s="97">
        <v>712259</v>
      </c>
    </row>
    <row r="4900" spans="1:14" ht="14.25" customHeight="1" x14ac:dyDescent="0.3">
      <c r="A4900" s="97" t="s">
        <v>822</v>
      </c>
      <c r="B4900" s="97">
        <v>398</v>
      </c>
      <c r="C4900" s="97" t="s">
        <v>15228</v>
      </c>
      <c r="D4900" s="97" t="s">
        <v>332</v>
      </c>
      <c r="E4900" s="97" t="s">
        <v>15229</v>
      </c>
      <c r="F4900" s="97">
        <v>344615</v>
      </c>
      <c r="G4900" s="97">
        <v>672853</v>
      </c>
      <c r="H4900" s="97">
        <v>344615</v>
      </c>
      <c r="I4900" s="97">
        <v>672853</v>
      </c>
      <c r="J4900" s="97" t="s">
        <v>93</v>
      </c>
      <c r="K4900" s="97">
        <v>0</v>
      </c>
      <c r="L4900" s="97" t="s">
        <v>15230</v>
      </c>
      <c r="M4900" s="97">
        <v>20</v>
      </c>
      <c r="N4900" s="97">
        <v>931269</v>
      </c>
    </row>
    <row r="4901" spans="1:14" ht="14.25" customHeight="1" x14ac:dyDescent="0.3">
      <c r="A4901" s="97" t="s">
        <v>632</v>
      </c>
      <c r="B4901" s="97">
        <v>12</v>
      </c>
      <c r="C4901" s="97" t="s">
        <v>15231</v>
      </c>
      <c r="D4901" s="97" t="s">
        <v>332</v>
      </c>
      <c r="E4901" s="97" t="s">
        <v>15232</v>
      </c>
      <c r="F4901" s="97">
        <v>340421</v>
      </c>
      <c r="G4901" s="97">
        <v>669287</v>
      </c>
      <c r="H4901" s="97">
        <v>340421</v>
      </c>
      <c r="I4901" s="97">
        <v>669287</v>
      </c>
      <c r="J4901" s="97" t="s">
        <v>93</v>
      </c>
      <c r="K4901" s="97">
        <v>0</v>
      </c>
      <c r="L4901" s="97" t="s">
        <v>15233</v>
      </c>
      <c r="M4901" s="97">
        <v>20</v>
      </c>
      <c r="N4901" s="97">
        <v>770290</v>
      </c>
    </row>
    <row r="4902" spans="1:14" ht="14.25" customHeight="1" x14ac:dyDescent="0.3">
      <c r="A4902" s="97" t="s">
        <v>655</v>
      </c>
      <c r="B4902" s="97">
        <v>548</v>
      </c>
      <c r="C4902" s="97" t="s">
        <v>15234</v>
      </c>
      <c r="D4902" s="97" t="s">
        <v>332</v>
      </c>
      <c r="E4902" s="97" t="s">
        <v>15235</v>
      </c>
      <c r="F4902" s="97">
        <v>339056</v>
      </c>
      <c r="G4902" s="97">
        <v>674043</v>
      </c>
      <c r="H4902" s="97">
        <v>339056</v>
      </c>
      <c r="I4902" s="97">
        <v>674043</v>
      </c>
      <c r="J4902" s="97" t="s">
        <v>93</v>
      </c>
      <c r="K4902" s="97">
        <v>0</v>
      </c>
      <c r="L4902" s="97" t="s">
        <v>15236</v>
      </c>
      <c r="M4902" s="97">
        <v>20</v>
      </c>
      <c r="N4902" s="97">
        <v>950228</v>
      </c>
    </row>
    <row r="4903" spans="1:14" ht="14.25" customHeight="1" x14ac:dyDescent="0.3">
      <c r="A4903" s="97" t="s">
        <v>508</v>
      </c>
      <c r="B4903" s="97">
        <v>10303</v>
      </c>
      <c r="C4903" s="97" t="s">
        <v>15237</v>
      </c>
      <c r="D4903" s="97" t="s">
        <v>581</v>
      </c>
      <c r="E4903" s="97" t="s">
        <v>15238</v>
      </c>
      <c r="F4903" s="97">
        <v>334946</v>
      </c>
      <c r="G4903" s="97">
        <v>668902</v>
      </c>
      <c r="H4903" s="97">
        <v>334946</v>
      </c>
      <c r="I4903" s="97">
        <v>668902</v>
      </c>
      <c r="J4903" s="97" t="s">
        <v>93</v>
      </c>
      <c r="K4903" s="97">
        <v>0</v>
      </c>
      <c r="L4903" s="97" t="s">
        <v>15239</v>
      </c>
      <c r="M4903" s="97">
        <v>20</v>
      </c>
      <c r="N4903" s="97">
        <v>952241</v>
      </c>
    </row>
    <row r="4904" spans="1:14" ht="14.25" customHeight="1" x14ac:dyDescent="0.3">
      <c r="A4904" s="97" t="s">
        <v>655</v>
      </c>
      <c r="B4904" s="97">
        <v>546</v>
      </c>
      <c r="C4904" s="97" t="s">
        <v>15240</v>
      </c>
      <c r="D4904" s="97" t="s">
        <v>332</v>
      </c>
      <c r="E4904" s="97" t="s">
        <v>15241</v>
      </c>
      <c r="F4904" s="97">
        <v>339042</v>
      </c>
      <c r="G4904" s="97">
        <v>674008</v>
      </c>
      <c r="H4904" s="97">
        <v>339042</v>
      </c>
      <c r="I4904" s="97">
        <v>674008</v>
      </c>
      <c r="J4904" s="97" t="s">
        <v>93</v>
      </c>
      <c r="K4904" s="97">
        <v>0</v>
      </c>
      <c r="L4904" s="97" t="s">
        <v>15242</v>
      </c>
      <c r="M4904" s="97">
        <v>20</v>
      </c>
      <c r="N4904" s="97">
        <v>950226</v>
      </c>
    </row>
    <row r="4905" spans="1:14" ht="14.25" customHeight="1" x14ac:dyDescent="0.3">
      <c r="A4905" s="97" t="s">
        <v>508</v>
      </c>
      <c r="B4905" s="97">
        <v>10303</v>
      </c>
      <c r="C4905" s="97" t="s">
        <v>15243</v>
      </c>
      <c r="D4905" s="97" t="s">
        <v>581</v>
      </c>
      <c r="E4905" s="97" t="s">
        <v>15244</v>
      </c>
      <c r="F4905" s="97">
        <v>334784</v>
      </c>
      <c r="G4905" s="97">
        <v>669087</v>
      </c>
      <c r="H4905" s="97">
        <v>334784</v>
      </c>
      <c r="I4905" s="97">
        <v>669087</v>
      </c>
      <c r="J4905" s="97" t="s">
        <v>93</v>
      </c>
      <c r="K4905" s="97">
        <v>0</v>
      </c>
      <c r="L4905" s="97" t="s">
        <v>15245</v>
      </c>
      <c r="M4905" s="97">
        <v>20</v>
      </c>
      <c r="N4905" s="97">
        <v>952219</v>
      </c>
    </row>
    <row r="4906" spans="1:14" ht="14.25" customHeight="1" x14ac:dyDescent="0.3">
      <c r="A4906" s="97" t="s">
        <v>508</v>
      </c>
      <c r="B4906" s="97">
        <v>10303</v>
      </c>
      <c r="C4906" s="97" t="s">
        <v>15246</v>
      </c>
      <c r="D4906" s="97" t="s">
        <v>581</v>
      </c>
      <c r="E4906" s="97" t="s">
        <v>15247</v>
      </c>
      <c r="F4906" s="97">
        <v>333509</v>
      </c>
      <c r="G4906" s="97">
        <v>669531</v>
      </c>
      <c r="H4906" s="97">
        <v>333509</v>
      </c>
      <c r="I4906" s="97">
        <v>669531</v>
      </c>
      <c r="J4906" s="97" t="s">
        <v>93</v>
      </c>
      <c r="K4906" s="97">
        <v>0</v>
      </c>
      <c r="L4906" s="97" t="s">
        <v>15248</v>
      </c>
      <c r="M4906" s="97">
        <v>20</v>
      </c>
      <c r="N4906" s="97">
        <v>952170</v>
      </c>
    </row>
    <row r="4907" spans="1:14" ht="14.25" customHeight="1" x14ac:dyDescent="0.3">
      <c r="A4907" s="97" t="s">
        <v>655</v>
      </c>
      <c r="B4907" s="97">
        <v>547</v>
      </c>
      <c r="C4907" s="97" t="s">
        <v>15249</v>
      </c>
      <c r="D4907" s="97" t="s">
        <v>332</v>
      </c>
      <c r="E4907" s="97" t="s">
        <v>15250</v>
      </c>
      <c r="F4907" s="97">
        <v>339007</v>
      </c>
      <c r="G4907" s="97">
        <v>674017</v>
      </c>
      <c r="H4907" s="97">
        <v>339007</v>
      </c>
      <c r="I4907" s="97">
        <v>674017</v>
      </c>
      <c r="J4907" s="97" t="s">
        <v>93</v>
      </c>
      <c r="K4907" s="97">
        <v>0</v>
      </c>
      <c r="L4907" s="97" t="s">
        <v>15251</v>
      </c>
      <c r="M4907" s="97">
        <v>20</v>
      </c>
      <c r="N4907" s="97">
        <v>950227</v>
      </c>
    </row>
    <row r="4908" spans="1:14" ht="14.25" customHeight="1" x14ac:dyDescent="0.3">
      <c r="A4908" s="97" t="s">
        <v>655</v>
      </c>
      <c r="B4908" s="97">
        <v>1158</v>
      </c>
      <c r="C4908" s="97" t="s">
        <v>15252</v>
      </c>
      <c r="D4908" s="97" t="s">
        <v>581</v>
      </c>
      <c r="E4908" s="97" t="s">
        <v>15253</v>
      </c>
      <c r="F4908" s="97">
        <v>339424</v>
      </c>
      <c r="G4908" s="97">
        <v>673408</v>
      </c>
      <c r="H4908" s="97">
        <v>339424</v>
      </c>
      <c r="I4908" s="97">
        <v>673408</v>
      </c>
      <c r="J4908" s="97" t="s">
        <v>93</v>
      </c>
      <c r="K4908" s="97">
        <v>0</v>
      </c>
      <c r="L4908" s="97" t="s">
        <v>15254</v>
      </c>
      <c r="M4908" s="97">
        <v>20</v>
      </c>
      <c r="N4908" s="97">
        <v>950693</v>
      </c>
    </row>
    <row r="4909" spans="1:14" ht="14.25" customHeight="1" x14ac:dyDescent="0.3">
      <c r="A4909" s="97" t="s">
        <v>508</v>
      </c>
      <c r="B4909" s="97">
        <v>10303</v>
      </c>
      <c r="C4909" s="97" t="s">
        <v>15255</v>
      </c>
      <c r="D4909" s="97" t="s">
        <v>581</v>
      </c>
      <c r="E4909" s="97" t="s">
        <v>15256</v>
      </c>
      <c r="F4909" s="97">
        <v>334709</v>
      </c>
      <c r="G4909" s="97">
        <v>669098</v>
      </c>
      <c r="H4909" s="97">
        <v>334709</v>
      </c>
      <c r="I4909" s="97">
        <v>669098</v>
      </c>
      <c r="J4909" s="97" t="s">
        <v>93</v>
      </c>
      <c r="K4909" s="97">
        <v>0</v>
      </c>
      <c r="L4909" s="97" t="s">
        <v>15257</v>
      </c>
      <c r="M4909" s="97">
        <v>20</v>
      </c>
      <c r="N4909" s="97">
        <v>952205</v>
      </c>
    </row>
    <row r="4910" spans="1:14" ht="14.25" customHeight="1" x14ac:dyDescent="0.3">
      <c r="A4910" s="97" t="s">
        <v>962</v>
      </c>
      <c r="B4910" s="97">
        <v>108</v>
      </c>
      <c r="C4910" s="97" t="s">
        <v>15258</v>
      </c>
      <c r="D4910" s="97" t="s">
        <v>332</v>
      </c>
      <c r="E4910" s="97" t="s">
        <v>15259</v>
      </c>
      <c r="F4910" s="97">
        <v>317195</v>
      </c>
      <c r="G4910" s="97">
        <v>652202</v>
      </c>
      <c r="H4910" s="97">
        <v>317195</v>
      </c>
      <c r="I4910" s="97">
        <v>652202</v>
      </c>
      <c r="J4910" s="97" t="s">
        <v>93</v>
      </c>
      <c r="K4910" s="97">
        <v>0</v>
      </c>
      <c r="L4910" s="97" t="s">
        <v>15260</v>
      </c>
      <c r="M4910" s="97">
        <v>20</v>
      </c>
      <c r="N4910" s="97">
        <v>712362</v>
      </c>
    </row>
    <row r="4911" spans="1:14" ht="14.25" customHeight="1" x14ac:dyDescent="0.3">
      <c r="A4911" s="97" t="s">
        <v>888</v>
      </c>
      <c r="B4911" s="97">
        <v>28</v>
      </c>
      <c r="C4911" s="97" t="s">
        <v>15261</v>
      </c>
      <c r="D4911" s="97" t="s">
        <v>332</v>
      </c>
      <c r="E4911" s="97" t="s">
        <v>15262</v>
      </c>
      <c r="F4911" s="97">
        <v>345679</v>
      </c>
      <c r="G4911" s="97">
        <v>671491</v>
      </c>
      <c r="H4911" s="97">
        <v>345679</v>
      </c>
      <c r="I4911" s="97">
        <v>671491</v>
      </c>
      <c r="J4911" s="97" t="s">
        <v>93</v>
      </c>
      <c r="K4911" s="97">
        <v>0</v>
      </c>
      <c r="L4911" s="97" t="s">
        <v>15263</v>
      </c>
      <c r="M4911" s="97">
        <v>20</v>
      </c>
      <c r="N4911" s="97">
        <v>747567</v>
      </c>
    </row>
    <row r="4912" spans="1:14" ht="14.25" customHeight="1" x14ac:dyDescent="0.3">
      <c r="A4912" s="97" t="s">
        <v>888</v>
      </c>
      <c r="B4912" s="97">
        <v>18</v>
      </c>
      <c r="C4912" s="97" t="s">
        <v>15264</v>
      </c>
      <c r="D4912" s="97" t="s">
        <v>332</v>
      </c>
      <c r="E4912" s="97" t="s">
        <v>15265</v>
      </c>
      <c r="F4912" s="97">
        <v>345638</v>
      </c>
      <c r="G4912" s="97">
        <v>671247</v>
      </c>
      <c r="H4912" s="97">
        <v>345638</v>
      </c>
      <c r="I4912" s="97">
        <v>671247</v>
      </c>
      <c r="J4912" s="97" t="s">
        <v>93</v>
      </c>
      <c r="K4912" s="97">
        <v>0</v>
      </c>
      <c r="L4912" s="97" t="s">
        <v>15266</v>
      </c>
      <c r="M4912" s="97">
        <v>20</v>
      </c>
      <c r="N4912" s="97">
        <v>747557</v>
      </c>
    </row>
    <row r="4913" spans="1:14" ht="14.25" customHeight="1" x14ac:dyDescent="0.3">
      <c r="A4913" s="97" t="s">
        <v>570</v>
      </c>
      <c r="B4913" s="97">
        <v>299</v>
      </c>
      <c r="C4913" s="97" t="s">
        <v>15267</v>
      </c>
      <c r="D4913" s="97" t="s">
        <v>332</v>
      </c>
      <c r="E4913" s="97" t="s">
        <v>15268</v>
      </c>
      <c r="F4913" s="97">
        <v>335040</v>
      </c>
      <c r="G4913" s="97">
        <v>661520</v>
      </c>
      <c r="H4913" s="97">
        <v>335040</v>
      </c>
      <c r="I4913" s="97">
        <v>661520</v>
      </c>
      <c r="J4913" s="97" t="s">
        <v>93</v>
      </c>
      <c r="K4913" s="97">
        <v>0</v>
      </c>
      <c r="L4913" s="97" t="s">
        <v>15269</v>
      </c>
      <c r="M4913" s="97">
        <v>20</v>
      </c>
      <c r="N4913" s="97">
        <v>844779</v>
      </c>
    </row>
    <row r="4914" spans="1:14" ht="14.25" customHeight="1" x14ac:dyDescent="0.3">
      <c r="A4914" s="97" t="s">
        <v>497</v>
      </c>
      <c r="B4914" s="97">
        <v>585</v>
      </c>
      <c r="C4914" s="97" t="s">
        <v>15270</v>
      </c>
      <c r="D4914" s="97" t="s">
        <v>332</v>
      </c>
      <c r="E4914" s="97" t="s">
        <v>15271</v>
      </c>
      <c r="F4914" s="97">
        <v>334492</v>
      </c>
      <c r="G4914" s="97">
        <v>661724</v>
      </c>
      <c r="H4914" s="97">
        <v>334492</v>
      </c>
      <c r="I4914" s="97">
        <v>661724</v>
      </c>
      <c r="J4914" s="97" t="s">
        <v>93</v>
      </c>
      <c r="K4914" s="97">
        <v>0</v>
      </c>
      <c r="L4914" s="97" t="s">
        <v>15272</v>
      </c>
      <c r="M4914" s="97">
        <v>20</v>
      </c>
      <c r="N4914" s="97">
        <v>17643027</v>
      </c>
    </row>
    <row r="4915" spans="1:14" ht="14.25" customHeight="1" x14ac:dyDescent="0.3">
      <c r="A4915" s="97" t="s">
        <v>655</v>
      </c>
      <c r="B4915" s="97">
        <v>732</v>
      </c>
      <c r="C4915" s="97" t="s">
        <v>15273</v>
      </c>
      <c r="D4915" s="97" t="s">
        <v>332</v>
      </c>
      <c r="E4915" s="97" t="s">
        <v>15274</v>
      </c>
      <c r="F4915" s="97">
        <v>339308</v>
      </c>
      <c r="G4915" s="97">
        <v>674073</v>
      </c>
      <c r="H4915" s="97">
        <v>339308</v>
      </c>
      <c r="I4915" s="97">
        <v>674073</v>
      </c>
      <c r="J4915" s="97" t="s">
        <v>93</v>
      </c>
      <c r="K4915" s="97">
        <v>0</v>
      </c>
      <c r="L4915" s="97" t="s">
        <v>15275</v>
      </c>
      <c r="M4915" s="97">
        <v>20</v>
      </c>
      <c r="N4915" s="97">
        <v>18959694</v>
      </c>
    </row>
    <row r="4916" spans="1:14" ht="14.25" customHeight="1" x14ac:dyDescent="0.3">
      <c r="A4916" s="97" t="s">
        <v>655</v>
      </c>
      <c r="B4916" s="97">
        <v>733</v>
      </c>
      <c r="C4916" s="97" t="s">
        <v>15276</v>
      </c>
      <c r="D4916" s="97" t="s">
        <v>332</v>
      </c>
      <c r="E4916" s="97" t="s">
        <v>15277</v>
      </c>
      <c r="F4916" s="97">
        <v>339316</v>
      </c>
      <c r="G4916" s="97">
        <v>674053</v>
      </c>
      <c r="H4916" s="97">
        <v>339316</v>
      </c>
      <c r="I4916" s="97">
        <v>674053</v>
      </c>
      <c r="J4916" s="97" t="s">
        <v>93</v>
      </c>
      <c r="K4916" s="97">
        <v>0</v>
      </c>
      <c r="L4916" s="97" t="s">
        <v>15278</v>
      </c>
      <c r="M4916" s="97">
        <v>20</v>
      </c>
      <c r="N4916" s="97">
        <v>18959695</v>
      </c>
    </row>
    <row r="4917" spans="1:14" ht="14.25" customHeight="1" x14ac:dyDescent="0.3">
      <c r="A4917" s="97" t="s">
        <v>1963</v>
      </c>
      <c r="B4917" s="97">
        <v>50</v>
      </c>
      <c r="C4917" s="97" t="s">
        <v>15279</v>
      </c>
      <c r="D4917" s="97" t="s">
        <v>332</v>
      </c>
      <c r="E4917" s="97" t="s">
        <v>15280</v>
      </c>
      <c r="F4917" s="97">
        <v>343432</v>
      </c>
      <c r="G4917" s="97">
        <v>675796</v>
      </c>
      <c r="H4917" s="97">
        <v>343432</v>
      </c>
      <c r="I4917" s="97">
        <v>675796</v>
      </c>
      <c r="J4917" s="97" t="s">
        <v>93</v>
      </c>
      <c r="K4917" s="97">
        <v>0.23</v>
      </c>
      <c r="L4917" s="97" t="s">
        <v>15281</v>
      </c>
      <c r="M4917" s="97">
        <v>20</v>
      </c>
      <c r="N4917" s="97">
        <v>755572</v>
      </c>
    </row>
    <row r="4918" spans="1:14" ht="14.25" customHeight="1" x14ac:dyDescent="0.3">
      <c r="A4918" s="97" t="s">
        <v>1963</v>
      </c>
      <c r="B4918" s="97">
        <v>55</v>
      </c>
      <c r="C4918" s="97" t="s">
        <v>15282</v>
      </c>
      <c r="D4918" s="97" t="s">
        <v>332</v>
      </c>
      <c r="E4918" s="97" t="s">
        <v>15283</v>
      </c>
      <c r="F4918" s="97">
        <v>341213</v>
      </c>
      <c r="G4918" s="97">
        <v>675685</v>
      </c>
      <c r="H4918" s="97">
        <v>341213</v>
      </c>
      <c r="I4918" s="97">
        <v>675685</v>
      </c>
      <c r="J4918" s="97" t="s">
        <v>93</v>
      </c>
      <c r="K4918" s="97">
        <v>6</v>
      </c>
      <c r="L4918" s="97" t="s">
        <v>15284</v>
      </c>
      <c r="M4918" s="97">
        <v>20</v>
      </c>
      <c r="N4918" s="97">
        <v>755577</v>
      </c>
    </row>
    <row r="4919" spans="1:14" ht="14.25" customHeight="1" x14ac:dyDescent="0.3">
      <c r="A4919" s="97" t="s">
        <v>655</v>
      </c>
      <c r="B4919" s="97">
        <v>660</v>
      </c>
      <c r="C4919" s="97" t="s">
        <v>15285</v>
      </c>
      <c r="D4919" s="97" t="s">
        <v>332</v>
      </c>
      <c r="E4919" s="97" t="s">
        <v>15286</v>
      </c>
      <c r="F4919" s="97">
        <v>339550</v>
      </c>
      <c r="G4919" s="97">
        <v>674820</v>
      </c>
      <c r="H4919" s="97">
        <v>339550</v>
      </c>
      <c r="I4919" s="97">
        <v>674820</v>
      </c>
      <c r="J4919" s="97" t="s">
        <v>93</v>
      </c>
      <c r="K4919" s="97">
        <v>12</v>
      </c>
      <c r="L4919" s="97" t="s">
        <v>15287</v>
      </c>
      <c r="M4919" s="97">
        <v>20</v>
      </c>
      <c r="N4919" s="97">
        <v>950340</v>
      </c>
    </row>
    <row r="4920" spans="1:14" ht="14.25" customHeight="1" x14ac:dyDescent="0.3">
      <c r="A4920" s="97" t="s">
        <v>655</v>
      </c>
      <c r="B4920" s="97">
        <v>639</v>
      </c>
      <c r="C4920" s="97" t="s">
        <v>15288</v>
      </c>
      <c r="D4920" s="97" t="s">
        <v>332</v>
      </c>
      <c r="E4920" s="97" t="s">
        <v>15289</v>
      </c>
      <c r="F4920" s="97">
        <v>338766</v>
      </c>
      <c r="G4920" s="97">
        <v>674362</v>
      </c>
      <c r="H4920" s="97">
        <v>338766</v>
      </c>
      <c r="I4920" s="97">
        <v>674362</v>
      </c>
      <c r="J4920" s="97" t="s">
        <v>93</v>
      </c>
      <c r="K4920" s="97">
        <v>15</v>
      </c>
      <c r="L4920" s="97" t="s">
        <v>15290</v>
      </c>
      <c r="M4920" s="97">
        <v>20</v>
      </c>
      <c r="N4920" s="97">
        <v>950319</v>
      </c>
    </row>
    <row r="4921" spans="1:14" ht="14.25" customHeight="1" x14ac:dyDescent="0.3">
      <c r="A4921" s="97" t="s">
        <v>419</v>
      </c>
      <c r="B4921" s="97">
        <v>339</v>
      </c>
      <c r="C4921" s="97" t="s">
        <v>15291</v>
      </c>
      <c r="D4921" s="97" t="s">
        <v>332</v>
      </c>
      <c r="E4921" s="97" t="s">
        <v>15292</v>
      </c>
      <c r="F4921" s="97">
        <v>330833</v>
      </c>
      <c r="G4921" s="97">
        <v>673525</v>
      </c>
      <c r="H4921" s="97">
        <v>330833</v>
      </c>
      <c r="I4921" s="97">
        <v>673525</v>
      </c>
      <c r="J4921" s="97" t="s">
        <v>93</v>
      </c>
      <c r="K4921" s="97">
        <v>15.24</v>
      </c>
      <c r="L4921" s="97" t="s">
        <v>15293</v>
      </c>
      <c r="M4921" s="97">
        <v>20</v>
      </c>
      <c r="N4921" s="97">
        <v>971823</v>
      </c>
    </row>
    <row r="4922" spans="1:14" ht="14.25" customHeight="1" x14ac:dyDescent="0.3">
      <c r="A4922" s="97" t="s">
        <v>655</v>
      </c>
      <c r="B4922" s="97">
        <v>643</v>
      </c>
      <c r="C4922" s="97" t="s">
        <v>15294</v>
      </c>
      <c r="D4922" s="97" t="s">
        <v>332</v>
      </c>
      <c r="E4922" s="97" t="s">
        <v>15295</v>
      </c>
      <c r="F4922" s="97">
        <v>338822</v>
      </c>
      <c r="G4922" s="97">
        <v>674346</v>
      </c>
      <c r="H4922" s="97">
        <v>338822</v>
      </c>
      <c r="I4922" s="97">
        <v>674346</v>
      </c>
      <c r="J4922" s="97" t="s">
        <v>93</v>
      </c>
      <c r="K4922" s="97">
        <v>15.97</v>
      </c>
      <c r="L4922" s="97" t="s">
        <v>15296</v>
      </c>
      <c r="M4922" s="97">
        <v>20</v>
      </c>
      <c r="N4922" s="97">
        <v>950323</v>
      </c>
    </row>
    <row r="4923" spans="1:14" ht="14.25" customHeight="1" x14ac:dyDescent="0.3">
      <c r="A4923" s="97" t="s">
        <v>655</v>
      </c>
      <c r="B4923" s="97">
        <v>14012</v>
      </c>
      <c r="C4923" s="97" t="s">
        <v>15297</v>
      </c>
      <c r="D4923" s="97" t="s">
        <v>581</v>
      </c>
      <c r="E4923" s="97" t="s">
        <v>15298</v>
      </c>
      <c r="F4923" s="97">
        <v>338820</v>
      </c>
      <c r="G4923" s="97">
        <v>674350</v>
      </c>
      <c r="H4923" s="97">
        <v>338820</v>
      </c>
      <c r="I4923" s="97">
        <v>674350</v>
      </c>
      <c r="J4923" s="97" t="s">
        <v>93</v>
      </c>
      <c r="K4923" s="97">
        <v>15.97</v>
      </c>
      <c r="L4923" s="97" t="s">
        <v>15299</v>
      </c>
      <c r="M4923" s="97">
        <v>20</v>
      </c>
      <c r="N4923" s="97">
        <v>951091</v>
      </c>
    </row>
    <row r="4924" spans="1:14" ht="14.25" customHeight="1" x14ac:dyDescent="0.3">
      <c r="A4924" s="97" t="s">
        <v>419</v>
      </c>
      <c r="B4924" s="97">
        <v>340</v>
      </c>
      <c r="C4924" s="97" t="s">
        <v>15300</v>
      </c>
      <c r="D4924" s="97" t="s">
        <v>332</v>
      </c>
      <c r="E4924" s="97" t="s">
        <v>15301</v>
      </c>
      <c r="F4924" s="97">
        <v>330820</v>
      </c>
      <c r="G4924" s="97">
        <v>673474</v>
      </c>
      <c r="H4924" s="97">
        <v>330820</v>
      </c>
      <c r="I4924" s="97">
        <v>673474</v>
      </c>
      <c r="J4924" s="97" t="s">
        <v>93</v>
      </c>
      <c r="K4924" s="97">
        <v>17.989999999999998</v>
      </c>
      <c r="L4924" s="97" t="s">
        <v>15302</v>
      </c>
      <c r="M4924" s="97">
        <v>20</v>
      </c>
      <c r="N4924" s="97">
        <v>971824</v>
      </c>
    </row>
    <row r="4925" spans="1:14" ht="14.25" customHeight="1" x14ac:dyDescent="0.3">
      <c r="A4925" s="97" t="s">
        <v>419</v>
      </c>
      <c r="B4925" s="97">
        <v>10287</v>
      </c>
      <c r="C4925" s="97" t="s">
        <v>15303</v>
      </c>
      <c r="D4925" s="97" t="s">
        <v>581</v>
      </c>
      <c r="E4925" s="97" t="s">
        <v>15304</v>
      </c>
      <c r="F4925" s="97">
        <v>333841</v>
      </c>
      <c r="G4925" s="97">
        <v>671275</v>
      </c>
      <c r="H4925" s="97">
        <v>333841</v>
      </c>
      <c r="I4925" s="97">
        <v>671275</v>
      </c>
      <c r="J4925" s="97" t="s">
        <v>93</v>
      </c>
      <c r="K4925" s="97">
        <v>20</v>
      </c>
      <c r="L4925" s="97" t="s">
        <v>15305</v>
      </c>
      <c r="M4925" s="97">
        <v>20</v>
      </c>
      <c r="N4925" s="97">
        <v>972749</v>
      </c>
    </row>
    <row r="4926" spans="1:14" ht="14.25" customHeight="1" x14ac:dyDescent="0.3">
      <c r="A4926" s="97" t="s">
        <v>655</v>
      </c>
      <c r="B4926" s="97">
        <v>10714</v>
      </c>
      <c r="C4926" s="97" t="s">
        <v>15306</v>
      </c>
      <c r="D4926" s="97" t="s">
        <v>581</v>
      </c>
      <c r="E4926" s="97" t="s">
        <v>15307</v>
      </c>
      <c r="F4926" s="97">
        <v>335237</v>
      </c>
      <c r="G4926" s="97">
        <v>670962</v>
      </c>
      <c r="H4926" s="97">
        <v>335237</v>
      </c>
      <c r="I4926" s="97">
        <v>670962</v>
      </c>
      <c r="J4926" s="97" t="s">
        <v>93</v>
      </c>
      <c r="K4926" s="97">
        <v>21.44</v>
      </c>
      <c r="L4926" s="97" t="s">
        <v>15308</v>
      </c>
      <c r="M4926" s="97">
        <v>20</v>
      </c>
      <c r="N4926" s="97">
        <v>950946</v>
      </c>
    </row>
    <row r="4927" spans="1:14" ht="14.25" customHeight="1" x14ac:dyDescent="0.3">
      <c r="A4927" s="97" t="s">
        <v>655</v>
      </c>
      <c r="B4927" s="97">
        <v>10714</v>
      </c>
      <c r="C4927" s="97" t="s">
        <v>15309</v>
      </c>
      <c r="D4927" s="97" t="s">
        <v>581</v>
      </c>
      <c r="E4927" s="97" t="s">
        <v>15310</v>
      </c>
      <c r="F4927" s="97">
        <v>335224</v>
      </c>
      <c r="G4927" s="97">
        <v>670958</v>
      </c>
      <c r="H4927" s="97">
        <v>335224</v>
      </c>
      <c r="I4927" s="97">
        <v>670958</v>
      </c>
      <c r="J4927" s="97" t="s">
        <v>93</v>
      </c>
      <c r="K4927" s="97">
        <v>21.44</v>
      </c>
      <c r="L4927" s="97" t="s">
        <v>15311</v>
      </c>
      <c r="M4927" s="97">
        <v>20</v>
      </c>
      <c r="N4927" s="97">
        <v>950972</v>
      </c>
    </row>
    <row r="4928" spans="1:14" ht="14.25" customHeight="1" x14ac:dyDescent="0.3">
      <c r="A4928" s="97" t="s">
        <v>655</v>
      </c>
      <c r="B4928" s="97">
        <v>10714</v>
      </c>
      <c r="C4928" s="97" t="s">
        <v>15312</v>
      </c>
      <c r="D4928" s="97" t="s">
        <v>581</v>
      </c>
      <c r="E4928" s="97" t="s">
        <v>15313</v>
      </c>
      <c r="F4928" s="97">
        <v>335219</v>
      </c>
      <c r="G4928" s="97">
        <v>670970</v>
      </c>
      <c r="H4928" s="97">
        <v>335219</v>
      </c>
      <c r="I4928" s="97">
        <v>670970</v>
      </c>
      <c r="J4928" s="97" t="s">
        <v>93</v>
      </c>
      <c r="K4928" s="97">
        <v>21.47</v>
      </c>
      <c r="L4928" s="97" t="s">
        <v>15314</v>
      </c>
      <c r="M4928" s="97">
        <v>20</v>
      </c>
      <c r="N4928" s="97">
        <v>950970</v>
      </c>
    </row>
    <row r="4929" spans="1:14" ht="14.25" customHeight="1" x14ac:dyDescent="0.3">
      <c r="A4929" s="97" t="s">
        <v>655</v>
      </c>
      <c r="B4929" s="97">
        <v>10714</v>
      </c>
      <c r="C4929" s="97" t="s">
        <v>15315</v>
      </c>
      <c r="D4929" s="97" t="s">
        <v>581</v>
      </c>
      <c r="E4929" s="97" t="s">
        <v>15316</v>
      </c>
      <c r="F4929" s="97">
        <v>335241</v>
      </c>
      <c r="G4929" s="97">
        <v>670924</v>
      </c>
      <c r="H4929" s="97">
        <v>335241</v>
      </c>
      <c r="I4929" s="97">
        <v>670924</v>
      </c>
      <c r="J4929" s="97" t="s">
        <v>93</v>
      </c>
      <c r="K4929" s="97">
        <v>21.71</v>
      </c>
      <c r="L4929" s="97" t="s">
        <v>15317</v>
      </c>
      <c r="M4929" s="97">
        <v>20</v>
      </c>
      <c r="N4929" s="97">
        <v>950977</v>
      </c>
    </row>
    <row r="4930" spans="1:14" ht="14.25" customHeight="1" x14ac:dyDescent="0.3">
      <c r="A4930" s="97" t="s">
        <v>419</v>
      </c>
      <c r="B4930" s="97">
        <v>9256</v>
      </c>
      <c r="C4930" s="97" t="s">
        <v>15318</v>
      </c>
      <c r="D4930" s="97" t="s">
        <v>581</v>
      </c>
      <c r="E4930" s="97" t="s">
        <v>15319</v>
      </c>
      <c r="F4930" s="97">
        <v>332755</v>
      </c>
      <c r="G4930" s="97">
        <v>671984</v>
      </c>
      <c r="H4930" s="97">
        <v>332755</v>
      </c>
      <c r="I4930" s="97">
        <v>671984</v>
      </c>
      <c r="J4930" s="97" t="s">
        <v>93</v>
      </c>
      <c r="K4930" s="97">
        <v>24</v>
      </c>
      <c r="L4930" s="97" t="s">
        <v>15320</v>
      </c>
      <c r="M4930" s="97">
        <v>20</v>
      </c>
      <c r="N4930" s="97">
        <v>972644</v>
      </c>
    </row>
    <row r="4931" spans="1:14" ht="14.25" customHeight="1" x14ac:dyDescent="0.3">
      <c r="A4931" s="97" t="s">
        <v>419</v>
      </c>
      <c r="B4931" s="97">
        <v>9256</v>
      </c>
      <c r="C4931" s="97" t="s">
        <v>15321</v>
      </c>
      <c r="D4931" s="97" t="s">
        <v>581</v>
      </c>
      <c r="E4931" s="97" t="s">
        <v>15322</v>
      </c>
      <c r="F4931" s="97">
        <v>332738</v>
      </c>
      <c r="G4931" s="97">
        <v>672093</v>
      </c>
      <c r="H4931" s="97">
        <v>332738</v>
      </c>
      <c r="I4931" s="97">
        <v>672093</v>
      </c>
      <c r="J4931" s="97" t="s">
        <v>93</v>
      </c>
      <c r="K4931" s="97">
        <v>24</v>
      </c>
      <c r="L4931" s="97" t="s">
        <v>15323</v>
      </c>
      <c r="M4931" s="97">
        <v>20</v>
      </c>
      <c r="N4931" s="97">
        <v>972637</v>
      </c>
    </row>
    <row r="4932" spans="1:14" ht="14.25" customHeight="1" x14ac:dyDescent="0.3">
      <c r="A4932" s="97" t="s">
        <v>419</v>
      </c>
      <c r="B4932" s="97">
        <v>506</v>
      </c>
      <c r="C4932" s="97" t="s">
        <v>15324</v>
      </c>
      <c r="D4932" s="97" t="s">
        <v>332</v>
      </c>
      <c r="E4932" s="97" t="s">
        <v>15325</v>
      </c>
      <c r="F4932" s="97">
        <v>330880</v>
      </c>
      <c r="G4932" s="97">
        <v>673020</v>
      </c>
      <c r="H4932" s="97">
        <v>330880</v>
      </c>
      <c r="I4932" s="97">
        <v>673020</v>
      </c>
      <c r="J4932" s="97" t="s">
        <v>93</v>
      </c>
      <c r="K4932" s="97">
        <v>31</v>
      </c>
      <c r="L4932" s="97" t="s">
        <v>15326</v>
      </c>
      <c r="M4932" s="97">
        <v>20</v>
      </c>
      <c r="N4932" s="97">
        <v>971990</v>
      </c>
    </row>
    <row r="4933" spans="1:14" ht="14.25" customHeight="1" x14ac:dyDescent="0.3">
      <c r="A4933" s="97" t="s">
        <v>822</v>
      </c>
      <c r="B4933" s="97">
        <v>5999</v>
      </c>
      <c r="C4933" s="97" t="s">
        <v>15327</v>
      </c>
      <c r="D4933" s="97" t="s">
        <v>581</v>
      </c>
      <c r="E4933" s="97" t="s">
        <v>15328</v>
      </c>
      <c r="F4933" s="97">
        <v>340650</v>
      </c>
      <c r="G4933" s="97">
        <v>674260</v>
      </c>
      <c r="H4933" s="97">
        <v>340650</v>
      </c>
      <c r="I4933" s="97">
        <v>674260</v>
      </c>
      <c r="J4933" s="97" t="s">
        <v>93</v>
      </c>
      <c r="K4933" s="97">
        <v>32.5</v>
      </c>
      <c r="L4933" s="97" t="s">
        <v>15329</v>
      </c>
      <c r="M4933" s="97">
        <v>20</v>
      </c>
      <c r="N4933" s="97">
        <v>931674</v>
      </c>
    </row>
    <row r="4934" spans="1:14" ht="14.25" customHeight="1" x14ac:dyDescent="0.3">
      <c r="A4934" s="97" t="s">
        <v>419</v>
      </c>
      <c r="B4934" s="97">
        <v>422</v>
      </c>
      <c r="C4934" s="97" t="s">
        <v>15330</v>
      </c>
      <c r="D4934" s="97" t="s">
        <v>332</v>
      </c>
      <c r="E4934" s="97" t="s">
        <v>15331</v>
      </c>
      <c r="F4934" s="97">
        <v>331263</v>
      </c>
      <c r="G4934" s="97">
        <v>672623</v>
      </c>
      <c r="H4934" s="97">
        <v>331263</v>
      </c>
      <c r="I4934" s="97">
        <v>672623</v>
      </c>
      <c r="J4934" s="97" t="s">
        <v>93</v>
      </c>
      <c r="K4934" s="97">
        <v>34.03</v>
      </c>
      <c r="L4934" s="97" t="s">
        <v>15332</v>
      </c>
      <c r="M4934" s="97">
        <v>20</v>
      </c>
      <c r="N4934" s="97">
        <v>971906</v>
      </c>
    </row>
    <row r="4935" spans="1:14" ht="14.25" customHeight="1" x14ac:dyDescent="0.3">
      <c r="A4935" s="97" t="s">
        <v>822</v>
      </c>
      <c r="B4935" s="97">
        <v>5999</v>
      </c>
      <c r="C4935" s="97" t="s">
        <v>15333</v>
      </c>
      <c r="D4935" s="97" t="s">
        <v>581</v>
      </c>
      <c r="E4935" s="97" t="s">
        <v>15334</v>
      </c>
      <c r="F4935" s="97">
        <v>340480</v>
      </c>
      <c r="G4935" s="97">
        <v>674260</v>
      </c>
      <c r="H4935" s="97">
        <v>340480</v>
      </c>
      <c r="I4935" s="97">
        <v>674260</v>
      </c>
      <c r="J4935" s="97" t="s">
        <v>93</v>
      </c>
      <c r="K4935" s="97">
        <v>34.1</v>
      </c>
      <c r="L4935" s="97" t="s">
        <v>15335</v>
      </c>
      <c r="M4935" s="97">
        <v>20</v>
      </c>
      <c r="N4935" s="97">
        <v>931614</v>
      </c>
    </row>
    <row r="4936" spans="1:14" ht="14.25" customHeight="1" x14ac:dyDescent="0.3">
      <c r="A4936" s="97" t="s">
        <v>419</v>
      </c>
      <c r="B4936" s="97">
        <v>497</v>
      </c>
      <c r="C4936" s="97" t="s">
        <v>15336</v>
      </c>
      <c r="D4936" s="97" t="s">
        <v>332</v>
      </c>
      <c r="E4936" s="97" t="s">
        <v>15337</v>
      </c>
      <c r="F4936" s="97">
        <v>331012</v>
      </c>
      <c r="G4936" s="97">
        <v>672316</v>
      </c>
      <c r="H4936" s="97">
        <v>331012</v>
      </c>
      <c r="I4936" s="97">
        <v>672316</v>
      </c>
      <c r="J4936" s="97" t="s">
        <v>93</v>
      </c>
      <c r="K4936" s="97">
        <v>36</v>
      </c>
      <c r="L4936" s="97" t="s">
        <v>15338</v>
      </c>
      <c r="M4936" s="97">
        <v>20</v>
      </c>
      <c r="N4936" s="97">
        <v>971981</v>
      </c>
    </row>
    <row r="4937" spans="1:14" ht="14.25" customHeight="1" x14ac:dyDescent="0.3">
      <c r="A4937" s="97" t="s">
        <v>822</v>
      </c>
      <c r="B4937" s="97">
        <v>400</v>
      </c>
      <c r="C4937" s="97" t="s">
        <v>15339</v>
      </c>
      <c r="D4937" s="97" t="s">
        <v>332</v>
      </c>
      <c r="E4937" s="97" t="s">
        <v>15340</v>
      </c>
      <c r="F4937" s="97">
        <v>340094</v>
      </c>
      <c r="G4937" s="97">
        <v>673905</v>
      </c>
      <c r="H4937" s="97">
        <v>340094</v>
      </c>
      <c r="I4937" s="97">
        <v>673905</v>
      </c>
      <c r="J4937" s="97" t="s">
        <v>93</v>
      </c>
      <c r="K4937" s="97">
        <v>37</v>
      </c>
      <c r="L4937" s="97" t="s">
        <v>15341</v>
      </c>
      <c r="M4937" s="97">
        <v>20</v>
      </c>
      <c r="N4937" s="97">
        <v>931271</v>
      </c>
    </row>
    <row r="4938" spans="1:14" ht="14.25" customHeight="1" x14ac:dyDescent="0.3">
      <c r="A4938" s="97" t="s">
        <v>822</v>
      </c>
      <c r="B4938" s="97">
        <v>970</v>
      </c>
      <c r="C4938" s="97" t="s">
        <v>15342</v>
      </c>
      <c r="D4938" s="97" t="s">
        <v>581</v>
      </c>
      <c r="E4938" s="97" t="s">
        <v>15343</v>
      </c>
      <c r="F4938" s="97">
        <v>340102</v>
      </c>
      <c r="G4938" s="97">
        <v>673721</v>
      </c>
      <c r="H4938" s="97">
        <v>340102</v>
      </c>
      <c r="I4938" s="97">
        <v>673721</v>
      </c>
      <c r="J4938" s="97" t="s">
        <v>93</v>
      </c>
      <c r="K4938" s="97">
        <v>40.15</v>
      </c>
      <c r="L4938" s="97" t="s">
        <v>15344</v>
      </c>
      <c r="M4938" s="97">
        <v>20</v>
      </c>
      <c r="N4938" s="97">
        <v>931451</v>
      </c>
    </row>
    <row r="4939" spans="1:14" ht="14.25" customHeight="1" x14ac:dyDescent="0.3">
      <c r="A4939" s="97" t="s">
        <v>655</v>
      </c>
      <c r="B4939" s="97">
        <v>592</v>
      </c>
      <c r="C4939" s="97" t="s">
        <v>15345</v>
      </c>
      <c r="D4939" s="97" t="s">
        <v>332</v>
      </c>
      <c r="E4939" s="97" t="s">
        <v>15346</v>
      </c>
      <c r="F4939" s="97">
        <v>339033</v>
      </c>
      <c r="G4939" s="97">
        <v>673197</v>
      </c>
      <c r="H4939" s="97">
        <v>339033</v>
      </c>
      <c r="I4939" s="97">
        <v>673197</v>
      </c>
      <c r="J4939" s="97" t="s">
        <v>93</v>
      </c>
      <c r="K4939" s="97">
        <v>41.07</v>
      </c>
      <c r="L4939" s="97" t="s">
        <v>15347</v>
      </c>
      <c r="M4939" s="97">
        <v>20</v>
      </c>
      <c r="N4939" s="97">
        <v>950272</v>
      </c>
    </row>
    <row r="4940" spans="1:14" ht="14.25" customHeight="1" x14ac:dyDescent="0.3">
      <c r="A4940" s="97" t="s">
        <v>822</v>
      </c>
      <c r="B4940" s="97">
        <v>418</v>
      </c>
      <c r="C4940" s="97" t="s">
        <v>15348</v>
      </c>
      <c r="D4940" s="97" t="s">
        <v>332</v>
      </c>
      <c r="E4940" s="97" t="s">
        <v>15349</v>
      </c>
      <c r="F4940" s="97">
        <v>340187</v>
      </c>
      <c r="G4940" s="97">
        <v>673637</v>
      </c>
      <c r="H4940" s="97">
        <v>340187</v>
      </c>
      <c r="I4940" s="97">
        <v>673637</v>
      </c>
      <c r="J4940" s="97" t="s">
        <v>93</v>
      </c>
      <c r="K4940" s="97">
        <v>42.67</v>
      </c>
      <c r="L4940" s="97" t="s">
        <v>15350</v>
      </c>
      <c r="M4940" s="97">
        <v>20</v>
      </c>
      <c r="N4940" s="97">
        <v>931289</v>
      </c>
    </row>
    <row r="4941" spans="1:14" ht="14.25" customHeight="1" x14ac:dyDescent="0.3">
      <c r="A4941" s="97" t="s">
        <v>822</v>
      </c>
      <c r="B4941" s="97">
        <v>417</v>
      </c>
      <c r="C4941" s="97" t="s">
        <v>15351</v>
      </c>
      <c r="D4941" s="97" t="s">
        <v>332</v>
      </c>
      <c r="E4941" s="97" t="s">
        <v>15352</v>
      </c>
      <c r="F4941" s="97">
        <v>340233</v>
      </c>
      <c r="G4941" s="97">
        <v>673651</v>
      </c>
      <c r="H4941" s="97">
        <v>340233</v>
      </c>
      <c r="I4941" s="97">
        <v>673651</v>
      </c>
      <c r="J4941" s="97" t="s">
        <v>93</v>
      </c>
      <c r="K4941" s="97">
        <v>43</v>
      </c>
      <c r="L4941" s="97" t="s">
        <v>15353</v>
      </c>
      <c r="M4941" s="97">
        <v>20</v>
      </c>
      <c r="N4941" s="97">
        <v>931288</v>
      </c>
    </row>
    <row r="4942" spans="1:14" ht="14.25" customHeight="1" x14ac:dyDescent="0.3">
      <c r="A4942" s="97" t="s">
        <v>822</v>
      </c>
      <c r="B4942" s="97">
        <v>13110</v>
      </c>
      <c r="C4942" s="97" t="s">
        <v>15354</v>
      </c>
      <c r="D4942" s="97" t="s">
        <v>581</v>
      </c>
      <c r="E4942" s="97" t="s">
        <v>15355</v>
      </c>
      <c r="F4942" s="97">
        <v>340473</v>
      </c>
      <c r="G4942" s="97">
        <v>673754</v>
      </c>
      <c r="H4942" s="97">
        <v>340473</v>
      </c>
      <c r="I4942" s="97">
        <v>673754</v>
      </c>
      <c r="J4942" s="97" t="s">
        <v>93</v>
      </c>
      <c r="K4942" s="97">
        <v>43.48</v>
      </c>
      <c r="L4942" s="97" t="s">
        <v>15356</v>
      </c>
      <c r="M4942" s="97">
        <v>20</v>
      </c>
      <c r="N4942" s="97">
        <v>932081</v>
      </c>
    </row>
    <row r="4943" spans="1:14" ht="14.25" customHeight="1" x14ac:dyDescent="0.3">
      <c r="A4943" s="97" t="s">
        <v>655</v>
      </c>
      <c r="B4943" s="97">
        <v>1158</v>
      </c>
      <c r="C4943" s="97" t="s">
        <v>15357</v>
      </c>
      <c r="D4943" s="97" t="s">
        <v>581</v>
      </c>
      <c r="E4943" s="97" t="s">
        <v>15358</v>
      </c>
      <c r="F4943" s="97">
        <v>339438</v>
      </c>
      <c r="G4943" s="97">
        <v>673414</v>
      </c>
      <c r="H4943" s="97">
        <v>339438</v>
      </c>
      <c r="I4943" s="97">
        <v>673414</v>
      </c>
      <c r="J4943" s="97" t="s">
        <v>93</v>
      </c>
      <c r="K4943" s="97">
        <v>43.9</v>
      </c>
      <c r="L4943" s="97" t="s">
        <v>14487</v>
      </c>
      <c r="M4943" s="97">
        <v>20</v>
      </c>
      <c r="N4943" s="97">
        <v>950648</v>
      </c>
    </row>
    <row r="4944" spans="1:14" ht="14.25" customHeight="1" x14ac:dyDescent="0.3">
      <c r="A4944" s="97" t="s">
        <v>822</v>
      </c>
      <c r="B4944" s="97">
        <v>610</v>
      </c>
      <c r="C4944" s="97" t="s">
        <v>15359</v>
      </c>
      <c r="D4944" s="97" t="s">
        <v>332</v>
      </c>
      <c r="E4944" s="97" t="s">
        <v>15360</v>
      </c>
      <c r="F4944" s="97">
        <v>340224</v>
      </c>
      <c r="G4944" s="97">
        <v>673625</v>
      </c>
      <c r="H4944" s="97">
        <v>340224</v>
      </c>
      <c r="I4944" s="97">
        <v>673625</v>
      </c>
      <c r="J4944" s="97" t="s">
        <v>93</v>
      </c>
      <c r="K4944" s="97">
        <v>44</v>
      </c>
      <c r="L4944" s="97" t="s">
        <v>15361</v>
      </c>
      <c r="M4944" s="97">
        <v>20</v>
      </c>
      <c r="N4944" s="97">
        <v>17169571</v>
      </c>
    </row>
    <row r="4945" spans="1:14" ht="14.25" customHeight="1" x14ac:dyDescent="0.3">
      <c r="A4945" s="97" t="s">
        <v>397</v>
      </c>
      <c r="B4945" s="97">
        <v>87</v>
      </c>
      <c r="C4945" s="97" t="s">
        <v>15362</v>
      </c>
      <c r="D4945" s="97" t="s">
        <v>332</v>
      </c>
      <c r="E4945" s="97" t="s">
        <v>15363</v>
      </c>
      <c r="F4945" s="97">
        <v>335180</v>
      </c>
      <c r="G4945" s="97">
        <v>669050</v>
      </c>
      <c r="H4945" s="97">
        <v>335180</v>
      </c>
      <c r="I4945" s="97">
        <v>669050</v>
      </c>
      <c r="J4945" s="97" t="s">
        <v>93</v>
      </c>
      <c r="K4945" s="97">
        <v>45</v>
      </c>
      <c r="L4945" s="97" t="s">
        <v>15364</v>
      </c>
      <c r="M4945" s="97">
        <v>20</v>
      </c>
      <c r="N4945" s="97">
        <v>842644</v>
      </c>
    </row>
    <row r="4946" spans="1:14" ht="14.25" customHeight="1" x14ac:dyDescent="0.3">
      <c r="A4946" s="97" t="s">
        <v>655</v>
      </c>
      <c r="B4946" s="97">
        <v>1158</v>
      </c>
      <c r="C4946" s="97" t="s">
        <v>15365</v>
      </c>
      <c r="D4946" s="97" t="s">
        <v>581</v>
      </c>
      <c r="E4946" s="97" t="s">
        <v>15366</v>
      </c>
      <c r="F4946" s="97">
        <v>339438</v>
      </c>
      <c r="G4946" s="97">
        <v>673379</v>
      </c>
      <c r="H4946" s="97">
        <v>339438</v>
      </c>
      <c r="I4946" s="97">
        <v>673379</v>
      </c>
      <c r="J4946" s="97" t="s">
        <v>93</v>
      </c>
      <c r="K4946" s="97">
        <v>45.67</v>
      </c>
      <c r="L4946" s="97" t="s">
        <v>15367</v>
      </c>
      <c r="M4946" s="97">
        <v>20</v>
      </c>
      <c r="N4946" s="97">
        <v>950649</v>
      </c>
    </row>
    <row r="4947" spans="1:14" ht="14.25" customHeight="1" x14ac:dyDescent="0.3">
      <c r="A4947" s="97" t="s">
        <v>655</v>
      </c>
      <c r="B4947" s="97">
        <v>1158</v>
      </c>
      <c r="C4947" s="97" t="s">
        <v>15368</v>
      </c>
      <c r="D4947" s="97" t="s">
        <v>581</v>
      </c>
      <c r="E4947" s="97" t="s">
        <v>15369</v>
      </c>
      <c r="F4947" s="97">
        <v>339429</v>
      </c>
      <c r="G4947" s="97">
        <v>673392</v>
      </c>
      <c r="H4947" s="97">
        <v>339429</v>
      </c>
      <c r="I4947" s="97">
        <v>673392</v>
      </c>
      <c r="J4947" s="97" t="s">
        <v>93</v>
      </c>
      <c r="K4947" s="97">
        <v>45.86</v>
      </c>
      <c r="L4947" s="97" t="s">
        <v>15370</v>
      </c>
      <c r="M4947" s="97">
        <v>20</v>
      </c>
      <c r="N4947" s="97">
        <v>950695</v>
      </c>
    </row>
    <row r="4948" spans="1:14" ht="14.25" customHeight="1" x14ac:dyDescent="0.3">
      <c r="A4948" s="97" t="s">
        <v>822</v>
      </c>
      <c r="B4948" s="97">
        <v>13110</v>
      </c>
      <c r="C4948" s="97" t="s">
        <v>15371</v>
      </c>
      <c r="D4948" s="97" t="s">
        <v>581</v>
      </c>
      <c r="E4948" s="97" t="s">
        <v>15372</v>
      </c>
      <c r="F4948" s="97">
        <v>340528</v>
      </c>
      <c r="G4948" s="97">
        <v>673714</v>
      </c>
      <c r="H4948" s="97">
        <v>340528</v>
      </c>
      <c r="I4948" s="97">
        <v>673714</v>
      </c>
      <c r="J4948" s="97" t="s">
        <v>93</v>
      </c>
      <c r="K4948" s="97">
        <v>46.06</v>
      </c>
      <c r="L4948" s="97" t="s">
        <v>15373</v>
      </c>
      <c r="M4948" s="97">
        <v>20</v>
      </c>
      <c r="N4948" s="97">
        <v>932077</v>
      </c>
    </row>
    <row r="4949" spans="1:14" ht="14.25" customHeight="1" x14ac:dyDescent="0.3">
      <c r="A4949" s="97" t="s">
        <v>822</v>
      </c>
      <c r="B4949" s="97">
        <v>13110</v>
      </c>
      <c r="C4949" s="97" t="s">
        <v>15374</v>
      </c>
      <c r="D4949" s="97" t="s">
        <v>581</v>
      </c>
      <c r="E4949" s="97" t="s">
        <v>15375</v>
      </c>
      <c r="F4949" s="97">
        <v>340545</v>
      </c>
      <c r="G4949" s="97">
        <v>673711</v>
      </c>
      <c r="H4949" s="97">
        <v>340545</v>
      </c>
      <c r="I4949" s="97">
        <v>673711</v>
      </c>
      <c r="J4949" s="97" t="s">
        <v>93</v>
      </c>
      <c r="K4949" s="97">
        <v>46.96</v>
      </c>
      <c r="L4949" s="97" t="s">
        <v>15376</v>
      </c>
      <c r="M4949" s="97">
        <v>20</v>
      </c>
      <c r="N4949" s="97">
        <v>932078</v>
      </c>
    </row>
    <row r="4950" spans="1:14" ht="14.25" customHeight="1" x14ac:dyDescent="0.3">
      <c r="A4950" s="97" t="s">
        <v>822</v>
      </c>
      <c r="B4950" s="97">
        <v>13110</v>
      </c>
      <c r="C4950" s="97" t="s">
        <v>15377</v>
      </c>
      <c r="D4950" s="97" t="s">
        <v>581</v>
      </c>
      <c r="E4950" s="97" t="s">
        <v>15378</v>
      </c>
      <c r="F4950" s="97">
        <v>340531</v>
      </c>
      <c r="G4950" s="97">
        <v>673690</v>
      </c>
      <c r="H4950" s="97">
        <v>340531</v>
      </c>
      <c r="I4950" s="97">
        <v>673690</v>
      </c>
      <c r="J4950" s="97" t="s">
        <v>93</v>
      </c>
      <c r="K4950" s="97">
        <v>47.44</v>
      </c>
      <c r="L4950" s="97" t="s">
        <v>15379</v>
      </c>
      <c r="M4950" s="97">
        <v>20</v>
      </c>
      <c r="N4950" s="97">
        <v>932075</v>
      </c>
    </row>
    <row r="4951" spans="1:14" ht="14.25" customHeight="1" x14ac:dyDescent="0.3">
      <c r="A4951" s="97" t="s">
        <v>655</v>
      </c>
      <c r="B4951" s="97">
        <v>1158</v>
      </c>
      <c r="C4951" s="97" t="s">
        <v>15380</v>
      </c>
      <c r="D4951" s="97" t="s">
        <v>581</v>
      </c>
      <c r="E4951" s="97" t="s">
        <v>15381</v>
      </c>
      <c r="F4951" s="97">
        <v>338571</v>
      </c>
      <c r="G4951" s="97">
        <v>672851</v>
      </c>
      <c r="H4951" s="97">
        <v>338571</v>
      </c>
      <c r="I4951" s="97">
        <v>672851</v>
      </c>
      <c r="J4951" s="97" t="s">
        <v>93</v>
      </c>
      <c r="K4951" s="97">
        <v>47.46</v>
      </c>
      <c r="L4951" s="97" t="s">
        <v>15382</v>
      </c>
      <c r="M4951" s="97">
        <v>20</v>
      </c>
      <c r="N4951" s="97">
        <v>950642</v>
      </c>
    </row>
    <row r="4952" spans="1:14" ht="14.25" customHeight="1" x14ac:dyDescent="0.3">
      <c r="A4952" s="97" t="s">
        <v>655</v>
      </c>
      <c r="B4952" s="97">
        <v>1158</v>
      </c>
      <c r="C4952" s="97" t="s">
        <v>15383</v>
      </c>
      <c r="D4952" s="97" t="s">
        <v>581</v>
      </c>
      <c r="E4952" s="97" t="s">
        <v>15384</v>
      </c>
      <c r="F4952" s="97">
        <v>338578</v>
      </c>
      <c r="G4952" s="97">
        <v>672842</v>
      </c>
      <c r="H4952" s="97">
        <v>338578</v>
      </c>
      <c r="I4952" s="97">
        <v>672842</v>
      </c>
      <c r="J4952" s="97" t="s">
        <v>93</v>
      </c>
      <c r="K4952" s="97">
        <v>47.57</v>
      </c>
      <c r="L4952" s="97" t="s">
        <v>11830</v>
      </c>
      <c r="M4952" s="97">
        <v>20</v>
      </c>
      <c r="N4952" s="97">
        <v>950643</v>
      </c>
    </row>
    <row r="4953" spans="1:14" ht="14.25" customHeight="1" x14ac:dyDescent="0.3">
      <c r="A4953" s="97" t="s">
        <v>822</v>
      </c>
      <c r="B4953" s="97">
        <v>13110</v>
      </c>
      <c r="C4953" s="97" t="s">
        <v>15385</v>
      </c>
      <c r="D4953" s="97" t="s">
        <v>581</v>
      </c>
      <c r="E4953" s="97" t="s">
        <v>15386</v>
      </c>
      <c r="F4953" s="97">
        <v>340590</v>
      </c>
      <c r="G4953" s="97">
        <v>673715</v>
      </c>
      <c r="H4953" s="97">
        <v>340590</v>
      </c>
      <c r="I4953" s="97">
        <v>673715</v>
      </c>
      <c r="J4953" s="97" t="s">
        <v>93</v>
      </c>
      <c r="K4953" s="97">
        <v>47.71</v>
      </c>
      <c r="L4953" s="97" t="s">
        <v>15387</v>
      </c>
      <c r="M4953" s="97">
        <v>20</v>
      </c>
      <c r="N4953" s="97">
        <v>932084</v>
      </c>
    </row>
    <row r="4954" spans="1:14" ht="14.25" customHeight="1" x14ac:dyDescent="0.3">
      <c r="A4954" s="97" t="s">
        <v>655</v>
      </c>
      <c r="B4954" s="97">
        <v>588</v>
      </c>
      <c r="C4954" s="97" t="s">
        <v>15388</v>
      </c>
      <c r="D4954" s="97" t="s">
        <v>332</v>
      </c>
      <c r="E4954" s="97" t="s">
        <v>15389</v>
      </c>
      <c r="F4954" s="97">
        <v>338533</v>
      </c>
      <c r="G4954" s="97">
        <v>672847</v>
      </c>
      <c r="H4954" s="97">
        <v>338533</v>
      </c>
      <c r="I4954" s="97">
        <v>672847</v>
      </c>
      <c r="J4954" s="97" t="s">
        <v>93</v>
      </c>
      <c r="K4954" s="97">
        <v>48.09</v>
      </c>
      <c r="L4954" s="97" t="s">
        <v>15390</v>
      </c>
      <c r="M4954" s="97">
        <v>20</v>
      </c>
      <c r="N4954" s="97">
        <v>950268</v>
      </c>
    </row>
    <row r="4955" spans="1:14" ht="14.25" customHeight="1" x14ac:dyDescent="0.3">
      <c r="A4955" s="97" t="s">
        <v>655</v>
      </c>
      <c r="B4955" s="97">
        <v>1158</v>
      </c>
      <c r="C4955" s="97" t="s">
        <v>15391</v>
      </c>
      <c r="D4955" s="97" t="s">
        <v>581</v>
      </c>
      <c r="E4955" s="97" t="s">
        <v>15392</v>
      </c>
      <c r="F4955" s="97">
        <v>338538</v>
      </c>
      <c r="G4955" s="97">
        <v>672839</v>
      </c>
      <c r="H4955" s="97">
        <v>338538</v>
      </c>
      <c r="I4955" s="97">
        <v>672839</v>
      </c>
      <c r="J4955" s="97" t="s">
        <v>93</v>
      </c>
      <c r="K4955" s="97">
        <v>48.29</v>
      </c>
      <c r="L4955" s="97" t="s">
        <v>15393</v>
      </c>
      <c r="M4955" s="97">
        <v>20</v>
      </c>
      <c r="N4955" s="97">
        <v>950640</v>
      </c>
    </row>
    <row r="4956" spans="1:14" ht="14.25" customHeight="1" x14ac:dyDescent="0.3">
      <c r="A4956" s="97" t="s">
        <v>655</v>
      </c>
      <c r="B4956" s="97">
        <v>1158</v>
      </c>
      <c r="C4956" s="97" t="s">
        <v>15394</v>
      </c>
      <c r="D4956" s="97" t="s">
        <v>581</v>
      </c>
      <c r="E4956" s="97" t="s">
        <v>15395</v>
      </c>
      <c r="F4956" s="97">
        <v>338513</v>
      </c>
      <c r="G4956" s="97">
        <v>672849</v>
      </c>
      <c r="H4956" s="97">
        <v>338513</v>
      </c>
      <c r="I4956" s="97">
        <v>672849</v>
      </c>
      <c r="J4956" s="97" t="s">
        <v>93</v>
      </c>
      <c r="K4956" s="97">
        <v>48.66</v>
      </c>
      <c r="L4956" s="97" t="s">
        <v>15396</v>
      </c>
      <c r="M4956" s="97">
        <v>20</v>
      </c>
      <c r="N4956" s="97">
        <v>950639</v>
      </c>
    </row>
    <row r="4957" spans="1:14" ht="14.25" customHeight="1" x14ac:dyDescent="0.3">
      <c r="A4957" s="97" t="s">
        <v>655</v>
      </c>
      <c r="B4957" s="97">
        <v>587</v>
      </c>
      <c r="C4957" s="97" t="s">
        <v>15397</v>
      </c>
      <c r="D4957" s="97" t="s">
        <v>332</v>
      </c>
      <c r="E4957" s="97" t="s">
        <v>15398</v>
      </c>
      <c r="F4957" s="97">
        <v>338518</v>
      </c>
      <c r="G4957" s="97">
        <v>672829</v>
      </c>
      <c r="H4957" s="97">
        <v>338518</v>
      </c>
      <c r="I4957" s="97">
        <v>672829</v>
      </c>
      <c r="J4957" s="97" t="s">
        <v>93</v>
      </c>
      <c r="K4957" s="97">
        <v>49.09</v>
      </c>
      <c r="L4957" s="97" t="s">
        <v>15399</v>
      </c>
      <c r="M4957" s="97">
        <v>20</v>
      </c>
      <c r="N4957" s="97">
        <v>950267</v>
      </c>
    </row>
    <row r="4958" spans="1:14" ht="14.25" customHeight="1" x14ac:dyDescent="0.3">
      <c r="A4958" s="97" t="s">
        <v>822</v>
      </c>
      <c r="B4958" s="97">
        <v>13110</v>
      </c>
      <c r="C4958" s="97" t="s">
        <v>15400</v>
      </c>
      <c r="D4958" s="97" t="s">
        <v>581</v>
      </c>
      <c r="E4958" s="97" t="s">
        <v>15401</v>
      </c>
      <c r="F4958" s="97">
        <v>340534</v>
      </c>
      <c r="G4958" s="97">
        <v>673653</v>
      </c>
      <c r="H4958" s="97">
        <v>340534</v>
      </c>
      <c r="I4958" s="97">
        <v>673653</v>
      </c>
      <c r="J4958" s="97" t="s">
        <v>93</v>
      </c>
      <c r="K4958" s="97">
        <v>49.43</v>
      </c>
      <c r="L4958" s="97" t="s">
        <v>15402</v>
      </c>
      <c r="M4958" s="97">
        <v>20</v>
      </c>
      <c r="N4958" s="97">
        <v>932070</v>
      </c>
    </row>
    <row r="4959" spans="1:14" ht="14.25" customHeight="1" x14ac:dyDescent="0.3">
      <c r="A4959" s="97" t="s">
        <v>655</v>
      </c>
      <c r="B4959" s="97">
        <v>1158</v>
      </c>
      <c r="C4959" s="97" t="s">
        <v>15403</v>
      </c>
      <c r="D4959" s="97" t="s">
        <v>581</v>
      </c>
      <c r="E4959" s="97" t="s">
        <v>15404</v>
      </c>
      <c r="F4959" s="97">
        <v>338504</v>
      </c>
      <c r="G4959" s="97">
        <v>672837</v>
      </c>
      <c r="H4959" s="97">
        <v>338504</v>
      </c>
      <c r="I4959" s="97">
        <v>672837</v>
      </c>
      <c r="J4959" s="97" t="s">
        <v>93</v>
      </c>
      <c r="K4959" s="97">
        <v>49.51</v>
      </c>
      <c r="L4959" s="97" t="s">
        <v>15405</v>
      </c>
      <c r="M4959" s="97">
        <v>20</v>
      </c>
      <c r="N4959" s="97">
        <v>950638</v>
      </c>
    </row>
    <row r="4960" spans="1:14" ht="14.25" customHeight="1" x14ac:dyDescent="0.3">
      <c r="A4960" s="97" t="s">
        <v>822</v>
      </c>
      <c r="B4960" s="97">
        <v>13110</v>
      </c>
      <c r="C4960" s="97" t="s">
        <v>15406</v>
      </c>
      <c r="D4960" s="97" t="s">
        <v>581</v>
      </c>
      <c r="E4960" s="97" t="s">
        <v>15407</v>
      </c>
      <c r="F4960" s="97">
        <v>340428</v>
      </c>
      <c r="G4960" s="97">
        <v>673600</v>
      </c>
      <c r="H4960" s="97">
        <v>340428</v>
      </c>
      <c r="I4960" s="97">
        <v>673600</v>
      </c>
      <c r="J4960" s="97" t="s">
        <v>93</v>
      </c>
      <c r="K4960" s="97">
        <v>50.11</v>
      </c>
      <c r="L4960" s="97" t="s">
        <v>15408</v>
      </c>
      <c r="M4960" s="97">
        <v>20</v>
      </c>
      <c r="N4960" s="97">
        <v>932065</v>
      </c>
    </row>
    <row r="4961" spans="1:14" ht="14.25" customHeight="1" x14ac:dyDescent="0.3">
      <c r="A4961" s="97" t="s">
        <v>655</v>
      </c>
      <c r="B4961" s="97">
        <v>13110</v>
      </c>
      <c r="C4961" s="97" t="s">
        <v>15409</v>
      </c>
      <c r="D4961" s="97" t="s">
        <v>581</v>
      </c>
      <c r="E4961" s="97" t="s">
        <v>15410</v>
      </c>
      <c r="F4961" s="97">
        <v>337209</v>
      </c>
      <c r="G4961" s="97">
        <v>671476</v>
      </c>
      <c r="H4961" s="97">
        <v>337209</v>
      </c>
      <c r="I4961" s="97">
        <v>671476</v>
      </c>
      <c r="J4961" s="97" t="s">
        <v>93</v>
      </c>
      <c r="K4961" s="97">
        <v>51.37</v>
      </c>
      <c r="L4961" s="97" t="s">
        <v>15411</v>
      </c>
      <c r="M4961" s="97">
        <v>20</v>
      </c>
      <c r="N4961" s="97">
        <v>951073</v>
      </c>
    </row>
    <row r="4962" spans="1:14" ht="14.25" customHeight="1" x14ac:dyDescent="0.3">
      <c r="A4962" s="97" t="s">
        <v>655</v>
      </c>
      <c r="B4962" s="97">
        <v>13110</v>
      </c>
      <c r="C4962" s="97" t="s">
        <v>15412</v>
      </c>
      <c r="D4962" s="97" t="s">
        <v>581</v>
      </c>
      <c r="E4962" s="97" t="s">
        <v>15413</v>
      </c>
      <c r="F4962" s="97">
        <v>337181</v>
      </c>
      <c r="G4962" s="97">
        <v>671456</v>
      </c>
      <c r="H4962" s="97">
        <v>337181</v>
      </c>
      <c r="I4962" s="97">
        <v>671456</v>
      </c>
      <c r="J4962" s="97" t="s">
        <v>93</v>
      </c>
      <c r="K4962" s="97">
        <v>51.88</v>
      </c>
      <c r="L4962" s="97" t="s">
        <v>15414</v>
      </c>
      <c r="M4962" s="97">
        <v>20</v>
      </c>
      <c r="N4962" s="97">
        <v>951062</v>
      </c>
    </row>
    <row r="4963" spans="1:14" ht="14.25" customHeight="1" x14ac:dyDescent="0.3">
      <c r="A4963" s="97" t="s">
        <v>655</v>
      </c>
      <c r="B4963" s="97">
        <v>13110</v>
      </c>
      <c r="C4963" s="97" t="s">
        <v>15415</v>
      </c>
      <c r="D4963" s="97" t="s">
        <v>581</v>
      </c>
      <c r="E4963" s="97" t="s">
        <v>15416</v>
      </c>
      <c r="F4963" s="97">
        <v>337207</v>
      </c>
      <c r="G4963" s="97">
        <v>671423</v>
      </c>
      <c r="H4963" s="97">
        <v>337207</v>
      </c>
      <c r="I4963" s="97">
        <v>671423</v>
      </c>
      <c r="J4963" s="97" t="s">
        <v>93</v>
      </c>
      <c r="K4963" s="97">
        <v>52.35</v>
      </c>
      <c r="L4963" s="97" t="s">
        <v>15417</v>
      </c>
      <c r="M4963" s="97">
        <v>20</v>
      </c>
      <c r="N4963" s="97">
        <v>951066</v>
      </c>
    </row>
    <row r="4964" spans="1:14" ht="14.25" customHeight="1" x14ac:dyDescent="0.3">
      <c r="A4964" s="97" t="s">
        <v>508</v>
      </c>
      <c r="B4964" s="97">
        <v>1491</v>
      </c>
      <c r="C4964" s="97" t="s">
        <v>15418</v>
      </c>
      <c r="D4964" s="97" t="s">
        <v>581</v>
      </c>
      <c r="E4964" s="97" t="s">
        <v>15419</v>
      </c>
      <c r="F4964" s="97">
        <v>332335</v>
      </c>
      <c r="G4964" s="97">
        <v>668910</v>
      </c>
      <c r="H4964" s="97">
        <v>332335</v>
      </c>
      <c r="I4964" s="97">
        <v>668910</v>
      </c>
      <c r="J4964" s="97" t="s">
        <v>93</v>
      </c>
      <c r="K4964" s="97">
        <v>55</v>
      </c>
      <c r="L4964" s="97" t="s">
        <v>15420</v>
      </c>
      <c r="M4964" s="97">
        <v>20</v>
      </c>
      <c r="N4964" s="97">
        <v>951863</v>
      </c>
    </row>
    <row r="4965" spans="1:14" ht="14.25" customHeight="1" x14ac:dyDescent="0.3">
      <c r="A4965" s="97" t="s">
        <v>822</v>
      </c>
      <c r="B4965" s="97">
        <v>12759</v>
      </c>
      <c r="C4965" s="97" t="s">
        <v>15421</v>
      </c>
      <c r="D4965" s="97" t="s">
        <v>581</v>
      </c>
      <c r="E4965" s="97" t="s">
        <v>15422</v>
      </c>
      <c r="F4965" s="97">
        <v>341060</v>
      </c>
      <c r="G4965" s="97">
        <v>673717</v>
      </c>
      <c r="H4965" s="97">
        <v>341060</v>
      </c>
      <c r="I4965" s="97">
        <v>673717</v>
      </c>
      <c r="J4965" s="97" t="s">
        <v>93</v>
      </c>
      <c r="K4965" s="97">
        <v>58.83</v>
      </c>
      <c r="L4965" s="97" t="s">
        <v>15423</v>
      </c>
      <c r="M4965" s="97">
        <v>20</v>
      </c>
      <c r="N4965" s="97">
        <v>931915</v>
      </c>
    </row>
    <row r="4966" spans="1:14" ht="14.25" customHeight="1" x14ac:dyDescent="0.3">
      <c r="A4966" s="97" t="s">
        <v>508</v>
      </c>
      <c r="B4966" s="97">
        <v>10133</v>
      </c>
      <c r="C4966" s="97" t="s">
        <v>15424</v>
      </c>
      <c r="D4966" s="97" t="s">
        <v>581</v>
      </c>
      <c r="E4966" s="97" t="s">
        <v>15425</v>
      </c>
      <c r="F4966" s="97">
        <v>331760</v>
      </c>
      <c r="G4966" s="97">
        <v>667853</v>
      </c>
      <c r="H4966" s="97">
        <v>331760</v>
      </c>
      <c r="I4966" s="97">
        <v>667853</v>
      </c>
      <c r="J4966" s="97" t="s">
        <v>93</v>
      </c>
      <c r="K4966" s="97">
        <v>59.73</v>
      </c>
      <c r="L4966" s="97" t="s">
        <v>15426</v>
      </c>
      <c r="M4966" s="97">
        <v>20</v>
      </c>
      <c r="N4966" s="97">
        <v>952083</v>
      </c>
    </row>
    <row r="4967" spans="1:14" ht="14.25" customHeight="1" x14ac:dyDescent="0.3">
      <c r="A4967" s="97" t="s">
        <v>508</v>
      </c>
      <c r="B4967" s="97">
        <v>10133</v>
      </c>
      <c r="C4967" s="97" t="s">
        <v>15427</v>
      </c>
      <c r="D4967" s="97" t="s">
        <v>581</v>
      </c>
      <c r="E4967" s="97" t="s">
        <v>15428</v>
      </c>
      <c r="F4967" s="97">
        <v>331797</v>
      </c>
      <c r="G4967" s="97">
        <v>667896</v>
      </c>
      <c r="H4967" s="97">
        <v>331797</v>
      </c>
      <c r="I4967" s="97">
        <v>667896</v>
      </c>
      <c r="J4967" s="97" t="s">
        <v>93</v>
      </c>
      <c r="K4967" s="97">
        <v>61.12</v>
      </c>
      <c r="L4967" s="97" t="s">
        <v>15429</v>
      </c>
      <c r="M4967" s="97">
        <v>20</v>
      </c>
      <c r="N4967" s="97">
        <v>952079</v>
      </c>
    </row>
    <row r="4968" spans="1:14" ht="14.25" customHeight="1" x14ac:dyDescent="0.3">
      <c r="A4968" s="97" t="s">
        <v>506</v>
      </c>
      <c r="B4968" s="97">
        <v>477</v>
      </c>
      <c r="C4968" s="97" t="s">
        <v>15430</v>
      </c>
      <c r="D4968" s="97" t="s">
        <v>332</v>
      </c>
      <c r="E4968" s="97" t="s">
        <v>15431</v>
      </c>
      <c r="F4968" s="97">
        <v>328780</v>
      </c>
      <c r="G4968" s="97">
        <v>669940</v>
      </c>
      <c r="H4968" s="97">
        <v>328780</v>
      </c>
      <c r="I4968" s="97">
        <v>669940</v>
      </c>
      <c r="J4968" s="97" t="s">
        <v>93</v>
      </c>
      <c r="K4968" s="97">
        <v>63</v>
      </c>
      <c r="L4968" s="97" t="s">
        <v>15432</v>
      </c>
      <c r="M4968" s="97">
        <v>20</v>
      </c>
      <c r="N4968" s="97">
        <v>1002969</v>
      </c>
    </row>
    <row r="4969" spans="1:14" ht="14.25" customHeight="1" x14ac:dyDescent="0.3">
      <c r="A4969" s="97" t="s">
        <v>508</v>
      </c>
      <c r="B4969" s="97">
        <v>9913</v>
      </c>
      <c r="C4969" s="97" t="s">
        <v>15433</v>
      </c>
      <c r="D4969" s="97" t="s">
        <v>581</v>
      </c>
      <c r="E4969" s="97" t="s">
        <v>15434</v>
      </c>
      <c r="F4969" s="97">
        <v>332281</v>
      </c>
      <c r="G4969" s="97">
        <v>666233</v>
      </c>
      <c r="H4969" s="97">
        <v>332281</v>
      </c>
      <c r="I4969" s="97">
        <v>666233</v>
      </c>
      <c r="J4969" s="97" t="s">
        <v>93</v>
      </c>
      <c r="K4969" s="97">
        <v>63</v>
      </c>
      <c r="L4969" s="97" t="s">
        <v>15435</v>
      </c>
      <c r="M4969" s="97">
        <v>20</v>
      </c>
      <c r="N4969" s="97">
        <v>952072</v>
      </c>
    </row>
    <row r="4970" spans="1:14" ht="14.25" customHeight="1" x14ac:dyDescent="0.3">
      <c r="A4970" s="97" t="s">
        <v>508</v>
      </c>
      <c r="B4970" s="97">
        <v>9913</v>
      </c>
      <c r="C4970" s="97" t="s">
        <v>15436</v>
      </c>
      <c r="D4970" s="97" t="s">
        <v>581</v>
      </c>
      <c r="E4970" s="97" t="s">
        <v>15437</v>
      </c>
      <c r="F4970" s="97">
        <v>332280</v>
      </c>
      <c r="G4970" s="97">
        <v>666236</v>
      </c>
      <c r="H4970" s="97">
        <v>332280</v>
      </c>
      <c r="I4970" s="97">
        <v>666236</v>
      </c>
      <c r="J4970" s="97" t="s">
        <v>93</v>
      </c>
      <c r="K4970" s="97">
        <v>63</v>
      </c>
      <c r="L4970" s="97" t="s">
        <v>15438</v>
      </c>
      <c r="M4970" s="97">
        <v>20</v>
      </c>
      <c r="N4970" s="97">
        <v>952056</v>
      </c>
    </row>
    <row r="4971" spans="1:14" ht="14.25" customHeight="1" x14ac:dyDescent="0.3">
      <c r="A4971" s="97" t="s">
        <v>508</v>
      </c>
      <c r="B4971" s="97">
        <v>12933</v>
      </c>
      <c r="C4971" s="97" t="s">
        <v>15439</v>
      </c>
      <c r="D4971" s="97" t="s">
        <v>581</v>
      </c>
      <c r="E4971" s="97" t="s">
        <v>15440</v>
      </c>
      <c r="F4971" s="97">
        <v>332169</v>
      </c>
      <c r="G4971" s="97">
        <v>665739</v>
      </c>
      <c r="H4971" s="97">
        <v>332169</v>
      </c>
      <c r="I4971" s="97">
        <v>665739</v>
      </c>
      <c r="J4971" s="97" t="s">
        <v>93</v>
      </c>
      <c r="K4971" s="97">
        <v>66.650000000000006</v>
      </c>
      <c r="L4971" s="97" t="s">
        <v>15441</v>
      </c>
      <c r="M4971" s="97">
        <v>20</v>
      </c>
      <c r="N4971" s="97">
        <v>952584</v>
      </c>
    </row>
    <row r="4972" spans="1:14" ht="14.25" customHeight="1" x14ac:dyDescent="0.3">
      <c r="A4972" s="97" t="s">
        <v>508</v>
      </c>
      <c r="B4972" s="97">
        <v>199</v>
      </c>
      <c r="C4972" s="97" t="s">
        <v>15442</v>
      </c>
      <c r="D4972" s="97" t="s">
        <v>332</v>
      </c>
      <c r="E4972" s="97" t="s">
        <v>15443</v>
      </c>
      <c r="F4972" s="97">
        <v>332210</v>
      </c>
      <c r="G4972" s="97">
        <v>666410</v>
      </c>
      <c r="H4972" s="97">
        <v>332210</v>
      </c>
      <c r="I4972" s="97">
        <v>666410</v>
      </c>
      <c r="J4972" s="97" t="s">
        <v>93</v>
      </c>
      <c r="K4972" s="97">
        <v>67</v>
      </c>
      <c r="L4972" s="97" t="s">
        <v>15444</v>
      </c>
      <c r="M4972" s="97">
        <v>20</v>
      </c>
      <c r="N4972" s="97">
        <v>951402</v>
      </c>
    </row>
    <row r="4973" spans="1:14" ht="14.25" customHeight="1" x14ac:dyDescent="0.3">
      <c r="A4973" s="97" t="s">
        <v>508</v>
      </c>
      <c r="B4973" s="97">
        <v>162</v>
      </c>
      <c r="C4973" s="97" t="s">
        <v>15445</v>
      </c>
      <c r="D4973" s="97" t="s">
        <v>332</v>
      </c>
      <c r="E4973" s="97" t="s">
        <v>15446</v>
      </c>
      <c r="F4973" s="97">
        <v>331000</v>
      </c>
      <c r="G4973" s="97">
        <v>669040</v>
      </c>
      <c r="H4973" s="97">
        <v>331000</v>
      </c>
      <c r="I4973" s="97">
        <v>669040</v>
      </c>
      <c r="J4973" s="97" t="s">
        <v>93</v>
      </c>
      <c r="K4973" s="97">
        <v>67</v>
      </c>
      <c r="L4973" s="97" t="s">
        <v>15447</v>
      </c>
      <c r="M4973" s="97">
        <v>20</v>
      </c>
      <c r="N4973" s="97">
        <v>951365</v>
      </c>
    </row>
    <row r="4974" spans="1:14" ht="14.25" customHeight="1" x14ac:dyDescent="0.3">
      <c r="A4974" s="97" t="s">
        <v>508</v>
      </c>
      <c r="B4974" s="97">
        <v>402</v>
      </c>
      <c r="C4974" s="97" t="s">
        <v>15448</v>
      </c>
      <c r="D4974" s="97" t="s">
        <v>332</v>
      </c>
      <c r="E4974" s="97" t="s">
        <v>15449</v>
      </c>
      <c r="F4974" s="97">
        <v>332215</v>
      </c>
      <c r="G4974" s="97">
        <v>666142</v>
      </c>
      <c r="H4974" s="97">
        <v>332215</v>
      </c>
      <c r="I4974" s="97">
        <v>666142</v>
      </c>
      <c r="J4974" s="97" t="s">
        <v>93</v>
      </c>
      <c r="K4974" s="97">
        <v>67</v>
      </c>
      <c r="L4974" s="97" t="s">
        <v>15450</v>
      </c>
      <c r="M4974" s="97">
        <v>20</v>
      </c>
      <c r="N4974" s="97">
        <v>951606</v>
      </c>
    </row>
    <row r="4975" spans="1:14" ht="14.25" customHeight="1" x14ac:dyDescent="0.3">
      <c r="A4975" s="97" t="s">
        <v>822</v>
      </c>
      <c r="B4975" s="97">
        <v>314</v>
      </c>
      <c r="C4975" s="97" t="s">
        <v>15451</v>
      </c>
      <c r="D4975" s="97" t="s">
        <v>332</v>
      </c>
      <c r="E4975" s="97" t="s">
        <v>15452</v>
      </c>
      <c r="F4975" s="97">
        <v>342110</v>
      </c>
      <c r="G4975" s="97">
        <v>673718</v>
      </c>
      <c r="H4975" s="97">
        <v>342110</v>
      </c>
      <c r="I4975" s="97">
        <v>673718</v>
      </c>
      <c r="J4975" s="97" t="s">
        <v>93</v>
      </c>
      <c r="K4975" s="97">
        <v>68</v>
      </c>
      <c r="L4975" s="97" t="s">
        <v>15453</v>
      </c>
      <c r="M4975" s="97">
        <v>20</v>
      </c>
      <c r="N4975" s="97">
        <v>931183</v>
      </c>
    </row>
    <row r="4976" spans="1:14" ht="14.25" customHeight="1" x14ac:dyDescent="0.3">
      <c r="A4976" s="97" t="s">
        <v>508</v>
      </c>
      <c r="B4976" s="97">
        <v>200</v>
      </c>
      <c r="C4976" s="97" t="s">
        <v>15454</v>
      </c>
      <c r="D4976" s="97" t="s">
        <v>332</v>
      </c>
      <c r="E4976" s="97" t="s">
        <v>15455</v>
      </c>
      <c r="F4976" s="97">
        <v>332220</v>
      </c>
      <c r="G4976" s="97">
        <v>666540</v>
      </c>
      <c r="H4976" s="97">
        <v>332220</v>
      </c>
      <c r="I4976" s="97">
        <v>666540</v>
      </c>
      <c r="J4976" s="97" t="s">
        <v>93</v>
      </c>
      <c r="K4976" s="97">
        <v>69</v>
      </c>
      <c r="L4976" s="97" t="s">
        <v>15456</v>
      </c>
      <c r="M4976" s="97">
        <v>20</v>
      </c>
      <c r="N4976" s="97">
        <v>951403</v>
      </c>
    </row>
    <row r="4977" spans="1:14" ht="14.25" customHeight="1" x14ac:dyDescent="0.3">
      <c r="A4977" s="97" t="s">
        <v>506</v>
      </c>
      <c r="B4977" s="97">
        <v>816</v>
      </c>
      <c r="C4977" s="97" t="s">
        <v>15457</v>
      </c>
      <c r="D4977" s="97" t="s">
        <v>332</v>
      </c>
      <c r="E4977" s="97" t="s">
        <v>15458</v>
      </c>
      <c r="F4977" s="97">
        <v>328876</v>
      </c>
      <c r="G4977" s="97">
        <v>669779</v>
      </c>
      <c r="H4977" s="97">
        <v>328876</v>
      </c>
      <c r="I4977" s="97">
        <v>669779</v>
      </c>
      <c r="J4977" s="97" t="s">
        <v>93</v>
      </c>
      <c r="K4977" s="97">
        <v>69.39</v>
      </c>
      <c r="L4977" s="97" t="s">
        <v>15459</v>
      </c>
      <c r="M4977" s="97">
        <v>20</v>
      </c>
      <c r="N4977" s="97">
        <v>17332962</v>
      </c>
    </row>
    <row r="4978" spans="1:14" ht="14.25" customHeight="1" x14ac:dyDescent="0.3">
      <c r="A4978" s="97" t="s">
        <v>506</v>
      </c>
      <c r="B4978" s="97">
        <v>808</v>
      </c>
      <c r="C4978" s="97" t="s">
        <v>15460</v>
      </c>
      <c r="D4978" s="97" t="s">
        <v>332</v>
      </c>
      <c r="E4978" s="97" t="s">
        <v>15461</v>
      </c>
      <c r="F4978" s="97">
        <v>328849</v>
      </c>
      <c r="G4978" s="97">
        <v>669787</v>
      </c>
      <c r="H4978" s="97">
        <v>328849</v>
      </c>
      <c r="I4978" s="97">
        <v>669787</v>
      </c>
      <c r="J4978" s="97" t="s">
        <v>93</v>
      </c>
      <c r="K4978" s="97">
        <v>69.430000000000007</v>
      </c>
      <c r="L4978" s="97" t="s">
        <v>15462</v>
      </c>
      <c r="M4978" s="97">
        <v>20</v>
      </c>
      <c r="N4978" s="97">
        <v>17332954</v>
      </c>
    </row>
    <row r="4979" spans="1:14" ht="14.25" customHeight="1" x14ac:dyDescent="0.3">
      <c r="A4979" s="97" t="s">
        <v>506</v>
      </c>
      <c r="B4979" s="97">
        <v>811</v>
      </c>
      <c r="C4979" s="97" t="s">
        <v>15463</v>
      </c>
      <c r="D4979" s="97" t="s">
        <v>332</v>
      </c>
      <c r="E4979" s="97" t="s">
        <v>15464</v>
      </c>
      <c r="F4979" s="97">
        <v>328820</v>
      </c>
      <c r="G4979" s="97">
        <v>669768</v>
      </c>
      <c r="H4979" s="97">
        <v>328820</v>
      </c>
      <c r="I4979" s="97">
        <v>669768</v>
      </c>
      <c r="J4979" s="97" t="s">
        <v>93</v>
      </c>
      <c r="K4979" s="97">
        <v>69.569999999999993</v>
      </c>
      <c r="L4979" s="97" t="s">
        <v>15465</v>
      </c>
      <c r="M4979" s="97">
        <v>20</v>
      </c>
      <c r="N4979" s="97">
        <v>17332957</v>
      </c>
    </row>
    <row r="4980" spans="1:14" ht="14.25" customHeight="1" x14ac:dyDescent="0.3">
      <c r="A4980" s="97" t="s">
        <v>506</v>
      </c>
      <c r="B4980" s="97">
        <v>813</v>
      </c>
      <c r="C4980" s="97" t="s">
        <v>15466</v>
      </c>
      <c r="D4980" s="97" t="s">
        <v>332</v>
      </c>
      <c r="E4980" s="97" t="s">
        <v>15467</v>
      </c>
      <c r="F4980" s="97">
        <v>328811</v>
      </c>
      <c r="G4980" s="97">
        <v>669763</v>
      </c>
      <c r="H4980" s="97">
        <v>328811</v>
      </c>
      <c r="I4980" s="97">
        <v>669763</v>
      </c>
      <c r="J4980" s="97" t="s">
        <v>93</v>
      </c>
      <c r="K4980" s="97">
        <v>69.569999999999993</v>
      </c>
      <c r="L4980" s="97" t="s">
        <v>15468</v>
      </c>
      <c r="M4980" s="97">
        <v>20</v>
      </c>
      <c r="N4980" s="97">
        <v>17332959</v>
      </c>
    </row>
    <row r="4981" spans="1:14" ht="14.25" customHeight="1" x14ac:dyDescent="0.3">
      <c r="A4981" s="97" t="s">
        <v>506</v>
      </c>
      <c r="B4981" s="97">
        <v>809</v>
      </c>
      <c r="C4981" s="97" t="s">
        <v>15469</v>
      </c>
      <c r="D4981" s="97" t="s">
        <v>332</v>
      </c>
      <c r="E4981" s="97" t="s">
        <v>15470</v>
      </c>
      <c r="F4981" s="97">
        <v>328839</v>
      </c>
      <c r="G4981" s="97">
        <v>669780</v>
      </c>
      <c r="H4981" s="97">
        <v>328839</v>
      </c>
      <c r="I4981" s="97">
        <v>669780</v>
      </c>
      <c r="J4981" s="97" t="s">
        <v>93</v>
      </c>
      <c r="K4981" s="97">
        <v>69.67</v>
      </c>
      <c r="L4981" s="97" t="s">
        <v>15471</v>
      </c>
      <c r="M4981" s="97">
        <v>20</v>
      </c>
      <c r="N4981" s="97">
        <v>17332955</v>
      </c>
    </row>
    <row r="4982" spans="1:14" ht="14.25" customHeight="1" x14ac:dyDescent="0.3">
      <c r="A4982" s="97" t="s">
        <v>508</v>
      </c>
      <c r="B4982" s="97">
        <v>192</v>
      </c>
      <c r="C4982" s="97" t="s">
        <v>15472</v>
      </c>
      <c r="D4982" s="97" t="s">
        <v>332</v>
      </c>
      <c r="E4982" s="97" t="s">
        <v>15473</v>
      </c>
      <c r="F4982" s="97">
        <v>332070</v>
      </c>
      <c r="G4982" s="97">
        <v>666840</v>
      </c>
      <c r="H4982" s="97">
        <v>332070</v>
      </c>
      <c r="I4982" s="97">
        <v>666840</v>
      </c>
      <c r="J4982" s="97" t="s">
        <v>93</v>
      </c>
      <c r="K4982" s="97">
        <v>70</v>
      </c>
      <c r="L4982" s="97" t="s">
        <v>13552</v>
      </c>
      <c r="M4982" s="97">
        <v>20</v>
      </c>
      <c r="N4982" s="97">
        <v>951395</v>
      </c>
    </row>
    <row r="4983" spans="1:14" ht="14.25" customHeight="1" x14ac:dyDescent="0.3">
      <c r="A4983" s="97" t="s">
        <v>506</v>
      </c>
      <c r="B4983" s="97">
        <v>804</v>
      </c>
      <c r="C4983" s="97" t="s">
        <v>15474</v>
      </c>
      <c r="D4983" s="97" t="s">
        <v>332</v>
      </c>
      <c r="E4983" s="97" t="s">
        <v>15475</v>
      </c>
      <c r="F4983" s="97">
        <v>328897</v>
      </c>
      <c r="G4983" s="97">
        <v>669690</v>
      </c>
      <c r="H4983" s="97">
        <v>328897</v>
      </c>
      <c r="I4983" s="97">
        <v>669690</v>
      </c>
      <c r="J4983" s="97" t="s">
        <v>93</v>
      </c>
      <c r="K4983" s="97">
        <v>73.58</v>
      </c>
      <c r="L4983" s="97" t="s">
        <v>15476</v>
      </c>
      <c r="M4983" s="97">
        <v>20</v>
      </c>
      <c r="N4983" s="97">
        <v>17332950</v>
      </c>
    </row>
    <row r="4984" spans="1:14" ht="14.25" customHeight="1" x14ac:dyDescent="0.3">
      <c r="A4984" s="97" t="s">
        <v>506</v>
      </c>
      <c r="B4984" s="97">
        <v>801</v>
      </c>
      <c r="C4984" s="97" t="s">
        <v>15477</v>
      </c>
      <c r="D4984" s="97" t="s">
        <v>332</v>
      </c>
      <c r="E4984" s="97" t="s">
        <v>15478</v>
      </c>
      <c r="F4984" s="97">
        <v>328904</v>
      </c>
      <c r="G4984" s="97">
        <v>669669</v>
      </c>
      <c r="H4984" s="97">
        <v>328904</v>
      </c>
      <c r="I4984" s="97">
        <v>669669</v>
      </c>
      <c r="J4984" s="97" t="s">
        <v>93</v>
      </c>
      <c r="K4984" s="97">
        <v>74.680000000000007</v>
      </c>
      <c r="L4984" s="97" t="s">
        <v>15479</v>
      </c>
      <c r="M4984" s="97">
        <v>20</v>
      </c>
      <c r="N4984" s="97">
        <v>17332947</v>
      </c>
    </row>
    <row r="4985" spans="1:14" ht="14.25" customHeight="1" x14ac:dyDescent="0.3">
      <c r="A4985" s="97" t="s">
        <v>822</v>
      </c>
      <c r="B4985" s="97">
        <v>433</v>
      </c>
      <c r="C4985" s="97" t="s">
        <v>15480</v>
      </c>
      <c r="D4985" s="97" t="s">
        <v>332</v>
      </c>
      <c r="E4985" s="97" t="s">
        <v>15481</v>
      </c>
      <c r="F4985" s="97">
        <v>340864</v>
      </c>
      <c r="G4985" s="97">
        <v>673244</v>
      </c>
      <c r="H4985" s="97">
        <v>340864</v>
      </c>
      <c r="I4985" s="97">
        <v>673244</v>
      </c>
      <c r="J4985" s="97" t="s">
        <v>93</v>
      </c>
      <c r="K4985" s="97">
        <v>76</v>
      </c>
      <c r="L4985" s="97" t="s">
        <v>15482</v>
      </c>
      <c r="M4985" s="97">
        <v>20</v>
      </c>
      <c r="N4985" s="97">
        <v>931304</v>
      </c>
    </row>
    <row r="4986" spans="1:14" ht="14.25" customHeight="1" x14ac:dyDescent="0.3">
      <c r="A4986" s="97" t="s">
        <v>506</v>
      </c>
      <c r="B4986" s="97">
        <v>792</v>
      </c>
      <c r="C4986" s="97" t="s">
        <v>15483</v>
      </c>
      <c r="D4986" s="97" t="s">
        <v>332</v>
      </c>
      <c r="E4986" s="97" t="s">
        <v>15484</v>
      </c>
      <c r="F4986" s="97">
        <v>328912</v>
      </c>
      <c r="G4986" s="97">
        <v>669623</v>
      </c>
      <c r="H4986" s="97">
        <v>328912</v>
      </c>
      <c r="I4986" s="97">
        <v>669623</v>
      </c>
      <c r="J4986" s="97" t="s">
        <v>93</v>
      </c>
      <c r="K4986" s="97">
        <v>77.14</v>
      </c>
      <c r="L4986" s="97" t="s">
        <v>15485</v>
      </c>
      <c r="M4986" s="97">
        <v>20</v>
      </c>
      <c r="N4986" s="97">
        <v>17332938</v>
      </c>
    </row>
    <row r="4987" spans="1:14" ht="14.25" customHeight="1" x14ac:dyDescent="0.3">
      <c r="A4987" s="97" t="s">
        <v>508</v>
      </c>
      <c r="B4987" s="97">
        <v>10133</v>
      </c>
      <c r="C4987" s="97" t="s">
        <v>15486</v>
      </c>
      <c r="D4987" s="97" t="s">
        <v>581</v>
      </c>
      <c r="E4987" s="97" t="s">
        <v>15487</v>
      </c>
      <c r="F4987" s="97">
        <v>331632</v>
      </c>
      <c r="G4987" s="97">
        <v>666674</v>
      </c>
      <c r="H4987" s="97">
        <v>331632</v>
      </c>
      <c r="I4987" s="97">
        <v>666674</v>
      </c>
      <c r="J4987" s="97" t="s">
        <v>93</v>
      </c>
      <c r="K4987" s="97">
        <v>79.400000000000006</v>
      </c>
      <c r="L4987" s="97" t="s">
        <v>15488</v>
      </c>
      <c r="M4987" s="97">
        <v>20</v>
      </c>
      <c r="N4987" s="97">
        <v>952140</v>
      </c>
    </row>
    <row r="4988" spans="1:14" ht="14.25" customHeight="1" x14ac:dyDescent="0.3">
      <c r="A4988" s="97" t="s">
        <v>506</v>
      </c>
      <c r="B4988" s="97">
        <v>18484</v>
      </c>
      <c r="C4988" s="97" t="s">
        <v>15489</v>
      </c>
      <c r="D4988" s="97" t="s">
        <v>581</v>
      </c>
      <c r="E4988" s="97" t="s">
        <v>15490</v>
      </c>
      <c r="F4988" s="97">
        <v>328940</v>
      </c>
      <c r="G4988" s="97">
        <v>669550</v>
      </c>
      <c r="H4988" s="97">
        <v>328940</v>
      </c>
      <c r="I4988" s="97">
        <v>669550</v>
      </c>
      <c r="J4988" s="97" t="s">
        <v>93</v>
      </c>
      <c r="K4988" s="97">
        <v>81</v>
      </c>
      <c r="L4988" s="97" t="s">
        <v>15491</v>
      </c>
      <c r="M4988" s="97">
        <v>20</v>
      </c>
      <c r="N4988" s="97">
        <v>1004897</v>
      </c>
    </row>
    <row r="4989" spans="1:14" ht="14.25" customHeight="1" x14ac:dyDescent="0.3">
      <c r="A4989" s="97" t="s">
        <v>822</v>
      </c>
      <c r="B4989" s="97">
        <v>2865</v>
      </c>
      <c r="C4989" s="97" t="s">
        <v>15492</v>
      </c>
      <c r="D4989" s="97" t="s">
        <v>581</v>
      </c>
      <c r="E4989" s="97" t="s">
        <v>15493</v>
      </c>
      <c r="F4989" s="97">
        <v>342848</v>
      </c>
      <c r="G4989" s="97">
        <v>673196</v>
      </c>
      <c r="H4989" s="97">
        <v>342848</v>
      </c>
      <c r="I4989" s="97">
        <v>673196</v>
      </c>
      <c r="J4989" s="97" t="s">
        <v>93</v>
      </c>
      <c r="K4989" s="97">
        <v>81</v>
      </c>
      <c r="L4989" s="97" t="s">
        <v>7264</v>
      </c>
      <c r="M4989" s="97">
        <v>20</v>
      </c>
      <c r="N4989" s="97">
        <v>931584</v>
      </c>
    </row>
    <row r="4990" spans="1:14" ht="14.25" customHeight="1" x14ac:dyDescent="0.3">
      <c r="A4990" s="97" t="s">
        <v>506</v>
      </c>
      <c r="B4990" s="97">
        <v>15726</v>
      </c>
      <c r="C4990" s="97" t="s">
        <v>15494</v>
      </c>
      <c r="D4990" s="97" t="s">
        <v>581</v>
      </c>
      <c r="E4990" s="97" t="s">
        <v>15495</v>
      </c>
      <c r="F4990" s="97">
        <v>328940</v>
      </c>
      <c r="G4990" s="97">
        <v>669540</v>
      </c>
      <c r="H4990" s="97">
        <v>328940</v>
      </c>
      <c r="I4990" s="97">
        <v>669540</v>
      </c>
      <c r="J4990" s="97" t="s">
        <v>93</v>
      </c>
      <c r="K4990" s="97">
        <v>82</v>
      </c>
      <c r="L4990" s="97" t="s">
        <v>15496</v>
      </c>
      <c r="M4990" s="97">
        <v>20</v>
      </c>
      <c r="N4990" s="97">
        <v>1004627</v>
      </c>
    </row>
    <row r="4991" spans="1:14" ht="14.25" customHeight="1" x14ac:dyDescent="0.3">
      <c r="A4991" s="97" t="s">
        <v>506</v>
      </c>
      <c r="B4991" s="97">
        <v>15726</v>
      </c>
      <c r="C4991" s="97" t="s">
        <v>15497</v>
      </c>
      <c r="D4991" s="97" t="s">
        <v>581</v>
      </c>
      <c r="E4991" s="97" t="s">
        <v>15498</v>
      </c>
      <c r="F4991" s="97">
        <v>328950</v>
      </c>
      <c r="G4991" s="97">
        <v>669520</v>
      </c>
      <c r="H4991" s="97">
        <v>328950</v>
      </c>
      <c r="I4991" s="97">
        <v>669520</v>
      </c>
      <c r="J4991" s="97" t="s">
        <v>93</v>
      </c>
      <c r="K4991" s="97">
        <v>82</v>
      </c>
      <c r="L4991" s="97" t="s">
        <v>15499</v>
      </c>
      <c r="M4991" s="97">
        <v>20</v>
      </c>
      <c r="N4991" s="97">
        <v>1004629</v>
      </c>
    </row>
    <row r="4992" spans="1:14" ht="14.25" customHeight="1" x14ac:dyDescent="0.3">
      <c r="A4992" s="97" t="s">
        <v>506</v>
      </c>
      <c r="B4992" s="97">
        <v>18484</v>
      </c>
      <c r="C4992" s="97" t="s">
        <v>15500</v>
      </c>
      <c r="D4992" s="97" t="s">
        <v>581</v>
      </c>
      <c r="E4992" s="97" t="s">
        <v>15501</v>
      </c>
      <c r="F4992" s="97">
        <v>328950</v>
      </c>
      <c r="G4992" s="97">
        <v>669530</v>
      </c>
      <c r="H4992" s="97">
        <v>328950</v>
      </c>
      <c r="I4992" s="97">
        <v>669530</v>
      </c>
      <c r="J4992" s="97" t="s">
        <v>93</v>
      </c>
      <c r="K4992" s="97">
        <v>82</v>
      </c>
      <c r="L4992" s="97" t="s">
        <v>15502</v>
      </c>
      <c r="M4992" s="97">
        <v>20</v>
      </c>
      <c r="N4992" s="97">
        <v>1004899</v>
      </c>
    </row>
    <row r="4993" spans="1:14" ht="14.25" customHeight="1" x14ac:dyDescent="0.3">
      <c r="A4993" s="97" t="s">
        <v>508</v>
      </c>
      <c r="B4993" s="97">
        <v>10133</v>
      </c>
      <c r="C4993" s="97" t="s">
        <v>15503</v>
      </c>
      <c r="D4993" s="97" t="s">
        <v>581</v>
      </c>
      <c r="E4993" s="97" t="s">
        <v>15504</v>
      </c>
      <c r="F4993" s="97">
        <v>331486</v>
      </c>
      <c r="G4993" s="97">
        <v>666640</v>
      </c>
      <c r="H4993" s="97">
        <v>331486</v>
      </c>
      <c r="I4993" s="97">
        <v>666640</v>
      </c>
      <c r="J4993" s="97" t="s">
        <v>93</v>
      </c>
      <c r="K4993" s="97">
        <v>82.1</v>
      </c>
      <c r="L4993" s="97" t="s">
        <v>15505</v>
      </c>
      <c r="M4993" s="97">
        <v>20</v>
      </c>
      <c r="N4993" s="97">
        <v>952143</v>
      </c>
    </row>
    <row r="4994" spans="1:14" ht="14.25" customHeight="1" x14ac:dyDescent="0.3">
      <c r="A4994" s="97" t="s">
        <v>822</v>
      </c>
      <c r="B4994" s="97">
        <v>541</v>
      </c>
      <c r="C4994" s="97" t="s">
        <v>15506</v>
      </c>
      <c r="D4994" s="97" t="s">
        <v>332</v>
      </c>
      <c r="E4994" s="97" t="s">
        <v>15507</v>
      </c>
      <c r="F4994" s="97">
        <v>340220</v>
      </c>
      <c r="G4994" s="97">
        <v>672970</v>
      </c>
      <c r="H4994" s="97">
        <v>340220</v>
      </c>
      <c r="I4994" s="97">
        <v>672970</v>
      </c>
      <c r="J4994" s="97" t="s">
        <v>93</v>
      </c>
      <c r="K4994" s="97">
        <v>82.89</v>
      </c>
      <c r="L4994" s="97" t="s">
        <v>15508</v>
      </c>
      <c r="M4994" s="97">
        <v>20</v>
      </c>
      <c r="N4994" s="97">
        <v>13470908</v>
      </c>
    </row>
    <row r="4995" spans="1:14" ht="14.25" customHeight="1" x14ac:dyDescent="0.3">
      <c r="A4995" s="97" t="s">
        <v>632</v>
      </c>
      <c r="B4995" s="97">
        <v>40</v>
      </c>
      <c r="C4995" s="97" t="s">
        <v>15509</v>
      </c>
      <c r="D4995" s="97" t="s">
        <v>332</v>
      </c>
      <c r="E4995" s="97" t="s">
        <v>15510</v>
      </c>
      <c r="F4995" s="97">
        <v>341570</v>
      </c>
      <c r="G4995" s="97">
        <v>669879</v>
      </c>
      <c r="H4995" s="97">
        <v>341570</v>
      </c>
      <c r="I4995" s="97">
        <v>669879</v>
      </c>
      <c r="J4995" s="97" t="s">
        <v>93</v>
      </c>
      <c r="K4995" s="97">
        <v>84</v>
      </c>
      <c r="L4995" s="97" t="s">
        <v>15511</v>
      </c>
      <c r="M4995" s="97">
        <v>20</v>
      </c>
      <c r="N4995" s="97">
        <v>770318</v>
      </c>
    </row>
    <row r="4996" spans="1:14" ht="14.25" customHeight="1" x14ac:dyDescent="0.3">
      <c r="A4996" s="97" t="s">
        <v>506</v>
      </c>
      <c r="B4996" s="97">
        <v>824</v>
      </c>
      <c r="C4996" s="97" t="s">
        <v>15512</v>
      </c>
      <c r="D4996" s="97" t="s">
        <v>332</v>
      </c>
      <c r="E4996" s="97" t="s">
        <v>15513</v>
      </c>
      <c r="F4996" s="97">
        <v>328960</v>
      </c>
      <c r="G4996" s="97">
        <v>669529</v>
      </c>
      <c r="H4996" s="97">
        <v>328960</v>
      </c>
      <c r="I4996" s="97">
        <v>669529</v>
      </c>
      <c r="J4996" s="97" t="s">
        <v>93</v>
      </c>
      <c r="K4996" s="97">
        <v>84.47</v>
      </c>
      <c r="L4996" s="97" t="s">
        <v>15514</v>
      </c>
      <c r="M4996" s="97">
        <v>20</v>
      </c>
      <c r="N4996" s="97">
        <v>17332970</v>
      </c>
    </row>
    <row r="4997" spans="1:14" ht="14.25" customHeight="1" x14ac:dyDescent="0.3">
      <c r="A4997" s="97" t="s">
        <v>822</v>
      </c>
      <c r="B4997" s="97">
        <v>133</v>
      </c>
      <c r="C4997" s="97" t="s">
        <v>15515</v>
      </c>
      <c r="D4997" s="97" t="s">
        <v>332</v>
      </c>
      <c r="E4997" s="97" t="s">
        <v>15516</v>
      </c>
      <c r="F4997" s="97">
        <v>341903</v>
      </c>
      <c r="G4997" s="97">
        <v>670397</v>
      </c>
      <c r="H4997" s="97">
        <v>341903</v>
      </c>
      <c r="I4997" s="97">
        <v>670397</v>
      </c>
      <c r="J4997" s="97" t="s">
        <v>93</v>
      </c>
      <c r="K4997" s="97">
        <v>85</v>
      </c>
      <c r="L4997" s="97" t="s">
        <v>15517</v>
      </c>
      <c r="M4997" s="97">
        <v>20</v>
      </c>
      <c r="N4997" s="97">
        <v>931001</v>
      </c>
    </row>
    <row r="4998" spans="1:14" ht="14.25" customHeight="1" x14ac:dyDescent="0.3">
      <c r="A4998" s="97" t="s">
        <v>632</v>
      </c>
      <c r="B4998" s="97">
        <v>41</v>
      </c>
      <c r="C4998" s="97" t="s">
        <v>15518</v>
      </c>
      <c r="D4998" s="97" t="s">
        <v>332</v>
      </c>
      <c r="E4998" s="97" t="s">
        <v>15519</v>
      </c>
      <c r="F4998" s="97">
        <v>341679</v>
      </c>
      <c r="G4998" s="97">
        <v>669892</v>
      </c>
      <c r="H4998" s="97">
        <v>341679</v>
      </c>
      <c r="I4998" s="97">
        <v>669892</v>
      </c>
      <c r="J4998" s="97" t="s">
        <v>93</v>
      </c>
      <c r="K4998" s="97">
        <v>85</v>
      </c>
      <c r="L4998" s="97" t="s">
        <v>15520</v>
      </c>
      <c r="M4998" s="97">
        <v>20</v>
      </c>
      <c r="N4998" s="97">
        <v>770319</v>
      </c>
    </row>
    <row r="4999" spans="1:14" ht="14.25" customHeight="1" x14ac:dyDescent="0.3">
      <c r="A4999" s="97" t="s">
        <v>822</v>
      </c>
      <c r="B4999" s="97">
        <v>2865</v>
      </c>
      <c r="C4999" s="97" t="s">
        <v>15521</v>
      </c>
      <c r="D4999" s="97" t="s">
        <v>581</v>
      </c>
      <c r="E4999" s="97" t="s">
        <v>15522</v>
      </c>
      <c r="F4999" s="97">
        <v>343685</v>
      </c>
      <c r="G4999" s="97">
        <v>673026</v>
      </c>
      <c r="H4999" s="97">
        <v>343685</v>
      </c>
      <c r="I4999" s="97">
        <v>673026</v>
      </c>
      <c r="J4999" s="97" t="s">
        <v>93</v>
      </c>
      <c r="K4999" s="97">
        <v>85.1</v>
      </c>
      <c r="L4999" s="97" t="s">
        <v>7264</v>
      </c>
      <c r="M4999" s="97">
        <v>20</v>
      </c>
      <c r="N4999" s="97">
        <v>931596</v>
      </c>
    </row>
    <row r="5000" spans="1:14" ht="14.25" customHeight="1" x14ac:dyDescent="0.3">
      <c r="A5000" s="97" t="s">
        <v>632</v>
      </c>
      <c r="B5000" s="97">
        <v>26</v>
      </c>
      <c r="C5000" s="97" t="s">
        <v>15523</v>
      </c>
      <c r="D5000" s="97" t="s">
        <v>332</v>
      </c>
      <c r="E5000" s="97" t="s">
        <v>15524</v>
      </c>
      <c r="F5000" s="97">
        <v>341426</v>
      </c>
      <c r="G5000" s="97">
        <v>669998</v>
      </c>
      <c r="H5000" s="97">
        <v>341426</v>
      </c>
      <c r="I5000" s="97">
        <v>669998</v>
      </c>
      <c r="J5000" s="97" t="s">
        <v>93</v>
      </c>
      <c r="K5000" s="97">
        <v>86</v>
      </c>
      <c r="L5000" s="97" t="s">
        <v>15525</v>
      </c>
      <c r="M5000" s="97">
        <v>20</v>
      </c>
      <c r="N5000" s="97">
        <v>770304</v>
      </c>
    </row>
    <row r="5001" spans="1:14" ht="14.25" customHeight="1" x14ac:dyDescent="0.3">
      <c r="A5001" s="97" t="s">
        <v>1383</v>
      </c>
      <c r="B5001" s="97">
        <v>13110</v>
      </c>
      <c r="C5001" s="97" t="s">
        <v>15526</v>
      </c>
      <c r="D5001" s="97" t="s">
        <v>581</v>
      </c>
      <c r="E5001" s="97" t="s">
        <v>15527</v>
      </c>
      <c r="F5001" s="97">
        <v>350339</v>
      </c>
      <c r="G5001" s="97">
        <v>674472</v>
      </c>
      <c r="H5001" s="97">
        <v>350339</v>
      </c>
      <c r="I5001" s="97">
        <v>674472</v>
      </c>
      <c r="J5001" s="97" t="s">
        <v>93</v>
      </c>
      <c r="K5001" s="97">
        <v>88.14</v>
      </c>
      <c r="L5001" s="97" t="s">
        <v>15528</v>
      </c>
      <c r="M5001" s="97">
        <v>20</v>
      </c>
      <c r="N5001" s="97">
        <v>701734</v>
      </c>
    </row>
    <row r="5002" spans="1:14" ht="14.25" customHeight="1" x14ac:dyDescent="0.3">
      <c r="A5002" s="97" t="s">
        <v>1383</v>
      </c>
      <c r="B5002" s="97">
        <v>13110</v>
      </c>
      <c r="C5002" s="97" t="s">
        <v>15529</v>
      </c>
      <c r="D5002" s="97" t="s">
        <v>581</v>
      </c>
      <c r="E5002" s="97" t="s">
        <v>15530</v>
      </c>
      <c r="F5002" s="97">
        <v>350978</v>
      </c>
      <c r="G5002" s="97">
        <v>674641</v>
      </c>
      <c r="H5002" s="97">
        <v>350978</v>
      </c>
      <c r="I5002" s="97">
        <v>674641</v>
      </c>
      <c r="J5002" s="97" t="s">
        <v>93</v>
      </c>
      <c r="K5002" s="97">
        <v>89.37</v>
      </c>
      <c r="L5002" s="97" t="s">
        <v>15531</v>
      </c>
      <c r="M5002" s="97">
        <v>20</v>
      </c>
      <c r="N5002" s="97">
        <v>701738</v>
      </c>
    </row>
    <row r="5003" spans="1:14" ht="14.25" customHeight="1" x14ac:dyDescent="0.3">
      <c r="A5003" s="97" t="s">
        <v>506</v>
      </c>
      <c r="B5003" s="97">
        <v>554</v>
      </c>
      <c r="C5003" s="97" t="s">
        <v>15532</v>
      </c>
      <c r="D5003" s="97" t="s">
        <v>332</v>
      </c>
      <c r="E5003" s="97" t="s">
        <v>15533</v>
      </c>
      <c r="F5003" s="97">
        <v>328530</v>
      </c>
      <c r="G5003" s="97">
        <v>669030</v>
      </c>
      <c r="H5003" s="97">
        <v>328530</v>
      </c>
      <c r="I5003" s="97">
        <v>669030</v>
      </c>
      <c r="J5003" s="97" t="s">
        <v>93</v>
      </c>
      <c r="K5003" s="97">
        <v>90</v>
      </c>
      <c r="L5003" s="97" t="s">
        <v>15534</v>
      </c>
      <c r="M5003" s="97">
        <v>20</v>
      </c>
      <c r="N5003" s="97">
        <v>1003046</v>
      </c>
    </row>
    <row r="5004" spans="1:14" ht="14.25" customHeight="1" x14ac:dyDescent="0.3">
      <c r="A5004" s="97" t="s">
        <v>506</v>
      </c>
      <c r="B5004" s="97">
        <v>549</v>
      </c>
      <c r="C5004" s="97" t="s">
        <v>15535</v>
      </c>
      <c r="D5004" s="97" t="s">
        <v>332</v>
      </c>
      <c r="E5004" s="97" t="s">
        <v>12265</v>
      </c>
      <c r="F5004" s="97">
        <v>328520</v>
      </c>
      <c r="G5004" s="97">
        <v>669050</v>
      </c>
      <c r="H5004" s="97">
        <v>328520</v>
      </c>
      <c r="I5004" s="97">
        <v>669050</v>
      </c>
      <c r="J5004" s="97" t="s">
        <v>93</v>
      </c>
      <c r="K5004" s="97">
        <v>91</v>
      </c>
      <c r="L5004" s="97" t="s">
        <v>15536</v>
      </c>
      <c r="M5004" s="97">
        <v>20</v>
      </c>
      <c r="N5004" s="97">
        <v>1003041</v>
      </c>
    </row>
    <row r="5005" spans="1:14" ht="14.25" customHeight="1" x14ac:dyDescent="0.3">
      <c r="A5005" s="97" t="s">
        <v>506</v>
      </c>
      <c r="B5005" s="97">
        <v>7410</v>
      </c>
      <c r="C5005" s="97" t="s">
        <v>15537</v>
      </c>
      <c r="D5005" s="97" t="s">
        <v>581</v>
      </c>
      <c r="E5005" s="97" t="s">
        <v>15538</v>
      </c>
      <c r="F5005" s="97">
        <v>329008</v>
      </c>
      <c r="G5005" s="97">
        <v>669356</v>
      </c>
      <c r="H5005" s="97">
        <v>329008</v>
      </c>
      <c r="I5005" s="97">
        <v>669356</v>
      </c>
      <c r="J5005" s="97" t="s">
        <v>93</v>
      </c>
      <c r="K5005" s="97">
        <v>91.45</v>
      </c>
      <c r="L5005" s="97" t="s">
        <v>15539</v>
      </c>
      <c r="M5005" s="97">
        <v>20</v>
      </c>
      <c r="N5005" s="97">
        <v>1003507</v>
      </c>
    </row>
    <row r="5006" spans="1:14" ht="14.25" customHeight="1" x14ac:dyDescent="0.3">
      <c r="A5006" s="97" t="s">
        <v>506</v>
      </c>
      <c r="B5006" s="97">
        <v>3636</v>
      </c>
      <c r="C5006" s="97" t="s">
        <v>15540</v>
      </c>
      <c r="D5006" s="97" t="s">
        <v>581</v>
      </c>
      <c r="E5006" s="97" t="s">
        <v>15541</v>
      </c>
      <c r="F5006" s="97">
        <v>329009</v>
      </c>
      <c r="G5006" s="97">
        <v>669355</v>
      </c>
      <c r="H5006" s="97">
        <v>329009</v>
      </c>
      <c r="I5006" s="97">
        <v>669355</v>
      </c>
      <c r="J5006" s="97" t="s">
        <v>93</v>
      </c>
      <c r="K5006" s="97">
        <v>91.45</v>
      </c>
      <c r="L5006" s="97" t="s">
        <v>15542</v>
      </c>
      <c r="M5006" s="97">
        <v>20</v>
      </c>
      <c r="N5006" s="97">
        <v>1003463</v>
      </c>
    </row>
    <row r="5007" spans="1:14" ht="14.25" customHeight="1" x14ac:dyDescent="0.3">
      <c r="A5007" s="97" t="s">
        <v>1383</v>
      </c>
      <c r="B5007" s="97">
        <v>13110</v>
      </c>
      <c r="C5007" s="97" t="s">
        <v>15543</v>
      </c>
      <c r="D5007" s="97" t="s">
        <v>581</v>
      </c>
      <c r="E5007" s="97" t="s">
        <v>15544</v>
      </c>
      <c r="F5007" s="97">
        <v>350263</v>
      </c>
      <c r="G5007" s="97">
        <v>674516</v>
      </c>
      <c r="H5007" s="97">
        <v>350263</v>
      </c>
      <c r="I5007" s="97">
        <v>674516</v>
      </c>
      <c r="J5007" s="97" t="s">
        <v>93</v>
      </c>
      <c r="K5007" s="97">
        <v>91.66</v>
      </c>
      <c r="L5007" s="97" t="s">
        <v>15545</v>
      </c>
      <c r="M5007" s="97">
        <v>20</v>
      </c>
      <c r="N5007" s="97">
        <v>701733</v>
      </c>
    </row>
    <row r="5008" spans="1:14" ht="14.25" customHeight="1" x14ac:dyDescent="0.3">
      <c r="A5008" s="97" t="s">
        <v>506</v>
      </c>
      <c r="B5008" s="97">
        <v>552</v>
      </c>
      <c r="C5008" s="97" t="s">
        <v>15546</v>
      </c>
      <c r="D5008" s="97" t="s">
        <v>332</v>
      </c>
      <c r="E5008" s="97" t="s">
        <v>15547</v>
      </c>
      <c r="F5008" s="97">
        <v>328510</v>
      </c>
      <c r="G5008" s="97">
        <v>669000</v>
      </c>
      <c r="H5008" s="97">
        <v>328510</v>
      </c>
      <c r="I5008" s="97">
        <v>669000</v>
      </c>
      <c r="J5008" s="97" t="s">
        <v>93</v>
      </c>
      <c r="K5008" s="97">
        <v>92</v>
      </c>
      <c r="L5008" s="97" t="s">
        <v>15548</v>
      </c>
      <c r="M5008" s="97">
        <v>20</v>
      </c>
      <c r="N5008" s="97">
        <v>1003044</v>
      </c>
    </row>
    <row r="5009" spans="1:14" ht="14.25" customHeight="1" x14ac:dyDescent="0.3">
      <c r="A5009" s="97" t="s">
        <v>506</v>
      </c>
      <c r="B5009" s="97">
        <v>550</v>
      </c>
      <c r="C5009" s="97" t="s">
        <v>15549</v>
      </c>
      <c r="D5009" s="97" t="s">
        <v>332</v>
      </c>
      <c r="E5009" s="97" t="s">
        <v>15550</v>
      </c>
      <c r="F5009" s="97">
        <v>328550</v>
      </c>
      <c r="G5009" s="97">
        <v>669000</v>
      </c>
      <c r="H5009" s="97">
        <v>328550</v>
      </c>
      <c r="I5009" s="97">
        <v>669000</v>
      </c>
      <c r="J5009" s="97" t="s">
        <v>93</v>
      </c>
      <c r="K5009" s="97">
        <v>93</v>
      </c>
      <c r="L5009" s="97" t="s">
        <v>15551</v>
      </c>
      <c r="M5009" s="97">
        <v>20</v>
      </c>
      <c r="N5009" s="97">
        <v>1003042</v>
      </c>
    </row>
    <row r="5010" spans="1:14" ht="14.25" customHeight="1" x14ac:dyDescent="0.3">
      <c r="A5010" s="97" t="s">
        <v>822</v>
      </c>
      <c r="B5010" s="97">
        <v>279</v>
      </c>
      <c r="C5010" s="97" t="s">
        <v>15552</v>
      </c>
      <c r="D5010" s="97" t="s">
        <v>332</v>
      </c>
      <c r="E5010" s="97" t="s">
        <v>15553</v>
      </c>
      <c r="F5010" s="97">
        <v>340602</v>
      </c>
      <c r="G5010" s="97">
        <v>672584</v>
      </c>
      <c r="H5010" s="97">
        <v>340602</v>
      </c>
      <c r="I5010" s="97">
        <v>672584</v>
      </c>
      <c r="J5010" s="97" t="s">
        <v>93</v>
      </c>
      <c r="K5010" s="97">
        <v>93</v>
      </c>
      <c r="L5010" s="97" t="s">
        <v>15554</v>
      </c>
      <c r="M5010" s="97">
        <v>20</v>
      </c>
      <c r="N5010" s="97">
        <v>931148</v>
      </c>
    </row>
    <row r="5011" spans="1:14" ht="14.25" customHeight="1" x14ac:dyDescent="0.3">
      <c r="A5011" s="97" t="s">
        <v>506</v>
      </c>
      <c r="B5011" s="97">
        <v>12826</v>
      </c>
      <c r="C5011" s="97" t="s">
        <v>15555</v>
      </c>
      <c r="D5011" s="97" t="s">
        <v>581</v>
      </c>
      <c r="E5011" s="97" t="s">
        <v>15556</v>
      </c>
      <c r="F5011" s="97">
        <v>328580</v>
      </c>
      <c r="G5011" s="97">
        <v>669061</v>
      </c>
      <c r="H5011" s="97">
        <v>328580</v>
      </c>
      <c r="I5011" s="97">
        <v>669061</v>
      </c>
      <c r="J5011" s="97" t="s">
        <v>93</v>
      </c>
      <c r="K5011" s="97">
        <v>93.5</v>
      </c>
      <c r="L5011" s="97" t="s">
        <v>15557</v>
      </c>
      <c r="M5011" s="97">
        <v>20</v>
      </c>
      <c r="N5011" s="97">
        <v>1004470</v>
      </c>
    </row>
    <row r="5012" spans="1:14" ht="14.25" customHeight="1" x14ac:dyDescent="0.3">
      <c r="A5012" s="97" t="s">
        <v>506</v>
      </c>
      <c r="B5012" s="97">
        <v>551</v>
      </c>
      <c r="C5012" s="97" t="s">
        <v>15558</v>
      </c>
      <c r="D5012" s="97" t="s">
        <v>332</v>
      </c>
      <c r="E5012" s="97" t="s">
        <v>15559</v>
      </c>
      <c r="F5012" s="97">
        <v>328580</v>
      </c>
      <c r="G5012" s="97">
        <v>668990</v>
      </c>
      <c r="H5012" s="97">
        <v>328580</v>
      </c>
      <c r="I5012" s="97">
        <v>668990</v>
      </c>
      <c r="J5012" s="97" t="s">
        <v>93</v>
      </c>
      <c r="K5012" s="97">
        <v>95</v>
      </c>
      <c r="L5012" s="97" t="s">
        <v>15560</v>
      </c>
      <c r="M5012" s="97">
        <v>20</v>
      </c>
      <c r="N5012" s="97">
        <v>1003043</v>
      </c>
    </row>
    <row r="5013" spans="1:14" ht="14.25" customHeight="1" x14ac:dyDescent="0.3">
      <c r="A5013" s="97" t="s">
        <v>506</v>
      </c>
      <c r="B5013" s="97">
        <v>553</v>
      </c>
      <c r="C5013" s="97" t="s">
        <v>15561</v>
      </c>
      <c r="D5013" s="97" t="s">
        <v>332</v>
      </c>
      <c r="E5013" s="97" t="s">
        <v>15562</v>
      </c>
      <c r="F5013" s="97">
        <v>328540</v>
      </c>
      <c r="G5013" s="97">
        <v>668950</v>
      </c>
      <c r="H5013" s="97">
        <v>328540</v>
      </c>
      <c r="I5013" s="97">
        <v>668950</v>
      </c>
      <c r="J5013" s="97" t="s">
        <v>93</v>
      </c>
      <c r="K5013" s="97">
        <v>95</v>
      </c>
      <c r="L5013" s="97" t="s">
        <v>15563</v>
      </c>
      <c r="M5013" s="97">
        <v>20</v>
      </c>
      <c r="N5013" s="97">
        <v>1003045</v>
      </c>
    </row>
    <row r="5014" spans="1:14" ht="14.25" customHeight="1" x14ac:dyDescent="0.3">
      <c r="A5014" s="97" t="s">
        <v>506</v>
      </c>
      <c r="B5014" s="97">
        <v>12826</v>
      </c>
      <c r="C5014" s="97" t="s">
        <v>15564</v>
      </c>
      <c r="D5014" s="97" t="s">
        <v>581</v>
      </c>
      <c r="E5014" s="97" t="s">
        <v>15565</v>
      </c>
      <c r="F5014" s="97">
        <v>328655</v>
      </c>
      <c r="G5014" s="97">
        <v>669032</v>
      </c>
      <c r="H5014" s="97">
        <v>328655</v>
      </c>
      <c r="I5014" s="97">
        <v>669032</v>
      </c>
      <c r="J5014" s="97" t="s">
        <v>93</v>
      </c>
      <c r="K5014" s="97">
        <v>95.06</v>
      </c>
      <c r="L5014" s="97" t="s">
        <v>15566</v>
      </c>
      <c r="M5014" s="97">
        <v>20</v>
      </c>
      <c r="N5014" s="97">
        <v>1004463</v>
      </c>
    </row>
    <row r="5015" spans="1:14" ht="14.25" customHeight="1" x14ac:dyDescent="0.3">
      <c r="A5015" s="97" t="s">
        <v>506</v>
      </c>
      <c r="B5015" s="97">
        <v>250</v>
      </c>
      <c r="C5015" s="97" t="s">
        <v>15567</v>
      </c>
      <c r="D5015" s="97" t="s">
        <v>332</v>
      </c>
      <c r="E5015" s="97" t="s">
        <v>15568</v>
      </c>
      <c r="F5015" s="97">
        <v>328740</v>
      </c>
      <c r="G5015" s="97">
        <v>668919</v>
      </c>
      <c r="H5015" s="97">
        <v>328740</v>
      </c>
      <c r="I5015" s="97">
        <v>668919</v>
      </c>
      <c r="J5015" s="97" t="s">
        <v>93</v>
      </c>
      <c r="K5015" s="97">
        <v>97</v>
      </c>
      <c r="L5015" s="97" t="s">
        <v>15569</v>
      </c>
      <c r="M5015" s="97">
        <v>20</v>
      </c>
      <c r="N5015" s="97">
        <v>1002739</v>
      </c>
    </row>
    <row r="5016" spans="1:14" ht="14.25" customHeight="1" x14ac:dyDescent="0.3">
      <c r="A5016" s="97" t="s">
        <v>397</v>
      </c>
      <c r="B5016" s="97">
        <v>10303</v>
      </c>
      <c r="C5016" s="97" t="s">
        <v>15570</v>
      </c>
      <c r="D5016" s="97" t="s">
        <v>581</v>
      </c>
      <c r="E5016" s="97" t="s">
        <v>15571</v>
      </c>
      <c r="F5016" s="97">
        <v>335923</v>
      </c>
      <c r="G5016" s="97">
        <v>668116</v>
      </c>
      <c r="H5016" s="97">
        <v>335923</v>
      </c>
      <c r="I5016" s="97">
        <v>668116</v>
      </c>
      <c r="J5016" s="97" t="s">
        <v>93</v>
      </c>
      <c r="K5016" s="97">
        <v>98.05</v>
      </c>
      <c r="L5016" s="97" t="s">
        <v>15572</v>
      </c>
      <c r="M5016" s="97">
        <v>20</v>
      </c>
      <c r="N5016" s="97">
        <v>843033</v>
      </c>
    </row>
    <row r="5017" spans="1:14" ht="14.25" customHeight="1" x14ac:dyDescent="0.3">
      <c r="A5017" s="97" t="s">
        <v>506</v>
      </c>
      <c r="B5017" s="97">
        <v>782</v>
      </c>
      <c r="C5017" s="97" t="s">
        <v>15573</v>
      </c>
      <c r="D5017" s="97" t="s">
        <v>332</v>
      </c>
      <c r="E5017" s="97" t="s">
        <v>15574</v>
      </c>
      <c r="F5017" s="97">
        <v>329119</v>
      </c>
      <c r="G5017" s="97">
        <v>669178</v>
      </c>
      <c r="H5017" s="97">
        <v>329119</v>
      </c>
      <c r="I5017" s="97">
        <v>669178</v>
      </c>
      <c r="J5017" s="97" t="s">
        <v>93</v>
      </c>
      <c r="K5017" s="97">
        <v>100.07</v>
      </c>
      <c r="L5017" s="97" t="s">
        <v>15575</v>
      </c>
      <c r="M5017" s="97">
        <v>20</v>
      </c>
      <c r="N5017" s="97">
        <v>17332928</v>
      </c>
    </row>
    <row r="5018" spans="1:14" ht="14.25" customHeight="1" x14ac:dyDescent="0.3">
      <c r="A5018" s="97" t="s">
        <v>506</v>
      </c>
      <c r="B5018" s="97">
        <v>498</v>
      </c>
      <c r="C5018" s="97" t="s">
        <v>15576</v>
      </c>
      <c r="D5018" s="97" t="s">
        <v>332</v>
      </c>
      <c r="E5018" s="97" t="s">
        <v>15577</v>
      </c>
      <c r="F5018" s="97">
        <v>328750</v>
      </c>
      <c r="G5018" s="97">
        <v>668570</v>
      </c>
      <c r="H5018" s="97">
        <v>328750</v>
      </c>
      <c r="I5018" s="97">
        <v>668570</v>
      </c>
      <c r="J5018" s="97" t="s">
        <v>93</v>
      </c>
      <c r="K5018" s="97">
        <v>105</v>
      </c>
      <c r="L5018" s="97" t="s">
        <v>15578</v>
      </c>
      <c r="M5018" s="97">
        <v>20</v>
      </c>
      <c r="N5018" s="97">
        <v>1002990</v>
      </c>
    </row>
    <row r="5019" spans="1:14" ht="14.25" customHeight="1" x14ac:dyDescent="0.3">
      <c r="A5019" s="97" t="s">
        <v>822</v>
      </c>
      <c r="B5019" s="97">
        <v>361</v>
      </c>
      <c r="C5019" s="97" t="s">
        <v>15579</v>
      </c>
      <c r="D5019" s="97" t="s">
        <v>332</v>
      </c>
      <c r="E5019" s="97" t="s">
        <v>15580</v>
      </c>
      <c r="F5019" s="97">
        <v>343874</v>
      </c>
      <c r="G5019" s="97">
        <v>672204</v>
      </c>
      <c r="H5019" s="97">
        <v>343874</v>
      </c>
      <c r="I5019" s="97">
        <v>672204</v>
      </c>
      <c r="J5019" s="97" t="s">
        <v>93</v>
      </c>
      <c r="K5019" s="97">
        <v>105</v>
      </c>
      <c r="L5019" s="97" t="s">
        <v>8122</v>
      </c>
      <c r="M5019" s="97">
        <v>20</v>
      </c>
      <c r="N5019" s="97">
        <v>931232</v>
      </c>
    </row>
    <row r="5020" spans="1:14" ht="14.25" customHeight="1" x14ac:dyDescent="0.3">
      <c r="A5020" s="97" t="s">
        <v>497</v>
      </c>
      <c r="B5020" s="97">
        <v>239</v>
      </c>
      <c r="C5020" s="97" t="s">
        <v>15581</v>
      </c>
      <c r="D5020" s="97" t="s">
        <v>332</v>
      </c>
      <c r="E5020" s="97" t="s">
        <v>15582</v>
      </c>
      <c r="F5020" s="97">
        <v>334050</v>
      </c>
      <c r="G5020" s="97">
        <v>664780</v>
      </c>
      <c r="H5020" s="97">
        <v>334050</v>
      </c>
      <c r="I5020" s="97">
        <v>664780</v>
      </c>
      <c r="J5020" s="97" t="s">
        <v>93</v>
      </c>
      <c r="K5020" s="97">
        <v>106.4</v>
      </c>
      <c r="L5020" s="97" t="s">
        <v>15583</v>
      </c>
      <c r="M5020" s="97">
        <v>20</v>
      </c>
      <c r="N5020" s="97">
        <v>904871</v>
      </c>
    </row>
    <row r="5021" spans="1:14" ht="14.25" customHeight="1" x14ac:dyDescent="0.3">
      <c r="A5021" s="97" t="s">
        <v>397</v>
      </c>
      <c r="B5021" s="97">
        <v>202</v>
      </c>
      <c r="C5021" s="97" t="s">
        <v>15584</v>
      </c>
      <c r="D5021" s="97" t="s">
        <v>332</v>
      </c>
      <c r="E5021" s="97" t="s">
        <v>15585</v>
      </c>
      <c r="F5021" s="97">
        <v>339490</v>
      </c>
      <c r="G5021" s="97">
        <v>669140</v>
      </c>
      <c r="H5021" s="97">
        <v>339490</v>
      </c>
      <c r="I5021" s="97">
        <v>669140</v>
      </c>
      <c r="J5021" s="97" t="s">
        <v>93</v>
      </c>
      <c r="K5021" s="97">
        <v>106.68</v>
      </c>
      <c r="L5021" s="97" t="s">
        <v>15586</v>
      </c>
      <c r="M5021" s="97">
        <v>20</v>
      </c>
      <c r="N5021" s="97">
        <v>842759</v>
      </c>
    </row>
    <row r="5022" spans="1:14" ht="14.25" customHeight="1" x14ac:dyDescent="0.3">
      <c r="A5022" s="97" t="s">
        <v>506</v>
      </c>
      <c r="B5022" s="97">
        <v>496</v>
      </c>
      <c r="C5022" s="97" t="s">
        <v>15587</v>
      </c>
      <c r="D5022" s="97" t="s">
        <v>332</v>
      </c>
      <c r="E5022" s="97" t="s">
        <v>15588</v>
      </c>
      <c r="F5022" s="97">
        <v>328750</v>
      </c>
      <c r="G5022" s="97">
        <v>668650</v>
      </c>
      <c r="H5022" s="97">
        <v>328750</v>
      </c>
      <c r="I5022" s="97">
        <v>668650</v>
      </c>
      <c r="J5022" s="97" t="s">
        <v>93</v>
      </c>
      <c r="K5022" s="97">
        <v>107</v>
      </c>
      <c r="L5022" s="97" t="s">
        <v>15589</v>
      </c>
      <c r="M5022" s="97">
        <v>20</v>
      </c>
      <c r="N5022" s="97">
        <v>1002988</v>
      </c>
    </row>
    <row r="5023" spans="1:14" ht="14.25" customHeight="1" x14ac:dyDescent="0.3">
      <c r="A5023" s="97" t="s">
        <v>506</v>
      </c>
      <c r="B5023" s="97">
        <v>920</v>
      </c>
      <c r="C5023" s="97" t="s">
        <v>15590</v>
      </c>
      <c r="D5023" s="97" t="s">
        <v>332</v>
      </c>
      <c r="E5023" s="97" t="s">
        <v>15591</v>
      </c>
      <c r="F5023" s="97">
        <v>329390</v>
      </c>
      <c r="G5023" s="97">
        <v>669110</v>
      </c>
      <c r="H5023" s="97">
        <v>329390</v>
      </c>
      <c r="I5023" s="97">
        <v>669110</v>
      </c>
      <c r="J5023" s="97" t="s">
        <v>93</v>
      </c>
      <c r="K5023" s="97">
        <v>110.45</v>
      </c>
      <c r="L5023" s="97" t="s">
        <v>15592</v>
      </c>
      <c r="M5023" s="97">
        <v>20</v>
      </c>
      <c r="N5023" s="97">
        <v>17341462</v>
      </c>
    </row>
    <row r="5024" spans="1:14" ht="14.25" customHeight="1" x14ac:dyDescent="0.3">
      <c r="A5024" s="97" t="s">
        <v>397</v>
      </c>
      <c r="B5024" s="97">
        <v>10303</v>
      </c>
      <c r="C5024" s="97" t="s">
        <v>15593</v>
      </c>
      <c r="D5024" s="97" t="s">
        <v>581</v>
      </c>
      <c r="E5024" s="97" t="s">
        <v>15594</v>
      </c>
      <c r="F5024" s="97">
        <v>336337</v>
      </c>
      <c r="G5024" s="97">
        <v>667852</v>
      </c>
      <c r="H5024" s="97">
        <v>336337</v>
      </c>
      <c r="I5024" s="97">
        <v>667852</v>
      </c>
      <c r="J5024" s="97" t="s">
        <v>93</v>
      </c>
      <c r="K5024" s="97">
        <v>112.45</v>
      </c>
      <c r="L5024" s="97" t="s">
        <v>15595</v>
      </c>
      <c r="M5024" s="97">
        <v>20</v>
      </c>
      <c r="N5024" s="97">
        <v>842991</v>
      </c>
    </row>
    <row r="5025" spans="1:14" ht="14.25" customHeight="1" x14ac:dyDescent="0.3">
      <c r="A5025" s="97" t="s">
        <v>397</v>
      </c>
      <c r="B5025" s="97">
        <v>178</v>
      </c>
      <c r="C5025" s="97" t="s">
        <v>15596</v>
      </c>
      <c r="D5025" s="97" t="s">
        <v>332</v>
      </c>
      <c r="E5025" s="97" t="s">
        <v>15597</v>
      </c>
      <c r="F5025" s="97">
        <v>339370</v>
      </c>
      <c r="G5025" s="97">
        <v>668260</v>
      </c>
      <c r="H5025" s="97">
        <v>339370</v>
      </c>
      <c r="I5025" s="97">
        <v>668260</v>
      </c>
      <c r="J5025" s="97" t="s">
        <v>93</v>
      </c>
      <c r="K5025" s="97">
        <v>112.78</v>
      </c>
      <c r="L5025" s="97" t="s">
        <v>15598</v>
      </c>
      <c r="M5025" s="97">
        <v>20</v>
      </c>
      <c r="N5025" s="97">
        <v>842735</v>
      </c>
    </row>
    <row r="5026" spans="1:14" ht="14.25" customHeight="1" x14ac:dyDescent="0.3">
      <c r="A5026" s="97" t="s">
        <v>497</v>
      </c>
      <c r="B5026" s="97">
        <v>170</v>
      </c>
      <c r="C5026" s="97" t="s">
        <v>15599</v>
      </c>
      <c r="D5026" s="97" t="s">
        <v>332</v>
      </c>
      <c r="E5026" s="97" t="s">
        <v>15600</v>
      </c>
      <c r="F5026" s="97">
        <v>334250</v>
      </c>
      <c r="G5026" s="97">
        <v>664750</v>
      </c>
      <c r="H5026" s="97">
        <v>334250</v>
      </c>
      <c r="I5026" s="97">
        <v>664750</v>
      </c>
      <c r="J5026" s="97" t="s">
        <v>93</v>
      </c>
      <c r="K5026" s="97">
        <v>113</v>
      </c>
      <c r="L5026" s="97" t="s">
        <v>15601</v>
      </c>
      <c r="M5026" s="97">
        <v>20</v>
      </c>
      <c r="N5026" s="97">
        <v>904802</v>
      </c>
    </row>
    <row r="5027" spans="1:14" ht="14.25" customHeight="1" x14ac:dyDescent="0.3">
      <c r="A5027" s="97" t="s">
        <v>497</v>
      </c>
      <c r="B5027" s="97">
        <v>178</v>
      </c>
      <c r="C5027" s="97" t="s">
        <v>15602</v>
      </c>
      <c r="D5027" s="97" t="s">
        <v>332</v>
      </c>
      <c r="E5027" s="97" t="s">
        <v>15603</v>
      </c>
      <c r="F5027" s="97">
        <v>334110</v>
      </c>
      <c r="G5027" s="97">
        <v>664600</v>
      </c>
      <c r="H5027" s="97">
        <v>334110</v>
      </c>
      <c r="I5027" s="97">
        <v>664600</v>
      </c>
      <c r="J5027" s="97" t="s">
        <v>93</v>
      </c>
      <c r="K5027" s="97">
        <v>113</v>
      </c>
      <c r="L5027" s="97" t="s">
        <v>11621</v>
      </c>
      <c r="M5027" s="97">
        <v>20</v>
      </c>
      <c r="N5027" s="97">
        <v>904810</v>
      </c>
    </row>
    <row r="5028" spans="1:14" ht="14.25" customHeight="1" x14ac:dyDescent="0.3">
      <c r="A5028" s="97" t="s">
        <v>506</v>
      </c>
      <c r="B5028" s="97">
        <v>494</v>
      </c>
      <c r="C5028" s="97" t="s">
        <v>15604</v>
      </c>
      <c r="D5028" s="97" t="s">
        <v>332</v>
      </c>
      <c r="E5028" s="97" t="s">
        <v>15605</v>
      </c>
      <c r="F5028" s="97">
        <v>328770</v>
      </c>
      <c r="G5028" s="97">
        <v>668480</v>
      </c>
      <c r="H5028" s="97">
        <v>328770</v>
      </c>
      <c r="I5028" s="97">
        <v>668480</v>
      </c>
      <c r="J5028" s="97" t="s">
        <v>93</v>
      </c>
      <c r="K5028" s="97">
        <v>114</v>
      </c>
      <c r="L5028" s="97" t="s">
        <v>15606</v>
      </c>
      <c r="M5028" s="97">
        <v>20</v>
      </c>
      <c r="N5028" s="97">
        <v>1002986</v>
      </c>
    </row>
    <row r="5029" spans="1:14" ht="14.25" customHeight="1" x14ac:dyDescent="0.3">
      <c r="A5029" s="97" t="s">
        <v>497</v>
      </c>
      <c r="B5029" s="97">
        <v>177</v>
      </c>
      <c r="C5029" s="97" t="s">
        <v>15607</v>
      </c>
      <c r="D5029" s="97" t="s">
        <v>332</v>
      </c>
      <c r="E5029" s="97" t="s">
        <v>15608</v>
      </c>
      <c r="F5029" s="97">
        <v>334110</v>
      </c>
      <c r="G5029" s="97">
        <v>664550</v>
      </c>
      <c r="H5029" s="97">
        <v>334110</v>
      </c>
      <c r="I5029" s="97">
        <v>664550</v>
      </c>
      <c r="J5029" s="97" t="s">
        <v>93</v>
      </c>
      <c r="K5029" s="97">
        <v>114</v>
      </c>
      <c r="L5029" s="97" t="s">
        <v>10394</v>
      </c>
      <c r="M5029" s="97">
        <v>20</v>
      </c>
      <c r="N5029" s="97">
        <v>904809</v>
      </c>
    </row>
    <row r="5030" spans="1:14" ht="14.25" customHeight="1" x14ac:dyDescent="0.3">
      <c r="A5030" s="97" t="s">
        <v>497</v>
      </c>
      <c r="B5030" s="97">
        <v>280</v>
      </c>
      <c r="C5030" s="97" t="s">
        <v>15609</v>
      </c>
      <c r="D5030" s="97" t="s">
        <v>332</v>
      </c>
      <c r="E5030" s="97" t="s">
        <v>15610</v>
      </c>
      <c r="F5030" s="97">
        <v>330362</v>
      </c>
      <c r="G5030" s="97">
        <v>664595</v>
      </c>
      <c r="H5030" s="97">
        <v>330362</v>
      </c>
      <c r="I5030" s="97">
        <v>664595</v>
      </c>
      <c r="J5030" s="97" t="s">
        <v>93</v>
      </c>
      <c r="K5030" s="97">
        <v>114</v>
      </c>
      <c r="L5030" s="97" t="s">
        <v>15611</v>
      </c>
      <c r="M5030" s="97">
        <v>20</v>
      </c>
      <c r="N5030" s="97">
        <v>904917</v>
      </c>
    </row>
    <row r="5031" spans="1:14" ht="14.25" customHeight="1" x14ac:dyDescent="0.3">
      <c r="A5031" s="97" t="s">
        <v>506</v>
      </c>
      <c r="B5031" s="97">
        <v>280</v>
      </c>
      <c r="C5031" s="97" t="s">
        <v>15612</v>
      </c>
      <c r="D5031" s="97" t="s">
        <v>332</v>
      </c>
      <c r="E5031" s="97" t="s">
        <v>15613</v>
      </c>
      <c r="F5031" s="97">
        <v>329495</v>
      </c>
      <c r="G5031" s="97">
        <v>668692</v>
      </c>
      <c r="H5031" s="97">
        <v>329495</v>
      </c>
      <c r="I5031" s="97">
        <v>668692</v>
      </c>
      <c r="J5031" s="97" t="s">
        <v>93</v>
      </c>
      <c r="K5031" s="97">
        <v>114.8</v>
      </c>
      <c r="L5031" s="97" t="s">
        <v>15614</v>
      </c>
      <c r="M5031" s="97">
        <v>20</v>
      </c>
      <c r="N5031" s="97">
        <v>1002771</v>
      </c>
    </row>
    <row r="5032" spans="1:14" ht="14.25" customHeight="1" x14ac:dyDescent="0.3">
      <c r="A5032" s="97" t="s">
        <v>506</v>
      </c>
      <c r="B5032" s="97">
        <v>492</v>
      </c>
      <c r="C5032" s="97" t="s">
        <v>15615</v>
      </c>
      <c r="D5032" s="97" t="s">
        <v>332</v>
      </c>
      <c r="E5032" s="97" t="s">
        <v>3244</v>
      </c>
      <c r="F5032" s="97">
        <v>328820</v>
      </c>
      <c r="G5032" s="97">
        <v>668440</v>
      </c>
      <c r="H5032" s="97">
        <v>328820</v>
      </c>
      <c r="I5032" s="97">
        <v>668440</v>
      </c>
      <c r="J5032" s="97" t="s">
        <v>93</v>
      </c>
      <c r="K5032" s="97">
        <v>115</v>
      </c>
      <c r="L5032" s="97" t="s">
        <v>15616</v>
      </c>
      <c r="M5032" s="97">
        <v>20</v>
      </c>
      <c r="N5032" s="97">
        <v>1002984</v>
      </c>
    </row>
    <row r="5033" spans="1:14" ht="14.25" customHeight="1" x14ac:dyDescent="0.3">
      <c r="A5033" s="97" t="s">
        <v>508</v>
      </c>
      <c r="B5033" s="97">
        <v>998</v>
      </c>
      <c r="C5033" s="97" t="s">
        <v>15617</v>
      </c>
      <c r="D5033" s="97" t="s">
        <v>581</v>
      </c>
      <c r="E5033" s="97" t="s">
        <v>15618</v>
      </c>
      <c r="F5033" s="97">
        <v>334688</v>
      </c>
      <c r="G5033" s="97">
        <v>665908</v>
      </c>
      <c r="H5033" s="97">
        <v>334688</v>
      </c>
      <c r="I5033" s="97">
        <v>665908</v>
      </c>
      <c r="J5033" s="97" t="s">
        <v>93</v>
      </c>
      <c r="K5033" s="97">
        <v>115</v>
      </c>
      <c r="L5033" s="97" t="s">
        <v>15619</v>
      </c>
      <c r="M5033" s="97">
        <v>20</v>
      </c>
      <c r="N5033" s="97">
        <v>951735</v>
      </c>
    </row>
    <row r="5034" spans="1:14" ht="14.25" customHeight="1" x14ac:dyDescent="0.3">
      <c r="A5034" s="97" t="s">
        <v>508</v>
      </c>
      <c r="B5034" s="97">
        <v>276</v>
      </c>
      <c r="C5034" s="97" t="s">
        <v>15620</v>
      </c>
      <c r="D5034" s="97" t="s">
        <v>332</v>
      </c>
      <c r="E5034" s="97" t="s">
        <v>15621</v>
      </c>
      <c r="F5034" s="97">
        <v>334650</v>
      </c>
      <c r="G5034" s="97">
        <v>665860</v>
      </c>
      <c r="H5034" s="97">
        <v>334650</v>
      </c>
      <c r="I5034" s="97">
        <v>665860</v>
      </c>
      <c r="J5034" s="97" t="s">
        <v>93</v>
      </c>
      <c r="K5034" s="97">
        <v>116</v>
      </c>
      <c r="L5034" s="97" t="s">
        <v>15622</v>
      </c>
      <c r="M5034" s="97">
        <v>20</v>
      </c>
      <c r="N5034" s="97">
        <v>951480</v>
      </c>
    </row>
    <row r="5035" spans="1:14" ht="14.25" customHeight="1" x14ac:dyDescent="0.3">
      <c r="A5035" s="97" t="s">
        <v>508</v>
      </c>
      <c r="B5035" s="97">
        <v>998</v>
      </c>
      <c r="C5035" s="97" t="s">
        <v>15623</v>
      </c>
      <c r="D5035" s="97" t="s">
        <v>581</v>
      </c>
      <c r="E5035" s="97" t="s">
        <v>15624</v>
      </c>
      <c r="F5035" s="97">
        <v>334660</v>
      </c>
      <c r="G5035" s="97">
        <v>665855</v>
      </c>
      <c r="H5035" s="97">
        <v>334660</v>
      </c>
      <c r="I5035" s="97">
        <v>665855</v>
      </c>
      <c r="J5035" s="97" t="s">
        <v>93</v>
      </c>
      <c r="K5035" s="97">
        <v>116</v>
      </c>
      <c r="L5035" s="97" t="s">
        <v>15625</v>
      </c>
      <c r="M5035" s="97">
        <v>20</v>
      </c>
      <c r="N5035" s="97">
        <v>951721</v>
      </c>
    </row>
    <row r="5036" spans="1:14" ht="14.25" customHeight="1" x14ac:dyDescent="0.3">
      <c r="A5036" s="97" t="s">
        <v>508</v>
      </c>
      <c r="B5036" s="97">
        <v>274</v>
      </c>
      <c r="C5036" s="97" t="s">
        <v>15626</v>
      </c>
      <c r="D5036" s="97" t="s">
        <v>332</v>
      </c>
      <c r="E5036" s="97" t="s">
        <v>15627</v>
      </c>
      <c r="F5036" s="97">
        <v>334670</v>
      </c>
      <c r="G5036" s="97">
        <v>665910</v>
      </c>
      <c r="H5036" s="97">
        <v>334670</v>
      </c>
      <c r="I5036" s="97">
        <v>665910</v>
      </c>
      <c r="J5036" s="97" t="s">
        <v>93</v>
      </c>
      <c r="K5036" s="97">
        <v>116</v>
      </c>
      <c r="L5036" s="97" t="s">
        <v>15628</v>
      </c>
      <c r="M5036" s="97">
        <v>20</v>
      </c>
      <c r="N5036" s="97">
        <v>951478</v>
      </c>
    </row>
    <row r="5037" spans="1:14" ht="14.25" customHeight="1" x14ac:dyDescent="0.3">
      <c r="A5037" s="97" t="s">
        <v>508</v>
      </c>
      <c r="B5037" s="97">
        <v>273</v>
      </c>
      <c r="C5037" s="97" t="s">
        <v>15629</v>
      </c>
      <c r="D5037" s="97" t="s">
        <v>332</v>
      </c>
      <c r="E5037" s="97" t="s">
        <v>15630</v>
      </c>
      <c r="F5037" s="97">
        <v>334660</v>
      </c>
      <c r="G5037" s="97">
        <v>665885</v>
      </c>
      <c r="H5037" s="97">
        <v>334660</v>
      </c>
      <c r="I5037" s="97">
        <v>665885</v>
      </c>
      <c r="J5037" s="97" t="s">
        <v>93</v>
      </c>
      <c r="K5037" s="97">
        <v>116</v>
      </c>
      <c r="L5037" s="97" t="s">
        <v>15631</v>
      </c>
      <c r="M5037" s="97">
        <v>20</v>
      </c>
      <c r="N5037" s="97">
        <v>951477</v>
      </c>
    </row>
    <row r="5038" spans="1:14" ht="14.25" customHeight="1" x14ac:dyDescent="0.3">
      <c r="A5038" s="97" t="s">
        <v>508</v>
      </c>
      <c r="B5038" s="97">
        <v>272</v>
      </c>
      <c r="C5038" s="97" t="s">
        <v>15632</v>
      </c>
      <c r="D5038" s="97" t="s">
        <v>332</v>
      </c>
      <c r="E5038" s="97" t="s">
        <v>15633</v>
      </c>
      <c r="F5038" s="97">
        <v>334680</v>
      </c>
      <c r="G5038" s="97">
        <v>665930</v>
      </c>
      <c r="H5038" s="97">
        <v>334680</v>
      </c>
      <c r="I5038" s="97">
        <v>665930</v>
      </c>
      <c r="J5038" s="97" t="s">
        <v>93</v>
      </c>
      <c r="K5038" s="97">
        <v>119</v>
      </c>
      <c r="L5038" s="97" t="s">
        <v>15634</v>
      </c>
      <c r="M5038" s="97">
        <v>20</v>
      </c>
      <c r="N5038" s="97">
        <v>951476</v>
      </c>
    </row>
    <row r="5039" spans="1:14" ht="14.25" customHeight="1" x14ac:dyDescent="0.3">
      <c r="A5039" s="97" t="s">
        <v>497</v>
      </c>
      <c r="B5039" s="97">
        <v>461</v>
      </c>
      <c r="C5039" s="97" t="s">
        <v>15635</v>
      </c>
      <c r="D5039" s="97" t="s">
        <v>332</v>
      </c>
      <c r="E5039" s="97" t="s">
        <v>15636</v>
      </c>
      <c r="F5039" s="97">
        <v>333940</v>
      </c>
      <c r="G5039" s="97">
        <v>664000</v>
      </c>
      <c r="H5039" s="97">
        <v>333940</v>
      </c>
      <c r="I5039" s="97">
        <v>664000</v>
      </c>
      <c r="J5039" s="97" t="s">
        <v>93</v>
      </c>
      <c r="K5039" s="97">
        <v>119.5</v>
      </c>
      <c r="L5039" s="97" t="s">
        <v>15637</v>
      </c>
      <c r="M5039" s="97">
        <v>20</v>
      </c>
      <c r="N5039" s="97">
        <v>13472221</v>
      </c>
    </row>
    <row r="5040" spans="1:14" ht="14.25" customHeight="1" x14ac:dyDescent="0.3">
      <c r="A5040" s="97" t="s">
        <v>506</v>
      </c>
      <c r="B5040" s="97">
        <v>145</v>
      </c>
      <c r="C5040" s="97" t="s">
        <v>15638</v>
      </c>
      <c r="D5040" s="97" t="s">
        <v>332</v>
      </c>
      <c r="E5040" s="97" t="s">
        <v>15639</v>
      </c>
      <c r="F5040" s="97">
        <v>328920</v>
      </c>
      <c r="G5040" s="97">
        <v>665520</v>
      </c>
      <c r="H5040" s="97">
        <v>328920</v>
      </c>
      <c r="I5040" s="97">
        <v>665520</v>
      </c>
      <c r="J5040" s="97" t="s">
        <v>93</v>
      </c>
      <c r="K5040" s="97">
        <v>122</v>
      </c>
      <c r="L5040" s="97" t="s">
        <v>15640</v>
      </c>
      <c r="M5040" s="97">
        <v>20</v>
      </c>
      <c r="N5040" s="97">
        <v>1002578</v>
      </c>
    </row>
    <row r="5041" spans="1:14" ht="14.25" customHeight="1" x14ac:dyDescent="0.3">
      <c r="A5041" s="97" t="s">
        <v>506</v>
      </c>
      <c r="B5041" s="97">
        <v>283</v>
      </c>
      <c r="C5041" s="97" t="s">
        <v>15641</v>
      </c>
      <c r="D5041" s="97" t="s">
        <v>332</v>
      </c>
      <c r="E5041" s="97" t="s">
        <v>15642</v>
      </c>
      <c r="F5041" s="97">
        <v>326509</v>
      </c>
      <c r="G5041" s="97">
        <v>667082</v>
      </c>
      <c r="H5041" s="97">
        <v>326509</v>
      </c>
      <c r="I5041" s="97">
        <v>667082</v>
      </c>
      <c r="J5041" s="97" t="s">
        <v>93</v>
      </c>
      <c r="K5041" s="97">
        <v>125</v>
      </c>
      <c r="L5041" s="97" t="s">
        <v>15643</v>
      </c>
      <c r="M5041" s="97">
        <v>20</v>
      </c>
      <c r="N5041" s="97">
        <v>1002774</v>
      </c>
    </row>
    <row r="5042" spans="1:14" ht="14.25" customHeight="1" x14ac:dyDescent="0.3">
      <c r="A5042" s="97" t="s">
        <v>506</v>
      </c>
      <c r="B5042" s="97">
        <v>211</v>
      </c>
      <c r="C5042" s="97" t="s">
        <v>15644</v>
      </c>
      <c r="D5042" s="97" t="s">
        <v>332</v>
      </c>
      <c r="E5042" s="97" t="s">
        <v>15645</v>
      </c>
      <c r="F5042" s="97">
        <v>328690</v>
      </c>
      <c r="G5042" s="97">
        <v>668140</v>
      </c>
      <c r="H5042" s="97">
        <v>328690</v>
      </c>
      <c r="I5042" s="97">
        <v>668140</v>
      </c>
      <c r="J5042" s="97" t="s">
        <v>93</v>
      </c>
      <c r="K5042" s="97">
        <v>125.75</v>
      </c>
      <c r="L5042" s="97" t="s">
        <v>15646</v>
      </c>
      <c r="M5042" s="97">
        <v>20</v>
      </c>
      <c r="N5042" s="97">
        <v>1002700</v>
      </c>
    </row>
    <row r="5043" spans="1:14" ht="14.25" customHeight="1" x14ac:dyDescent="0.3">
      <c r="A5043" s="97" t="s">
        <v>506</v>
      </c>
      <c r="B5043" s="97">
        <v>222</v>
      </c>
      <c r="C5043" s="97" t="s">
        <v>15647</v>
      </c>
      <c r="D5043" s="97" t="s">
        <v>332</v>
      </c>
      <c r="E5043" s="97" t="s">
        <v>15648</v>
      </c>
      <c r="F5043" s="97">
        <v>328690</v>
      </c>
      <c r="G5043" s="97">
        <v>668130</v>
      </c>
      <c r="H5043" s="97">
        <v>328690</v>
      </c>
      <c r="I5043" s="97">
        <v>668130</v>
      </c>
      <c r="J5043" s="97" t="s">
        <v>93</v>
      </c>
      <c r="K5043" s="97">
        <v>126.22</v>
      </c>
      <c r="L5043" s="97" t="s">
        <v>15649</v>
      </c>
      <c r="M5043" s="97">
        <v>20</v>
      </c>
      <c r="N5043" s="97">
        <v>1002711</v>
      </c>
    </row>
    <row r="5044" spans="1:14" ht="14.25" customHeight="1" x14ac:dyDescent="0.3">
      <c r="A5044" s="97" t="s">
        <v>497</v>
      </c>
      <c r="B5044" s="97">
        <v>3441</v>
      </c>
      <c r="C5044" s="97" t="s">
        <v>15650</v>
      </c>
      <c r="D5044" s="97" t="s">
        <v>581</v>
      </c>
      <c r="E5044" s="97" t="s">
        <v>15651</v>
      </c>
      <c r="F5044" s="97">
        <v>333581</v>
      </c>
      <c r="G5044" s="97">
        <v>662943</v>
      </c>
      <c r="H5044" s="97">
        <v>333581</v>
      </c>
      <c r="I5044" s="97">
        <v>662943</v>
      </c>
      <c r="J5044" s="97" t="s">
        <v>93</v>
      </c>
      <c r="K5044" s="97">
        <v>129</v>
      </c>
      <c r="L5044" s="97" t="s">
        <v>11050</v>
      </c>
      <c r="M5044" s="97">
        <v>20</v>
      </c>
      <c r="N5044" s="97">
        <v>905202</v>
      </c>
    </row>
    <row r="5045" spans="1:14" ht="14.25" customHeight="1" x14ac:dyDescent="0.3">
      <c r="A5045" s="97" t="s">
        <v>506</v>
      </c>
      <c r="B5045" s="97">
        <v>10695</v>
      </c>
      <c r="C5045" s="97" t="s">
        <v>15652</v>
      </c>
      <c r="D5045" s="97" t="s">
        <v>581</v>
      </c>
      <c r="E5045" s="97" t="s">
        <v>15653</v>
      </c>
      <c r="F5045" s="97">
        <v>327585</v>
      </c>
      <c r="G5045" s="97">
        <v>666936</v>
      </c>
      <c r="H5045" s="97">
        <v>327585</v>
      </c>
      <c r="I5045" s="97">
        <v>666936</v>
      </c>
      <c r="J5045" s="97" t="s">
        <v>93</v>
      </c>
      <c r="K5045" s="97">
        <v>136.07</v>
      </c>
      <c r="L5045" s="97" t="s">
        <v>15654</v>
      </c>
      <c r="M5045" s="97">
        <v>20</v>
      </c>
      <c r="N5045" s="97">
        <v>1004292</v>
      </c>
    </row>
    <row r="5046" spans="1:14" ht="14.25" customHeight="1" x14ac:dyDescent="0.3">
      <c r="A5046" s="97" t="s">
        <v>506</v>
      </c>
      <c r="B5046" s="97">
        <v>10695</v>
      </c>
      <c r="C5046" s="97" t="s">
        <v>15655</v>
      </c>
      <c r="D5046" s="97" t="s">
        <v>581</v>
      </c>
      <c r="E5046" s="97" t="s">
        <v>15656</v>
      </c>
      <c r="F5046" s="97">
        <v>327615</v>
      </c>
      <c r="G5046" s="97">
        <v>666940</v>
      </c>
      <c r="H5046" s="97">
        <v>327615</v>
      </c>
      <c r="I5046" s="97">
        <v>666940</v>
      </c>
      <c r="J5046" s="97" t="s">
        <v>93</v>
      </c>
      <c r="K5046" s="97">
        <v>136.97</v>
      </c>
      <c r="L5046" s="97" t="s">
        <v>15657</v>
      </c>
      <c r="M5046" s="97">
        <v>20</v>
      </c>
      <c r="N5046" s="97">
        <v>1004096</v>
      </c>
    </row>
    <row r="5047" spans="1:14" ht="14.25" customHeight="1" x14ac:dyDescent="0.3">
      <c r="A5047" s="97" t="s">
        <v>506</v>
      </c>
      <c r="B5047" s="97">
        <v>10695</v>
      </c>
      <c r="C5047" s="97" t="s">
        <v>15658</v>
      </c>
      <c r="D5047" s="97" t="s">
        <v>581</v>
      </c>
      <c r="E5047" s="97" t="s">
        <v>15659</v>
      </c>
      <c r="F5047" s="97">
        <v>327715</v>
      </c>
      <c r="G5047" s="97">
        <v>666932</v>
      </c>
      <c r="H5047" s="97">
        <v>327715</v>
      </c>
      <c r="I5047" s="97">
        <v>666932</v>
      </c>
      <c r="J5047" s="97" t="s">
        <v>93</v>
      </c>
      <c r="K5047" s="97">
        <v>140.85</v>
      </c>
      <c r="L5047" s="97" t="s">
        <v>15660</v>
      </c>
      <c r="M5047" s="97">
        <v>20</v>
      </c>
      <c r="N5047" s="97">
        <v>1004249</v>
      </c>
    </row>
    <row r="5048" spans="1:14" ht="14.25" customHeight="1" x14ac:dyDescent="0.3">
      <c r="A5048" s="97" t="s">
        <v>506</v>
      </c>
      <c r="B5048" s="97">
        <v>440</v>
      </c>
      <c r="C5048" s="97" t="s">
        <v>15661</v>
      </c>
      <c r="D5048" s="97" t="s">
        <v>332</v>
      </c>
      <c r="E5048" s="97" t="s">
        <v>15662</v>
      </c>
      <c r="F5048" s="97">
        <v>328270</v>
      </c>
      <c r="G5048" s="97">
        <v>665680</v>
      </c>
      <c r="H5048" s="97">
        <v>328270</v>
      </c>
      <c r="I5048" s="97">
        <v>665680</v>
      </c>
      <c r="J5048" s="97" t="s">
        <v>93</v>
      </c>
      <c r="K5048" s="97">
        <v>142</v>
      </c>
      <c r="L5048" s="97" t="s">
        <v>15663</v>
      </c>
      <c r="M5048" s="97">
        <v>20</v>
      </c>
      <c r="N5048" s="97">
        <v>1002932</v>
      </c>
    </row>
    <row r="5049" spans="1:14" ht="14.25" customHeight="1" x14ac:dyDescent="0.3">
      <c r="A5049" s="97" t="s">
        <v>506</v>
      </c>
      <c r="B5049" s="97">
        <v>684</v>
      </c>
      <c r="C5049" s="97" t="s">
        <v>15664</v>
      </c>
      <c r="D5049" s="97" t="s">
        <v>332</v>
      </c>
      <c r="E5049" s="97" t="s">
        <v>15665</v>
      </c>
      <c r="F5049" s="97">
        <v>328180</v>
      </c>
      <c r="G5049" s="97">
        <v>665170</v>
      </c>
      <c r="H5049" s="97">
        <v>328180</v>
      </c>
      <c r="I5049" s="97">
        <v>665170</v>
      </c>
      <c r="J5049" s="97" t="s">
        <v>93</v>
      </c>
      <c r="K5049" s="97">
        <v>145</v>
      </c>
      <c r="L5049" s="97" t="s">
        <v>15666</v>
      </c>
      <c r="M5049" s="97">
        <v>20</v>
      </c>
      <c r="N5049" s="97">
        <v>13471155</v>
      </c>
    </row>
    <row r="5050" spans="1:14" ht="14.25" customHeight="1" x14ac:dyDescent="0.3">
      <c r="A5050" s="97" t="s">
        <v>506</v>
      </c>
      <c r="B5050" s="97">
        <v>296</v>
      </c>
      <c r="C5050" s="97" t="s">
        <v>15667</v>
      </c>
      <c r="D5050" s="97" t="s">
        <v>332</v>
      </c>
      <c r="E5050" s="97" t="s">
        <v>15668</v>
      </c>
      <c r="F5050" s="97">
        <v>328200</v>
      </c>
      <c r="G5050" s="97">
        <v>666079</v>
      </c>
      <c r="H5050" s="97">
        <v>328200</v>
      </c>
      <c r="I5050" s="97">
        <v>666079</v>
      </c>
      <c r="J5050" s="97" t="s">
        <v>93</v>
      </c>
      <c r="K5050" s="97">
        <v>146.47999999999999</v>
      </c>
      <c r="L5050" s="97" t="s">
        <v>15669</v>
      </c>
      <c r="M5050" s="97">
        <v>20</v>
      </c>
      <c r="N5050" s="97">
        <v>1002788</v>
      </c>
    </row>
    <row r="5051" spans="1:14" ht="14.25" customHeight="1" x14ac:dyDescent="0.3">
      <c r="A5051" s="97" t="s">
        <v>506</v>
      </c>
      <c r="B5051" s="97">
        <v>610</v>
      </c>
      <c r="C5051" s="97" t="s">
        <v>15670</v>
      </c>
      <c r="D5051" s="97" t="s">
        <v>332</v>
      </c>
      <c r="E5051" s="97" t="s">
        <v>15671</v>
      </c>
      <c r="F5051" s="97">
        <v>326878</v>
      </c>
      <c r="G5051" s="97">
        <v>665669</v>
      </c>
      <c r="H5051" s="97">
        <v>326878</v>
      </c>
      <c r="I5051" s="97">
        <v>665669</v>
      </c>
      <c r="J5051" s="97" t="s">
        <v>93</v>
      </c>
      <c r="K5051" s="97">
        <v>158</v>
      </c>
      <c r="L5051" s="97" t="s">
        <v>15672</v>
      </c>
      <c r="M5051" s="97">
        <v>20</v>
      </c>
      <c r="N5051" s="97">
        <v>12840616</v>
      </c>
    </row>
    <row r="5052" spans="1:14" ht="14.25" customHeight="1" x14ac:dyDescent="0.3">
      <c r="A5052" s="97" t="s">
        <v>506</v>
      </c>
      <c r="B5052" s="97">
        <v>17123</v>
      </c>
      <c r="C5052" s="97" t="s">
        <v>15673</v>
      </c>
      <c r="D5052" s="97" t="s">
        <v>581</v>
      </c>
      <c r="E5052" s="97" t="s">
        <v>15674</v>
      </c>
      <c r="F5052" s="97">
        <v>326847</v>
      </c>
      <c r="G5052" s="97">
        <v>666130</v>
      </c>
      <c r="H5052" s="97">
        <v>326847</v>
      </c>
      <c r="I5052" s="97">
        <v>666130</v>
      </c>
      <c r="J5052" s="97" t="s">
        <v>93</v>
      </c>
      <c r="K5052" s="97">
        <v>158.5</v>
      </c>
      <c r="L5052" s="97" t="s">
        <v>15675</v>
      </c>
      <c r="M5052" s="97">
        <v>20</v>
      </c>
      <c r="N5052" s="97">
        <v>1004761</v>
      </c>
    </row>
    <row r="5053" spans="1:14" ht="14.25" customHeight="1" x14ac:dyDescent="0.3">
      <c r="A5053" s="97" t="s">
        <v>506</v>
      </c>
      <c r="B5053" s="97">
        <v>17123</v>
      </c>
      <c r="C5053" s="97" t="s">
        <v>15676</v>
      </c>
      <c r="D5053" s="97" t="s">
        <v>581</v>
      </c>
      <c r="E5053" s="97" t="s">
        <v>15677</v>
      </c>
      <c r="F5053" s="97">
        <v>326739</v>
      </c>
      <c r="G5053" s="97">
        <v>665989</v>
      </c>
      <c r="H5053" s="97">
        <v>326739</v>
      </c>
      <c r="I5053" s="97">
        <v>665989</v>
      </c>
      <c r="J5053" s="97" t="s">
        <v>93</v>
      </c>
      <c r="K5053" s="97">
        <v>163.28</v>
      </c>
      <c r="L5053" s="97" t="s">
        <v>15678</v>
      </c>
      <c r="M5053" s="97">
        <v>20</v>
      </c>
      <c r="N5053" s="97">
        <v>1004747</v>
      </c>
    </row>
    <row r="5054" spans="1:14" ht="14.25" customHeight="1" x14ac:dyDescent="0.3">
      <c r="A5054" s="97" t="s">
        <v>497</v>
      </c>
      <c r="B5054" s="97">
        <v>593</v>
      </c>
      <c r="C5054" s="97" t="s">
        <v>15679</v>
      </c>
      <c r="D5054" s="97" t="s">
        <v>332</v>
      </c>
      <c r="E5054" s="97" t="s">
        <v>15680</v>
      </c>
      <c r="F5054" s="97">
        <v>334421</v>
      </c>
      <c r="G5054" s="97">
        <v>661757</v>
      </c>
      <c r="H5054" s="97">
        <v>334421</v>
      </c>
      <c r="I5054" s="97">
        <v>661757</v>
      </c>
      <c r="J5054" s="97" t="s">
        <v>93</v>
      </c>
      <c r="K5054" s="97">
        <v>167</v>
      </c>
      <c r="L5054" s="97" t="s">
        <v>15681</v>
      </c>
      <c r="M5054" s="97">
        <v>20</v>
      </c>
      <c r="N5054" s="97">
        <v>17643035</v>
      </c>
    </row>
    <row r="5055" spans="1:14" ht="14.25" customHeight="1" x14ac:dyDescent="0.3">
      <c r="A5055" s="97" t="s">
        <v>497</v>
      </c>
      <c r="B5055" s="97">
        <v>595</v>
      </c>
      <c r="C5055" s="97" t="s">
        <v>15682</v>
      </c>
      <c r="D5055" s="97" t="s">
        <v>332</v>
      </c>
      <c r="E5055" s="97" t="s">
        <v>15683</v>
      </c>
      <c r="F5055" s="97">
        <v>334352</v>
      </c>
      <c r="G5055" s="97">
        <v>661855</v>
      </c>
      <c r="H5055" s="97">
        <v>334352</v>
      </c>
      <c r="I5055" s="97">
        <v>661855</v>
      </c>
      <c r="J5055" s="97" t="s">
        <v>93</v>
      </c>
      <c r="K5055" s="97">
        <v>168</v>
      </c>
      <c r="L5055" s="97" t="s">
        <v>15272</v>
      </c>
      <c r="M5055" s="97">
        <v>20</v>
      </c>
      <c r="N5055" s="97">
        <v>17643037</v>
      </c>
    </row>
    <row r="5056" spans="1:14" ht="14.25" customHeight="1" x14ac:dyDescent="0.3">
      <c r="A5056" s="97" t="s">
        <v>497</v>
      </c>
      <c r="B5056" s="97">
        <v>512</v>
      </c>
      <c r="C5056" s="97" t="s">
        <v>15684</v>
      </c>
      <c r="D5056" s="97" t="s">
        <v>332</v>
      </c>
      <c r="E5056" s="97" t="s">
        <v>3019</v>
      </c>
      <c r="F5056" s="97">
        <v>334400</v>
      </c>
      <c r="G5056" s="97">
        <v>661780</v>
      </c>
      <c r="H5056" s="97">
        <v>334400</v>
      </c>
      <c r="I5056" s="97">
        <v>661780</v>
      </c>
      <c r="J5056" s="97" t="s">
        <v>93</v>
      </c>
      <c r="K5056" s="97">
        <v>168.73</v>
      </c>
      <c r="L5056" s="97" t="s">
        <v>15685</v>
      </c>
      <c r="M5056" s="97">
        <v>20</v>
      </c>
      <c r="N5056" s="97">
        <v>16024513</v>
      </c>
    </row>
    <row r="5057" spans="1:14" ht="14.25" customHeight="1" x14ac:dyDescent="0.3">
      <c r="A5057" s="97" t="s">
        <v>497</v>
      </c>
      <c r="B5057" s="97">
        <v>511</v>
      </c>
      <c r="C5057" s="97" t="s">
        <v>15686</v>
      </c>
      <c r="D5057" s="97" t="s">
        <v>332</v>
      </c>
      <c r="E5057" s="97" t="s">
        <v>15687</v>
      </c>
      <c r="F5057" s="97">
        <v>334440</v>
      </c>
      <c r="G5057" s="97">
        <v>661760</v>
      </c>
      <c r="H5057" s="97">
        <v>334440</v>
      </c>
      <c r="I5057" s="97">
        <v>661760</v>
      </c>
      <c r="J5057" s="97" t="s">
        <v>93</v>
      </c>
      <c r="K5057" s="97">
        <v>168.81</v>
      </c>
      <c r="L5057" s="97" t="s">
        <v>15688</v>
      </c>
      <c r="M5057" s="97">
        <v>20</v>
      </c>
      <c r="N5057" s="97">
        <v>16024512</v>
      </c>
    </row>
    <row r="5058" spans="1:14" ht="14.25" customHeight="1" x14ac:dyDescent="0.3">
      <c r="A5058" s="97" t="s">
        <v>570</v>
      </c>
      <c r="B5058" s="97">
        <v>382</v>
      </c>
      <c r="C5058" s="97" t="s">
        <v>15689</v>
      </c>
      <c r="D5058" s="97" t="s">
        <v>332</v>
      </c>
      <c r="E5058" s="97" t="s">
        <v>15690</v>
      </c>
      <c r="F5058" s="97">
        <v>337550</v>
      </c>
      <c r="G5058" s="97">
        <v>663700</v>
      </c>
      <c r="H5058" s="97">
        <v>337550</v>
      </c>
      <c r="I5058" s="97">
        <v>663700</v>
      </c>
      <c r="J5058" s="97" t="s">
        <v>93</v>
      </c>
      <c r="K5058" s="97">
        <v>168.81</v>
      </c>
      <c r="L5058" s="97" t="s">
        <v>15691</v>
      </c>
      <c r="M5058" s="97">
        <v>20</v>
      </c>
      <c r="N5058" s="97">
        <v>844862</v>
      </c>
    </row>
    <row r="5059" spans="1:14" ht="14.25" customHeight="1" x14ac:dyDescent="0.3">
      <c r="A5059" s="97" t="s">
        <v>497</v>
      </c>
      <c r="B5059" s="97">
        <v>340</v>
      </c>
      <c r="C5059" s="97" t="s">
        <v>15692</v>
      </c>
      <c r="D5059" s="97" t="s">
        <v>332</v>
      </c>
      <c r="E5059" s="97" t="s">
        <v>15693</v>
      </c>
      <c r="F5059" s="97">
        <v>334500</v>
      </c>
      <c r="G5059" s="97">
        <v>661760</v>
      </c>
      <c r="H5059" s="97">
        <v>334500</v>
      </c>
      <c r="I5059" s="97">
        <v>661760</v>
      </c>
      <c r="J5059" s="97" t="s">
        <v>93</v>
      </c>
      <c r="K5059" s="97">
        <v>169</v>
      </c>
      <c r="L5059" s="97" t="s">
        <v>15694</v>
      </c>
      <c r="M5059" s="97">
        <v>20</v>
      </c>
      <c r="N5059" s="97">
        <v>904977</v>
      </c>
    </row>
    <row r="5060" spans="1:14" ht="14.25" customHeight="1" x14ac:dyDescent="0.3">
      <c r="A5060" s="97" t="s">
        <v>497</v>
      </c>
      <c r="B5060" s="97">
        <v>513</v>
      </c>
      <c r="C5060" s="97" t="s">
        <v>15695</v>
      </c>
      <c r="D5060" s="97" t="s">
        <v>332</v>
      </c>
      <c r="E5060" s="97" t="s">
        <v>15696</v>
      </c>
      <c r="F5060" s="97">
        <v>334350</v>
      </c>
      <c r="G5060" s="97">
        <v>661860</v>
      </c>
      <c r="H5060" s="97">
        <v>334350</v>
      </c>
      <c r="I5060" s="97">
        <v>661860</v>
      </c>
      <c r="J5060" s="97" t="s">
        <v>93</v>
      </c>
      <c r="K5060" s="97">
        <v>169.31</v>
      </c>
      <c r="L5060" s="97" t="s">
        <v>15697</v>
      </c>
      <c r="M5060" s="97">
        <v>20</v>
      </c>
      <c r="N5060" s="97">
        <v>16024514</v>
      </c>
    </row>
    <row r="5061" spans="1:14" ht="14.25" customHeight="1" x14ac:dyDescent="0.3">
      <c r="A5061" s="97" t="s">
        <v>570</v>
      </c>
      <c r="B5061" s="97">
        <v>163</v>
      </c>
      <c r="C5061" s="97" t="s">
        <v>15698</v>
      </c>
      <c r="D5061" s="97" t="s">
        <v>332</v>
      </c>
      <c r="E5061" s="97" t="s">
        <v>15699</v>
      </c>
      <c r="F5061" s="97">
        <v>337670</v>
      </c>
      <c r="G5061" s="97">
        <v>664800</v>
      </c>
      <c r="H5061" s="97">
        <v>337670</v>
      </c>
      <c r="I5061" s="97">
        <v>664800</v>
      </c>
      <c r="J5061" s="97" t="s">
        <v>93</v>
      </c>
      <c r="K5061" s="97">
        <v>169.6</v>
      </c>
      <c r="L5061" s="97" t="s">
        <v>15700</v>
      </c>
      <c r="M5061" s="97">
        <v>20</v>
      </c>
      <c r="N5061" s="97">
        <v>844643</v>
      </c>
    </row>
    <row r="5062" spans="1:14" ht="14.25" customHeight="1" x14ac:dyDescent="0.3">
      <c r="A5062" s="97" t="s">
        <v>4821</v>
      </c>
      <c r="B5062" s="97">
        <v>100</v>
      </c>
      <c r="C5062" s="97" t="s">
        <v>15701</v>
      </c>
      <c r="D5062" s="97" t="s">
        <v>332</v>
      </c>
      <c r="E5062" s="97" t="s">
        <v>15702</v>
      </c>
      <c r="F5062" s="97">
        <v>333720</v>
      </c>
      <c r="G5062" s="97">
        <v>659510</v>
      </c>
      <c r="H5062" s="97">
        <v>333720</v>
      </c>
      <c r="I5062" s="97">
        <v>659510</v>
      </c>
      <c r="J5062" s="97" t="s">
        <v>93</v>
      </c>
      <c r="K5062" s="97">
        <v>173</v>
      </c>
      <c r="L5062" s="97" t="s">
        <v>15703</v>
      </c>
      <c r="M5062" s="97">
        <v>20</v>
      </c>
      <c r="N5062" s="97">
        <v>777759</v>
      </c>
    </row>
    <row r="5063" spans="1:14" ht="14.25" customHeight="1" x14ac:dyDescent="0.3">
      <c r="A5063" s="97" t="s">
        <v>4821</v>
      </c>
      <c r="B5063" s="97">
        <v>118</v>
      </c>
      <c r="C5063" s="97" t="s">
        <v>15704</v>
      </c>
      <c r="D5063" s="97" t="s">
        <v>332</v>
      </c>
      <c r="E5063" s="97" t="s">
        <v>15705</v>
      </c>
      <c r="F5063" s="97">
        <v>334155</v>
      </c>
      <c r="G5063" s="97">
        <v>659585</v>
      </c>
      <c r="H5063" s="97">
        <v>334155</v>
      </c>
      <c r="I5063" s="97">
        <v>659585</v>
      </c>
      <c r="J5063" s="97" t="s">
        <v>93</v>
      </c>
      <c r="K5063" s="97">
        <v>179.1</v>
      </c>
      <c r="L5063" s="97" t="s">
        <v>15706</v>
      </c>
      <c r="M5063" s="97">
        <v>20</v>
      </c>
      <c r="N5063" s="97">
        <v>777777</v>
      </c>
    </row>
    <row r="5064" spans="1:14" ht="14.25" customHeight="1" x14ac:dyDescent="0.3">
      <c r="A5064" s="97" t="s">
        <v>330</v>
      </c>
      <c r="B5064" s="97">
        <v>49</v>
      </c>
      <c r="C5064" s="97" t="s">
        <v>15707</v>
      </c>
      <c r="D5064" s="97" t="s">
        <v>332</v>
      </c>
      <c r="E5064" s="97" t="s">
        <v>15708</v>
      </c>
      <c r="F5064" s="97">
        <v>324440</v>
      </c>
      <c r="G5064" s="97">
        <v>662240</v>
      </c>
      <c r="H5064" s="97">
        <v>324440</v>
      </c>
      <c r="I5064" s="97">
        <v>662240</v>
      </c>
      <c r="J5064" s="97" t="s">
        <v>93</v>
      </c>
      <c r="K5064" s="97">
        <v>187</v>
      </c>
      <c r="L5064" s="97" t="s">
        <v>15709</v>
      </c>
      <c r="M5064" s="97">
        <v>20</v>
      </c>
      <c r="N5064" s="97">
        <v>785770</v>
      </c>
    </row>
    <row r="5065" spans="1:14" ht="14.25" customHeight="1" x14ac:dyDescent="0.3">
      <c r="A5065" s="97" t="s">
        <v>570</v>
      </c>
      <c r="B5065" s="97">
        <v>386</v>
      </c>
      <c r="C5065" s="97" t="s">
        <v>15710</v>
      </c>
      <c r="D5065" s="97" t="s">
        <v>332</v>
      </c>
      <c r="E5065" s="97" t="s">
        <v>15711</v>
      </c>
      <c r="F5065" s="97">
        <v>336730</v>
      </c>
      <c r="G5065" s="97">
        <v>662870</v>
      </c>
      <c r="H5065" s="97">
        <v>336730</v>
      </c>
      <c r="I5065" s="97">
        <v>662870</v>
      </c>
      <c r="J5065" s="97" t="s">
        <v>93</v>
      </c>
      <c r="K5065" s="97">
        <v>187.45</v>
      </c>
      <c r="L5065" s="97" t="s">
        <v>15712</v>
      </c>
      <c r="M5065" s="97">
        <v>20</v>
      </c>
      <c r="N5065" s="97">
        <v>844866</v>
      </c>
    </row>
    <row r="5066" spans="1:14" ht="14.25" customHeight="1" x14ac:dyDescent="0.3">
      <c r="A5066" s="97" t="s">
        <v>570</v>
      </c>
      <c r="B5066" s="97">
        <v>343</v>
      </c>
      <c r="C5066" s="97" t="s">
        <v>15713</v>
      </c>
      <c r="D5066" s="97" t="s">
        <v>332</v>
      </c>
      <c r="E5066" s="97" t="s">
        <v>15714</v>
      </c>
      <c r="F5066" s="97">
        <v>336850</v>
      </c>
      <c r="G5066" s="97">
        <v>663190</v>
      </c>
      <c r="H5066" s="97">
        <v>336850</v>
      </c>
      <c r="I5066" s="97">
        <v>663190</v>
      </c>
      <c r="J5066" s="97" t="s">
        <v>93</v>
      </c>
      <c r="K5066" s="97">
        <v>188.91</v>
      </c>
      <c r="L5066" s="97" t="s">
        <v>15715</v>
      </c>
      <c r="M5066" s="97">
        <v>20</v>
      </c>
      <c r="N5066" s="97">
        <v>844823</v>
      </c>
    </row>
    <row r="5067" spans="1:14" ht="14.25" customHeight="1" x14ac:dyDescent="0.3">
      <c r="A5067" s="97" t="s">
        <v>330</v>
      </c>
      <c r="B5067" s="97">
        <v>126</v>
      </c>
      <c r="C5067" s="97" t="s">
        <v>15716</v>
      </c>
      <c r="D5067" s="97" t="s">
        <v>332</v>
      </c>
      <c r="E5067" s="97" t="s">
        <v>15717</v>
      </c>
      <c r="F5067" s="97">
        <v>324387</v>
      </c>
      <c r="G5067" s="97">
        <v>662141</v>
      </c>
      <c r="H5067" s="97">
        <v>324387</v>
      </c>
      <c r="I5067" s="97">
        <v>662141</v>
      </c>
      <c r="J5067" s="97" t="s">
        <v>93</v>
      </c>
      <c r="K5067" s="97">
        <v>189</v>
      </c>
      <c r="L5067" s="97" t="s">
        <v>15718</v>
      </c>
      <c r="M5067" s="97">
        <v>20</v>
      </c>
      <c r="N5067" s="97">
        <v>785849</v>
      </c>
    </row>
    <row r="5068" spans="1:14" ht="14.25" customHeight="1" x14ac:dyDescent="0.3">
      <c r="A5068" s="97" t="s">
        <v>570</v>
      </c>
      <c r="B5068" s="97">
        <v>327</v>
      </c>
      <c r="C5068" s="97" t="s">
        <v>15719</v>
      </c>
      <c r="D5068" s="97" t="s">
        <v>332</v>
      </c>
      <c r="E5068" s="97" t="s">
        <v>15720</v>
      </c>
      <c r="F5068" s="97">
        <v>336680</v>
      </c>
      <c r="G5068" s="97">
        <v>663170</v>
      </c>
      <c r="H5068" s="97">
        <v>336680</v>
      </c>
      <c r="I5068" s="97">
        <v>663170</v>
      </c>
      <c r="J5068" s="97" t="s">
        <v>93</v>
      </c>
      <c r="K5068" s="97">
        <v>194.64</v>
      </c>
      <c r="L5068" s="97" t="s">
        <v>15721</v>
      </c>
      <c r="M5068" s="97">
        <v>20</v>
      </c>
      <c r="N5068" s="97">
        <v>844807</v>
      </c>
    </row>
    <row r="5069" spans="1:14" ht="14.25" customHeight="1" x14ac:dyDescent="0.3">
      <c r="A5069" s="97" t="s">
        <v>4821</v>
      </c>
      <c r="B5069" s="97">
        <v>58</v>
      </c>
      <c r="C5069" s="97" t="s">
        <v>15722</v>
      </c>
      <c r="D5069" s="97" t="s">
        <v>332</v>
      </c>
      <c r="E5069" s="97" t="s">
        <v>15723</v>
      </c>
      <c r="F5069" s="97">
        <v>331690</v>
      </c>
      <c r="G5069" s="97">
        <v>658020</v>
      </c>
      <c r="H5069" s="97">
        <v>331690</v>
      </c>
      <c r="I5069" s="97">
        <v>658020</v>
      </c>
      <c r="J5069" s="97" t="s">
        <v>93</v>
      </c>
      <c r="K5069" s="97">
        <v>200.9</v>
      </c>
      <c r="L5069" s="97" t="s">
        <v>15724</v>
      </c>
      <c r="M5069" s="97">
        <v>20</v>
      </c>
      <c r="N5069" s="97">
        <v>777715</v>
      </c>
    </row>
    <row r="5070" spans="1:14" ht="14.25" customHeight="1" x14ac:dyDescent="0.3">
      <c r="A5070" s="97" t="s">
        <v>570</v>
      </c>
      <c r="B5070" s="97">
        <v>420</v>
      </c>
      <c r="C5070" s="97" t="s">
        <v>15725</v>
      </c>
      <c r="D5070" s="97" t="s">
        <v>332</v>
      </c>
      <c r="E5070" s="97" t="s">
        <v>15726</v>
      </c>
      <c r="F5070" s="97">
        <v>336170</v>
      </c>
      <c r="G5070" s="97">
        <v>661870</v>
      </c>
      <c r="H5070" s="97">
        <v>336170</v>
      </c>
      <c r="I5070" s="97">
        <v>661870</v>
      </c>
      <c r="J5070" s="97" t="s">
        <v>93</v>
      </c>
      <c r="K5070" s="97">
        <v>208.31</v>
      </c>
      <c r="L5070" s="97" t="s">
        <v>15727</v>
      </c>
      <c r="M5070" s="97">
        <v>20</v>
      </c>
      <c r="N5070" s="97">
        <v>844900</v>
      </c>
    </row>
    <row r="5071" spans="1:14" ht="14.25" customHeight="1" x14ac:dyDescent="0.3">
      <c r="A5071" s="97" t="s">
        <v>4821</v>
      </c>
      <c r="B5071" s="97">
        <v>166</v>
      </c>
      <c r="C5071" s="97" t="s">
        <v>15728</v>
      </c>
      <c r="D5071" s="97" t="s">
        <v>332</v>
      </c>
      <c r="E5071" s="97" t="s">
        <v>15729</v>
      </c>
      <c r="F5071" s="97">
        <v>334400</v>
      </c>
      <c r="G5071" s="97">
        <v>658920</v>
      </c>
      <c r="H5071" s="97">
        <v>334400</v>
      </c>
      <c r="I5071" s="97">
        <v>658920</v>
      </c>
      <c r="J5071" s="97" t="s">
        <v>93</v>
      </c>
      <c r="K5071" s="97">
        <v>210.2</v>
      </c>
      <c r="L5071" s="97" t="s">
        <v>15730</v>
      </c>
      <c r="M5071" s="97">
        <v>20</v>
      </c>
      <c r="N5071" s="97">
        <v>777825</v>
      </c>
    </row>
    <row r="5072" spans="1:14" ht="14.25" customHeight="1" x14ac:dyDescent="0.3">
      <c r="A5072" s="97" t="s">
        <v>639</v>
      </c>
      <c r="B5072" s="97">
        <v>16254</v>
      </c>
      <c r="C5072" s="97" t="s">
        <v>15731</v>
      </c>
      <c r="D5072" s="97" t="s">
        <v>581</v>
      </c>
      <c r="E5072" s="97" t="s">
        <v>15732</v>
      </c>
      <c r="F5072" s="97">
        <v>336440</v>
      </c>
      <c r="G5072" s="97">
        <v>658520</v>
      </c>
      <c r="H5072" s="97">
        <v>336440</v>
      </c>
      <c r="I5072" s="97">
        <v>658520</v>
      </c>
      <c r="J5072" s="97" t="s">
        <v>93</v>
      </c>
      <c r="K5072" s="97">
        <v>212</v>
      </c>
      <c r="L5072" s="97" t="s">
        <v>15733</v>
      </c>
      <c r="M5072" s="97">
        <v>20</v>
      </c>
      <c r="N5072" s="97">
        <v>695970</v>
      </c>
    </row>
    <row r="5073" spans="1:14" ht="14.25" customHeight="1" x14ac:dyDescent="0.3">
      <c r="A5073" s="97" t="s">
        <v>878</v>
      </c>
      <c r="B5073" s="97">
        <v>349</v>
      </c>
      <c r="C5073" s="97" t="s">
        <v>15734</v>
      </c>
      <c r="D5073" s="97" t="s">
        <v>581</v>
      </c>
      <c r="E5073" s="97" t="s">
        <v>15735</v>
      </c>
      <c r="F5073" s="97">
        <v>328910</v>
      </c>
      <c r="G5073" s="97">
        <v>657600</v>
      </c>
      <c r="H5073" s="97">
        <v>328910</v>
      </c>
      <c r="I5073" s="97">
        <v>657600</v>
      </c>
      <c r="J5073" s="97" t="s">
        <v>93</v>
      </c>
      <c r="K5073" s="97">
        <v>215</v>
      </c>
      <c r="L5073" s="97" t="s">
        <v>15736</v>
      </c>
      <c r="M5073" s="97">
        <v>20</v>
      </c>
      <c r="N5073" s="97">
        <v>737372</v>
      </c>
    </row>
    <row r="5074" spans="1:14" ht="14.25" customHeight="1" x14ac:dyDescent="0.3">
      <c r="A5074" s="97" t="s">
        <v>330</v>
      </c>
      <c r="B5074" s="97">
        <v>19</v>
      </c>
      <c r="C5074" s="97" t="s">
        <v>15737</v>
      </c>
      <c r="D5074" s="97" t="s">
        <v>332</v>
      </c>
      <c r="E5074" s="97" t="s">
        <v>15738</v>
      </c>
      <c r="F5074" s="97">
        <v>322840</v>
      </c>
      <c r="G5074" s="97">
        <v>661150</v>
      </c>
      <c r="H5074" s="97">
        <v>322840</v>
      </c>
      <c r="I5074" s="97">
        <v>661150</v>
      </c>
      <c r="J5074" s="97" t="s">
        <v>93</v>
      </c>
      <c r="K5074" s="97">
        <v>219</v>
      </c>
      <c r="L5074" s="97" t="s">
        <v>15739</v>
      </c>
      <c r="M5074" s="97">
        <v>20</v>
      </c>
      <c r="N5074" s="97">
        <v>785725</v>
      </c>
    </row>
    <row r="5075" spans="1:14" ht="14.25" customHeight="1" x14ac:dyDescent="0.3">
      <c r="A5075" s="97" t="s">
        <v>4821</v>
      </c>
      <c r="B5075" s="97">
        <v>162</v>
      </c>
      <c r="C5075" s="97" t="s">
        <v>15740</v>
      </c>
      <c r="D5075" s="97" t="s">
        <v>332</v>
      </c>
      <c r="E5075" s="97" t="s">
        <v>15741</v>
      </c>
      <c r="F5075" s="97">
        <v>333825</v>
      </c>
      <c r="G5075" s="97">
        <v>658410</v>
      </c>
      <c r="H5075" s="97">
        <v>333825</v>
      </c>
      <c r="I5075" s="97">
        <v>658410</v>
      </c>
      <c r="J5075" s="97" t="s">
        <v>93</v>
      </c>
      <c r="K5075" s="97">
        <v>223.3</v>
      </c>
      <c r="L5075" s="97" t="s">
        <v>15742</v>
      </c>
      <c r="M5075" s="97">
        <v>20</v>
      </c>
      <c r="N5075" s="97">
        <v>777821</v>
      </c>
    </row>
    <row r="5076" spans="1:14" ht="14.25" customHeight="1" x14ac:dyDescent="0.3">
      <c r="A5076" s="97" t="s">
        <v>4821</v>
      </c>
      <c r="B5076" s="97">
        <v>161</v>
      </c>
      <c r="C5076" s="97" t="s">
        <v>15743</v>
      </c>
      <c r="D5076" s="97" t="s">
        <v>332</v>
      </c>
      <c r="E5076" s="97" t="s">
        <v>15744</v>
      </c>
      <c r="F5076" s="97">
        <v>333765</v>
      </c>
      <c r="G5076" s="97">
        <v>658360</v>
      </c>
      <c r="H5076" s="97">
        <v>333765</v>
      </c>
      <c r="I5076" s="97">
        <v>658360</v>
      </c>
      <c r="J5076" s="97" t="s">
        <v>93</v>
      </c>
      <c r="K5076" s="97">
        <v>223.7</v>
      </c>
      <c r="L5076" s="97" t="s">
        <v>15745</v>
      </c>
      <c r="M5076" s="97">
        <v>20</v>
      </c>
      <c r="N5076" s="97">
        <v>777820</v>
      </c>
    </row>
    <row r="5077" spans="1:14" ht="14.25" customHeight="1" x14ac:dyDescent="0.3">
      <c r="A5077" s="97" t="s">
        <v>4821</v>
      </c>
      <c r="B5077" s="97">
        <v>172</v>
      </c>
      <c r="C5077" s="97" t="s">
        <v>15746</v>
      </c>
      <c r="D5077" s="97" t="s">
        <v>332</v>
      </c>
      <c r="E5077" s="97" t="s">
        <v>15747</v>
      </c>
      <c r="F5077" s="97">
        <v>334160</v>
      </c>
      <c r="G5077" s="97">
        <v>658545</v>
      </c>
      <c r="H5077" s="97">
        <v>334160</v>
      </c>
      <c r="I5077" s="97">
        <v>658545</v>
      </c>
      <c r="J5077" s="97" t="s">
        <v>93</v>
      </c>
      <c r="K5077" s="97">
        <v>232.5</v>
      </c>
      <c r="L5077" s="97" t="s">
        <v>15748</v>
      </c>
      <c r="M5077" s="97">
        <v>20</v>
      </c>
      <c r="N5077" s="97">
        <v>777831</v>
      </c>
    </row>
    <row r="5078" spans="1:14" ht="14.25" customHeight="1" x14ac:dyDescent="0.3">
      <c r="A5078" s="97" t="s">
        <v>4821</v>
      </c>
      <c r="B5078" s="97">
        <v>168</v>
      </c>
      <c r="C5078" s="97" t="s">
        <v>15749</v>
      </c>
      <c r="D5078" s="97" t="s">
        <v>332</v>
      </c>
      <c r="E5078" s="97" t="s">
        <v>15750</v>
      </c>
      <c r="F5078" s="97">
        <v>333980</v>
      </c>
      <c r="G5078" s="97">
        <v>658490</v>
      </c>
      <c r="H5078" s="97">
        <v>333980</v>
      </c>
      <c r="I5078" s="97">
        <v>658490</v>
      </c>
      <c r="J5078" s="97" t="s">
        <v>93</v>
      </c>
      <c r="K5078" s="97">
        <v>232.7</v>
      </c>
      <c r="L5078" s="97" t="s">
        <v>15751</v>
      </c>
      <c r="M5078" s="97">
        <v>20</v>
      </c>
      <c r="N5078" s="97">
        <v>777827</v>
      </c>
    </row>
    <row r="5079" spans="1:14" ht="14.25" customHeight="1" x14ac:dyDescent="0.3">
      <c r="A5079" s="97" t="s">
        <v>4821</v>
      </c>
      <c r="B5079" s="97">
        <v>174</v>
      </c>
      <c r="C5079" s="97" t="s">
        <v>15752</v>
      </c>
      <c r="D5079" s="97" t="s">
        <v>332</v>
      </c>
      <c r="E5079" s="97" t="s">
        <v>15753</v>
      </c>
      <c r="F5079" s="97">
        <v>334230</v>
      </c>
      <c r="G5079" s="97">
        <v>658600</v>
      </c>
      <c r="H5079" s="97">
        <v>334230</v>
      </c>
      <c r="I5079" s="97">
        <v>658600</v>
      </c>
      <c r="J5079" s="97" t="s">
        <v>93</v>
      </c>
      <c r="K5079" s="97">
        <v>233.5</v>
      </c>
      <c r="L5079" s="97" t="s">
        <v>15754</v>
      </c>
      <c r="M5079" s="97">
        <v>20</v>
      </c>
      <c r="N5079" s="97">
        <v>777833</v>
      </c>
    </row>
    <row r="5080" spans="1:14" ht="14.25" customHeight="1" x14ac:dyDescent="0.3">
      <c r="A5080" s="97" t="s">
        <v>570</v>
      </c>
      <c r="B5080" s="97">
        <v>73</v>
      </c>
      <c r="C5080" s="97" t="s">
        <v>15755</v>
      </c>
      <c r="D5080" s="97" t="s">
        <v>332</v>
      </c>
      <c r="E5080" s="97" t="s">
        <v>15756</v>
      </c>
      <c r="F5080" s="97">
        <v>335490</v>
      </c>
      <c r="G5080" s="97">
        <v>662970</v>
      </c>
      <c r="H5080" s="97">
        <v>335490</v>
      </c>
      <c r="I5080" s="97">
        <v>662970</v>
      </c>
      <c r="J5080" s="97" t="s">
        <v>93</v>
      </c>
      <c r="K5080" s="97">
        <v>235.5</v>
      </c>
      <c r="L5080" s="97" t="s">
        <v>15757</v>
      </c>
      <c r="M5080" s="97">
        <v>20</v>
      </c>
      <c r="N5080" s="97">
        <v>844551</v>
      </c>
    </row>
    <row r="5081" spans="1:14" ht="14.25" customHeight="1" x14ac:dyDescent="0.3">
      <c r="A5081" s="97" t="s">
        <v>570</v>
      </c>
      <c r="B5081" s="97">
        <v>27</v>
      </c>
      <c r="C5081" s="97" t="s">
        <v>15758</v>
      </c>
      <c r="D5081" s="97" t="s">
        <v>332</v>
      </c>
      <c r="E5081" s="97" t="s">
        <v>15759</v>
      </c>
      <c r="F5081" s="97">
        <v>335620</v>
      </c>
      <c r="G5081" s="97">
        <v>663395</v>
      </c>
      <c r="H5081" s="97">
        <v>335620</v>
      </c>
      <c r="I5081" s="97">
        <v>663395</v>
      </c>
      <c r="J5081" s="97" t="s">
        <v>93</v>
      </c>
      <c r="K5081" s="97">
        <v>235.8</v>
      </c>
      <c r="L5081" s="97" t="s">
        <v>15760</v>
      </c>
      <c r="M5081" s="97">
        <v>20</v>
      </c>
      <c r="N5081" s="97">
        <v>844505</v>
      </c>
    </row>
    <row r="5082" spans="1:14" ht="14.25" customHeight="1" x14ac:dyDescent="0.3">
      <c r="A5082" s="97" t="s">
        <v>878</v>
      </c>
      <c r="B5082" s="97">
        <v>113</v>
      </c>
      <c r="C5082" s="97" t="s">
        <v>15761</v>
      </c>
      <c r="D5082" s="97" t="s">
        <v>332</v>
      </c>
      <c r="E5082" s="97" t="s">
        <v>15762</v>
      </c>
      <c r="F5082" s="97">
        <v>329920</v>
      </c>
      <c r="G5082" s="97">
        <v>657560</v>
      </c>
      <c r="H5082" s="97">
        <v>329920</v>
      </c>
      <c r="I5082" s="97">
        <v>657560</v>
      </c>
      <c r="J5082" s="97" t="s">
        <v>93</v>
      </c>
      <c r="K5082" s="97">
        <v>236.8</v>
      </c>
      <c r="L5082" s="97" t="s">
        <v>15763</v>
      </c>
      <c r="M5082" s="97">
        <v>20</v>
      </c>
      <c r="N5082" s="97">
        <v>737333</v>
      </c>
    </row>
    <row r="5083" spans="1:14" ht="14.25" customHeight="1" x14ac:dyDescent="0.3">
      <c r="A5083" s="97" t="s">
        <v>4821</v>
      </c>
      <c r="B5083" s="97">
        <v>136</v>
      </c>
      <c r="C5083" s="97" t="s">
        <v>15764</v>
      </c>
      <c r="D5083" s="97" t="s">
        <v>332</v>
      </c>
      <c r="E5083" s="97" t="s">
        <v>15765</v>
      </c>
      <c r="F5083" s="97">
        <v>332070</v>
      </c>
      <c r="G5083" s="97">
        <v>657225</v>
      </c>
      <c r="H5083" s="97">
        <v>332070</v>
      </c>
      <c r="I5083" s="97">
        <v>657225</v>
      </c>
      <c r="J5083" s="97" t="s">
        <v>93</v>
      </c>
      <c r="K5083" s="97">
        <v>237.9</v>
      </c>
      <c r="L5083" s="97" t="s">
        <v>15766</v>
      </c>
      <c r="M5083" s="97">
        <v>20</v>
      </c>
      <c r="N5083" s="97">
        <v>777795</v>
      </c>
    </row>
    <row r="5084" spans="1:14" ht="14.25" customHeight="1" x14ac:dyDescent="0.3">
      <c r="A5084" s="97" t="s">
        <v>570</v>
      </c>
      <c r="B5084" s="97">
        <v>34</v>
      </c>
      <c r="C5084" s="97" t="s">
        <v>15767</v>
      </c>
      <c r="D5084" s="97" t="s">
        <v>332</v>
      </c>
      <c r="E5084" s="97" t="s">
        <v>15768</v>
      </c>
      <c r="F5084" s="97">
        <v>335075</v>
      </c>
      <c r="G5084" s="97">
        <v>662835</v>
      </c>
      <c r="H5084" s="97">
        <v>335075</v>
      </c>
      <c r="I5084" s="97">
        <v>662835</v>
      </c>
      <c r="J5084" s="97" t="s">
        <v>93</v>
      </c>
      <c r="K5084" s="97">
        <v>242.6</v>
      </c>
      <c r="L5084" s="97" t="s">
        <v>15769</v>
      </c>
      <c r="M5084" s="97">
        <v>20</v>
      </c>
      <c r="N5084" s="97">
        <v>844512</v>
      </c>
    </row>
    <row r="5085" spans="1:14" ht="14.25" customHeight="1" x14ac:dyDescent="0.3">
      <c r="A5085" s="97" t="s">
        <v>878</v>
      </c>
      <c r="B5085" s="97">
        <v>81</v>
      </c>
      <c r="C5085" s="97" t="s">
        <v>15770</v>
      </c>
      <c r="D5085" s="97" t="s">
        <v>332</v>
      </c>
      <c r="E5085" s="97" t="s">
        <v>15771</v>
      </c>
      <c r="F5085" s="97">
        <v>327990</v>
      </c>
      <c r="G5085" s="97">
        <v>658220</v>
      </c>
      <c r="H5085" s="97">
        <v>327990</v>
      </c>
      <c r="I5085" s="97">
        <v>658220</v>
      </c>
      <c r="J5085" s="97" t="s">
        <v>93</v>
      </c>
      <c r="K5085" s="97">
        <v>247.98</v>
      </c>
      <c r="L5085" s="97" t="s">
        <v>15772</v>
      </c>
      <c r="M5085" s="97">
        <v>20</v>
      </c>
      <c r="N5085" s="97">
        <v>737301</v>
      </c>
    </row>
    <row r="5086" spans="1:14" ht="14.25" customHeight="1" x14ac:dyDescent="0.3">
      <c r="A5086" s="97" t="s">
        <v>4821</v>
      </c>
      <c r="B5086" s="97">
        <v>214</v>
      </c>
      <c r="C5086" s="97" t="s">
        <v>15773</v>
      </c>
      <c r="D5086" s="97" t="s">
        <v>332</v>
      </c>
      <c r="E5086" s="97" t="s">
        <v>15774</v>
      </c>
      <c r="F5086" s="97">
        <v>334490</v>
      </c>
      <c r="G5086" s="97">
        <v>658500</v>
      </c>
      <c r="H5086" s="97">
        <v>334490</v>
      </c>
      <c r="I5086" s="97">
        <v>658500</v>
      </c>
      <c r="J5086" s="97" t="s">
        <v>93</v>
      </c>
      <c r="K5086" s="97">
        <v>251.2</v>
      </c>
      <c r="L5086" s="97" t="s">
        <v>15775</v>
      </c>
      <c r="M5086" s="97">
        <v>20</v>
      </c>
      <c r="N5086" s="97">
        <v>777873</v>
      </c>
    </row>
    <row r="5087" spans="1:14" ht="14.25" customHeight="1" x14ac:dyDescent="0.3">
      <c r="A5087" s="97" t="s">
        <v>4821</v>
      </c>
      <c r="B5087" s="97">
        <v>201</v>
      </c>
      <c r="C5087" s="97" t="s">
        <v>15776</v>
      </c>
      <c r="D5087" s="97" t="s">
        <v>332</v>
      </c>
      <c r="E5087" s="97" t="s">
        <v>15777</v>
      </c>
      <c r="F5087" s="97">
        <v>334255</v>
      </c>
      <c r="G5087" s="97">
        <v>658390</v>
      </c>
      <c r="H5087" s="97">
        <v>334255</v>
      </c>
      <c r="I5087" s="97">
        <v>658390</v>
      </c>
      <c r="J5087" s="97" t="s">
        <v>93</v>
      </c>
      <c r="K5087" s="97">
        <v>251.6</v>
      </c>
      <c r="L5087" s="97" t="s">
        <v>15778</v>
      </c>
      <c r="M5087" s="97">
        <v>20</v>
      </c>
      <c r="N5087" s="97">
        <v>777860</v>
      </c>
    </row>
    <row r="5088" spans="1:14" ht="14.25" customHeight="1" x14ac:dyDescent="0.3">
      <c r="A5088" s="97" t="s">
        <v>4821</v>
      </c>
      <c r="B5088" s="97">
        <v>170</v>
      </c>
      <c r="C5088" s="97" t="s">
        <v>15779</v>
      </c>
      <c r="D5088" s="97" t="s">
        <v>332</v>
      </c>
      <c r="E5088" s="97" t="s">
        <v>15780</v>
      </c>
      <c r="F5088" s="97">
        <v>332150</v>
      </c>
      <c r="G5088" s="97">
        <v>656700</v>
      </c>
      <c r="H5088" s="97">
        <v>332150</v>
      </c>
      <c r="I5088" s="97">
        <v>656700</v>
      </c>
      <c r="J5088" s="97" t="s">
        <v>93</v>
      </c>
      <c r="K5088" s="97">
        <v>255.3</v>
      </c>
      <c r="L5088" s="97" t="s">
        <v>15781</v>
      </c>
      <c r="M5088" s="97">
        <v>20</v>
      </c>
      <c r="N5088" s="97">
        <v>777829</v>
      </c>
    </row>
    <row r="5089" spans="1:14" ht="14.25" customHeight="1" x14ac:dyDescent="0.3">
      <c r="A5089" s="97" t="s">
        <v>878</v>
      </c>
      <c r="B5089" s="97">
        <v>83</v>
      </c>
      <c r="C5089" s="97" t="s">
        <v>15782</v>
      </c>
      <c r="D5089" s="97" t="s">
        <v>332</v>
      </c>
      <c r="E5089" s="97" t="s">
        <v>15783</v>
      </c>
      <c r="F5089" s="97">
        <v>327260</v>
      </c>
      <c r="G5089" s="97">
        <v>657470</v>
      </c>
      <c r="H5089" s="97">
        <v>327260</v>
      </c>
      <c r="I5089" s="97">
        <v>657470</v>
      </c>
      <c r="J5089" s="97" t="s">
        <v>93</v>
      </c>
      <c r="K5089" s="97">
        <v>256.36</v>
      </c>
      <c r="L5089" s="97" t="s">
        <v>15784</v>
      </c>
      <c r="M5089" s="97">
        <v>20</v>
      </c>
      <c r="N5089" s="97">
        <v>737303</v>
      </c>
    </row>
    <row r="5090" spans="1:14" ht="14.25" customHeight="1" x14ac:dyDescent="0.3">
      <c r="A5090" s="97" t="s">
        <v>6680</v>
      </c>
      <c r="B5090" s="97">
        <v>16</v>
      </c>
      <c r="C5090" s="97" t="s">
        <v>15785</v>
      </c>
      <c r="D5090" s="97" t="s">
        <v>332</v>
      </c>
      <c r="E5090" s="97" t="s">
        <v>15786</v>
      </c>
      <c r="F5090" s="97">
        <v>317605</v>
      </c>
      <c r="G5090" s="97">
        <v>656105</v>
      </c>
      <c r="H5090" s="97">
        <v>317605</v>
      </c>
      <c r="I5090" s="97">
        <v>656105</v>
      </c>
      <c r="J5090" s="97" t="s">
        <v>93</v>
      </c>
      <c r="K5090" s="97">
        <v>268.5</v>
      </c>
      <c r="L5090" s="97" t="s">
        <v>15787</v>
      </c>
      <c r="M5090" s="97">
        <v>20</v>
      </c>
      <c r="N5090" s="97">
        <v>650508</v>
      </c>
    </row>
    <row r="5091" spans="1:14" ht="14.25" customHeight="1" x14ac:dyDescent="0.3">
      <c r="A5091" s="97" t="s">
        <v>6680</v>
      </c>
      <c r="B5091" s="97">
        <v>32</v>
      </c>
      <c r="C5091" s="97" t="s">
        <v>15788</v>
      </c>
      <c r="D5091" s="97" t="s">
        <v>332</v>
      </c>
      <c r="E5091" s="97" t="s">
        <v>15789</v>
      </c>
      <c r="F5091" s="97">
        <v>319390</v>
      </c>
      <c r="G5091" s="97">
        <v>656610</v>
      </c>
      <c r="H5091" s="97">
        <v>319390</v>
      </c>
      <c r="I5091" s="97">
        <v>656610</v>
      </c>
      <c r="J5091" s="97" t="s">
        <v>93</v>
      </c>
      <c r="K5091" s="97">
        <v>268.89999999999998</v>
      </c>
      <c r="L5091" s="97" t="s">
        <v>15790</v>
      </c>
      <c r="M5091" s="97">
        <v>20</v>
      </c>
      <c r="N5091" s="97">
        <v>650524</v>
      </c>
    </row>
    <row r="5092" spans="1:14" ht="14.25" customHeight="1" x14ac:dyDescent="0.3">
      <c r="A5092" s="97" t="s">
        <v>4821</v>
      </c>
      <c r="B5092" s="97">
        <v>248</v>
      </c>
      <c r="C5092" s="97" t="s">
        <v>15791</v>
      </c>
      <c r="D5092" s="97" t="s">
        <v>332</v>
      </c>
      <c r="E5092" s="97" t="s">
        <v>15792</v>
      </c>
      <c r="F5092" s="97">
        <v>334440</v>
      </c>
      <c r="G5092" s="97">
        <v>658175</v>
      </c>
      <c r="H5092" s="97">
        <v>334440</v>
      </c>
      <c r="I5092" s="97">
        <v>658175</v>
      </c>
      <c r="J5092" s="97" t="s">
        <v>93</v>
      </c>
      <c r="K5092" s="97">
        <v>269.10000000000002</v>
      </c>
      <c r="L5092" s="97" t="s">
        <v>15793</v>
      </c>
      <c r="M5092" s="97">
        <v>20</v>
      </c>
      <c r="N5092" s="97">
        <v>777907</v>
      </c>
    </row>
    <row r="5093" spans="1:14" ht="14.25" customHeight="1" x14ac:dyDescent="0.3">
      <c r="A5093" s="97" t="s">
        <v>655</v>
      </c>
      <c r="B5093" s="97">
        <v>313</v>
      </c>
      <c r="C5093" s="97" t="s">
        <v>15794</v>
      </c>
      <c r="D5093" s="97" t="s">
        <v>581</v>
      </c>
      <c r="E5093" s="97" t="s">
        <v>15795</v>
      </c>
      <c r="F5093" s="97">
        <v>339501</v>
      </c>
      <c r="G5093" s="97">
        <v>674409</v>
      </c>
      <c r="H5093" s="97">
        <v>339501</v>
      </c>
      <c r="I5093" s="97">
        <v>674409</v>
      </c>
      <c r="J5093" s="97" t="s">
        <v>93</v>
      </c>
      <c r="K5093" s="97">
        <v>23.54</v>
      </c>
      <c r="L5093" s="97" t="s">
        <v>15796</v>
      </c>
      <c r="M5093" s="97">
        <v>20.010000000000002</v>
      </c>
      <c r="N5093" s="97">
        <v>950407</v>
      </c>
    </row>
    <row r="5094" spans="1:14" ht="14.25" customHeight="1" x14ac:dyDescent="0.3">
      <c r="A5094" s="97" t="s">
        <v>822</v>
      </c>
      <c r="B5094" s="97">
        <v>13110</v>
      </c>
      <c r="C5094" s="97" t="s">
        <v>15797</v>
      </c>
      <c r="D5094" s="97" t="s">
        <v>581</v>
      </c>
      <c r="E5094" s="97" t="s">
        <v>15798</v>
      </c>
      <c r="F5094" s="97">
        <v>340513</v>
      </c>
      <c r="G5094" s="97">
        <v>673764</v>
      </c>
      <c r="H5094" s="97">
        <v>340513</v>
      </c>
      <c r="I5094" s="97">
        <v>673764</v>
      </c>
      <c r="J5094" s="97" t="s">
        <v>93</v>
      </c>
      <c r="K5094" s="97">
        <v>44.13</v>
      </c>
      <c r="L5094" s="97" t="s">
        <v>15799</v>
      </c>
      <c r="M5094" s="97">
        <v>20.100000000000001</v>
      </c>
      <c r="N5094" s="97">
        <v>932082</v>
      </c>
    </row>
    <row r="5095" spans="1:14" ht="14.25" customHeight="1" x14ac:dyDescent="0.3">
      <c r="A5095" s="97" t="s">
        <v>822</v>
      </c>
      <c r="B5095" s="97">
        <v>13110</v>
      </c>
      <c r="C5095" s="97" t="s">
        <v>15800</v>
      </c>
      <c r="D5095" s="97" t="s">
        <v>581</v>
      </c>
      <c r="E5095" s="97" t="s">
        <v>15801</v>
      </c>
      <c r="F5095" s="97">
        <v>340581</v>
      </c>
      <c r="G5095" s="97">
        <v>673671</v>
      </c>
      <c r="H5095" s="97">
        <v>340581</v>
      </c>
      <c r="I5095" s="97">
        <v>673671</v>
      </c>
      <c r="J5095" s="97" t="s">
        <v>93</v>
      </c>
      <c r="K5095" s="97">
        <v>49.71</v>
      </c>
      <c r="L5095" s="97" t="s">
        <v>15802</v>
      </c>
      <c r="M5095" s="97">
        <v>20.100000000000001</v>
      </c>
      <c r="N5095" s="97">
        <v>932086</v>
      </c>
    </row>
    <row r="5096" spans="1:14" ht="14.25" customHeight="1" x14ac:dyDescent="0.3">
      <c r="A5096" s="97" t="s">
        <v>822</v>
      </c>
      <c r="B5096" s="97">
        <v>13062</v>
      </c>
      <c r="C5096" s="97" t="s">
        <v>15803</v>
      </c>
      <c r="D5096" s="97" t="s">
        <v>581</v>
      </c>
      <c r="E5096" s="97" t="s">
        <v>15804</v>
      </c>
      <c r="F5096" s="97">
        <v>340514</v>
      </c>
      <c r="G5096" s="97">
        <v>673624</v>
      </c>
      <c r="H5096" s="97">
        <v>340514</v>
      </c>
      <c r="I5096" s="97">
        <v>673624</v>
      </c>
      <c r="J5096" s="97" t="s">
        <v>93</v>
      </c>
      <c r="K5096" s="97">
        <v>50.8</v>
      </c>
      <c r="L5096" s="97" t="s">
        <v>15805</v>
      </c>
      <c r="M5096" s="97">
        <v>20.100000000000001</v>
      </c>
      <c r="N5096" s="97">
        <v>931959</v>
      </c>
    </row>
    <row r="5097" spans="1:14" ht="14.25" customHeight="1" x14ac:dyDescent="0.3">
      <c r="A5097" s="97" t="s">
        <v>497</v>
      </c>
      <c r="B5097" s="97">
        <v>14450</v>
      </c>
      <c r="C5097" s="97" t="s">
        <v>15806</v>
      </c>
      <c r="D5097" s="97" t="s">
        <v>581</v>
      </c>
      <c r="E5097" s="97" t="s">
        <v>15807</v>
      </c>
      <c r="F5097" s="97">
        <v>334334</v>
      </c>
      <c r="G5097" s="97">
        <v>662396</v>
      </c>
      <c r="H5097" s="97">
        <v>334334</v>
      </c>
      <c r="I5097" s="97">
        <v>662396</v>
      </c>
      <c r="J5097" s="97" t="s">
        <v>93</v>
      </c>
      <c r="K5097" s="97">
        <v>177.28</v>
      </c>
      <c r="L5097" s="97" t="s">
        <v>15808</v>
      </c>
      <c r="M5097" s="97">
        <v>20.100000000000001</v>
      </c>
      <c r="N5097" s="97">
        <v>905503</v>
      </c>
    </row>
    <row r="5098" spans="1:14" ht="14.25" customHeight="1" x14ac:dyDescent="0.3">
      <c r="A5098" s="97" t="s">
        <v>419</v>
      </c>
      <c r="B5098" s="97">
        <v>288</v>
      </c>
      <c r="C5098" s="97" t="s">
        <v>15809</v>
      </c>
      <c r="D5098" s="97" t="s">
        <v>581</v>
      </c>
      <c r="E5098" s="97" t="s">
        <v>15810</v>
      </c>
      <c r="F5098" s="97">
        <v>334013</v>
      </c>
      <c r="G5098" s="97">
        <v>672851</v>
      </c>
      <c r="H5098" s="97">
        <v>334013</v>
      </c>
      <c r="I5098" s="97">
        <v>672851</v>
      </c>
      <c r="J5098" s="97" t="s">
        <v>93</v>
      </c>
      <c r="K5098" s="97">
        <v>5</v>
      </c>
      <c r="L5098" s="97" t="s">
        <v>15811</v>
      </c>
      <c r="M5098" s="97">
        <v>20.11</v>
      </c>
      <c r="N5098" s="97">
        <v>972165</v>
      </c>
    </row>
    <row r="5099" spans="1:14" ht="14.25" customHeight="1" x14ac:dyDescent="0.3">
      <c r="A5099" s="97" t="s">
        <v>655</v>
      </c>
      <c r="B5099" s="97">
        <v>883</v>
      </c>
      <c r="C5099" s="97" t="s">
        <v>15812</v>
      </c>
      <c r="D5099" s="97" t="s">
        <v>581</v>
      </c>
      <c r="E5099" s="97" t="s">
        <v>15813</v>
      </c>
      <c r="F5099" s="97">
        <v>339087</v>
      </c>
      <c r="G5099" s="97">
        <v>674043</v>
      </c>
      <c r="H5099" s="97">
        <v>339087</v>
      </c>
      <c r="I5099" s="97">
        <v>674043</v>
      </c>
      <c r="J5099" s="97" t="s">
        <v>93</v>
      </c>
      <c r="K5099" s="97">
        <v>25</v>
      </c>
      <c r="L5099" s="97" t="s">
        <v>15814</v>
      </c>
      <c r="M5099" s="97">
        <v>20.11</v>
      </c>
      <c r="N5099" s="97">
        <v>950533</v>
      </c>
    </row>
    <row r="5100" spans="1:14" ht="14.25" customHeight="1" x14ac:dyDescent="0.3">
      <c r="A5100" s="97" t="s">
        <v>655</v>
      </c>
      <c r="B5100" s="97">
        <v>17628</v>
      </c>
      <c r="C5100" s="97" t="s">
        <v>15815</v>
      </c>
      <c r="D5100" s="97" t="s">
        <v>581</v>
      </c>
      <c r="E5100" s="97" t="s">
        <v>15816</v>
      </c>
      <c r="F5100" s="97">
        <v>338670</v>
      </c>
      <c r="G5100" s="97">
        <v>673830</v>
      </c>
      <c r="H5100" s="97">
        <v>338670</v>
      </c>
      <c r="I5100" s="97">
        <v>673830</v>
      </c>
      <c r="J5100" s="97" t="s">
        <v>93</v>
      </c>
      <c r="K5100" s="97">
        <v>26</v>
      </c>
      <c r="L5100" s="97" t="s">
        <v>15817</v>
      </c>
      <c r="M5100" s="97">
        <v>20.11</v>
      </c>
      <c r="N5100" s="97">
        <v>951173</v>
      </c>
    </row>
    <row r="5101" spans="1:14" ht="14.25" customHeight="1" x14ac:dyDescent="0.3">
      <c r="A5101" s="97" t="s">
        <v>655</v>
      </c>
      <c r="B5101" s="97">
        <v>882</v>
      </c>
      <c r="C5101" s="97" t="s">
        <v>15818</v>
      </c>
      <c r="D5101" s="97" t="s">
        <v>581</v>
      </c>
      <c r="E5101" s="97" t="s">
        <v>15819</v>
      </c>
      <c r="F5101" s="97">
        <v>339382</v>
      </c>
      <c r="G5101" s="97">
        <v>674093</v>
      </c>
      <c r="H5101" s="97">
        <v>339382</v>
      </c>
      <c r="I5101" s="97">
        <v>674093</v>
      </c>
      <c r="J5101" s="97" t="s">
        <v>93</v>
      </c>
      <c r="K5101" s="97">
        <v>30</v>
      </c>
      <c r="L5101" s="97" t="s">
        <v>15820</v>
      </c>
      <c r="M5101" s="97">
        <v>20.11</v>
      </c>
      <c r="N5101" s="97">
        <v>950528</v>
      </c>
    </row>
    <row r="5102" spans="1:14" ht="14.25" customHeight="1" x14ac:dyDescent="0.3">
      <c r="A5102" s="97" t="s">
        <v>508</v>
      </c>
      <c r="B5102" s="97">
        <v>2528</v>
      </c>
      <c r="C5102" s="97" t="s">
        <v>15821</v>
      </c>
      <c r="D5102" s="97" t="s">
        <v>581</v>
      </c>
      <c r="E5102" s="97" t="s">
        <v>15822</v>
      </c>
      <c r="F5102" s="97">
        <v>331399</v>
      </c>
      <c r="G5102" s="97">
        <v>665182</v>
      </c>
      <c r="H5102" s="97">
        <v>331399</v>
      </c>
      <c r="I5102" s="97">
        <v>665182</v>
      </c>
      <c r="J5102" s="97" t="s">
        <v>93</v>
      </c>
      <c r="K5102" s="97">
        <v>83.43</v>
      </c>
      <c r="L5102" s="97" t="s">
        <v>15823</v>
      </c>
      <c r="M5102" s="97">
        <v>20.11</v>
      </c>
      <c r="N5102" s="97">
        <v>951919</v>
      </c>
    </row>
    <row r="5103" spans="1:14" ht="14.25" customHeight="1" x14ac:dyDescent="0.3">
      <c r="A5103" s="97" t="s">
        <v>508</v>
      </c>
      <c r="B5103" s="97">
        <v>2528</v>
      </c>
      <c r="C5103" s="97" t="s">
        <v>15824</v>
      </c>
      <c r="D5103" s="97" t="s">
        <v>581</v>
      </c>
      <c r="E5103" s="97" t="s">
        <v>15825</v>
      </c>
      <c r="F5103" s="97">
        <v>331362</v>
      </c>
      <c r="G5103" s="97">
        <v>665136</v>
      </c>
      <c r="H5103" s="97">
        <v>331362</v>
      </c>
      <c r="I5103" s="97">
        <v>665136</v>
      </c>
      <c r="J5103" s="97" t="s">
        <v>93</v>
      </c>
      <c r="K5103" s="97">
        <v>83.95</v>
      </c>
      <c r="L5103" s="97" t="s">
        <v>15826</v>
      </c>
      <c r="M5103" s="97">
        <v>20.11</v>
      </c>
      <c r="N5103" s="97">
        <v>951918</v>
      </c>
    </row>
    <row r="5104" spans="1:14" ht="14.25" customHeight="1" x14ac:dyDescent="0.3">
      <c r="A5104" s="97" t="s">
        <v>508</v>
      </c>
      <c r="B5104" s="97">
        <v>2528</v>
      </c>
      <c r="C5104" s="97" t="s">
        <v>15827</v>
      </c>
      <c r="D5104" s="97" t="s">
        <v>581</v>
      </c>
      <c r="E5104" s="97" t="s">
        <v>15828</v>
      </c>
      <c r="F5104" s="97">
        <v>331327</v>
      </c>
      <c r="G5104" s="97">
        <v>665118</v>
      </c>
      <c r="H5104" s="97">
        <v>331327</v>
      </c>
      <c r="I5104" s="97">
        <v>665118</v>
      </c>
      <c r="J5104" s="97" t="s">
        <v>93</v>
      </c>
      <c r="K5104" s="97">
        <v>85.06</v>
      </c>
      <c r="L5104" s="97" t="s">
        <v>15829</v>
      </c>
      <c r="M5104" s="97">
        <v>20.11</v>
      </c>
      <c r="N5104" s="97">
        <v>951917</v>
      </c>
    </row>
    <row r="5105" spans="1:14" ht="14.25" customHeight="1" x14ac:dyDescent="0.3">
      <c r="A5105" s="97" t="s">
        <v>655</v>
      </c>
      <c r="B5105" s="97">
        <v>411</v>
      </c>
      <c r="C5105" s="97" t="s">
        <v>15830</v>
      </c>
      <c r="D5105" s="97" t="s">
        <v>581</v>
      </c>
      <c r="E5105" s="97" t="s">
        <v>15831</v>
      </c>
      <c r="F5105" s="97">
        <v>337234</v>
      </c>
      <c r="G5105" s="97">
        <v>672236</v>
      </c>
      <c r="H5105" s="97">
        <v>337234</v>
      </c>
      <c r="I5105" s="97">
        <v>672236</v>
      </c>
      <c r="J5105" s="97" t="s">
        <v>93</v>
      </c>
      <c r="K5105" s="97">
        <v>46</v>
      </c>
      <c r="L5105" s="97" t="s">
        <v>2450</v>
      </c>
      <c r="M5105" s="97">
        <v>20.14</v>
      </c>
      <c r="N5105" s="97">
        <v>950451</v>
      </c>
    </row>
    <row r="5106" spans="1:14" ht="14.25" customHeight="1" x14ac:dyDescent="0.3">
      <c r="A5106" s="97" t="s">
        <v>508</v>
      </c>
      <c r="B5106" s="97">
        <v>10695</v>
      </c>
      <c r="C5106" s="97" t="s">
        <v>15832</v>
      </c>
      <c r="D5106" s="97" t="s">
        <v>581</v>
      </c>
      <c r="E5106" s="97" t="s">
        <v>15833</v>
      </c>
      <c r="F5106" s="97">
        <v>330550</v>
      </c>
      <c r="G5106" s="97">
        <v>667853</v>
      </c>
      <c r="H5106" s="97">
        <v>330550</v>
      </c>
      <c r="I5106" s="97">
        <v>667853</v>
      </c>
      <c r="J5106" s="97" t="s">
        <v>93</v>
      </c>
      <c r="K5106" s="97">
        <v>80.69</v>
      </c>
      <c r="L5106" s="97" t="s">
        <v>15834</v>
      </c>
      <c r="M5106" s="97">
        <v>20.149999999999999</v>
      </c>
      <c r="N5106" s="97">
        <v>952429</v>
      </c>
    </row>
    <row r="5107" spans="1:14" ht="14.25" customHeight="1" x14ac:dyDescent="0.3">
      <c r="A5107" s="97" t="s">
        <v>822</v>
      </c>
      <c r="B5107" s="97">
        <v>13110</v>
      </c>
      <c r="C5107" s="97" t="s">
        <v>15835</v>
      </c>
      <c r="D5107" s="97" t="s">
        <v>581</v>
      </c>
      <c r="E5107" s="97" t="s">
        <v>15836</v>
      </c>
      <c r="F5107" s="97">
        <v>340627</v>
      </c>
      <c r="G5107" s="97">
        <v>673674</v>
      </c>
      <c r="H5107" s="97">
        <v>340627</v>
      </c>
      <c r="I5107" s="97">
        <v>673674</v>
      </c>
      <c r="J5107" s="97" t="s">
        <v>93</v>
      </c>
      <c r="K5107" s="97">
        <v>49.95</v>
      </c>
      <c r="L5107" s="97" t="s">
        <v>15837</v>
      </c>
      <c r="M5107" s="97">
        <v>20.16</v>
      </c>
      <c r="N5107" s="97">
        <v>932090</v>
      </c>
    </row>
    <row r="5108" spans="1:14" ht="14.25" customHeight="1" x14ac:dyDescent="0.3">
      <c r="A5108" s="97" t="s">
        <v>419</v>
      </c>
      <c r="B5108" s="97">
        <v>12527</v>
      </c>
      <c r="C5108" s="97" t="s">
        <v>15838</v>
      </c>
      <c r="D5108" s="97" t="s">
        <v>581</v>
      </c>
      <c r="E5108" s="97" t="s">
        <v>15839</v>
      </c>
      <c r="F5108" s="97">
        <v>331732</v>
      </c>
      <c r="G5108" s="97">
        <v>671775</v>
      </c>
      <c r="H5108" s="97">
        <v>331732</v>
      </c>
      <c r="I5108" s="97">
        <v>671775</v>
      </c>
      <c r="J5108" s="97" t="s">
        <v>93</v>
      </c>
      <c r="K5108" s="97">
        <v>35.85</v>
      </c>
      <c r="L5108" s="97" t="s">
        <v>15840</v>
      </c>
      <c r="M5108" s="97">
        <v>20.2</v>
      </c>
      <c r="N5108" s="97">
        <v>973200</v>
      </c>
    </row>
    <row r="5109" spans="1:14" ht="14.25" customHeight="1" x14ac:dyDescent="0.3">
      <c r="A5109" s="97" t="s">
        <v>508</v>
      </c>
      <c r="B5109" s="97">
        <v>10695</v>
      </c>
      <c r="C5109" s="97" t="s">
        <v>15841</v>
      </c>
      <c r="D5109" s="97" t="s">
        <v>581</v>
      </c>
      <c r="E5109" s="97" t="s">
        <v>15842</v>
      </c>
      <c r="F5109" s="97">
        <v>330559</v>
      </c>
      <c r="G5109" s="97">
        <v>667819</v>
      </c>
      <c r="H5109" s="97">
        <v>330559</v>
      </c>
      <c r="I5109" s="97">
        <v>667819</v>
      </c>
      <c r="J5109" s="97" t="s">
        <v>93</v>
      </c>
      <c r="K5109" s="97">
        <v>79.540000000000006</v>
      </c>
      <c r="L5109" s="97" t="s">
        <v>15843</v>
      </c>
      <c r="M5109" s="97">
        <v>20.2</v>
      </c>
      <c r="N5109" s="97">
        <v>952426</v>
      </c>
    </row>
    <row r="5110" spans="1:14" ht="14.25" customHeight="1" x14ac:dyDescent="0.3">
      <c r="A5110" s="97" t="s">
        <v>397</v>
      </c>
      <c r="B5110" s="97">
        <v>1490</v>
      </c>
      <c r="C5110" s="97" t="s">
        <v>15844</v>
      </c>
      <c r="D5110" s="97" t="s">
        <v>581</v>
      </c>
      <c r="E5110" s="97" t="s">
        <v>15845</v>
      </c>
      <c r="F5110" s="97">
        <v>335025</v>
      </c>
      <c r="G5110" s="97">
        <v>668773</v>
      </c>
      <c r="H5110" s="97">
        <v>335025</v>
      </c>
      <c r="I5110" s="97">
        <v>668773</v>
      </c>
      <c r="J5110" s="97" t="s">
        <v>93</v>
      </c>
      <c r="K5110" s="97">
        <v>46</v>
      </c>
      <c r="L5110" s="97" t="s">
        <v>15846</v>
      </c>
      <c r="M5110" s="97">
        <v>20.239999999999998</v>
      </c>
      <c r="N5110" s="97">
        <v>842940</v>
      </c>
    </row>
    <row r="5111" spans="1:14" ht="14.25" customHeight="1" x14ac:dyDescent="0.3">
      <c r="A5111" s="97" t="s">
        <v>655</v>
      </c>
      <c r="B5111" s="97">
        <v>1158</v>
      </c>
      <c r="C5111" s="97" t="s">
        <v>15847</v>
      </c>
      <c r="D5111" s="97" t="s">
        <v>581</v>
      </c>
      <c r="E5111" s="97" t="s">
        <v>15848</v>
      </c>
      <c r="F5111" s="97">
        <v>338560</v>
      </c>
      <c r="G5111" s="97">
        <v>672840</v>
      </c>
      <c r="H5111" s="97">
        <v>338560</v>
      </c>
      <c r="I5111" s="97">
        <v>672840</v>
      </c>
      <c r="J5111" s="97" t="s">
        <v>93</v>
      </c>
      <c r="K5111" s="97">
        <v>48.67</v>
      </c>
      <c r="L5111" s="97" t="s">
        <v>15849</v>
      </c>
      <c r="M5111" s="97">
        <v>20.25</v>
      </c>
      <c r="N5111" s="97">
        <v>950641</v>
      </c>
    </row>
    <row r="5112" spans="1:14" ht="14.25" customHeight="1" x14ac:dyDescent="0.3">
      <c r="A5112" s="97" t="s">
        <v>506</v>
      </c>
      <c r="B5112" s="97">
        <v>10695</v>
      </c>
      <c r="C5112" s="97" t="s">
        <v>15850</v>
      </c>
      <c r="D5112" s="97" t="s">
        <v>581</v>
      </c>
      <c r="E5112" s="97" t="s">
        <v>15851</v>
      </c>
      <c r="F5112" s="97">
        <v>327986</v>
      </c>
      <c r="G5112" s="97">
        <v>666919</v>
      </c>
      <c r="H5112" s="97">
        <v>327986</v>
      </c>
      <c r="I5112" s="97">
        <v>666919</v>
      </c>
      <c r="J5112" s="97" t="s">
        <v>93</v>
      </c>
      <c r="K5112" s="97">
        <v>147.66</v>
      </c>
      <c r="L5112" s="97" t="s">
        <v>15852</v>
      </c>
      <c r="M5112" s="97">
        <v>20.25</v>
      </c>
      <c r="N5112" s="97">
        <v>1004111</v>
      </c>
    </row>
    <row r="5113" spans="1:14" ht="14.25" customHeight="1" x14ac:dyDescent="0.3">
      <c r="A5113" s="97" t="s">
        <v>351</v>
      </c>
      <c r="B5113" s="97">
        <v>17123</v>
      </c>
      <c r="C5113" s="97" t="s">
        <v>15853</v>
      </c>
      <c r="D5113" s="97" t="s">
        <v>581</v>
      </c>
      <c r="E5113" s="97" t="s">
        <v>15854</v>
      </c>
      <c r="F5113" s="97">
        <v>325843</v>
      </c>
      <c r="G5113" s="97">
        <v>663300</v>
      </c>
      <c r="H5113" s="97">
        <v>325843</v>
      </c>
      <c r="I5113" s="97">
        <v>663300</v>
      </c>
      <c r="J5113" s="97" t="s">
        <v>93</v>
      </c>
      <c r="K5113" s="97">
        <v>172.67</v>
      </c>
      <c r="L5113" s="97" t="s">
        <v>15855</v>
      </c>
      <c r="M5113" s="97">
        <v>20.25</v>
      </c>
      <c r="N5113" s="97">
        <v>803433</v>
      </c>
    </row>
    <row r="5114" spans="1:14" ht="14.25" customHeight="1" x14ac:dyDescent="0.3">
      <c r="A5114" s="97" t="s">
        <v>419</v>
      </c>
      <c r="B5114" s="97">
        <v>10714</v>
      </c>
      <c r="C5114" s="97" t="s">
        <v>15856</v>
      </c>
      <c r="D5114" s="97" t="s">
        <v>581</v>
      </c>
      <c r="E5114" s="97" t="s">
        <v>15857</v>
      </c>
      <c r="F5114" s="97">
        <v>334669</v>
      </c>
      <c r="G5114" s="97">
        <v>670749</v>
      </c>
      <c r="H5114" s="97">
        <v>334669</v>
      </c>
      <c r="I5114" s="97">
        <v>670749</v>
      </c>
      <c r="J5114" s="97" t="s">
        <v>93</v>
      </c>
      <c r="K5114" s="97">
        <v>13.72</v>
      </c>
      <c r="L5114" s="97" t="s">
        <v>15858</v>
      </c>
      <c r="M5114" s="97">
        <v>20.3</v>
      </c>
      <c r="N5114" s="97">
        <v>972893</v>
      </c>
    </row>
    <row r="5115" spans="1:14" ht="14.25" customHeight="1" x14ac:dyDescent="0.3">
      <c r="A5115" s="97" t="s">
        <v>419</v>
      </c>
      <c r="B5115" s="97">
        <v>10710</v>
      </c>
      <c r="C5115" s="97" t="s">
        <v>15859</v>
      </c>
      <c r="D5115" s="97" t="s">
        <v>581</v>
      </c>
      <c r="E5115" s="97" t="s">
        <v>15860</v>
      </c>
      <c r="F5115" s="97">
        <v>332059</v>
      </c>
      <c r="G5115" s="97">
        <v>671502</v>
      </c>
      <c r="H5115" s="97">
        <v>332059</v>
      </c>
      <c r="I5115" s="97">
        <v>671502</v>
      </c>
      <c r="J5115" s="97" t="s">
        <v>93</v>
      </c>
      <c r="K5115" s="97">
        <v>31.25</v>
      </c>
      <c r="L5115" s="97" t="s">
        <v>15861</v>
      </c>
      <c r="M5115" s="97">
        <v>20.3</v>
      </c>
      <c r="N5115" s="97">
        <v>972847</v>
      </c>
    </row>
    <row r="5116" spans="1:14" ht="14.25" customHeight="1" x14ac:dyDescent="0.3">
      <c r="A5116" s="97" t="s">
        <v>506</v>
      </c>
      <c r="B5116" s="97">
        <v>10695</v>
      </c>
      <c r="C5116" s="97" t="s">
        <v>15862</v>
      </c>
      <c r="D5116" s="97" t="s">
        <v>581</v>
      </c>
      <c r="E5116" s="97" t="s">
        <v>15863</v>
      </c>
      <c r="F5116" s="97">
        <v>328349</v>
      </c>
      <c r="G5116" s="97">
        <v>666932</v>
      </c>
      <c r="H5116" s="97">
        <v>328349</v>
      </c>
      <c r="I5116" s="97">
        <v>666932</v>
      </c>
      <c r="J5116" s="97" t="s">
        <v>93</v>
      </c>
      <c r="K5116" s="97">
        <v>131.54</v>
      </c>
      <c r="L5116" s="97" t="s">
        <v>15864</v>
      </c>
      <c r="M5116" s="97">
        <v>20.3</v>
      </c>
      <c r="N5116" s="97">
        <v>1004118</v>
      </c>
    </row>
    <row r="5117" spans="1:14" ht="14.25" customHeight="1" x14ac:dyDescent="0.3">
      <c r="A5117" s="97" t="s">
        <v>506</v>
      </c>
      <c r="B5117" s="97">
        <v>10695</v>
      </c>
      <c r="C5117" s="97" t="s">
        <v>15865</v>
      </c>
      <c r="D5117" s="97" t="s">
        <v>581</v>
      </c>
      <c r="E5117" s="97" t="s">
        <v>15866</v>
      </c>
      <c r="F5117" s="97">
        <v>327524</v>
      </c>
      <c r="G5117" s="97">
        <v>666947</v>
      </c>
      <c r="H5117" s="97">
        <v>327524</v>
      </c>
      <c r="I5117" s="97">
        <v>666947</v>
      </c>
      <c r="J5117" s="97" t="s">
        <v>93</v>
      </c>
      <c r="K5117" s="97">
        <v>133.54</v>
      </c>
      <c r="L5117" s="97" t="s">
        <v>15867</v>
      </c>
      <c r="M5117" s="97">
        <v>20.3</v>
      </c>
      <c r="N5117" s="97">
        <v>1004092</v>
      </c>
    </row>
    <row r="5118" spans="1:14" ht="14.25" customHeight="1" x14ac:dyDescent="0.3">
      <c r="A5118" s="97" t="s">
        <v>506</v>
      </c>
      <c r="B5118" s="97">
        <v>17123</v>
      </c>
      <c r="C5118" s="97" t="s">
        <v>15868</v>
      </c>
      <c r="D5118" s="97" t="s">
        <v>581</v>
      </c>
      <c r="E5118" s="97" t="s">
        <v>15869</v>
      </c>
      <c r="F5118" s="97">
        <v>326732</v>
      </c>
      <c r="G5118" s="97">
        <v>665442</v>
      </c>
      <c r="H5118" s="97">
        <v>326732</v>
      </c>
      <c r="I5118" s="97">
        <v>665442</v>
      </c>
      <c r="J5118" s="97" t="s">
        <v>93</v>
      </c>
      <c r="K5118" s="97">
        <v>161.84</v>
      </c>
      <c r="L5118" s="97" t="s">
        <v>15870</v>
      </c>
      <c r="M5118" s="97">
        <v>20.3</v>
      </c>
      <c r="N5118" s="97">
        <v>1004736</v>
      </c>
    </row>
    <row r="5119" spans="1:14" ht="14.25" customHeight="1" x14ac:dyDescent="0.3">
      <c r="A5119" s="97" t="s">
        <v>822</v>
      </c>
      <c r="B5119" s="97">
        <v>13110</v>
      </c>
      <c r="C5119" s="97" t="s">
        <v>15871</v>
      </c>
      <c r="D5119" s="97" t="s">
        <v>581</v>
      </c>
      <c r="E5119" s="97" t="s">
        <v>15872</v>
      </c>
      <c r="F5119" s="97">
        <v>340598</v>
      </c>
      <c r="G5119" s="97">
        <v>673660</v>
      </c>
      <c r="H5119" s="97">
        <v>340598</v>
      </c>
      <c r="I5119" s="97">
        <v>673660</v>
      </c>
      <c r="J5119" s="97" t="s">
        <v>93</v>
      </c>
      <c r="K5119" s="97">
        <v>50.27</v>
      </c>
      <c r="L5119" s="97" t="s">
        <v>15873</v>
      </c>
      <c r="M5119" s="97">
        <v>20.329999999999998</v>
      </c>
      <c r="N5119" s="97">
        <v>932088</v>
      </c>
    </row>
    <row r="5120" spans="1:14" ht="14.25" customHeight="1" x14ac:dyDescent="0.3">
      <c r="A5120" s="97" t="s">
        <v>655</v>
      </c>
      <c r="B5120" s="97">
        <v>313</v>
      </c>
      <c r="C5120" s="97" t="s">
        <v>15874</v>
      </c>
      <c r="D5120" s="97" t="s">
        <v>581</v>
      </c>
      <c r="E5120" s="97" t="s">
        <v>15875</v>
      </c>
      <c r="F5120" s="97">
        <v>339617</v>
      </c>
      <c r="G5120" s="97">
        <v>674387</v>
      </c>
      <c r="H5120" s="97">
        <v>339617</v>
      </c>
      <c r="I5120" s="97">
        <v>674387</v>
      </c>
      <c r="J5120" s="97" t="s">
        <v>93</v>
      </c>
      <c r="K5120" s="97">
        <v>27.58</v>
      </c>
      <c r="L5120" s="97" t="s">
        <v>15876</v>
      </c>
      <c r="M5120" s="97">
        <v>20.34</v>
      </c>
      <c r="N5120" s="97">
        <v>950413</v>
      </c>
    </row>
    <row r="5121" spans="1:14" ht="14.25" customHeight="1" x14ac:dyDescent="0.3">
      <c r="A5121" s="97" t="s">
        <v>655</v>
      </c>
      <c r="B5121" s="97">
        <v>1158</v>
      </c>
      <c r="C5121" s="97" t="s">
        <v>15877</v>
      </c>
      <c r="D5121" s="97" t="s">
        <v>581</v>
      </c>
      <c r="E5121" s="97" t="s">
        <v>15878</v>
      </c>
      <c r="F5121" s="97">
        <v>339452</v>
      </c>
      <c r="G5121" s="97">
        <v>673384</v>
      </c>
      <c r="H5121" s="97">
        <v>339452</v>
      </c>
      <c r="I5121" s="97">
        <v>673384</v>
      </c>
      <c r="J5121" s="97" t="s">
        <v>93</v>
      </c>
      <c r="K5121" s="97">
        <v>46.4</v>
      </c>
      <c r="L5121" s="97" t="s">
        <v>14490</v>
      </c>
      <c r="M5121" s="97">
        <v>20.399999999999999</v>
      </c>
      <c r="N5121" s="97">
        <v>950650</v>
      </c>
    </row>
    <row r="5122" spans="1:14" ht="14.25" customHeight="1" x14ac:dyDescent="0.3">
      <c r="A5122" s="97" t="s">
        <v>822</v>
      </c>
      <c r="B5122" s="97">
        <v>702</v>
      </c>
      <c r="C5122" s="97" t="s">
        <v>15879</v>
      </c>
      <c r="D5122" s="97" t="s">
        <v>332</v>
      </c>
      <c r="E5122" s="97" t="s">
        <v>15880</v>
      </c>
      <c r="F5122" s="97">
        <v>340495</v>
      </c>
      <c r="G5122" s="97">
        <v>673608</v>
      </c>
      <c r="H5122" s="97">
        <v>340495</v>
      </c>
      <c r="I5122" s="97">
        <v>673608</v>
      </c>
      <c r="J5122" s="97" t="s">
        <v>93</v>
      </c>
      <c r="K5122" s="97">
        <v>51.12</v>
      </c>
      <c r="L5122" s="97" t="s">
        <v>15881</v>
      </c>
      <c r="M5122" s="97">
        <v>20.399999999999999</v>
      </c>
      <c r="N5122" s="97">
        <v>18930770</v>
      </c>
    </row>
    <row r="5123" spans="1:14" ht="14.25" customHeight="1" x14ac:dyDescent="0.3">
      <c r="A5123" s="97" t="s">
        <v>822</v>
      </c>
      <c r="B5123" s="97">
        <v>574</v>
      </c>
      <c r="C5123" s="97" t="s">
        <v>15882</v>
      </c>
      <c r="D5123" s="97" t="s">
        <v>332</v>
      </c>
      <c r="E5123" s="97" t="s">
        <v>15883</v>
      </c>
      <c r="F5123" s="97">
        <v>343350</v>
      </c>
      <c r="G5123" s="97">
        <v>672990</v>
      </c>
      <c r="H5123" s="97">
        <v>343350</v>
      </c>
      <c r="I5123" s="97">
        <v>672990</v>
      </c>
      <c r="J5123" s="97" t="s">
        <v>93</v>
      </c>
      <c r="K5123" s="97">
        <v>86.3</v>
      </c>
      <c r="L5123" s="97" t="s">
        <v>15884</v>
      </c>
      <c r="M5123" s="97">
        <v>20.399999999999999</v>
      </c>
      <c r="N5123" s="97">
        <v>13472255</v>
      </c>
    </row>
    <row r="5124" spans="1:14" ht="14.25" customHeight="1" x14ac:dyDescent="0.3">
      <c r="A5124" s="97" t="s">
        <v>655</v>
      </c>
      <c r="B5124" s="97">
        <v>883</v>
      </c>
      <c r="C5124" s="97" t="s">
        <v>15885</v>
      </c>
      <c r="D5124" s="97" t="s">
        <v>581</v>
      </c>
      <c r="E5124" s="97" t="s">
        <v>15886</v>
      </c>
      <c r="F5124" s="97">
        <v>339103</v>
      </c>
      <c r="G5124" s="97">
        <v>674053</v>
      </c>
      <c r="H5124" s="97">
        <v>339103</v>
      </c>
      <c r="I5124" s="97">
        <v>674053</v>
      </c>
      <c r="J5124" s="97" t="s">
        <v>93</v>
      </c>
      <c r="K5124" s="97">
        <v>25</v>
      </c>
      <c r="L5124" s="97" t="s">
        <v>15887</v>
      </c>
      <c r="M5124" s="97">
        <v>20.420000000000002</v>
      </c>
      <c r="N5124" s="97">
        <v>950538</v>
      </c>
    </row>
    <row r="5125" spans="1:14" ht="14.25" customHeight="1" x14ac:dyDescent="0.3">
      <c r="A5125" s="97" t="s">
        <v>397</v>
      </c>
      <c r="B5125" s="97">
        <v>380</v>
      </c>
      <c r="C5125" s="97" t="s">
        <v>15888</v>
      </c>
      <c r="D5125" s="97" t="s">
        <v>332</v>
      </c>
      <c r="E5125" s="97" t="s">
        <v>15889</v>
      </c>
      <c r="F5125" s="97">
        <v>335391</v>
      </c>
      <c r="G5125" s="97">
        <v>669832</v>
      </c>
      <c r="H5125" s="97">
        <v>335391</v>
      </c>
      <c r="I5125" s="97">
        <v>669832</v>
      </c>
      <c r="J5125" s="97" t="s">
        <v>93</v>
      </c>
      <c r="K5125" s="97">
        <v>38</v>
      </c>
      <c r="L5125" s="97" t="s">
        <v>15890</v>
      </c>
      <c r="M5125" s="97">
        <v>20.420000000000002</v>
      </c>
      <c r="N5125" s="97">
        <v>18798550</v>
      </c>
    </row>
    <row r="5126" spans="1:14" ht="14.25" customHeight="1" x14ac:dyDescent="0.3">
      <c r="A5126" s="97" t="s">
        <v>397</v>
      </c>
      <c r="B5126" s="97">
        <v>3582</v>
      </c>
      <c r="C5126" s="97" t="s">
        <v>15891</v>
      </c>
      <c r="D5126" s="97" t="s">
        <v>581</v>
      </c>
      <c r="E5126" s="97" t="s">
        <v>15892</v>
      </c>
      <c r="F5126" s="97">
        <v>339760</v>
      </c>
      <c r="G5126" s="97">
        <v>669490</v>
      </c>
      <c r="H5126" s="97">
        <v>339760</v>
      </c>
      <c r="I5126" s="97">
        <v>669490</v>
      </c>
      <c r="J5126" s="97" t="s">
        <v>93</v>
      </c>
      <c r="K5126" s="97">
        <v>106</v>
      </c>
      <c r="L5126" s="97" t="s">
        <v>15893</v>
      </c>
      <c r="M5126" s="97">
        <v>20.47</v>
      </c>
      <c r="N5126" s="97">
        <v>842947</v>
      </c>
    </row>
    <row r="5127" spans="1:14" ht="14.25" customHeight="1" x14ac:dyDescent="0.3">
      <c r="A5127" s="97" t="s">
        <v>419</v>
      </c>
      <c r="B5127" s="97">
        <v>9925</v>
      </c>
      <c r="C5127" s="97" t="s">
        <v>15894</v>
      </c>
      <c r="D5127" s="97" t="s">
        <v>581</v>
      </c>
      <c r="E5127" s="97" t="s">
        <v>15895</v>
      </c>
      <c r="F5127" s="97">
        <v>331803</v>
      </c>
      <c r="G5127" s="97">
        <v>671679</v>
      </c>
      <c r="H5127" s="97">
        <v>331803</v>
      </c>
      <c r="I5127" s="97">
        <v>671679</v>
      </c>
      <c r="J5127" s="97" t="s">
        <v>93</v>
      </c>
      <c r="K5127" s="97">
        <v>0</v>
      </c>
      <c r="L5127" s="97" t="s">
        <v>15896</v>
      </c>
      <c r="M5127" s="97">
        <v>20.5</v>
      </c>
      <c r="N5127" s="97">
        <v>972724</v>
      </c>
    </row>
    <row r="5128" spans="1:14" ht="14.25" customHeight="1" x14ac:dyDescent="0.3">
      <c r="A5128" s="97" t="s">
        <v>508</v>
      </c>
      <c r="B5128" s="97">
        <v>941</v>
      </c>
      <c r="C5128" s="97" t="s">
        <v>15897</v>
      </c>
      <c r="D5128" s="97" t="s">
        <v>332</v>
      </c>
      <c r="E5128" s="97" t="s">
        <v>15898</v>
      </c>
      <c r="F5128" s="97">
        <v>331058</v>
      </c>
      <c r="G5128" s="97">
        <v>665938</v>
      </c>
      <c r="H5128" s="97">
        <v>331058</v>
      </c>
      <c r="I5128" s="97">
        <v>665938</v>
      </c>
      <c r="J5128" s="97" t="s">
        <v>93</v>
      </c>
      <c r="K5128" s="97">
        <v>0</v>
      </c>
      <c r="L5128" s="97" t="s">
        <v>15899</v>
      </c>
      <c r="M5128" s="97">
        <v>20.5</v>
      </c>
      <c r="N5128" s="97">
        <v>19508288</v>
      </c>
    </row>
    <row r="5129" spans="1:14" ht="14.25" customHeight="1" x14ac:dyDescent="0.3">
      <c r="A5129" s="97" t="s">
        <v>419</v>
      </c>
      <c r="B5129" s="97">
        <v>10710</v>
      </c>
      <c r="C5129" s="97" t="s">
        <v>15900</v>
      </c>
      <c r="D5129" s="97" t="s">
        <v>581</v>
      </c>
      <c r="E5129" s="97" t="s">
        <v>15901</v>
      </c>
      <c r="F5129" s="97">
        <v>332049</v>
      </c>
      <c r="G5129" s="97">
        <v>671477</v>
      </c>
      <c r="H5129" s="97">
        <v>332049</v>
      </c>
      <c r="I5129" s="97">
        <v>671477</v>
      </c>
      <c r="J5129" s="97" t="s">
        <v>93</v>
      </c>
      <c r="K5129" s="97">
        <v>36.950000000000003</v>
      </c>
      <c r="L5129" s="97" t="s">
        <v>15902</v>
      </c>
      <c r="M5129" s="97">
        <v>20.5</v>
      </c>
      <c r="N5129" s="97">
        <v>972835</v>
      </c>
    </row>
    <row r="5130" spans="1:14" ht="14.25" customHeight="1" x14ac:dyDescent="0.3">
      <c r="A5130" s="97" t="s">
        <v>822</v>
      </c>
      <c r="B5130" s="97">
        <v>13110</v>
      </c>
      <c r="C5130" s="97" t="s">
        <v>15903</v>
      </c>
      <c r="D5130" s="97" t="s">
        <v>581</v>
      </c>
      <c r="E5130" s="97" t="s">
        <v>15904</v>
      </c>
      <c r="F5130" s="97">
        <v>340730</v>
      </c>
      <c r="G5130" s="97">
        <v>673740</v>
      </c>
      <c r="H5130" s="97">
        <v>340730</v>
      </c>
      <c r="I5130" s="97">
        <v>673740</v>
      </c>
      <c r="J5130" s="97" t="s">
        <v>93</v>
      </c>
      <c r="K5130" s="97">
        <v>47.32</v>
      </c>
      <c r="L5130" s="97" t="s">
        <v>15905</v>
      </c>
      <c r="M5130" s="97">
        <v>20.5</v>
      </c>
      <c r="N5130" s="97">
        <v>932111</v>
      </c>
    </row>
    <row r="5131" spans="1:14" ht="14.25" customHeight="1" x14ac:dyDescent="0.3">
      <c r="A5131" s="97" t="s">
        <v>508</v>
      </c>
      <c r="B5131" s="97">
        <v>9913</v>
      </c>
      <c r="C5131" s="97" t="s">
        <v>15906</v>
      </c>
      <c r="D5131" s="97" t="s">
        <v>581</v>
      </c>
      <c r="E5131" s="97" t="s">
        <v>15907</v>
      </c>
      <c r="F5131" s="97">
        <v>332196</v>
      </c>
      <c r="G5131" s="97">
        <v>666102</v>
      </c>
      <c r="H5131" s="97">
        <v>332196</v>
      </c>
      <c r="I5131" s="97">
        <v>666102</v>
      </c>
      <c r="J5131" s="97" t="s">
        <v>93</v>
      </c>
      <c r="K5131" s="97">
        <v>65</v>
      </c>
      <c r="L5131" s="97" t="s">
        <v>15908</v>
      </c>
      <c r="M5131" s="97">
        <v>20.5</v>
      </c>
      <c r="N5131" s="97">
        <v>952058</v>
      </c>
    </row>
    <row r="5132" spans="1:14" ht="14.25" customHeight="1" x14ac:dyDescent="0.3">
      <c r="A5132" s="97" t="s">
        <v>508</v>
      </c>
      <c r="B5132" s="97">
        <v>10133</v>
      </c>
      <c r="C5132" s="97" t="s">
        <v>15909</v>
      </c>
      <c r="D5132" s="97" t="s">
        <v>581</v>
      </c>
      <c r="E5132" s="97" t="s">
        <v>7563</v>
      </c>
      <c r="F5132" s="97">
        <v>332114</v>
      </c>
      <c r="G5132" s="97">
        <v>665775</v>
      </c>
      <c r="H5132" s="97">
        <v>332114</v>
      </c>
      <c r="I5132" s="97">
        <v>665775</v>
      </c>
      <c r="J5132" s="97" t="s">
        <v>93</v>
      </c>
      <c r="K5132" s="97">
        <v>69.599999999999994</v>
      </c>
      <c r="L5132" s="97" t="s">
        <v>15910</v>
      </c>
      <c r="M5132" s="97">
        <v>20.5</v>
      </c>
      <c r="N5132" s="97">
        <v>952155</v>
      </c>
    </row>
    <row r="5133" spans="1:14" ht="14.25" customHeight="1" x14ac:dyDescent="0.3">
      <c r="A5133" s="97" t="s">
        <v>506</v>
      </c>
      <c r="B5133" s="97">
        <v>821</v>
      </c>
      <c r="C5133" s="97" t="s">
        <v>15911</v>
      </c>
      <c r="D5133" s="97" t="s">
        <v>332</v>
      </c>
      <c r="E5133" s="97" t="s">
        <v>15912</v>
      </c>
      <c r="F5133" s="97">
        <v>328955</v>
      </c>
      <c r="G5133" s="97">
        <v>669528</v>
      </c>
      <c r="H5133" s="97">
        <v>328955</v>
      </c>
      <c r="I5133" s="97">
        <v>669528</v>
      </c>
      <c r="J5133" s="97" t="s">
        <v>93</v>
      </c>
      <c r="K5133" s="97">
        <v>84.3</v>
      </c>
      <c r="L5133" s="97" t="s">
        <v>15913</v>
      </c>
      <c r="M5133" s="97">
        <v>20.5</v>
      </c>
      <c r="N5133" s="97">
        <v>17332967</v>
      </c>
    </row>
    <row r="5134" spans="1:14" ht="14.25" customHeight="1" x14ac:dyDescent="0.3">
      <c r="A5134" s="97" t="s">
        <v>506</v>
      </c>
      <c r="B5134" s="97">
        <v>10695</v>
      </c>
      <c r="C5134" s="97" t="s">
        <v>15914</v>
      </c>
      <c r="D5134" s="97" t="s">
        <v>581</v>
      </c>
      <c r="E5134" s="97" t="s">
        <v>15915</v>
      </c>
      <c r="F5134" s="97">
        <v>329581</v>
      </c>
      <c r="G5134" s="97">
        <v>667458</v>
      </c>
      <c r="H5134" s="97">
        <v>329581</v>
      </c>
      <c r="I5134" s="97">
        <v>667458</v>
      </c>
      <c r="J5134" s="97" t="s">
        <v>93</v>
      </c>
      <c r="K5134" s="97">
        <v>99.25</v>
      </c>
      <c r="L5134" s="97" t="s">
        <v>15916</v>
      </c>
      <c r="M5134" s="97">
        <v>20.5</v>
      </c>
      <c r="N5134" s="97">
        <v>1004154</v>
      </c>
    </row>
    <row r="5135" spans="1:14" ht="14.25" customHeight="1" x14ac:dyDescent="0.3">
      <c r="A5135" s="97" t="s">
        <v>506</v>
      </c>
      <c r="B5135" s="97">
        <v>853</v>
      </c>
      <c r="C5135" s="97" t="s">
        <v>15917</v>
      </c>
      <c r="D5135" s="97" t="s">
        <v>332</v>
      </c>
      <c r="E5135" s="97" t="s">
        <v>15918</v>
      </c>
      <c r="F5135" s="97">
        <v>329547</v>
      </c>
      <c r="G5135" s="97">
        <v>669119</v>
      </c>
      <c r="H5135" s="97">
        <v>329547</v>
      </c>
      <c r="I5135" s="97">
        <v>669119</v>
      </c>
      <c r="J5135" s="97" t="s">
        <v>93</v>
      </c>
      <c r="K5135" s="97">
        <v>116.99</v>
      </c>
      <c r="L5135" s="97" t="s">
        <v>15919</v>
      </c>
      <c r="M5135" s="97">
        <v>20.5</v>
      </c>
      <c r="N5135" s="97">
        <v>17332999</v>
      </c>
    </row>
    <row r="5136" spans="1:14" ht="14.25" customHeight="1" x14ac:dyDescent="0.3">
      <c r="A5136" s="97" t="s">
        <v>506</v>
      </c>
      <c r="B5136" s="97">
        <v>10695</v>
      </c>
      <c r="C5136" s="97" t="s">
        <v>15920</v>
      </c>
      <c r="D5136" s="97" t="s">
        <v>581</v>
      </c>
      <c r="E5136" s="97" t="s">
        <v>15921</v>
      </c>
      <c r="F5136" s="97">
        <v>328020</v>
      </c>
      <c r="G5136" s="97">
        <v>666875</v>
      </c>
      <c r="H5136" s="97">
        <v>328020</v>
      </c>
      <c r="I5136" s="97">
        <v>666875</v>
      </c>
      <c r="J5136" s="97" t="s">
        <v>93</v>
      </c>
      <c r="K5136" s="97">
        <v>143.88</v>
      </c>
      <c r="L5136" s="97" t="s">
        <v>15922</v>
      </c>
      <c r="M5136" s="97">
        <v>20.5</v>
      </c>
      <c r="N5136" s="97">
        <v>1004112</v>
      </c>
    </row>
    <row r="5137" spans="1:14" ht="14.25" customHeight="1" x14ac:dyDescent="0.3">
      <c r="A5137" s="97" t="s">
        <v>497</v>
      </c>
      <c r="B5137" s="97">
        <v>9763</v>
      </c>
      <c r="C5137" s="97" t="s">
        <v>15923</v>
      </c>
      <c r="D5137" s="97" t="s">
        <v>581</v>
      </c>
      <c r="E5137" s="97" t="s">
        <v>15924</v>
      </c>
      <c r="F5137" s="97">
        <v>334361</v>
      </c>
      <c r="G5137" s="97">
        <v>662816</v>
      </c>
      <c r="H5137" s="97">
        <v>334361</v>
      </c>
      <c r="I5137" s="97">
        <v>662816</v>
      </c>
      <c r="J5137" s="97" t="s">
        <v>93</v>
      </c>
      <c r="K5137" s="97">
        <v>167</v>
      </c>
      <c r="L5137" s="97" t="s">
        <v>15925</v>
      </c>
      <c r="M5137" s="97">
        <v>20.5</v>
      </c>
      <c r="N5137" s="97">
        <v>905285</v>
      </c>
    </row>
    <row r="5138" spans="1:14" ht="14.25" customHeight="1" x14ac:dyDescent="0.3">
      <c r="A5138" s="97" t="s">
        <v>497</v>
      </c>
      <c r="B5138" s="97">
        <v>342</v>
      </c>
      <c r="C5138" s="97" t="s">
        <v>15926</v>
      </c>
      <c r="D5138" s="97" t="s">
        <v>332</v>
      </c>
      <c r="E5138" s="97" t="s">
        <v>15927</v>
      </c>
      <c r="F5138" s="97">
        <v>334530</v>
      </c>
      <c r="G5138" s="97">
        <v>661720</v>
      </c>
      <c r="H5138" s="97">
        <v>334530</v>
      </c>
      <c r="I5138" s="97">
        <v>661720</v>
      </c>
      <c r="J5138" s="97" t="s">
        <v>93</v>
      </c>
      <c r="K5138" s="97">
        <v>168</v>
      </c>
      <c r="L5138" s="97" t="s">
        <v>15928</v>
      </c>
      <c r="M5138" s="97">
        <v>20.5</v>
      </c>
      <c r="N5138" s="97">
        <v>904979</v>
      </c>
    </row>
    <row r="5139" spans="1:14" ht="14.25" customHeight="1" x14ac:dyDescent="0.3">
      <c r="A5139" s="97" t="s">
        <v>655</v>
      </c>
      <c r="B5139" s="97">
        <v>313</v>
      </c>
      <c r="C5139" s="97" t="s">
        <v>15929</v>
      </c>
      <c r="D5139" s="97" t="s">
        <v>581</v>
      </c>
      <c r="E5139" s="97" t="s">
        <v>15930</v>
      </c>
      <c r="F5139" s="97">
        <v>339526</v>
      </c>
      <c r="G5139" s="97">
        <v>674435</v>
      </c>
      <c r="H5139" s="97">
        <v>339526</v>
      </c>
      <c r="I5139" s="97">
        <v>674435</v>
      </c>
      <c r="J5139" s="97" t="s">
        <v>93</v>
      </c>
      <c r="K5139" s="97">
        <v>22.86</v>
      </c>
      <c r="L5139" s="97" t="s">
        <v>15931</v>
      </c>
      <c r="M5139" s="97">
        <v>20.52</v>
      </c>
      <c r="N5139" s="97">
        <v>950417</v>
      </c>
    </row>
    <row r="5140" spans="1:14" ht="14.25" customHeight="1" x14ac:dyDescent="0.3">
      <c r="A5140" s="97" t="s">
        <v>655</v>
      </c>
      <c r="B5140" s="97">
        <v>14012</v>
      </c>
      <c r="C5140" s="97" t="s">
        <v>15932</v>
      </c>
      <c r="D5140" s="97" t="s">
        <v>581</v>
      </c>
      <c r="E5140" s="97" t="s">
        <v>15933</v>
      </c>
      <c r="F5140" s="97">
        <v>338770</v>
      </c>
      <c r="G5140" s="97">
        <v>674350</v>
      </c>
      <c r="H5140" s="97">
        <v>338770</v>
      </c>
      <c r="I5140" s="97">
        <v>674350</v>
      </c>
      <c r="J5140" s="97" t="s">
        <v>93</v>
      </c>
      <c r="K5140" s="97">
        <v>15.35</v>
      </c>
      <c r="L5140" s="97" t="s">
        <v>15934</v>
      </c>
      <c r="M5140" s="97">
        <v>20.55</v>
      </c>
      <c r="N5140" s="97">
        <v>951085</v>
      </c>
    </row>
    <row r="5141" spans="1:14" ht="14.25" customHeight="1" x14ac:dyDescent="0.3">
      <c r="A5141" s="97" t="s">
        <v>506</v>
      </c>
      <c r="B5141" s="97">
        <v>10621</v>
      </c>
      <c r="C5141" s="97" t="s">
        <v>15935</v>
      </c>
      <c r="D5141" s="97" t="s">
        <v>581</v>
      </c>
      <c r="E5141" s="97" t="s">
        <v>15936</v>
      </c>
      <c r="F5141" s="97">
        <v>327875</v>
      </c>
      <c r="G5141" s="97">
        <v>665712</v>
      </c>
      <c r="H5141" s="97">
        <v>327875</v>
      </c>
      <c r="I5141" s="97">
        <v>665712</v>
      </c>
      <c r="J5141" s="97" t="s">
        <v>93</v>
      </c>
      <c r="K5141" s="97">
        <v>149.61000000000001</v>
      </c>
      <c r="L5141" s="97" t="s">
        <v>15937</v>
      </c>
      <c r="M5141" s="97">
        <v>20.55</v>
      </c>
      <c r="N5141" s="97">
        <v>1003996</v>
      </c>
    </row>
    <row r="5142" spans="1:14" ht="14.25" customHeight="1" x14ac:dyDescent="0.3">
      <c r="A5142" s="97" t="s">
        <v>655</v>
      </c>
      <c r="B5142" s="97">
        <v>882</v>
      </c>
      <c r="C5142" s="97" t="s">
        <v>15938</v>
      </c>
      <c r="D5142" s="97" t="s">
        <v>581</v>
      </c>
      <c r="E5142" s="97" t="s">
        <v>10765</v>
      </c>
      <c r="F5142" s="97">
        <v>339386</v>
      </c>
      <c r="G5142" s="97">
        <v>674107</v>
      </c>
      <c r="H5142" s="97">
        <v>339386</v>
      </c>
      <c r="I5142" s="97">
        <v>674107</v>
      </c>
      <c r="J5142" s="97" t="s">
        <v>93</v>
      </c>
      <c r="K5142" s="97">
        <v>29</v>
      </c>
      <c r="L5142" s="97" t="s">
        <v>15939</v>
      </c>
      <c r="M5142" s="97">
        <v>20.57</v>
      </c>
      <c r="N5142" s="97">
        <v>950531</v>
      </c>
    </row>
    <row r="5143" spans="1:14" ht="14.25" customHeight="1" x14ac:dyDescent="0.3">
      <c r="A5143" s="97" t="s">
        <v>419</v>
      </c>
      <c r="B5143" s="97">
        <v>552</v>
      </c>
      <c r="C5143" s="97" t="s">
        <v>15940</v>
      </c>
      <c r="D5143" s="97" t="s">
        <v>332</v>
      </c>
      <c r="E5143" s="97" t="s">
        <v>15941</v>
      </c>
      <c r="F5143" s="97">
        <v>331744</v>
      </c>
      <c r="G5143" s="97">
        <v>671857</v>
      </c>
      <c r="H5143" s="97">
        <v>331744</v>
      </c>
      <c r="I5143" s="97">
        <v>671857</v>
      </c>
      <c r="J5143" s="97" t="s">
        <v>93</v>
      </c>
      <c r="K5143" s="97">
        <v>39</v>
      </c>
      <c r="L5143" s="97" t="s">
        <v>15942</v>
      </c>
      <c r="M5143" s="97">
        <v>20.6</v>
      </c>
      <c r="N5143" s="97">
        <v>972036</v>
      </c>
    </row>
    <row r="5144" spans="1:14" ht="14.25" customHeight="1" x14ac:dyDescent="0.3">
      <c r="A5144" s="97" t="s">
        <v>508</v>
      </c>
      <c r="B5144" s="97">
        <v>10695</v>
      </c>
      <c r="C5144" s="97" t="s">
        <v>15943</v>
      </c>
      <c r="D5144" s="97" t="s">
        <v>581</v>
      </c>
      <c r="E5144" s="97" t="s">
        <v>15944</v>
      </c>
      <c r="F5144" s="97">
        <v>330559</v>
      </c>
      <c r="G5144" s="97">
        <v>667840</v>
      </c>
      <c r="H5144" s="97">
        <v>330559</v>
      </c>
      <c r="I5144" s="97">
        <v>667840</v>
      </c>
      <c r="J5144" s="97" t="s">
        <v>93</v>
      </c>
      <c r="K5144" s="97">
        <v>79.97</v>
      </c>
      <c r="L5144" s="97" t="s">
        <v>15945</v>
      </c>
      <c r="M5144" s="97">
        <v>20.6</v>
      </c>
      <c r="N5144" s="97">
        <v>952428</v>
      </c>
    </row>
    <row r="5145" spans="1:14" ht="14.25" customHeight="1" x14ac:dyDescent="0.3">
      <c r="A5145" s="97" t="s">
        <v>508</v>
      </c>
      <c r="B5145" s="97">
        <v>662</v>
      </c>
      <c r="C5145" s="97" t="s">
        <v>15946</v>
      </c>
      <c r="D5145" s="97" t="s">
        <v>332</v>
      </c>
      <c r="E5145" s="97" t="s">
        <v>15947</v>
      </c>
      <c r="F5145" s="97">
        <v>331322</v>
      </c>
      <c r="G5145" s="97">
        <v>665149</v>
      </c>
      <c r="H5145" s="97">
        <v>331322</v>
      </c>
      <c r="I5145" s="97">
        <v>665149</v>
      </c>
      <c r="J5145" s="97" t="s">
        <v>93</v>
      </c>
      <c r="K5145" s="97">
        <v>85</v>
      </c>
      <c r="L5145" s="97" t="s">
        <v>15948</v>
      </c>
      <c r="M5145" s="97">
        <v>20.6</v>
      </c>
      <c r="N5145" s="97">
        <v>17306884</v>
      </c>
    </row>
    <row r="5146" spans="1:14" ht="14.25" customHeight="1" x14ac:dyDescent="0.3">
      <c r="A5146" s="97" t="s">
        <v>506</v>
      </c>
      <c r="B5146" s="97">
        <v>747</v>
      </c>
      <c r="C5146" s="97" t="s">
        <v>15949</v>
      </c>
      <c r="D5146" s="97" t="s">
        <v>332</v>
      </c>
      <c r="E5146" s="97" t="s">
        <v>15950</v>
      </c>
      <c r="F5146" s="97">
        <v>328744</v>
      </c>
      <c r="G5146" s="97">
        <v>668611</v>
      </c>
      <c r="H5146" s="97">
        <v>328744</v>
      </c>
      <c r="I5146" s="97">
        <v>668611</v>
      </c>
      <c r="J5146" s="97" t="s">
        <v>93</v>
      </c>
      <c r="K5146" s="97">
        <v>106.8</v>
      </c>
      <c r="L5146" s="97" t="s">
        <v>15951</v>
      </c>
      <c r="M5146" s="97">
        <v>20.6</v>
      </c>
      <c r="N5146" s="97">
        <v>17332893</v>
      </c>
    </row>
    <row r="5147" spans="1:14" ht="14.25" customHeight="1" x14ac:dyDescent="0.3">
      <c r="A5147" s="97" t="s">
        <v>506</v>
      </c>
      <c r="B5147" s="97">
        <v>685</v>
      </c>
      <c r="C5147" s="97" t="s">
        <v>15952</v>
      </c>
      <c r="D5147" s="97" t="s">
        <v>332</v>
      </c>
      <c r="E5147" s="97" t="s">
        <v>15953</v>
      </c>
      <c r="F5147" s="97">
        <v>328190</v>
      </c>
      <c r="G5147" s="97">
        <v>665170</v>
      </c>
      <c r="H5147" s="97">
        <v>328190</v>
      </c>
      <c r="I5147" s="97">
        <v>665170</v>
      </c>
      <c r="J5147" s="97" t="s">
        <v>93</v>
      </c>
      <c r="K5147" s="97">
        <v>146</v>
      </c>
      <c r="L5147" s="97" t="s">
        <v>15954</v>
      </c>
      <c r="M5147" s="97">
        <v>20.6</v>
      </c>
      <c r="N5147" s="97">
        <v>13471156</v>
      </c>
    </row>
    <row r="5148" spans="1:14" ht="14.25" customHeight="1" x14ac:dyDescent="0.3">
      <c r="A5148" s="97" t="s">
        <v>655</v>
      </c>
      <c r="B5148" s="97">
        <v>313</v>
      </c>
      <c r="C5148" s="97" t="s">
        <v>15955</v>
      </c>
      <c r="D5148" s="97" t="s">
        <v>581</v>
      </c>
      <c r="E5148" s="97" t="s">
        <v>15956</v>
      </c>
      <c r="F5148" s="97">
        <v>339477</v>
      </c>
      <c r="G5148" s="97">
        <v>674416</v>
      </c>
      <c r="H5148" s="97">
        <v>339477</v>
      </c>
      <c r="I5148" s="97">
        <v>674416</v>
      </c>
      <c r="J5148" s="97" t="s">
        <v>93</v>
      </c>
      <c r="K5148" s="97">
        <v>22.45</v>
      </c>
      <c r="L5148" s="97" t="s">
        <v>15957</v>
      </c>
      <c r="M5148" s="97">
        <v>20.65</v>
      </c>
      <c r="N5148" s="97">
        <v>950415</v>
      </c>
    </row>
    <row r="5149" spans="1:14" ht="14.25" customHeight="1" x14ac:dyDescent="0.3">
      <c r="A5149" s="97" t="s">
        <v>822</v>
      </c>
      <c r="B5149" s="97">
        <v>13110</v>
      </c>
      <c r="C5149" s="97" t="s">
        <v>15958</v>
      </c>
      <c r="D5149" s="97" t="s">
        <v>581</v>
      </c>
      <c r="E5149" s="97" t="s">
        <v>15959</v>
      </c>
      <c r="F5149" s="97">
        <v>340509</v>
      </c>
      <c r="G5149" s="97">
        <v>673714</v>
      </c>
      <c r="H5149" s="97">
        <v>340509</v>
      </c>
      <c r="I5149" s="97">
        <v>673714</v>
      </c>
      <c r="J5149" s="97" t="s">
        <v>93</v>
      </c>
      <c r="K5149" s="97">
        <v>45.43</v>
      </c>
      <c r="L5149" s="97" t="s">
        <v>15960</v>
      </c>
      <c r="M5149" s="97">
        <v>20.7</v>
      </c>
      <c r="N5149" s="97">
        <v>932076</v>
      </c>
    </row>
    <row r="5150" spans="1:14" ht="14.25" customHeight="1" x14ac:dyDescent="0.3">
      <c r="A5150" s="97" t="s">
        <v>508</v>
      </c>
      <c r="B5150" s="97">
        <v>10695</v>
      </c>
      <c r="C5150" s="97" t="s">
        <v>15961</v>
      </c>
      <c r="D5150" s="97" t="s">
        <v>581</v>
      </c>
      <c r="E5150" s="97" t="s">
        <v>4906</v>
      </c>
      <c r="F5150" s="97">
        <v>331942</v>
      </c>
      <c r="G5150" s="97">
        <v>668101</v>
      </c>
      <c r="H5150" s="97">
        <v>331942</v>
      </c>
      <c r="I5150" s="97">
        <v>668101</v>
      </c>
      <c r="J5150" s="97" t="s">
        <v>93</v>
      </c>
      <c r="K5150" s="97">
        <v>55.96</v>
      </c>
      <c r="L5150" s="97" t="s">
        <v>15962</v>
      </c>
      <c r="M5150" s="97">
        <v>20.7</v>
      </c>
      <c r="N5150" s="97">
        <v>952417</v>
      </c>
    </row>
    <row r="5151" spans="1:14" ht="14.25" customHeight="1" x14ac:dyDescent="0.3">
      <c r="A5151" s="97" t="s">
        <v>506</v>
      </c>
      <c r="B5151" s="97">
        <v>10695</v>
      </c>
      <c r="C5151" s="97" t="s">
        <v>15963</v>
      </c>
      <c r="D5151" s="97" t="s">
        <v>581</v>
      </c>
      <c r="E5151" s="97" t="s">
        <v>15964</v>
      </c>
      <c r="F5151" s="97">
        <v>327536</v>
      </c>
      <c r="G5151" s="97">
        <v>666845</v>
      </c>
      <c r="H5151" s="97">
        <v>327536</v>
      </c>
      <c r="I5151" s="97">
        <v>666845</v>
      </c>
      <c r="J5151" s="97" t="s">
        <v>93</v>
      </c>
      <c r="K5151" s="97">
        <v>139.19999999999999</v>
      </c>
      <c r="L5151" s="97" t="s">
        <v>15965</v>
      </c>
      <c r="M5151" s="97">
        <v>20.7</v>
      </c>
      <c r="N5151" s="97">
        <v>1004291</v>
      </c>
    </row>
    <row r="5152" spans="1:14" ht="14.25" customHeight="1" x14ac:dyDescent="0.3">
      <c r="A5152" s="97" t="s">
        <v>497</v>
      </c>
      <c r="B5152" s="97">
        <v>332</v>
      </c>
      <c r="C5152" s="97" t="s">
        <v>15966</v>
      </c>
      <c r="D5152" s="97" t="s">
        <v>332</v>
      </c>
      <c r="E5152" s="97" t="s">
        <v>15967</v>
      </c>
      <c r="F5152" s="97">
        <v>334410</v>
      </c>
      <c r="G5152" s="97">
        <v>661900</v>
      </c>
      <c r="H5152" s="97">
        <v>334410</v>
      </c>
      <c r="I5152" s="97">
        <v>661900</v>
      </c>
      <c r="J5152" s="97" t="s">
        <v>93</v>
      </c>
      <c r="K5152" s="97">
        <v>171</v>
      </c>
      <c r="L5152" s="97" t="s">
        <v>15968</v>
      </c>
      <c r="M5152" s="97">
        <v>20.7</v>
      </c>
      <c r="N5152" s="97">
        <v>904969</v>
      </c>
    </row>
    <row r="5153" spans="1:14" ht="14.25" customHeight="1" x14ac:dyDescent="0.3">
      <c r="A5153" s="97" t="s">
        <v>655</v>
      </c>
      <c r="B5153" s="97">
        <v>883</v>
      </c>
      <c r="C5153" s="97" t="s">
        <v>15969</v>
      </c>
      <c r="D5153" s="97" t="s">
        <v>581</v>
      </c>
      <c r="E5153" s="97" t="s">
        <v>15970</v>
      </c>
      <c r="F5153" s="97">
        <v>339091</v>
      </c>
      <c r="G5153" s="97">
        <v>674095</v>
      </c>
      <c r="H5153" s="97">
        <v>339091</v>
      </c>
      <c r="I5153" s="97">
        <v>674095</v>
      </c>
      <c r="J5153" s="97" t="s">
        <v>93</v>
      </c>
      <c r="K5153" s="97">
        <v>25</v>
      </c>
      <c r="L5153" s="97" t="s">
        <v>15971</v>
      </c>
      <c r="M5153" s="97">
        <v>20.72</v>
      </c>
      <c r="N5153" s="97">
        <v>950534</v>
      </c>
    </row>
    <row r="5154" spans="1:14" ht="14.25" customHeight="1" x14ac:dyDescent="0.3">
      <c r="A5154" s="97" t="s">
        <v>1138</v>
      </c>
      <c r="B5154" s="97">
        <v>88</v>
      </c>
      <c r="C5154" s="97" t="s">
        <v>15972</v>
      </c>
      <c r="D5154" s="97" t="s">
        <v>332</v>
      </c>
      <c r="E5154" s="97" t="s">
        <v>15973</v>
      </c>
      <c r="F5154" s="97">
        <v>323910</v>
      </c>
      <c r="G5154" s="97">
        <v>656050</v>
      </c>
      <c r="H5154" s="97">
        <v>323910</v>
      </c>
      <c r="I5154" s="97">
        <v>656050</v>
      </c>
      <c r="J5154" s="97" t="s">
        <v>93</v>
      </c>
      <c r="K5154" s="97">
        <v>265</v>
      </c>
      <c r="L5154" s="97" t="s">
        <v>15974</v>
      </c>
      <c r="M5154" s="97">
        <v>20.73</v>
      </c>
      <c r="N5154" s="97">
        <v>12708498</v>
      </c>
    </row>
    <row r="5155" spans="1:14" ht="14.25" customHeight="1" x14ac:dyDescent="0.3">
      <c r="A5155" s="97" t="s">
        <v>506</v>
      </c>
      <c r="B5155" s="97">
        <v>10695</v>
      </c>
      <c r="C5155" s="97" t="s">
        <v>15975</v>
      </c>
      <c r="D5155" s="97" t="s">
        <v>581</v>
      </c>
      <c r="E5155" s="97" t="s">
        <v>15976</v>
      </c>
      <c r="F5155" s="97">
        <v>327895</v>
      </c>
      <c r="G5155" s="97">
        <v>666898</v>
      </c>
      <c r="H5155" s="97">
        <v>327895</v>
      </c>
      <c r="I5155" s="97">
        <v>666898</v>
      </c>
      <c r="J5155" s="97" t="s">
        <v>93</v>
      </c>
      <c r="K5155" s="97">
        <v>148.19999999999999</v>
      </c>
      <c r="L5155" s="97" t="s">
        <v>15977</v>
      </c>
      <c r="M5155" s="97">
        <v>20.75</v>
      </c>
      <c r="N5155" s="97">
        <v>1004108</v>
      </c>
    </row>
    <row r="5156" spans="1:14" ht="14.25" customHeight="1" x14ac:dyDescent="0.3">
      <c r="A5156" s="97" t="s">
        <v>822</v>
      </c>
      <c r="B5156" s="97">
        <v>13110</v>
      </c>
      <c r="C5156" s="97" t="s">
        <v>15978</v>
      </c>
      <c r="D5156" s="97" t="s">
        <v>581</v>
      </c>
      <c r="E5156" s="97" t="s">
        <v>15979</v>
      </c>
      <c r="F5156" s="97">
        <v>340526</v>
      </c>
      <c r="G5156" s="97">
        <v>673664</v>
      </c>
      <c r="H5156" s="97">
        <v>340526</v>
      </c>
      <c r="I5156" s="97">
        <v>673664</v>
      </c>
      <c r="J5156" s="97" t="s">
        <v>93</v>
      </c>
      <c r="K5156" s="97">
        <v>48.81</v>
      </c>
      <c r="L5156" s="97" t="s">
        <v>15980</v>
      </c>
      <c r="M5156" s="97">
        <v>20.79</v>
      </c>
      <c r="N5156" s="97">
        <v>932073</v>
      </c>
    </row>
    <row r="5157" spans="1:14" ht="14.25" customHeight="1" x14ac:dyDescent="0.3">
      <c r="A5157" s="97" t="s">
        <v>655</v>
      </c>
      <c r="B5157" s="97">
        <v>13110</v>
      </c>
      <c r="C5157" s="97" t="s">
        <v>15981</v>
      </c>
      <c r="D5157" s="97" t="s">
        <v>581</v>
      </c>
      <c r="E5157" s="97" t="s">
        <v>15982</v>
      </c>
      <c r="F5157" s="97">
        <v>337189</v>
      </c>
      <c r="G5157" s="97">
        <v>671488</v>
      </c>
      <c r="H5157" s="97">
        <v>337189</v>
      </c>
      <c r="I5157" s="97">
        <v>671488</v>
      </c>
      <c r="J5157" s="97" t="s">
        <v>93</v>
      </c>
      <c r="K5157" s="97">
        <v>51.36</v>
      </c>
      <c r="L5157" s="97" t="s">
        <v>15983</v>
      </c>
      <c r="M5157" s="97">
        <v>20.8</v>
      </c>
      <c r="N5157" s="97">
        <v>951063</v>
      </c>
    </row>
    <row r="5158" spans="1:14" ht="14.25" customHeight="1" x14ac:dyDescent="0.3">
      <c r="A5158" s="97" t="s">
        <v>508</v>
      </c>
      <c r="B5158" s="97">
        <v>10695</v>
      </c>
      <c r="C5158" s="97" t="s">
        <v>15984</v>
      </c>
      <c r="D5158" s="97" t="s">
        <v>581</v>
      </c>
      <c r="E5158" s="97" t="s">
        <v>15985</v>
      </c>
      <c r="F5158" s="97">
        <v>330540</v>
      </c>
      <c r="G5158" s="97">
        <v>667867</v>
      </c>
      <c r="H5158" s="97">
        <v>330540</v>
      </c>
      <c r="I5158" s="97">
        <v>667867</v>
      </c>
      <c r="J5158" s="97" t="s">
        <v>93</v>
      </c>
      <c r="K5158" s="97">
        <v>81.040000000000006</v>
      </c>
      <c r="L5158" s="97" t="s">
        <v>15986</v>
      </c>
      <c r="M5158" s="97">
        <v>20.8</v>
      </c>
      <c r="N5158" s="97">
        <v>952430</v>
      </c>
    </row>
    <row r="5159" spans="1:14" ht="14.25" customHeight="1" x14ac:dyDescent="0.3">
      <c r="A5159" s="97" t="s">
        <v>508</v>
      </c>
      <c r="B5159" s="97">
        <v>998</v>
      </c>
      <c r="C5159" s="97" t="s">
        <v>15987</v>
      </c>
      <c r="D5159" s="97" t="s">
        <v>581</v>
      </c>
      <c r="E5159" s="97" t="s">
        <v>15988</v>
      </c>
      <c r="F5159" s="97">
        <v>334646</v>
      </c>
      <c r="G5159" s="97">
        <v>665917</v>
      </c>
      <c r="H5159" s="97">
        <v>334646</v>
      </c>
      <c r="I5159" s="97">
        <v>665917</v>
      </c>
      <c r="J5159" s="97" t="s">
        <v>93</v>
      </c>
      <c r="K5159" s="97">
        <v>118</v>
      </c>
      <c r="L5159" s="97" t="s">
        <v>15989</v>
      </c>
      <c r="M5159" s="97">
        <v>20.8</v>
      </c>
      <c r="N5159" s="97">
        <v>951734</v>
      </c>
    </row>
    <row r="5160" spans="1:14" ht="14.25" customHeight="1" x14ac:dyDescent="0.3">
      <c r="A5160" s="97" t="s">
        <v>497</v>
      </c>
      <c r="B5160" s="97">
        <v>9763</v>
      </c>
      <c r="C5160" s="97" t="s">
        <v>15990</v>
      </c>
      <c r="D5160" s="97" t="s">
        <v>581</v>
      </c>
      <c r="E5160" s="97" t="s">
        <v>15991</v>
      </c>
      <c r="F5160" s="97">
        <v>334463</v>
      </c>
      <c r="G5160" s="97">
        <v>662909</v>
      </c>
      <c r="H5160" s="97">
        <v>334463</v>
      </c>
      <c r="I5160" s="97">
        <v>662909</v>
      </c>
      <c r="J5160" s="97" t="s">
        <v>93</v>
      </c>
      <c r="K5160" s="97">
        <v>173</v>
      </c>
      <c r="L5160" s="97" t="s">
        <v>15992</v>
      </c>
      <c r="M5160" s="97">
        <v>20.8</v>
      </c>
      <c r="N5160" s="97">
        <v>905255</v>
      </c>
    </row>
    <row r="5161" spans="1:14" ht="14.25" customHeight="1" x14ac:dyDescent="0.3">
      <c r="A5161" s="97" t="s">
        <v>655</v>
      </c>
      <c r="B5161" s="97">
        <v>313</v>
      </c>
      <c r="C5161" s="97" t="s">
        <v>15993</v>
      </c>
      <c r="D5161" s="97" t="s">
        <v>581</v>
      </c>
      <c r="E5161" s="97" t="s">
        <v>15994</v>
      </c>
      <c r="F5161" s="97">
        <v>339547</v>
      </c>
      <c r="G5161" s="97">
        <v>674412</v>
      </c>
      <c r="H5161" s="97">
        <v>339547</v>
      </c>
      <c r="I5161" s="97">
        <v>674412</v>
      </c>
      <c r="J5161" s="97" t="s">
        <v>93</v>
      </c>
      <c r="K5161" s="97">
        <v>24.23</v>
      </c>
      <c r="L5161" s="97" t="s">
        <v>15995</v>
      </c>
      <c r="M5161" s="97">
        <v>20.87</v>
      </c>
      <c r="N5161" s="97">
        <v>950420</v>
      </c>
    </row>
    <row r="5162" spans="1:14" ht="14.25" customHeight="1" x14ac:dyDescent="0.3">
      <c r="A5162" s="97" t="s">
        <v>888</v>
      </c>
      <c r="B5162" s="97">
        <v>13110</v>
      </c>
      <c r="C5162" s="97" t="s">
        <v>15996</v>
      </c>
      <c r="D5162" s="97" t="s">
        <v>581</v>
      </c>
      <c r="E5162" s="97" t="s">
        <v>15997</v>
      </c>
      <c r="F5162" s="97">
        <v>345138</v>
      </c>
      <c r="G5162" s="97">
        <v>673384</v>
      </c>
      <c r="H5162" s="97">
        <v>345138</v>
      </c>
      <c r="I5162" s="97">
        <v>673384</v>
      </c>
      <c r="J5162" s="97" t="s">
        <v>93</v>
      </c>
      <c r="K5162" s="97">
        <v>95.86</v>
      </c>
      <c r="L5162" s="97" t="s">
        <v>15998</v>
      </c>
      <c r="M5162" s="97">
        <v>20.9</v>
      </c>
      <c r="N5162" s="97">
        <v>747717</v>
      </c>
    </row>
    <row r="5163" spans="1:14" ht="14.25" customHeight="1" x14ac:dyDescent="0.3">
      <c r="A5163" s="97" t="s">
        <v>497</v>
      </c>
      <c r="B5163" s="97">
        <v>416</v>
      </c>
      <c r="C5163" s="97" t="s">
        <v>15999</v>
      </c>
      <c r="D5163" s="97" t="s">
        <v>332</v>
      </c>
      <c r="E5163" s="97" t="s">
        <v>16000</v>
      </c>
      <c r="F5163" s="97">
        <v>334600</v>
      </c>
      <c r="G5163" s="97">
        <v>663510</v>
      </c>
      <c r="H5163" s="97">
        <v>334600</v>
      </c>
      <c r="I5163" s="97">
        <v>663510</v>
      </c>
      <c r="J5163" s="97" t="s">
        <v>93</v>
      </c>
      <c r="K5163" s="97">
        <v>181</v>
      </c>
      <c r="L5163" s="97" t="s">
        <v>16001</v>
      </c>
      <c r="M5163" s="97">
        <v>20.9</v>
      </c>
      <c r="N5163" s="97">
        <v>13471739</v>
      </c>
    </row>
    <row r="5164" spans="1:14" ht="14.25" customHeight="1" x14ac:dyDescent="0.3">
      <c r="A5164" s="97" t="s">
        <v>419</v>
      </c>
      <c r="B5164" s="97">
        <v>345</v>
      </c>
      <c r="C5164" s="97" t="s">
        <v>16002</v>
      </c>
      <c r="D5164" s="97" t="s">
        <v>332</v>
      </c>
      <c r="E5164" s="97" t="s">
        <v>16003</v>
      </c>
      <c r="F5164" s="97">
        <v>332239</v>
      </c>
      <c r="G5164" s="97">
        <v>672180</v>
      </c>
      <c r="H5164" s="97">
        <v>332239</v>
      </c>
      <c r="I5164" s="97">
        <v>672180</v>
      </c>
      <c r="J5164" s="97" t="s">
        <v>93</v>
      </c>
      <c r="K5164" s="97">
        <v>-857.16</v>
      </c>
      <c r="L5164" s="97" t="s">
        <v>16004</v>
      </c>
      <c r="M5164" s="97">
        <v>21</v>
      </c>
      <c r="N5164" s="97">
        <v>971829</v>
      </c>
    </row>
    <row r="5165" spans="1:14" ht="14.25" customHeight="1" x14ac:dyDescent="0.3">
      <c r="A5165" s="97" t="s">
        <v>351</v>
      </c>
      <c r="B5165" s="97">
        <v>156</v>
      </c>
      <c r="C5165" s="97" t="s">
        <v>16005</v>
      </c>
      <c r="D5165" s="97" t="s">
        <v>332</v>
      </c>
      <c r="E5165" s="97" t="s">
        <v>16006</v>
      </c>
      <c r="F5165" s="97">
        <v>327781</v>
      </c>
      <c r="G5165" s="97">
        <v>662245</v>
      </c>
      <c r="H5165" s="97">
        <v>327781</v>
      </c>
      <c r="I5165" s="97">
        <v>662245</v>
      </c>
      <c r="J5165" s="97" t="s">
        <v>93</v>
      </c>
      <c r="K5165" s="97">
        <v>-254</v>
      </c>
      <c r="L5165" s="97" t="s">
        <v>16007</v>
      </c>
      <c r="M5165" s="97">
        <v>21</v>
      </c>
      <c r="N5165" s="97">
        <v>803240</v>
      </c>
    </row>
    <row r="5166" spans="1:14" ht="14.25" customHeight="1" x14ac:dyDescent="0.3">
      <c r="A5166" s="97" t="s">
        <v>351</v>
      </c>
      <c r="B5166" s="97">
        <v>38</v>
      </c>
      <c r="C5166" s="97" t="s">
        <v>16008</v>
      </c>
      <c r="D5166" s="97" t="s">
        <v>332</v>
      </c>
      <c r="E5166" s="97" t="s">
        <v>16009</v>
      </c>
      <c r="F5166" s="97">
        <v>326583</v>
      </c>
      <c r="G5166" s="97">
        <v>662807</v>
      </c>
      <c r="H5166" s="97">
        <v>326583</v>
      </c>
      <c r="I5166" s="97">
        <v>662807</v>
      </c>
      <c r="J5166" s="97" t="s">
        <v>93</v>
      </c>
      <c r="K5166" s="97">
        <v>-106.96</v>
      </c>
      <c r="L5166" s="97" t="s">
        <v>16010</v>
      </c>
      <c r="M5166" s="97">
        <v>21</v>
      </c>
      <c r="N5166" s="97">
        <v>803119</v>
      </c>
    </row>
    <row r="5167" spans="1:14" ht="14.25" customHeight="1" x14ac:dyDescent="0.3">
      <c r="A5167" s="97" t="s">
        <v>822</v>
      </c>
      <c r="B5167" s="97">
        <v>231</v>
      </c>
      <c r="C5167" s="97" t="s">
        <v>16011</v>
      </c>
      <c r="D5167" s="97" t="s">
        <v>332</v>
      </c>
      <c r="E5167" s="97" t="s">
        <v>16012</v>
      </c>
      <c r="F5167" s="97">
        <v>340980</v>
      </c>
      <c r="G5167" s="97">
        <v>671642</v>
      </c>
      <c r="H5167" s="97">
        <v>340980</v>
      </c>
      <c r="I5167" s="97">
        <v>671642</v>
      </c>
      <c r="J5167" s="97" t="s">
        <v>93</v>
      </c>
      <c r="K5167" s="97">
        <v>0</v>
      </c>
      <c r="L5167" s="97" t="s">
        <v>16013</v>
      </c>
      <c r="M5167" s="97">
        <v>21</v>
      </c>
      <c r="N5167" s="97">
        <v>931099</v>
      </c>
    </row>
    <row r="5168" spans="1:14" ht="14.25" customHeight="1" x14ac:dyDescent="0.3">
      <c r="A5168" s="97" t="s">
        <v>419</v>
      </c>
      <c r="B5168" s="97">
        <v>380</v>
      </c>
      <c r="C5168" s="97" t="s">
        <v>16014</v>
      </c>
      <c r="D5168" s="97" t="s">
        <v>332</v>
      </c>
      <c r="E5168" s="97" t="s">
        <v>16015</v>
      </c>
      <c r="F5168" s="97">
        <v>331308</v>
      </c>
      <c r="G5168" s="97">
        <v>672419</v>
      </c>
      <c r="H5168" s="97">
        <v>331308</v>
      </c>
      <c r="I5168" s="97">
        <v>672419</v>
      </c>
      <c r="J5168" s="97" t="s">
        <v>93</v>
      </c>
      <c r="K5168" s="97">
        <v>0</v>
      </c>
      <c r="L5168" s="97" t="s">
        <v>16016</v>
      </c>
      <c r="M5168" s="97">
        <v>21</v>
      </c>
      <c r="N5168" s="97">
        <v>971864</v>
      </c>
    </row>
    <row r="5169" spans="1:14" ht="14.25" customHeight="1" x14ac:dyDescent="0.3">
      <c r="A5169" s="97" t="s">
        <v>822</v>
      </c>
      <c r="B5169" s="97">
        <v>78</v>
      </c>
      <c r="C5169" s="97" t="s">
        <v>16017</v>
      </c>
      <c r="D5169" s="97" t="s">
        <v>332</v>
      </c>
      <c r="E5169" s="97" t="s">
        <v>16018</v>
      </c>
      <c r="F5169" s="97">
        <v>341221</v>
      </c>
      <c r="G5169" s="97">
        <v>672077</v>
      </c>
      <c r="H5169" s="97">
        <v>341221</v>
      </c>
      <c r="I5169" s="97">
        <v>672077</v>
      </c>
      <c r="J5169" s="97" t="s">
        <v>93</v>
      </c>
      <c r="K5169" s="97">
        <v>0</v>
      </c>
      <c r="L5169" s="97" t="s">
        <v>16019</v>
      </c>
      <c r="M5169" s="97">
        <v>21</v>
      </c>
      <c r="N5169" s="97">
        <v>930946</v>
      </c>
    </row>
    <row r="5170" spans="1:14" ht="14.25" customHeight="1" x14ac:dyDescent="0.3">
      <c r="A5170" s="97" t="s">
        <v>822</v>
      </c>
      <c r="B5170" s="97">
        <v>5999</v>
      </c>
      <c r="C5170" s="97" t="s">
        <v>16020</v>
      </c>
      <c r="D5170" s="97" t="s">
        <v>581</v>
      </c>
      <c r="E5170" s="97" t="s">
        <v>16021</v>
      </c>
      <c r="F5170" s="97">
        <v>340420</v>
      </c>
      <c r="G5170" s="97">
        <v>674240</v>
      </c>
      <c r="H5170" s="97">
        <v>340420</v>
      </c>
      <c r="I5170" s="97">
        <v>674240</v>
      </c>
      <c r="J5170" s="97" t="s">
        <v>93</v>
      </c>
      <c r="K5170" s="97">
        <v>0</v>
      </c>
      <c r="L5170" s="97" t="s">
        <v>16022</v>
      </c>
      <c r="M5170" s="97">
        <v>21</v>
      </c>
      <c r="N5170" s="97">
        <v>931627</v>
      </c>
    </row>
    <row r="5171" spans="1:14" ht="14.25" customHeight="1" x14ac:dyDescent="0.3">
      <c r="A5171" s="97" t="s">
        <v>506</v>
      </c>
      <c r="B5171" s="97">
        <v>9881</v>
      </c>
      <c r="C5171" s="97" t="s">
        <v>16023</v>
      </c>
      <c r="D5171" s="97" t="s">
        <v>581</v>
      </c>
      <c r="E5171" s="97" t="s">
        <v>16024</v>
      </c>
      <c r="F5171" s="97">
        <v>328975</v>
      </c>
      <c r="G5171" s="97">
        <v>667086</v>
      </c>
      <c r="H5171" s="97">
        <v>328975</v>
      </c>
      <c r="I5171" s="97">
        <v>667086</v>
      </c>
      <c r="J5171" s="97" t="s">
        <v>93</v>
      </c>
      <c r="K5171" s="97">
        <v>0</v>
      </c>
      <c r="L5171" s="97" t="s">
        <v>16025</v>
      </c>
      <c r="M5171" s="97">
        <v>21</v>
      </c>
      <c r="N5171" s="97">
        <v>1003878</v>
      </c>
    </row>
    <row r="5172" spans="1:14" ht="14.25" customHeight="1" x14ac:dyDescent="0.3">
      <c r="A5172" s="97" t="s">
        <v>506</v>
      </c>
      <c r="B5172" s="97">
        <v>9881</v>
      </c>
      <c r="C5172" s="97" t="s">
        <v>16026</v>
      </c>
      <c r="D5172" s="97" t="s">
        <v>581</v>
      </c>
      <c r="E5172" s="97" t="s">
        <v>16027</v>
      </c>
      <c r="F5172" s="97">
        <v>328954</v>
      </c>
      <c r="G5172" s="97">
        <v>667041</v>
      </c>
      <c r="H5172" s="97">
        <v>328954</v>
      </c>
      <c r="I5172" s="97">
        <v>667041</v>
      </c>
      <c r="J5172" s="97" t="s">
        <v>93</v>
      </c>
      <c r="K5172" s="97">
        <v>0</v>
      </c>
      <c r="L5172" s="97" t="s">
        <v>16028</v>
      </c>
      <c r="M5172" s="97">
        <v>21</v>
      </c>
      <c r="N5172" s="97">
        <v>1003871</v>
      </c>
    </row>
    <row r="5173" spans="1:14" ht="14.25" customHeight="1" x14ac:dyDescent="0.3">
      <c r="A5173" s="97" t="s">
        <v>508</v>
      </c>
      <c r="B5173" s="97">
        <v>10303</v>
      </c>
      <c r="C5173" s="97" t="s">
        <v>16029</v>
      </c>
      <c r="D5173" s="97" t="s">
        <v>581</v>
      </c>
      <c r="E5173" s="97" t="s">
        <v>16030</v>
      </c>
      <c r="F5173" s="97">
        <v>334764</v>
      </c>
      <c r="G5173" s="97">
        <v>669044</v>
      </c>
      <c r="H5173" s="97">
        <v>334764</v>
      </c>
      <c r="I5173" s="97">
        <v>669044</v>
      </c>
      <c r="J5173" s="97" t="s">
        <v>93</v>
      </c>
      <c r="K5173" s="97">
        <v>0</v>
      </c>
      <c r="L5173" s="97" t="s">
        <v>16031</v>
      </c>
      <c r="M5173" s="97">
        <v>21</v>
      </c>
      <c r="N5173" s="97">
        <v>952237</v>
      </c>
    </row>
    <row r="5174" spans="1:14" ht="14.25" customHeight="1" x14ac:dyDescent="0.3">
      <c r="A5174" s="97" t="s">
        <v>506</v>
      </c>
      <c r="B5174" s="97">
        <v>9881</v>
      </c>
      <c r="C5174" s="97" t="s">
        <v>16032</v>
      </c>
      <c r="D5174" s="97" t="s">
        <v>581</v>
      </c>
      <c r="E5174" s="97" t="s">
        <v>16033</v>
      </c>
      <c r="F5174" s="97">
        <v>328836</v>
      </c>
      <c r="G5174" s="97">
        <v>667019</v>
      </c>
      <c r="H5174" s="97">
        <v>328836</v>
      </c>
      <c r="I5174" s="97">
        <v>667019</v>
      </c>
      <c r="J5174" s="97" t="s">
        <v>93</v>
      </c>
      <c r="K5174" s="97">
        <v>0</v>
      </c>
      <c r="L5174" s="97" t="s">
        <v>16034</v>
      </c>
      <c r="M5174" s="97">
        <v>21</v>
      </c>
      <c r="N5174" s="97">
        <v>1003854</v>
      </c>
    </row>
    <row r="5175" spans="1:14" ht="14.25" customHeight="1" x14ac:dyDescent="0.3">
      <c r="A5175" s="97" t="s">
        <v>822</v>
      </c>
      <c r="B5175" s="97">
        <v>5999</v>
      </c>
      <c r="C5175" s="97" t="s">
        <v>16035</v>
      </c>
      <c r="D5175" s="97" t="s">
        <v>581</v>
      </c>
      <c r="E5175" s="97" t="s">
        <v>12094</v>
      </c>
      <c r="F5175" s="97">
        <v>340680</v>
      </c>
      <c r="G5175" s="97">
        <v>674100</v>
      </c>
      <c r="H5175" s="97">
        <v>340680</v>
      </c>
      <c r="I5175" s="97">
        <v>674100</v>
      </c>
      <c r="J5175" s="97" t="s">
        <v>93</v>
      </c>
      <c r="K5175" s="97">
        <v>0</v>
      </c>
      <c r="L5175" s="97" t="s">
        <v>16036</v>
      </c>
      <c r="M5175" s="97">
        <v>21</v>
      </c>
      <c r="N5175" s="97">
        <v>931667</v>
      </c>
    </row>
    <row r="5176" spans="1:14" ht="14.25" customHeight="1" x14ac:dyDescent="0.3">
      <c r="A5176" s="97" t="s">
        <v>419</v>
      </c>
      <c r="B5176" s="97">
        <v>291</v>
      </c>
      <c r="C5176" s="97" t="s">
        <v>16037</v>
      </c>
      <c r="D5176" s="97" t="s">
        <v>332</v>
      </c>
      <c r="E5176" s="97" t="s">
        <v>16038</v>
      </c>
      <c r="F5176" s="97">
        <v>330580</v>
      </c>
      <c r="G5176" s="97">
        <v>672065</v>
      </c>
      <c r="H5176" s="97">
        <v>330580</v>
      </c>
      <c r="I5176" s="97">
        <v>672065</v>
      </c>
      <c r="J5176" s="97" t="s">
        <v>93</v>
      </c>
      <c r="K5176" s="97">
        <v>0</v>
      </c>
      <c r="L5176" s="97" t="s">
        <v>16039</v>
      </c>
      <c r="M5176" s="97">
        <v>21</v>
      </c>
      <c r="N5176" s="97">
        <v>971775</v>
      </c>
    </row>
    <row r="5177" spans="1:14" ht="14.25" customHeight="1" x14ac:dyDescent="0.3">
      <c r="A5177" s="97" t="s">
        <v>497</v>
      </c>
      <c r="B5177" s="97">
        <v>943</v>
      </c>
      <c r="C5177" s="97" t="s">
        <v>16040</v>
      </c>
      <c r="D5177" s="97" t="s">
        <v>581</v>
      </c>
      <c r="E5177" s="97" t="s">
        <v>16041</v>
      </c>
      <c r="F5177" s="97">
        <v>334354</v>
      </c>
      <c r="G5177" s="97">
        <v>661951</v>
      </c>
      <c r="H5177" s="97">
        <v>334354</v>
      </c>
      <c r="I5177" s="97">
        <v>661951</v>
      </c>
      <c r="J5177" s="97" t="s">
        <v>93</v>
      </c>
      <c r="K5177" s="97">
        <v>0</v>
      </c>
      <c r="L5177" s="97" t="s">
        <v>9922</v>
      </c>
      <c r="M5177" s="97">
        <v>21</v>
      </c>
      <c r="N5177" s="97">
        <v>905117</v>
      </c>
    </row>
    <row r="5178" spans="1:14" ht="14.25" customHeight="1" x14ac:dyDescent="0.3">
      <c r="A5178" s="97" t="s">
        <v>497</v>
      </c>
      <c r="B5178" s="97">
        <v>337</v>
      </c>
      <c r="C5178" s="97" t="s">
        <v>16042</v>
      </c>
      <c r="D5178" s="97" t="s">
        <v>332</v>
      </c>
      <c r="E5178" s="97" t="s">
        <v>16043</v>
      </c>
      <c r="F5178" s="97">
        <v>334450</v>
      </c>
      <c r="G5178" s="97">
        <v>661850</v>
      </c>
      <c r="H5178" s="97">
        <v>334450</v>
      </c>
      <c r="I5178" s="97">
        <v>661850</v>
      </c>
      <c r="J5178" s="97" t="s">
        <v>93</v>
      </c>
      <c r="K5178" s="97">
        <v>0</v>
      </c>
      <c r="L5178" s="97" t="s">
        <v>16044</v>
      </c>
      <c r="M5178" s="97">
        <v>21</v>
      </c>
      <c r="N5178" s="97">
        <v>904974</v>
      </c>
    </row>
    <row r="5179" spans="1:14" ht="14.25" customHeight="1" x14ac:dyDescent="0.3">
      <c r="A5179" s="97" t="s">
        <v>508</v>
      </c>
      <c r="B5179" s="97">
        <v>10303</v>
      </c>
      <c r="C5179" s="97" t="s">
        <v>16045</v>
      </c>
      <c r="D5179" s="97" t="s">
        <v>581</v>
      </c>
      <c r="E5179" s="97" t="s">
        <v>16046</v>
      </c>
      <c r="F5179" s="97">
        <v>334775</v>
      </c>
      <c r="G5179" s="97">
        <v>669034</v>
      </c>
      <c r="H5179" s="97">
        <v>334775</v>
      </c>
      <c r="I5179" s="97">
        <v>669034</v>
      </c>
      <c r="J5179" s="97" t="s">
        <v>93</v>
      </c>
      <c r="K5179" s="97">
        <v>0</v>
      </c>
      <c r="L5179" s="97" t="s">
        <v>16047</v>
      </c>
      <c r="M5179" s="97">
        <v>21</v>
      </c>
      <c r="N5179" s="97">
        <v>952238</v>
      </c>
    </row>
    <row r="5180" spans="1:14" ht="14.25" customHeight="1" x14ac:dyDescent="0.3">
      <c r="A5180" s="97" t="s">
        <v>962</v>
      </c>
      <c r="B5180" s="97">
        <v>80</v>
      </c>
      <c r="C5180" s="97" t="s">
        <v>16048</v>
      </c>
      <c r="D5180" s="97" t="s">
        <v>332</v>
      </c>
      <c r="E5180" s="97" t="s">
        <v>16049</v>
      </c>
      <c r="F5180" s="97">
        <v>318383</v>
      </c>
      <c r="G5180" s="97">
        <v>653895</v>
      </c>
      <c r="H5180" s="97">
        <v>318383</v>
      </c>
      <c r="I5180" s="97">
        <v>653895</v>
      </c>
      <c r="J5180" s="97" t="s">
        <v>93</v>
      </c>
      <c r="K5180" s="97">
        <v>0</v>
      </c>
      <c r="L5180" s="97" t="s">
        <v>16050</v>
      </c>
      <c r="M5180" s="97">
        <v>21</v>
      </c>
      <c r="N5180" s="97">
        <v>712334</v>
      </c>
    </row>
    <row r="5181" spans="1:14" ht="14.25" customHeight="1" x14ac:dyDescent="0.3">
      <c r="A5181" s="97" t="s">
        <v>655</v>
      </c>
      <c r="B5181" s="97">
        <v>757</v>
      </c>
      <c r="C5181" s="97" t="s">
        <v>16051</v>
      </c>
      <c r="D5181" s="97" t="s">
        <v>581</v>
      </c>
      <c r="E5181" s="97" t="s">
        <v>16052</v>
      </c>
      <c r="F5181" s="97">
        <v>335592</v>
      </c>
      <c r="G5181" s="97">
        <v>672636</v>
      </c>
      <c r="H5181" s="97">
        <v>335592</v>
      </c>
      <c r="I5181" s="97">
        <v>672636</v>
      </c>
      <c r="J5181" s="97" t="s">
        <v>93</v>
      </c>
      <c r="K5181" s="97">
        <v>5</v>
      </c>
      <c r="L5181" s="97" t="s">
        <v>16053</v>
      </c>
      <c r="M5181" s="97">
        <v>21</v>
      </c>
      <c r="N5181" s="97">
        <v>950522</v>
      </c>
    </row>
    <row r="5182" spans="1:14" ht="14.25" customHeight="1" x14ac:dyDescent="0.3">
      <c r="A5182" s="97" t="s">
        <v>1963</v>
      </c>
      <c r="B5182" s="97">
        <v>54</v>
      </c>
      <c r="C5182" s="97" t="s">
        <v>16054</v>
      </c>
      <c r="D5182" s="97" t="s">
        <v>332</v>
      </c>
      <c r="E5182" s="97" t="s">
        <v>16055</v>
      </c>
      <c r="F5182" s="97">
        <v>341512</v>
      </c>
      <c r="G5182" s="97">
        <v>675822</v>
      </c>
      <c r="H5182" s="97">
        <v>341512</v>
      </c>
      <c r="I5182" s="97">
        <v>675822</v>
      </c>
      <c r="J5182" s="97" t="s">
        <v>93</v>
      </c>
      <c r="K5182" s="97">
        <v>5</v>
      </c>
      <c r="L5182" s="97" t="s">
        <v>16056</v>
      </c>
      <c r="M5182" s="97">
        <v>21</v>
      </c>
      <c r="N5182" s="97">
        <v>755576</v>
      </c>
    </row>
    <row r="5183" spans="1:14" ht="14.25" customHeight="1" x14ac:dyDescent="0.3">
      <c r="A5183" s="97" t="s">
        <v>1963</v>
      </c>
      <c r="B5183" s="97">
        <v>65</v>
      </c>
      <c r="C5183" s="97" t="s">
        <v>16057</v>
      </c>
      <c r="D5183" s="97" t="s">
        <v>332</v>
      </c>
      <c r="E5183" s="97" t="s">
        <v>16058</v>
      </c>
      <c r="F5183" s="97">
        <v>341381</v>
      </c>
      <c r="G5183" s="97">
        <v>675433</v>
      </c>
      <c r="H5183" s="97">
        <v>341381</v>
      </c>
      <c r="I5183" s="97">
        <v>675433</v>
      </c>
      <c r="J5183" s="97" t="s">
        <v>93</v>
      </c>
      <c r="K5183" s="97">
        <v>10</v>
      </c>
      <c r="L5183" s="97" t="s">
        <v>16059</v>
      </c>
      <c r="M5183" s="97">
        <v>21</v>
      </c>
      <c r="N5183" s="97">
        <v>755587</v>
      </c>
    </row>
    <row r="5184" spans="1:14" ht="14.25" customHeight="1" x14ac:dyDescent="0.3">
      <c r="A5184" s="97" t="s">
        <v>655</v>
      </c>
      <c r="B5184" s="97">
        <v>657</v>
      </c>
      <c r="C5184" s="97" t="s">
        <v>16060</v>
      </c>
      <c r="D5184" s="97" t="s">
        <v>332</v>
      </c>
      <c r="E5184" s="97" t="s">
        <v>16061</v>
      </c>
      <c r="F5184" s="97">
        <v>339395</v>
      </c>
      <c r="G5184" s="97">
        <v>674630</v>
      </c>
      <c r="H5184" s="97">
        <v>339395</v>
      </c>
      <c r="I5184" s="97">
        <v>674630</v>
      </c>
      <c r="J5184" s="97" t="s">
        <v>93</v>
      </c>
      <c r="K5184" s="97">
        <v>15</v>
      </c>
      <c r="L5184" s="97" t="s">
        <v>16062</v>
      </c>
      <c r="M5184" s="97">
        <v>21</v>
      </c>
      <c r="N5184" s="97">
        <v>950337</v>
      </c>
    </row>
    <row r="5185" spans="1:14" ht="14.25" customHeight="1" x14ac:dyDescent="0.3">
      <c r="A5185" s="97" t="s">
        <v>655</v>
      </c>
      <c r="B5185" s="97">
        <v>28</v>
      </c>
      <c r="C5185" s="97" t="s">
        <v>16063</v>
      </c>
      <c r="D5185" s="97" t="s">
        <v>332</v>
      </c>
      <c r="E5185" s="97" t="s">
        <v>16064</v>
      </c>
      <c r="F5185" s="97">
        <v>335773</v>
      </c>
      <c r="G5185" s="97">
        <v>671627</v>
      </c>
      <c r="H5185" s="97">
        <v>335773</v>
      </c>
      <c r="I5185" s="97">
        <v>671627</v>
      </c>
      <c r="J5185" s="97" t="s">
        <v>93</v>
      </c>
      <c r="K5185" s="97">
        <v>19</v>
      </c>
      <c r="L5185" s="97" t="s">
        <v>16065</v>
      </c>
      <c r="M5185" s="97">
        <v>21</v>
      </c>
      <c r="N5185" s="97">
        <v>949694</v>
      </c>
    </row>
    <row r="5186" spans="1:14" ht="14.25" customHeight="1" x14ac:dyDescent="0.3">
      <c r="A5186" s="97" t="s">
        <v>419</v>
      </c>
      <c r="B5186" s="97">
        <v>10288</v>
      </c>
      <c r="C5186" s="97" t="s">
        <v>16066</v>
      </c>
      <c r="D5186" s="97" t="s">
        <v>581</v>
      </c>
      <c r="E5186" s="97" t="s">
        <v>16067</v>
      </c>
      <c r="F5186" s="97">
        <v>333975</v>
      </c>
      <c r="G5186" s="97">
        <v>671267</v>
      </c>
      <c r="H5186" s="97">
        <v>333975</v>
      </c>
      <c r="I5186" s="97">
        <v>671267</v>
      </c>
      <c r="J5186" s="97" t="s">
        <v>93</v>
      </c>
      <c r="K5186" s="97">
        <v>20</v>
      </c>
      <c r="L5186" s="97" t="s">
        <v>16068</v>
      </c>
      <c r="M5186" s="97">
        <v>21</v>
      </c>
      <c r="N5186" s="97">
        <v>972752</v>
      </c>
    </row>
    <row r="5187" spans="1:14" ht="14.25" customHeight="1" x14ac:dyDescent="0.3">
      <c r="A5187" s="97" t="s">
        <v>419</v>
      </c>
      <c r="B5187" s="97">
        <v>839</v>
      </c>
      <c r="C5187" s="97" t="s">
        <v>16069</v>
      </c>
      <c r="D5187" s="97" t="s">
        <v>332</v>
      </c>
      <c r="E5187" s="97" t="s">
        <v>16070</v>
      </c>
      <c r="F5187" s="97">
        <v>331028</v>
      </c>
      <c r="G5187" s="97">
        <v>673386</v>
      </c>
      <c r="H5187" s="97">
        <v>331028</v>
      </c>
      <c r="I5187" s="97">
        <v>673386</v>
      </c>
      <c r="J5187" s="97" t="s">
        <v>93</v>
      </c>
      <c r="K5187" s="97">
        <v>20</v>
      </c>
      <c r="L5187" s="97" t="s">
        <v>16071</v>
      </c>
      <c r="M5187" s="97">
        <v>21</v>
      </c>
      <c r="N5187" s="97">
        <v>18946544</v>
      </c>
    </row>
    <row r="5188" spans="1:14" ht="14.25" customHeight="1" x14ac:dyDescent="0.3">
      <c r="A5188" s="97" t="s">
        <v>419</v>
      </c>
      <c r="B5188" s="97">
        <v>10714</v>
      </c>
      <c r="C5188" s="97" t="s">
        <v>16072</v>
      </c>
      <c r="D5188" s="97" t="s">
        <v>581</v>
      </c>
      <c r="E5188" s="97" t="s">
        <v>16073</v>
      </c>
      <c r="F5188" s="97">
        <v>333756</v>
      </c>
      <c r="G5188" s="97">
        <v>670726</v>
      </c>
      <c r="H5188" s="97">
        <v>333756</v>
      </c>
      <c r="I5188" s="97">
        <v>670726</v>
      </c>
      <c r="J5188" s="97" t="s">
        <v>93</v>
      </c>
      <c r="K5188" s="97">
        <v>20.97</v>
      </c>
      <c r="L5188" s="97" t="s">
        <v>16074</v>
      </c>
      <c r="M5188" s="97">
        <v>21</v>
      </c>
      <c r="N5188" s="97">
        <v>972885</v>
      </c>
    </row>
    <row r="5189" spans="1:14" ht="14.25" customHeight="1" x14ac:dyDescent="0.3">
      <c r="A5189" s="97" t="s">
        <v>655</v>
      </c>
      <c r="B5189" s="97">
        <v>10714</v>
      </c>
      <c r="C5189" s="97" t="s">
        <v>16075</v>
      </c>
      <c r="D5189" s="97" t="s">
        <v>581</v>
      </c>
      <c r="E5189" s="97" t="s">
        <v>16076</v>
      </c>
      <c r="F5189" s="97">
        <v>335242</v>
      </c>
      <c r="G5189" s="97">
        <v>670951</v>
      </c>
      <c r="H5189" s="97">
        <v>335242</v>
      </c>
      <c r="I5189" s="97">
        <v>670951</v>
      </c>
      <c r="J5189" s="97" t="s">
        <v>93</v>
      </c>
      <c r="K5189" s="97">
        <v>21.59</v>
      </c>
      <c r="L5189" s="97" t="s">
        <v>16077</v>
      </c>
      <c r="M5189" s="97">
        <v>21</v>
      </c>
      <c r="N5189" s="97">
        <v>950974</v>
      </c>
    </row>
    <row r="5190" spans="1:14" ht="14.25" customHeight="1" x14ac:dyDescent="0.3">
      <c r="A5190" s="97" t="s">
        <v>419</v>
      </c>
      <c r="B5190" s="97">
        <v>9256</v>
      </c>
      <c r="C5190" s="97" t="s">
        <v>16078</v>
      </c>
      <c r="D5190" s="97" t="s">
        <v>581</v>
      </c>
      <c r="E5190" s="97" t="s">
        <v>16079</v>
      </c>
      <c r="F5190" s="97">
        <v>332800</v>
      </c>
      <c r="G5190" s="97">
        <v>671951</v>
      </c>
      <c r="H5190" s="97">
        <v>332800</v>
      </c>
      <c r="I5190" s="97">
        <v>671951</v>
      </c>
      <c r="J5190" s="97" t="s">
        <v>93</v>
      </c>
      <c r="K5190" s="97">
        <v>24</v>
      </c>
      <c r="L5190" s="97" t="s">
        <v>16080</v>
      </c>
      <c r="M5190" s="97">
        <v>21</v>
      </c>
      <c r="N5190" s="97">
        <v>972640</v>
      </c>
    </row>
    <row r="5191" spans="1:14" ht="14.25" customHeight="1" x14ac:dyDescent="0.3">
      <c r="A5191" s="97" t="s">
        <v>655</v>
      </c>
      <c r="B5191" s="97">
        <v>1019</v>
      </c>
      <c r="C5191" s="97" t="s">
        <v>16081</v>
      </c>
      <c r="D5191" s="97" t="s">
        <v>581</v>
      </c>
      <c r="E5191" s="97" t="s">
        <v>16082</v>
      </c>
      <c r="F5191" s="97">
        <v>339173</v>
      </c>
      <c r="G5191" s="97">
        <v>674240</v>
      </c>
      <c r="H5191" s="97">
        <v>339173</v>
      </c>
      <c r="I5191" s="97">
        <v>674240</v>
      </c>
      <c r="J5191" s="97" t="s">
        <v>93</v>
      </c>
      <c r="K5191" s="97">
        <v>24</v>
      </c>
      <c r="L5191" s="97" t="s">
        <v>16083</v>
      </c>
      <c r="M5191" s="97">
        <v>21</v>
      </c>
      <c r="N5191" s="97">
        <v>950571</v>
      </c>
    </row>
    <row r="5192" spans="1:14" ht="14.25" customHeight="1" x14ac:dyDescent="0.3">
      <c r="A5192" s="97" t="s">
        <v>655</v>
      </c>
      <c r="B5192" s="97">
        <v>228</v>
      </c>
      <c r="C5192" s="97" t="s">
        <v>16084</v>
      </c>
      <c r="D5192" s="97" t="s">
        <v>332</v>
      </c>
      <c r="E5192" s="97" t="s">
        <v>16085</v>
      </c>
      <c r="F5192" s="97">
        <v>337773</v>
      </c>
      <c r="G5192" s="97">
        <v>673006</v>
      </c>
      <c r="H5192" s="97">
        <v>337773</v>
      </c>
      <c r="I5192" s="97">
        <v>673006</v>
      </c>
      <c r="J5192" s="97" t="s">
        <v>93</v>
      </c>
      <c r="K5192" s="97">
        <v>27</v>
      </c>
      <c r="L5192" s="97" t="s">
        <v>16086</v>
      </c>
      <c r="M5192" s="97">
        <v>21</v>
      </c>
      <c r="N5192" s="97">
        <v>949898</v>
      </c>
    </row>
    <row r="5193" spans="1:14" ht="14.25" customHeight="1" x14ac:dyDescent="0.3">
      <c r="A5193" s="97" t="s">
        <v>419</v>
      </c>
      <c r="B5193" s="97">
        <v>10715</v>
      </c>
      <c r="C5193" s="97" t="s">
        <v>16087</v>
      </c>
      <c r="D5193" s="97" t="s">
        <v>581</v>
      </c>
      <c r="E5193" s="97" t="s">
        <v>16088</v>
      </c>
      <c r="F5193" s="97">
        <v>331378</v>
      </c>
      <c r="G5193" s="97">
        <v>672503</v>
      </c>
      <c r="H5193" s="97">
        <v>331378</v>
      </c>
      <c r="I5193" s="97">
        <v>672503</v>
      </c>
      <c r="J5193" s="97" t="s">
        <v>93</v>
      </c>
      <c r="K5193" s="97">
        <v>27.45</v>
      </c>
      <c r="L5193" s="97" t="s">
        <v>16089</v>
      </c>
      <c r="M5193" s="97">
        <v>21</v>
      </c>
      <c r="N5193" s="97">
        <v>972929</v>
      </c>
    </row>
    <row r="5194" spans="1:14" ht="14.25" customHeight="1" x14ac:dyDescent="0.3">
      <c r="A5194" s="97" t="s">
        <v>822</v>
      </c>
      <c r="B5194" s="97">
        <v>5999</v>
      </c>
      <c r="C5194" s="97" t="s">
        <v>16090</v>
      </c>
      <c r="D5194" s="97" t="s">
        <v>581</v>
      </c>
      <c r="E5194" s="97" t="s">
        <v>9960</v>
      </c>
      <c r="F5194" s="97">
        <v>340670</v>
      </c>
      <c r="G5194" s="97">
        <v>674170</v>
      </c>
      <c r="H5194" s="97">
        <v>340670</v>
      </c>
      <c r="I5194" s="97">
        <v>674170</v>
      </c>
      <c r="J5194" s="97" t="s">
        <v>93</v>
      </c>
      <c r="K5194" s="97">
        <v>31.8</v>
      </c>
      <c r="L5194" s="97" t="s">
        <v>16091</v>
      </c>
      <c r="M5194" s="97">
        <v>21</v>
      </c>
      <c r="N5194" s="97">
        <v>931619</v>
      </c>
    </row>
    <row r="5195" spans="1:14" ht="14.25" customHeight="1" x14ac:dyDescent="0.3">
      <c r="A5195" s="97" t="s">
        <v>419</v>
      </c>
      <c r="B5195" s="97">
        <v>396</v>
      </c>
      <c r="C5195" s="97" t="s">
        <v>16092</v>
      </c>
      <c r="D5195" s="97" t="s">
        <v>332</v>
      </c>
      <c r="E5195" s="97" t="s">
        <v>16093</v>
      </c>
      <c r="F5195" s="97">
        <v>331357</v>
      </c>
      <c r="G5195" s="97">
        <v>672616</v>
      </c>
      <c r="H5195" s="97">
        <v>331357</v>
      </c>
      <c r="I5195" s="97">
        <v>672616</v>
      </c>
      <c r="J5195" s="97" t="s">
        <v>93</v>
      </c>
      <c r="K5195" s="97">
        <v>32</v>
      </c>
      <c r="L5195" s="97" t="s">
        <v>16094</v>
      </c>
      <c r="M5195" s="97">
        <v>21</v>
      </c>
      <c r="N5195" s="97">
        <v>971880</v>
      </c>
    </row>
    <row r="5196" spans="1:14" ht="14.25" customHeight="1" x14ac:dyDescent="0.3">
      <c r="A5196" s="97" t="s">
        <v>822</v>
      </c>
      <c r="B5196" s="97">
        <v>5999</v>
      </c>
      <c r="C5196" s="97" t="s">
        <v>16095</v>
      </c>
      <c r="D5196" s="97" t="s">
        <v>581</v>
      </c>
      <c r="E5196" s="97" t="s">
        <v>10855</v>
      </c>
      <c r="F5196" s="97">
        <v>340670</v>
      </c>
      <c r="G5196" s="97">
        <v>674160</v>
      </c>
      <c r="H5196" s="97">
        <v>340670</v>
      </c>
      <c r="I5196" s="97">
        <v>674160</v>
      </c>
      <c r="J5196" s="97" t="s">
        <v>93</v>
      </c>
      <c r="K5196" s="97">
        <v>32</v>
      </c>
      <c r="L5196" s="97" t="s">
        <v>16096</v>
      </c>
      <c r="M5196" s="97">
        <v>21</v>
      </c>
      <c r="N5196" s="97">
        <v>931644</v>
      </c>
    </row>
    <row r="5197" spans="1:14" ht="14.25" customHeight="1" x14ac:dyDescent="0.3">
      <c r="A5197" s="97" t="s">
        <v>1963</v>
      </c>
      <c r="B5197" s="97">
        <v>75</v>
      </c>
      <c r="C5197" s="97" t="s">
        <v>16097</v>
      </c>
      <c r="D5197" s="97" t="s">
        <v>332</v>
      </c>
      <c r="E5197" s="97" t="s">
        <v>16098</v>
      </c>
      <c r="F5197" s="97">
        <v>343492</v>
      </c>
      <c r="G5197" s="97">
        <v>675453</v>
      </c>
      <c r="H5197" s="97">
        <v>343492</v>
      </c>
      <c r="I5197" s="97">
        <v>675453</v>
      </c>
      <c r="J5197" s="97" t="s">
        <v>93</v>
      </c>
      <c r="K5197" s="97">
        <v>32</v>
      </c>
      <c r="L5197" s="97" t="s">
        <v>16099</v>
      </c>
      <c r="M5197" s="97">
        <v>21</v>
      </c>
      <c r="N5197" s="97">
        <v>755597</v>
      </c>
    </row>
    <row r="5198" spans="1:14" ht="14.25" customHeight="1" x14ac:dyDescent="0.3">
      <c r="A5198" s="97" t="s">
        <v>822</v>
      </c>
      <c r="B5198" s="97">
        <v>421</v>
      </c>
      <c r="C5198" s="97" t="s">
        <v>16100</v>
      </c>
      <c r="D5198" s="97" t="s">
        <v>332</v>
      </c>
      <c r="E5198" s="97" t="s">
        <v>16101</v>
      </c>
      <c r="F5198" s="97">
        <v>340680</v>
      </c>
      <c r="G5198" s="97">
        <v>674172</v>
      </c>
      <c r="H5198" s="97">
        <v>340680</v>
      </c>
      <c r="I5198" s="97">
        <v>674172</v>
      </c>
      <c r="J5198" s="97" t="s">
        <v>93</v>
      </c>
      <c r="K5198" s="97">
        <v>32</v>
      </c>
      <c r="L5198" s="97" t="s">
        <v>16102</v>
      </c>
      <c r="M5198" s="97">
        <v>21</v>
      </c>
      <c r="N5198" s="97">
        <v>931292</v>
      </c>
    </row>
    <row r="5199" spans="1:14" ht="14.25" customHeight="1" x14ac:dyDescent="0.3">
      <c r="A5199" s="97" t="s">
        <v>419</v>
      </c>
      <c r="B5199" s="97">
        <v>10490</v>
      </c>
      <c r="C5199" s="97" t="s">
        <v>16103</v>
      </c>
      <c r="D5199" s="97" t="s">
        <v>581</v>
      </c>
      <c r="E5199" s="97" t="s">
        <v>16104</v>
      </c>
      <c r="F5199" s="97">
        <v>331246</v>
      </c>
      <c r="G5199" s="97">
        <v>673072</v>
      </c>
      <c r="H5199" s="97">
        <v>331246</v>
      </c>
      <c r="I5199" s="97">
        <v>673072</v>
      </c>
      <c r="J5199" s="97" t="s">
        <v>93</v>
      </c>
      <c r="K5199" s="97">
        <v>32</v>
      </c>
      <c r="L5199" s="97" t="s">
        <v>16105</v>
      </c>
      <c r="M5199" s="97">
        <v>21</v>
      </c>
      <c r="N5199" s="97">
        <v>972759</v>
      </c>
    </row>
    <row r="5200" spans="1:14" ht="14.25" customHeight="1" x14ac:dyDescent="0.3">
      <c r="A5200" s="97" t="s">
        <v>419</v>
      </c>
      <c r="B5200" s="97">
        <v>390</v>
      </c>
      <c r="C5200" s="97" t="s">
        <v>16106</v>
      </c>
      <c r="D5200" s="97" t="s">
        <v>332</v>
      </c>
      <c r="E5200" s="97" t="s">
        <v>16107</v>
      </c>
      <c r="F5200" s="97">
        <v>331255</v>
      </c>
      <c r="G5200" s="97">
        <v>672866</v>
      </c>
      <c r="H5200" s="97">
        <v>331255</v>
      </c>
      <c r="I5200" s="97">
        <v>672866</v>
      </c>
      <c r="J5200" s="97" t="s">
        <v>93</v>
      </c>
      <c r="K5200" s="97">
        <v>33</v>
      </c>
      <c r="L5200" s="97" t="s">
        <v>16108</v>
      </c>
      <c r="M5200" s="97">
        <v>21</v>
      </c>
      <c r="N5200" s="97">
        <v>971874</v>
      </c>
    </row>
    <row r="5201" spans="1:14" ht="14.25" customHeight="1" x14ac:dyDescent="0.3">
      <c r="A5201" s="97" t="s">
        <v>822</v>
      </c>
      <c r="B5201" s="97">
        <v>5999</v>
      </c>
      <c r="C5201" s="97" t="s">
        <v>16109</v>
      </c>
      <c r="D5201" s="97" t="s">
        <v>581</v>
      </c>
      <c r="E5201" s="97" t="s">
        <v>16110</v>
      </c>
      <c r="F5201" s="97">
        <v>340630</v>
      </c>
      <c r="G5201" s="97">
        <v>674320</v>
      </c>
      <c r="H5201" s="97">
        <v>340630</v>
      </c>
      <c r="I5201" s="97">
        <v>674320</v>
      </c>
      <c r="J5201" s="97" t="s">
        <v>93</v>
      </c>
      <c r="K5201" s="97">
        <v>33.200000000000003</v>
      </c>
      <c r="L5201" s="97" t="s">
        <v>16111</v>
      </c>
      <c r="M5201" s="97">
        <v>21</v>
      </c>
      <c r="N5201" s="97">
        <v>931640</v>
      </c>
    </row>
    <row r="5202" spans="1:14" ht="14.25" customHeight="1" x14ac:dyDescent="0.3">
      <c r="A5202" s="97" t="s">
        <v>822</v>
      </c>
      <c r="B5202" s="97">
        <v>5999</v>
      </c>
      <c r="C5202" s="97" t="s">
        <v>16112</v>
      </c>
      <c r="D5202" s="97" t="s">
        <v>581</v>
      </c>
      <c r="E5202" s="97" t="s">
        <v>16113</v>
      </c>
      <c r="F5202" s="97">
        <v>340610</v>
      </c>
      <c r="G5202" s="97">
        <v>674300</v>
      </c>
      <c r="H5202" s="97">
        <v>340610</v>
      </c>
      <c r="I5202" s="97">
        <v>674300</v>
      </c>
      <c r="J5202" s="97" t="s">
        <v>93</v>
      </c>
      <c r="K5202" s="97">
        <v>33.200000000000003</v>
      </c>
      <c r="L5202" s="97" t="s">
        <v>16114</v>
      </c>
      <c r="M5202" s="97">
        <v>21</v>
      </c>
      <c r="N5202" s="97">
        <v>931638</v>
      </c>
    </row>
    <row r="5203" spans="1:14" ht="14.25" customHeight="1" x14ac:dyDescent="0.3">
      <c r="A5203" s="97" t="s">
        <v>822</v>
      </c>
      <c r="B5203" s="97">
        <v>5999</v>
      </c>
      <c r="C5203" s="97" t="s">
        <v>16115</v>
      </c>
      <c r="D5203" s="97" t="s">
        <v>581</v>
      </c>
      <c r="E5203" s="97" t="s">
        <v>16113</v>
      </c>
      <c r="F5203" s="97">
        <v>340610</v>
      </c>
      <c r="G5203" s="97">
        <v>674300</v>
      </c>
      <c r="H5203" s="97">
        <v>340610</v>
      </c>
      <c r="I5203" s="97">
        <v>674300</v>
      </c>
      <c r="J5203" s="97" t="s">
        <v>93</v>
      </c>
      <c r="K5203" s="97">
        <v>33.200000000000003</v>
      </c>
      <c r="L5203" s="97" t="s">
        <v>16116</v>
      </c>
      <c r="M5203" s="97">
        <v>21</v>
      </c>
      <c r="N5203" s="97">
        <v>931637</v>
      </c>
    </row>
    <row r="5204" spans="1:14" ht="14.25" customHeight="1" x14ac:dyDescent="0.3">
      <c r="A5204" s="97" t="s">
        <v>822</v>
      </c>
      <c r="B5204" s="97">
        <v>5999</v>
      </c>
      <c r="C5204" s="97" t="s">
        <v>16117</v>
      </c>
      <c r="D5204" s="97" t="s">
        <v>581</v>
      </c>
      <c r="E5204" s="97" t="s">
        <v>7904</v>
      </c>
      <c r="F5204" s="97">
        <v>340650</v>
      </c>
      <c r="G5204" s="97">
        <v>674320</v>
      </c>
      <c r="H5204" s="97">
        <v>340650</v>
      </c>
      <c r="I5204" s="97">
        <v>674320</v>
      </c>
      <c r="J5204" s="97" t="s">
        <v>93</v>
      </c>
      <c r="K5204" s="97">
        <v>33.200000000000003</v>
      </c>
      <c r="L5204" s="97" t="s">
        <v>16118</v>
      </c>
      <c r="M5204" s="97">
        <v>21</v>
      </c>
      <c r="N5204" s="97">
        <v>931641</v>
      </c>
    </row>
    <row r="5205" spans="1:14" ht="14.25" customHeight="1" x14ac:dyDescent="0.3">
      <c r="A5205" s="97" t="s">
        <v>822</v>
      </c>
      <c r="B5205" s="97">
        <v>5999</v>
      </c>
      <c r="C5205" s="97" t="s">
        <v>16119</v>
      </c>
      <c r="D5205" s="97" t="s">
        <v>581</v>
      </c>
      <c r="E5205" s="97" t="s">
        <v>16120</v>
      </c>
      <c r="F5205" s="97">
        <v>340620</v>
      </c>
      <c r="G5205" s="97">
        <v>674310</v>
      </c>
      <c r="H5205" s="97">
        <v>340620</v>
      </c>
      <c r="I5205" s="97">
        <v>674310</v>
      </c>
      <c r="J5205" s="97" t="s">
        <v>93</v>
      </c>
      <c r="K5205" s="97">
        <v>33.200000000000003</v>
      </c>
      <c r="L5205" s="97" t="s">
        <v>16121</v>
      </c>
      <c r="M5205" s="97">
        <v>21</v>
      </c>
      <c r="N5205" s="97">
        <v>931639</v>
      </c>
    </row>
    <row r="5206" spans="1:14" ht="14.25" customHeight="1" x14ac:dyDescent="0.3">
      <c r="A5206" s="97" t="s">
        <v>822</v>
      </c>
      <c r="B5206" s="97">
        <v>5999</v>
      </c>
      <c r="C5206" s="97" t="s">
        <v>16122</v>
      </c>
      <c r="D5206" s="97" t="s">
        <v>581</v>
      </c>
      <c r="E5206" s="97" t="s">
        <v>16113</v>
      </c>
      <c r="F5206" s="97">
        <v>340610</v>
      </c>
      <c r="G5206" s="97">
        <v>674300</v>
      </c>
      <c r="H5206" s="97">
        <v>340610</v>
      </c>
      <c r="I5206" s="97">
        <v>674300</v>
      </c>
      <c r="J5206" s="97" t="s">
        <v>93</v>
      </c>
      <c r="K5206" s="97">
        <v>33.200000000000003</v>
      </c>
      <c r="L5206" s="97" t="s">
        <v>16123</v>
      </c>
      <c r="M5206" s="97">
        <v>21</v>
      </c>
      <c r="N5206" s="97">
        <v>931635</v>
      </c>
    </row>
    <row r="5207" spans="1:14" ht="14.25" customHeight="1" x14ac:dyDescent="0.3">
      <c r="A5207" s="97" t="s">
        <v>822</v>
      </c>
      <c r="B5207" s="97">
        <v>5999</v>
      </c>
      <c r="C5207" s="97" t="s">
        <v>16124</v>
      </c>
      <c r="D5207" s="97" t="s">
        <v>581</v>
      </c>
      <c r="E5207" s="97" t="s">
        <v>16113</v>
      </c>
      <c r="F5207" s="97">
        <v>340610</v>
      </c>
      <c r="G5207" s="97">
        <v>674300</v>
      </c>
      <c r="H5207" s="97">
        <v>340610</v>
      </c>
      <c r="I5207" s="97">
        <v>674300</v>
      </c>
      <c r="J5207" s="97" t="s">
        <v>93</v>
      </c>
      <c r="K5207" s="97">
        <v>33.200000000000003</v>
      </c>
      <c r="L5207" s="97" t="s">
        <v>16125</v>
      </c>
      <c r="M5207" s="97">
        <v>21</v>
      </c>
      <c r="N5207" s="97">
        <v>931636</v>
      </c>
    </row>
    <row r="5208" spans="1:14" ht="14.25" customHeight="1" x14ac:dyDescent="0.3">
      <c r="A5208" s="97" t="s">
        <v>419</v>
      </c>
      <c r="B5208" s="97">
        <v>9925</v>
      </c>
      <c r="C5208" s="97" t="s">
        <v>16126</v>
      </c>
      <c r="D5208" s="97" t="s">
        <v>581</v>
      </c>
      <c r="E5208" s="97" t="s">
        <v>16127</v>
      </c>
      <c r="F5208" s="97">
        <v>331807</v>
      </c>
      <c r="G5208" s="97">
        <v>671715</v>
      </c>
      <c r="H5208" s="97">
        <v>331807</v>
      </c>
      <c r="I5208" s="97">
        <v>671715</v>
      </c>
      <c r="J5208" s="97" t="s">
        <v>93</v>
      </c>
      <c r="K5208" s="97">
        <v>35.630000000000003</v>
      </c>
      <c r="L5208" s="97" t="s">
        <v>16128</v>
      </c>
      <c r="M5208" s="97">
        <v>21</v>
      </c>
      <c r="N5208" s="97">
        <v>972719</v>
      </c>
    </row>
    <row r="5209" spans="1:14" ht="14.25" customHeight="1" x14ac:dyDescent="0.3">
      <c r="A5209" s="97" t="s">
        <v>397</v>
      </c>
      <c r="B5209" s="97">
        <v>299</v>
      </c>
      <c r="C5209" s="97" t="s">
        <v>16129</v>
      </c>
      <c r="D5209" s="97" t="s">
        <v>332</v>
      </c>
      <c r="E5209" s="97" t="s">
        <v>16130</v>
      </c>
      <c r="F5209" s="97">
        <v>335330</v>
      </c>
      <c r="G5209" s="97">
        <v>669760</v>
      </c>
      <c r="H5209" s="97">
        <v>335330</v>
      </c>
      <c r="I5209" s="97">
        <v>669760</v>
      </c>
      <c r="J5209" s="97" t="s">
        <v>93</v>
      </c>
      <c r="K5209" s="97">
        <v>36</v>
      </c>
      <c r="L5209" s="97" t="s">
        <v>16131</v>
      </c>
      <c r="M5209" s="97">
        <v>21</v>
      </c>
      <c r="N5209" s="97">
        <v>842861</v>
      </c>
    </row>
    <row r="5210" spans="1:14" ht="14.25" customHeight="1" x14ac:dyDescent="0.3">
      <c r="A5210" s="97" t="s">
        <v>822</v>
      </c>
      <c r="B5210" s="97">
        <v>17</v>
      </c>
      <c r="C5210" s="97" t="s">
        <v>16132</v>
      </c>
      <c r="D5210" s="97" t="s">
        <v>332</v>
      </c>
      <c r="E5210" s="97" t="s">
        <v>16133</v>
      </c>
      <c r="F5210" s="97">
        <v>341337</v>
      </c>
      <c r="G5210" s="97">
        <v>674319</v>
      </c>
      <c r="H5210" s="97">
        <v>341337</v>
      </c>
      <c r="I5210" s="97">
        <v>674319</v>
      </c>
      <c r="J5210" s="97" t="s">
        <v>93</v>
      </c>
      <c r="K5210" s="97">
        <v>36</v>
      </c>
      <c r="L5210" s="97" t="s">
        <v>16134</v>
      </c>
      <c r="M5210" s="97">
        <v>21</v>
      </c>
      <c r="N5210" s="97">
        <v>930885</v>
      </c>
    </row>
    <row r="5211" spans="1:14" ht="14.25" customHeight="1" x14ac:dyDescent="0.3">
      <c r="A5211" s="97" t="s">
        <v>822</v>
      </c>
      <c r="B5211" s="97">
        <v>407</v>
      </c>
      <c r="C5211" s="97" t="s">
        <v>16135</v>
      </c>
      <c r="D5211" s="97" t="s">
        <v>332</v>
      </c>
      <c r="E5211" s="97" t="s">
        <v>16136</v>
      </c>
      <c r="F5211" s="97">
        <v>340049</v>
      </c>
      <c r="G5211" s="97">
        <v>673897</v>
      </c>
      <c r="H5211" s="97">
        <v>340049</v>
      </c>
      <c r="I5211" s="97">
        <v>673897</v>
      </c>
      <c r="J5211" s="97" t="s">
        <v>93</v>
      </c>
      <c r="K5211" s="97">
        <v>36</v>
      </c>
      <c r="L5211" s="97" t="s">
        <v>16137</v>
      </c>
      <c r="M5211" s="97">
        <v>21</v>
      </c>
      <c r="N5211" s="97">
        <v>931278</v>
      </c>
    </row>
    <row r="5212" spans="1:14" ht="14.25" customHeight="1" x14ac:dyDescent="0.3">
      <c r="A5212" s="97" t="s">
        <v>822</v>
      </c>
      <c r="B5212" s="97">
        <v>405</v>
      </c>
      <c r="C5212" s="97" t="s">
        <v>16138</v>
      </c>
      <c r="D5212" s="97" t="s">
        <v>332</v>
      </c>
      <c r="E5212" s="97" t="s">
        <v>16139</v>
      </c>
      <c r="F5212" s="97">
        <v>340094</v>
      </c>
      <c r="G5212" s="97">
        <v>673836</v>
      </c>
      <c r="H5212" s="97">
        <v>340094</v>
      </c>
      <c r="I5212" s="97">
        <v>673836</v>
      </c>
      <c r="J5212" s="97" t="s">
        <v>93</v>
      </c>
      <c r="K5212" s="97">
        <v>37</v>
      </c>
      <c r="L5212" s="97" t="s">
        <v>16140</v>
      </c>
      <c r="M5212" s="97">
        <v>21</v>
      </c>
      <c r="N5212" s="97">
        <v>931276</v>
      </c>
    </row>
    <row r="5213" spans="1:14" ht="14.25" customHeight="1" x14ac:dyDescent="0.3">
      <c r="A5213" s="97" t="s">
        <v>822</v>
      </c>
      <c r="B5213" s="97">
        <v>13062</v>
      </c>
      <c r="C5213" s="97" t="s">
        <v>16141</v>
      </c>
      <c r="D5213" s="97" t="s">
        <v>581</v>
      </c>
      <c r="E5213" s="97" t="s">
        <v>16142</v>
      </c>
      <c r="F5213" s="97">
        <v>340614</v>
      </c>
      <c r="G5213" s="97">
        <v>673736</v>
      </c>
      <c r="H5213" s="97">
        <v>340614</v>
      </c>
      <c r="I5213" s="97">
        <v>673736</v>
      </c>
      <c r="J5213" s="97" t="s">
        <v>93</v>
      </c>
      <c r="K5213" s="97">
        <v>47.7</v>
      </c>
      <c r="L5213" s="97" t="s">
        <v>16143</v>
      </c>
      <c r="M5213" s="97">
        <v>21</v>
      </c>
      <c r="N5213" s="97">
        <v>931973</v>
      </c>
    </row>
    <row r="5214" spans="1:14" ht="14.25" customHeight="1" x14ac:dyDescent="0.3">
      <c r="A5214" s="97" t="s">
        <v>419</v>
      </c>
      <c r="B5214" s="97">
        <v>13104</v>
      </c>
      <c r="C5214" s="97" t="s">
        <v>16144</v>
      </c>
      <c r="D5214" s="97" t="s">
        <v>581</v>
      </c>
      <c r="E5214" s="97" t="s">
        <v>16145</v>
      </c>
      <c r="F5214" s="97">
        <v>331869</v>
      </c>
      <c r="G5214" s="97">
        <v>671676</v>
      </c>
      <c r="H5214" s="97">
        <v>331869</v>
      </c>
      <c r="I5214" s="97">
        <v>671676</v>
      </c>
      <c r="J5214" s="97" t="s">
        <v>93</v>
      </c>
      <c r="K5214" s="97">
        <v>48.72</v>
      </c>
      <c r="L5214" s="97" t="s">
        <v>16146</v>
      </c>
      <c r="M5214" s="97">
        <v>21</v>
      </c>
      <c r="N5214" s="97">
        <v>973219</v>
      </c>
    </row>
    <row r="5215" spans="1:14" ht="14.25" customHeight="1" x14ac:dyDescent="0.3">
      <c r="A5215" s="97" t="s">
        <v>822</v>
      </c>
      <c r="B5215" s="97">
        <v>701</v>
      </c>
      <c r="C5215" s="97" t="s">
        <v>16147</v>
      </c>
      <c r="D5215" s="97" t="s">
        <v>332</v>
      </c>
      <c r="E5215" s="97" t="s">
        <v>16148</v>
      </c>
      <c r="F5215" s="97">
        <v>340439</v>
      </c>
      <c r="G5215" s="97">
        <v>673639</v>
      </c>
      <c r="H5215" s="97">
        <v>340439</v>
      </c>
      <c r="I5215" s="97">
        <v>673639</v>
      </c>
      <c r="J5215" s="97" t="s">
        <v>93</v>
      </c>
      <c r="K5215" s="97">
        <v>48.77</v>
      </c>
      <c r="L5215" s="97" t="s">
        <v>16149</v>
      </c>
      <c r="M5215" s="97">
        <v>21</v>
      </c>
      <c r="N5215" s="97">
        <v>18930769</v>
      </c>
    </row>
    <row r="5216" spans="1:14" ht="14.25" customHeight="1" x14ac:dyDescent="0.3">
      <c r="A5216" s="97" t="s">
        <v>508</v>
      </c>
      <c r="B5216" s="97">
        <v>96</v>
      </c>
      <c r="C5216" s="97" t="s">
        <v>16150</v>
      </c>
      <c r="D5216" s="97" t="s">
        <v>332</v>
      </c>
      <c r="E5216" s="97" t="s">
        <v>16151</v>
      </c>
      <c r="F5216" s="97">
        <v>334310</v>
      </c>
      <c r="G5216" s="97">
        <v>668020</v>
      </c>
      <c r="H5216" s="97">
        <v>334310</v>
      </c>
      <c r="I5216" s="97">
        <v>668020</v>
      </c>
      <c r="J5216" s="97" t="s">
        <v>93</v>
      </c>
      <c r="K5216" s="97">
        <v>50</v>
      </c>
      <c r="L5216" s="97" t="s">
        <v>16152</v>
      </c>
      <c r="M5216" s="97">
        <v>21</v>
      </c>
      <c r="N5216" s="97">
        <v>951295</v>
      </c>
    </row>
    <row r="5217" spans="1:14" ht="14.25" customHeight="1" x14ac:dyDescent="0.3">
      <c r="A5217" s="97" t="s">
        <v>822</v>
      </c>
      <c r="B5217" s="97">
        <v>61</v>
      </c>
      <c r="C5217" s="97" t="s">
        <v>16153</v>
      </c>
      <c r="D5217" s="97" t="s">
        <v>332</v>
      </c>
      <c r="E5217" s="97" t="s">
        <v>16154</v>
      </c>
      <c r="F5217" s="97">
        <v>343014</v>
      </c>
      <c r="G5217" s="97">
        <v>674628</v>
      </c>
      <c r="H5217" s="97">
        <v>343014</v>
      </c>
      <c r="I5217" s="97">
        <v>674628</v>
      </c>
      <c r="J5217" s="97" t="s">
        <v>93</v>
      </c>
      <c r="K5217" s="97">
        <v>50</v>
      </c>
      <c r="L5217" s="97" t="s">
        <v>16155</v>
      </c>
      <c r="M5217" s="97">
        <v>21</v>
      </c>
      <c r="N5217" s="97">
        <v>930929</v>
      </c>
    </row>
    <row r="5218" spans="1:14" ht="14.25" customHeight="1" x14ac:dyDescent="0.3">
      <c r="A5218" s="97" t="s">
        <v>655</v>
      </c>
      <c r="B5218" s="97">
        <v>13110</v>
      </c>
      <c r="C5218" s="97" t="s">
        <v>16156</v>
      </c>
      <c r="D5218" s="97" t="s">
        <v>581</v>
      </c>
      <c r="E5218" s="97" t="s">
        <v>16157</v>
      </c>
      <c r="F5218" s="97">
        <v>337235</v>
      </c>
      <c r="G5218" s="97">
        <v>671437</v>
      </c>
      <c r="H5218" s="97">
        <v>337235</v>
      </c>
      <c r="I5218" s="97">
        <v>671437</v>
      </c>
      <c r="J5218" s="97" t="s">
        <v>93</v>
      </c>
      <c r="K5218" s="97">
        <v>52.41</v>
      </c>
      <c r="L5218" s="97" t="s">
        <v>16158</v>
      </c>
      <c r="M5218" s="97">
        <v>21</v>
      </c>
      <c r="N5218" s="97">
        <v>951069</v>
      </c>
    </row>
    <row r="5219" spans="1:14" ht="14.25" customHeight="1" x14ac:dyDescent="0.3">
      <c r="A5219" s="97" t="s">
        <v>397</v>
      </c>
      <c r="B5219" s="97">
        <v>101</v>
      </c>
      <c r="C5219" s="97" t="s">
        <v>16159</v>
      </c>
      <c r="D5219" s="97" t="s">
        <v>332</v>
      </c>
      <c r="E5219" s="97" t="s">
        <v>16160</v>
      </c>
      <c r="F5219" s="97">
        <v>335250</v>
      </c>
      <c r="G5219" s="97">
        <v>668930</v>
      </c>
      <c r="H5219" s="97">
        <v>335250</v>
      </c>
      <c r="I5219" s="97">
        <v>668930</v>
      </c>
      <c r="J5219" s="97" t="s">
        <v>93</v>
      </c>
      <c r="K5219" s="97">
        <v>54</v>
      </c>
      <c r="L5219" s="97" t="s">
        <v>16161</v>
      </c>
      <c r="M5219" s="97">
        <v>21</v>
      </c>
      <c r="N5219" s="97">
        <v>842658</v>
      </c>
    </row>
    <row r="5220" spans="1:14" ht="14.25" customHeight="1" x14ac:dyDescent="0.3">
      <c r="A5220" s="97" t="s">
        <v>822</v>
      </c>
      <c r="B5220" s="97">
        <v>13062</v>
      </c>
      <c r="C5220" s="97" t="s">
        <v>16162</v>
      </c>
      <c r="D5220" s="97" t="s">
        <v>581</v>
      </c>
      <c r="E5220" s="97" t="s">
        <v>16163</v>
      </c>
      <c r="F5220" s="97">
        <v>340428</v>
      </c>
      <c r="G5220" s="97">
        <v>673511</v>
      </c>
      <c r="H5220" s="97">
        <v>340428</v>
      </c>
      <c r="I5220" s="97">
        <v>673511</v>
      </c>
      <c r="J5220" s="97" t="s">
        <v>93</v>
      </c>
      <c r="K5220" s="97">
        <v>55</v>
      </c>
      <c r="L5220" s="97" t="s">
        <v>16164</v>
      </c>
      <c r="M5220" s="97">
        <v>21</v>
      </c>
      <c r="N5220" s="97">
        <v>931951</v>
      </c>
    </row>
    <row r="5221" spans="1:14" ht="14.25" customHeight="1" x14ac:dyDescent="0.3">
      <c r="A5221" s="97" t="s">
        <v>493</v>
      </c>
      <c r="B5221" s="97">
        <v>425</v>
      </c>
      <c r="C5221" s="97" t="s">
        <v>16165</v>
      </c>
      <c r="D5221" s="97" t="s">
        <v>332</v>
      </c>
      <c r="E5221" s="97" t="s">
        <v>16166</v>
      </c>
      <c r="F5221" s="97">
        <v>328830</v>
      </c>
      <c r="G5221" s="97">
        <v>670110</v>
      </c>
      <c r="H5221" s="97">
        <v>328830</v>
      </c>
      <c r="I5221" s="97">
        <v>670110</v>
      </c>
      <c r="J5221" s="97" t="s">
        <v>93</v>
      </c>
      <c r="K5221" s="97">
        <v>55</v>
      </c>
      <c r="L5221" s="97" t="s">
        <v>16167</v>
      </c>
      <c r="M5221" s="97">
        <v>21</v>
      </c>
      <c r="N5221" s="97">
        <v>1035891</v>
      </c>
    </row>
    <row r="5222" spans="1:14" ht="14.25" customHeight="1" x14ac:dyDescent="0.3">
      <c r="A5222" s="97" t="s">
        <v>397</v>
      </c>
      <c r="B5222" s="97">
        <v>194</v>
      </c>
      <c r="C5222" s="97" t="s">
        <v>16168</v>
      </c>
      <c r="D5222" s="97" t="s">
        <v>332</v>
      </c>
      <c r="E5222" s="97" t="s">
        <v>16169</v>
      </c>
      <c r="F5222" s="97">
        <v>339695</v>
      </c>
      <c r="G5222" s="97">
        <v>668877</v>
      </c>
      <c r="H5222" s="97">
        <v>339695</v>
      </c>
      <c r="I5222" s="97">
        <v>668877</v>
      </c>
      <c r="J5222" s="97" t="s">
        <v>93</v>
      </c>
      <c r="K5222" s="97">
        <v>56</v>
      </c>
      <c r="L5222" s="97" t="s">
        <v>16170</v>
      </c>
      <c r="M5222" s="97">
        <v>21</v>
      </c>
      <c r="N5222" s="97">
        <v>842751</v>
      </c>
    </row>
    <row r="5223" spans="1:14" ht="14.25" customHeight="1" x14ac:dyDescent="0.3">
      <c r="A5223" s="97" t="s">
        <v>397</v>
      </c>
      <c r="B5223" s="97">
        <v>10303</v>
      </c>
      <c r="C5223" s="97" t="s">
        <v>16171</v>
      </c>
      <c r="D5223" s="97" t="s">
        <v>581</v>
      </c>
      <c r="E5223" s="97" t="s">
        <v>16172</v>
      </c>
      <c r="F5223" s="97">
        <v>335357</v>
      </c>
      <c r="G5223" s="97">
        <v>668564</v>
      </c>
      <c r="H5223" s="97">
        <v>335357</v>
      </c>
      <c r="I5223" s="97">
        <v>668564</v>
      </c>
      <c r="J5223" s="97" t="s">
        <v>93</v>
      </c>
      <c r="K5223" s="97">
        <v>62</v>
      </c>
      <c r="L5223" s="97" t="s">
        <v>16173</v>
      </c>
      <c r="M5223" s="97">
        <v>21</v>
      </c>
      <c r="N5223" s="97">
        <v>842974</v>
      </c>
    </row>
    <row r="5224" spans="1:14" ht="14.25" customHeight="1" x14ac:dyDescent="0.3">
      <c r="A5224" s="97" t="s">
        <v>508</v>
      </c>
      <c r="B5224" s="97">
        <v>9913</v>
      </c>
      <c r="C5224" s="97" t="s">
        <v>16174</v>
      </c>
      <c r="D5224" s="97" t="s">
        <v>581</v>
      </c>
      <c r="E5224" s="97" t="s">
        <v>16175</v>
      </c>
      <c r="F5224" s="97">
        <v>332266</v>
      </c>
      <c r="G5224" s="97">
        <v>666194</v>
      </c>
      <c r="H5224" s="97">
        <v>332266</v>
      </c>
      <c r="I5224" s="97">
        <v>666194</v>
      </c>
      <c r="J5224" s="97" t="s">
        <v>93</v>
      </c>
      <c r="K5224" s="97">
        <v>63</v>
      </c>
      <c r="L5224" s="97" t="s">
        <v>16176</v>
      </c>
      <c r="M5224" s="97">
        <v>21</v>
      </c>
      <c r="N5224" s="97">
        <v>952065</v>
      </c>
    </row>
    <row r="5225" spans="1:14" ht="14.25" customHeight="1" x14ac:dyDescent="0.3">
      <c r="A5225" s="97" t="s">
        <v>508</v>
      </c>
      <c r="B5225" s="97">
        <v>163</v>
      </c>
      <c r="C5225" s="97" t="s">
        <v>16177</v>
      </c>
      <c r="D5225" s="97" t="s">
        <v>332</v>
      </c>
      <c r="E5225" s="97" t="s">
        <v>16178</v>
      </c>
      <c r="F5225" s="97">
        <v>331090</v>
      </c>
      <c r="G5225" s="97">
        <v>669340</v>
      </c>
      <c r="H5225" s="97">
        <v>331090</v>
      </c>
      <c r="I5225" s="97">
        <v>669340</v>
      </c>
      <c r="J5225" s="97" t="s">
        <v>93</v>
      </c>
      <c r="K5225" s="97">
        <v>65</v>
      </c>
      <c r="L5225" s="97" t="s">
        <v>16179</v>
      </c>
      <c r="M5225" s="97">
        <v>21</v>
      </c>
      <c r="N5225" s="97">
        <v>951366</v>
      </c>
    </row>
    <row r="5226" spans="1:14" ht="14.25" customHeight="1" x14ac:dyDescent="0.3">
      <c r="A5226" s="97" t="s">
        <v>508</v>
      </c>
      <c r="B5226" s="97">
        <v>166</v>
      </c>
      <c r="C5226" s="97" t="s">
        <v>16180</v>
      </c>
      <c r="D5226" s="97" t="s">
        <v>332</v>
      </c>
      <c r="E5226" s="97" t="s">
        <v>16181</v>
      </c>
      <c r="F5226" s="97">
        <v>331080</v>
      </c>
      <c r="G5226" s="97">
        <v>669350</v>
      </c>
      <c r="H5226" s="97">
        <v>331080</v>
      </c>
      <c r="I5226" s="97">
        <v>669350</v>
      </c>
      <c r="J5226" s="97" t="s">
        <v>93</v>
      </c>
      <c r="K5226" s="97">
        <v>65</v>
      </c>
      <c r="L5226" s="97" t="s">
        <v>16182</v>
      </c>
      <c r="M5226" s="97">
        <v>21</v>
      </c>
      <c r="N5226" s="97">
        <v>951369</v>
      </c>
    </row>
    <row r="5227" spans="1:14" ht="14.25" customHeight="1" x14ac:dyDescent="0.3">
      <c r="A5227" s="97" t="s">
        <v>508</v>
      </c>
      <c r="B5227" s="97">
        <v>9913</v>
      </c>
      <c r="C5227" s="97" t="s">
        <v>16183</v>
      </c>
      <c r="D5227" s="97" t="s">
        <v>581</v>
      </c>
      <c r="E5227" s="97" t="s">
        <v>16184</v>
      </c>
      <c r="F5227" s="97">
        <v>332201</v>
      </c>
      <c r="G5227" s="97">
        <v>666142</v>
      </c>
      <c r="H5227" s="97">
        <v>332201</v>
      </c>
      <c r="I5227" s="97">
        <v>666142</v>
      </c>
      <c r="J5227" s="97" t="s">
        <v>93</v>
      </c>
      <c r="K5227" s="97">
        <v>65</v>
      </c>
      <c r="L5227" s="97" t="s">
        <v>16185</v>
      </c>
      <c r="M5227" s="97">
        <v>21</v>
      </c>
      <c r="N5227" s="97">
        <v>952057</v>
      </c>
    </row>
    <row r="5228" spans="1:14" ht="14.25" customHeight="1" x14ac:dyDescent="0.3">
      <c r="A5228" s="97" t="s">
        <v>508</v>
      </c>
      <c r="B5228" s="97">
        <v>160</v>
      </c>
      <c r="C5228" s="97" t="s">
        <v>16186</v>
      </c>
      <c r="D5228" s="97" t="s">
        <v>332</v>
      </c>
      <c r="E5228" s="97" t="s">
        <v>13536</v>
      </c>
      <c r="F5228" s="97">
        <v>331050</v>
      </c>
      <c r="G5228" s="97">
        <v>669200</v>
      </c>
      <c r="H5228" s="97">
        <v>331050</v>
      </c>
      <c r="I5228" s="97">
        <v>669200</v>
      </c>
      <c r="J5228" s="97" t="s">
        <v>93</v>
      </c>
      <c r="K5228" s="97">
        <v>67</v>
      </c>
      <c r="L5228" s="97" t="s">
        <v>16187</v>
      </c>
      <c r="M5228" s="97">
        <v>21</v>
      </c>
      <c r="N5228" s="97">
        <v>951363</v>
      </c>
    </row>
    <row r="5229" spans="1:14" ht="14.25" customHeight="1" x14ac:dyDescent="0.3">
      <c r="A5229" s="97" t="s">
        <v>508</v>
      </c>
      <c r="B5229" s="97">
        <v>10133</v>
      </c>
      <c r="C5229" s="97" t="s">
        <v>16188</v>
      </c>
      <c r="D5229" s="97" t="s">
        <v>581</v>
      </c>
      <c r="E5229" s="97" t="s">
        <v>16189</v>
      </c>
      <c r="F5229" s="97">
        <v>332276</v>
      </c>
      <c r="G5229" s="97">
        <v>665501</v>
      </c>
      <c r="H5229" s="97">
        <v>332276</v>
      </c>
      <c r="I5229" s="97">
        <v>665501</v>
      </c>
      <c r="J5229" s="97" t="s">
        <v>93</v>
      </c>
      <c r="K5229" s="97">
        <v>67.3</v>
      </c>
      <c r="L5229" s="97" t="s">
        <v>16190</v>
      </c>
      <c r="M5229" s="97">
        <v>21</v>
      </c>
      <c r="N5229" s="97">
        <v>952135</v>
      </c>
    </row>
    <row r="5230" spans="1:14" ht="14.25" customHeight="1" x14ac:dyDescent="0.3">
      <c r="A5230" s="97" t="s">
        <v>508</v>
      </c>
      <c r="B5230" s="97">
        <v>150</v>
      </c>
      <c r="C5230" s="97" t="s">
        <v>16191</v>
      </c>
      <c r="D5230" s="97" t="s">
        <v>332</v>
      </c>
      <c r="E5230" s="97" t="s">
        <v>16192</v>
      </c>
      <c r="F5230" s="97">
        <v>331020</v>
      </c>
      <c r="G5230" s="97">
        <v>669130</v>
      </c>
      <c r="H5230" s="97">
        <v>331020</v>
      </c>
      <c r="I5230" s="97">
        <v>669130</v>
      </c>
      <c r="J5230" s="97" t="s">
        <v>93</v>
      </c>
      <c r="K5230" s="97">
        <v>68</v>
      </c>
      <c r="L5230" s="97" t="s">
        <v>14068</v>
      </c>
      <c r="M5230" s="97">
        <v>21</v>
      </c>
      <c r="N5230" s="97">
        <v>951353</v>
      </c>
    </row>
    <row r="5231" spans="1:14" ht="14.25" customHeight="1" x14ac:dyDescent="0.3">
      <c r="A5231" s="97" t="s">
        <v>508</v>
      </c>
      <c r="B5231" s="97">
        <v>10133</v>
      </c>
      <c r="C5231" s="97" t="s">
        <v>16193</v>
      </c>
      <c r="D5231" s="97" t="s">
        <v>581</v>
      </c>
      <c r="E5231" s="97" t="s">
        <v>16194</v>
      </c>
      <c r="F5231" s="97">
        <v>332170</v>
      </c>
      <c r="G5231" s="97">
        <v>665647</v>
      </c>
      <c r="H5231" s="97">
        <v>332170</v>
      </c>
      <c r="I5231" s="97">
        <v>665647</v>
      </c>
      <c r="J5231" s="97" t="s">
        <v>93</v>
      </c>
      <c r="K5231" s="97">
        <v>68.3</v>
      </c>
      <c r="L5231" s="97" t="s">
        <v>16195</v>
      </c>
      <c r="M5231" s="97">
        <v>21</v>
      </c>
      <c r="N5231" s="97">
        <v>952120</v>
      </c>
    </row>
    <row r="5232" spans="1:14" ht="14.25" customHeight="1" x14ac:dyDescent="0.3">
      <c r="A5232" s="97" t="s">
        <v>508</v>
      </c>
      <c r="B5232" s="97">
        <v>390</v>
      </c>
      <c r="C5232" s="97" t="s">
        <v>16196</v>
      </c>
      <c r="D5232" s="97" t="s">
        <v>332</v>
      </c>
      <c r="E5232" s="97" t="s">
        <v>16197</v>
      </c>
      <c r="F5232" s="97">
        <v>332020</v>
      </c>
      <c r="G5232" s="97">
        <v>666582</v>
      </c>
      <c r="H5232" s="97">
        <v>332020</v>
      </c>
      <c r="I5232" s="97">
        <v>666582</v>
      </c>
      <c r="J5232" s="97" t="s">
        <v>93</v>
      </c>
      <c r="K5232" s="97">
        <v>69</v>
      </c>
      <c r="L5232" s="97" t="s">
        <v>16198</v>
      </c>
      <c r="M5232" s="97">
        <v>21</v>
      </c>
      <c r="N5232" s="97">
        <v>951594</v>
      </c>
    </row>
    <row r="5233" spans="1:14" ht="14.25" customHeight="1" x14ac:dyDescent="0.3">
      <c r="A5233" s="97" t="s">
        <v>508</v>
      </c>
      <c r="B5233" s="97">
        <v>57</v>
      </c>
      <c r="C5233" s="97" t="s">
        <v>16199</v>
      </c>
      <c r="D5233" s="97" t="s">
        <v>332</v>
      </c>
      <c r="E5233" s="97" t="s">
        <v>16200</v>
      </c>
      <c r="F5233" s="97">
        <v>332380</v>
      </c>
      <c r="G5233" s="97">
        <v>665700</v>
      </c>
      <c r="H5233" s="97">
        <v>332380</v>
      </c>
      <c r="I5233" s="97">
        <v>665700</v>
      </c>
      <c r="J5233" s="97" t="s">
        <v>93</v>
      </c>
      <c r="K5233" s="97">
        <v>71</v>
      </c>
      <c r="L5233" s="97" t="s">
        <v>16201</v>
      </c>
      <c r="M5233" s="97">
        <v>21</v>
      </c>
      <c r="N5233" s="97">
        <v>951256</v>
      </c>
    </row>
    <row r="5234" spans="1:14" ht="14.25" customHeight="1" x14ac:dyDescent="0.3">
      <c r="A5234" s="97" t="s">
        <v>508</v>
      </c>
      <c r="B5234" s="97">
        <v>233</v>
      </c>
      <c r="C5234" s="97" t="s">
        <v>16202</v>
      </c>
      <c r="D5234" s="97" t="s">
        <v>332</v>
      </c>
      <c r="E5234" s="97" t="s">
        <v>16203</v>
      </c>
      <c r="F5234" s="97">
        <v>331830</v>
      </c>
      <c r="G5234" s="97">
        <v>665890</v>
      </c>
      <c r="H5234" s="97">
        <v>331830</v>
      </c>
      <c r="I5234" s="97">
        <v>665890</v>
      </c>
      <c r="J5234" s="97" t="s">
        <v>93</v>
      </c>
      <c r="K5234" s="97">
        <v>74</v>
      </c>
      <c r="L5234" s="97" t="s">
        <v>16204</v>
      </c>
      <c r="M5234" s="97">
        <v>21</v>
      </c>
      <c r="N5234" s="97">
        <v>951436</v>
      </c>
    </row>
    <row r="5235" spans="1:14" ht="14.25" customHeight="1" x14ac:dyDescent="0.3">
      <c r="A5235" s="97" t="s">
        <v>508</v>
      </c>
      <c r="B5235" s="97">
        <v>398</v>
      </c>
      <c r="C5235" s="97" t="s">
        <v>16205</v>
      </c>
      <c r="D5235" s="97" t="s">
        <v>332</v>
      </c>
      <c r="E5235" s="97" t="s">
        <v>16206</v>
      </c>
      <c r="F5235" s="97">
        <v>331873</v>
      </c>
      <c r="G5235" s="97">
        <v>666642</v>
      </c>
      <c r="H5235" s="97">
        <v>331873</v>
      </c>
      <c r="I5235" s="97">
        <v>666642</v>
      </c>
      <c r="J5235" s="97" t="s">
        <v>93</v>
      </c>
      <c r="K5235" s="97">
        <v>76</v>
      </c>
      <c r="L5235" s="97" t="s">
        <v>16207</v>
      </c>
      <c r="M5235" s="97">
        <v>21</v>
      </c>
      <c r="N5235" s="97">
        <v>951602</v>
      </c>
    </row>
    <row r="5236" spans="1:14" ht="14.25" customHeight="1" x14ac:dyDescent="0.3">
      <c r="A5236" s="97" t="s">
        <v>508</v>
      </c>
      <c r="B5236" s="97">
        <v>391</v>
      </c>
      <c r="C5236" s="97" t="s">
        <v>16208</v>
      </c>
      <c r="D5236" s="97" t="s">
        <v>332</v>
      </c>
      <c r="E5236" s="97" t="s">
        <v>16209</v>
      </c>
      <c r="F5236" s="97">
        <v>331940</v>
      </c>
      <c r="G5236" s="97">
        <v>666505</v>
      </c>
      <c r="H5236" s="97">
        <v>331940</v>
      </c>
      <c r="I5236" s="97">
        <v>666505</v>
      </c>
      <c r="J5236" s="97" t="s">
        <v>93</v>
      </c>
      <c r="K5236" s="97">
        <v>76</v>
      </c>
      <c r="L5236" s="97" t="s">
        <v>16210</v>
      </c>
      <c r="M5236" s="97">
        <v>21</v>
      </c>
      <c r="N5236" s="97">
        <v>951595</v>
      </c>
    </row>
    <row r="5237" spans="1:14" ht="14.25" customHeight="1" x14ac:dyDescent="0.3">
      <c r="A5237" s="97" t="s">
        <v>508</v>
      </c>
      <c r="B5237" s="97">
        <v>389</v>
      </c>
      <c r="C5237" s="97" t="s">
        <v>16211</v>
      </c>
      <c r="D5237" s="97" t="s">
        <v>332</v>
      </c>
      <c r="E5237" s="97" t="s">
        <v>16212</v>
      </c>
      <c r="F5237" s="97">
        <v>331962</v>
      </c>
      <c r="G5237" s="97">
        <v>666478</v>
      </c>
      <c r="H5237" s="97">
        <v>331962</v>
      </c>
      <c r="I5237" s="97">
        <v>666478</v>
      </c>
      <c r="J5237" s="97" t="s">
        <v>93</v>
      </c>
      <c r="K5237" s="97">
        <v>76</v>
      </c>
      <c r="L5237" s="97" t="s">
        <v>16213</v>
      </c>
      <c r="M5237" s="97">
        <v>21</v>
      </c>
      <c r="N5237" s="97">
        <v>951593</v>
      </c>
    </row>
    <row r="5238" spans="1:14" ht="14.25" customHeight="1" x14ac:dyDescent="0.3">
      <c r="A5238" s="97" t="s">
        <v>506</v>
      </c>
      <c r="B5238" s="97">
        <v>786</v>
      </c>
      <c r="C5238" s="97" t="s">
        <v>16214</v>
      </c>
      <c r="D5238" s="97" t="s">
        <v>332</v>
      </c>
      <c r="E5238" s="97" t="s">
        <v>16215</v>
      </c>
      <c r="F5238" s="97">
        <v>328913</v>
      </c>
      <c r="G5238" s="97">
        <v>669640</v>
      </c>
      <c r="H5238" s="97">
        <v>328913</v>
      </c>
      <c r="I5238" s="97">
        <v>669640</v>
      </c>
      <c r="J5238" s="97" t="s">
        <v>93</v>
      </c>
      <c r="K5238" s="97">
        <v>76.599999999999994</v>
      </c>
      <c r="L5238" s="97" t="s">
        <v>16216</v>
      </c>
      <c r="M5238" s="97">
        <v>21</v>
      </c>
      <c r="N5238" s="97">
        <v>17332932</v>
      </c>
    </row>
    <row r="5239" spans="1:14" ht="14.25" customHeight="1" x14ac:dyDescent="0.3">
      <c r="A5239" s="97" t="s">
        <v>506</v>
      </c>
      <c r="B5239" s="97">
        <v>788</v>
      </c>
      <c r="C5239" s="97" t="s">
        <v>16217</v>
      </c>
      <c r="D5239" s="97" t="s">
        <v>332</v>
      </c>
      <c r="E5239" s="97" t="s">
        <v>16218</v>
      </c>
      <c r="F5239" s="97">
        <v>328915</v>
      </c>
      <c r="G5239" s="97">
        <v>669633</v>
      </c>
      <c r="H5239" s="97">
        <v>328915</v>
      </c>
      <c r="I5239" s="97">
        <v>669633</v>
      </c>
      <c r="J5239" s="97" t="s">
        <v>93</v>
      </c>
      <c r="K5239" s="97">
        <v>77.099999999999994</v>
      </c>
      <c r="L5239" s="97" t="s">
        <v>16219</v>
      </c>
      <c r="M5239" s="97">
        <v>21</v>
      </c>
      <c r="N5239" s="97">
        <v>17332934</v>
      </c>
    </row>
    <row r="5240" spans="1:14" ht="14.25" customHeight="1" x14ac:dyDescent="0.3">
      <c r="A5240" s="97" t="s">
        <v>508</v>
      </c>
      <c r="B5240" s="97">
        <v>12933</v>
      </c>
      <c r="C5240" s="97" t="s">
        <v>16220</v>
      </c>
      <c r="D5240" s="97" t="s">
        <v>581</v>
      </c>
      <c r="E5240" s="97" t="s">
        <v>16221</v>
      </c>
      <c r="F5240" s="97">
        <v>331683</v>
      </c>
      <c r="G5240" s="97">
        <v>666727</v>
      </c>
      <c r="H5240" s="97">
        <v>331683</v>
      </c>
      <c r="I5240" s="97">
        <v>666727</v>
      </c>
      <c r="J5240" s="97" t="s">
        <v>93</v>
      </c>
      <c r="K5240" s="97">
        <v>78.260000000000005</v>
      </c>
      <c r="L5240" s="97" t="s">
        <v>16222</v>
      </c>
      <c r="M5240" s="97">
        <v>21</v>
      </c>
      <c r="N5240" s="97">
        <v>952573</v>
      </c>
    </row>
    <row r="5241" spans="1:14" ht="14.25" customHeight="1" x14ac:dyDescent="0.3">
      <c r="A5241" s="97" t="s">
        <v>822</v>
      </c>
      <c r="B5241" s="97">
        <v>550</v>
      </c>
      <c r="C5241" s="97" t="s">
        <v>16223</v>
      </c>
      <c r="D5241" s="97" t="s">
        <v>332</v>
      </c>
      <c r="E5241" s="97" t="s">
        <v>16224</v>
      </c>
      <c r="F5241" s="97">
        <v>340060</v>
      </c>
      <c r="G5241" s="97">
        <v>673010</v>
      </c>
      <c r="H5241" s="97">
        <v>340060</v>
      </c>
      <c r="I5241" s="97">
        <v>673010</v>
      </c>
      <c r="J5241" s="97" t="s">
        <v>93</v>
      </c>
      <c r="K5241" s="97">
        <v>80.349999999999994</v>
      </c>
      <c r="L5241" s="97" t="s">
        <v>16225</v>
      </c>
      <c r="M5241" s="97">
        <v>21</v>
      </c>
      <c r="N5241" s="97">
        <v>13470917</v>
      </c>
    </row>
    <row r="5242" spans="1:14" ht="14.25" customHeight="1" x14ac:dyDescent="0.3">
      <c r="A5242" s="97" t="s">
        <v>632</v>
      </c>
      <c r="B5242" s="97">
        <v>105</v>
      </c>
      <c r="C5242" s="97" t="s">
        <v>16226</v>
      </c>
      <c r="D5242" s="97" t="s">
        <v>332</v>
      </c>
      <c r="E5242" s="97" t="s">
        <v>16227</v>
      </c>
      <c r="F5242" s="97">
        <v>343954</v>
      </c>
      <c r="G5242" s="97">
        <v>669207</v>
      </c>
      <c r="H5242" s="97">
        <v>343954</v>
      </c>
      <c r="I5242" s="97">
        <v>669207</v>
      </c>
      <c r="J5242" s="97" t="s">
        <v>93</v>
      </c>
      <c r="K5242" s="97">
        <v>81</v>
      </c>
      <c r="L5242" s="97" t="s">
        <v>16228</v>
      </c>
      <c r="M5242" s="97">
        <v>21</v>
      </c>
      <c r="N5242" s="97">
        <v>770383</v>
      </c>
    </row>
    <row r="5243" spans="1:14" ht="14.25" customHeight="1" x14ac:dyDescent="0.3">
      <c r="A5243" s="97" t="s">
        <v>822</v>
      </c>
      <c r="B5243" s="97">
        <v>411</v>
      </c>
      <c r="C5243" s="97" t="s">
        <v>16229</v>
      </c>
      <c r="D5243" s="97" t="s">
        <v>332</v>
      </c>
      <c r="E5243" s="97" t="s">
        <v>16230</v>
      </c>
      <c r="F5243" s="97">
        <v>340513</v>
      </c>
      <c r="G5243" s="97">
        <v>672995</v>
      </c>
      <c r="H5243" s="97">
        <v>340513</v>
      </c>
      <c r="I5243" s="97">
        <v>672995</v>
      </c>
      <c r="J5243" s="97" t="s">
        <v>93</v>
      </c>
      <c r="K5243" s="97">
        <v>82</v>
      </c>
      <c r="L5243" s="97" t="s">
        <v>16231</v>
      </c>
      <c r="M5243" s="97">
        <v>21</v>
      </c>
      <c r="N5243" s="97">
        <v>931282</v>
      </c>
    </row>
    <row r="5244" spans="1:14" ht="14.25" customHeight="1" x14ac:dyDescent="0.3">
      <c r="A5244" s="97" t="s">
        <v>497</v>
      </c>
      <c r="B5244" s="97">
        <v>380</v>
      </c>
      <c r="C5244" s="97" t="s">
        <v>16232</v>
      </c>
      <c r="D5244" s="97" t="s">
        <v>332</v>
      </c>
      <c r="E5244" s="97" t="s">
        <v>16233</v>
      </c>
      <c r="F5244" s="97">
        <v>331610</v>
      </c>
      <c r="G5244" s="97">
        <v>664450</v>
      </c>
      <c r="H5244" s="97">
        <v>331610</v>
      </c>
      <c r="I5244" s="97">
        <v>664450</v>
      </c>
      <c r="J5244" s="97" t="s">
        <v>93</v>
      </c>
      <c r="K5244" s="97">
        <v>82</v>
      </c>
      <c r="L5244" s="97" t="s">
        <v>16234</v>
      </c>
      <c r="M5244" s="97">
        <v>21</v>
      </c>
      <c r="N5244" s="97">
        <v>13471693</v>
      </c>
    </row>
    <row r="5245" spans="1:14" ht="14.25" customHeight="1" x14ac:dyDescent="0.3">
      <c r="A5245" s="97" t="s">
        <v>822</v>
      </c>
      <c r="B5245" s="97">
        <v>549</v>
      </c>
      <c r="C5245" s="97" t="s">
        <v>16235</v>
      </c>
      <c r="D5245" s="97" t="s">
        <v>332</v>
      </c>
      <c r="E5245" s="97" t="s">
        <v>16236</v>
      </c>
      <c r="F5245" s="97">
        <v>340080</v>
      </c>
      <c r="G5245" s="97">
        <v>672970</v>
      </c>
      <c r="H5245" s="97">
        <v>340080</v>
      </c>
      <c r="I5245" s="97">
        <v>672970</v>
      </c>
      <c r="J5245" s="97" t="s">
        <v>93</v>
      </c>
      <c r="K5245" s="97">
        <v>82.1</v>
      </c>
      <c r="L5245" s="97" t="s">
        <v>16237</v>
      </c>
      <c r="M5245" s="97">
        <v>21</v>
      </c>
      <c r="N5245" s="97">
        <v>13470916</v>
      </c>
    </row>
    <row r="5246" spans="1:14" ht="14.25" customHeight="1" x14ac:dyDescent="0.3">
      <c r="A5246" s="97" t="s">
        <v>822</v>
      </c>
      <c r="B5246" s="97">
        <v>35</v>
      </c>
      <c r="C5246" s="97" t="s">
        <v>16238</v>
      </c>
      <c r="D5246" s="97" t="s">
        <v>332</v>
      </c>
      <c r="E5246" s="97" t="s">
        <v>16239</v>
      </c>
      <c r="F5246" s="97">
        <v>340557</v>
      </c>
      <c r="G5246" s="97">
        <v>672955</v>
      </c>
      <c r="H5246" s="97">
        <v>340557</v>
      </c>
      <c r="I5246" s="97">
        <v>672955</v>
      </c>
      <c r="J5246" s="97" t="s">
        <v>93</v>
      </c>
      <c r="K5246" s="97">
        <v>83</v>
      </c>
      <c r="L5246" s="97" t="s">
        <v>16240</v>
      </c>
      <c r="M5246" s="97">
        <v>21</v>
      </c>
      <c r="N5246" s="97">
        <v>930903</v>
      </c>
    </row>
    <row r="5247" spans="1:14" ht="14.25" customHeight="1" x14ac:dyDescent="0.3">
      <c r="A5247" s="97" t="s">
        <v>497</v>
      </c>
      <c r="B5247" s="97">
        <v>377</v>
      </c>
      <c r="C5247" s="97" t="s">
        <v>16241</v>
      </c>
      <c r="D5247" s="97" t="s">
        <v>332</v>
      </c>
      <c r="E5247" s="97" t="s">
        <v>16242</v>
      </c>
      <c r="F5247" s="97">
        <v>331680</v>
      </c>
      <c r="G5247" s="97">
        <v>664490</v>
      </c>
      <c r="H5247" s="97">
        <v>331680</v>
      </c>
      <c r="I5247" s="97">
        <v>664490</v>
      </c>
      <c r="J5247" s="97" t="s">
        <v>93</v>
      </c>
      <c r="K5247" s="97">
        <v>83</v>
      </c>
      <c r="L5247" s="97" t="s">
        <v>16243</v>
      </c>
      <c r="M5247" s="97">
        <v>21</v>
      </c>
      <c r="N5247" s="97">
        <v>13471690</v>
      </c>
    </row>
    <row r="5248" spans="1:14" ht="14.25" customHeight="1" x14ac:dyDescent="0.3">
      <c r="A5248" s="97" t="s">
        <v>508</v>
      </c>
      <c r="B5248" s="97">
        <v>229</v>
      </c>
      <c r="C5248" s="97" t="s">
        <v>16244</v>
      </c>
      <c r="D5248" s="97" t="s">
        <v>332</v>
      </c>
      <c r="E5248" s="97" t="s">
        <v>16245</v>
      </c>
      <c r="F5248" s="97">
        <v>331590</v>
      </c>
      <c r="G5248" s="97">
        <v>665950</v>
      </c>
      <c r="H5248" s="97">
        <v>331590</v>
      </c>
      <c r="I5248" s="97">
        <v>665950</v>
      </c>
      <c r="J5248" s="97" t="s">
        <v>93</v>
      </c>
      <c r="K5248" s="97">
        <v>85</v>
      </c>
      <c r="L5248" s="97" t="s">
        <v>13534</v>
      </c>
      <c r="M5248" s="97">
        <v>21</v>
      </c>
      <c r="N5248" s="97">
        <v>951432</v>
      </c>
    </row>
    <row r="5249" spans="1:14" ht="14.25" customHeight="1" x14ac:dyDescent="0.3">
      <c r="A5249" s="97" t="s">
        <v>632</v>
      </c>
      <c r="B5249" s="97">
        <v>36</v>
      </c>
      <c r="C5249" s="97" t="s">
        <v>16246</v>
      </c>
      <c r="D5249" s="97" t="s">
        <v>332</v>
      </c>
      <c r="E5249" s="97" t="s">
        <v>16247</v>
      </c>
      <c r="F5249" s="97">
        <v>340937</v>
      </c>
      <c r="G5249" s="97">
        <v>669302</v>
      </c>
      <c r="H5249" s="97">
        <v>340937</v>
      </c>
      <c r="I5249" s="97">
        <v>669302</v>
      </c>
      <c r="J5249" s="97" t="s">
        <v>93</v>
      </c>
      <c r="K5249" s="97">
        <v>88</v>
      </c>
      <c r="L5249" s="97" t="s">
        <v>16248</v>
      </c>
      <c r="M5249" s="97">
        <v>21</v>
      </c>
      <c r="N5249" s="97">
        <v>770314</v>
      </c>
    </row>
    <row r="5250" spans="1:14" ht="14.25" customHeight="1" x14ac:dyDescent="0.3">
      <c r="A5250" s="97" t="s">
        <v>506</v>
      </c>
      <c r="B5250" s="97">
        <v>12826</v>
      </c>
      <c r="C5250" s="97" t="s">
        <v>16249</v>
      </c>
      <c r="D5250" s="97" t="s">
        <v>581</v>
      </c>
      <c r="E5250" s="97" t="s">
        <v>16250</v>
      </c>
      <c r="F5250" s="97">
        <v>328616</v>
      </c>
      <c r="G5250" s="97">
        <v>669057</v>
      </c>
      <c r="H5250" s="97">
        <v>328616</v>
      </c>
      <c r="I5250" s="97">
        <v>669057</v>
      </c>
      <c r="J5250" s="97" t="s">
        <v>93</v>
      </c>
      <c r="K5250" s="97">
        <v>93.81</v>
      </c>
      <c r="L5250" s="97" t="s">
        <v>16251</v>
      </c>
      <c r="M5250" s="97">
        <v>21</v>
      </c>
      <c r="N5250" s="97">
        <v>1004472</v>
      </c>
    </row>
    <row r="5251" spans="1:14" ht="14.25" customHeight="1" x14ac:dyDescent="0.3">
      <c r="A5251" s="97" t="s">
        <v>506</v>
      </c>
      <c r="B5251" s="97">
        <v>12826</v>
      </c>
      <c r="C5251" s="97" t="s">
        <v>16252</v>
      </c>
      <c r="D5251" s="97" t="s">
        <v>581</v>
      </c>
      <c r="E5251" s="97" t="s">
        <v>16253</v>
      </c>
      <c r="F5251" s="97">
        <v>328603</v>
      </c>
      <c r="G5251" s="97">
        <v>669063</v>
      </c>
      <c r="H5251" s="97">
        <v>328603</v>
      </c>
      <c r="I5251" s="97">
        <v>669063</v>
      </c>
      <c r="J5251" s="97" t="s">
        <v>93</v>
      </c>
      <c r="K5251" s="97">
        <v>93.88</v>
      </c>
      <c r="L5251" s="97" t="s">
        <v>16254</v>
      </c>
      <c r="M5251" s="97">
        <v>21</v>
      </c>
      <c r="N5251" s="97">
        <v>1004460</v>
      </c>
    </row>
    <row r="5252" spans="1:14" ht="14.25" customHeight="1" x14ac:dyDescent="0.3">
      <c r="A5252" s="97" t="s">
        <v>506</v>
      </c>
      <c r="B5252" s="97">
        <v>12826</v>
      </c>
      <c r="C5252" s="97" t="s">
        <v>16255</v>
      </c>
      <c r="D5252" s="97" t="s">
        <v>581</v>
      </c>
      <c r="E5252" s="97" t="s">
        <v>16256</v>
      </c>
      <c r="F5252" s="97">
        <v>328649</v>
      </c>
      <c r="G5252" s="97">
        <v>669037</v>
      </c>
      <c r="H5252" s="97">
        <v>328649</v>
      </c>
      <c r="I5252" s="97">
        <v>669037</v>
      </c>
      <c r="J5252" s="97" t="s">
        <v>93</v>
      </c>
      <c r="K5252" s="97">
        <v>94.89</v>
      </c>
      <c r="L5252" s="97" t="s">
        <v>16257</v>
      </c>
      <c r="M5252" s="97">
        <v>21</v>
      </c>
      <c r="N5252" s="97">
        <v>1004462</v>
      </c>
    </row>
    <row r="5253" spans="1:14" ht="14.25" customHeight="1" x14ac:dyDescent="0.3">
      <c r="A5253" s="97" t="s">
        <v>397</v>
      </c>
      <c r="B5253" s="97">
        <v>10303</v>
      </c>
      <c r="C5253" s="97" t="s">
        <v>16258</v>
      </c>
      <c r="D5253" s="97" t="s">
        <v>581</v>
      </c>
      <c r="E5253" s="97" t="s">
        <v>16259</v>
      </c>
      <c r="F5253" s="97">
        <v>335935</v>
      </c>
      <c r="G5253" s="97">
        <v>668118</v>
      </c>
      <c r="H5253" s="97">
        <v>335935</v>
      </c>
      <c r="I5253" s="97">
        <v>668118</v>
      </c>
      <c r="J5253" s="97" t="s">
        <v>93</v>
      </c>
      <c r="K5253" s="97">
        <v>99.2</v>
      </c>
      <c r="L5253" s="97" t="s">
        <v>16260</v>
      </c>
      <c r="M5253" s="97">
        <v>21</v>
      </c>
      <c r="N5253" s="97">
        <v>843032</v>
      </c>
    </row>
    <row r="5254" spans="1:14" ht="14.25" customHeight="1" x14ac:dyDescent="0.3">
      <c r="A5254" s="97" t="s">
        <v>506</v>
      </c>
      <c r="B5254" s="97">
        <v>244</v>
      </c>
      <c r="C5254" s="97" t="s">
        <v>16261</v>
      </c>
      <c r="D5254" s="97" t="s">
        <v>332</v>
      </c>
      <c r="E5254" s="97" t="s">
        <v>16262</v>
      </c>
      <c r="F5254" s="97">
        <v>328929</v>
      </c>
      <c r="G5254" s="97">
        <v>669038</v>
      </c>
      <c r="H5254" s="97">
        <v>328929</v>
      </c>
      <c r="I5254" s="97">
        <v>669038</v>
      </c>
      <c r="J5254" s="97" t="s">
        <v>93</v>
      </c>
      <c r="K5254" s="97">
        <v>100</v>
      </c>
      <c r="L5254" s="97" t="s">
        <v>16263</v>
      </c>
      <c r="M5254" s="97">
        <v>21</v>
      </c>
      <c r="N5254" s="97">
        <v>1002733</v>
      </c>
    </row>
    <row r="5255" spans="1:14" ht="14.25" customHeight="1" x14ac:dyDescent="0.3">
      <c r="A5255" s="97" t="s">
        <v>632</v>
      </c>
      <c r="B5255" s="97">
        <v>192</v>
      </c>
      <c r="C5255" s="97" t="s">
        <v>16264</v>
      </c>
      <c r="D5255" s="97" t="s">
        <v>332</v>
      </c>
      <c r="E5255" s="97" t="s">
        <v>16265</v>
      </c>
      <c r="F5255" s="97">
        <v>341415</v>
      </c>
      <c r="G5255" s="97">
        <v>668330</v>
      </c>
      <c r="H5255" s="97">
        <v>341415</v>
      </c>
      <c r="I5255" s="97">
        <v>668330</v>
      </c>
      <c r="J5255" s="97" t="s">
        <v>93</v>
      </c>
      <c r="K5255" s="97">
        <v>100</v>
      </c>
      <c r="L5255" s="97" t="s">
        <v>16266</v>
      </c>
      <c r="M5255" s="97">
        <v>21</v>
      </c>
      <c r="N5255" s="97">
        <v>770470</v>
      </c>
    </row>
    <row r="5256" spans="1:14" ht="14.25" customHeight="1" x14ac:dyDescent="0.3">
      <c r="A5256" s="97" t="s">
        <v>822</v>
      </c>
      <c r="B5256" s="97">
        <v>374</v>
      </c>
      <c r="C5256" s="97" t="s">
        <v>16267</v>
      </c>
      <c r="D5256" s="97" t="s">
        <v>332</v>
      </c>
      <c r="E5256" s="97" t="s">
        <v>16268</v>
      </c>
      <c r="F5256" s="97">
        <v>344725</v>
      </c>
      <c r="G5256" s="97">
        <v>672836</v>
      </c>
      <c r="H5256" s="97">
        <v>344725</v>
      </c>
      <c r="I5256" s="97">
        <v>672836</v>
      </c>
      <c r="J5256" s="97" t="s">
        <v>93</v>
      </c>
      <c r="K5256" s="97">
        <v>104</v>
      </c>
      <c r="L5256" s="97" t="s">
        <v>16269</v>
      </c>
      <c r="M5256" s="97">
        <v>21</v>
      </c>
      <c r="N5256" s="97">
        <v>931245</v>
      </c>
    </row>
    <row r="5257" spans="1:14" ht="14.25" customHeight="1" x14ac:dyDescent="0.3">
      <c r="A5257" s="97" t="s">
        <v>508</v>
      </c>
      <c r="B5257" s="97">
        <v>265</v>
      </c>
      <c r="C5257" s="97" t="s">
        <v>16270</v>
      </c>
      <c r="D5257" s="97" t="s">
        <v>332</v>
      </c>
      <c r="E5257" s="97" t="s">
        <v>16271</v>
      </c>
      <c r="F5257" s="97">
        <v>330560</v>
      </c>
      <c r="G5257" s="97">
        <v>665020</v>
      </c>
      <c r="H5257" s="97">
        <v>330560</v>
      </c>
      <c r="I5257" s="97">
        <v>665020</v>
      </c>
      <c r="J5257" s="97" t="s">
        <v>93</v>
      </c>
      <c r="K5257" s="97">
        <v>105</v>
      </c>
      <c r="L5257" s="97" t="s">
        <v>16272</v>
      </c>
      <c r="M5257" s="97">
        <v>21</v>
      </c>
      <c r="N5257" s="97">
        <v>951469</v>
      </c>
    </row>
    <row r="5258" spans="1:14" ht="14.25" customHeight="1" x14ac:dyDescent="0.3">
      <c r="A5258" s="97" t="s">
        <v>508</v>
      </c>
      <c r="B5258" s="97">
        <v>352</v>
      </c>
      <c r="C5258" s="97" t="s">
        <v>16273</v>
      </c>
      <c r="D5258" s="97" t="s">
        <v>332</v>
      </c>
      <c r="E5258" s="97" t="s">
        <v>16274</v>
      </c>
      <c r="F5258" s="97">
        <v>330676</v>
      </c>
      <c r="G5258" s="97">
        <v>665024</v>
      </c>
      <c r="H5258" s="97">
        <v>330676</v>
      </c>
      <c r="I5258" s="97">
        <v>665024</v>
      </c>
      <c r="J5258" s="97" t="s">
        <v>93</v>
      </c>
      <c r="K5258" s="97">
        <v>105</v>
      </c>
      <c r="L5258" s="97" t="s">
        <v>16275</v>
      </c>
      <c r="M5258" s="97">
        <v>21</v>
      </c>
      <c r="N5258" s="97">
        <v>951556</v>
      </c>
    </row>
    <row r="5259" spans="1:14" ht="14.25" customHeight="1" x14ac:dyDescent="0.3">
      <c r="A5259" s="97" t="s">
        <v>508</v>
      </c>
      <c r="B5259" s="97">
        <v>353</v>
      </c>
      <c r="C5259" s="97" t="s">
        <v>16276</v>
      </c>
      <c r="D5259" s="97" t="s">
        <v>332</v>
      </c>
      <c r="E5259" s="97" t="s">
        <v>16277</v>
      </c>
      <c r="F5259" s="97">
        <v>330683</v>
      </c>
      <c r="G5259" s="97">
        <v>665030</v>
      </c>
      <c r="H5259" s="97">
        <v>330683</v>
      </c>
      <c r="I5259" s="97">
        <v>665030</v>
      </c>
      <c r="J5259" s="97" t="s">
        <v>93</v>
      </c>
      <c r="K5259" s="97">
        <v>105</v>
      </c>
      <c r="L5259" s="97" t="s">
        <v>16278</v>
      </c>
      <c r="M5259" s="97">
        <v>21</v>
      </c>
      <c r="N5259" s="97">
        <v>951557</v>
      </c>
    </row>
    <row r="5260" spans="1:14" ht="14.25" customHeight="1" x14ac:dyDescent="0.3">
      <c r="A5260" s="97" t="s">
        <v>497</v>
      </c>
      <c r="B5260" s="97">
        <v>175</v>
      </c>
      <c r="C5260" s="97" t="s">
        <v>16279</v>
      </c>
      <c r="D5260" s="97" t="s">
        <v>332</v>
      </c>
      <c r="E5260" s="97" t="s">
        <v>16280</v>
      </c>
      <c r="F5260" s="97">
        <v>334150</v>
      </c>
      <c r="G5260" s="97">
        <v>664710</v>
      </c>
      <c r="H5260" s="97">
        <v>334150</v>
      </c>
      <c r="I5260" s="97">
        <v>664710</v>
      </c>
      <c r="J5260" s="97" t="s">
        <v>93</v>
      </c>
      <c r="K5260" s="97">
        <v>111</v>
      </c>
      <c r="L5260" s="97" t="s">
        <v>16281</v>
      </c>
      <c r="M5260" s="97">
        <v>21</v>
      </c>
      <c r="N5260" s="97">
        <v>904807</v>
      </c>
    </row>
    <row r="5261" spans="1:14" ht="14.25" customHeight="1" x14ac:dyDescent="0.3">
      <c r="A5261" s="97" t="s">
        <v>506</v>
      </c>
      <c r="B5261" s="97">
        <v>170</v>
      </c>
      <c r="C5261" s="97" t="s">
        <v>16282</v>
      </c>
      <c r="D5261" s="97" t="s">
        <v>332</v>
      </c>
      <c r="E5261" s="97" t="s">
        <v>16283</v>
      </c>
      <c r="F5261" s="97">
        <v>329230</v>
      </c>
      <c r="G5261" s="97">
        <v>667350</v>
      </c>
      <c r="H5261" s="97">
        <v>329230</v>
      </c>
      <c r="I5261" s="97">
        <v>667350</v>
      </c>
      <c r="J5261" s="97" t="s">
        <v>93</v>
      </c>
      <c r="K5261" s="97">
        <v>111</v>
      </c>
      <c r="L5261" s="97" t="s">
        <v>16284</v>
      </c>
      <c r="M5261" s="97">
        <v>21</v>
      </c>
      <c r="N5261" s="97">
        <v>1002630</v>
      </c>
    </row>
    <row r="5262" spans="1:14" ht="14.25" customHeight="1" x14ac:dyDescent="0.3">
      <c r="A5262" s="97" t="s">
        <v>506</v>
      </c>
      <c r="B5262" s="97">
        <v>170</v>
      </c>
      <c r="C5262" s="97" t="s">
        <v>16285</v>
      </c>
      <c r="D5262" s="97" t="s">
        <v>332</v>
      </c>
      <c r="E5262" s="97" t="s">
        <v>16283</v>
      </c>
      <c r="F5262" s="97">
        <v>329230</v>
      </c>
      <c r="G5262" s="97">
        <v>667350</v>
      </c>
      <c r="H5262" s="97">
        <v>329230</v>
      </c>
      <c r="I5262" s="97">
        <v>667350</v>
      </c>
      <c r="J5262" s="97" t="s">
        <v>93</v>
      </c>
      <c r="K5262" s="97">
        <v>111</v>
      </c>
      <c r="L5262" s="97" t="s">
        <v>16286</v>
      </c>
      <c r="M5262" s="97">
        <v>21</v>
      </c>
      <c r="N5262" s="97">
        <v>1002629</v>
      </c>
    </row>
    <row r="5263" spans="1:14" ht="14.25" customHeight="1" x14ac:dyDescent="0.3">
      <c r="A5263" s="97" t="s">
        <v>497</v>
      </c>
      <c r="B5263" s="97">
        <v>203</v>
      </c>
      <c r="C5263" s="97" t="s">
        <v>16287</v>
      </c>
      <c r="D5263" s="97" t="s">
        <v>332</v>
      </c>
      <c r="E5263" s="97" t="s">
        <v>16288</v>
      </c>
      <c r="F5263" s="97">
        <v>330470</v>
      </c>
      <c r="G5263" s="97">
        <v>664650</v>
      </c>
      <c r="H5263" s="97">
        <v>330470</v>
      </c>
      <c r="I5263" s="97">
        <v>664650</v>
      </c>
      <c r="J5263" s="97" t="s">
        <v>93</v>
      </c>
      <c r="K5263" s="97">
        <v>112</v>
      </c>
      <c r="L5263" s="97" t="s">
        <v>16289</v>
      </c>
      <c r="M5263" s="97">
        <v>21</v>
      </c>
      <c r="N5263" s="97">
        <v>904835</v>
      </c>
    </row>
    <row r="5264" spans="1:14" ht="14.25" customHeight="1" x14ac:dyDescent="0.3">
      <c r="A5264" s="97" t="s">
        <v>497</v>
      </c>
      <c r="B5264" s="97">
        <v>201</v>
      </c>
      <c r="C5264" s="97" t="s">
        <v>16290</v>
      </c>
      <c r="D5264" s="97" t="s">
        <v>332</v>
      </c>
      <c r="E5264" s="97" t="s">
        <v>16291</v>
      </c>
      <c r="F5264" s="97">
        <v>330390</v>
      </c>
      <c r="G5264" s="97">
        <v>664470</v>
      </c>
      <c r="H5264" s="97">
        <v>330390</v>
      </c>
      <c r="I5264" s="97">
        <v>664470</v>
      </c>
      <c r="J5264" s="97" t="s">
        <v>93</v>
      </c>
      <c r="K5264" s="97">
        <v>113</v>
      </c>
      <c r="L5264" s="97" t="s">
        <v>16292</v>
      </c>
      <c r="M5264" s="97">
        <v>21</v>
      </c>
      <c r="N5264" s="97">
        <v>904833</v>
      </c>
    </row>
    <row r="5265" spans="1:14" ht="14.25" customHeight="1" x14ac:dyDescent="0.3">
      <c r="A5265" s="97" t="s">
        <v>632</v>
      </c>
      <c r="B5265" s="97">
        <v>15354</v>
      </c>
      <c r="C5265" s="97" t="s">
        <v>16293</v>
      </c>
      <c r="D5265" s="97" t="s">
        <v>581</v>
      </c>
      <c r="E5265" s="97" t="s">
        <v>16294</v>
      </c>
      <c r="F5265" s="97">
        <v>341064</v>
      </c>
      <c r="G5265" s="97">
        <v>666599</v>
      </c>
      <c r="H5265" s="97">
        <v>341064</v>
      </c>
      <c r="I5265" s="97">
        <v>666599</v>
      </c>
      <c r="J5265" s="97" t="s">
        <v>93</v>
      </c>
      <c r="K5265" s="97">
        <v>117.29</v>
      </c>
      <c r="L5265" s="97" t="s">
        <v>16295</v>
      </c>
      <c r="M5265" s="97">
        <v>21</v>
      </c>
      <c r="N5265" s="97">
        <v>770558</v>
      </c>
    </row>
    <row r="5266" spans="1:14" ht="14.25" customHeight="1" x14ac:dyDescent="0.3">
      <c r="A5266" s="97" t="s">
        <v>632</v>
      </c>
      <c r="B5266" s="97">
        <v>15354</v>
      </c>
      <c r="C5266" s="97" t="s">
        <v>16296</v>
      </c>
      <c r="D5266" s="97" t="s">
        <v>581</v>
      </c>
      <c r="E5266" s="97" t="s">
        <v>16297</v>
      </c>
      <c r="F5266" s="97">
        <v>341074</v>
      </c>
      <c r="G5266" s="97">
        <v>666616</v>
      </c>
      <c r="H5266" s="97">
        <v>341074</v>
      </c>
      <c r="I5266" s="97">
        <v>666616</v>
      </c>
      <c r="J5266" s="97" t="s">
        <v>93</v>
      </c>
      <c r="K5266" s="97">
        <v>117.39</v>
      </c>
      <c r="L5266" s="97" t="s">
        <v>16298</v>
      </c>
      <c r="M5266" s="97">
        <v>21</v>
      </c>
      <c r="N5266" s="97">
        <v>770557</v>
      </c>
    </row>
    <row r="5267" spans="1:14" ht="14.25" customHeight="1" x14ac:dyDescent="0.3">
      <c r="A5267" s="97" t="s">
        <v>506</v>
      </c>
      <c r="B5267" s="97">
        <v>261</v>
      </c>
      <c r="C5267" s="97" t="s">
        <v>16299</v>
      </c>
      <c r="D5267" s="97" t="s">
        <v>332</v>
      </c>
      <c r="E5267" s="97" t="s">
        <v>16300</v>
      </c>
      <c r="F5267" s="97">
        <v>329365</v>
      </c>
      <c r="G5267" s="97">
        <v>666020</v>
      </c>
      <c r="H5267" s="97">
        <v>329365</v>
      </c>
      <c r="I5267" s="97">
        <v>666020</v>
      </c>
      <c r="J5267" s="97" t="s">
        <v>93</v>
      </c>
      <c r="K5267" s="97">
        <v>117.6</v>
      </c>
      <c r="L5267" s="97" t="s">
        <v>16301</v>
      </c>
      <c r="M5267" s="97">
        <v>21</v>
      </c>
      <c r="N5267" s="97">
        <v>1002750</v>
      </c>
    </row>
    <row r="5268" spans="1:14" ht="14.25" customHeight="1" x14ac:dyDescent="0.3">
      <c r="A5268" s="97" t="s">
        <v>506</v>
      </c>
      <c r="B5268" s="97">
        <v>152</v>
      </c>
      <c r="C5268" s="97" t="s">
        <v>16302</v>
      </c>
      <c r="D5268" s="97" t="s">
        <v>332</v>
      </c>
      <c r="E5268" s="97" t="s">
        <v>16303</v>
      </c>
      <c r="F5268" s="97">
        <v>328850</v>
      </c>
      <c r="G5268" s="97">
        <v>668490</v>
      </c>
      <c r="H5268" s="97">
        <v>328850</v>
      </c>
      <c r="I5268" s="97">
        <v>668490</v>
      </c>
      <c r="J5268" s="97" t="s">
        <v>93</v>
      </c>
      <c r="K5268" s="97">
        <v>120</v>
      </c>
      <c r="L5268" s="97" t="s">
        <v>16304</v>
      </c>
      <c r="M5268" s="97">
        <v>21</v>
      </c>
      <c r="N5268" s="97">
        <v>1002603</v>
      </c>
    </row>
    <row r="5269" spans="1:14" ht="14.25" customHeight="1" x14ac:dyDescent="0.3">
      <c r="A5269" s="97" t="s">
        <v>497</v>
      </c>
      <c r="B5269" s="97">
        <v>26</v>
      </c>
      <c r="C5269" s="97" t="s">
        <v>16305</v>
      </c>
      <c r="D5269" s="97" t="s">
        <v>332</v>
      </c>
      <c r="E5269" s="97" t="s">
        <v>16306</v>
      </c>
      <c r="F5269" s="97">
        <v>330410</v>
      </c>
      <c r="G5269" s="97">
        <v>662170</v>
      </c>
      <c r="H5269" s="97">
        <v>330410</v>
      </c>
      <c r="I5269" s="97">
        <v>662170</v>
      </c>
      <c r="J5269" s="97" t="s">
        <v>93</v>
      </c>
      <c r="K5269" s="97">
        <v>124.41</v>
      </c>
      <c r="L5269" s="97" t="s">
        <v>16307</v>
      </c>
      <c r="M5269" s="97">
        <v>21</v>
      </c>
      <c r="N5269" s="97">
        <v>904584</v>
      </c>
    </row>
    <row r="5270" spans="1:14" ht="14.25" customHeight="1" x14ac:dyDescent="0.3">
      <c r="A5270" s="97" t="s">
        <v>506</v>
      </c>
      <c r="B5270" s="97">
        <v>212</v>
      </c>
      <c r="C5270" s="97" t="s">
        <v>16308</v>
      </c>
      <c r="D5270" s="97" t="s">
        <v>332</v>
      </c>
      <c r="E5270" s="97" t="s">
        <v>14227</v>
      </c>
      <c r="F5270" s="97">
        <v>328690</v>
      </c>
      <c r="G5270" s="97">
        <v>668120</v>
      </c>
      <c r="H5270" s="97">
        <v>328690</v>
      </c>
      <c r="I5270" s="97">
        <v>668120</v>
      </c>
      <c r="J5270" s="97" t="s">
        <v>93</v>
      </c>
      <c r="K5270" s="97">
        <v>125.97</v>
      </c>
      <c r="L5270" s="97" t="s">
        <v>16309</v>
      </c>
      <c r="M5270" s="97">
        <v>21</v>
      </c>
      <c r="N5270" s="97">
        <v>1002701</v>
      </c>
    </row>
    <row r="5271" spans="1:14" ht="14.25" customHeight="1" x14ac:dyDescent="0.3">
      <c r="A5271" s="97" t="s">
        <v>506</v>
      </c>
      <c r="B5271" s="97">
        <v>225</v>
      </c>
      <c r="C5271" s="97" t="s">
        <v>16310</v>
      </c>
      <c r="D5271" s="97" t="s">
        <v>332</v>
      </c>
      <c r="E5271" s="97" t="s">
        <v>16311</v>
      </c>
      <c r="F5271" s="97">
        <v>328700</v>
      </c>
      <c r="G5271" s="97">
        <v>668120</v>
      </c>
      <c r="H5271" s="97">
        <v>328700</v>
      </c>
      <c r="I5271" s="97">
        <v>668120</v>
      </c>
      <c r="J5271" s="97" t="s">
        <v>93</v>
      </c>
      <c r="K5271" s="97">
        <v>126.46</v>
      </c>
      <c r="L5271" s="97" t="s">
        <v>16312</v>
      </c>
      <c r="M5271" s="97">
        <v>21</v>
      </c>
      <c r="N5271" s="97">
        <v>1002714</v>
      </c>
    </row>
    <row r="5272" spans="1:14" ht="14.25" customHeight="1" x14ac:dyDescent="0.3">
      <c r="A5272" s="97" t="s">
        <v>506</v>
      </c>
      <c r="B5272" s="97">
        <v>231</v>
      </c>
      <c r="C5272" s="97" t="s">
        <v>16313</v>
      </c>
      <c r="D5272" s="97" t="s">
        <v>332</v>
      </c>
      <c r="E5272" s="97" t="s">
        <v>16314</v>
      </c>
      <c r="F5272" s="97">
        <v>328700</v>
      </c>
      <c r="G5272" s="97">
        <v>668130</v>
      </c>
      <c r="H5272" s="97">
        <v>328700</v>
      </c>
      <c r="I5272" s="97">
        <v>668130</v>
      </c>
      <c r="J5272" s="97" t="s">
        <v>93</v>
      </c>
      <c r="K5272" s="97">
        <v>126.49</v>
      </c>
      <c r="L5272" s="97" t="s">
        <v>16315</v>
      </c>
      <c r="M5272" s="97">
        <v>21</v>
      </c>
      <c r="N5272" s="97">
        <v>1002720</v>
      </c>
    </row>
    <row r="5273" spans="1:14" ht="14.25" customHeight="1" x14ac:dyDescent="0.3">
      <c r="A5273" s="97" t="s">
        <v>506</v>
      </c>
      <c r="B5273" s="97">
        <v>223</v>
      </c>
      <c r="C5273" s="97" t="s">
        <v>16316</v>
      </c>
      <c r="D5273" s="97" t="s">
        <v>332</v>
      </c>
      <c r="E5273" s="97" t="s">
        <v>16314</v>
      </c>
      <c r="F5273" s="97">
        <v>328700</v>
      </c>
      <c r="G5273" s="97">
        <v>668130</v>
      </c>
      <c r="H5273" s="97">
        <v>328700</v>
      </c>
      <c r="I5273" s="97">
        <v>668130</v>
      </c>
      <c r="J5273" s="97" t="s">
        <v>93</v>
      </c>
      <c r="K5273" s="97">
        <v>126.8</v>
      </c>
      <c r="L5273" s="97" t="s">
        <v>16317</v>
      </c>
      <c r="M5273" s="97">
        <v>21</v>
      </c>
      <c r="N5273" s="97">
        <v>1002712</v>
      </c>
    </row>
    <row r="5274" spans="1:14" ht="14.25" customHeight="1" x14ac:dyDescent="0.3">
      <c r="A5274" s="97" t="s">
        <v>506</v>
      </c>
      <c r="B5274" s="97">
        <v>179</v>
      </c>
      <c r="C5274" s="97" t="s">
        <v>16318</v>
      </c>
      <c r="D5274" s="97" t="s">
        <v>332</v>
      </c>
      <c r="E5274" s="97" t="s">
        <v>16319</v>
      </c>
      <c r="F5274" s="97">
        <v>329240</v>
      </c>
      <c r="G5274" s="97">
        <v>668340</v>
      </c>
      <c r="H5274" s="97">
        <v>329240</v>
      </c>
      <c r="I5274" s="97">
        <v>668340</v>
      </c>
      <c r="J5274" s="97" t="s">
        <v>93</v>
      </c>
      <c r="K5274" s="97">
        <v>128</v>
      </c>
      <c r="L5274" s="97" t="s">
        <v>16320</v>
      </c>
      <c r="M5274" s="97">
        <v>21</v>
      </c>
      <c r="N5274" s="97">
        <v>1002662</v>
      </c>
    </row>
    <row r="5275" spans="1:14" ht="14.25" customHeight="1" x14ac:dyDescent="0.3">
      <c r="A5275" s="97" t="s">
        <v>632</v>
      </c>
      <c r="B5275" s="97">
        <v>200</v>
      </c>
      <c r="C5275" s="97" t="s">
        <v>16321</v>
      </c>
      <c r="D5275" s="97" t="s">
        <v>332</v>
      </c>
      <c r="E5275" s="97" t="s">
        <v>16322</v>
      </c>
      <c r="F5275" s="97">
        <v>341991</v>
      </c>
      <c r="G5275" s="97">
        <v>666478</v>
      </c>
      <c r="H5275" s="97">
        <v>341991</v>
      </c>
      <c r="I5275" s="97">
        <v>666478</v>
      </c>
      <c r="J5275" s="97" t="s">
        <v>93</v>
      </c>
      <c r="K5275" s="97">
        <v>131</v>
      </c>
      <c r="L5275" s="97" t="s">
        <v>16323</v>
      </c>
      <c r="M5275" s="97">
        <v>21</v>
      </c>
      <c r="N5275" s="97">
        <v>770478</v>
      </c>
    </row>
    <row r="5276" spans="1:14" ht="14.25" customHeight="1" x14ac:dyDescent="0.3">
      <c r="A5276" s="97" t="s">
        <v>497</v>
      </c>
      <c r="B5276" s="97">
        <v>428</v>
      </c>
      <c r="C5276" s="97" t="s">
        <v>16324</v>
      </c>
      <c r="D5276" s="97" t="s">
        <v>332</v>
      </c>
      <c r="E5276" s="97" t="s">
        <v>16325</v>
      </c>
      <c r="F5276" s="97">
        <v>334070</v>
      </c>
      <c r="G5276" s="97">
        <v>663890</v>
      </c>
      <c r="H5276" s="97">
        <v>334070</v>
      </c>
      <c r="I5276" s="97">
        <v>663890</v>
      </c>
      <c r="J5276" s="97" t="s">
        <v>93</v>
      </c>
      <c r="K5276" s="97">
        <v>133.9</v>
      </c>
      <c r="L5276" s="97" t="s">
        <v>16326</v>
      </c>
      <c r="M5276" s="97">
        <v>21</v>
      </c>
      <c r="N5276" s="97">
        <v>13471751</v>
      </c>
    </row>
    <row r="5277" spans="1:14" ht="14.25" customHeight="1" x14ac:dyDescent="0.3">
      <c r="A5277" s="97" t="s">
        <v>506</v>
      </c>
      <c r="B5277" s="97">
        <v>10695</v>
      </c>
      <c r="C5277" s="97" t="s">
        <v>16327</v>
      </c>
      <c r="D5277" s="97" t="s">
        <v>581</v>
      </c>
      <c r="E5277" s="97" t="s">
        <v>16328</v>
      </c>
      <c r="F5277" s="97">
        <v>327556</v>
      </c>
      <c r="G5277" s="97">
        <v>666920</v>
      </c>
      <c r="H5277" s="97">
        <v>327556</v>
      </c>
      <c r="I5277" s="97">
        <v>666920</v>
      </c>
      <c r="J5277" s="97" t="s">
        <v>93</v>
      </c>
      <c r="K5277" s="97">
        <v>135.86000000000001</v>
      </c>
      <c r="L5277" s="97" t="s">
        <v>16329</v>
      </c>
      <c r="M5277" s="97">
        <v>21</v>
      </c>
      <c r="N5277" s="97">
        <v>1004185</v>
      </c>
    </row>
    <row r="5278" spans="1:14" ht="14.25" customHeight="1" x14ac:dyDescent="0.3">
      <c r="A5278" s="97" t="s">
        <v>397</v>
      </c>
      <c r="B5278" s="97">
        <v>302</v>
      </c>
      <c r="C5278" s="97" t="s">
        <v>16330</v>
      </c>
      <c r="D5278" s="97" t="s">
        <v>332</v>
      </c>
      <c r="E5278" s="97" t="s">
        <v>16331</v>
      </c>
      <c r="F5278" s="97">
        <v>336232</v>
      </c>
      <c r="G5278" s="97">
        <v>666675</v>
      </c>
      <c r="H5278" s="97">
        <v>336232</v>
      </c>
      <c r="I5278" s="97">
        <v>666675</v>
      </c>
      <c r="J5278" s="97" t="s">
        <v>93</v>
      </c>
      <c r="K5278" s="97">
        <v>137</v>
      </c>
      <c r="L5278" s="97" t="s">
        <v>16332</v>
      </c>
      <c r="M5278" s="97">
        <v>21</v>
      </c>
      <c r="N5278" s="97">
        <v>842864</v>
      </c>
    </row>
    <row r="5279" spans="1:14" ht="14.25" customHeight="1" x14ac:dyDescent="0.3">
      <c r="A5279" s="97" t="s">
        <v>497</v>
      </c>
      <c r="B5279" s="97">
        <v>455</v>
      </c>
      <c r="C5279" s="97" t="s">
        <v>16333</v>
      </c>
      <c r="D5279" s="97" t="s">
        <v>332</v>
      </c>
      <c r="E5279" s="97" t="s">
        <v>16334</v>
      </c>
      <c r="F5279" s="97">
        <v>334000</v>
      </c>
      <c r="G5279" s="97">
        <v>663610</v>
      </c>
      <c r="H5279" s="97">
        <v>334000</v>
      </c>
      <c r="I5279" s="97">
        <v>663610</v>
      </c>
      <c r="J5279" s="97" t="s">
        <v>93</v>
      </c>
      <c r="K5279" s="97">
        <v>138.6</v>
      </c>
      <c r="L5279" s="97" t="s">
        <v>16335</v>
      </c>
      <c r="M5279" s="97">
        <v>21</v>
      </c>
      <c r="N5279" s="97">
        <v>13472215</v>
      </c>
    </row>
    <row r="5280" spans="1:14" ht="14.25" customHeight="1" x14ac:dyDescent="0.3">
      <c r="A5280" s="97" t="s">
        <v>570</v>
      </c>
      <c r="B5280" s="97">
        <v>358</v>
      </c>
      <c r="C5280" s="97" t="s">
        <v>16336</v>
      </c>
      <c r="D5280" s="97" t="s">
        <v>332</v>
      </c>
      <c r="E5280" s="97" t="s">
        <v>16337</v>
      </c>
      <c r="F5280" s="97">
        <v>338490</v>
      </c>
      <c r="G5280" s="97">
        <v>664750</v>
      </c>
      <c r="H5280" s="97">
        <v>338490</v>
      </c>
      <c r="I5280" s="97">
        <v>664750</v>
      </c>
      <c r="J5280" s="97" t="s">
        <v>93</v>
      </c>
      <c r="K5280" s="97">
        <v>140.26</v>
      </c>
      <c r="L5280" s="97" t="s">
        <v>16338</v>
      </c>
      <c r="M5280" s="97">
        <v>21</v>
      </c>
      <c r="N5280" s="97">
        <v>844838</v>
      </c>
    </row>
    <row r="5281" spans="1:14" ht="14.25" customHeight="1" x14ac:dyDescent="0.3">
      <c r="A5281" s="97" t="s">
        <v>397</v>
      </c>
      <c r="B5281" s="97">
        <v>138</v>
      </c>
      <c r="C5281" s="97" t="s">
        <v>16339</v>
      </c>
      <c r="D5281" s="97" t="s">
        <v>332</v>
      </c>
      <c r="E5281" s="97" t="s">
        <v>16340</v>
      </c>
      <c r="F5281" s="97">
        <v>337350</v>
      </c>
      <c r="G5281" s="97">
        <v>669410</v>
      </c>
      <c r="H5281" s="97">
        <v>337350</v>
      </c>
      <c r="I5281" s="97">
        <v>669410</v>
      </c>
      <c r="J5281" s="97" t="s">
        <v>93</v>
      </c>
      <c r="K5281" s="97">
        <v>142</v>
      </c>
      <c r="L5281" s="97" t="s">
        <v>16341</v>
      </c>
      <c r="M5281" s="97">
        <v>21</v>
      </c>
      <c r="N5281" s="97">
        <v>842695</v>
      </c>
    </row>
    <row r="5282" spans="1:14" ht="14.25" customHeight="1" x14ac:dyDescent="0.3">
      <c r="A5282" s="97" t="s">
        <v>506</v>
      </c>
      <c r="B5282" s="97">
        <v>697</v>
      </c>
      <c r="C5282" s="97" t="s">
        <v>16342</v>
      </c>
      <c r="D5282" s="97" t="s">
        <v>332</v>
      </c>
      <c r="E5282" s="97" t="s">
        <v>16343</v>
      </c>
      <c r="F5282" s="97">
        <v>327473</v>
      </c>
      <c r="G5282" s="97">
        <v>666137</v>
      </c>
      <c r="H5282" s="97">
        <v>327473</v>
      </c>
      <c r="I5282" s="97">
        <v>666137</v>
      </c>
      <c r="J5282" s="97" t="s">
        <v>93</v>
      </c>
      <c r="K5282" s="97">
        <v>145</v>
      </c>
      <c r="L5282" s="97" t="s">
        <v>16344</v>
      </c>
      <c r="M5282" s="97">
        <v>21</v>
      </c>
      <c r="N5282" s="97">
        <v>13472357</v>
      </c>
    </row>
    <row r="5283" spans="1:14" ht="14.25" customHeight="1" x14ac:dyDescent="0.3">
      <c r="A5283" s="97" t="s">
        <v>4821</v>
      </c>
      <c r="B5283" s="97">
        <v>110</v>
      </c>
      <c r="C5283" s="97" t="s">
        <v>16345</v>
      </c>
      <c r="D5283" s="97" t="s">
        <v>332</v>
      </c>
      <c r="E5283" s="97" t="s">
        <v>16346</v>
      </c>
      <c r="F5283" s="97">
        <v>334200</v>
      </c>
      <c r="G5283" s="97">
        <v>659790</v>
      </c>
      <c r="H5283" s="97">
        <v>334200</v>
      </c>
      <c r="I5283" s="97">
        <v>659790</v>
      </c>
      <c r="J5283" s="97" t="s">
        <v>93</v>
      </c>
      <c r="K5283" s="97">
        <v>155.1</v>
      </c>
      <c r="L5283" s="97" t="s">
        <v>16347</v>
      </c>
      <c r="M5283" s="97">
        <v>21</v>
      </c>
      <c r="N5283" s="97">
        <v>777769</v>
      </c>
    </row>
    <row r="5284" spans="1:14" ht="14.25" customHeight="1" x14ac:dyDescent="0.3">
      <c r="A5284" s="97" t="s">
        <v>506</v>
      </c>
      <c r="B5284" s="97">
        <v>603</v>
      </c>
      <c r="C5284" s="97" t="s">
        <v>16348</v>
      </c>
      <c r="D5284" s="97" t="s">
        <v>332</v>
      </c>
      <c r="E5284" s="97" t="s">
        <v>16349</v>
      </c>
      <c r="F5284" s="97">
        <v>326927</v>
      </c>
      <c r="G5284" s="97">
        <v>665649</v>
      </c>
      <c r="H5284" s="97">
        <v>326927</v>
      </c>
      <c r="I5284" s="97">
        <v>665649</v>
      </c>
      <c r="J5284" s="97" t="s">
        <v>93</v>
      </c>
      <c r="K5284" s="97">
        <v>158</v>
      </c>
      <c r="L5284" s="97" t="s">
        <v>16350</v>
      </c>
      <c r="M5284" s="97">
        <v>21</v>
      </c>
      <c r="N5284" s="97">
        <v>12840609</v>
      </c>
    </row>
    <row r="5285" spans="1:14" ht="14.25" customHeight="1" x14ac:dyDescent="0.3">
      <c r="A5285" s="97" t="s">
        <v>397</v>
      </c>
      <c r="B5285" s="97">
        <v>220</v>
      </c>
      <c r="C5285" s="97" t="s">
        <v>16351</v>
      </c>
      <c r="D5285" s="97" t="s">
        <v>332</v>
      </c>
      <c r="E5285" s="97" t="s">
        <v>16352</v>
      </c>
      <c r="F5285" s="97">
        <v>338050</v>
      </c>
      <c r="G5285" s="97">
        <v>668330</v>
      </c>
      <c r="H5285" s="97">
        <v>338050</v>
      </c>
      <c r="I5285" s="97">
        <v>668330</v>
      </c>
      <c r="J5285" s="97" t="s">
        <v>93</v>
      </c>
      <c r="K5285" s="97">
        <v>159</v>
      </c>
      <c r="L5285" s="97" t="s">
        <v>16353</v>
      </c>
      <c r="M5285" s="97">
        <v>21</v>
      </c>
      <c r="N5285" s="97">
        <v>842777</v>
      </c>
    </row>
    <row r="5286" spans="1:14" ht="14.25" customHeight="1" x14ac:dyDescent="0.3">
      <c r="A5286" s="97" t="s">
        <v>4821</v>
      </c>
      <c r="B5286" s="97">
        <v>48</v>
      </c>
      <c r="C5286" s="97" t="s">
        <v>16354</v>
      </c>
      <c r="D5286" s="97" t="s">
        <v>332</v>
      </c>
      <c r="E5286" s="97" t="s">
        <v>16355</v>
      </c>
      <c r="F5286" s="97">
        <v>333440</v>
      </c>
      <c r="G5286" s="97">
        <v>659860</v>
      </c>
      <c r="H5286" s="97">
        <v>333440</v>
      </c>
      <c r="I5286" s="97">
        <v>659860</v>
      </c>
      <c r="J5286" s="97" t="s">
        <v>93</v>
      </c>
      <c r="K5286" s="97">
        <v>161.19999999999999</v>
      </c>
      <c r="L5286" s="97" t="s">
        <v>16356</v>
      </c>
      <c r="M5286" s="97">
        <v>21</v>
      </c>
      <c r="N5286" s="97">
        <v>777705</v>
      </c>
    </row>
    <row r="5287" spans="1:14" ht="14.25" customHeight="1" x14ac:dyDescent="0.3">
      <c r="A5287" s="97" t="s">
        <v>351</v>
      </c>
      <c r="B5287" s="97">
        <v>163</v>
      </c>
      <c r="C5287" s="97" t="s">
        <v>16357</v>
      </c>
      <c r="D5287" s="97" t="s">
        <v>332</v>
      </c>
      <c r="E5287" s="97" t="s">
        <v>16358</v>
      </c>
      <c r="F5287" s="97">
        <v>327010</v>
      </c>
      <c r="G5287" s="97">
        <v>664450</v>
      </c>
      <c r="H5287" s="97">
        <v>327010</v>
      </c>
      <c r="I5287" s="97">
        <v>664450</v>
      </c>
      <c r="J5287" s="97" t="s">
        <v>93</v>
      </c>
      <c r="K5287" s="97">
        <v>162.19999999999999</v>
      </c>
      <c r="L5287" s="97" t="s">
        <v>16359</v>
      </c>
      <c r="M5287" s="97">
        <v>21</v>
      </c>
      <c r="N5287" s="97">
        <v>803247</v>
      </c>
    </row>
    <row r="5288" spans="1:14" ht="14.25" customHeight="1" x14ac:dyDescent="0.3">
      <c r="A5288" s="97" t="s">
        <v>4821</v>
      </c>
      <c r="B5288" s="97">
        <v>84</v>
      </c>
      <c r="C5288" s="97" t="s">
        <v>16360</v>
      </c>
      <c r="D5288" s="97" t="s">
        <v>332</v>
      </c>
      <c r="E5288" s="97" t="s">
        <v>16361</v>
      </c>
      <c r="F5288" s="97">
        <v>333880</v>
      </c>
      <c r="G5288" s="97">
        <v>659865</v>
      </c>
      <c r="H5288" s="97">
        <v>333880</v>
      </c>
      <c r="I5288" s="97">
        <v>659865</v>
      </c>
      <c r="J5288" s="97" t="s">
        <v>93</v>
      </c>
      <c r="K5288" s="97">
        <v>163.4</v>
      </c>
      <c r="L5288" s="97" t="s">
        <v>16362</v>
      </c>
      <c r="M5288" s="97">
        <v>21</v>
      </c>
      <c r="N5288" s="97">
        <v>777743</v>
      </c>
    </row>
    <row r="5289" spans="1:14" ht="14.25" customHeight="1" x14ac:dyDescent="0.3">
      <c r="A5289" s="97" t="s">
        <v>570</v>
      </c>
      <c r="B5289" s="97">
        <v>383</v>
      </c>
      <c r="C5289" s="97" t="s">
        <v>16363</v>
      </c>
      <c r="D5289" s="97" t="s">
        <v>332</v>
      </c>
      <c r="E5289" s="97" t="s">
        <v>16364</v>
      </c>
      <c r="F5289" s="97">
        <v>337670</v>
      </c>
      <c r="G5289" s="97">
        <v>663800</v>
      </c>
      <c r="H5289" s="97">
        <v>337670</v>
      </c>
      <c r="I5289" s="97">
        <v>663800</v>
      </c>
      <c r="J5289" s="97" t="s">
        <v>93</v>
      </c>
      <c r="K5289" s="97">
        <v>165</v>
      </c>
      <c r="L5289" s="97" t="s">
        <v>16365</v>
      </c>
      <c r="M5289" s="97">
        <v>21</v>
      </c>
      <c r="N5289" s="97">
        <v>844863</v>
      </c>
    </row>
    <row r="5290" spans="1:14" ht="14.25" customHeight="1" x14ac:dyDescent="0.3">
      <c r="A5290" s="97" t="s">
        <v>497</v>
      </c>
      <c r="B5290" s="97">
        <v>1577</v>
      </c>
      <c r="C5290" s="97" t="s">
        <v>16366</v>
      </c>
      <c r="D5290" s="97" t="s">
        <v>581</v>
      </c>
      <c r="E5290" s="97" t="s">
        <v>16367</v>
      </c>
      <c r="F5290" s="97">
        <v>334252</v>
      </c>
      <c r="G5290" s="97">
        <v>662811</v>
      </c>
      <c r="H5290" s="97">
        <v>334252</v>
      </c>
      <c r="I5290" s="97">
        <v>662811</v>
      </c>
      <c r="J5290" s="97" t="s">
        <v>93</v>
      </c>
      <c r="K5290" s="97">
        <v>167.3</v>
      </c>
      <c r="L5290" s="97" t="s">
        <v>4805</v>
      </c>
      <c r="M5290" s="97">
        <v>21</v>
      </c>
      <c r="N5290" s="97">
        <v>905181</v>
      </c>
    </row>
    <row r="5291" spans="1:14" ht="14.25" customHeight="1" x14ac:dyDescent="0.3">
      <c r="A5291" s="97" t="s">
        <v>497</v>
      </c>
      <c r="B5291" s="97">
        <v>227</v>
      </c>
      <c r="C5291" s="97" t="s">
        <v>16368</v>
      </c>
      <c r="D5291" s="97" t="s">
        <v>332</v>
      </c>
      <c r="E5291" s="97" t="s">
        <v>16369</v>
      </c>
      <c r="F5291" s="97">
        <v>334510</v>
      </c>
      <c r="G5291" s="97">
        <v>663750</v>
      </c>
      <c r="H5291" s="97">
        <v>334510</v>
      </c>
      <c r="I5291" s="97">
        <v>663750</v>
      </c>
      <c r="J5291" s="97" t="s">
        <v>93</v>
      </c>
      <c r="K5291" s="97">
        <v>169</v>
      </c>
      <c r="L5291" s="97" t="s">
        <v>16370</v>
      </c>
      <c r="M5291" s="97">
        <v>21</v>
      </c>
      <c r="N5291" s="97">
        <v>904859</v>
      </c>
    </row>
    <row r="5292" spans="1:14" ht="14.25" customHeight="1" x14ac:dyDescent="0.3">
      <c r="A5292" s="97" t="s">
        <v>570</v>
      </c>
      <c r="B5292" s="97">
        <v>365</v>
      </c>
      <c r="C5292" s="97" t="s">
        <v>16371</v>
      </c>
      <c r="D5292" s="97" t="s">
        <v>332</v>
      </c>
      <c r="E5292" s="97" t="s">
        <v>16372</v>
      </c>
      <c r="F5292" s="97">
        <v>337460</v>
      </c>
      <c r="G5292" s="97">
        <v>663700</v>
      </c>
      <c r="H5292" s="97">
        <v>337460</v>
      </c>
      <c r="I5292" s="97">
        <v>663700</v>
      </c>
      <c r="J5292" s="97" t="s">
        <v>93</v>
      </c>
      <c r="K5292" s="97">
        <v>170.21</v>
      </c>
      <c r="L5292" s="97" t="s">
        <v>16373</v>
      </c>
      <c r="M5292" s="97">
        <v>21</v>
      </c>
      <c r="N5292" s="97">
        <v>844845</v>
      </c>
    </row>
    <row r="5293" spans="1:14" ht="14.25" customHeight="1" x14ac:dyDescent="0.3">
      <c r="A5293" s="97" t="s">
        <v>497</v>
      </c>
      <c r="B5293" s="97">
        <v>943</v>
      </c>
      <c r="C5293" s="97" t="s">
        <v>16374</v>
      </c>
      <c r="D5293" s="97" t="s">
        <v>581</v>
      </c>
      <c r="E5293" s="97" t="s">
        <v>16375</v>
      </c>
      <c r="F5293" s="97">
        <v>334358</v>
      </c>
      <c r="G5293" s="97">
        <v>661945</v>
      </c>
      <c r="H5293" s="97">
        <v>334358</v>
      </c>
      <c r="I5293" s="97">
        <v>661945</v>
      </c>
      <c r="J5293" s="97" t="s">
        <v>93</v>
      </c>
      <c r="K5293" s="97">
        <v>171</v>
      </c>
      <c r="L5293" s="97" t="s">
        <v>16376</v>
      </c>
      <c r="M5293" s="97">
        <v>21</v>
      </c>
      <c r="N5293" s="97">
        <v>905118</v>
      </c>
    </row>
    <row r="5294" spans="1:14" ht="14.25" customHeight="1" x14ac:dyDescent="0.3">
      <c r="A5294" s="97" t="s">
        <v>497</v>
      </c>
      <c r="B5294" s="97">
        <v>341</v>
      </c>
      <c r="C5294" s="97" t="s">
        <v>16377</v>
      </c>
      <c r="D5294" s="97" t="s">
        <v>332</v>
      </c>
      <c r="E5294" s="97" t="s">
        <v>16378</v>
      </c>
      <c r="F5294" s="97">
        <v>334440</v>
      </c>
      <c r="G5294" s="97">
        <v>661870</v>
      </c>
      <c r="H5294" s="97">
        <v>334440</v>
      </c>
      <c r="I5294" s="97">
        <v>661870</v>
      </c>
      <c r="J5294" s="97" t="s">
        <v>93</v>
      </c>
      <c r="K5294" s="97">
        <v>171</v>
      </c>
      <c r="L5294" s="97" t="s">
        <v>16379</v>
      </c>
      <c r="M5294" s="97">
        <v>21</v>
      </c>
      <c r="N5294" s="97">
        <v>904978</v>
      </c>
    </row>
    <row r="5295" spans="1:14" ht="14.25" customHeight="1" x14ac:dyDescent="0.3">
      <c r="A5295" s="97" t="s">
        <v>497</v>
      </c>
      <c r="B5295" s="97">
        <v>338</v>
      </c>
      <c r="C5295" s="97" t="s">
        <v>16380</v>
      </c>
      <c r="D5295" s="97" t="s">
        <v>332</v>
      </c>
      <c r="E5295" s="97" t="s">
        <v>16381</v>
      </c>
      <c r="F5295" s="97">
        <v>334430</v>
      </c>
      <c r="G5295" s="97">
        <v>661890</v>
      </c>
      <c r="H5295" s="97">
        <v>334430</v>
      </c>
      <c r="I5295" s="97">
        <v>661890</v>
      </c>
      <c r="J5295" s="97" t="s">
        <v>93</v>
      </c>
      <c r="K5295" s="97">
        <v>172</v>
      </c>
      <c r="L5295" s="97" t="s">
        <v>16382</v>
      </c>
      <c r="M5295" s="97">
        <v>21</v>
      </c>
      <c r="N5295" s="97">
        <v>904975</v>
      </c>
    </row>
    <row r="5296" spans="1:14" ht="14.25" customHeight="1" x14ac:dyDescent="0.3">
      <c r="A5296" s="97" t="s">
        <v>570</v>
      </c>
      <c r="B5296" s="97">
        <v>374</v>
      </c>
      <c r="C5296" s="97" t="s">
        <v>16383</v>
      </c>
      <c r="D5296" s="97" t="s">
        <v>332</v>
      </c>
      <c r="E5296" s="97" t="s">
        <v>16384</v>
      </c>
      <c r="F5296" s="97">
        <v>337410</v>
      </c>
      <c r="G5296" s="97">
        <v>663580</v>
      </c>
      <c r="H5296" s="97">
        <v>337410</v>
      </c>
      <c r="I5296" s="97">
        <v>663580</v>
      </c>
      <c r="J5296" s="97" t="s">
        <v>93</v>
      </c>
      <c r="K5296" s="97">
        <v>172.34</v>
      </c>
      <c r="L5296" s="97" t="s">
        <v>16385</v>
      </c>
      <c r="M5296" s="97">
        <v>21</v>
      </c>
      <c r="N5296" s="97">
        <v>844854</v>
      </c>
    </row>
    <row r="5297" spans="1:14" ht="14.25" customHeight="1" x14ac:dyDescent="0.3">
      <c r="A5297" s="97" t="s">
        <v>4821</v>
      </c>
      <c r="B5297" s="97">
        <v>99</v>
      </c>
      <c r="C5297" s="97" t="s">
        <v>16386</v>
      </c>
      <c r="D5297" s="97" t="s">
        <v>332</v>
      </c>
      <c r="E5297" s="97" t="s">
        <v>16387</v>
      </c>
      <c r="F5297" s="97">
        <v>333635</v>
      </c>
      <c r="G5297" s="97">
        <v>659445</v>
      </c>
      <c r="H5297" s="97">
        <v>333635</v>
      </c>
      <c r="I5297" s="97">
        <v>659445</v>
      </c>
      <c r="J5297" s="97" t="s">
        <v>93</v>
      </c>
      <c r="K5297" s="97">
        <v>174.2</v>
      </c>
      <c r="L5297" s="97" t="s">
        <v>16388</v>
      </c>
      <c r="M5297" s="97">
        <v>21</v>
      </c>
      <c r="N5297" s="97">
        <v>777758</v>
      </c>
    </row>
    <row r="5298" spans="1:14" ht="14.25" customHeight="1" x14ac:dyDescent="0.3">
      <c r="A5298" s="97" t="s">
        <v>1138</v>
      </c>
      <c r="B5298" s="97">
        <v>81</v>
      </c>
      <c r="C5298" s="97" t="s">
        <v>16389</v>
      </c>
      <c r="D5298" s="97" t="s">
        <v>332</v>
      </c>
      <c r="E5298" s="97" t="s">
        <v>16390</v>
      </c>
      <c r="F5298" s="97">
        <v>323270</v>
      </c>
      <c r="G5298" s="97">
        <v>659520</v>
      </c>
      <c r="H5298" s="97">
        <v>323270</v>
      </c>
      <c r="I5298" s="97">
        <v>659520</v>
      </c>
      <c r="J5298" s="97" t="s">
        <v>93</v>
      </c>
      <c r="K5298" s="97">
        <v>176</v>
      </c>
      <c r="L5298" s="97" t="s">
        <v>16391</v>
      </c>
      <c r="M5298" s="97">
        <v>21</v>
      </c>
      <c r="N5298" s="97">
        <v>695024</v>
      </c>
    </row>
    <row r="5299" spans="1:14" ht="14.25" customHeight="1" x14ac:dyDescent="0.3">
      <c r="A5299" s="97" t="s">
        <v>570</v>
      </c>
      <c r="B5299" s="97">
        <v>319</v>
      </c>
      <c r="C5299" s="97" t="s">
        <v>16392</v>
      </c>
      <c r="D5299" s="97" t="s">
        <v>332</v>
      </c>
      <c r="E5299" s="97" t="s">
        <v>16393</v>
      </c>
      <c r="F5299" s="97">
        <v>336830</v>
      </c>
      <c r="G5299" s="97">
        <v>663260</v>
      </c>
      <c r="H5299" s="97">
        <v>336830</v>
      </c>
      <c r="I5299" s="97">
        <v>663260</v>
      </c>
      <c r="J5299" s="97" t="s">
        <v>93</v>
      </c>
      <c r="K5299" s="97">
        <v>189.2</v>
      </c>
      <c r="L5299" s="97" t="s">
        <v>16394</v>
      </c>
      <c r="M5299" s="97">
        <v>21</v>
      </c>
      <c r="N5299" s="97">
        <v>844799</v>
      </c>
    </row>
    <row r="5300" spans="1:14" ht="14.25" customHeight="1" x14ac:dyDescent="0.3">
      <c r="A5300" s="97" t="s">
        <v>330</v>
      </c>
      <c r="B5300" s="97">
        <v>94</v>
      </c>
      <c r="C5300" s="97" t="s">
        <v>16395</v>
      </c>
      <c r="D5300" s="97" t="s">
        <v>332</v>
      </c>
      <c r="E5300" s="97" t="s">
        <v>16396</v>
      </c>
      <c r="F5300" s="97">
        <v>324880</v>
      </c>
      <c r="G5300" s="97">
        <v>660690</v>
      </c>
      <c r="H5300" s="97">
        <v>324880</v>
      </c>
      <c r="I5300" s="97">
        <v>660690</v>
      </c>
      <c r="J5300" s="97" t="s">
        <v>93</v>
      </c>
      <c r="K5300" s="97">
        <v>190</v>
      </c>
      <c r="L5300" s="97" t="s">
        <v>16397</v>
      </c>
      <c r="M5300" s="97">
        <v>21</v>
      </c>
      <c r="N5300" s="97">
        <v>785817</v>
      </c>
    </row>
    <row r="5301" spans="1:14" ht="14.25" customHeight="1" x14ac:dyDescent="0.3">
      <c r="A5301" s="97" t="s">
        <v>4821</v>
      </c>
      <c r="B5301" s="97">
        <v>32</v>
      </c>
      <c r="C5301" s="97" t="s">
        <v>16398</v>
      </c>
      <c r="D5301" s="97" t="s">
        <v>332</v>
      </c>
      <c r="E5301" s="97" t="s">
        <v>16399</v>
      </c>
      <c r="F5301" s="97">
        <v>332085</v>
      </c>
      <c r="G5301" s="97">
        <v>658835</v>
      </c>
      <c r="H5301" s="97">
        <v>332085</v>
      </c>
      <c r="I5301" s="97">
        <v>658835</v>
      </c>
      <c r="J5301" s="97" t="s">
        <v>93</v>
      </c>
      <c r="K5301" s="97">
        <v>191.4</v>
      </c>
      <c r="L5301" s="97" t="s">
        <v>16400</v>
      </c>
      <c r="M5301" s="97">
        <v>21</v>
      </c>
      <c r="N5301" s="97">
        <v>777689</v>
      </c>
    </row>
    <row r="5302" spans="1:14" ht="14.25" customHeight="1" x14ac:dyDescent="0.3">
      <c r="A5302" s="97" t="s">
        <v>570</v>
      </c>
      <c r="B5302" s="97">
        <v>333</v>
      </c>
      <c r="C5302" s="97" t="s">
        <v>16401</v>
      </c>
      <c r="D5302" s="97" t="s">
        <v>332</v>
      </c>
      <c r="E5302" s="97" t="s">
        <v>16402</v>
      </c>
      <c r="F5302" s="97">
        <v>336780</v>
      </c>
      <c r="G5302" s="97">
        <v>663150</v>
      </c>
      <c r="H5302" s="97">
        <v>336780</v>
      </c>
      <c r="I5302" s="97">
        <v>663150</v>
      </c>
      <c r="J5302" s="97" t="s">
        <v>93</v>
      </c>
      <c r="K5302" s="97">
        <v>191.44</v>
      </c>
      <c r="L5302" s="97" t="s">
        <v>16403</v>
      </c>
      <c r="M5302" s="97">
        <v>21</v>
      </c>
      <c r="N5302" s="97">
        <v>844813</v>
      </c>
    </row>
    <row r="5303" spans="1:14" ht="14.25" customHeight="1" x14ac:dyDescent="0.3">
      <c r="A5303" s="97" t="s">
        <v>570</v>
      </c>
      <c r="B5303" s="97">
        <v>341</v>
      </c>
      <c r="C5303" s="97" t="s">
        <v>16404</v>
      </c>
      <c r="D5303" s="97" t="s">
        <v>332</v>
      </c>
      <c r="E5303" s="97" t="s">
        <v>16405</v>
      </c>
      <c r="F5303" s="97">
        <v>336730</v>
      </c>
      <c r="G5303" s="97">
        <v>663080</v>
      </c>
      <c r="H5303" s="97">
        <v>336730</v>
      </c>
      <c r="I5303" s="97">
        <v>663080</v>
      </c>
      <c r="J5303" s="97" t="s">
        <v>93</v>
      </c>
      <c r="K5303" s="97">
        <v>191.57</v>
      </c>
      <c r="L5303" s="97" t="s">
        <v>16406</v>
      </c>
      <c r="M5303" s="97">
        <v>21</v>
      </c>
      <c r="N5303" s="97">
        <v>844821</v>
      </c>
    </row>
    <row r="5304" spans="1:14" ht="14.25" customHeight="1" x14ac:dyDescent="0.3">
      <c r="A5304" s="97" t="s">
        <v>497</v>
      </c>
      <c r="B5304" s="97">
        <v>9763</v>
      </c>
      <c r="C5304" s="97" t="s">
        <v>16407</v>
      </c>
      <c r="D5304" s="97" t="s">
        <v>581</v>
      </c>
      <c r="E5304" s="97" t="s">
        <v>16408</v>
      </c>
      <c r="F5304" s="97">
        <v>334634</v>
      </c>
      <c r="G5304" s="97">
        <v>662907</v>
      </c>
      <c r="H5304" s="97">
        <v>334634</v>
      </c>
      <c r="I5304" s="97">
        <v>662907</v>
      </c>
      <c r="J5304" s="97" t="s">
        <v>93</v>
      </c>
      <c r="K5304" s="97">
        <v>193</v>
      </c>
      <c r="L5304" s="97" t="s">
        <v>16409</v>
      </c>
      <c r="M5304" s="97">
        <v>21</v>
      </c>
      <c r="N5304" s="97">
        <v>905260</v>
      </c>
    </row>
    <row r="5305" spans="1:14" ht="14.25" customHeight="1" x14ac:dyDescent="0.3">
      <c r="A5305" s="97" t="s">
        <v>4821</v>
      </c>
      <c r="B5305" s="97">
        <v>103</v>
      </c>
      <c r="C5305" s="97" t="s">
        <v>16410</v>
      </c>
      <c r="D5305" s="97" t="s">
        <v>332</v>
      </c>
      <c r="E5305" s="97" t="s">
        <v>16411</v>
      </c>
      <c r="F5305" s="97">
        <v>333275</v>
      </c>
      <c r="G5305" s="97">
        <v>658920</v>
      </c>
      <c r="H5305" s="97">
        <v>333275</v>
      </c>
      <c r="I5305" s="97">
        <v>658920</v>
      </c>
      <c r="J5305" s="97" t="s">
        <v>93</v>
      </c>
      <c r="K5305" s="97">
        <v>193</v>
      </c>
      <c r="L5305" s="97" t="s">
        <v>16412</v>
      </c>
      <c r="M5305" s="97">
        <v>21</v>
      </c>
      <c r="N5305" s="97">
        <v>777762</v>
      </c>
    </row>
    <row r="5306" spans="1:14" ht="14.25" customHeight="1" x14ac:dyDescent="0.3">
      <c r="A5306" s="97" t="s">
        <v>4821</v>
      </c>
      <c r="B5306" s="97">
        <v>117</v>
      </c>
      <c r="C5306" s="97" t="s">
        <v>16413</v>
      </c>
      <c r="D5306" s="97" t="s">
        <v>332</v>
      </c>
      <c r="E5306" s="97" t="s">
        <v>16414</v>
      </c>
      <c r="F5306" s="97">
        <v>333525</v>
      </c>
      <c r="G5306" s="97">
        <v>658975</v>
      </c>
      <c r="H5306" s="97">
        <v>333525</v>
      </c>
      <c r="I5306" s="97">
        <v>658975</v>
      </c>
      <c r="J5306" s="97" t="s">
        <v>93</v>
      </c>
      <c r="K5306" s="97">
        <v>193.6</v>
      </c>
      <c r="L5306" s="97" t="s">
        <v>16415</v>
      </c>
      <c r="M5306" s="97">
        <v>21</v>
      </c>
      <c r="N5306" s="97">
        <v>777776</v>
      </c>
    </row>
    <row r="5307" spans="1:14" ht="14.25" customHeight="1" x14ac:dyDescent="0.3">
      <c r="A5307" s="97" t="s">
        <v>570</v>
      </c>
      <c r="B5307" s="97">
        <v>303</v>
      </c>
      <c r="C5307" s="97" t="s">
        <v>16416</v>
      </c>
      <c r="D5307" s="97" t="s">
        <v>332</v>
      </c>
      <c r="E5307" s="97" t="s">
        <v>16417</v>
      </c>
      <c r="F5307" s="97">
        <v>336450</v>
      </c>
      <c r="G5307" s="97">
        <v>662920</v>
      </c>
      <c r="H5307" s="97">
        <v>336450</v>
      </c>
      <c r="I5307" s="97">
        <v>662920</v>
      </c>
      <c r="J5307" s="97" t="s">
        <v>93</v>
      </c>
      <c r="K5307" s="97">
        <v>195.71</v>
      </c>
      <c r="L5307" s="97" t="s">
        <v>16418</v>
      </c>
      <c r="M5307" s="97">
        <v>21</v>
      </c>
      <c r="N5307" s="97">
        <v>844783</v>
      </c>
    </row>
    <row r="5308" spans="1:14" ht="14.25" customHeight="1" x14ac:dyDescent="0.3">
      <c r="A5308" s="97" t="s">
        <v>570</v>
      </c>
      <c r="B5308" s="97">
        <v>315</v>
      </c>
      <c r="C5308" s="97" t="s">
        <v>16419</v>
      </c>
      <c r="D5308" s="97" t="s">
        <v>332</v>
      </c>
      <c r="E5308" s="97" t="s">
        <v>16420</v>
      </c>
      <c r="F5308" s="97">
        <v>336950</v>
      </c>
      <c r="G5308" s="97">
        <v>663390</v>
      </c>
      <c r="H5308" s="97">
        <v>336950</v>
      </c>
      <c r="I5308" s="97">
        <v>663390</v>
      </c>
      <c r="J5308" s="97" t="s">
        <v>93</v>
      </c>
      <c r="K5308" s="97">
        <v>197.36</v>
      </c>
      <c r="L5308" s="97" t="s">
        <v>16421</v>
      </c>
      <c r="M5308" s="97">
        <v>21</v>
      </c>
      <c r="N5308" s="97">
        <v>844795</v>
      </c>
    </row>
    <row r="5309" spans="1:14" ht="14.25" customHeight="1" x14ac:dyDescent="0.3">
      <c r="A5309" s="97" t="s">
        <v>497</v>
      </c>
      <c r="B5309" s="97">
        <v>9763</v>
      </c>
      <c r="C5309" s="97" t="s">
        <v>16422</v>
      </c>
      <c r="D5309" s="97" t="s">
        <v>581</v>
      </c>
      <c r="E5309" s="97" t="s">
        <v>16423</v>
      </c>
      <c r="F5309" s="97">
        <v>334687</v>
      </c>
      <c r="G5309" s="97">
        <v>662880</v>
      </c>
      <c r="H5309" s="97">
        <v>334687</v>
      </c>
      <c r="I5309" s="97">
        <v>662880</v>
      </c>
      <c r="J5309" s="97" t="s">
        <v>93</v>
      </c>
      <c r="K5309" s="97">
        <v>198</v>
      </c>
      <c r="L5309" s="97" t="s">
        <v>16424</v>
      </c>
      <c r="M5309" s="97">
        <v>21</v>
      </c>
      <c r="N5309" s="97">
        <v>905261</v>
      </c>
    </row>
    <row r="5310" spans="1:14" ht="14.25" customHeight="1" x14ac:dyDescent="0.3">
      <c r="A5310" s="97" t="s">
        <v>570</v>
      </c>
      <c r="B5310" s="97">
        <v>275</v>
      </c>
      <c r="C5310" s="97" t="s">
        <v>16425</v>
      </c>
      <c r="D5310" s="97" t="s">
        <v>332</v>
      </c>
      <c r="E5310" s="97" t="s">
        <v>16426</v>
      </c>
      <c r="F5310" s="97">
        <v>335780</v>
      </c>
      <c r="G5310" s="97">
        <v>662350</v>
      </c>
      <c r="H5310" s="97">
        <v>335780</v>
      </c>
      <c r="I5310" s="97">
        <v>662350</v>
      </c>
      <c r="J5310" s="97" t="s">
        <v>93</v>
      </c>
      <c r="K5310" s="97">
        <v>198.68</v>
      </c>
      <c r="L5310" s="97" t="s">
        <v>16427</v>
      </c>
      <c r="M5310" s="97">
        <v>21</v>
      </c>
      <c r="N5310" s="97">
        <v>844755</v>
      </c>
    </row>
    <row r="5311" spans="1:14" ht="14.25" customHeight="1" x14ac:dyDescent="0.3">
      <c r="A5311" s="97" t="s">
        <v>4821</v>
      </c>
      <c r="B5311" s="97">
        <v>70</v>
      </c>
      <c r="C5311" s="97" t="s">
        <v>16428</v>
      </c>
      <c r="D5311" s="97" t="s">
        <v>332</v>
      </c>
      <c r="E5311" s="97" t="s">
        <v>16429</v>
      </c>
      <c r="F5311" s="97">
        <v>331800</v>
      </c>
      <c r="G5311" s="97">
        <v>657970</v>
      </c>
      <c r="H5311" s="97">
        <v>331800</v>
      </c>
      <c r="I5311" s="97">
        <v>657970</v>
      </c>
      <c r="J5311" s="97" t="s">
        <v>93</v>
      </c>
      <c r="K5311" s="97">
        <v>203.5</v>
      </c>
      <c r="L5311" s="97" t="s">
        <v>16430</v>
      </c>
      <c r="M5311" s="97">
        <v>21</v>
      </c>
      <c r="N5311" s="97">
        <v>777729</v>
      </c>
    </row>
    <row r="5312" spans="1:14" ht="14.25" customHeight="1" x14ac:dyDescent="0.3">
      <c r="A5312" s="97" t="s">
        <v>4821</v>
      </c>
      <c r="B5312" s="97">
        <v>124</v>
      </c>
      <c r="C5312" s="97" t="s">
        <v>16431</v>
      </c>
      <c r="D5312" s="97" t="s">
        <v>332</v>
      </c>
      <c r="E5312" s="97" t="s">
        <v>16432</v>
      </c>
      <c r="F5312" s="97">
        <v>332455</v>
      </c>
      <c r="G5312" s="97">
        <v>657805</v>
      </c>
      <c r="H5312" s="97">
        <v>332455</v>
      </c>
      <c r="I5312" s="97">
        <v>657805</v>
      </c>
      <c r="J5312" s="97" t="s">
        <v>93</v>
      </c>
      <c r="K5312" s="97">
        <v>203.6</v>
      </c>
      <c r="L5312" s="97" t="s">
        <v>16433</v>
      </c>
      <c r="M5312" s="97">
        <v>21</v>
      </c>
      <c r="N5312" s="97">
        <v>777783</v>
      </c>
    </row>
    <row r="5313" spans="1:14" ht="14.25" customHeight="1" x14ac:dyDescent="0.3">
      <c r="A5313" s="97" t="s">
        <v>570</v>
      </c>
      <c r="B5313" s="97">
        <v>231</v>
      </c>
      <c r="C5313" s="97" t="s">
        <v>16434</v>
      </c>
      <c r="D5313" s="97" t="s">
        <v>332</v>
      </c>
      <c r="E5313" s="97" t="s">
        <v>16435</v>
      </c>
      <c r="F5313" s="97">
        <v>335180</v>
      </c>
      <c r="G5313" s="97">
        <v>662000</v>
      </c>
      <c r="H5313" s="97">
        <v>335180</v>
      </c>
      <c r="I5313" s="97">
        <v>662000</v>
      </c>
      <c r="J5313" s="97" t="s">
        <v>93</v>
      </c>
      <c r="K5313" s="97">
        <v>211.99</v>
      </c>
      <c r="L5313" s="97" t="s">
        <v>16436</v>
      </c>
      <c r="M5313" s="97">
        <v>21</v>
      </c>
      <c r="N5313" s="97">
        <v>844711</v>
      </c>
    </row>
    <row r="5314" spans="1:14" ht="14.25" customHeight="1" x14ac:dyDescent="0.3">
      <c r="A5314" s="97" t="s">
        <v>570</v>
      </c>
      <c r="B5314" s="97">
        <v>160</v>
      </c>
      <c r="C5314" s="97" t="s">
        <v>16437</v>
      </c>
      <c r="D5314" s="97" t="s">
        <v>332</v>
      </c>
      <c r="E5314" s="97" t="s">
        <v>16438</v>
      </c>
      <c r="F5314" s="97">
        <v>335910</v>
      </c>
      <c r="G5314" s="97">
        <v>663025</v>
      </c>
      <c r="H5314" s="97">
        <v>335910</v>
      </c>
      <c r="I5314" s="97">
        <v>663025</v>
      </c>
      <c r="J5314" s="97" t="s">
        <v>93</v>
      </c>
      <c r="K5314" s="97">
        <v>215.2</v>
      </c>
      <c r="L5314" s="97" t="s">
        <v>16439</v>
      </c>
      <c r="M5314" s="97">
        <v>21</v>
      </c>
      <c r="N5314" s="97">
        <v>844640</v>
      </c>
    </row>
    <row r="5315" spans="1:14" ht="14.25" customHeight="1" x14ac:dyDescent="0.3">
      <c r="A5315" s="97" t="s">
        <v>4821</v>
      </c>
      <c r="B5315" s="97">
        <v>142</v>
      </c>
      <c r="C5315" s="97" t="s">
        <v>16440</v>
      </c>
      <c r="D5315" s="97" t="s">
        <v>332</v>
      </c>
      <c r="E5315" s="97" t="s">
        <v>16441</v>
      </c>
      <c r="F5315" s="97">
        <v>333370</v>
      </c>
      <c r="G5315" s="97">
        <v>658310</v>
      </c>
      <c r="H5315" s="97">
        <v>333370</v>
      </c>
      <c r="I5315" s="97">
        <v>658310</v>
      </c>
      <c r="J5315" s="97" t="s">
        <v>93</v>
      </c>
      <c r="K5315" s="97">
        <v>215.5</v>
      </c>
      <c r="L5315" s="97" t="s">
        <v>16442</v>
      </c>
      <c r="M5315" s="97">
        <v>21</v>
      </c>
      <c r="N5315" s="97">
        <v>777801</v>
      </c>
    </row>
    <row r="5316" spans="1:14" ht="14.25" customHeight="1" x14ac:dyDescent="0.3">
      <c r="A5316" s="97" t="s">
        <v>4821</v>
      </c>
      <c r="B5316" s="97">
        <v>159</v>
      </c>
      <c r="C5316" s="97" t="s">
        <v>16443</v>
      </c>
      <c r="D5316" s="97" t="s">
        <v>332</v>
      </c>
      <c r="E5316" s="97" t="s">
        <v>16444</v>
      </c>
      <c r="F5316" s="97">
        <v>333350</v>
      </c>
      <c r="G5316" s="97">
        <v>657990</v>
      </c>
      <c r="H5316" s="97">
        <v>333350</v>
      </c>
      <c r="I5316" s="97">
        <v>657990</v>
      </c>
      <c r="J5316" s="97" t="s">
        <v>93</v>
      </c>
      <c r="K5316" s="97">
        <v>218.4</v>
      </c>
      <c r="L5316" s="97" t="s">
        <v>16445</v>
      </c>
      <c r="M5316" s="97">
        <v>21</v>
      </c>
      <c r="N5316" s="97">
        <v>777818</v>
      </c>
    </row>
    <row r="5317" spans="1:14" ht="14.25" customHeight="1" x14ac:dyDescent="0.3">
      <c r="A5317" s="97" t="s">
        <v>4821</v>
      </c>
      <c r="B5317" s="97">
        <v>152</v>
      </c>
      <c r="C5317" s="97" t="s">
        <v>16446</v>
      </c>
      <c r="D5317" s="97" t="s">
        <v>332</v>
      </c>
      <c r="E5317" s="97" t="s">
        <v>16447</v>
      </c>
      <c r="F5317" s="97">
        <v>333550</v>
      </c>
      <c r="G5317" s="97">
        <v>658240</v>
      </c>
      <c r="H5317" s="97">
        <v>333550</v>
      </c>
      <c r="I5317" s="97">
        <v>658240</v>
      </c>
      <c r="J5317" s="97" t="s">
        <v>93</v>
      </c>
      <c r="K5317" s="97">
        <v>219</v>
      </c>
      <c r="L5317" s="97" t="s">
        <v>16448</v>
      </c>
      <c r="M5317" s="97">
        <v>21</v>
      </c>
      <c r="N5317" s="97">
        <v>777811</v>
      </c>
    </row>
    <row r="5318" spans="1:14" ht="14.25" customHeight="1" x14ac:dyDescent="0.3">
      <c r="A5318" s="97" t="s">
        <v>570</v>
      </c>
      <c r="B5318" s="97">
        <v>220</v>
      </c>
      <c r="C5318" s="97" t="s">
        <v>16449</v>
      </c>
      <c r="D5318" s="97" t="s">
        <v>332</v>
      </c>
      <c r="E5318" s="97" t="s">
        <v>16450</v>
      </c>
      <c r="F5318" s="97">
        <v>335390</v>
      </c>
      <c r="G5318" s="97">
        <v>662250</v>
      </c>
      <c r="H5318" s="97">
        <v>335390</v>
      </c>
      <c r="I5318" s="97">
        <v>662250</v>
      </c>
      <c r="J5318" s="97" t="s">
        <v>93</v>
      </c>
      <c r="K5318" s="97">
        <v>219.48</v>
      </c>
      <c r="L5318" s="97" t="s">
        <v>16451</v>
      </c>
      <c r="M5318" s="97">
        <v>21</v>
      </c>
      <c r="N5318" s="97">
        <v>844700</v>
      </c>
    </row>
    <row r="5319" spans="1:14" ht="14.25" customHeight="1" x14ac:dyDescent="0.3">
      <c r="A5319" s="97" t="s">
        <v>4821</v>
      </c>
      <c r="B5319" s="97">
        <v>102</v>
      </c>
      <c r="C5319" s="97" t="s">
        <v>16452</v>
      </c>
      <c r="D5319" s="97" t="s">
        <v>332</v>
      </c>
      <c r="E5319" s="97" t="s">
        <v>16453</v>
      </c>
      <c r="F5319" s="97">
        <v>331740</v>
      </c>
      <c r="G5319" s="97">
        <v>657445</v>
      </c>
      <c r="H5319" s="97">
        <v>331740</v>
      </c>
      <c r="I5319" s="97">
        <v>657445</v>
      </c>
      <c r="J5319" s="97" t="s">
        <v>93</v>
      </c>
      <c r="K5319" s="97">
        <v>225.9</v>
      </c>
      <c r="L5319" s="97" t="s">
        <v>16454</v>
      </c>
      <c r="M5319" s="97">
        <v>21</v>
      </c>
      <c r="N5319" s="97">
        <v>777761</v>
      </c>
    </row>
    <row r="5320" spans="1:14" ht="14.25" customHeight="1" x14ac:dyDescent="0.3">
      <c r="A5320" s="97" t="s">
        <v>570</v>
      </c>
      <c r="B5320" s="97">
        <v>14</v>
      </c>
      <c r="C5320" s="97" t="s">
        <v>16455</v>
      </c>
      <c r="D5320" s="97" t="s">
        <v>332</v>
      </c>
      <c r="E5320" s="97" t="s">
        <v>16456</v>
      </c>
      <c r="F5320" s="97">
        <v>335600</v>
      </c>
      <c r="G5320" s="97">
        <v>663980</v>
      </c>
      <c r="H5320" s="97">
        <v>335600</v>
      </c>
      <c r="I5320" s="97">
        <v>663980</v>
      </c>
      <c r="J5320" s="97" t="s">
        <v>93</v>
      </c>
      <c r="K5320" s="97">
        <v>228</v>
      </c>
      <c r="L5320" s="97" t="s">
        <v>16457</v>
      </c>
      <c r="M5320" s="97">
        <v>21</v>
      </c>
      <c r="N5320" s="97">
        <v>844492</v>
      </c>
    </row>
    <row r="5321" spans="1:14" ht="14.25" customHeight="1" x14ac:dyDescent="0.3">
      <c r="A5321" s="97" t="s">
        <v>878</v>
      </c>
      <c r="B5321" s="97">
        <v>131</v>
      </c>
      <c r="C5321" s="97" t="s">
        <v>16458</v>
      </c>
      <c r="D5321" s="97" t="s">
        <v>332</v>
      </c>
      <c r="E5321" s="97" t="s">
        <v>16459</v>
      </c>
      <c r="F5321" s="97">
        <v>326900</v>
      </c>
      <c r="G5321" s="97">
        <v>659950</v>
      </c>
      <c r="H5321" s="97">
        <v>326900</v>
      </c>
      <c r="I5321" s="97">
        <v>659950</v>
      </c>
      <c r="J5321" s="97" t="s">
        <v>93</v>
      </c>
      <c r="K5321" s="97">
        <v>229.08</v>
      </c>
      <c r="L5321" s="97" t="s">
        <v>16460</v>
      </c>
      <c r="M5321" s="97">
        <v>21</v>
      </c>
      <c r="N5321" s="97">
        <v>737352</v>
      </c>
    </row>
    <row r="5322" spans="1:14" ht="14.25" customHeight="1" x14ac:dyDescent="0.3">
      <c r="A5322" s="97" t="s">
        <v>4821</v>
      </c>
      <c r="B5322" s="97">
        <v>181</v>
      </c>
      <c r="C5322" s="97" t="s">
        <v>16461</v>
      </c>
      <c r="D5322" s="97" t="s">
        <v>332</v>
      </c>
      <c r="E5322" s="97" t="s">
        <v>16462</v>
      </c>
      <c r="F5322" s="97">
        <v>334270</v>
      </c>
      <c r="G5322" s="97">
        <v>658580</v>
      </c>
      <c r="H5322" s="97">
        <v>334270</v>
      </c>
      <c r="I5322" s="97">
        <v>658580</v>
      </c>
      <c r="J5322" s="97" t="s">
        <v>93</v>
      </c>
      <c r="K5322" s="97">
        <v>233.2</v>
      </c>
      <c r="L5322" s="97" t="s">
        <v>16463</v>
      </c>
      <c r="M5322" s="97">
        <v>21</v>
      </c>
      <c r="N5322" s="97">
        <v>777840</v>
      </c>
    </row>
    <row r="5323" spans="1:14" ht="14.25" customHeight="1" x14ac:dyDescent="0.3">
      <c r="A5323" s="97" t="s">
        <v>4821</v>
      </c>
      <c r="B5323" s="97">
        <v>119</v>
      </c>
      <c r="C5323" s="97" t="s">
        <v>16464</v>
      </c>
      <c r="D5323" s="97" t="s">
        <v>332</v>
      </c>
      <c r="E5323" s="97" t="s">
        <v>16465</v>
      </c>
      <c r="F5323" s="97">
        <v>331540</v>
      </c>
      <c r="G5323" s="97">
        <v>657020</v>
      </c>
      <c r="H5323" s="97">
        <v>331540</v>
      </c>
      <c r="I5323" s="97">
        <v>657020</v>
      </c>
      <c r="J5323" s="97" t="s">
        <v>93</v>
      </c>
      <c r="K5323" s="97">
        <v>240.8</v>
      </c>
      <c r="L5323" s="97" t="s">
        <v>16466</v>
      </c>
      <c r="M5323" s="97">
        <v>21</v>
      </c>
      <c r="N5323" s="97">
        <v>777778</v>
      </c>
    </row>
    <row r="5324" spans="1:14" ht="14.25" customHeight="1" x14ac:dyDescent="0.3">
      <c r="A5324" s="97" t="s">
        <v>570</v>
      </c>
      <c r="B5324" s="97">
        <v>78</v>
      </c>
      <c r="C5324" s="97" t="s">
        <v>16467</v>
      </c>
      <c r="D5324" s="97" t="s">
        <v>332</v>
      </c>
      <c r="E5324" s="97" t="s">
        <v>16468</v>
      </c>
      <c r="F5324" s="97">
        <v>336020</v>
      </c>
      <c r="G5324" s="97">
        <v>663490</v>
      </c>
      <c r="H5324" s="97">
        <v>336020</v>
      </c>
      <c r="I5324" s="97">
        <v>663490</v>
      </c>
      <c r="J5324" s="97" t="s">
        <v>93</v>
      </c>
      <c r="K5324" s="97">
        <v>241.3</v>
      </c>
      <c r="L5324" s="97" t="s">
        <v>16469</v>
      </c>
      <c r="M5324" s="97">
        <v>21</v>
      </c>
      <c r="N5324" s="97">
        <v>844556</v>
      </c>
    </row>
    <row r="5325" spans="1:14" ht="14.25" customHeight="1" x14ac:dyDescent="0.3">
      <c r="A5325" s="97" t="s">
        <v>878</v>
      </c>
      <c r="B5325" s="97">
        <v>112</v>
      </c>
      <c r="C5325" s="97" t="s">
        <v>16470</v>
      </c>
      <c r="D5325" s="97" t="s">
        <v>332</v>
      </c>
      <c r="E5325" s="97" t="s">
        <v>16471</v>
      </c>
      <c r="F5325" s="97">
        <v>329780</v>
      </c>
      <c r="G5325" s="97">
        <v>657430</v>
      </c>
      <c r="H5325" s="97">
        <v>329780</v>
      </c>
      <c r="I5325" s="97">
        <v>657430</v>
      </c>
      <c r="J5325" s="97" t="s">
        <v>93</v>
      </c>
      <c r="K5325" s="97">
        <v>247.95</v>
      </c>
      <c r="L5325" s="97" t="s">
        <v>16472</v>
      </c>
      <c r="M5325" s="97">
        <v>21</v>
      </c>
      <c r="N5325" s="97">
        <v>737332</v>
      </c>
    </row>
    <row r="5326" spans="1:14" ht="14.25" customHeight="1" x14ac:dyDescent="0.3">
      <c r="A5326" s="97" t="s">
        <v>4821</v>
      </c>
      <c r="B5326" s="97">
        <v>198</v>
      </c>
      <c r="C5326" s="97" t="s">
        <v>16473</v>
      </c>
      <c r="D5326" s="97" t="s">
        <v>332</v>
      </c>
      <c r="E5326" s="97" t="s">
        <v>16474</v>
      </c>
      <c r="F5326" s="97">
        <v>334280</v>
      </c>
      <c r="G5326" s="97">
        <v>658445</v>
      </c>
      <c r="H5326" s="97">
        <v>334280</v>
      </c>
      <c r="I5326" s="97">
        <v>658445</v>
      </c>
      <c r="J5326" s="97" t="s">
        <v>93</v>
      </c>
      <c r="K5326" s="97">
        <v>248.3</v>
      </c>
      <c r="L5326" s="97" t="s">
        <v>16475</v>
      </c>
      <c r="M5326" s="97">
        <v>21</v>
      </c>
      <c r="N5326" s="97">
        <v>777857</v>
      </c>
    </row>
    <row r="5327" spans="1:14" ht="14.25" customHeight="1" x14ac:dyDescent="0.3">
      <c r="A5327" s="97" t="s">
        <v>570</v>
      </c>
      <c r="B5327" s="97">
        <v>25</v>
      </c>
      <c r="C5327" s="97" t="s">
        <v>16476</v>
      </c>
      <c r="D5327" s="97" t="s">
        <v>332</v>
      </c>
      <c r="E5327" s="97" t="s">
        <v>16477</v>
      </c>
      <c r="F5327" s="97">
        <v>335830</v>
      </c>
      <c r="G5327" s="97">
        <v>663620</v>
      </c>
      <c r="H5327" s="97">
        <v>335830</v>
      </c>
      <c r="I5327" s="97">
        <v>663620</v>
      </c>
      <c r="J5327" s="97" t="s">
        <v>93</v>
      </c>
      <c r="K5327" s="97">
        <v>250.3</v>
      </c>
      <c r="L5327" s="97" t="s">
        <v>16478</v>
      </c>
      <c r="M5327" s="97">
        <v>21</v>
      </c>
      <c r="N5327" s="97">
        <v>844503</v>
      </c>
    </row>
    <row r="5328" spans="1:14" ht="14.25" customHeight="1" x14ac:dyDescent="0.3">
      <c r="A5328" s="97" t="s">
        <v>570</v>
      </c>
      <c r="B5328" s="97">
        <v>35</v>
      </c>
      <c r="C5328" s="97" t="s">
        <v>16479</v>
      </c>
      <c r="D5328" s="97" t="s">
        <v>332</v>
      </c>
      <c r="E5328" s="97" t="s">
        <v>16480</v>
      </c>
      <c r="F5328" s="97">
        <v>335170</v>
      </c>
      <c r="G5328" s="97">
        <v>662915</v>
      </c>
      <c r="H5328" s="97">
        <v>335170</v>
      </c>
      <c r="I5328" s="97">
        <v>662915</v>
      </c>
      <c r="J5328" s="97" t="s">
        <v>93</v>
      </c>
      <c r="K5328" s="97">
        <v>250.4</v>
      </c>
      <c r="L5328" s="97" t="s">
        <v>16481</v>
      </c>
      <c r="M5328" s="97">
        <v>21</v>
      </c>
      <c r="N5328" s="97">
        <v>844513</v>
      </c>
    </row>
    <row r="5329" spans="1:14" ht="14.25" customHeight="1" x14ac:dyDescent="0.3">
      <c r="A5329" s="97" t="s">
        <v>4821</v>
      </c>
      <c r="B5329" s="97">
        <v>249</v>
      </c>
      <c r="C5329" s="97" t="s">
        <v>16482</v>
      </c>
      <c r="D5329" s="97" t="s">
        <v>332</v>
      </c>
      <c r="E5329" s="97" t="s">
        <v>16483</v>
      </c>
      <c r="F5329" s="97">
        <v>334725</v>
      </c>
      <c r="G5329" s="97">
        <v>658430</v>
      </c>
      <c r="H5329" s="97">
        <v>334725</v>
      </c>
      <c r="I5329" s="97">
        <v>658430</v>
      </c>
      <c r="J5329" s="97" t="s">
        <v>93</v>
      </c>
      <c r="K5329" s="97">
        <v>251.7</v>
      </c>
      <c r="L5329" s="97" t="s">
        <v>16484</v>
      </c>
      <c r="M5329" s="97">
        <v>21</v>
      </c>
      <c r="N5329" s="97">
        <v>777908</v>
      </c>
    </row>
    <row r="5330" spans="1:14" ht="14.25" customHeight="1" x14ac:dyDescent="0.3">
      <c r="A5330" s="97" t="s">
        <v>4821</v>
      </c>
      <c r="B5330" s="97">
        <v>226</v>
      </c>
      <c r="C5330" s="97" t="s">
        <v>16485</v>
      </c>
      <c r="D5330" s="97" t="s">
        <v>332</v>
      </c>
      <c r="E5330" s="97" t="s">
        <v>16486</v>
      </c>
      <c r="F5330" s="97">
        <v>334555</v>
      </c>
      <c r="G5330" s="97">
        <v>658470</v>
      </c>
      <c r="H5330" s="97">
        <v>334555</v>
      </c>
      <c r="I5330" s="97">
        <v>658470</v>
      </c>
      <c r="J5330" s="97" t="s">
        <v>93</v>
      </c>
      <c r="K5330" s="97">
        <v>251.9</v>
      </c>
      <c r="L5330" s="97" t="s">
        <v>16487</v>
      </c>
      <c r="M5330" s="97">
        <v>21</v>
      </c>
      <c r="N5330" s="97">
        <v>777885</v>
      </c>
    </row>
    <row r="5331" spans="1:14" ht="14.25" customHeight="1" x14ac:dyDescent="0.3">
      <c r="A5331" s="97" t="s">
        <v>4821</v>
      </c>
      <c r="B5331" s="97">
        <v>210</v>
      </c>
      <c r="C5331" s="97" t="s">
        <v>16488</v>
      </c>
      <c r="D5331" s="97" t="s">
        <v>332</v>
      </c>
      <c r="E5331" s="97" t="s">
        <v>16489</v>
      </c>
      <c r="F5331" s="97">
        <v>334185</v>
      </c>
      <c r="G5331" s="97">
        <v>658260</v>
      </c>
      <c r="H5331" s="97">
        <v>334185</v>
      </c>
      <c r="I5331" s="97">
        <v>658260</v>
      </c>
      <c r="J5331" s="97" t="s">
        <v>93</v>
      </c>
      <c r="K5331" s="97">
        <v>253.5</v>
      </c>
      <c r="L5331" s="97" t="s">
        <v>16490</v>
      </c>
      <c r="M5331" s="97">
        <v>21</v>
      </c>
      <c r="N5331" s="97">
        <v>777869</v>
      </c>
    </row>
    <row r="5332" spans="1:14" ht="14.25" customHeight="1" x14ac:dyDescent="0.3">
      <c r="A5332" s="97" t="s">
        <v>878</v>
      </c>
      <c r="B5332" s="97">
        <v>24</v>
      </c>
      <c r="C5332" s="97" t="s">
        <v>16491</v>
      </c>
      <c r="D5332" s="97" t="s">
        <v>332</v>
      </c>
      <c r="E5332" s="97" t="s">
        <v>16492</v>
      </c>
      <c r="F5332" s="97">
        <v>326240</v>
      </c>
      <c r="G5332" s="97">
        <v>658510</v>
      </c>
      <c r="H5332" s="97">
        <v>326240</v>
      </c>
      <c r="I5332" s="97">
        <v>658510</v>
      </c>
      <c r="J5332" s="97" t="s">
        <v>93</v>
      </c>
      <c r="K5332" s="97">
        <v>253.64</v>
      </c>
      <c r="L5332" s="97" t="s">
        <v>16493</v>
      </c>
      <c r="M5332" s="97">
        <v>21</v>
      </c>
      <c r="N5332" s="97">
        <v>737244</v>
      </c>
    </row>
    <row r="5333" spans="1:14" ht="14.25" customHeight="1" x14ac:dyDescent="0.3">
      <c r="A5333" s="97" t="s">
        <v>4821</v>
      </c>
      <c r="B5333" s="97">
        <v>144</v>
      </c>
      <c r="C5333" s="97" t="s">
        <v>16494</v>
      </c>
      <c r="D5333" s="97" t="s">
        <v>332</v>
      </c>
      <c r="E5333" s="97" t="s">
        <v>16495</v>
      </c>
      <c r="F5333" s="97">
        <v>331885</v>
      </c>
      <c r="G5333" s="97">
        <v>656795</v>
      </c>
      <c r="H5333" s="97">
        <v>331885</v>
      </c>
      <c r="I5333" s="97">
        <v>656795</v>
      </c>
      <c r="J5333" s="97" t="s">
        <v>93</v>
      </c>
      <c r="K5333" s="97">
        <v>255.2</v>
      </c>
      <c r="L5333" s="97" t="s">
        <v>16496</v>
      </c>
      <c r="M5333" s="97">
        <v>21</v>
      </c>
      <c r="N5333" s="97">
        <v>777803</v>
      </c>
    </row>
    <row r="5334" spans="1:14" ht="14.25" customHeight="1" x14ac:dyDescent="0.3">
      <c r="A5334" s="97" t="s">
        <v>878</v>
      </c>
      <c r="B5334" s="97">
        <v>82</v>
      </c>
      <c r="C5334" s="97" t="s">
        <v>16497</v>
      </c>
      <c r="D5334" s="97" t="s">
        <v>332</v>
      </c>
      <c r="E5334" s="97" t="s">
        <v>16498</v>
      </c>
      <c r="F5334" s="97">
        <v>327310</v>
      </c>
      <c r="G5334" s="97">
        <v>657540</v>
      </c>
      <c r="H5334" s="97">
        <v>327310</v>
      </c>
      <c r="I5334" s="97">
        <v>657540</v>
      </c>
      <c r="J5334" s="97" t="s">
        <v>93</v>
      </c>
      <c r="K5334" s="97">
        <v>256.74</v>
      </c>
      <c r="L5334" s="97" t="s">
        <v>16499</v>
      </c>
      <c r="M5334" s="97">
        <v>21</v>
      </c>
      <c r="N5334" s="97">
        <v>737302</v>
      </c>
    </row>
    <row r="5335" spans="1:14" ht="14.25" customHeight="1" x14ac:dyDescent="0.3">
      <c r="A5335" s="97" t="s">
        <v>878</v>
      </c>
      <c r="B5335" s="97">
        <v>121</v>
      </c>
      <c r="C5335" s="97" t="s">
        <v>16500</v>
      </c>
      <c r="D5335" s="97" t="s">
        <v>332</v>
      </c>
      <c r="E5335" s="97" t="s">
        <v>16501</v>
      </c>
      <c r="F5335" s="97">
        <v>329350</v>
      </c>
      <c r="G5335" s="97">
        <v>657180</v>
      </c>
      <c r="H5335" s="97">
        <v>329350</v>
      </c>
      <c r="I5335" s="97">
        <v>657180</v>
      </c>
      <c r="J5335" s="97" t="s">
        <v>93</v>
      </c>
      <c r="K5335" s="97">
        <v>257.07</v>
      </c>
      <c r="L5335" s="97" t="s">
        <v>16502</v>
      </c>
      <c r="M5335" s="97">
        <v>21</v>
      </c>
      <c r="N5335" s="97">
        <v>737341</v>
      </c>
    </row>
    <row r="5336" spans="1:14" ht="14.25" customHeight="1" x14ac:dyDescent="0.3">
      <c r="A5336" s="97" t="s">
        <v>878</v>
      </c>
      <c r="B5336" s="97">
        <v>115</v>
      </c>
      <c r="C5336" s="97" t="s">
        <v>16503</v>
      </c>
      <c r="D5336" s="97" t="s">
        <v>332</v>
      </c>
      <c r="E5336" s="97" t="s">
        <v>16504</v>
      </c>
      <c r="F5336" s="97">
        <v>329610</v>
      </c>
      <c r="G5336" s="97">
        <v>657220</v>
      </c>
      <c r="H5336" s="97">
        <v>329610</v>
      </c>
      <c r="I5336" s="97">
        <v>657220</v>
      </c>
      <c r="J5336" s="97" t="s">
        <v>93</v>
      </c>
      <c r="K5336" s="97">
        <v>257.2</v>
      </c>
      <c r="L5336" s="97" t="s">
        <v>16505</v>
      </c>
      <c r="M5336" s="97">
        <v>21</v>
      </c>
      <c r="N5336" s="97">
        <v>737335</v>
      </c>
    </row>
    <row r="5337" spans="1:14" ht="14.25" customHeight="1" x14ac:dyDescent="0.3">
      <c r="A5337" s="97" t="s">
        <v>1138</v>
      </c>
      <c r="B5337" s="97">
        <v>82</v>
      </c>
      <c r="C5337" s="97" t="s">
        <v>16506</v>
      </c>
      <c r="D5337" s="97" t="s">
        <v>332</v>
      </c>
      <c r="E5337" s="97" t="s">
        <v>16507</v>
      </c>
      <c r="F5337" s="97">
        <v>323230</v>
      </c>
      <c r="G5337" s="97">
        <v>655130</v>
      </c>
      <c r="H5337" s="97">
        <v>323230</v>
      </c>
      <c r="I5337" s="97">
        <v>655130</v>
      </c>
      <c r="J5337" s="97" t="s">
        <v>93</v>
      </c>
      <c r="K5337" s="97">
        <v>263</v>
      </c>
      <c r="L5337" s="97" t="s">
        <v>16508</v>
      </c>
      <c r="M5337" s="97">
        <v>21</v>
      </c>
      <c r="N5337" s="97">
        <v>695025</v>
      </c>
    </row>
    <row r="5338" spans="1:14" ht="14.25" customHeight="1" x14ac:dyDescent="0.3">
      <c r="A5338" s="97" t="s">
        <v>878</v>
      </c>
      <c r="B5338" s="97">
        <v>66</v>
      </c>
      <c r="C5338" s="97" t="s">
        <v>16509</v>
      </c>
      <c r="D5338" s="97" t="s">
        <v>332</v>
      </c>
      <c r="E5338" s="97" t="s">
        <v>16510</v>
      </c>
      <c r="F5338" s="97">
        <v>326800</v>
      </c>
      <c r="G5338" s="97">
        <v>657570</v>
      </c>
      <c r="H5338" s="97">
        <v>326800</v>
      </c>
      <c r="I5338" s="97">
        <v>657570</v>
      </c>
      <c r="J5338" s="97" t="s">
        <v>93</v>
      </c>
      <c r="K5338" s="97">
        <v>264.74</v>
      </c>
      <c r="L5338" s="97" t="s">
        <v>16511</v>
      </c>
      <c r="M5338" s="97">
        <v>21</v>
      </c>
      <c r="N5338" s="97">
        <v>737286</v>
      </c>
    </row>
    <row r="5339" spans="1:14" ht="14.25" customHeight="1" x14ac:dyDescent="0.3">
      <c r="A5339" s="97" t="s">
        <v>6680</v>
      </c>
      <c r="B5339" s="97">
        <v>2</v>
      </c>
      <c r="C5339" s="97" t="s">
        <v>16512</v>
      </c>
      <c r="D5339" s="97" t="s">
        <v>332</v>
      </c>
      <c r="E5339" s="97" t="s">
        <v>16513</v>
      </c>
      <c r="F5339" s="97">
        <v>317765</v>
      </c>
      <c r="G5339" s="97">
        <v>656850</v>
      </c>
      <c r="H5339" s="97">
        <v>317765</v>
      </c>
      <c r="I5339" s="97">
        <v>656850</v>
      </c>
      <c r="J5339" s="97" t="s">
        <v>93</v>
      </c>
      <c r="K5339" s="97">
        <v>271.06</v>
      </c>
      <c r="L5339" s="97" t="s">
        <v>16514</v>
      </c>
      <c r="M5339" s="97">
        <v>21</v>
      </c>
      <c r="N5339" s="97">
        <v>650494</v>
      </c>
    </row>
    <row r="5340" spans="1:14" ht="14.25" customHeight="1" x14ac:dyDescent="0.3">
      <c r="A5340" s="97" t="s">
        <v>6680</v>
      </c>
      <c r="B5340" s="97">
        <v>48</v>
      </c>
      <c r="C5340" s="97" t="s">
        <v>16515</v>
      </c>
      <c r="D5340" s="97" t="s">
        <v>332</v>
      </c>
      <c r="E5340" s="97" t="s">
        <v>16516</v>
      </c>
      <c r="F5340" s="97">
        <v>317590</v>
      </c>
      <c r="G5340" s="97">
        <v>655710</v>
      </c>
      <c r="H5340" s="97">
        <v>317590</v>
      </c>
      <c r="I5340" s="97">
        <v>655710</v>
      </c>
      <c r="J5340" s="97" t="s">
        <v>93</v>
      </c>
      <c r="K5340" s="97">
        <v>274.83999999999997</v>
      </c>
      <c r="L5340" s="97" t="s">
        <v>16517</v>
      </c>
      <c r="M5340" s="97">
        <v>21</v>
      </c>
      <c r="N5340" s="97">
        <v>650540</v>
      </c>
    </row>
    <row r="5341" spans="1:14" ht="14.25" customHeight="1" x14ac:dyDescent="0.3">
      <c r="A5341" s="97" t="s">
        <v>1138</v>
      </c>
      <c r="B5341" s="97">
        <v>83</v>
      </c>
      <c r="C5341" s="97" t="s">
        <v>16518</v>
      </c>
      <c r="D5341" s="97" t="s">
        <v>332</v>
      </c>
      <c r="E5341" s="97" t="s">
        <v>16519</v>
      </c>
      <c r="F5341" s="97">
        <v>323330</v>
      </c>
      <c r="G5341" s="97">
        <v>655030</v>
      </c>
      <c r="H5341" s="97">
        <v>323330</v>
      </c>
      <c r="I5341" s="97">
        <v>655030</v>
      </c>
      <c r="J5341" s="97" t="s">
        <v>93</v>
      </c>
      <c r="K5341" s="97">
        <v>276</v>
      </c>
      <c r="L5341" s="97" t="s">
        <v>16520</v>
      </c>
      <c r="M5341" s="97">
        <v>21</v>
      </c>
      <c r="N5341" s="97">
        <v>695026</v>
      </c>
    </row>
    <row r="5342" spans="1:14" ht="14.25" customHeight="1" x14ac:dyDescent="0.3">
      <c r="A5342" s="97" t="s">
        <v>6680</v>
      </c>
      <c r="B5342" s="97">
        <v>49</v>
      </c>
      <c r="C5342" s="97" t="s">
        <v>16521</v>
      </c>
      <c r="D5342" s="97" t="s">
        <v>332</v>
      </c>
      <c r="E5342" s="97" t="s">
        <v>16522</v>
      </c>
      <c r="F5342" s="97">
        <v>317020</v>
      </c>
      <c r="G5342" s="97">
        <v>655580</v>
      </c>
      <c r="H5342" s="97">
        <v>317020</v>
      </c>
      <c r="I5342" s="97">
        <v>655580</v>
      </c>
      <c r="J5342" s="97" t="s">
        <v>93</v>
      </c>
      <c r="K5342" s="97">
        <v>276.49</v>
      </c>
      <c r="L5342" s="97" t="s">
        <v>16523</v>
      </c>
      <c r="M5342" s="97">
        <v>21</v>
      </c>
      <c r="N5342" s="97">
        <v>650541</v>
      </c>
    </row>
    <row r="5343" spans="1:14" ht="14.25" customHeight="1" x14ac:dyDescent="0.3">
      <c r="A5343" s="97" t="s">
        <v>6680</v>
      </c>
      <c r="B5343" s="97">
        <v>21</v>
      </c>
      <c r="C5343" s="97" t="s">
        <v>16524</v>
      </c>
      <c r="D5343" s="97" t="s">
        <v>332</v>
      </c>
      <c r="E5343" s="97" t="s">
        <v>16525</v>
      </c>
      <c r="F5343" s="97">
        <v>319095</v>
      </c>
      <c r="G5343" s="97">
        <v>656240</v>
      </c>
      <c r="H5343" s="97">
        <v>319095</v>
      </c>
      <c r="I5343" s="97">
        <v>656240</v>
      </c>
      <c r="J5343" s="97" t="s">
        <v>93</v>
      </c>
      <c r="K5343" s="97">
        <v>279.17</v>
      </c>
      <c r="L5343" s="97" t="s">
        <v>16526</v>
      </c>
      <c r="M5343" s="97">
        <v>21</v>
      </c>
      <c r="N5343" s="97">
        <v>650513</v>
      </c>
    </row>
    <row r="5344" spans="1:14" ht="14.25" customHeight="1" x14ac:dyDescent="0.3">
      <c r="A5344" s="97" t="s">
        <v>6680</v>
      </c>
      <c r="B5344" s="97">
        <v>28</v>
      </c>
      <c r="C5344" s="97" t="s">
        <v>16527</v>
      </c>
      <c r="D5344" s="97" t="s">
        <v>332</v>
      </c>
      <c r="E5344" s="97" t="s">
        <v>16528</v>
      </c>
      <c r="F5344" s="97">
        <v>319390</v>
      </c>
      <c r="G5344" s="97">
        <v>655790</v>
      </c>
      <c r="H5344" s="97">
        <v>319390</v>
      </c>
      <c r="I5344" s="97">
        <v>655790</v>
      </c>
      <c r="J5344" s="97" t="s">
        <v>93</v>
      </c>
      <c r="K5344" s="97">
        <v>294.95999999999998</v>
      </c>
      <c r="L5344" s="97" t="s">
        <v>16529</v>
      </c>
      <c r="M5344" s="97">
        <v>21</v>
      </c>
      <c r="N5344" s="97">
        <v>650520</v>
      </c>
    </row>
    <row r="5345" spans="1:14" ht="14.25" customHeight="1" x14ac:dyDescent="0.3">
      <c r="A5345" s="97" t="s">
        <v>506</v>
      </c>
      <c r="B5345" s="97">
        <v>745</v>
      </c>
      <c r="C5345" s="97" t="s">
        <v>16530</v>
      </c>
      <c r="D5345" s="97" t="s">
        <v>332</v>
      </c>
      <c r="E5345" s="97" t="s">
        <v>16531</v>
      </c>
      <c r="F5345" s="97">
        <v>328756</v>
      </c>
      <c r="G5345" s="97">
        <v>668661</v>
      </c>
      <c r="H5345" s="97">
        <v>328756</v>
      </c>
      <c r="I5345" s="97">
        <v>668661</v>
      </c>
      <c r="J5345" s="97" t="s">
        <v>93</v>
      </c>
      <c r="K5345" s="97">
        <v>106.37</v>
      </c>
      <c r="L5345" s="97" t="s">
        <v>16532</v>
      </c>
      <c r="M5345" s="97">
        <v>21.05</v>
      </c>
      <c r="N5345" s="97">
        <v>17332891</v>
      </c>
    </row>
    <row r="5346" spans="1:14" ht="14.25" customHeight="1" x14ac:dyDescent="0.3">
      <c r="A5346" s="97" t="s">
        <v>506</v>
      </c>
      <c r="B5346" s="97">
        <v>17123</v>
      </c>
      <c r="C5346" s="97" t="s">
        <v>16533</v>
      </c>
      <c r="D5346" s="97" t="s">
        <v>581</v>
      </c>
      <c r="E5346" s="97" t="s">
        <v>16534</v>
      </c>
      <c r="F5346" s="97">
        <v>326689</v>
      </c>
      <c r="G5346" s="97">
        <v>666001</v>
      </c>
      <c r="H5346" s="97">
        <v>326689</v>
      </c>
      <c r="I5346" s="97">
        <v>666001</v>
      </c>
      <c r="J5346" s="97" t="s">
        <v>93</v>
      </c>
      <c r="K5346" s="97">
        <v>162.59</v>
      </c>
      <c r="L5346" s="97" t="s">
        <v>16535</v>
      </c>
      <c r="M5346" s="97">
        <v>21.05</v>
      </c>
      <c r="N5346" s="97">
        <v>1004746</v>
      </c>
    </row>
    <row r="5347" spans="1:14" ht="14.25" customHeight="1" x14ac:dyDescent="0.3">
      <c r="A5347" s="97" t="s">
        <v>822</v>
      </c>
      <c r="B5347" s="97">
        <v>12759</v>
      </c>
      <c r="C5347" s="97" t="s">
        <v>16536</v>
      </c>
      <c r="D5347" s="97" t="s">
        <v>581</v>
      </c>
      <c r="E5347" s="97" t="s">
        <v>16537</v>
      </c>
      <c r="F5347" s="97">
        <v>343460</v>
      </c>
      <c r="G5347" s="97">
        <v>673063</v>
      </c>
      <c r="H5347" s="97">
        <v>343460</v>
      </c>
      <c r="I5347" s="97">
        <v>673063</v>
      </c>
      <c r="J5347" s="97" t="s">
        <v>93</v>
      </c>
      <c r="K5347" s="97">
        <v>85.74</v>
      </c>
      <c r="L5347" s="97" t="s">
        <v>16538</v>
      </c>
      <c r="M5347" s="97">
        <v>21.1</v>
      </c>
      <c r="N5347" s="97">
        <v>931911</v>
      </c>
    </row>
    <row r="5348" spans="1:14" ht="14.25" customHeight="1" x14ac:dyDescent="0.3">
      <c r="A5348" s="97" t="s">
        <v>508</v>
      </c>
      <c r="B5348" s="97">
        <v>523</v>
      </c>
      <c r="C5348" s="97" t="s">
        <v>16539</v>
      </c>
      <c r="D5348" s="97" t="s">
        <v>332</v>
      </c>
      <c r="E5348" s="97" t="s">
        <v>16540</v>
      </c>
      <c r="F5348" s="97">
        <v>330900</v>
      </c>
      <c r="G5348" s="97">
        <v>665590</v>
      </c>
      <c r="H5348" s="97">
        <v>330900</v>
      </c>
      <c r="I5348" s="97">
        <v>665590</v>
      </c>
      <c r="J5348" s="97" t="s">
        <v>93</v>
      </c>
      <c r="K5348" s="97">
        <v>99</v>
      </c>
      <c r="L5348" s="97" t="s">
        <v>16541</v>
      </c>
      <c r="M5348" s="97">
        <v>21.1</v>
      </c>
      <c r="N5348" s="97">
        <v>13088574</v>
      </c>
    </row>
    <row r="5349" spans="1:14" ht="14.25" customHeight="1" x14ac:dyDescent="0.3">
      <c r="A5349" s="97" t="s">
        <v>506</v>
      </c>
      <c r="B5349" s="97">
        <v>10695</v>
      </c>
      <c r="C5349" s="97" t="s">
        <v>16542</v>
      </c>
      <c r="D5349" s="97" t="s">
        <v>581</v>
      </c>
      <c r="E5349" s="97" t="s">
        <v>16543</v>
      </c>
      <c r="F5349" s="97">
        <v>328049</v>
      </c>
      <c r="G5349" s="97">
        <v>666915</v>
      </c>
      <c r="H5349" s="97">
        <v>328049</v>
      </c>
      <c r="I5349" s="97">
        <v>666915</v>
      </c>
      <c r="J5349" s="97" t="s">
        <v>93</v>
      </c>
      <c r="K5349" s="97">
        <v>145.31</v>
      </c>
      <c r="L5349" s="97" t="s">
        <v>16544</v>
      </c>
      <c r="M5349" s="97">
        <v>21.1</v>
      </c>
      <c r="N5349" s="97">
        <v>1004114</v>
      </c>
    </row>
    <row r="5350" spans="1:14" ht="14.25" customHeight="1" x14ac:dyDescent="0.3">
      <c r="A5350" s="97" t="s">
        <v>655</v>
      </c>
      <c r="B5350" s="97">
        <v>731</v>
      </c>
      <c r="C5350" s="97" t="s">
        <v>16545</v>
      </c>
      <c r="D5350" s="97" t="s">
        <v>332</v>
      </c>
      <c r="E5350" s="97" t="s">
        <v>16546</v>
      </c>
      <c r="F5350" s="97">
        <v>339270</v>
      </c>
      <c r="G5350" s="97">
        <v>674052</v>
      </c>
      <c r="H5350" s="97">
        <v>339270</v>
      </c>
      <c r="I5350" s="97">
        <v>674052</v>
      </c>
      <c r="J5350" s="97" t="s">
        <v>93</v>
      </c>
      <c r="K5350" s="97">
        <v>0</v>
      </c>
      <c r="L5350" s="97" t="s">
        <v>16547</v>
      </c>
      <c r="M5350" s="97">
        <v>21.2</v>
      </c>
      <c r="N5350" s="97">
        <v>18959693</v>
      </c>
    </row>
    <row r="5351" spans="1:14" ht="14.25" customHeight="1" x14ac:dyDescent="0.3">
      <c r="A5351" s="97" t="s">
        <v>419</v>
      </c>
      <c r="B5351" s="97">
        <v>823</v>
      </c>
      <c r="C5351" s="97" t="s">
        <v>16548</v>
      </c>
      <c r="D5351" s="97" t="s">
        <v>332</v>
      </c>
      <c r="E5351" s="97" t="s">
        <v>16549</v>
      </c>
      <c r="F5351" s="97">
        <v>331255</v>
      </c>
      <c r="G5351" s="97">
        <v>672618</v>
      </c>
      <c r="H5351" s="97">
        <v>331255</v>
      </c>
      <c r="I5351" s="97">
        <v>672618</v>
      </c>
      <c r="J5351" s="97" t="s">
        <v>93</v>
      </c>
      <c r="K5351" s="97">
        <v>33.200000000000003</v>
      </c>
      <c r="L5351" s="97" t="s">
        <v>16550</v>
      </c>
      <c r="M5351" s="97">
        <v>21.2</v>
      </c>
      <c r="N5351" s="97">
        <v>18946502</v>
      </c>
    </row>
    <row r="5352" spans="1:14" ht="14.25" customHeight="1" x14ac:dyDescent="0.3">
      <c r="A5352" s="97" t="s">
        <v>822</v>
      </c>
      <c r="B5352" s="97">
        <v>13062</v>
      </c>
      <c r="C5352" s="97" t="s">
        <v>16551</v>
      </c>
      <c r="D5352" s="97" t="s">
        <v>581</v>
      </c>
      <c r="E5352" s="97" t="s">
        <v>16552</v>
      </c>
      <c r="F5352" s="97">
        <v>340715</v>
      </c>
      <c r="G5352" s="97">
        <v>673844</v>
      </c>
      <c r="H5352" s="97">
        <v>340715</v>
      </c>
      <c r="I5352" s="97">
        <v>673844</v>
      </c>
      <c r="J5352" s="97" t="s">
        <v>93</v>
      </c>
      <c r="K5352" s="97">
        <v>43.2</v>
      </c>
      <c r="L5352" s="97" t="s">
        <v>16553</v>
      </c>
      <c r="M5352" s="97">
        <v>21.2</v>
      </c>
      <c r="N5352" s="97">
        <v>931979</v>
      </c>
    </row>
    <row r="5353" spans="1:14" ht="14.25" customHeight="1" x14ac:dyDescent="0.3">
      <c r="A5353" s="97" t="s">
        <v>508</v>
      </c>
      <c r="B5353" s="97">
        <v>10133</v>
      </c>
      <c r="C5353" s="97" t="s">
        <v>16554</v>
      </c>
      <c r="D5353" s="97" t="s">
        <v>581</v>
      </c>
      <c r="E5353" s="97" t="s">
        <v>16555</v>
      </c>
      <c r="F5353" s="97">
        <v>332186</v>
      </c>
      <c r="G5353" s="97">
        <v>665656</v>
      </c>
      <c r="H5353" s="97">
        <v>332186</v>
      </c>
      <c r="I5353" s="97">
        <v>665656</v>
      </c>
      <c r="J5353" s="97" t="s">
        <v>93</v>
      </c>
      <c r="K5353" s="97">
        <v>68.2</v>
      </c>
      <c r="L5353" s="97" t="s">
        <v>16556</v>
      </c>
      <c r="M5353" s="97">
        <v>21.2</v>
      </c>
      <c r="N5353" s="97">
        <v>952119</v>
      </c>
    </row>
    <row r="5354" spans="1:14" ht="14.25" customHeight="1" x14ac:dyDescent="0.3">
      <c r="A5354" s="97" t="s">
        <v>508</v>
      </c>
      <c r="B5354" s="97">
        <v>10133</v>
      </c>
      <c r="C5354" s="97" t="s">
        <v>16557</v>
      </c>
      <c r="D5354" s="97" t="s">
        <v>581</v>
      </c>
      <c r="E5354" s="97" t="s">
        <v>16558</v>
      </c>
      <c r="F5354" s="97">
        <v>332182</v>
      </c>
      <c r="G5354" s="97">
        <v>665637</v>
      </c>
      <c r="H5354" s="97">
        <v>332182</v>
      </c>
      <c r="I5354" s="97">
        <v>665637</v>
      </c>
      <c r="J5354" s="97" t="s">
        <v>93</v>
      </c>
      <c r="K5354" s="97">
        <v>68.5</v>
      </c>
      <c r="L5354" s="97" t="s">
        <v>16559</v>
      </c>
      <c r="M5354" s="97">
        <v>21.2</v>
      </c>
      <c r="N5354" s="97">
        <v>952122</v>
      </c>
    </row>
    <row r="5355" spans="1:14" ht="14.25" customHeight="1" x14ac:dyDescent="0.3">
      <c r="A5355" s="97" t="s">
        <v>506</v>
      </c>
      <c r="B5355" s="97">
        <v>749</v>
      </c>
      <c r="C5355" s="97" t="s">
        <v>16560</v>
      </c>
      <c r="D5355" s="97" t="s">
        <v>332</v>
      </c>
      <c r="E5355" s="97" t="s">
        <v>16561</v>
      </c>
      <c r="F5355" s="97">
        <v>328738</v>
      </c>
      <c r="G5355" s="97">
        <v>668547</v>
      </c>
      <c r="H5355" s="97">
        <v>328738</v>
      </c>
      <c r="I5355" s="97">
        <v>668547</v>
      </c>
      <c r="J5355" s="97" t="s">
        <v>93</v>
      </c>
      <c r="K5355" s="97">
        <v>109.1</v>
      </c>
      <c r="L5355" s="97" t="s">
        <v>16562</v>
      </c>
      <c r="M5355" s="97">
        <v>21.2</v>
      </c>
      <c r="N5355" s="97">
        <v>17332895</v>
      </c>
    </row>
    <row r="5356" spans="1:14" ht="14.25" customHeight="1" x14ac:dyDescent="0.3">
      <c r="A5356" s="97" t="s">
        <v>497</v>
      </c>
      <c r="B5356" s="97">
        <v>267</v>
      </c>
      <c r="C5356" s="97" t="s">
        <v>16563</v>
      </c>
      <c r="D5356" s="97" t="s">
        <v>332</v>
      </c>
      <c r="E5356" s="97" t="s">
        <v>16564</v>
      </c>
      <c r="F5356" s="97">
        <v>334077</v>
      </c>
      <c r="G5356" s="97">
        <v>662596</v>
      </c>
      <c r="H5356" s="97">
        <v>334077</v>
      </c>
      <c r="I5356" s="97">
        <v>662596</v>
      </c>
      <c r="J5356" s="97" t="s">
        <v>93</v>
      </c>
      <c r="K5356" s="97">
        <v>158.6</v>
      </c>
      <c r="L5356" s="97" t="s">
        <v>16565</v>
      </c>
      <c r="M5356" s="97">
        <v>21.2</v>
      </c>
      <c r="N5356" s="97">
        <v>904904</v>
      </c>
    </row>
    <row r="5357" spans="1:14" ht="14.25" customHeight="1" x14ac:dyDescent="0.3">
      <c r="A5357" s="97" t="s">
        <v>506</v>
      </c>
      <c r="B5357" s="97">
        <v>15090</v>
      </c>
      <c r="C5357" s="97" t="s">
        <v>16566</v>
      </c>
      <c r="D5357" s="97" t="s">
        <v>581</v>
      </c>
      <c r="E5357" s="97" t="s">
        <v>16567</v>
      </c>
      <c r="F5357" s="97">
        <v>326053</v>
      </c>
      <c r="G5357" s="97">
        <v>665522</v>
      </c>
      <c r="H5357" s="97">
        <v>326053</v>
      </c>
      <c r="I5357" s="97">
        <v>665522</v>
      </c>
      <c r="J5357" s="97" t="s">
        <v>93</v>
      </c>
      <c r="K5357" s="97">
        <v>168</v>
      </c>
      <c r="L5357" s="97" t="s">
        <v>16568</v>
      </c>
      <c r="M5357" s="97">
        <v>21.2</v>
      </c>
      <c r="N5357" s="97">
        <v>1004526</v>
      </c>
    </row>
    <row r="5358" spans="1:14" ht="14.25" customHeight="1" x14ac:dyDescent="0.3">
      <c r="A5358" s="97" t="s">
        <v>508</v>
      </c>
      <c r="B5358" s="97">
        <v>1491</v>
      </c>
      <c r="C5358" s="97" t="s">
        <v>16569</v>
      </c>
      <c r="D5358" s="97" t="s">
        <v>581</v>
      </c>
      <c r="E5358" s="97" t="s">
        <v>16570</v>
      </c>
      <c r="F5358" s="97">
        <v>332380</v>
      </c>
      <c r="G5358" s="97">
        <v>668892</v>
      </c>
      <c r="H5358" s="97">
        <v>332380</v>
      </c>
      <c r="I5358" s="97">
        <v>668892</v>
      </c>
      <c r="J5358" s="97" t="s">
        <v>93</v>
      </c>
      <c r="K5358" s="97">
        <v>55</v>
      </c>
      <c r="L5358" s="97" t="s">
        <v>16571</v>
      </c>
      <c r="M5358" s="97">
        <v>21.25</v>
      </c>
      <c r="N5358" s="97">
        <v>951855</v>
      </c>
    </row>
    <row r="5359" spans="1:14" ht="14.25" customHeight="1" x14ac:dyDescent="0.3">
      <c r="A5359" s="97" t="s">
        <v>497</v>
      </c>
      <c r="B5359" s="97">
        <v>269</v>
      </c>
      <c r="C5359" s="97" t="s">
        <v>16572</v>
      </c>
      <c r="D5359" s="97" t="s">
        <v>332</v>
      </c>
      <c r="E5359" s="97" t="s">
        <v>16573</v>
      </c>
      <c r="F5359" s="97">
        <v>334065</v>
      </c>
      <c r="G5359" s="97">
        <v>662607</v>
      </c>
      <c r="H5359" s="97">
        <v>334065</v>
      </c>
      <c r="I5359" s="97">
        <v>662607</v>
      </c>
      <c r="J5359" s="97" t="s">
        <v>93</v>
      </c>
      <c r="K5359" s="97">
        <v>158.05000000000001</v>
      </c>
      <c r="L5359" s="97" t="s">
        <v>16574</v>
      </c>
      <c r="M5359" s="97">
        <v>21.25</v>
      </c>
      <c r="N5359" s="97">
        <v>904906</v>
      </c>
    </row>
    <row r="5360" spans="1:14" ht="14.25" customHeight="1" x14ac:dyDescent="0.3">
      <c r="A5360" s="97" t="s">
        <v>655</v>
      </c>
      <c r="B5360" s="97">
        <v>17628</v>
      </c>
      <c r="C5360" s="97" t="s">
        <v>16575</v>
      </c>
      <c r="D5360" s="97" t="s">
        <v>581</v>
      </c>
      <c r="E5360" s="97" t="s">
        <v>16576</v>
      </c>
      <c r="F5360" s="97">
        <v>338520</v>
      </c>
      <c r="G5360" s="97">
        <v>673610</v>
      </c>
      <c r="H5360" s="97">
        <v>338520</v>
      </c>
      <c r="I5360" s="97">
        <v>673610</v>
      </c>
      <c r="J5360" s="97" t="s">
        <v>93</v>
      </c>
      <c r="K5360" s="97">
        <v>27</v>
      </c>
      <c r="L5360" s="97" t="s">
        <v>16577</v>
      </c>
      <c r="M5360" s="97">
        <v>21.28</v>
      </c>
      <c r="N5360" s="97">
        <v>951177</v>
      </c>
    </row>
    <row r="5361" spans="1:14" ht="14.25" customHeight="1" x14ac:dyDescent="0.3">
      <c r="A5361" s="97" t="s">
        <v>822</v>
      </c>
      <c r="B5361" s="97">
        <v>13062</v>
      </c>
      <c r="C5361" s="97" t="s">
        <v>16578</v>
      </c>
      <c r="D5361" s="97" t="s">
        <v>581</v>
      </c>
      <c r="E5361" s="97" t="s">
        <v>16579</v>
      </c>
      <c r="F5361" s="97">
        <v>340776</v>
      </c>
      <c r="G5361" s="97">
        <v>673733</v>
      </c>
      <c r="H5361" s="97">
        <v>340776</v>
      </c>
      <c r="I5361" s="97">
        <v>673733</v>
      </c>
      <c r="J5361" s="97" t="s">
        <v>93</v>
      </c>
      <c r="K5361" s="97">
        <v>49.1</v>
      </c>
      <c r="L5361" s="97" t="s">
        <v>16580</v>
      </c>
      <c r="M5361" s="97">
        <v>21.3</v>
      </c>
      <c r="N5361" s="97">
        <v>931976</v>
      </c>
    </row>
    <row r="5362" spans="1:14" ht="14.25" customHeight="1" x14ac:dyDescent="0.3">
      <c r="A5362" s="97" t="s">
        <v>655</v>
      </c>
      <c r="B5362" s="97">
        <v>35</v>
      </c>
      <c r="C5362" s="97" t="s">
        <v>16581</v>
      </c>
      <c r="D5362" s="97" t="s">
        <v>581</v>
      </c>
      <c r="E5362" s="97" t="s">
        <v>16582</v>
      </c>
      <c r="F5362" s="97">
        <v>335272</v>
      </c>
      <c r="G5362" s="97">
        <v>672135</v>
      </c>
      <c r="H5362" s="97">
        <v>335272</v>
      </c>
      <c r="I5362" s="97">
        <v>672135</v>
      </c>
      <c r="J5362" s="97" t="s">
        <v>93</v>
      </c>
      <c r="K5362" s="97">
        <v>13</v>
      </c>
      <c r="L5362" s="97" t="s">
        <v>16583</v>
      </c>
      <c r="M5362" s="97">
        <v>21.33</v>
      </c>
      <c r="N5362" s="97">
        <v>950378</v>
      </c>
    </row>
    <row r="5363" spans="1:14" ht="14.25" customHeight="1" x14ac:dyDescent="0.3">
      <c r="A5363" s="97" t="s">
        <v>655</v>
      </c>
      <c r="B5363" s="97">
        <v>35</v>
      </c>
      <c r="C5363" s="97" t="s">
        <v>16584</v>
      </c>
      <c r="D5363" s="97" t="s">
        <v>581</v>
      </c>
      <c r="E5363" s="97" t="s">
        <v>16585</v>
      </c>
      <c r="F5363" s="97">
        <v>335121</v>
      </c>
      <c r="G5363" s="97">
        <v>672091</v>
      </c>
      <c r="H5363" s="97">
        <v>335121</v>
      </c>
      <c r="I5363" s="97">
        <v>672091</v>
      </c>
      <c r="J5363" s="97" t="s">
        <v>93</v>
      </c>
      <c r="K5363" s="97">
        <v>18</v>
      </c>
      <c r="L5363" s="97" t="s">
        <v>16586</v>
      </c>
      <c r="M5363" s="97">
        <v>21.33</v>
      </c>
      <c r="N5363" s="97">
        <v>950381</v>
      </c>
    </row>
    <row r="5364" spans="1:14" ht="14.25" customHeight="1" x14ac:dyDescent="0.3">
      <c r="A5364" s="97" t="s">
        <v>655</v>
      </c>
      <c r="B5364" s="97">
        <v>313</v>
      </c>
      <c r="C5364" s="97" t="s">
        <v>16587</v>
      </c>
      <c r="D5364" s="97" t="s">
        <v>581</v>
      </c>
      <c r="E5364" s="97" t="s">
        <v>16588</v>
      </c>
      <c r="F5364" s="97">
        <v>339577</v>
      </c>
      <c r="G5364" s="97">
        <v>674434</v>
      </c>
      <c r="H5364" s="97">
        <v>339577</v>
      </c>
      <c r="I5364" s="97">
        <v>674434</v>
      </c>
      <c r="J5364" s="97" t="s">
        <v>93</v>
      </c>
      <c r="K5364" s="97">
        <v>23.82</v>
      </c>
      <c r="L5364" s="97" t="s">
        <v>16589</v>
      </c>
      <c r="M5364" s="97">
        <v>21.33</v>
      </c>
      <c r="N5364" s="97">
        <v>950419</v>
      </c>
    </row>
    <row r="5365" spans="1:14" ht="14.25" customHeight="1" x14ac:dyDescent="0.3">
      <c r="A5365" s="97" t="s">
        <v>655</v>
      </c>
      <c r="B5365" s="97">
        <v>313</v>
      </c>
      <c r="C5365" s="97" t="s">
        <v>16590</v>
      </c>
      <c r="D5365" s="97" t="s">
        <v>581</v>
      </c>
      <c r="E5365" s="97" t="s">
        <v>16591</v>
      </c>
      <c r="F5365" s="97">
        <v>339481</v>
      </c>
      <c r="G5365" s="97">
        <v>674336</v>
      </c>
      <c r="H5365" s="97">
        <v>339481</v>
      </c>
      <c r="I5365" s="97">
        <v>674336</v>
      </c>
      <c r="J5365" s="97" t="s">
        <v>93</v>
      </c>
      <c r="K5365" s="97">
        <v>24.89</v>
      </c>
      <c r="L5365" s="97" t="s">
        <v>16592</v>
      </c>
      <c r="M5365" s="97">
        <v>21.33</v>
      </c>
      <c r="N5365" s="97">
        <v>950423</v>
      </c>
    </row>
    <row r="5366" spans="1:14" ht="14.25" customHeight="1" x14ac:dyDescent="0.3">
      <c r="A5366" s="97" t="s">
        <v>655</v>
      </c>
      <c r="B5366" s="97">
        <v>385</v>
      </c>
      <c r="C5366" s="97" t="s">
        <v>16593</v>
      </c>
      <c r="D5366" s="97" t="s">
        <v>332</v>
      </c>
      <c r="E5366" s="97" t="s">
        <v>16594</v>
      </c>
      <c r="F5366" s="97">
        <v>337925</v>
      </c>
      <c r="G5366" s="97">
        <v>673371</v>
      </c>
      <c r="H5366" s="97">
        <v>337925</v>
      </c>
      <c r="I5366" s="97">
        <v>673371</v>
      </c>
      <c r="J5366" s="97" t="s">
        <v>93</v>
      </c>
      <c r="K5366" s="97">
        <v>25.13</v>
      </c>
      <c r="L5366" s="97" t="s">
        <v>16595</v>
      </c>
      <c r="M5366" s="97">
        <v>21.33</v>
      </c>
      <c r="N5366" s="97">
        <v>950058</v>
      </c>
    </row>
    <row r="5367" spans="1:14" ht="14.25" customHeight="1" x14ac:dyDescent="0.3">
      <c r="A5367" s="97" t="s">
        <v>655</v>
      </c>
      <c r="B5367" s="97">
        <v>881</v>
      </c>
      <c r="C5367" s="97" t="s">
        <v>16596</v>
      </c>
      <c r="D5367" s="97" t="s">
        <v>581</v>
      </c>
      <c r="E5367" s="97" t="s">
        <v>16597</v>
      </c>
      <c r="F5367" s="97">
        <v>339000</v>
      </c>
      <c r="G5367" s="97">
        <v>673875</v>
      </c>
      <c r="H5367" s="97">
        <v>339000</v>
      </c>
      <c r="I5367" s="97">
        <v>673875</v>
      </c>
      <c r="J5367" s="97" t="s">
        <v>93</v>
      </c>
      <c r="K5367" s="97">
        <v>27</v>
      </c>
      <c r="L5367" s="97" t="s">
        <v>16598</v>
      </c>
      <c r="M5367" s="97">
        <v>21.33</v>
      </c>
      <c r="N5367" s="97">
        <v>950523</v>
      </c>
    </row>
    <row r="5368" spans="1:14" ht="14.25" customHeight="1" x14ac:dyDescent="0.3">
      <c r="A5368" s="97" t="s">
        <v>655</v>
      </c>
      <c r="B5368" s="97">
        <v>881</v>
      </c>
      <c r="C5368" s="97" t="s">
        <v>16599</v>
      </c>
      <c r="D5368" s="97" t="s">
        <v>581</v>
      </c>
      <c r="E5368" s="97" t="s">
        <v>16600</v>
      </c>
      <c r="F5368" s="97">
        <v>339069</v>
      </c>
      <c r="G5368" s="97">
        <v>673902</v>
      </c>
      <c r="H5368" s="97">
        <v>339069</v>
      </c>
      <c r="I5368" s="97">
        <v>673902</v>
      </c>
      <c r="J5368" s="97" t="s">
        <v>93</v>
      </c>
      <c r="K5368" s="97">
        <v>27</v>
      </c>
      <c r="L5368" s="97" t="s">
        <v>16601</v>
      </c>
      <c r="M5368" s="97">
        <v>21.33</v>
      </c>
      <c r="N5368" s="97">
        <v>950524</v>
      </c>
    </row>
    <row r="5369" spans="1:14" ht="14.25" customHeight="1" x14ac:dyDescent="0.3">
      <c r="A5369" s="97" t="s">
        <v>655</v>
      </c>
      <c r="B5369" s="97">
        <v>882</v>
      </c>
      <c r="C5369" s="97" t="s">
        <v>16602</v>
      </c>
      <c r="D5369" s="97" t="s">
        <v>581</v>
      </c>
      <c r="E5369" s="97" t="s">
        <v>16603</v>
      </c>
      <c r="F5369" s="97">
        <v>339335</v>
      </c>
      <c r="G5369" s="97">
        <v>674074</v>
      </c>
      <c r="H5369" s="97">
        <v>339335</v>
      </c>
      <c r="I5369" s="97">
        <v>674074</v>
      </c>
      <c r="J5369" s="97" t="s">
        <v>93</v>
      </c>
      <c r="K5369" s="97">
        <v>29</v>
      </c>
      <c r="L5369" s="97" t="s">
        <v>16604</v>
      </c>
      <c r="M5369" s="97">
        <v>21.33</v>
      </c>
      <c r="N5369" s="97">
        <v>950525</v>
      </c>
    </row>
    <row r="5370" spans="1:14" ht="14.25" customHeight="1" x14ac:dyDescent="0.3">
      <c r="A5370" s="97" t="s">
        <v>655</v>
      </c>
      <c r="B5370" s="97">
        <v>378</v>
      </c>
      <c r="C5370" s="97" t="s">
        <v>16605</v>
      </c>
      <c r="D5370" s="97" t="s">
        <v>332</v>
      </c>
      <c r="E5370" s="97" t="s">
        <v>16606</v>
      </c>
      <c r="F5370" s="97">
        <v>337190</v>
      </c>
      <c r="G5370" s="97">
        <v>672570</v>
      </c>
      <c r="H5370" s="97">
        <v>337190</v>
      </c>
      <c r="I5370" s="97">
        <v>672570</v>
      </c>
      <c r="J5370" s="97" t="s">
        <v>93</v>
      </c>
      <c r="K5370" s="97">
        <v>32.06</v>
      </c>
      <c r="L5370" s="97" t="s">
        <v>6713</v>
      </c>
      <c r="M5370" s="97">
        <v>21.33</v>
      </c>
      <c r="N5370" s="97">
        <v>950051</v>
      </c>
    </row>
    <row r="5371" spans="1:14" ht="14.25" customHeight="1" x14ac:dyDescent="0.3">
      <c r="A5371" s="97" t="s">
        <v>655</v>
      </c>
      <c r="B5371" s="97">
        <v>407</v>
      </c>
      <c r="C5371" s="97" t="s">
        <v>16607</v>
      </c>
      <c r="D5371" s="97" t="s">
        <v>332</v>
      </c>
      <c r="E5371" s="97" t="s">
        <v>16608</v>
      </c>
      <c r="F5371" s="97">
        <v>338804</v>
      </c>
      <c r="G5371" s="97">
        <v>673424</v>
      </c>
      <c r="H5371" s="97">
        <v>338804</v>
      </c>
      <c r="I5371" s="97">
        <v>673424</v>
      </c>
      <c r="J5371" s="97" t="s">
        <v>93</v>
      </c>
      <c r="K5371" s="97">
        <v>32.9</v>
      </c>
      <c r="L5371" s="97" t="s">
        <v>16609</v>
      </c>
      <c r="M5371" s="97">
        <v>21.33</v>
      </c>
      <c r="N5371" s="97">
        <v>950080</v>
      </c>
    </row>
    <row r="5372" spans="1:14" ht="14.25" customHeight="1" x14ac:dyDescent="0.3">
      <c r="A5372" s="97" t="s">
        <v>655</v>
      </c>
      <c r="B5372" s="97">
        <v>411</v>
      </c>
      <c r="C5372" s="97" t="s">
        <v>16610</v>
      </c>
      <c r="D5372" s="97" t="s">
        <v>581</v>
      </c>
      <c r="E5372" s="97" t="s">
        <v>16611</v>
      </c>
      <c r="F5372" s="97">
        <v>337226</v>
      </c>
      <c r="G5372" s="97">
        <v>672201</v>
      </c>
      <c r="H5372" s="97">
        <v>337226</v>
      </c>
      <c r="I5372" s="97">
        <v>672201</v>
      </c>
      <c r="J5372" s="97" t="s">
        <v>93</v>
      </c>
      <c r="K5372" s="97">
        <v>47</v>
      </c>
      <c r="L5372" s="97" t="s">
        <v>6044</v>
      </c>
      <c r="M5372" s="97">
        <v>21.33</v>
      </c>
      <c r="N5372" s="97">
        <v>950450</v>
      </c>
    </row>
    <row r="5373" spans="1:14" ht="14.25" customHeight="1" x14ac:dyDescent="0.3">
      <c r="A5373" s="97" t="s">
        <v>508</v>
      </c>
      <c r="B5373" s="97">
        <v>2528</v>
      </c>
      <c r="C5373" s="97" t="s">
        <v>16612</v>
      </c>
      <c r="D5373" s="97" t="s">
        <v>581</v>
      </c>
      <c r="E5373" s="97" t="s">
        <v>16613</v>
      </c>
      <c r="F5373" s="97">
        <v>331437</v>
      </c>
      <c r="G5373" s="97">
        <v>665219</v>
      </c>
      <c r="H5373" s="97">
        <v>331437</v>
      </c>
      <c r="I5373" s="97">
        <v>665219</v>
      </c>
      <c r="J5373" s="97" t="s">
        <v>93</v>
      </c>
      <c r="K5373" s="97">
        <v>82.27</v>
      </c>
      <c r="L5373" s="97" t="s">
        <v>16614</v>
      </c>
      <c r="M5373" s="97">
        <v>21.33</v>
      </c>
      <c r="N5373" s="97">
        <v>951915</v>
      </c>
    </row>
    <row r="5374" spans="1:14" ht="14.25" customHeight="1" x14ac:dyDescent="0.3">
      <c r="A5374" s="97" t="s">
        <v>508</v>
      </c>
      <c r="B5374" s="97">
        <v>2528</v>
      </c>
      <c r="C5374" s="97" t="s">
        <v>16615</v>
      </c>
      <c r="D5374" s="97" t="s">
        <v>581</v>
      </c>
      <c r="E5374" s="97" t="s">
        <v>16616</v>
      </c>
      <c r="F5374" s="97">
        <v>331431</v>
      </c>
      <c r="G5374" s="97">
        <v>665196</v>
      </c>
      <c r="H5374" s="97">
        <v>331431</v>
      </c>
      <c r="I5374" s="97">
        <v>665196</v>
      </c>
      <c r="J5374" s="97" t="s">
        <v>93</v>
      </c>
      <c r="K5374" s="97">
        <v>83.43</v>
      </c>
      <c r="L5374" s="97" t="s">
        <v>16617</v>
      </c>
      <c r="M5374" s="97">
        <v>21.33</v>
      </c>
      <c r="N5374" s="97">
        <v>951916</v>
      </c>
    </row>
    <row r="5375" spans="1:14" ht="14.25" customHeight="1" x14ac:dyDescent="0.3">
      <c r="A5375" s="97" t="s">
        <v>632</v>
      </c>
      <c r="B5375" s="97">
        <v>6439</v>
      </c>
      <c r="C5375" s="97" t="s">
        <v>16618</v>
      </c>
      <c r="D5375" s="97" t="s">
        <v>581</v>
      </c>
      <c r="E5375" s="97" t="s">
        <v>16619</v>
      </c>
      <c r="F5375" s="97">
        <v>340885</v>
      </c>
      <c r="G5375" s="97">
        <v>669081</v>
      </c>
      <c r="H5375" s="97">
        <v>340885</v>
      </c>
      <c r="I5375" s="97">
        <v>669081</v>
      </c>
      <c r="J5375" s="97" t="s">
        <v>93</v>
      </c>
      <c r="K5375" s="97">
        <v>87</v>
      </c>
      <c r="L5375" s="97" t="s">
        <v>16620</v>
      </c>
      <c r="M5375" s="97">
        <v>21.33</v>
      </c>
      <c r="N5375" s="97">
        <v>770546</v>
      </c>
    </row>
    <row r="5376" spans="1:14" ht="14.25" customHeight="1" x14ac:dyDescent="0.3">
      <c r="A5376" s="97" t="s">
        <v>579</v>
      </c>
      <c r="B5376" s="97">
        <v>72</v>
      </c>
      <c r="C5376" s="97" t="s">
        <v>16621</v>
      </c>
      <c r="D5376" s="97" t="s">
        <v>332</v>
      </c>
      <c r="E5376" s="97" t="s">
        <v>16622</v>
      </c>
      <c r="F5376" s="97">
        <v>339518</v>
      </c>
      <c r="G5376" s="97">
        <v>675365</v>
      </c>
      <c r="H5376" s="97">
        <v>339518</v>
      </c>
      <c r="I5376" s="97">
        <v>675365</v>
      </c>
      <c r="J5376" s="97" t="s">
        <v>93</v>
      </c>
      <c r="K5376" s="97">
        <v>5.79</v>
      </c>
      <c r="L5376" s="97" t="s">
        <v>16623</v>
      </c>
      <c r="M5376" s="97">
        <v>21.34</v>
      </c>
      <c r="N5376" s="97">
        <v>18210796</v>
      </c>
    </row>
    <row r="5377" spans="1:14" ht="14.25" customHeight="1" x14ac:dyDescent="0.3">
      <c r="A5377" s="97" t="s">
        <v>570</v>
      </c>
      <c r="B5377" s="97">
        <v>605</v>
      </c>
      <c r="C5377" s="97" t="s">
        <v>16624</v>
      </c>
      <c r="D5377" s="97" t="s">
        <v>581</v>
      </c>
      <c r="E5377" s="97" t="s">
        <v>16625</v>
      </c>
      <c r="F5377" s="97">
        <v>339313</v>
      </c>
      <c r="G5377" s="97">
        <v>664706</v>
      </c>
      <c r="H5377" s="97">
        <v>339313</v>
      </c>
      <c r="I5377" s="97">
        <v>664706</v>
      </c>
      <c r="J5377" s="97" t="s">
        <v>93</v>
      </c>
      <c r="K5377" s="97">
        <v>130</v>
      </c>
      <c r="L5377" s="97" t="s">
        <v>16626</v>
      </c>
      <c r="M5377" s="97">
        <v>21.34</v>
      </c>
      <c r="N5377" s="97">
        <v>845077</v>
      </c>
    </row>
    <row r="5378" spans="1:14" ht="14.25" customHeight="1" x14ac:dyDescent="0.3">
      <c r="A5378" s="97" t="s">
        <v>497</v>
      </c>
      <c r="B5378" s="97">
        <v>898</v>
      </c>
      <c r="C5378" s="97" t="s">
        <v>16627</v>
      </c>
      <c r="D5378" s="97" t="s">
        <v>581</v>
      </c>
      <c r="E5378" s="97" t="s">
        <v>16628</v>
      </c>
      <c r="F5378" s="97">
        <v>334275</v>
      </c>
      <c r="G5378" s="97">
        <v>663980</v>
      </c>
      <c r="H5378" s="97">
        <v>334275</v>
      </c>
      <c r="I5378" s="97">
        <v>663980</v>
      </c>
      <c r="J5378" s="97" t="s">
        <v>93</v>
      </c>
      <c r="K5378" s="97">
        <v>140</v>
      </c>
      <c r="L5378" s="97" t="s">
        <v>16629</v>
      </c>
      <c r="M5378" s="97">
        <v>21.34</v>
      </c>
      <c r="N5378" s="97">
        <v>905073</v>
      </c>
    </row>
    <row r="5379" spans="1:14" ht="14.25" customHeight="1" x14ac:dyDescent="0.3">
      <c r="A5379" s="97" t="s">
        <v>497</v>
      </c>
      <c r="B5379" s="97">
        <v>898</v>
      </c>
      <c r="C5379" s="97" t="s">
        <v>16630</v>
      </c>
      <c r="D5379" s="97" t="s">
        <v>581</v>
      </c>
      <c r="E5379" s="97" t="s">
        <v>16631</v>
      </c>
      <c r="F5379" s="97">
        <v>334394</v>
      </c>
      <c r="G5379" s="97">
        <v>663880</v>
      </c>
      <c r="H5379" s="97">
        <v>334394</v>
      </c>
      <c r="I5379" s="97">
        <v>663880</v>
      </c>
      <c r="J5379" s="97" t="s">
        <v>93</v>
      </c>
      <c r="K5379" s="97">
        <v>152</v>
      </c>
      <c r="L5379" s="97" t="s">
        <v>16632</v>
      </c>
      <c r="M5379" s="97">
        <v>21.34</v>
      </c>
      <c r="N5379" s="97">
        <v>905072</v>
      </c>
    </row>
    <row r="5380" spans="1:14" ht="14.25" customHeight="1" x14ac:dyDescent="0.3">
      <c r="A5380" s="97" t="s">
        <v>497</v>
      </c>
      <c r="B5380" s="97">
        <v>898</v>
      </c>
      <c r="C5380" s="97" t="s">
        <v>16633</v>
      </c>
      <c r="D5380" s="97" t="s">
        <v>581</v>
      </c>
      <c r="E5380" s="97" t="s">
        <v>16634</v>
      </c>
      <c r="F5380" s="97">
        <v>334709</v>
      </c>
      <c r="G5380" s="97">
        <v>664041</v>
      </c>
      <c r="H5380" s="97">
        <v>334709</v>
      </c>
      <c r="I5380" s="97">
        <v>664041</v>
      </c>
      <c r="J5380" s="97" t="s">
        <v>93</v>
      </c>
      <c r="K5380" s="97">
        <v>163</v>
      </c>
      <c r="L5380" s="97" t="s">
        <v>16635</v>
      </c>
      <c r="M5380" s="97">
        <v>21.36</v>
      </c>
      <c r="N5380" s="97">
        <v>905089</v>
      </c>
    </row>
    <row r="5381" spans="1:14" ht="14.25" customHeight="1" x14ac:dyDescent="0.3">
      <c r="A5381" s="97" t="s">
        <v>822</v>
      </c>
      <c r="B5381" s="97">
        <v>13110</v>
      </c>
      <c r="C5381" s="97" t="s">
        <v>16636</v>
      </c>
      <c r="D5381" s="97" t="s">
        <v>581</v>
      </c>
      <c r="E5381" s="97" t="s">
        <v>16637</v>
      </c>
      <c r="F5381" s="97">
        <v>340508</v>
      </c>
      <c r="G5381" s="97">
        <v>673688</v>
      </c>
      <c r="H5381" s="97">
        <v>340508</v>
      </c>
      <c r="I5381" s="97">
        <v>673688</v>
      </c>
      <c r="J5381" s="97" t="s">
        <v>93</v>
      </c>
      <c r="K5381" s="97">
        <v>47.35</v>
      </c>
      <c r="L5381" s="97" t="s">
        <v>16638</v>
      </c>
      <c r="M5381" s="97">
        <v>21.4</v>
      </c>
      <c r="N5381" s="97">
        <v>932074</v>
      </c>
    </row>
    <row r="5382" spans="1:14" ht="14.25" customHeight="1" x14ac:dyDescent="0.3">
      <c r="A5382" s="97" t="s">
        <v>822</v>
      </c>
      <c r="B5382" s="97">
        <v>576</v>
      </c>
      <c r="C5382" s="97" t="s">
        <v>16639</v>
      </c>
      <c r="D5382" s="97" t="s">
        <v>332</v>
      </c>
      <c r="E5382" s="97" t="s">
        <v>16640</v>
      </c>
      <c r="F5382" s="97">
        <v>343200</v>
      </c>
      <c r="G5382" s="97">
        <v>672850</v>
      </c>
      <c r="H5382" s="97">
        <v>343200</v>
      </c>
      <c r="I5382" s="97">
        <v>672850</v>
      </c>
      <c r="J5382" s="97" t="s">
        <v>93</v>
      </c>
      <c r="K5382" s="97">
        <v>85.4</v>
      </c>
      <c r="L5382" s="97" t="s">
        <v>16641</v>
      </c>
      <c r="M5382" s="97">
        <v>21.4</v>
      </c>
      <c r="N5382" s="97">
        <v>13472257</v>
      </c>
    </row>
    <row r="5383" spans="1:14" ht="14.25" customHeight="1" x14ac:dyDescent="0.3">
      <c r="A5383" s="97" t="s">
        <v>506</v>
      </c>
      <c r="B5383" s="97">
        <v>10695</v>
      </c>
      <c r="C5383" s="97" t="s">
        <v>16642</v>
      </c>
      <c r="D5383" s="97" t="s">
        <v>581</v>
      </c>
      <c r="E5383" s="97" t="s">
        <v>16643</v>
      </c>
      <c r="F5383" s="97">
        <v>327728</v>
      </c>
      <c r="G5383" s="97">
        <v>666926</v>
      </c>
      <c r="H5383" s="97">
        <v>327728</v>
      </c>
      <c r="I5383" s="97">
        <v>666926</v>
      </c>
      <c r="J5383" s="97" t="s">
        <v>93</v>
      </c>
      <c r="K5383" s="97">
        <v>141.66999999999999</v>
      </c>
      <c r="L5383" s="97" t="s">
        <v>16644</v>
      </c>
      <c r="M5383" s="97">
        <v>21.4</v>
      </c>
      <c r="N5383" s="97">
        <v>1004259</v>
      </c>
    </row>
    <row r="5384" spans="1:14" ht="14.25" customHeight="1" x14ac:dyDescent="0.3">
      <c r="A5384" s="97" t="s">
        <v>506</v>
      </c>
      <c r="B5384" s="97">
        <v>690</v>
      </c>
      <c r="C5384" s="97" t="s">
        <v>16645</v>
      </c>
      <c r="D5384" s="97" t="s">
        <v>332</v>
      </c>
      <c r="E5384" s="97" t="s">
        <v>16646</v>
      </c>
      <c r="F5384" s="97">
        <v>328120</v>
      </c>
      <c r="G5384" s="97">
        <v>665110</v>
      </c>
      <c r="H5384" s="97">
        <v>328120</v>
      </c>
      <c r="I5384" s="97">
        <v>665110</v>
      </c>
      <c r="J5384" s="97" t="s">
        <v>93</v>
      </c>
      <c r="K5384" s="97">
        <v>145</v>
      </c>
      <c r="L5384" s="97" t="s">
        <v>16647</v>
      </c>
      <c r="M5384" s="97">
        <v>21.4</v>
      </c>
      <c r="N5384" s="97">
        <v>13471161</v>
      </c>
    </row>
    <row r="5385" spans="1:14" ht="14.25" customHeight="1" x14ac:dyDescent="0.3">
      <c r="A5385" s="97" t="s">
        <v>655</v>
      </c>
      <c r="B5385" s="97">
        <v>313</v>
      </c>
      <c r="C5385" s="97" t="s">
        <v>16648</v>
      </c>
      <c r="D5385" s="97" t="s">
        <v>581</v>
      </c>
      <c r="E5385" s="97" t="s">
        <v>16649</v>
      </c>
      <c r="F5385" s="97">
        <v>339547</v>
      </c>
      <c r="G5385" s="97">
        <v>674443</v>
      </c>
      <c r="H5385" s="97">
        <v>339547</v>
      </c>
      <c r="I5385" s="97">
        <v>674443</v>
      </c>
      <c r="J5385" s="97" t="s">
        <v>93</v>
      </c>
      <c r="K5385" s="97">
        <v>23.13</v>
      </c>
      <c r="L5385" s="97" t="s">
        <v>16650</v>
      </c>
      <c r="M5385" s="97">
        <v>21.48</v>
      </c>
      <c r="N5385" s="97">
        <v>950412</v>
      </c>
    </row>
    <row r="5386" spans="1:14" ht="14.25" customHeight="1" x14ac:dyDescent="0.3">
      <c r="A5386" s="97" t="s">
        <v>655</v>
      </c>
      <c r="B5386" s="97">
        <v>17628</v>
      </c>
      <c r="C5386" s="97" t="s">
        <v>16651</v>
      </c>
      <c r="D5386" s="97" t="s">
        <v>581</v>
      </c>
      <c r="E5386" s="97" t="s">
        <v>16652</v>
      </c>
      <c r="F5386" s="97">
        <v>338540</v>
      </c>
      <c r="G5386" s="97">
        <v>673730</v>
      </c>
      <c r="H5386" s="97">
        <v>338540</v>
      </c>
      <c r="I5386" s="97">
        <v>673730</v>
      </c>
      <c r="J5386" s="97" t="s">
        <v>93</v>
      </c>
      <c r="K5386" s="97">
        <v>25</v>
      </c>
      <c r="L5386" s="97" t="s">
        <v>16653</v>
      </c>
      <c r="M5386" s="97">
        <v>21.48</v>
      </c>
      <c r="N5386" s="97">
        <v>951176</v>
      </c>
    </row>
    <row r="5387" spans="1:14" ht="14.25" customHeight="1" x14ac:dyDescent="0.3">
      <c r="A5387" s="97" t="s">
        <v>351</v>
      </c>
      <c r="B5387" s="97">
        <v>261</v>
      </c>
      <c r="C5387" s="97" t="s">
        <v>16654</v>
      </c>
      <c r="D5387" s="97" t="s">
        <v>332</v>
      </c>
      <c r="E5387" s="97" t="s">
        <v>16655</v>
      </c>
      <c r="F5387" s="97">
        <v>327692</v>
      </c>
      <c r="G5387" s="97">
        <v>664941</v>
      </c>
      <c r="H5387" s="97">
        <v>327692</v>
      </c>
      <c r="I5387" s="97">
        <v>664941</v>
      </c>
      <c r="J5387" s="97" t="s">
        <v>93</v>
      </c>
      <c r="K5387" s="97">
        <v>0</v>
      </c>
      <c r="L5387" s="97" t="s">
        <v>16656</v>
      </c>
      <c r="M5387" s="97">
        <v>21.5</v>
      </c>
      <c r="N5387" s="97">
        <v>19458581</v>
      </c>
    </row>
    <row r="5388" spans="1:14" ht="14.25" customHeight="1" x14ac:dyDescent="0.3">
      <c r="A5388" s="97" t="s">
        <v>1963</v>
      </c>
      <c r="B5388" s="97">
        <v>14856</v>
      </c>
      <c r="C5388" s="97" t="s">
        <v>16657</v>
      </c>
      <c r="D5388" s="97" t="s">
        <v>581</v>
      </c>
      <c r="E5388" s="97" t="s">
        <v>16658</v>
      </c>
      <c r="F5388" s="97">
        <v>340970</v>
      </c>
      <c r="G5388" s="97">
        <v>675420</v>
      </c>
      <c r="H5388" s="97">
        <v>340970</v>
      </c>
      <c r="I5388" s="97">
        <v>675420</v>
      </c>
      <c r="J5388" s="97" t="s">
        <v>93</v>
      </c>
      <c r="K5388" s="97">
        <v>0</v>
      </c>
      <c r="L5388" s="97" t="s">
        <v>16659</v>
      </c>
      <c r="M5388" s="97">
        <v>21.5</v>
      </c>
      <c r="N5388" s="97">
        <v>755713</v>
      </c>
    </row>
    <row r="5389" spans="1:14" ht="14.25" customHeight="1" x14ac:dyDescent="0.3">
      <c r="A5389" s="97" t="s">
        <v>655</v>
      </c>
      <c r="B5389" s="97">
        <v>10714</v>
      </c>
      <c r="C5389" s="97" t="s">
        <v>16660</v>
      </c>
      <c r="D5389" s="97" t="s">
        <v>581</v>
      </c>
      <c r="E5389" s="97" t="s">
        <v>16661</v>
      </c>
      <c r="F5389" s="97">
        <v>335236</v>
      </c>
      <c r="G5389" s="97">
        <v>670936</v>
      </c>
      <c r="H5389" s="97">
        <v>335236</v>
      </c>
      <c r="I5389" s="97">
        <v>670936</v>
      </c>
      <c r="J5389" s="97" t="s">
        <v>93</v>
      </c>
      <c r="K5389" s="97">
        <v>21.58</v>
      </c>
      <c r="L5389" s="97" t="s">
        <v>16662</v>
      </c>
      <c r="M5389" s="97">
        <v>21.5</v>
      </c>
      <c r="N5389" s="97">
        <v>950975</v>
      </c>
    </row>
    <row r="5390" spans="1:14" ht="14.25" customHeight="1" x14ac:dyDescent="0.3">
      <c r="A5390" s="97" t="s">
        <v>419</v>
      </c>
      <c r="B5390" s="97">
        <v>10715</v>
      </c>
      <c r="C5390" s="97" t="s">
        <v>16663</v>
      </c>
      <c r="D5390" s="97" t="s">
        <v>581</v>
      </c>
      <c r="E5390" s="97" t="s">
        <v>16664</v>
      </c>
      <c r="F5390" s="97">
        <v>331688</v>
      </c>
      <c r="G5390" s="97">
        <v>671589</v>
      </c>
      <c r="H5390" s="97">
        <v>331688</v>
      </c>
      <c r="I5390" s="97">
        <v>671589</v>
      </c>
      <c r="J5390" s="97" t="s">
        <v>93</v>
      </c>
      <c r="K5390" s="97">
        <v>36.450000000000003</v>
      </c>
      <c r="L5390" s="97" t="s">
        <v>16665</v>
      </c>
      <c r="M5390" s="97">
        <v>21.5</v>
      </c>
      <c r="N5390" s="97">
        <v>972919</v>
      </c>
    </row>
    <row r="5391" spans="1:14" ht="14.25" customHeight="1" x14ac:dyDescent="0.3">
      <c r="A5391" s="97" t="s">
        <v>508</v>
      </c>
      <c r="B5391" s="97">
        <v>9913</v>
      </c>
      <c r="C5391" s="97" t="s">
        <v>16666</v>
      </c>
      <c r="D5391" s="97" t="s">
        <v>581</v>
      </c>
      <c r="E5391" s="97" t="s">
        <v>16667</v>
      </c>
      <c r="F5391" s="97">
        <v>332267</v>
      </c>
      <c r="G5391" s="97">
        <v>666196</v>
      </c>
      <c r="H5391" s="97">
        <v>332267</v>
      </c>
      <c r="I5391" s="97">
        <v>666196</v>
      </c>
      <c r="J5391" s="97" t="s">
        <v>93</v>
      </c>
      <c r="K5391" s="97">
        <v>63</v>
      </c>
      <c r="L5391" s="97" t="s">
        <v>16668</v>
      </c>
      <c r="M5391" s="97">
        <v>21.5</v>
      </c>
      <c r="N5391" s="97">
        <v>952064</v>
      </c>
    </row>
    <row r="5392" spans="1:14" ht="14.25" customHeight="1" x14ac:dyDescent="0.3">
      <c r="A5392" s="97" t="s">
        <v>419</v>
      </c>
      <c r="B5392" s="97">
        <v>668</v>
      </c>
      <c r="C5392" s="97" t="s">
        <v>16669</v>
      </c>
      <c r="D5392" s="97" t="s">
        <v>332</v>
      </c>
      <c r="E5392" s="97" t="s">
        <v>16670</v>
      </c>
      <c r="F5392" s="97">
        <v>331290</v>
      </c>
      <c r="G5392" s="97">
        <v>670190</v>
      </c>
      <c r="H5392" s="97">
        <v>331290</v>
      </c>
      <c r="I5392" s="97">
        <v>670190</v>
      </c>
      <c r="J5392" s="97" t="s">
        <v>93</v>
      </c>
      <c r="K5392" s="97">
        <v>64</v>
      </c>
      <c r="L5392" s="97" t="s">
        <v>16671</v>
      </c>
      <c r="M5392" s="97">
        <v>21.5</v>
      </c>
      <c r="N5392" s="97">
        <v>13088602</v>
      </c>
    </row>
    <row r="5393" spans="1:14" ht="14.25" customHeight="1" x14ac:dyDescent="0.3">
      <c r="A5393" s="97" t="s">
        <v>508</v>
      </c>
      <c r="B5393" s="97">
        <v>17170</v>
      </c>
      <c r="C5393" s="97" t="s">
        <v>16672</v>
      </c>
      <c r="D5393" s="97" t="s">
        <v>581</v>
      </c>
      <c r="E5393" s="97" t="s">
        <v>16673</v>
      </c>
      <c r="F5393" s="97">
        <v>332310</v>
      </c>
      <c r="G5393" s="97">
        <v>665860</v>
      </c>
      <c r="H5393" s="97">
        <v>332310</v>
      </c>
      <c r="I5393" s="97">
        <v>665860</v>
      </c>
      <c r="J5393" s="97" t="s">
        <v>93</v>
      </c>
      <c r="K5393" s="97">
        <v>71.400000000000006</v>
      </c>
      <c r="L5393" s="97" t="s">
        <v>16674</v>
      </c>
      <c r="M5393" s="97">
        <v>21.5</v>
      </c>
      <c r="N5393" s="97">
        <v>952712</v>
      </c>
    </row>
    <row r="5394" spans="1:14" ht="14.25" customHeight="1" x14ac:dyDescent="0.3">
      <c r="A5394" s="97" t="s">
        <v>506</v>
      </c>
      <c r="B5394" s="97">
        <v>790</v>
      </c>
      <c r="C5394" s="97" t="s">
        <v>16675</v>
      </c>
      <c r="D5394" s="97" t="s">
        <v>332</v>
      </c>
      <c r="E5394" s="97" t="s">
        <v>16676</v>
      </c>
      <c r="F5394" s="97">
        <v>328916</v>
      </c>
      <c r="G5394" s="97">
        <v>669624</v>
      </c>
      <c r="H5394" s="97">
        <v>328916</v>
      </c>
      <c r="I5394" s="97">
        <v>669624</v>
      </c>
      <c r="J5394" s="97" t="s">
        <v>93</v>
      </c>
      <c r="K5394" s="97">
        <v>77.569999999999993</v>
      </c>
      <c r="L5394" s="97" t="s">
        <v>16677</v>
      </c>
      <c r="M5394" s="97">
        <v>21.5</v>
      </c>
      <c r="N5394" s="97">
        <v>17332936</v>
      </c>
    </row>
    <row r="5395" spans="1:14" ht="14.25" customHeight="1" x14ac:dyDescent="0.3">
      <c r="A5395" s="97" t="s">
        <v>822</v>
      </c>
      <c r="B5395" s="97">
        <v>977</v>
      </c>
      <c r="C5395" s="97" t="s">
        <v>16678</v>
      </c>
      <c r="D5395" s="97" t="s">
        <v>581</v>
      </c>
      <c r="E5395" s="97" t="s">
        <v>16679</v>
      </c>
      <c r="F5395" s="97">
        <v>340605</v>
      </c>
      <c r="G5395" s="97">
        <v>672882</v>
      </c>
      <c r="H5395" s="97">
        <v>340605</v>
      </c>
      <c r="I5395" s="97">
        <v>672882</v>
      </c>
      <c r="J5395" s="97" t="s">
        <v>93</v>
      </c>
      <c r="K5395" s="97">
        <v>86</v>
      </c>
      <c r="L5395" s="97" t="s">
        <v>16680</v>
      </c>
      <c r="M5395" s="97">
        <v>21.5</v>
      </c>
      <c r="N5395" s="97">
        <v>931460</v>
      </c>
    </row>
    <row r="5396" spans="1:14" ht="14.25" customHeight="1" x14ac:dyDescent="0.3">
      <c r="A5396" s="97" t="s">
        <v>506</v>
      </c>
      <c r="B5396" s="97">
        <v>10695</v>
      </c>
      <c r="C5396" s="97" t="s">
        <v>16681</v>
      </c>
      <c r="D5396" s="97" t="s">
        <v>581</v>
      </c>
      <c r="E5396" s="97" t="s">
        <v>16682</v>
      </c>
      <c r="F5396" s="97">
        <v>329966</v>
      </c>
      <c r="G5396" s="97">
        <v>667670</v>
      </c>
      <c r="H5396" s="97">
        <v>329966</v>
      </c>
      <c r="I5396" s="97">
        <v>667670</v>
      </c>
      <c r="J5396" s="97" t="s">
        <v>93</v>
      </c>
      <c r="K5396" s="97">
        <v>93.19</v>
      </c>
      <c r="L5396" s="97" t="s">
        <v>16683</v>
      </c>
      <c r="M5396" s="97">
        <v>21.5</v>
      </c>
      <c r="N5396" s="97">
        <v>1004329</v>
      </c>
    </row>
    <row r="5397" spans="1:14" ht="14.25" customHeight="1" x14ac:dyDescent="0.3">
      <c r="A5397" s="97" t="s">
        <v>508</v>
      </c>
      <c r="B5397" s="97">
        <v>522</v>
      </c>
      <c r="C5397" s="97" t="s">
        <v>16684</v>
      </c>
      <c r="D5397" s="97" t="s">
        <v>332</v>
      </c>
      <c r="E5397" s="97" t="s">
        <v>16685</v>
      </c>
      <c r="F5397" s="97">
        <v>330900</v>
      </c>
      <c r="G5397" s="97">
        <v>665620</v>
      </c>
      <c r="H5397" s="97">
        <v>330900</v>
      </c>
      <c r="I5397" s="97">
        <v>665620</v>
      </c>
      <c r="J5397" s="97" t="s">
        <v>93</v>
      </c>
      <c r="K5397" s="97">
        <v>100</v>
      </c>
      <c r="L5397" s="97" t="s">
        <v>16686</v>
      </c>
      <c r="M5397" s="97">
        <v>21.5</v>
      </c>
      <c r="N5397" s="97">
        <v>13088573</v>
      </c>
    </row>
    <row r="5398" spans="1:14" ht="14.25" customHeight="1" x14ac:dyDescent="0.3">
      <c r="A5398" s="97" t="s">
        <v>506</v>
      </c>
      <c r="B5398" s="97">
        <v>449</v>
      </c>
      <c r="C5398" s="97" t="s">
        <v>16687</v>
      </c>
      <c r="D5398" s="97" t="s">
        <v>332</v>
      </c>
      <c r="E5398" s="97" t="s">
        <v>16688</v>
      </c>
      <c r="F5398" s="97">
        <v>329030</v>
      </c>
      <c r="G5398" s="97">
        <v>668760</v>
      </c>
      <c r="H5398" s="97">
        <v>329030</v>
      </c>
      <c r="I5398" s="97">
        <v>668760</v>
      </c>
      <c r="J5398" s="97" t="s">
        <v>93</v>
      </c>
      <c r="K5398" s="97">
        <v>113</v>
      </c>
      <c r="L5398" s="97" t="s">
        <v>16689</v>
      </c>
      <c r="M5398" s="97">
        <v>21.5</v>
      </c>
      <c r="N5398" s="97">
        <v>1002941</v>
      </c>
    </row>
    <row r="5399" spans="1:14" ht="14.25" customHeight="1" x14ac:dyDescent="0.3">
      <c r="A5399" s="97" t="s">
        <v>506</v>
      </c>
      <c r="B5399" s="97">
        <v>10695</v>
      </c>
      <c r="C5399" s="97" t="s">
        <v>16690</v>
      </c>
      <c r="D5399" s="97" t="s">
        <v>581</v>
      </c>
      <c r="E5399" s="97" t="s">
        <v>16691</v>
      </c>
      <c r="F5399" s="97">
        <v>327477</v>
      </c>
      <c r="G5399" s="97">
        <v>666884</v>
      </c>
      <c r="H5399" s="97">
        <v>327477</v>
      </c>
      <c r="I5399" s="97">
        <v>666884</v>
      </c>
      <c r="J5399" s="97" t="s">
        <v>93</v>
      </c>
      <c r="K5399" s="97">
        <v>137.38999999999999</v>
      </c>
      <c r="L5399" s="97" t="s">
        <v>16692</v>
      </c>
      <c r="M5399" s="97">
        <v>21.5</v>
      </c>
      <c r="N5399" s="97">
        <v>1004089</v>
      </c>
    </row>
    <row r="5400" spans="1:14" ht="14.25" customHeight="1" x14ac:dyDescent="0.3">
      <c r="A5400" s="97" t="s">
        <v>506</v>
      </c>
      <c r="B5400" s="97">
        <v>10695</v>
      </c>
      <c r="C5400" s="97" t="s">
        <v>16693</v>
      </c>
      <c r="D5400" s="97" t="s">
        <v>581</v>
      </c>
      <c r="E5400" s="97" t="s">
        <v>16694</v>
      </c>
      <c r="F5400" s="97">
        <v>327505</v>
      </c>
      <c r="G5400" s="97">
        <v>666854</v>
      </c>
      <c r="H5400" s="97">
        <v>327505</v>
      </c>
      <c r="I5400" s="97">
        <v>666854</v>
      </c>
      <c r="J5400" s="97" t="s">
        <v>93</v>
      </c>
      <c r="K5400" s="97">
        <v>138.66</v>
      </c>
      <c r="L5400" s="97" t="s">
        <v>16695</v>
      </c>
      <c r="M5400" s="97">
        <v>21.5</v>
      </c>
      <c r="N5400" s="97">
        <v>1004090</v>
      </c>
    </row>
    <row r="5401" spans="1:14" ht="14.25" customHeight="1" x14ac:dyDescent="0.3">
      <c r="A5401" s="97" t="s">
        <v>497</v>
      </c>
      <c r="B5401" s="97">
        <v>1577</v>
      </c>
      <c r="C5401" s="97" t="s">
        <v>16696</v>
      </c>
      <c r="D5401" s="97" t="s">
        <v>581</v>
      </c>
      <c r="E5401" s="97" t="s">
        <v>16697</v>
      </c>
      <c r="F5401" s="97">
        <v>334297</v>
      </c>
      <c r="G5401" s="97">
        <v>662865</v>
      </c>
      <c r="H5401" s="97">
        <v>334297</v>
      </c>
      <c r="I5401" s="97">
        <v>662865</v>
      </c>
      <c r="J5401" s="97" t="s">
        <v>93</v>
      </c>
      <c r="K5401" s="97">
        <v>165.65</v>
      </c>
      <c r="L5401" s="97" t="s">
        <v>4802</v>
      </c>
      <c r="M5401" s="97">
        <v>21.5</v>
      </c>
      <c r="N5401" s="97">
        <v>905180</v>
      </c>
    </row>
    <row r="5402" spans="1:14" ht="14.25" customHeight="1" x14ac:dyDescent="0.3">
      <c r="A5402" s="97" t="s">
        <v>639</v>
      </c>
      <c r="B5402" s="97">
        <v>16254</v>
      </c>
      <c r="C5402" s="97" t="s">
        <v>16698</v>
      </c>
      <c r="D5402" s="97" t="s">
        <v>581</v>
      </c>
      <c r="E5402" s="97" t="s">
        <v>16699</v>
      </c>
      <c r="F5402" s="97">
        <v>336520</v>
      </c>
      <c r="G5402" s="97">
        <v>658550</v>
      </c>
      <c r="H5402" s="97">
        <v>336520</v>
      </c>
      <c r="I5402" s="97">
        <v>658550</v>
      </c>
      <c r="J5402" s="97" t="s">
        <v>93</v>
      </c>
      <c r="K5402" s="97">
        <v>220</v>
      </c>
      <c r="L5402" s="97" t="s">
        <v>16700</v>
      </c>
      <c r="M5402" s="97">
        <v>21.5</v>
      </c>
      <c r="N5402" s="97">
        <v>695977</v>
      </c>
    </row>
    <row r="5403" spans="1:14" ht="14.25" customHeight="1" x14ac:dyDescent="0.3">
      <c r="A5403" s="97" t="s">
        <v>397</v>
      </c>
      <c r="B5403" s="97">
        <v>327</v>
      </c>
      <c r="C5403" s="97" t="s">
        <v>16701</v>
      </c>
      <c r="D5403" s="97" t="s">
        <v>332</v>
      </c>
      <c r="E5403" s="97" t="s">
        <v>1760</v>
      </c>
      <c r="F5403" s="97">
        <v>337550</v>
      </c>
      <c r="G5403" s="97">
        <v>669260</v>
      </c>
      <c r="H5403" s="97">
        <v>337550</v>
      </c>
      <c r="I5403" s="97">
        <v>669260</v>
      </c>
      <c r="J5403" s="97" t="s">
        <v>93</v>
      </c>
      <c r="K5403" s="97">
        <v>0</v>
      </c>
      <c r="L5403" s="97" t="s">
        <v>16702</v>
      </c>
      <c r="M5403" s="97">
        <v>21.52</v>
      </c>
      <c r="N5403" s="97">
        <v>842889</v>
      </c>
    </row>
    <row r="5404" spans="1:14" ht="14.25" customHeight="1" x14ac:dyDescent="0.3">
      <c r="A5404" s="97" t="s">
        <v>655</v>
      </c>
      <c r="B5404" s="97">
        <v>313</v>
      </c>
      <c r="C5404" s="97" t="s">
        <v>16703</v>
      </c>
      <c r="D5404" s="97" t="s">
        <v>581</v>
      </c>
      <c r="E5404" s="97" t="s">
        <v>16704</v>
      </c>
      <c r="F5404" s="97">
        <v>339524</v>
      </c>
      <c r="G5404" s="97">
        <v>674355</v>
      </c>
      <c r="H5404" s="97">
        <v>339524</v>
      </c>
      <c r="I5404" s="97">
        <v>674355</v>
      </c>
      <c r="J5404" s="97" t="s">
        <v>93</v>
      </c>
      <c r="K5404" s="97">
        <v>25.67</v>
      </c>
      <c r="L5404" s="97" t="s">
        <v>16705</v>
      </c>
      <c r="M5404" s="97">
        <v>21.56</v>
      </c>
      <c r="N5404" s="97">
        <v>950424</v>
      </c>
    </row>
    <row r="5405" spans="1:14" ht="14.25" customHeight="1" x14ac:dyDescent="0.3">
      <c r="A5405" s="97" t="s">
        <v>497</v>
      </c>
      <c r="B5405" s="97">
        <v>9763</v>
      </c>
      <c r="C5405" s="97" t="s">
        <v>16706</v>
      </c>
      <c r="D5405" s="97" t="s">
        <v>581</v>
      </c>
      <c r="E5405" s="97" t="s">
        <v>16707</v>
      </c>
      <c r="F5405" s="97">
        <v>334645</v>
      </c>
      <c r="G5405" s="97">
        <v>662935</v>
      </c>
      <c r="H5405" s="97">
        <v>334645</v>
      </c>
      <c r="I5405" s="97">
        <v>662935</v>
      </c>
      <c r="J5405" s="97" t="s">
        <v>93</v>
      </c>
      <c r="K5405" s="97">
        <v>193</v>
      </c>
      <c r="L5405" s="97" t="s">
        <v>16708</v>
      </c>
      <c r="M5405" s="97">
        <v>21.6</v>
      </c>
      <c r="N5405" s="97">
        <v>905265</v>
      </c>
    </row>
    <row r="5406" spans="1:14" ht="14.25" customHeight="1" x14ac:dyDescent="0.3">
      <c r="A5406" s="97" t="s">
        <v>506</v>
      </c>
      <c r="B5406" s="97">
        <v>959</v>
      </c>
      <c r="C5406" s="97" t="s">
        <v>16709</v>
      </c>
      <c r="D5406" s="97" t="s">
        <v>332</v>
      </c>
      <c r="E5406" s="97" t="s">
        <v>16710</v>
      </c>
      <c r="F5406" s="97">
        <v>327693</v>
      </c>
      <c r="G5406" s="97">
        <v>665203</v>
      </c>
      <c r="H5406" s="97">
        <v>327693</v>
      </c>
      <c r="I5406" s="97">
        <v>665203</v>
      </c>
      <c r="J5406" s="97" t="s">
        <v>93</v>
      </c>
      <c r="K5406" s="97">
        <v>155</v>
      </c>
      <c r="L5406" s="97" t="s">
        <v>16711</v>
      </c>
      <c r="M5406" s="97">
        <v>21.64</v>
      </c>
      <c r="N5406" s="97">
        <v>18134680</v>
      </c>
    </row>
    <row r="5407" spans="1:14" ht="14.25" customHeight="1" x14ac:dyDescent="0.3">
      <c r="A5407" s="97" t="s">
        <v>419</v>
      </c>
      <c r="B5407" s="97">
        <v>10710</v>
      </c>
      <c r="C5407" s="97" t="s">
        <v>16712</v>
      </c>
      <c r="D5407" s="97" t="s">
        <v>581</v>
      </c>
      <c r="E5407" s="97" t="s">
        <v>16713</v>
      </c>
      <c r="F5407" s="97">
        <v>333588</v>
      </c>
      <c r="G5407" s="97">
        <v>670853</v>
      </c>
      <c r="H5407" s="97">
        <v>333588</v>
      </c>
      <c r="I5407" s="97">
        <v>670853</v>
      </c>
      <c r="J5407" s="97" t="s">
        <v>93</v>
      </c>
      <c r="K5407" s="97">
        <v>26.1</v>
      </c>
      <c r="L5407" s="97" t="s">
        <v>16714</v>
      </c>
      <c r="M5407" s="97">
        <v>21.7</v>
      </c>
      <c r="N5407" s="97">
        <v>972832</v>
      </c>
    </row>
    <row r="5408" spans="1:14" ht="14.25" customHeight="1" x14ac:dyDescent="0.3">
      <c r="A5408" s="97" t="s">
        <v>508</v>
      </c>
      <c r="B5408" s="97">
        <v>10133</v>
      </c>
      <c r="C5408" s="97" t="s">
        <v>16715</v>
      </c>
      <c r="D5408" s="97" t="s">
        <v>581</v>
      </c>
      <c r="E5408" s="97" t="s">
        <v>16716</v>
      </c>
      <c r="F5408" s="97">
        <v>332191</v>
      </c>
      <c r="G5408" s="97">
        <v>665642</v>
      </c>
      <c r="H5408" s="97">
        <v>332191</v>
      </c>
      <c r="I5408" s="97">
        <v>665642</v>
      </c>
      <c r="J5408" s="97" t="s">
        <v>93</v>
      </c>
      <c r="K5408" s="97">
        <v>68.5</v>
      </c>
      <c r="L5408" s="97" t="s">
        <v>16717</v>
      </c>
      <c r="M5408" s="97">
        <v>21.7</v>
      </c>
      <c r="N5408" s="97">
        <v>952121</v>
      </c>
    </row>
    <row r="5409" spans="1:14" ht="14.25" customHeight="1" x14ac:dyDescent="0.3">
      <c r="A5409" s="97" t="s">
        <v>655</v>
      </c>
      <c r="B5409" s="97">
        <v>17628</v>
      </c>
      <c r="C5409" s="97" t="s">
        <v>16718</v>
      </c>
      <c r="D5409" s="97" t="s">
        <v>581</v>
      </c>
      <c r="E5409" s="97" t="s">
        <v>16719</v>
      </c>
      <c r="F5409" s="97">
        <v>338630</v>
      </c>
      <c r="G5409" s="97">
        <v>673530</v>
      </c>
      <c r="H5409" s="97">
        <v>338630</v>
      </c>
      <c r="I5409" s="97">
        <v>673530</v>
      </c>
      <c r="J5409" s="97" t="s">
        <v>93</v>
      </c>
      <c r="K5409" s="97">
        <v>29</v>
      </c>
      <c r="L5409" s="97" t="s">
        <v>16720</v>
      </c>
      <c r="M5409" s="97">
        <v>21.79</v>
      </c>
      <c r="N5409" s="97">
        <v>951174</v>
      </c>
    </row>
    <row r="5410" spans="1:14" ht="14.25" customHeight="1" x14ac:dyDescent="0.3">
      <c r="A5410" s="97" t="s">
        <v>419</v>
      </c>
      <c r="B5410" s="97">
        <v>567</v>
      </c>
      <c r="C5410" s="97" t="s">
        <v>16721</v>
      </c>
      <c r="D5410" s="97" t="s">
        <v>332</v>
      </c>
      <c r="E5410" s="97" t="s">
        <v>16722</v>
      </c>
      <c r="F5410" s="97">
        <v>330510</v>
      </c>
      <c r="G5410" s="97">
        <v>671760</v>
      </c>
      <c r="H5410" s="97">
        <v>330510</v>
      </c>
      <c r="I5410" s="97">
        <v>671760</v>
      </c>
      <c r="J5410" s="97" t="s">
        <v>93</v>
      </c>
      <c r="K5410" s="97">
        <v>0</v>
      </c>
      <c r="L5410" s="97" t="s">
        <v>16723</v>
      </c>
      <c r="M5410" s="97">
        <v>21.8</v>
      </c>
      <c r="N5410" s="97">
        <v>12841311</v>
      </c>
    </row>
    <row r="5411" spans="1:14" ht="14.25" customHeight="1" x14ac:dyDescent="0.3">
      <c r="A5411" s="97" t="s">
        <v>822</v>
      </c>
      <c r="B5411" s="97">
        <v>11639</v>
      </c>
      <c r="C5411" s="97" t="s">
        <v>16724</v>
      </c>
      <c r="D5411" s="97" t="s">
        <v>581</v>
      </c>
      <c r="E5411" s="97" t="s">
        <v>16725</v>
      </c>
      <c r="F5411" s="97">
        <v>340050</v>
      </c>
      <c r="G5411" s="97">
        <v>673820</v>
      </c>
      <c r="H5411" s="97">
        <v>340050</v>
      </c>
      <c r="I5411" s="97">
        <v>673820</v>
      </c>
      <c r="J5411" s="97" t="s">
        <v>93</v>
      </c>
      <c r="K5411" s="97">
        <v>36</v>
      </c>
      <c r="L5411" s="97" t="s">
        <v>16726</v>
      </c>
      <c r="M5411" s="97">
        <v>21.8</v>
      </c>
      <c r="N5411" s="97">
        <v>931854</v>
      </c>
    </row>
    <row r="5412" spans="1:14" ht="14.25" customHeight="1" x14ac:dyDescent="0.3">
      <c r="A5412" s="97" t="s">
        <v>419</v>
      </c>
      <c r="B5412" s="97">
        <v>550</v>
      </c>
      <c r="C5412" s="97" t="s">
        <v>16727</v>
      </c>
      <c r="D5412" s="97" t="s">
        <v>332</v>
      </c>
      <c r="E5412" s="97" t="s">
        <v>16728</v>
      </c>
      <c r="F5412" s="97">
        <v>331582</v>
      </c>
      <c r="G5412" s="97">
        <v>671898</v>
      </c>
      <c r="H5412" s="97">
        <v>331582</v>
      </c>
      <c r="I5412" s="97">
        <v>671898</v>
      </c>
      <c r="J5412" s="97" t="s">
        <v>93</v>
      </c>
      <c r="K5412" s="97">
        <v>41</v>
      </c>
      <c r="L5412" s="97" t="s">
        <v>16729</v>
      </c>
      <c r="M5412" s="97">
        <v>21.8</v>
      </c>
      <c r="N5412" s="97">
        <v>972034</v>
      </c>
    </row>
    <row r="5413" spans="1:14" ht="14.25" customHeight="1" x14ac:dyDescent="0.3">
      <c r="A5413" s="97" t="s">
        <v>822</v>
      </c>
      <c r="B5413" s="97">
        <v>562</v>
      </c>
      <c r="C5413" s="97" t="s">
        <v>16730</v>
      </c>
      <c r="D5413" s="97" t="s">
        <v>332</v>
      </c>
      <c r="E5413" s="97" t="s">
        <v>16731</v>
      </c>
      <c r="F5413" s="97">
        <v>340080</v>
      </c>
      <c r="G5413" s="97">
        <v>673130</v>
      </c>
      <c r="H5413" s="97">
        <v>340080</v>
      </c>
      <c r="I5413" s="97">
        <v>673130</v>
      </c>
      <c r="J5413" s="97" t="s">
        <v>93</v>
      </c>
      <c r="K5413" s="97">
        <v>75</v>
      </c>
      <c r="L5413" s="97" t="s">
        <v>16732</v>
      </c>
      <c r="M5413" s="97">
        <v>21.8</v>
      </c>
      <c r="N5413" s="97">
        <v>13470929</v>
      </c>
    </row>
    <row r="5414" spans="1:14" ht="14.25" customHeight="1" x14ac:dyDescent="0.3">
      <c r="A5414" s="97" t="s">
        <v>497</v>
      </c>
      <c r="B5414" s="97">
        <v>12833</v>
      </c>
      <c r="C5414" s="97" t="s">
        <v>16733</v>
      </c>
      <c r="D5414" s="97" t="s">
        <v>581</v>
      </c>
      <c r="E5414" s="97" t="s">
        <v>16734</v>
      </c>
      <c r="F5414" s="97">
        <v>334505</v>
      </c>
      <c r="G5414" s="97">
        <v>664484</v>
      </c>
      <c r="H5414" s="97">
        <v>334505</v>
      </c>
      <c r="I5414" s="97">
        <v>664484</v>
      </c>
      <c r="J5414" s="97" t="s">
        <v>93</v>
      </c>
      <c r="K5414" s="97">
        <v>134</v>
      </c>
      <c r="L5414" s="97" t="s">
        <v>16735</v>
      </c>
      <c r="M5414" s="97">
        <v>21.8</v>
      </c>
      <c r="N5414" s="97">
        <v>905442</v>
      </c>
    </row>
    <row r="5415" spans="1:14" ht="14.25" customHeight="1" x14ac:dyDescent="0.3">
      <c r="A5415" s="97" t="s">
        <v>508</v>
      </c>
      <c r="B5415" s="97">
        <v>17171</v>
      </c>
      <c r="C5415" s="97" t="s">
        <v>16736</v>
      </c>
      <c r="D5415" s="97" t="s">
        <v>581</v>
      </c>
      <c r="E5415" s="97" t="s">
        <v>16737</v>
      </c>
      <c r="F5415" s="97">
        <v>331550</v>
      </c>
      <c r="G5415" s="97">
        <v>665340</v>
      </c>
      <c r="H5415" s="97">
        <v>331550</v>
      </c>
      <c r="I5415" s="97">
        <v>665340</v>
      </c>
      <c r="J5415" s="97" t="s">
        <v>93</v>
      </c>
      <c r="K5415" s="97">
        <v>80</v>
      </c>
      <c r="L5415" s="97" t="s">
        <v>16738</v>
      </c>
      <c r="M5415" s="97">
        <v>21.85</v>
      </c>
      <c r="N5415" s="97">
        <v>952725</v>
      </c>
    </row>
    <row r="5416" spans="1:14" ht="14.25" customHeight="1" x14ac:dyDescent="0.3">
      <c r="A5416" s="97" t="s">
        <v>508</v>
      </c>
      <c r="B5416" s="97">
        <v>527</v>
      </c>
      <c r="C5416" s="97" t="s">
        <v>16739</v>
      </c>
      <c r="D5416" s="97" t="s">
        <v>332</v>
      </c>
      <c r="E5416" s="97" t="s">
        <v>16740</v>
      </c>
      <c r="F5416" s="97">
        <v>331390</v>
      </c>
      <c r="G5416" s="97">
        <v>669390</v>
      </c>
      <c r="H5416" s="97">
        <v>331390</v>
      </c>
      <c r="I5416" s="97">
        <v>669390</v>
      </c>
      <c r="J5416" s="97" t="s">
        <v>93</v>
      </c>
      <c r="K5416" s="97">
        <v>60</v>
      </c>
      <c r="L5416" s="97" t="s">
        <v>16741</v>
      </c>
      <c r="M5416" s="97">
        <v>21.9</v>
      </c>
      <c r="N5416" s="97">
        <v>13088594</v>
      </c>
    </row>
    <row r="5417" spans="1:14" ht="14.25" customHeight="1" x14ac:dyDescent="0.3">
      <c r="A5417" s="97" t="s">
        <v>508</v>
      </c>
      <c r="B5417" s="97">
        <v>213</v>
      </c>
      <c r="C5417" s="97" t="s">
        <v>16742</v>
      </c>
      <c r="D5417" s="97" t="s">
        <v>332</v>
      </c>
      <c r="E5417" s="97" t="s">
        <v>16743</v>
      </c>
      <c r="F5417" s="97">
        <v>334221</v>
      </c>
      <c r="G5417" s="97">
        <v>669068</v>
      </c>
      <c r="H5417" s="97">
        <v>334221</v>
      </c>
      <c r="I5417" s="97">
        <v>669068</v>
      </c>
      <c r="J5417" s="97" t="s">
        <v>93</v>
      </c>
      <c r="K5417" s="97">
        <v>-244</v>
      </c>
      <c r="L5417" s="97" t="s">
        <v>16744</v>
      </c>
      <c r="M5417" s="97">
        <v>22</v>
      </c>
      <c r="N5417" s="97">
        <v>951416</v>
      </c>
    </row>
    <row r="5418" spans="1:14" ht="14.25" customHeight="1" x14ac:dyDescent="0.3">
      <c r="A5418" s="97" t="s">
        <v>506</v>
      </c>
      <c r="B5418" s="97">
        <v>9881</v>
      </c>
      <c r="C5418" s="97" t="s">
        <v>16745</v>
      </c>
      <c r="D5418" s="97" t="s">
        <v>581</v>
      </c>
      <c r="E5418" s="97" t="s">
        <v>16746</v>
      </c>
      <c r="F5418" s="97">
        <v>329013</v>
      </c>
      <c r="G5418" s="97">
        <v>667128</v>
      </c>
      <c r="H5418" s="97">
        <v>329013</v>
      </c>
      <c r="I5418" s="97">
        <v>667128</v>
      </c>
      <c r="J5418" s="97" t="s">
        <v>93</v>
      </c>
      <c r="K5418" s="97">
        <v>0</v>
      </c>
      <c r="L5418" s="97" t="s">
        <v>16747</v>
      </c>
      <c r="M5418" s="97">
        <v>22</v>
      </c>
      <c r="N5418" s="97">
        <v>1003890</v>
      </c>
    </row>
    <row r="5419" spans="1:14" ht="14.25" customHeight="1" x14ac:dyDescent="0.3">
      <c r="A5419" s="97" t="s">
        <v>506</v>
      </c>
      <c r="B5419" s="97">
        <v>442</v>
      </c>
      <c r="C5419" s="97" t="s">
        <v>16748</v>
      </c>
      <c r="D5419" s="97" t="s">
        <v>332</v>
      </c>
      <c r="E5419" s="97" t="s">
        <v>16749</v>
      </c>
      <c r="F5419" s="97">
        <v>328380</v>
      </c>
      <c r="G5419" s="97">
        <v>665730</v>
      </c>
      <c r="H5419" s="97">
        <v>328380</v>
      </c>
      <c r="I5419" s="97">
        <v>665730</v>
      </c>
      <c r="J5419" s="97" t="s">
        <v>93</v>
      </c>
      <c r="K5419" s="97">
        <v>0</v>
      </c>
      <c r="L5419" s="97" t="s">
        <v>16750</v>
      </c>
      <c r="M5419" s="97">
        <v>22</v>
      </c>
      <c r="N5419" s="97">
        <v>1002934</v>
      </c>
    </row>
    <row r="5420" spans="1:14" ht="14.25" customHeight="1" x14ac:dyDescent="0.3">
      <c r="A5420" s="97" t="s">
        <v>579</v>
      </c>
      <c r="B5420" s="97">
        <v>9</v>
      </c>
      <c r="C5420" s="97" t="s">
        <v>16751</v>
      </c>
      <c r="D5420" s="97" t="s">
        <v>332</v>
      </c>
      <c r="E5420" s="97" t="s">
        <v>16752</v>
      </c>
      <c r="F5420" s="97">
        <v>339119</v>
      </c>
      <c r="G5420" s="97">
        <v>675281</v>
      </c>
      <c r="H5420" s="97">
        <v>339119</v>
      </c>
      <c r="I5420" s="97">
        <v>675281</v>
      </c>
      <c r="J5420" s="97" t="s">
        <v>93</v>
      </c>
      <c r="K5420" s="97">
        <v>0</v>
      </c>
      <c r="L5420" s="97" t="s">
        <v>16753</v>
      </c>
      <c r="M5420" s="97">
        <v>22</v>
      </c>
      <c r="N5420" s="97">
        <v>731410</v>
      </c>
    </row>
    <row r="5421" spans="1:14" ht="14.25" customHeight="1" x14ac:dyDescent="0.3">
      <c r="A5421" s="97" t="s">
        <v>570</v>
      </c>
      <c r="B5421" s="97">
        <v>453</v>
      </c>
      <c r="C5421" s="97" t="s">
        <v>16754</v>
      </c>
      <c r="D5421" s="97" t="s">
        <v>332</v>
      </c>
      <c r="E5421" s="97" t="s">
        <v>16755</v>
      </c>
      <c r="F5421" s="97">
        <v>336350</v>
      </c>
      <c r="G5421" s="97">
        <v>661740</v>
      </c>
      <c r="H5421" s="97">
        <v>336350</v>
      </c>
      <c r="I5421" s="97">
        <v>661740</v>
      </c>
      <c r="J5421" s="97" t="s">
        <v>93</v>
      </c>
      <c r="K5421" s="97">
        <v>0</v>
      </c>
      <c r="L5421" s="97" t="s">
        <v>16756</v>
      </c>
      <c r="M5421" s="97">
        <v>22</v>
      </c>
      <c r="N5421" s="97">
        <v>844945</v>
      </c>
    </row>
    <row r="5422" spans="1:14" ht="14.25" customHeight="1" x14ac:dyDescent="0.3">
      <c r="A5422" s="97" t="s">
        <v>508</v>
      </c>
      <c r="B5422" s="97">
        <v>10303</v>
      </c>
      <c r="C5422" s="97" t="s">
        <v>16757</v>
      </c>
      <c r="D5422" s="97" t="s">
        <v>581</v>
      </c>
      <c r="E5422" s="97" t="s">
        <v>16758</v>
      </c>
      <c r="F5422" s="97">
        <v>334706</v>
      </c>
      <c r="G5422" s="97">
        <v>669073</v>
      </c>
      <c r="H5422" s="97">
        <v>334706</v>
      </c>
      <c r="I5422" s="97">
        <v>669073</v>
      </c>
      <c r="J5422" s="97" t="s">
        <v>93</v>
      </c>
      <c r="K5422" s="97">
        <v>0</v>
      </c>
      <c r="L5422" s="97" t="s">
        <v>16759</v>
      </c>
      <c r="M5422" s="97">
        <v>22</v>
      </c>
      <c r="N5422" s="97">
        <v>952206</v>
      </c>
    </row>
    <row r="5423" spans="1:14" ht="14.25" customHeight="1" x14ac:dyDescent="0.3">
      <c r="A5423" s="97" t="s">
        <v>508</v>
      </c>
      <c r="B5423" s="97">
        <v>10303</v>
      </c>
      <c r="C5423" s="97" t="s">
        <v>16760</v>
      </c>
      <c r="D5423" s="97" t="s">
        <v>581</v>
      </c>
      <c r="E5423" s="97" t="s">
        <v>16761</v>
      </c>
      <c r="F5423" s="97">
        <v>334692</v>
      </c>
      <c r="G5423" s="97">
        <v>669071</v>
      </c>
      <c r="H5423" s="97">
        <v>334692</v>
      </c>
      <c r="I5423" s="97">
        <v>669071</v>
      </c>
      <c r="J5423" s="97" t="s">
        <v>93</v>
      </c>
      <c r="K5423" s="97">
        <v>0</v>
      </c>
      <c r="L5423" s="97" t="s">
        <v>16762</v>
      </c>
      <c r="M5423" s="97">
        <v>22</v>
      </c>
      <c r="N5423" s="97">
        <v>952202</v>
      </c>
    </row>
    <row r="5424" spans="1:14" ht="14.25" customHeight="1" x14ac:dyDescent="0.3">
      <c r="A5424" s="97" t="s">
        <v>570</v>
      </c>
      <c r="B5424" s="97">
        <v>456</v>
      </c>
      <c r="C5424" s="97" t="s">
        <v>16763</v>
      </c>
      <c r="D5424" s="97" t="s">
        <v>332</v>
      </c>
      <c r="E5424" s="97" t="s">
        <v>16764</v>
      </c>
      <c r="F5424" s="97">
        <v>336500</v>
      </c>
      <c r="G5424" s="97">
        <v>660840</v>
      </c>
      <c r="H5424" s="97">
        <v>336500</v>
      </c>
      <c r="I5424" s="97">
        <v>660840</v>
      </c>
      <c r="J5424" s="97" t="s">
        <v>93</v>
      </c>
      <c r="K5424" s="97">
        <v>0</v>
      </c>
      <c r="L5424" s="97" t="s">
        <v>16765</v>
      </c>
      <c r="M5424" s="97">
        <v>22</v>
      </c>
      <c r="N5424" s="97">
        <v>844948</v>
      </c>
    </row>
    <row r="5425" spans="1:14" ht="14.25" customHeight="1" x14ac:dyDescent="0.3">
      <c r="A5425" s="97" t="s">
        <v>822</v>
      </c>
      <c r="B5425" s="97">
        <v>5999</v>
      </c>
      <c r="C5425" s="97" t="s">
        <v>16766</v>
      </c>
      <c r="D5425" s="97" t="s">
        <v>581</v>
      </c>
      <c r="E5425" s="97" t="s">
        <v>16767</v>
      </c>
      <c r="F5425" s="97">
        <v>340470</v>
      </c>
      <c r="G5425" s="97">
        <v>674260</v>
      </c>
      <c r="H5425" s="97">
        <v>340470</v>
      </c>
      <c r="I5425" s="97">
        <v>674260</v>
      </c>
      <c r="J5425" s="97" t="s">
        <v>93</v>
      </c>
      <c r="K5425" s="97">
        <v>0</v>
      </c>
      <c r="L5425" s="97" t="s">
        <v>16768</v>
      </c>
      <c r="M5425" s="97">
        <v>22</v>
      </c>
      <c r="N5425" s="97">
        <v>931626</v>
      </c>
    </row>
    <row r="5426" spans="1:14" ht="14.25" customHeight="1" x14ac:dyDescent="0.3">
      <c r="A5426" s="97" t="s">
        <v>570</v>
      </c>
      <c r="B5426" s="97">
        <v>236</v>
      </c>
      <c r="C5426" s="97" t="s">
        <v>16769</v>
      </c>
      <c r="D5426" s="97" t="s">
        <v>332</v>
      </c>
      <c r="E5426" s="97" t="s">
        <v>16770</v>
      </c>
      <c r="F5426" s="97">
        <v>336260</v>
      </c>
      <c r="G5426" s="97">
        <v>663010</v>
      </c>
      <c r="H5426" s="97">
        <v>336260</v>
      </c>
      <c r="I5426" s="97">
        <v>663010</v>
      </c>
      <c r="J5426" s="97" t="s">
        <v>93</v>
      </c>
      <c r="K5426" s="97">
        <v>0</v>
      </c>
      <c r="L5426" s="97" t="s">
        <v>16771</v>
      </c>
      <c r="M5426" s="97">
        <v>22</v>
      </c>
      <c r="N5426" s="97">
        <v>844716</v>
      </c>
    </row>
    <row r="5427" spans="1:14" ht="14.25" customHeight="1" x14ac:dyDescent="0.3">
      <c r="A5427" s="97" t="s">
        <v>888</v>
      </c>
      <c r="B5427" s="97">
        <v>9</v>
      </c>
      <c r="C5427" s="97" t="s">
        <v>16772</v>
      </c>
      <c r="D5427" s="97" t="s">
        <v>332</v>
      </c>
      <c r="E5427" s="97" t="s">
        <v>16773</v>
      </c>
      <c r="F5427" s="97">
        <v>345553</v>
      </c>
      <c r="G5427" s="97">
        <v>671920</v>
      </c>
      <c r="H5427" s="97">
        <v>345553</v>
      </c>
      <c r="I5427" s="97">
        <v>671920</v>
      </c>
      <c r="J5427" s="97" t="s">
        <v>93</v>
      </c>
      <c r="K5427" s="97">
        <v>0</v>
      </c>
      <c r="L5427" s="97" t="s">
        <v>16774</v>
      </c>
      <c r="M5427" s="97">
        <v>22</v>
      </c>
      <c r="N5427" s="97">
        <v>747548</v>
      </c>
    </row>
    <row r="5428" spans="1:14" ht="14.25" customHeight="1" x14ac:dyDescent="0.3">
      <c r="A5428" s="97" t="s">
        <v>962</v>
      </c>
      <c r="B5428" s="97">
        <v>93</v>
      </c>
      <c r="C5428" s="97" t="s">
        <v>16775</v>
      </c>
      <c r="D5428" s="97" t="s">
        <v>332</v>
      </c>
      <c r="E5428" s="97" t="s">
        <v>16776</v>
      </c>
      <c r="F5428" s="97">
        <v>318197</v>
      </c>
      <c r="G5428" s="97">
        <v>654696</v>
      </c>
      <c r="H5428" s="97">
        <v>318197</v>
      </c>
      <c r="I5428" s="97">
        <v>654696</v>
      </c>
      <c r="J5428" s="97" t="s">
        <v>93</v>
      </c>
      <c r="K5428" s="97">
        <v>0</v>
      </c>
      <c r="L5428" s="97" t="s">
        <v>16777</v>
      </c>
      <c r="M5428" s="97">
        <v>22</v>
      </c>
      <c r="N5428" s="97">
        <v>712347</v>
      </c>
    </row>
    <row r="5429" spans="1:14" ht="14.25" customHeight="1" x14ac:dyDescent="0.3">
      <c r="A5429" s="97" t="s">
        <v>508</v>
      </c>
      <c r="B5429" s="97">
        <v>1029</v>
      </c>
      <c r="C5429" s="97" t="s">
        <v>16778</v>
      </c>
      <c r="D5429" s="97" t="s">
        <v>332</v>
      </c>
      <c r="E5429" s="97" t="s">
        <v>16779</v>
      </c>
      <c r="F5429" s="97">
        <v>330907</v>
      </c>
      <c r="G5429" s="97">
        <v>665301</v>
      </c>
      <c r="H5429" s="97">
        <v>330907</v>
      </c>
      <c r="I5429" s="97">
        <v>665301</v>
      </c>
      <c r="J5429" s="97" t="s">
        <v>93</v>
      </c>
      <c r="K5429" s="97">
        <v>0</v>
      </c>
      <c r="L5429" s="97" t="s">
        <v>16780</v>
      </c>
      <c r="M5429" s="97">
        <v>22</v>
      </c>
      <c r="N5429" s="97">
        <v>20039894</v>
      </c>
    </row>
    <row r="5430" spans="1:14" ht="14.25" customHeight="1" x14ac:dyDescent="0.3">
      <c r="A5430" s="97" t="s">
        <v>655</v>
      </c>
      <c r="B5430" s="97">
        <v>26</v>
      </c>
      <c r="C5430" s="97" t="s">
        <v>16781</v>
      </c>
      <c r="D5430" s="97" t="s">
        <v>332</v>
      </c>
      <c r="E5430" s="97" t="s">
        <v>16782</v>
      </c>
      <c r="F5430" s="97">
        <v>335771</v>
      </c>
      <c r="G5430" s="97">
        <v>671831</v>
      </c>
      <c r="H5430" s="97">
        <v>335771</v>
      </c>
      <c r="I5430" s="97">
        <v>671831</v>
      </c>
      <c r="J5430" s="97" t="s">
        <v>93</v>
      </c>
      <c r="K5430" s="97">
        <v>18</v>
      </c>
      <c r="L5430" s="97" t="s">
        <v>16783</v>
      </c>
      <c r="M5430" s="97">
        <v>22</v>
      </c>
      <c r="N5430" s="97">
        <v>949692</v>
      </c>
    </row>
    <row r="5431" spans="1:14" ht="14.25" customHeight="1" x14ac:dyDescent="0.3">
      <c r="A5431" s="97" t="s">
        <v>1963</v>
      </c>
      <c r="B5431" s="97">
        <v>49</v>
      </c>
      <c r="C5431" s="97" t="s">
        <v>16784</v>
      </c>
      <c r="D5431" s="97" t="s">
        <v>332</v>
      </c>
      <c r="E5431" s="97" t="s">
        <v>16785</v>
      </c>
      <c r="F5431" s="97">
        <v>343291</v>
      </c>
      <c r="G5431" s="97">
        <v>675849</v>
      </c>
      <c r="H5431" s="97">
        <v>343291</v>
      </c>
      <c r="I5431" s="97">
        <v>675849</v>
      </c>
      <c r="J5431" s="97" t="s">
        <v>93</v>
      </c>
      <c r="K5431" s="97">
        <v>19</v>
      </c>
      <c r="L5431" s="97" t="s">
        <v>16786</v>
      </c>
      <c r="M5431" s="97">
        <v>22</v>
      </c>
      <c r="N5431" s="97">
        <v>755571</v>
      </c>
    </row>
    <row r="5432" spans="1:14" ht="14.25" customHeight="1" x14ac:dyDescent="0.3">
      <c r="A5432" s="97" t="s">
        <v>419</v>
      </c>
      <c r="B5432" s="97">
        <v>9256</v>
      </c>
      <c r="C5432" s="97" t="s">
        <v>16787</v>
      </c>
      <c r="D5432" s="97" t="s">
        <v>581</v>
      </c>
      <c r="E5432" s="97" t="s">
        <v>16788</v>
      </c>
      <c r="F5432" s="97">
        <v>332774</v>
      </c>
      <c r="G5432" s="97">
        <v>672029</v>
      </c>
      <c r="H5432" s="97">
        <v>332774</v>
      </c>
      <c r="I5432" s="97">
        <v>672029</v>
      </c>
      <c r="J5432" s="97" t="s">
        <v>93</v>
      </c>
      <c r="K5432" s="97">
        <v>23</v>
      </c>
      <c r="L5432" s="97" t="s">
        <v>16789</v>
      </c>
      <c r="M5432" s="97">
        <v>22</v>
      </c>
      <c r="N5432" s="97">
        <v>972636</v>
      </c>
    </row>
    <row r="5433" spans="1:14" ht="14.25" customHeight="1" x14ac:dyDescent="0.3">
      <c r="A5433" s="97" t="s">
        <v>655</v>
      </c>
      <c r="B5433" s="97">
        <v>1019</v>
      </c>
      <c r="C5433" s="97" t="s">
        <v>16790</v>
      </c>
      <c r="D5433" s="97" t="s">
        <v>581</v>
      </c>
      <c r="E5433" s="97" t="s">
        <v>16791</v>
      </c>
      <c r="F5433" s="97">
        <v>339191</v>
      </c>
      <c r="G5433" s="97">
        <v>674133</v>
      </c>
      <c r="H5433" s="97">
        <v>339191</v>
      </c>
      <c r="I5433" s="97">
        <v>674133</v>
      </c>
      <c r="J5433" s="97" t="s">
        <v>93</v>
      </c>
      <c r="K5433" s="97">
        <v>24</v>
      </c>
      <c r="L5433" s="97" t="s">
        <v>16792</v>
      </c>
      <c r="M5433" s="97">
        <v>22</v>
      </c>
      <c r="N5433" s="97">
        <v>950561</v>
      </c>
    </row>
    <row r="5434" spans="1:14" ht="14.25" customHeight="1" x14ac:dyDescent="0.3">
      <c r="A5434" s="97" t="s">
        <v>419</v>
      </c>
      <c r="B5434" s="97">
        <v>155</v>
      </c>
      <c r="C5434" s="97" t="s">
        <v>16793</v>
      </c>
      <c r="D5434" s="97" t="s">
        <v>332</v>
      </c>
      <c r="E5434" s="97" t="s">
        <v>16794</v>
      </c>
      <c r="F5434" s="97">
        <v>334530</v>
      </c>
      <c r="G5434" s="97">
        <v>670770</v>
      </c>
      <c r="H5434" s="97">
        <v>334530</v>
      </c>
      <c r="I5434" s="97">
        <v>670770</v>
      </c>
      <c r="J5434" s="97" t="s">
        <v>93</v>
      </c>
      <c r="K5434" s="97">
        <v>25</v>
      </c>
      <c r="L5434" s="97" t="s">
        <v>16795</v>
      </c>
      <c r="M5434" s="97">
        <v>22</v>
      </c>
      <c r="N5434" s="97">
        <v>971632</v>
      </c>
    </row>
    <row r="5435" spans="1:14" ht="14.25" customHeight="1" x14ac:dyDescent="0.3">
      <c r="A5435" s="97" t="s">
        <v>419</v>
      </c>
      <c r="B5435" s="97">
        <v>9256</v>
      </c>
      <c r="C5435" s="97" t="s">
        <v>16796</v>
      </c>
      <c r="D5435" s="97" t="s">
        <v>581</v>
      </c>
      <c r="E5435" s="97" t="s">
        <v>16797</v>
      </c>
      <c r="F5435" s="97">
        <v>333003</v>
      </c>
      <c r="G5435" s="97">
        <v>672214</v>
      </c>
      <c r="H5435" s="97">
        <v>333003</v>
      </c>
      <c r="I5435" s="97">
        <v>672214</v>
      </c>
      <c r="J5435" s="97" t="s">
        <v>93</v>
      </c>
      <c r="K5435" s="97">
        <v>26</v>
      </c>
      <c r="L5435" s="97" t="s">
        <v>16798</v>
      </c>
      <c r="M5435" s="97">
        <v>22</v>
      </c>
      <c r="N5435" s="97">
        <v>972626</v>
      </c>
    </row>
    <row r="5436" spans="1:14" ht="14.25" customHeight="1" x14ac:dyDescent="0.3">
      <c r="A5436" s="97" t="s">
        <v>655</v>
      </c>
      <c r="B5436" s="97">
        <v>227</v>
      </c>
      <c r="C5436" s="97" t="s">
        <v>16799</v>
      </c>
      <c r="D5436" s="97" t="s">
        <v>332</v>
      </c>
      <c r="E5436" s="97" t="s">
        <v>16800</v>
      </c>
      <c r="F5436" s="97">
        <v>337793</v>
      </c>
      <c r="G5436" s="97">
        <v>673017</v>
      </c>
      <c r="H5436" s="97">
        <v>337793</v>
      </c>
      <c r="I5436" s="97">
        <v>673017</v>
      </c>
      <c r="J5436" s="97" t="s">
        <v>93</v>
      </c>
      <c r="K5436" s="97">
        <v>26</v>
      </c>
      <c r="L5436" s="97" t="s">
        <v>16801</v>
      </c>
      <c r="M5436" s="97">
        <v>22</v>
      </c>
      <c r="N5436" s="97">
        <v>949897</v>
      </c>
    </row>
    <row r="5437" spans="1:14" ht="14.25" customHeight="1" x14ac:dyDescent="0.3">
      <c r="A5437" s="97" t="s">
        <v>655</v>
      </c>
      <c r="B5437" s="97">
        <v>226</v>
      </c>
      <c r="C5437" s="97" t="s">
        <v>16802</v>
      </c>
      <c r="D5437" s="97" t="s">
        <v>332</v>
      </c>
      <c r="E5437" s="97" t="s">
        <v>16803</v>
      </c>
      <c r="F5437" s="97">
        <v>337808</v>
      </c>
      <c r="G5437" s="97">
        <v>673027</v>
      </c>
      <c r="H5437" s="97">
        <v>337808</v>
      </c>
      <c r="I5437" s="97">
        <v>673027</v>
      </c>
      <c r="J5437" s="97" t="s">
        <v>93</v>
      </c>
      <c r="K5437" s="97">
        <v>27</v>
      </c>
      <c r="L5437" s="97" t="s">
        <v>16804</v>
      </c>
      <c r="M5437" s="97">
        <v>22</v>
      </c>
      <c r="N5437" s="97">
        <v>949896</v>
      </c>
    </row>
    <row r="5438" spans="1:14" ht="14.25" customHeight="1" x14ac:dyDescent="0.3">
      <c r="A5438" s="97" t="s">
        <v>822</v>
      </c>
      <c r="B5438" s="97">
        <v>5999</v>
      </c>
      <c r="C5438" s="97" t="s">
        <v>16805</v>
      </c>
      <c r="D5438" s="97" t="s">
        <v>581</v>
      </c>
      <c r="E5438" s="97" t="s">
        <v>16806</v>
      </c>
      <c r="F5438" s="97">
        <v>340650</v>
      </c>
      <c r="G5438" s="97">
        <v>674200</v>
      </c>
      <c r="H5438" s="97">
        <v>340650</v>
      </c>
      <c r="I5438" s="97">
        <v>674200</v>
      </c>
      <c r="J5438" s="97" t="s">
        <v>93</v>
      </c>
      <c r="K5438" s="97">
        <v>31</v>
      </c>
      <c r="L5438" s="97" t="s">
        <v>16807</v>
      </c>
      <c r="M5438" s="97">
        <v>22</v>
      </c>
      <c r="N5438" s="97">
        <v>931645</v>
      </c>
    </row>
    <row r="5439" spans="1:14" ht="14.25" customHeight="1" x14ac:dyDescent="0.3">
      <c r="A5439" s="97" t="s">
        <v>1963</v>
      </c>
      <c r="B5439" s="97">
        <v>74</v>
      </c>
      <c r="C5439" s="97" t="s">
        <v>16808</v>
      </c>
      <c r="D5439" s="97" t="s">
        <v>332</v>
      </c>
      <c r="E5439" s="97" t="s">
        <v>16809</v>
      </c>
      <c r="F5439" s="97">
        <v>343432</v>
      </c>
      <c r="G5439" s="97">
        <v>675439</v>
      </c>
      <c r="H5439" s="97">
        <v>343432</v>
      </c>
      <c r="I5439" s="97">
        <v>675439</v>
      </c>
      <c r="J5439" s="97" t="s">
        <v>93</v>
      </c>
      <c r="K5439" s="97">
        <v>31</v>
      </c>
      <c r="L5439" s="97" t="s">
        <v>10670</v>
      </c>
      <c r="M5439" s="97">
        <v>22</v>
      </c>
      <c r="N5439" s="97">
        <v>755596</v>
      </c>
    </row>
    <row r="5440" spans="1:14" ht="14.25" customHeight="1" x14ac:dyDescent="0.3">
      <c r="A5440" s="97" t="s">
        <v>822</v>
      </c>
      <c r="B5440" s="97">
        <v>5999</v>
      </c>
      <c r="C5440" s="97" t="s">
        <v>16810</v>
      </c>
      <c r="D5440" s="97" t="s">
        <v>581</v>
      </c>
      <c r="E5440" s="97" t="s">
        <v>16811</v>
      </c>
      <c r="F5440" s="97">
        <v>340660</v>
      </c>
      <c r="G5440" s="97">
        <v>674170</v>
      </c>
      <c r="H5440" s="97">
        <v>340660</v>
      </c>
      <c r="I5440" s="97">
        <v>674170</v>
      </c>
      <c r="J5440" s="97" t="s">
        <v>93</v>
      </c>
      <c r="K5440" s="97">
        <v>31.84</v>
      </c>
      <c r="L5440" s="97" t="s">
        <v>16812</v>
      </c>
      <c r="M5440" s="97">
        <v>22</v>
      </c>
      <c r="N5440" s="97">
        <v>931643</v>
      </c>
    </row>
    <row r="5441" spans="1:14" ht="14.25" customHeight="1" x14ac:dyDescent="0.3">
      <c r="A5441" s="97" t="s">
        <v>419</v>
      </c>
      <c r="B5441" s="97">
        <v>386</v>
      </c>
      <c r="C5441" s="97" t="s">
        <v>16813</v>
      </c>
      <c r="D5441" s="97" t="s">
        <v>332</v>
      </c>
      <c r="E5441" s="97" t="s">
        <v>16814</v>
      </c>
      <c r="F5441" s="97">
        <v>331293</v>
      </c>
      <c r="G5441" s="97">
        <v>672756</v>
      </c>
      <c r="H5441" s="97">
        <v>331293</v>
      </c>
      <c r="I5441" s="97">
        <v>672756</v>
      </c>
      <c r="J5441" s="97" t="s">
        <v>93</v>
      </c>
      <c r="K5441" s="97">
        <v>32</v>
      </c>
      <c r="L5441" s="97" t="s">
        <v>16815</v>
      </c>
      <c r="M5441" s="97">
        <v>22</v>
      </c>
      <c r="N5441" s="97">
        <v>971870</v>
      </c>
    </row>
    <row r="5442" spans="1:14" ht="14.25" customHeight="1" x14ac:dyDescent="0.3">
      <c r="A5442" s="97" t="s">
        <v>419</v>
      </c>
      <c r="B5442" s="97">
        <v>480</v>
      </c>
      <c r="C5442" s="97" t="s">
        <v>16816</v>
      </c>
      <c r="D5442" s="97" t="s">
        <v>332</v>
      </c>
      <c r="E5442" s="97" t="s">
        <v>16817</v>
      </c>
      <c r="F5442" s="97">
        <v>331800</v>
      </c>
      <c r="G5442" s="97">
        <v>671783</v>
      </c>
      <c r="H5442" s="97">
        <v>331800</v>
      </c>
      <c r="I5442" s="97">
        <v>671783</v>
      </c>
      <c r="J5442" s="97" t="s">
        <v>93</v>
      </c>
      <c r="K5442" s="97">
        <v>35.58</v>
      </c>
      <c r="L5442" s="97" t="s">
        <v>16818</v>
      </c>
      <c r="M5442" s="97">
        <v>22</v>
      </c>
      <c r="N5442" s="97">
        <v>971964</v>
      </c>
    </row>
    <row r="5443" spans="1:14" ht="14.25" customHeight="1" x14ac:dyDescent="0.3">
      <c r="A5443" s="97" t="s">
        <v>419</v>
      </c>
      <c r="B5443" s="97">
        <v>9925</v>
      </c>
      <c r="C5443" s="97" t="s">
        <v>16819</v>
      </c>
      <c r="D5443" s="97" t="s">
        <v>581</v>
      </c>
      <c r="E5443" s="97" t="s">
        <v>16820</v>
      </c>
      <c r="F5443" s="97">
        <v>331790</v>
      </c>
      <c r="G5443" s="97">
        <v>671758</v>
      </c>
      <c r="H5443" s="97">
        <v>331790</v>
      </c>
      <c r="I5443" s="97">
        <v>671758</v>
      </c>
      <c r="J5443" s="97" t="s">
        <v>93</v>
      </c>
      <c r="K5443" s="97">
        <v>35.71</v>
      </c>
      <c r="L5443" s="97" t="s">
        <v>16821</v>
      </c>
      <c r="M5443" s="97">
        <v>22</v>
      </c>
      <c r="N5443" s="97">
        <v>972713</v>
      </c>
    </row>
    <row r="5444" spans="1:14" ht="14.25" customHeight="1" x14ac:dyDescent="0.3">
      <c r="A5444" s="97" t="s">
        <v>822</v>
      </c>
      <c r="B5444" s="97">
        <v>609</v>
      </c>
      <c r="C5444" s="97" t="s">
        <v>16822</v>
      </c>
      <c r="D5444" s="97" t="s">
        <v>332</v>
      </c>
      <c r="E5444" s="97" t="s">
        <v>16823</v>
      </c>
      <c r="F5444" s="97">
        <v>340240</v>
      </c>
      <c r="G5444" s="97">
        <v>673667</v>
      </c>
      <c r="H5444" s="97">
        <v>340240</v>
      </c>
      <c r="I5444" s="97">
        <v>673667</v>
      </c>
      <c r="J5444" s="97" t="s">
        <v>93</v>
      </c>
      <c r="K5444" s="97">
        <v>42.8</v>
      </c>
      <c r="L5444" s="97" t="s">
        <v>16824</v>
      </c>
      <c r="M5444" s="97">
        <v>22</v>
      </c>
      <c r="N5444" s="97">
        <v>17169570</v>
      </c>
    </row>
    <row r="5445" spans="1:14" ht="14.25" customHeight="1" x14ac:dyDescent="0.3">
      <c r="A5445" s="97" t="s">
        <v>508</v>
      </c>
      <c r="B5445" s="97">
        <v>10303</v>
      </c>
      <c r="C5445" s="97" t="s">
        <v>16825</v>
      </c>
      <c r="D5445" s="97" t="s">
        <v>581</v>
      </c>
      <c r="E5445" s="97" t="s">
        <v>16826</v>
      </c>
      <c r="F5445" s="97">
        <v>333500</v>
      </c>
      <c r="G5445" s="97">
        <v>669515</v>
      </c>
      <c r="H5445" s="97">
        <v>333500</v>
      </c>
      <c r="I5445" s="97">
        <v>669515</v>
      </c>
      <c r="J5445" s="97" t="s">
        <v>93</v>
      </c>
      <c r="K5445" s="97">
        <v>43.05</v>
      </c>
      <c r="L5445" s="97" t="s">
        <v>16827</v>
      </c>
      <c r="M5445" s="97">
        <v>22</v>
      </c>
      <c r="N5445" s="97">
        <v>952171</v>
      </c>
    </row>
    <row r="5446" spans="1:14" ht="14.25" customHeight="1" x14ac:dyDescent="0.3">
      <c r="A5446" s="97" t="s">
        <v>508</v>
      </c>
      <c r="B5446" s="97">
        <v>10303</v>
      </c>
      <c r="C5446" s="97" t="s">
        <v>16828</v>
      </c>
      <c r="D5446" s="97" t="s">
        <v>581</v>
      </c>
      <c r="E5446" s="97" t="s">
        <v>16829</v>
      </c>
      <c r="F5446" s="97">
        <v>334687</v>
      </c>
      <c r="G5446" s="97">
        <v>669047</v>
      </c>
      <c r="H5446" s="97">
        <v>334687</v>
      </c>
      <c r="I5446" s="97">
        <v>669047</v>
      </c>
      <c r="J5446" s="97" t="s">
        <v>93</v>
      </c>
      <c r="K5446" s="97">
        <v>43.1</v>
      </c>
      <c r="L5446" s="97" t="s">
        <v>16830</v>
      </c>
      <c r="M5446" s="97">
        <v>22</v>
      </c>
      <c r="N5446" s="97">
        <v>952203</v>
      </c>
    </row>
    <row r="5447" spans="1:14" ht="14.25" customHeight="1" x14ac:dyDescent="0.3">
      <c r="A5447" s="97" t="s">
        <v>419</v>
      </c>
      <c r="B5447" s="97">
        <v>235</v>
      </c>
      <c r="C5447" s="97" t="s">
        <v>16831</v>
      </c>
      <c r="D5447" s="97" t="s">
        <v>332</v>
      </c>
      <c r="E5447" s="97" t="s">
        <v>16832</v>
      </c>
      <c r="F5447" s="97">
        <v>330873</v>
      </c>
      <c r="G5447" s="97">
        <v>671972</v>
      </c>
      <c r="H5447" s="97">
        <v>330873</v>
      </c>
      <c r="I5447" s="97">
        <v>671972</v>
      </c>
      <c r="J5447" s="97" t="s">
        <v>93</v>
      </c>
      <c r="K5447" s="97">
        <v>44.71</v>
      </c>
      <c r="L5447" s="97" t="s">
        <v>16833</v>
      </c>
      <c r="M5447" s="97">
        <v>22</v>
      </c>
      <c r="N5447" s="97">
        <v>971719</v>
      </c>
    </row>
    <row r="5448" spans="1:14" ht="14.25" customHeight="1" x14ac:dyDescent="0.3">
      <c r="A5448" s="97" t="s">
        <v>506</v>
      </c>
      <c r="B5448" s="97">
        <v>12826</v>
      </c>
      <c r="C5448" s="97" t="s">
        <v>16834</v>
      </c>
      <c r="D5448" s="97" t="s">
        <v>581</v>
      </c>
      <c r="E5448" s="97" t="s">
        <v>16835</v>
      </c>
      <c r="F5448" s="97">
        <v>328663</v>
      </c>
      <c r="G5448" s="97">
        <v>669026</v>
      </c>
      <c r="H5448" s="97">
        <v>328663</v>
      </c>
      <c r="I5448" s="97">
        <v>669026</v>
      </c>
      <c r="J5448" s="97" t="s">
        <v>93</v>
      </c>
      <c r="K5448" s="97">
        <v>45.41</v>
      </c>
      <c r="L5448" s="97" t="s">
        <v>16836</v>
      </c>
      <c r="M5448" s="97">
        <v>22</v>
      </c>
      <c r="N5448" s="97">
        <v>1004464</v>
      </c>
    </row>
    <row r="5449" spans="1:14" ht="14.25" customHeight="1" x14ac:dyDescent="0.3">
      <c r="A5449" s="97" t="s">
        <v>419</v>
      </c>
      <c r="B5449" s="97">
        <v>236</v>
      </c>
      <c r="C5449" s="97" t="s">
        <v>16837</v>
      </c>
      <c r="D5449" s="97" t="s">
        <v>332</v>
      </c>
      <c r="E5449" s="97" t="s">
        <v>16838</v>
      </c>
      <c r="F5449" s="97">
        <v>330901</v>
      </c>
      <c r="G5449" s="97">
        <v>671957</v>
      </c>
      <c r="H5449" s="97">
        <v>330901</v>
      </c>
      <c r="I5449" s="97">
        <v>671957</v>
      </c>
      <c r="J5449" s="97" t="s">
        <v>93</v>
      </c>
      <c r="K5449" s="97">
        <v>45.98</v>
      </c>
      <c r="L5449" s="97" t="s">
        <v>16839</v>
      </c>
      <c r="M5449" s="97">
        <v>22</v>
      </c>
      <c r="N5449" s="97">
        <v>971720</v>
      </c>
    </row>
    <row r="5450" spans="1:14" ht="14.25" customHeight="1" x14ac:dyDescent="0.3">
      <c r="A5450" s="97" t="s">
        <v>655</v>
      </c>
      <c r="B5450" s="97">
        <v>13110</v>
      </c>
      <c r="C5450" s="97" t="s">
        <v>16840</v>
      </c>
      <c r="D5450" s="97" t="s">
        <v>581</v>
      </c>
      <c r="E5450" s="97" t="s">
        <v>16841</v>
      </c>
      <c r="F5450" s="97">
        <v>337215</v>
      </c>
      <c r="G5450" s="97">
        <v>671413</v>
      </c>
      <c r="H5450" s="97">
        <v>337215</v>
      </c>
      <c r="I5450" s="97">
        <v>671413</v>
      </c>
      <c r="J5450" s="97" t="s">
        <v>93</v>
      </c>
      <c r="K5450" s="97">
        <v>52.8</v>
      </c>
      <c r="L5450" s="97" t="s">
        <v>16842</v>
      </c>
      <c r="M5450" s="97">
        <v>22</v>
      </c>
      <c r="N5450" s="97">
        <v>951072</v>
      </c>
    </row>
    <row r="5451" spans="1:14" ht="14.25" customHeight="1" x14ac:dyDescent="0.3">
      <c r="A5451" s="97" t="s">
        <v>508</v>
      </c>
      <c r="B5451" s="97">
        <v>10133</v>
      </c>
      <c r="C5451" s="97" t="s">
        <v>16843</v>
      </c>
      <c r="D5451" s="97" t="s">
        <v>581</v>
      </c>
      <c r="E5451" s="97" t="s">
        <v>16844</v>
      </c>
      <c r="F5451" s="97">
        <v>331790</v>
      </c>
      <c r="G5451" s="97">
        <v>667854</v>
      </c>
      <c r="H5451" s="97">
        <v>331790</v>
      </c>
      <c r="I5451" s="97">
        <v>667854</v>
      </c>
      <c r="J5451" s="97" t="s">
        <v>93</v>
      </c>
      <c r="K5451" s="97">
        <v>59.69</v>
      </c>
      <c r="L5451" s="97" t="s">
        <v>16845</v>
      </c>
      <c r="M5451" s="97">
        <v>22</v>
      </c>
      <c r="N5451" s="97">
        <v>952081</v>
      </c>
    </row>
    <row r="5452" spans="1:14" ht="14.25" customHeight="1" x14ac:dyDescent="0.3">
      <c r="A5452" s="97" t="s">
        <v>508</v>
      </c>
      <c r="B5452" s="97">
        <v>329</v>
      </c>
      <c r="C5452" s="97" t="s">
        <v>16846</v>
      </c>
      <c r="D5452" s="97" t="s">
        <v>332</v>
      </c>
      <c r="E5452" s="97" t="s">
        <v>16847</v>
      </c>
      <c r="F5452" s="97">
        <v>332387</v>
      </c>
      <c r="G5452" s="97">
        <v>666855</v>
      </c>
      <c r="H5452" s="97">
        <v>332387</v>
      </c>
      <c r="I5452" s="97">
        <v>666855</v>
      </c>
      <c r="J5452" s="97" t="s">
        <v>93</v>
      </c>
      <c r="K5452" s="97">
        <v>63</v>
      </c>
      <c r="L5452" s="97" t="s">
        <v>13552</v>
      </c>
      <c r="M5452" s="97">
        <v>22</v>
      </c>
      <c r="N5452" s="97">
        <v>951533</v>
      </c>
    </row>
    <row r="5453" spans="1:14" ht="14.25" customHeight="1" x14ac:dyDescent="0.3">
      <c r="A5453" s="97" t="s">
        <v>508</v>
      </c>
      <c r="B5453" s="97">
        <v>9913</v>
      </c>
      <c r="C5453" s="97" t="s">
        <v>16848</v>
      </c>
      <c r="D5453" s="97" t="s">
        <v>581</v>
      </c>
      <c r="E5453" s="97" t="s">
        <v>16849</v>
      </c>
      <c r="F5453" s="97">
        <v>332250</v>
      </c>
      <c r="G5453" s="97">
        <v>666018</v>
      </c>
      <c r="H5453" s="97">
        <v>332250</v>
      </c>
      <c r="I5453" s="97">
        <v>666018</v>
      </c>
      <c r="J5453" s="97" t="s">
        <v>93</v>
      </c>
      <c r="K5453" s="97">
        <v>65</v>
      </c>
      <c r="L5453" s="97" t="s">
        <v>16850</v>
      </c>
      <c r="M5453" s="97">
        <v>22</v>
      </c>
      <c r="N5453" s="97">
        <v>952063</v>
      </c>
    </row>
    <row r="5454" spans="1:14" ht="14.25" customHeight="1" x14ac:dyDescent="0.3">
      <c r="A5454" s="97" t="s">
        <v>508</v>
      </c>
      <c r="B5454" s="97">
        <v>287</v>
      </c>
      <c r="C5454" s="97" t="s">
        <v>16851</v>
      </c>
      <c r="D5454" s="97" t="s">
        <v>332</v>
      </c>
      <c r="E5454" s="97" t="s">
        <v>16852</v>
      </c>
      <c r="F5454" s="97">
        <v>332305</v>
      </c>
      <c r="G5454" s="97">
        <v>667450</v>
      </c>
      <c r="H5454" s="97">
        <v>332305</v>
      </c>
      <c r="I5454" s="97">
        <v>667450</v>
      </c>
      <c r="J5454" s="97" t="s">
        <v>93</v>
      </c>
      <c r="K5454" s="97">
        <v>66</v>
      </c>
      <c r="L5454" s="97" t="s">
        <v>16853</v>
      </c>
      <c r="M5454" s="97">
        <v>22</v>
      </c>
      <c r="N5454" s="97">
        <v>951491</v>
      </c>
    </row>
    <row r="5455" spans="1:14" ht="14.25" customHeight="1" x14ac:dyDescent="0.3">
      <c r="A5455" s="97" t="s">
        <v>508</v>
      </c>
      <c r="B5455" s="97">
        <v>10133</v>
      </c>
      <c r="C5455" s="97" t="s">
        <v>16854</v>
      </c>
      <c r="D5455" s="97" t="s">
        <v>581</v>
      </c>
      <c r="E5455" s="97" t="s">
        <v>16855</v>
      </c>
      <c r="F5455" s="97">
        <v>332284</v>
      </c>
      <c r="G5455" s="97">
        <v>665494</v>
      </c>
      <c r="H5455" s="97">
        <v>332284</v>
      </c>
      <c r="I5455" s="97">
        <v>665494</v>
      </c>
      <c r="J5455" s="97" t="s">
        <v>93</v>
      </c>
      <c r="K5455" s="97">
        <v>67.099999999999994</v>
      </c>
      <c r="L5455" s="97" t="s">
        <v>16856</v>
      </c>
      <c r="M5455" s="97">
        <v>22</v>
      </c>
      <c r="N5455" s="97">
        <v>952137</v>
      </c>
    </row>
    <row r="5456" spans="1:14" ht="14.25" customHeight="1" x14ac:dyDescent="0.3">
      <c r="A5456" s="97" t="s">
        <v>508</v>
      </c>
      <c r="B5456" s="97">
        <v>10133</v>
      </c>
      <c r="C5456" s="97" t="s">
        <v>16857</v>
      </c>
      <c r="D5456" s="97" t="s">
        <v>581</v>
      </c>
      <c r="E5456" s="97" t="s">
        <v>16858</v>
      </c>
      <c r="F5456" s="97">
        <v>332269</v>
      </c>
      <c r="G5456" s="97">
        <v>665485</v>
      </c>
      <c r="H5456" s="97">
        <v>332269</v>
      </c>
      <c r="I5456" s="97">
        <v>665485</v>
      </c>
      <c r="J5456" s="97" t="s">
        <v>93</v>
      </c>
      <c r="K5456" s="97">
        <v>67.2</v>
      </c>
      <c r="L5456" s="97" t="s">
        <v>16859</v>
      </c>
      <c r="M5456" s="97">
        <v>22</v>
      </c>
      <c r="N5456" s="97">
        <v>952138</v>
      </c>
    </row>
    <row r="5457" spans="1:14" ht="14.25" customHeight="1" x14ac:dyDescent="0.3">
      <c r="A5457" s="97" t="s">
        <v>508</v>
      </c>
      <c r="B5457" s="97">
        <v>134</v>
      </c>
      <c r="C5457" s="97" t="s">
        <v>16860</v>
      </c>
      <c r="D5457" s="97" t="s">
        <v>332</v>
      </c>
      <c r="E5457" s="97" t="s">
        <v>9472</v>
      </c>
      <c r="F5457" s="97">
        <v>330950</v>
      </c>
      <c r="G5457" s="97">
        <v>668390</v>
      </c>
      <c r="H5457" s="97">
        <v>330950</v>
      </c>
      <c r="I5457" s="97">
        <v>668390</v>
      </c>
      <c r="J5457" s="97" t="s">
        <v>93</v>
      </c>
      <c r="K5457" s="97">
        <v>70</v>
      </c>
      <c r="L5457" s="97" t="s">
        <v>16861</v>
      </c>
      <c r="M5457" s="97">
        <v>22</v>
      </c>
      <c r="N5457" s="97">
        <v>951335</v>
      </c>
    </row>
    <row r="5458" spans="1:14" ht="14.25" customHeight="1" x14ac:dyDescent="0.3">
      <c r="A5458" s="97" t="s">
        <v>508</v>
      </c>
      <c r="B5458" s="97">
        <v>17074</v>
      </c>
      <c r="C5458" s="97" t="s">
        <v>16862</v>
      </c>
      <c r="D5458" s="97" t="s">
        <v>581</v>
      </c>
      <c r="E5458" s="97" t="s">
        <v>16863</v>
      </c>
      <c r="F5458" s="97">
        <v>330920</v>
      </c>
      <c r="G5458" s="97">
        <v>669060</v>
      </c>
      <c r="H5458" s="97">
        <v>330920</v>
      </c>
      <c r="I5458" s="97">
        <v>669060</v>
      </c>
      <c r="J5458" s="97" t="s">
        <v>93</v>
      </c>
      <c r="K5458" s="97">
        <v>70</v>
      </c>
      <c r="L5458" s="97" t="s">
        <v>16864</v>
      </c>
      <c r="M5458" s="97">
        <v>22</v>
      </c>
      <c r="N5458" s="97">
        <v>952709</v>
      </c>
    </row>
    <row r="5459" spans="1:14" ht="14.25" customHeight="1" x14ac:dyDescent="0.3">
      <c r="A5459" s="97" t="s">
        <v>508</v>
      </c>
      <c r="B5459" s="97">
        <v>193</v>
      </c>
      <c r="C5459" s="97" t="s">
        <v>16865</v>
      </c>
      <c r="D5459" s="97" t="s">
        <v>332</v>
      </c>
      <c r="E5459" s="97" t="s">
        <v>16866</v>
      </c>
      <c r="F5459" s="97">
        <v>332110</v>
      </c>
      <c r="G5459" s="97">
        <v>666940</v>
      </c>
      <c r="H5459" s="97">
        <v>332110</v>
      </c>
      <c r="I5459" s="97">
        <v>666940</v>
      </c>
      <c r="J5459" s="97" t="s">
        <v>93</v>
      </c>
      <c r="K5459" s="97">
        <v>70</v>
      </c>
      <c r="L5459" s="97" t="s">
        <v>12195</v>
      </c>
      <c r="M5459" s="97">
        <v>22</v>
      </c>
      <c r="N5459" s="97">
        <v>951396</v>
      </c>
    </row>
    <row r="5460" spans="1:14" ht="14.25" customHeight="1" x14ac:dyDescent="0.3">
      <c r="A5460" s="97" t="s">
        <v>508</v>
      </c>
      <c r="B5460" s="97">
        <v>17074</v>
      </c>
      <c r="C5460" s="97" t="s">
        <v>16867</v>
      </c>
      <c r="D5460" s="97" t="s">
        <v>581</v>
      </c>
      <c r="E5460" s="97" t="s">
        <v>16868</v>
      </c>
      <c r="F5460" s="97">
        <v>330890</v>
      </c>
      <c r="G5460" s="97">
        <v>669060</v>
      </c>
      <c r="H5460" s="97">
        <v>330890</v>
      </c>
      <c r="I5460" s="97">
        <v>669060</v>
      </c>
      <c r="J5460" s="97" t="s">
        <v>93</v>
      </c>
      <c r="K5460" s="97">
        <v>70</v>
      </c>
      <c r="L5460" s="97" t="s">
        <v>16869</v>
      </c>
      <c r="M5460" s="97">
        <v>22</v>
      </c>
      <c r="N5460" s="97">
        <v>952710</v>
      </c>
    </row>
    <row r="5461" spans="1:14" ht="14.25" customHeight="1" x14ac:dyDescent="0.3">
      <c r="A5461" s="97" t="s">
        <v>822</v>
      </c>
      <c r="B5461" s="97">
        <v>430</v>
      </c>
      <c r="C5461" s="97" t="s">
        <v>16870</v>
      </c>
      <c r="D5461" s="97" t="s">
        <v>332</v>
      </c>
      <c r="E5461" s="97" t="s">
        <v>16871</v>
      </c>
      <c r="F5461" s="97">
        <v>340710</v>
      </c>
      <c r="G5461" s="97">
        <v>673155</v>
      </c>
      <c r="H5461" s="97">
        <v>340710</v>
      </c>
      <c r="I5461" s="97">
        <v>673155</v>
      </c>
      <c r="J5461" s="97" t="s">
        <v>93</v>
      </c>
      <c r="K5461" s="97">
        <v>76</v>
      </c>
      <c r="L5461" s="97" t="s">
        <v>16872</v>
      </c>
      <c r="M5461" s="97">
        <v>22</v>
      </c>
      <c r="N5461" s="97">
        <v>931301</v>
      </c>
    </row>
    <row r="5462" spans="1:14" ht="14.25" customHeight="1" x14ac:dyDescent="0.3">
      <c r="A5462" s="97" t="s">
        <v>508</v>
      </c>
      <c r="B5462" s="97">
        <v>394</v>
      </c>
      <c r="C5462" s="97" t="s">
        <v>16873</v>
      </c>
      <c r="D5462" s="97" t="s">
        <v>332</v>
      </c>
      <c r="E5462" s="97" t="s">
        <v>16874</v>
      </c>
      <c r="F5462" s="97">
        <v>331848</v>
      </c>
      <c r="G5462" s="97">
        <v>666743</v>
      </c>
      <c r="H5462" s="97">
        <v>331848</v>
      </c>
      <c r="I5462" s="97">
        <v>666743</v>
      </c>
      <c r="J5462" s="97" t="s">
        <v>93</v>
      </c>
      <c r="K5462" s="97">
        <v>76</v>
      </c>
      <c r="L5462" s="97" t="s">
        <v>16875</v>
      </c>
      <c r="M5462" s="97">
        <v>22</v>
      </c>
      <c r="N5462" s="97">
        <v>951598</v>
      </c>
    </row>
    <row r="5463" spans="1:14" ht="14.25" customHeight="1" x14ac:dyDescent="0.3">
      <c r="A5463" s="97" t="s">
        <v>506</v>
      </c>
      <c r="B5463" s="97">
        <v>100</v>
      </c>
      <c r="C5463" s="97" t="s">
        <v>16876</v>
      </c>
      <c r="D5463" s="97" t="s">
        <v>332</v>
      </c>
      <c r="E5463" s="97" t="s">
        <v>16877</v>
      </c>
      <c r="F5463" s="97">
        <v>328770</v>
      </c>
      <c r="G5463" s="97">
        <v>669550</v>
      </c>
      <c r="H5463" s="97">
        <v>328770</v>
      </c>
      <c r="I5463" s="97">
        <v>669550</v>
      </c>
      <c r="J5463" s="97" t="s">
        <v>93</v>
      </c>
      <c r="K5463" s="97">
        <v>78</v>
      </c>
      <c r="L5463" s="97" t="s">
        <v>16878</v>
      </c>
      <c r="M5463" s="97">
        <v>22</v>
      </c>
      <c r="N5463" s="97">
        <v>1002531</v>
      </c>
    </row>
    <row r="5464" spans="1:14" ht="14.25" customHeight="1" x14ac:dyDescent="0.3">
      <c r="A5464" s="97" t="s">
        <v>632</v>
      </c>
      <c r="B5464" s="97">
        <v>62</v>
      </c>
      <c r="C5464" s="97" t="s">
        <v>16879</v>
      </c>
      <c r="D5464" s="97" t="s">
        <v>332</v>
      </c>
      <c r="E5464" s="97" t="s">
        <v>16880</v>
      </c>
      <c r="F5464" s="97">
        <v>341868</v>
      </c>
      <c r="G5464" s="97">
        <v>668945</v>
      </c>
      <c r="H5464" s="97">
        <v>341868</v>
      </c>
      <c r="I5464" s="97">
        <v>668945</v>
      </c>
      <c r="J5464" s="97" t="s">
        <v>93</v>
      </c>
      <c r="K5464" s="97">
        <v>79</v>
      </c>
      <c r="L5464" s="97" t="s">
        <v>16881</v>
      </c>
      <c r="M5464" s="97">
        <v>22</v>
      </c>
      <c r="N5464" s="97">
        <v>770340</v>
      </c>
    </row>
    <row r="5465" spans="1:14" ht="14.25" customHeight="1" x14ac:dyDescent="0.3">
      <c r="A5465" s="97" t="s">
        <v>506</v>
      </c>
      <c r="B5465" s="97">
        <v>796</v>
      </c>
      <c r="C5465" s="97" t="s">
        <v>16882</v>
      </c>
      <c r="D5465" s="97" t="s">
        <v>332</v>
      </c>
      <c r="E5465" s="97" t="s">
        <v>16883</v>
      </c>
      <c r="F5465" s="97">
        <v>328922</v>
      </c>
      <c r="G5465" s="97">
        <v>669593</v>
      </c>
      <c r="H5465" s="97">
        <v>328922</v>
      </c>
      <c r="I5465" s="97">
        <v>669593</v>
      </c>
      <c r="J5465" s="97" t="s">
        <v>93</v>
      </c>
      <c r="K5465" s="97">
        <v>79.63</v>
      </c>
      <c r="L5465" s="97" t="s">
        <v>16884</v>
      </c>
      <c r="M5465" s="97">
        <v>22</v>
      </c>
      <c r="N5465" s="97">
        <v>17332942</v>
      </c>
    </row>
    <row r="5466" spans="1:14" ht="14.25" customHeight="1" x14ac:dyDescent="0.3">
      <c r="A5466" s="97" t="s">
        <v>508</v>
      </c>
      <c r="B5466" s="97">
        <v>17171</v>
      </c>
      <c r="C5466" s="97" t="s">
        <v>16885</v>
      </c>
      <c r="D5466" s="97" t="s">
        <v>581</v>
      </c>
      <c r="E5466" s="97" t="s">
        <v>16886</v>
      </c>
      <c r="F5466" s="97">
        <v>331460</v>
      </c>
      <c r="G5466" s="97">
        <v>665270</v>
      </c>
      <c r="H5466" s="97">
        <v>331460</v>
      </c>
      <c r="I5466" s="97">
        <v>665270</v>
      </c>
      <c r="J5466" s="97" t="s">
        <v>93</v>
      </c>
      <c r="K5466" s="97">
        <v>82</v>
      </c>
      <c r="L5466" s="97" t="s">
        <v>16887</v>
      </c>
      <c r="M5466" s="97">
        <v>22</v>
      </c>
      <c r="N5466" s="97">
        <v>952724</v>
      </c>
    </row>
    <row r="5467" spans="1:14" ht="14.25" customHeight="1" x14ac:dyDescent="0.3">
      <c r="A5467" s="97" t="s">
        <v>822</v>
      </c>
      <c r="B5467" s="97">
        <v>410</v>
      </c>
      <c r="C5467" s="97" t="s">
        <v>16888</v>
      </c>
      <c r="D5467" s="97" t="s">
        <v>332</v>
      </c>
      <c r="E5467" s="97" t="s">
        <v>16889</v>
      </c>
      <c r="F5467" s="97">
        <v>340527</v>
      </c>
      <c r="G5467" s="97">
        <v>672983</v>
      </c>
      <c r="H5467" s="97">
        <v>340527</v>
      </c>
      <c r="I5467" s="97">
        <v>672983</v>
      </c>
      <c r="J5467" s="97" t="s">
        <v>93</v>
      </c>
      <c r="K5467" s="97">
        <v>82</v>
      </c>
      <c r="L5467" s="97" t="s">
        <v>16890</v>
      </c>
      <c r="M5467" s="97">
        <v>22</v>
      </c>
      <c r="N5467" s="97">
        <v>931281</v>
      </c>
    </row>
    <row r="5468" spans="1:14" ht="14.25" customHeight="1" x14ac:dyDescent="0.3">
      <c r="A5468" s="97" t="s">
        <v>632</v>
      </c>
      <c r="B5468" s="97">
        <v>32</v>
      </c>
      <c r="C5468" s="97" t="s">
        <v>16891</v>
      </c>
      <c r="D5468" s="97" t="s">
        <v>332</v>
      </c>
      <c r="E5468" s="97" t="s">
        <v>16892</v>
      </c>
      <c r="F5468" s="97">
        <v>341477</v>
      </c>
      <c r="G5468" s="97">
        <v>669843</v>
      </c>
      <c r="H5468" s="97">
        <v>341477</v>
      </c>
      <c r="I5468" s="97">
        <v>669843</v>
      </c>
      <c r="J5468" s="97" t="s">
        <v>93</v>
      </c>
      <c r="K5468" s="97">
        <v>83</v>
      </c>
      <c r="L5468" s="97" t="s">
        <v>16893</v>
      </c>
      <c r="M5468" s="97">
        <v>22</v>
      </c>
      <c r="N5468" s="97">
        <v>770310</v>
      </c>
    </row>
    <row r="5469" spans="1:14" ht="14.25" customHeight="1" x14ac:dyDescent="0.3">
      <c r="A5469" s="97" t="s">
        <v>632</v>
      </c>
      <c r="B5469" s="97">
        <v>101</v>
      </c>
      <c r="C5469" s="97" t="s">
        <v>16894</v>
      </c>
      <c r="D5469" s="97" t="s">
        <v>332</v>
      </c>
      <c r="E5469" s="97" t="s">
        <v>16895</v>
      </c>
      <c r="F5469" s="97">
        <v>343790</v>
      </c>
      <c r="G5469" s="97">
        <v>669257</v>
      </c>
      <c r="H5469" s="97">
        <v>343790</v>
      </c>
      <c r="I5469" s="97">
        <v>669257</v>
      </c>
      <c r="J5469" s="97" t="s">
        <v>93</v>
      </c>
      <c r="K5469" s="97">
        <v>84</v>
      </c>
      <c r="L5469" s="97" t="s">
        <v>16896</v>
      </c>
      <c r="M5469" s="97">
        <v>22</v>
      </c>
      <c r="N5469" s="97">
        <v>770379</v>
      </c>
    </row>
    <row r="5470" spans="1:14" ht="14.25" customHeight="1" x14ac:dyDescent="0.3">
      <c r="A5470" s="97" t="s">
        <v>632</v>
      </c>
      <c r="B5470" s="97">
        <v>29</v>
      </c>
      <c r="C5470" s="97" t="s">
        <v>16897</v>
      </c>
      <c r="D5470" s="97" t="s">
        <v>332</v>
      </c>
      <c r="E5470" s="97" t="s">
        <v>16898</v>
      </c>
      <c r="F5470" s="97">
        <v>341422</v>
      </c>
      <c r="G5470" s="97">
        <v>669917</v>
      </c>
      <c r="H5470" s="97">
        <v>341422</v>
      </c>
      <c r="I5470" s="97">
        <v>669917</v>
      </c>
      <c r="J5470" s="97" t="s">
        <v>93</v>
      </c>
      <c r="K5470" s="97">
        <v>85</v>
      </c>
      <c r="L5470" s="97" t="s">
        <v>16899</v>
      </c>
      <c r="M5470" s="97">
        <v>22</v>
      </c>
      <c r="N5470" s="97">
        <v>770307</v>
      </c>
    </row>
    <row r="5471" spans="1:14" ht="14.25" customHeight="1" x14ac:dyDescent="0.3">
      <c r="A5471" s="97" t="s">
        <v>822</v>
      </c>
      <c r="B5471" s="97">
        <v>8691</v>
      </c>
      <c r="C5471" s="97" t="s">
        <v>16900</v>
      </c>
      <c r="D5471" s="97" t="s">
        <v>581</v>
      </c>
      <c r="E5471" s="97" t="s">
        <v>16901</v>
      </c>
      <c r="F5471" s="97">
        <v>343404</v>
      </c>
      <c r="G5471" s="97">
        <v>672531</v>
      </c>
      <c r="H5471" s="97">
        <v>343404</v>
      </c>
      <c r="I5471" s="97">
        <v>672531</v>
      </c>
      <c r="J5471" s="97" t="s">
        <v>93</v>
      </c>
      <c r="K5471" s="97">
        <v>89</v>
      </c>
      <c r="L5471" s="97" t="s">
        <v>16902</v>
      </c>
      <c r="M5471" s="97">
        <v>22</v>
      </c>
      <c r="N5471" s="97">
        <v>931767</v>
      </c>
    </row>
    <row r="5472" spans="1:14" ht="14.25" customHeight="1" x14ac:dyDescent="0.3">
      <c r="A5472" s="97" t="s">
        <v>632</v>
      </c>
      <c r="B5472" s="97">
        <v>155</v>
      </c>
      <c r="C5472" s="97" t="s">
        <v>16903</v>
      </c>
      <c r="D5472" s="97" t="s">
        <v>332</v>
      </c>
      <c r="E5472" s="97" t="s">
        <v>16904</v>
      </c>
      <c r="F5472" s="97">
        <v>340904</v>
      </c>
      <c r="G5472" s="97">
        <v>669495</v>
      </c>
      <c r="H5472" s="97">
        <v>340904</v>
      </c>
      <c r="I5472" s="97">
        <v>669495</v>
      </c>
      <c r="J5472" s="97" t="s">
        <v>93</v>
      </c>
      <c r="K5472" s="97">
        <v>89</v>
      </c>
      <c r="L5472" s="97" t="s">
        <v>16905</v>
      </c>
      <c r="M5472" s="97">
        <v>22</v>
      </c>
      <c r="N5472" s="97">
        <v>770433</v>
      </c>
    </row>
    <row r="5473" spans="1:14" ht="14.25" customHeight="1" x14ac:dyDescent="0.3">
      <c r="A5473" s="97" t="s">
        <v>632</v>
      </c>
      <c r="B5473" s="97">
        <v>7</v>
      </c>
      <c r="C5473" s="97" t="s">
        <v>16906</v>
      </c>
      <c r="D5473" s="97" t="s">
        <v>332</v>
      </c>
      <c r="E5473" s="97" t="s">
        <v>16907</v>
      </c>
      <c r="F5473" s="97">
        <v>340946</v>
      </c>
      <c r="G5473" s="97">
        <v>669926</v>
      </c>
      <c r="H5473" s="97">
        <v>340946</v>
      </c>
      <c r="I5473" s="97">
        <v>669926</v>
      </c>
      <c r="J5473" s="97" t="s">
        <v>93</v>
      </c>
      <c r="K5473" s="97">
        <v>90</v>
      </c>
      <c r="L5473" s="97" t="s">
        <v>16908</v>
      </c>
      <c r="M5473" s="97">
        <v>22</v>
      </c>
      <c r="N5473" s="97">
        <v>770284</v>
      </c>
    </row>
    <row r="5474" spans="1:14" ht="14.25" customHeight="1" x14ac:dyDescent="0.3">
      <c r="A5474" s="97" t="s">
        <v>822</v>
      </c>
      <c r="B5474" s="97">
        <v>286</v>
      </c>
      <c r="C5474" s="97" t="s">
        <v>16909</v>
      </c>
      <c r="D5474" s="97" t="s">
        <v>332</v>
      </c>
      <c r="E5474" s="97" t="s">
        <v>16910</v>
      </c>
      <c r="F5474" s="97">
        <v>340014</v>
      </c>
      <c r="G5474" s="97">
        <v>672533</v>
      </c>
      <c r="H5474" s="97">
        <v>340014</v>
      </c>
      <c r="I5474" s="97">
        <v>672533</v>
      </c>
      <c r="J5474" s="97" t="s">
        <v>93</v>
      </c>
      <c r="K5474" s="97">
        <v>91</v>
      </c>
      <c r="L5474" s="97" t="s">
        <v>16911</v>
      </c>
      <c r="M5474" s="97">
        <v>22</v>
      </c>
      <c r="N5474" s="97">
        <v>931155</v>
      </c>
    </row>
    <row r="5475" spans="1:14" ht="14.25" customHeight="1" x14ac:dyDescent="0.3">
      <c r="A5475" s="97" t="s">
        <v>822</v>
      </c>
      <c r="B5475" s="97">
        <v>369</v>
      </c>
      <c r="C5475" s="97" t="s">
        <v>16912</v>
      </c>
      <c r="D5475" s="97" t="s">
        <v>332</v>
      </c>
      <c r="E5475" s="97" t="s">
        <v>16913</v>
      </c>
      <c r="F5475" s="97">
        <v>343798</v>
      </c>
      <c r="G5475" s="97">
        <v>672534</v>
      </c>
      <c r="H5475" s="97">
        <v>343798</v>
      </c>
      <c r="I5475" s="97">
        <v>672534</v>
      </c>
      <c r="J5475" s="97" t="s">
        <v>93</v>
      </c>
      <c r="K5475" s="97">
        <v>92</v>
      </c>
      <c r="L5475" s="97" t="s">
        <v>16269</v>
      </c>
      <c r="M5475" s="97">
        <v>22</v>
      </c>
      <c r="N5475" s="97">
        <v>931240</v>
      </c>
    </row>
    <row r="5476" spans="1:14" ht="14.25" customHeight="1" x14ac:dyDescent="0.3">
      <c r="A5476" s="97" t="s">
        <v>506</v>
      </c>
      <c r="B5476" s="97">
        <v>10695</v>
      </c>
      <c r="C5476" s="97" t="s">
        <v>16914</v>
      </c>
      <c r="D5476" s="97" t="s">
        <v>581</v>
      </c>
      <c r="E5476" s="97" t="s">
        <v>16915</v>
      </c>
      <c r="F5476" s="97">
        <v>329981</v>
      </c>
      <c r="G5476" s="97">
        <v>667644</v>
      </c>
      <c r="H5476" s="97">
        <v>329981</v>
      </c>
      <c r="I5476" s="97">
        <v>667644</v>
      </c>
      <c r="J5476" s="97" t="s">
        <v>93</v>
      </c>
      <c r="K5476" s="97">
        <v>92.26</v>
      </c>
      <c r="L5476" s="97" t="s">
        <v>16916</v>
      </c>
      <c r="M5476" s="97">
        <v>22</v>
      </c>
      <c r="N5476" s="97">
        <v>1004327</v>
      </c>
    </row>
    <row r="5477" spans="1:14" ht="14.25" customHeight="1" x14ac:dyDescent="0.3">
      <c r="A5477" s="97" t="s">
        <v>1383</v>
      </c>
      <c r="B5477" s="97">
        <v>13110</v>
      </c>
      <c r="C5477" s="97" t="s">
        <v>16917</v>
      </c>
      <c r="D5477" s="97" t="s">
        <v>581</v>
      </c>
      <c r="E5477" s="97" t="s">
        <v>16918</v>
      </c>
      <c r="F5477" s="97">
        <v>350499</v>
      </c>
      <c r="G5477" s="97">
        <v>674549</v>
      </c>
      <c r="H5477" s="97">
        <v>350499</v>
      </c>
      <c r="I5477" s="97">
        <v>674549</v>
      </c>
      <c r="J5477" s="97" t="s">
        <v>93</v>
      </c>
      <c r="K5477" s="97">
        <v>93.89</v>
      </c>
      <c r="L5477" s="97" t="s">
        <v>16919</v>
      </c>
      <c r="M5477" s="97">
        <v>22</v>
      </c>
      <c r="N5477" s="97">
        <v>701735</v>
      </c>
    </row>
    <row r="5478" spans="1:14" ht="14.25" customHeight="1" x14ac:dyDescent="0.3">
      <c r="A5478" s="97" t="s">
        <v>1383</v>
      </c>
      <c r="B5478" s="97">
        <v>13110</v>
      </c>
      <c r="C5478" s="97" t="s">
        <v>16920</v>
      </c>
      <c r="D5478" s="97" t="s">
        <v>581</v>
      </c>
      <c r="E5478" s="97" t="s">
        <v>16921</v>
      </c>
      <c r="F5478" s="97">
        <v>350859</v>
      </c>
      <c r="G5478" s="97">
        <v>674652</v>
      </c>
      <c r="H5478" s="97">
        <v>350859</v>
      </c>
      <c r="I5478" s="97">
        <v>674652</v>
      </c>
      <c r="J5478" s="97" t="s">
        <v>93</v>
      </c>
      <c r="K5478" s="97">
        <v>93.94</v>
      </c>
      <c r="L5478" s="97" t="s">
        <v>16922</v>
      </c>
      <c r="M5478" s="97">
        <v>22</v>
      </c>
      <c r="N5478" s="97">
        <v>701737</v>
      </c>
    </row>
    <row r="5479" spans="1:14" ht="14.25" customHeight="1" x14ac:dyDescent="0.3">
      <c r="A5479" s="97" t="s">
        <v>506</v>
      </c>
      <c r="B5479" s="97">
        <v>12826</v>
      </c>
      <c r="C5479" s="97" t="s">
        <v>16923</v>
      </c>
      <c r="D5479" s="97" t="s">
        <v>581</v>
      </c>
      <c r="E5479" s="97" t="s">
        <v>16924</v>
      </c>
      <c r="F5479" s="97">
        <v>328645</v>
      </c>
      <c r="G5479" s="97">
        <v>669047</v>
      </c>
      <c r="H5479" s="97">
        <v>328645</v>
      </c>
      <c r="I5479" s="97">
        <v>669047</v>
      </c>
      <c r="J5479" s="97" t="s">
        <v>93</v>
      </c>
      <c r="K5479" s="97">
        <v>94.56</v>
      </c>
      <c r="L5479" s="97" t="s">
        <v>16925</v>
      </c>
      <c r="M5479" s="97">
        <v>22</v>
      </c>
      <c r="N5479" s="97">
        <v>1004452</v>
      </c>
    </row>
    <row r="5480" spans="1:14" ht="14.25" customHeight="1" x14ac:dyDescent="0.3">
      <c r="A5480" s="97" t="s">
        <v>822</v>
      </c>
      <c r="B5480" s="97">
        <v>292</v>
      </c>
      <c r="C5480" s="97" t="s">
        <v>16926</v>
      </c>
      <c r="D5480" s="97" t="s">
        <v>332</v>
      </c>
      <c r="E5480" s="97" t="s">
        <v>16927</v>
      </c>
      <c r="F5480" s="97">
        <v>341340</v>
      </c>
      <c r="G5480" s="97">
        <v>672624</v>
      </c>
      <c r="H5480" s="97">
        <v>341340</v>
      </c>
      <c r="I5480" s="97">
        <v>672624</v>
      </c>
      <c r="J5480" s="97" t="s">
        <v>93</v>
      </c>
      <c r="K5480" s="97">
        <v>95</v>
      </c>
      <c r="L5480" s="97" t="s">
        <v>16928</v>
      </c>
      <c r="M5480" s="97">
        <v>22</v>
      </c>
      <c r="N5480" s="97">
        <v>931161</v>
      </c>
    </row>
    <row r="5481" spans="1:14" ht="14.25" customHeight="1" x14ac:dyDescent="0.3">
      <c r="A5481" s="97" t="s">
        <v>506</v>
      </c>
      <c r="B5481" s="97">
        <v>12826</v>
      </c>
      <c r="C5481" s="97" t="s">
        <v>16929</v>
      </c>
      <c r="D5481" s="97" t="s">
        <v>581</v>
      </c>
      <c r="E5481" s="97" t="s">
        <v>16930</v>
      </c>
      <c r="F5481" s="97">
        <v>328674</v>
      </c>
      <c r="G5481" s="97">
        <v>669013</v>
      </c>
      <c r="H5481" s="97">
        <v>328674</v>
      </c>
      <c r="I5481" s="97">
        <v>669013</v>
      </c>
      <c r="J5481" s="97" t="s">
        <v>93</v>
      </c>
      <c r="K5481" s="97">
        <v>95.85</v>
      </c>
      <c r="L5481" s="97" t="s">
        <v>16931</v>
      </c>
      <c r="M5481" s="97">
        <v>22</v>
      </c>
      <c r="N5481" s="97">
        <v>1004465</v>
      </c>
    </row>
    <row r="5482" spans="1:14" ht="14.25" customHeight="1" x14ac:dyDescent="0.3">
      <c r="A5482" s="97" t="s">
        <v>506</v>
      </c>
      <c r="B5482" s="97">
        <v>12826</v>
      </c>
      <c r="C5482" s="97" t="s">
        <v>16932</v>
      </c>
      <c r="D5482" s="97" t="s">
        <v>581</v>
      </c>
      <c r="E5482" s="97" t="s">
        <v>16933</v>
      </c>
      <c r="F5482" s="97">
        <v>328688</v>
      </c>
      <c r="G5482" s="97">
        <v>668996</v>
      </c>
      <c r="H5482" s="97">
        <v>328688</v>
      </c>
      <c r="I5482" s="97">
        <v>668996</v>
      </c>
      <c r="J5482" s="97" t="s">
        <v>93</v>
      </c>
      <c r="K5482" s="97">
        <v>96.33</v>
      </c>
      <c r="L5482" s="97" t="s">
        <v>16934</v>
      </c>
      <c r="M5482" s="97">
        <v>22</v>
      </c>
      <c r="N5482" s="97">
        <v>1004467</v>
      </c>
    </row>
    <row r="5483" spans="1:14" ht="14.25" customHeight="1" x14ac:dyDescent="0.3">
      <c r="A5483" s="97" t="s">
        <v>506</v>
      </c>
      <c r="B5483" s="97">
        <v>10695</v>
      </c>
      <c r="C5483" s="97" t="s">
        <v>16935</v>
      </c>
      <c r="D5483" s="97" t="s">
        <v>581</v>
      </c>
      <c r="E5483" s="97" t="s">
        <v>16936</v>
      </c>
      <c r="F5483" s="97">
        <v>329654</v>
      </c>
      <c r="G5483" s="97">
        <v>667502</v>
      </c>
      <c r="H5483" s="97">
        <v>329654</v>
      </c>
      <c r="I5483" s="97">
        <v>667502</v>
      </c>
      <c r="J5483" s="97" t="s">
        <v>93</v>
      </c>
      <c r="K5483" s="97">
        <v>97.31</v>
      </c>
      <c r="L5483" s="97" t="s">
        <v>16937</v>
      </c>
      <c r="M5483" s="97">
        <v>22</v>
      </c>
      <c r="N5483" s="97">
        <v>1004158</v>
      </c>
    </row>
    <row r="5484" spans="1:14" ht="14.25" customHeight="1" x14ac:dyDescent="0.3">
      <c r="A5484" s="97" t="s">
        <v>632</v>
      </c>
      <c r="B5484" s="97">
        <v>138</v>
      </c>
      <c r="C5484" s="97" t="s">
        <v>16938</v>
      </c>
      <c r="D5484" s="97" t="s">
        <v>332</v>
      </c>
      <c r="E5484" s="97" t="s">
        <v>16939</v>
      </c>
      <c r="F5484" s="97">
        <v>341656</v>
      </c>
      <c r="G5484" s="97">
        <v>667905</v>
      </c>
      <c r="H5484" s="97">
        <v>341656</v>
      </c>
      <c r="I5484" s="97">
        <v>667905</v>
      </c>
      <c r="J5484" s="97" t="s">
        <v>93</v>
      </c>
      <c r="K5484" s="97">
        <v>99</v>
      </c>
      <c r="L5484" s="97" t="s">
        <v>16940</v>
      </c>
      <c r="M5484" s="97">
        <v>22</v>
      </c>
      <c r="N5484" s="97">
        <v>770416</v>
      </c>
    </row>
    <row r="5485" spans="1:14" ht="14.25" customHeight="1" x14ac:dyDescent="0.3">
      <c r="A5485" s="97" t="s">
        <v>506</v>
      </c>
      <c r="B5485" s="97">
        <v>147</v>
      </c>
      <c r="C5485" s="97" t="s">
        <v>16941</v>
      </c>
      <c r="D5485" s="97" t="s">
        <v>332</v>
      </c>
      <c r="E5485" s="97" t="s">
        <v>16942</v>
      </c>
      <c r="F5485" s="97">
        <v>329030</v>
      </c>
      <c r="G5485" s="97">
        <v>665510</v>
      </c>
      <c r="H5485" s="97">
        <v>329030</v>
      </c>
      <c r="I5485" s="97">
        <v>665510</v>
      </c>
      <c r="J5485" s="97" t="s">
        <v>93</v>
      </c>
      <c r="K5485" s="97">
        <v>99</v>
      </c>
      <c r="L5485" s="97" t="s">
        <v>16943</v>
      </c>
      <c r="M5485" s="97">
        <v>22</v>
      </c>
      <c r="N5485" s="97">
        <v>1002580</v>
      </c>
    </row>
    <row r="5486" spans="1:14" ht="14.25" customHeight="1" x14ac:dyDescent="0.3">
      <c r="A5486" s="97" t="s">
        <v>397</v>
      </c>
      <c r="B5486" s="97">
        <v>150</v>
      </c>
      <c r="C5486" s="97" t="s">
        <v>16944</v>
      </c>
      <c r="D5486" s="97" t="s">
        <v>332</v>
      </c>
      <c r="E5486" s="97" t="s">
        <v>16945</v>
      </c>
      <c r="F5486" s="97">
        <v>339560</v>
      </c>
      <c r="G5486" s="97">
        <v>667030</v>
      </c>
      <c r="H5486" s="97">
        <v>339560</v>
      </c>
      <c r="I5486" s="97">
        <v>667030</v>
      </c>
      <c r="J5486" s="97" t="s">
        <v>93</v>
      </c>
      <c r="K5486" s="97">
        <v>102.11</v>
      </c>
      <c r="L5486" s="97" t="s">
        <v>16946</v>
      </c>
      <c r="M5486" s="97">
        <v>22</v>
      </c>
      <c r="N5486" s="97">
        <v>842707</v>
      </c>
    </row>
    <row r="5487" spans="1:14" ht="14.25" customHeight="1" x14ac:dyDescent="0.3">
      <c r="A5487" s="97" t="s">
        <v>397</v>
      </c>
      <c r="B5487" s="97">
        <v>162</v>
      </c>
      <c r="C5487" s="97" t="s">
        <v>16947</v>
      </c>
      <c r="D5487" s="97" t="s">
        <v>332</v>
      </c>
      <c r="E5487" s="97" t="s">
        <v>16948</v>
      </c>
      <c r="F5487" s="97">
        <v>339250</v>
      </c>
      <c r="G5487" s="97">
        <v>667490</v>
      </c>
      <c r="H5487" s="97">
        <v>339250</v>
      </c>
      <c r="I5487" s="97">
        <v>667490</v>
      </c>
      <c r="J5487" s="97" t="s">
        <v>93</v>
      </c>
      <c r="K5487" s="97">
        <v>106.68</v>
      </c>
      <c r="L5487" s="97" t="s">
        <v>16949</v>
      </c>
      <c r="M5487" s="97">
        <v>22</v>
      </c>
      <c r="N5487" s="97">
        <v>842719</v>
      </c>
    </row>
    <row r="5488" spans="1:14" ht="14.25" customHeight="1" x14ac:dyDescent="0.3">
      <c r="A5488" s="97" t="s">
        <v>506</v>
      </c>
      <c r="B5488" s="97">
        <v>240</v>
      </c>
      <c r="C5488" s="97" t="s">
        <v>16950</v>
      </c>
      <c r="D5488" s="97" t="s">
        <v>332</v>
      </c>
      <c r="E5488" s="97" t="s">
        <v>16951</v>
      </c>
      <c r="F5488" s="97">
        <v>329800</v>
      </c>
      <c r="G5488" s="97">
        <v>669360</v>
      </c>
      <c r="H5488" s="97">
        <v>329800</v>
      </c>
      <c r="I5488" s="97">
        <v>669360</v>
      </c>
      <c r="J5488" s="97" t="s">
        <v>93</v>
      </c>
      <c r="K5488" s="97">
        <v>109.7</v>
      </c>
      <c r="L5488" s="97" t="s">
        <v>16952</v>
      </c>
      <c r="M5488" s="97">
        <v>22</v>
      </c>
      <c r="N5488" s="97">
        <v>1002729</v>
      </c>
    </row>
    <row r="5489" spans="1:14" ht="14.25" customHeight="1" x14ac:dyDescent="0.3">
      <c r="A5489" s="97" t="s">
        <v>506</v>
      </c>
      <c r="B5489" s="97">
        <v>9881</v>
      </c>
      <c r="C5489" s="97" t="s">
        <v>16953</v>
      </c>
      <c r="D5489" s="97" t="s">
        <v>581</v>
      </c>
      <c r="E5489" s="97" t="s">
        <v>16954</v>
      </c>
      <c r="F5489" s="97">
        <v>329090</v>
      </c>
      <c r="G5489" s="97">
        <v>667167</v>
      </c>
      <c r="H5489" s="97">
        <v>329090</v>
      </c>
      <c r="I5489" s="97">
        <v>667167</v>
      </c>
      <c r="J5489" s="97" t="s">
        <v>93</v>
      </c>
      <c r="K5489" s="97">
        <v>112</v>
      </c>
      <c r="L5489" s="97" t="s">
        <v>16955</v>
      </c>
      <c r="M5489" s="97">
        <v>22</v>
      </c>
      <c r="N5489" s="97">
        <v>1003915</v>
      </c>
    </row>
    <row r="5490" spans="1:14" ht="14.25" customHeight="1" x14ac:dyDescent="0.3">
      <c r="A5490" s="97" t="s">
        <v>711</v>
      </c>
      <c r="B5490" s="97">
        <v>107</v>
      </c>
      <c r="C5490" s="97" t="s">
        <v>16956</v>
      </c>
      <c r="D5490" s="97" t="s">
        <v>332</v>
      </c>
      <c r="E5490" s="97" t="s">
        <v>16957</v>
      </c>
      <c r="F5490" s="97">
        <v>345340</v>
      </c>
      <c r="G5490" s="97">
        <v>666900</v>
      </c>
      <c r="H5490" s="97">
        <v>345340</v>
      </c>
      <c r="I5490" s="97">
        <v>666900</v>
      </c>
      <c r="J5490" s="97" t="s">
        <v>93</v>
      </c>
      <c r="K5490" s="97">
        <v>112.9</v>
      </c>
      <c r="L5490" s="97" t="s">
        <v>16958</v>
      </c>
      <c r="M5490" s="97">
        <v>22</v>
      </c>
      <c r="N5490" s="97">
        <v>700228</v>
      </c>
    </row>
    <row r="5491" spans="1:14" ht="14.25" customHeight="1" x14ac:dyDescent="0.3">
      <c r="A5491" s="97" t="s">
        <v>506</v>
      </c>
      <c r="B5491" s="97">
        <v>356</v>
      </c>
      <c r="C5491" s="97" t="s">
        <v>16959</v>
      </c>
      <c r="D5491" s="97" t="s">
        <v>332</v>
      </c>
      <c r="E5491" s="97" t="s">
        <v>16960</v>
      </c>
      <c r="F5491" s="97">
        <v>329500</v>
      </c>
      <c r="G5491" s="97">
        <v>668420</v>
      </c>
      <c r="H5491" s="97">
        <v>329500</v>
      </c>
      <c r="I5491" s="97">
        <v>668420</v>
      </c>
      <c r="J5491" s="97" t="s">
        <v>93</v>
      </c>
      <c r="K5491" s="97">
        <v>114</v>
      </c>
      <c r="L5491" s="97" t="s">
        <v>16961</v>
      </c>
      <c r="M5491" s="97">
        <v>22</v>
      </c>
      <c r="N5491" s="97">
        <v>1002848</v>
      </c>
    </row>
    <row r="5492" spans="1:14" ht="14.25" customHeight="1" x14ac:dyDescent="0.3">
      <c r="A5492" s="97" t="s">
        <v>506</v>
      </c>
      <c r="B5492" s="97">
        <v>357</v>
      </c>
      <c r="C5492" s="97" t="s">
        <v>16962</v>
      </c>
      <c r="D5492" s="97" t="s">
        <v>332</v>
      </c>
      <c r="E5492" s="97" t="s">
        <v>16963</v>
      </c>
      <c r="F5492" s="97">
        <v>329480</v>
      </c>
      <c r="G5492" s="97">
        <v>668440</v>
      </c>
      <c r="H5492" s="97">
        <v>329480</v>
      </c>
      <c r="I5492" s="97">
        <v>668440</v>
      </c>
      <c r="J5492" s="97" t="s">
        <v>93</v>
      </c>
      <c r="K5492" s="97">
        <v>114</v>
      </c>
      <c r="L5492" s="97" t="s">
        <v>16964</v>
      </c>
      <c r="M5492" s="97">
        <v>22</v>
      </c>
      <c r="N5492" s="97">
        <v>1002849</v>
      </c>
    </row>
    <row r="5493" spans="1:14" ht="14.25" customHeight="1" x14ac:dyDescent="0.3">
      <c r="A5493" s="97" t="s">
        <v>506</v>
      </c>
      <c r="B5493" s="97">
        <v>358</v>
      </c>
      <c r="C5493" s="97" t="s">
        <v>16965</v>
      </c>
      <c r="D5493" s="97" t="s">
        <v>332</v>
      </c>
      <c r="E5493" s="97" t="s">
        <v>16966</v>
      </c>
      <c r="F5493" s="97">
        <v>329490</v>
      </c>
      <c r="G5493" s="97">
        <v>668440</v>
      </c>
      <c r="H5493" s="97">
        <v>329490</v>
      </c>
      <c r="I5493" s="97">
        <v>668440</v>
      </c>
      <c r="J5493" s="97" t="s">
        <v>93</v>
      </c>
      <c r="K5493" s="97">
        <v>114</v>
      </c>
      <c r="L5493" s="97" t="s">
        <v>16967</v>
      </c>
      <c r="M5493" s="97">
        <v>22</v>
      </c>
      <c r="N5493" s="97">
        <v>1002850</v>
      </c>
    </row>
    <row r="5494" spans="1:14" ht="14.25" customHeight="1" x14ac:dyDescent="0.3">
      <c r="A5494" s="97" t="s">
        <v>506</v>
      </c>
      <c r="B5494" s="97">
        <v>9783</v>
      </c>
      <c r="C5494" s="97" t="s">
        <v>16968</v>
      </c>
      <c r="D5494" s="97" t="s">
        <v>581</v>
      </c>
      <c r="E5494" s="97" t="s">
        <v>16969</v>
      </c>
      <c r="F5494" s="97">
        <v>329711</v>
      </c>
      <c r="G5494" s="97">
        <v>668960</v>
      </c>
      <c r="H5494" s="97">
        <v>329711</v>
      </c>
      <c r="I5494" s="97">
        <v>668960</v>
      </c>
      <c r="J5494" s="97" t="s">
        <v>93</v>
      </c>
      <c r="K5494" s="97">
        <v>114.15</v>
      </c>
      <c r="L5494" s="97" t="s">
        <v>16970</v>
      </c>
      <c r="M5494" s="97">
        <v>22</v>
      </c>
      <c r="N5494" s="97">
        <v>1003812</v>
      </c>
    </row>
    <row r="5495" spans="1:14" ht="14.25" customHeight="1" x14ac:dyDescent="0.3">
      <c r="A5495" s="97" t="s">
        <v>508</v>
      </c>
      <c r="B5495" s="97">
        <v>454</v>
      </c>
      <c r="C5495" s="97" t="s">
        <v>16971</v>
      </c>
      <c r="D5495" s="97" t="s">
        <v>332</v>
      </c>
      <c r="E5495" s="97" t="s">
        <v>16972</v>
      </c>
      <c r="F5495" s="97">
        <v>334660</v>
      </c>
      <c r="G5495" s="97">
        <v>665900</v>
      </c>
      <c r="H5495" s="97">
        <v>334660</v>
      </c>
      <c r="I5495" s="97">
        <v>665900</v>
      </c>
      <c r="J5495" s="97" t="s">
        <v>93</v>
      </c>
      <c r="K5495" s="97">
        <v>115</v>
      </c>
      <c r="L5495" s="97" t="s">
        <v>16973</v>
      </c>
      <c r="M5495" s="97">
        <v>22</v>
      </c>
      <c r="N5495" s="97">
        <v>12397498</v>
      </c>
    </row>
    <row r="5496" spans="1:14" ht="14.25" customHeight="1" x14ac:dyDescent="0.3">
      <c r="A5496" s="97" t="s">
        <v>506</v>
      </c>
      <c r="B5496" s="97">
        <v>9783</v>
      </c>
      <c r="C5496" s="97" t="s">
        <v>16974</v>
      </c>
      <c r="D5496" s="97" t="s">
        <v>581</v>
      </c>
      <c r="E5496" s="97" t="s">
        <v>16975</v>
      </c>
      <c r="F5496" s="97">
        <v>329689</v>
      </c>
      <c r="G5496" s="97">
        <v>668982</v>
      </c>
      <c r="H5496" s="97">
        <v>329689</v>
      </c>
      <c r="I5496" s="97">
        <v>668982</v>
      </c>
      <c r="J5496" s="97" t="s">
        <v>93</v>
      </c>
      <c r="K5496" s="97">
        <v>115.65</v>
      </c>
      <c r="L5496" s="97" t="s">
        <v>16976</v>
      </c>
      <c r="M5496" s="97">
        <v>22</v>
      </c>
      <c r="N5496" s="97">
        <v>1003826</v>
      </c>
    </row>
    <row r="5497" spans="1:14" ht="14.25" customHeight="1" x14ac:dyDescent="0.3">
      <c r="A5497" s="97" t="s">
        <v>506</v>
      </c>
      <c r="B5497" s="97">
        <v>854</v>
      </c>
      <c r="C5497" s="97" t="s">
        <v>16977</v>
      </c>
      <c r="D5497" s="97" t="s">
        <v>332</v>
      </c>
      <c r="E5497" s="97" t="s">
        <v>16978</v>
      </c>
      <c r="F5497" s="97">
        <v>329573</v>
      </c>
      <c r="G5497" s="97">
        <v>669142</v>
      </c>
      <c r="H5497" s="97">
        <v>329573</v>
      </c>
      <c r="I5497" s="97">
        <v>669142</v>
      </c>
      <c r="J5497" s="97" t="s">
        <v>93</v>
      </c>
      <c r="K5497" s="97">
        <v>116.91</v>
      </c>
      <c r="L5497" s="97" t="s">
        <v>16979</v>
      </c>
      <c r="M5497" s="97">
        <v>22</v>
      </c>
      <c r="N5497" s="97">
        <v>17333000</v>
      </c>
    </row>
    <row r="5498" spans="1:14" ht="14.25" customHeight="1" x14ac:dyDescent="0.3">
      <c r="A5498" s="97" t="s">
        <v>506</v>
      </c>
      <c r="B5498" s="97">
        <v>7649</v>
      </c>
      <c r="C5498" s="97" t="s">
        <v>16980</v>
      </c>
      <c r="D5498" s="97" t="s">
        <v>581</v>
      </c>
      <c r="E5498" s="97" t="s">
        <v>16981</v>
      </c>
      <c r="F5498" s="97">
        <v>329438</v>
      </c>
      <c r="G5498" s="97">
        <v>668577</v>
      </c>
      <c r="H5498" s="97">
        <v>329438</v>
      </c>
      <c r="I5498" s="97">
        <v>668577</v>
      </c>
      <c r="J5498" s="97" t="s">
        <v>93</v>
      </c>
      <c r="K5498" s="97">
        <v>117.25</v>
      </c>
      <c r="L5498" s="97" t="s">
        <v>16982</v>
      </c>
      <c r="M5498" s="97">
        <v>22</v>
      </c>
      <c r="N5498" s="97">
        <v>1003543</v>
      </c>
    </row>
    <row r="5499" spans="1:14" ht="14.25" customHeight="1" x14ac:dyDescent="0.3">
      <c r="A5499" s="97" t="s">
        <v>497</v>
      </c>
      <c r="B5499" s="97">
        <v>460</v>
      </c>
      <c r="C5499" s="97" t="s">
        <v>16983</v>
      </c>
      <c r="D5499" s="97" t="s">
        <v>332</v>
      </c>
      <c r="E5499" s="97" t="s">
        <v>16984</v>
      </c>
      <c r="F5499" s="97">
        <v>333940</v>
      </c>
      <c r="G5499" s="97">
        <v>664080</v>
      </c>
      <c r="H5499" s="97">
        <v>333940</v>
      </c>
      <c r="I5499" s="97">
        <v>664080</v>
      </c>
      <c r="J5499" s="97" t="s">
        <v>93</v>
      </c>
      <c r="K5499" s="97">
        <v>118</v>
      </c>
      <c r="L5499" s="97" t="s">
        <v>16985</v>
      </c>
      <c r="M5499" s="97">
        <v>22</v>
      </c>
      <c r="N5499" s="97">
        <v>13472220</v>
      </c>
    </row>
    <row r="5500" spans="1:14" ht="14.25" customHeight="1" x14ac:dyDescent="0.3">
      <c r="A5500" s="97" t="s">
        <v>497</v>
      </c>
      <c r="B5500" s="97">
        <v>462</v>
      </c>
      <c r="C5500" s="97" t="s">
        <v>16986</v>
      </c>
      <c r="D5500" s="97" t="s">
        <v>332</v>
      </c>
      <c r="E5500" s="97" t="s">
        <v>16987</v>
      </c>
      <c r="F5500" s="97">
        <v>333900</v>
      </c>
      <c r="G5500" s="97">
        <v>663930</v>
      </c>
      <c r="H5500" s="97">
        <v>333900</v>
      </c>
      <c r="I5500" s="97">
        <v>663930</v>
      </c>
      <c r="J5500" s="97" t="s">
        <v>93</v>
      </c>
      <c r="K5500" s="97">
        <v>120.3</v>
      </c>
      <c r="L5500" s="97" t="s">
        <v>16988</v>
      </c>
      <c r="M5500" s="97">
        <v>22</v>
      </c>
      <c r="N5500" s="97">
        <v>13472222</v>
      </c>
    </row>
    <row r="5501" spans="1:14" ht="14.25" customHeight="1" x14ac:dyDescent="0.3">
      <c r="A5501" s="97" t="s">
        <v>397</v>
      </c>
      <c r="B5501" s="97">
        <v>10303</v>
      </c>
      <c r="C5501" s="97" t="s">
        <v>16989</v>
      </c>
      <c r="D5501" s="97" t="s">
        <v>581</v>
      </c>
      <c r="E5501" s="97" t="s">
        <v>16990</v>
      </c>
      <c r="F5501" s="97">
        <v>336940</v>
      </c>
      <c r="G5501" s="97">
        <v>667483</v>
      </c>
      <c r="H5501" s="97">
        <v>336940</v>
      </c>
      <c r="I5501" s="97">
        <v>667483</v>
      </c>
      <c r="J5501" s="97" t="s">
        <v>93</v>
      </c>
      <c r="K5501" s="97">
        <v>126</v>
      </c>
      <c r="L5501" s="97" t="s">
        <v>16991</v>
      </c>
      <c r="M5501" s="97">
        <v>22</v>
      </c>
      <c r="N5501" s="97">
        <v>843057</v>
      </c>
    </row>
    <row r="5502" spans="1:14" ht="14.25" customHeight="1" x14ac:dyDescent="0.3">
      <c r="A5502" s="97" t="s">
        <v>506</v>
      </c>
      <c r="B5502" s="97">
        <v>180</v>
      </c>
      <c r="C5502" s="97" t="s">
        <v>16992</v>
      </c>
      <c r="D5502" s="97" t="s">
        <v>332</v>
      </c>
      <c r="E5502" s="97" t="s">
        <v>16993</v>
      </c>
      <c r="F5502" s="97">
        <v>329270</v>
      </c>
      <c r="G5502" s="97">
        <v>668370</v>
      </c>
      <c r="H5502" s="97">
        <v>329270</v>
      </c>
      <c r="I5502" s="97">
        <v>668370</v>
      </c>
      <c r="J5502" s="97" t="s">
        <v>93</v>
      </c>
      <c r="K5502" s="97">
        <v>126</v>
      </c>
      <c r="L5502" s="97" t="s">
        <v>16994</v>
      </c>
      <c r="M5502" s="97">
        <v>22</v>
      </c>
      <c r="N5502" s="97">
        <v>1002663</v>
      </c>
    </row>
    <row r="5503" spans="1:14" ht="14.25" customHeight="1" x14ac:dyDescent="0.3">
      <c r="A5503" s="97" t="s">
        <v>506</v>
      </c>
      <c r="B5503" s="97">
        <v>226</v>
      </c>
      <c r="C5503" s="97" t="s">
        <v>16995</v>
      </c>
      <c r="D5503" s="97" t="s">
        <v>332</v>
      </c>
      <c r="E5503" s="97" t="s">
        <v>16996</v>
      </c>
      <c r="F5503" s="97">
        <v>328710</v>
      </c>
      <c r="G5503" s="97">
        <v>668130</v>
      </c>
      <c r="H5503" s="97">
        <v>328710</v>
      </c>
      <c r="I5503" s="97">
        <v>668130</v>
      </c>
      <c r="J5503" s="97" t="s">
        <v>93</v>
      </c>
      <c r="K5503" s="97">
        <v>126.65</v>
      </c>
      <c r="L5503" s="97" t="s">
        <v>16997</v>
      </c>
      <c r="M5503" s="97">
        <v>22</v>
      </c>
      <c r="N5503" s="97">
        <v>1002715</v>
      </c>
    </row>
    <row r="5504" spans="1:14" ht="14.25" customHeight="1" x14ac:dyDescent="0.3">
      <c r="A5504" s="97" t="s">
        <v>506</v>
      </c>
      <c r="B5504" s="97">
        <v>889</v>
      </c>
      <c r="C5504" s="97" t="s">
        <v>16998</v>
      </c>
      <c r="D5504" s="97" t="s">
        <v>332</v>
      </c>
      <c r="E5504" s="97" t="s">
        <v>16999</v>
      </c>
      <c r="F5504" s="97">
        <v>328620</v>
      </c>
      <c r="G5504" s="97">
        <v>667960</v>
      </c>
      <c r="H5504" s="97">
        <v>328620</v>
      </c>
      <c r="I5504" s="97">
        <v>667960</v>
      </c>
      <c r="J5504" s="97" t="s">
        <v>93</v>
      </c>
      <c r="K5504" s="97">
        <v>128.9</v>
      </c>
      <c r="L5504" s="97" t="s">
        <v>17000</v>
      </c>
      <c r="M5504" s="97">
        <v>22</v>
      </c>
      <c r="N5504" s="97">
        <v>17341431</v>
      </c>
    </row>
    <row r="5505" spans="1:14" ht="14.25" customHeight="1" x14ac:dyDescent="0.3">
      <c r="A5505" s="97" t="s">
        <v>497</v>
      </c>
      <c r="B5505" s="97">
        <v>468</v>
      </c>
      <c r="C5505" s="97" t="s">
        <v>17001</v>
      </c>
      <c r="D5505" s="97" t="s">
        <v>332</v>
      </c>
      <c r="E5505" s="97" t="s">
        <v>17002</v>
      </c>
      <c r="F5505" s="97">
        <v>333880</v>
      </c>
      <c r="G5505" s="97">
        <v>663550</v>
      </c>
      <c r="H5505" s="97">
        <v>333880</v>
      </c>
      <c r="I5505" s="97">
        <v>663550</v>
      </c>
      <c r="J5505" s="97" t="s">
        <v>93</v>
      </c>
      <c r="K5505" s="97">
        <v>129.1</v>
      </c>
      <c r="L5505" s="97" t="s">
        <v>17003</v>
      </c>
      <c r="M5505" s="97">
        <v>22</v>
      </c>
      <c r="N5505" s="97">
        <v>13472228</v>
      </c>
    </row>
    <row r="5506" spans="1:14" ht="14.25" customHeight="1" x14ac:dyDescent="0.3">
      <c r="A5506" s="97" t="s">
        <v>506</v>
      </c>
      <c r="B5506" s="97">
        <v>9258</v>
      </c>
      <c r="C5506" s="97" t="s">
        <v>17004</v>
      </c>
      <c r="D5506" s="97" t="s">
        <v>581</v>
      </c>
      <c r="E5506" s="97" t="s">
        <v>17005</v>
      </c>
      <c r="F5506" s="97">
        <v>327481</v>
      </c>
      <c r="G5506" s="97">
        <v>666981</v>
      </c>
      <c r="H5506" s="97">
        <v>327481</v>
      </c>
      <c r="I5506" s="97">
        <v>666981</v>
      </c>
      <c r="J5506" s="97" t="s">
        <v>93</v>
      </c>
      <c r="K5506" s="97">
        <v>133.4</v>
      </c>
      <c r="L5506" s="97" t="s">
        <v>17006</v>
      </c>
      <c r="M5506" s="97">
        <v>22</v>
      </c>
      <c r="N5506" s="97">
        <v>1003734</v>
      </c>
    </row>
    <row r="5507" spans="1:14" ht="14.25" customHeight="1" x14ac:dyDescent="0.3">
      <c r="A5507" s="97" t="s">
        <v>497</v>
      </c>
      <c r="B5507" s="97">
        <v>3441</v>
      </c>
      <c r="C5507" s="97" t="s">
        <v>17007</v>
      </c>
      <c r="D5507" s="97" t="s">
        <v>581</v>
      </c>
      <c r="E5507" s="97" t="s">
        <v>17008</v>
      </c>
      <c r="F5507" s="97">
        <v>333629</v>
      </c>
      <c r="G5507" s="97">
        <v>662919</v>
      </c>
      <c r="H5507" s="97">
        <v>333629</v>
      </c>
      <c r="I5507" s="97">
        <v>662919</v>
      </c>
      <c r="J5507" s="97" t="s">
        <v>93</v>
      </c>
      <c r="K5507" s="97">
        <v>134</v>
      </c>
      <c r="L5507" s="97" t="s">
        <v>11050</v>
      </c>
      <c r="M5507" s="97">
        <v>22</v>
      </c>
      <c r="N5507" s="97">
        <v>905200</v>
      </c>
    </row>
    <row r="5508" spans="1:14" ht="14.25" customHeight="1" x14ac:dyDescent="0.3">
      <c r="A5508" s="97" t="s">
        <v>508</v>
      </c>
      <c r="B5508" s="97">
        <v>15400</v>
      </c>
      <c r="C5508" s="97" t="s">
        <v>17009</v>
      </c>
      <c r="D5508" s="97" t="s">
        <v>581</v>
      </c>
      <c r="E5508" s="97" t="s">
        <v>17010</v>
      </c>
      <c r="F5508" s="97">
        <v>334790</v>
      </c>
      <c r="G5508" s="97">
        <v>665201</v>
      </c>
      <c r="H5508" s="97">
        <v>334790</v>
      </c>
      <c r="I5508" s="97">
        <v>665201</v>
      </c>
      <c r="J5508" s="97" t="s">
        <v>93</v>
      </c>
      <c r="K5508" s="97">
        <v>134.19999999999999</v>
      </c>
      <c r="L5508" s="97" t="s">
        <v>17011</v>
      </c>
      <c r="M5508" s="97">
        <v>22</v>
      </c>
      <c r="N5508" s="97">
        <v>952627</v>
      </c>
    </row>
    <row r="5509" spans="1:14" ht="14.25" customHeight="1" x14ac:dyDescent="0.3">
      <c r="A5509" s="97" t="s">
        <v>506</v>
      </c>
      <c r="B5509" s="97">
        <v>10695</v>
      </c>
      <c r="C5509" s="97" t="s">
        <v>17012</v>
      </c>
      <c r="D5509" s="97" t="s">
        <v>581</v>
      </c>
      <c r="E5509" s="97" t="s">
        <v>17013</v>
      </c>
      <c r="F5509" s="97">
        <v>327666</v>
      </c>
      <c r="G5509" s="97">
        <v>666870</v>
      </c>
      <c r="H5509" s="97">
        <v>327666</v>
      </c>
      <c r="I5509" s="97">
        <v>666870</v>
      </c>
      <c r="J5509" s="97" t="s">
        <v>93</v>
      </c>
      <c r="K5509" s="97">
        <v>140.38999999999999</v>
      </c>
      <c r="L5509" s="97" t="s">
        <v>17014</v>
      </c>
      <c r="M5509" s="97">
        <v>22</v>
      </c>
      <c r="N5509" s="97">
        <v>1004236</v>
      </c>
    </row>
    <row r="5510" spans="1:14" ht="14.25" customHeight="1" x14ac:dyDescent="0.3">
      <c r="A5510" s="97" t="s">
        <v>506</v>
      </c>
      <c r="B5510" s="97">
        <v>10695</v>
      </c>
      <c r="C5510" s="97" t="s">
        <v>17015</v>
      </c>
      <c r="D5510" s="97" t="s">
        <v>581</v>
      </c>
      <c r="E5510" s="97" t="s">
        <v>17016</v>
      </c>
      <c r="F5510" s="97">
        <v>327709</v>
      </c>
      <c r="G5510" s="97">
        <v>666920</v>
      </c>
      <c r="H5510" s="97">
        <v>327709</v>
      </c>
      <c r="I5510" s="97">
        <v>666920</v>
      </c>
      <c r="J5510" s="97" t="s">
        <v>93</v>
      </c>
      <c r="K5510" s="97">
        <v>141</v>
      </c>
      <c r="L5510" s="97" t="s">
        <v>17017</v>
      </c>
      <c r="M5510" s="97">
        <v>22</v>
      </c>
      <c r="N5510" s="97">
        <v>1004248</v>
      </c>
    </row>
    <row r="5511" spans="1:14" ht="14.25" customHeight="1" x14ac:dyDescent="0.3">
      <c r="A5511" s="97" t="s">
        <v>506</v>
      </c>
      <c r="B5511" s="97">
        <v>12405</v>
      </c>
      <c r="C5511" s="97" t="s">
        <v>17018</v>
      </c>
      <c r="D5511" s="97" t="s">
        <v>581</v>
      </c>
      <c r="E5511" s="97" t="s">
        <v>17019</v>
      </c>
      <c r="F5511" s="97">
        <v>328254</v>
      </c>
      <c r="G5511" s="97">
        <v>665484</v>
      </c>
      <c r="H5511" s="97">
        <v>328254</v>
      </c>
      <c r="I5511" s="97">
        <v>665484</v>
      </c>
      <c r="J5511" s="97" t="s">
        <v>93</v>
      </c>
      <c r="K5511" s="97">
        <v>143</v>
      </c>
      <c r="L5511" s="97" t="s">
        <v>17020</v>
      </c>
      <c r="M5511" s="97">
        <v>22</v>
      </c>
      <c r="N5511" s="97">
        <v>1004435</v>
      </c>
    </row>
    <row r="5512" spans="1:14" ht="14.25" customHeight="1" x14ac:dyDescent="0.3">
      <c r="A5512" s="97" t="s">
        <v>506</v>
      </c>
      <c r="B5512" s="97">
        <v>17123</v>
      </c>
      <c r="C5512" s="97" t="s">
        <v>17021</v>
      </c>
      <c r="D5512" s="97" t="s">
        <v>581</v>
      </c>
      <c r="E5512" s="97" t="s">
        <v>17022</v>
      </c>
      <c r="F5512" s="97">
        <v>326922</v>
      </c>
      <c r="G5512" s="97">
        <v>666456</v>
      </c>
      <c r="H5512" s="97">
        <v>326922</v>
      </c>
      <c r="I5512" s="97">
        <v>666456</v>
      </c>
      <c r="J5512" s="97" t="s">
        <v>93</v>
      </c>
      <c r="K5512" s="97">
        <v>146.28</v>
      </c>
      <c r="L5512" s="97" t="s">
        <v>17023</v>
      </c>
      <c r="M5512" s="97">
        <v>22</v>
      </c>
      <c r="N5512" s="97">
        <v>1004760</v>
      </c>
    </row>
    <row r="5513" spans="1:14" ht="14.25" customHeight="1" x14ac:dyDescent="0.3">
      <c r="A5513" s="97" t="s">
        <v>506</v>
      </c>
      <c r="B5513" s="97">
        <v>695</v>
      </c>
      <c r="C5513" s="97" t="s">
        <v>17024</v>
      </c>
      <c r="D5513" s="97" t="s">
        <v>332</v>
      </c>
      <c r="E5513" s="97" t="s">
        <v>17025</v>
      </c>
      <c r="F5513" s="97">
        <v>327383</v>
      </c>
      <c r="G5513" s="97">
        <v>666125</v>
      </c>
      <c r="H5513" s="97">
        <v>327383</v>
      </c>
      <c r="I5513" s="97">
        <v>666125</v>
      </c>
      <c r="J5513" s="97" t="s">
        <v>93</v>
      </c>
      <c r="K5513" s="97">
        <v>147</v>
      </c>
      <c r="L5513" s="97" t="s">
        <v>17026</v>
      </c>
      <c r="M5513" s="97">
        <v>22</v>
      </c>
      <c r="N5513" s="97">
        <v>13472355</v>
      </c>
    </row>
    <row r="5514" spans="1:14" ht="14.25" customHeight="1" x14ac:dyDescent="0.3">
      <c r="A5514" s="97" t="s">
        <v>506</v>
      </c>
      <c r="B5514" s="97">
        <v>190</v>
      </c>
      <c r="C5514" s="97" t="s">
        <v>17027</v>
      </c>
      <c r="D5514" s="97" t="s">
        <v>332</v>
      </c>
      <c r="E5514" s="97" t="s">
        <v>11659</v>
      </c>
      <c r="F5514" s="97">
        <v>327870</v>
      </c>
      <c r="G5514" s="97">
        <v>665320</v>
      </c>
      <c r="H5514" s="97">
        <v>327870</v>
      </c>
      <c r="I5514" s="97">
        <v>665320</v>
      </c>
      <c r="J5514" s="97" t="s">
        <v>93</v>
      </c>
      <c r="K5514" s="97">
        <v>152</v>
      </c>
      <c r="L5514" s="97" t="s">
        <v>17028</v>
      </c>
      <c r="M5514" s="97">
        <v>22</v>
      </c>
      <c r="N5514" s="97">
        <v>1002673</v>
      </c>
    </row>
    <row r="5515" spans="1:14" ht="14.25" customHeight="1" x14ac:dyDescent="0.3">
      <c r="A5515" s="97" t="s">
        <v>506</v>
      </c>
      <c r="B5515" s="97">
        <v>586</v>
      </c>
      <c r="C5515" s="97" t="s">
        <v>17029</v>
      </c>
      <c r="D5515" s="97" t="s">
        <v>332</v>
      </c>
      <c r="E5515" s="97" t="s">
        <v>17030</v>
      </c>
      <c r="F5515" s="97">
        <v>327210</v>
      </c>
      <c r="G5515" s="97">
        <v>665000</v>
      </c>
      <c r="H5515" s="97">
        <v>327210</v>
      </c>
      <c r="I5515" s="97">
        <v>665000</v>
      </c>
      <c r="J5515" s="97" t="s">
        <v>93</v>
      </c>
      <c r="K5515" s="97">
        <v>155</v>
      </c>
      <c r="L5515" s="97" t="s">
        <v>17031</v>
      </c>
      <c r="M5515" s="97">
        <v>22</v>
      </c>
      <c r="N5515" s="97">
        <v>12828288</v>
      </c>
    </row>
    <row r="5516" spans="1:14" ht="14.25" customHeight="1" x14ac:dyDescent="0.3">
      <c r="A5516" s="97" t="s">
        <v>497</v>
      </c>
      <c r="B5516" s="97">
        <v>219</v>
      </c>
      <c r="C5516" s="97" t="s">
        <v>17032</v>
      </c>
      <c r="D5516" s="97" t="s">
        <v>332</v>
      </c>
      <c r="E5516" s="97" t="s">
        <v>17033</v>
      </c>
      <c r="F5516" s="97">
        <v>334730</v>
      </c>
      <c r="G5516" s="97">
        <v>664010</v>
      </c>
      <c r="H5516" s="97">
        <v>334730</v>
      </c>
      <c r="I5516" s="97">
        <v>664010</v>
      </c>
      <c r="J5516" s="97" t="s">
        <v>93</v>
      </c>
      <c r="K5516" s="97">
        <v>165</v>
      </c>
      <c r="L5516" s="97" t="s">
        <v>17034</v>
      </c>
      <c r="M5516" s="97">
        <v>22</v>
      </c>
      <c r="N5516" s="97">
        <v>904851</v>
      </c>
    </row>
    <row r="5517" spans="1:14" ht="14.25" customHeight="1" x14ac:dyDescent="0.3">
      <c r="A5517" s="97" t="s">
        <v>497</v>
      </c>
      <c r="B5517" s="97">
        <v>445</v>
      </c>
      <c r="C5517" s="97" t="s">
        <v>17035</v>
      </c>
      <c r="D5517" s="97" t="s">
        <v>332</v>
      </c>
      <c r="E5517" s="97" t="s">
        <v>17036</v>
      </c>
      <c r="F5517" s="97">
        <v>334400</v>
      </c>
      <c r="G5517" s="97">
        <v>663680</v>
      </c>
      <c r="H5517" s="97">
        <v>334400</v>
      </c>
      <c r="I5517" s="97">
        <v>663680</v>
      </c>
      <c r="J5517" s="97" t="s">
        <v>93</v>
      </c>
      <c r="K5517" s="97">
        <v>166</v>
      </c>
      <c r="L5517" s="97" t="s">
        <v>17037</v>
      </c>
      <c r="M5517" s="97">
        <v>22</v>
      </c>
      <c r="N5517" s="97">
        <v>13472205</v>
      </c>
    </row>
    <row r="5518" spans="1:14" ht="14.25" customHeight="1" x14ac:dyDescent="0.3">
      <c r="A5518" s="97" t="s">
        <v>4821</v>
      </c>
      <c r="B5518" s="97">
        <v>83</v>
      </c>
      <c r="C5518" s="97" t="s">
        <v>17038</v>
      </c>
      <c r="D5518" s="97" t="s">
        <v>332</v>
      </c>
      <c r="E5518" s="97" t="s">
        <v>17039</v>
      </c>
      <c r="F5518" s="97">
        <v>333895</v>
      </c>
      <c r="G5518" s="97">
        <v>659930</v>
      </c>
      <c r="H5518" s="97">
        <v>333895</v>
      </c>
      <c r="I5518" s="97">
        <v>659930</v>
      </c>
      <c r="J5518" s="97" t="s">
        <v>93</v>
      </c>
      <c r="K5518" s="97">
        <v>166.7</v>
      </c>
      <c r="L5518" s="97" t="s">
        <v>17040</v>
      </c>
      <c r="M5518" s="97">
        <v>22</v>
      </c>
      <c r="N5518" s="97">
        <v>777742</v>
      </c>
    </row>
    <row r="5519" spans="1:14" ht="14.25" customHeight="1" x14ac:dyDescent="0.3">
      <c r="A5519" s="97" t="s">
        <v>570</v>
      </c>
      <c r="B5519" s="97">
        <v>373</v>
      </c>
      <c r="C5519" s="97" t="s">
        <v>17041</v>
      </c>
      <c r="D5519" s="97" t="s">
        <v>332</v>
      </c>
      <c r="E5519" s="97" t="s">
        <v>17042</v>
      </c>
      <c r="F5519" s="97">
        <v>337400</v>
      </c>
      <c r="G5519" s="97">
        <v>663580</v>
      </c>
      <c r="H5519" s="97">
        <v>337400</v>
      </c>
      <c r="I5519" s="97">
        <v>663580</v>
      </c>
      <c r="J5519" s="97" t="s">
        <v>93</v>
      </c>
      <c r="K5519" s="97">
        <v>172.62</v>
      </c>
      <c r="L5519" s="97" t="s">
        <v>17043</v>
      </c>
      <c r="M5519" s="97">
        <v>22</v>
      </c>
      <c r="N5519" s="97">
        <v>844853</v>
      </c>
    </row>
    <row r="5520" spans="1:14" ht="14.25" customHeight="1" x14ac:dyDescent="0.3">
      <c r="A5520" s="97" t="s">
        <v>570</v>
      </c>
      <c r="B5520" s="97">
        <v>520</v>
      </c>
      <c r="C5520" s="97" t="s">
        <v>17044</v>
      </c>
      <c r="D5520" s="97" t="s">
        <v>332</v>
      </c>
      <c r="E5520" s="97" t="s">
        <v>17045</v>
      </c>
      <c r="F5520" s="97">
        <v>337785</v>
      </c>
      <c r="G5520" s="97">
        <v>663090</v>
      </c>
      <c r="H5520" s="97">
        <v>337785</v>
      </c>
      <c r="I5520" s="97">
        <v>663090</v>
      </c>
      <c r="J5520" s="97" t="s">
        <v>93</v>
      </c>
      <c r="K5520" s="97">
        <v>174.9</v>
      </c>
      <c r="L5520" s="97" t="s">
        <v>17046</v>
      </c>
      <c r="M5520" s="97">
        <v>22</v>
      </c>
      <c r="N5520" s="97">
        <v>845012</v>
      </c>
    </row>
    <row r="5521" spans="1:14" ht="14.25" customHeight="1" x14ac:dyDescent="0.3">
      <c r="A5521" s="97" t="s">
        <v>4821</v>
      </c>
      <c r="B5521" s="97">
        <v>140</v>
      </c>
      <c r="C5521" s="97" t="s">
        <v>17047</v>
      </c>
      <c r="D5521" s="97" t="s">
        <v>332</v>
      </c>
      <c r="E5521" s="97" t="s">
        <v>17048</v>
      </c>
      <c r="F5521" s="97">
        <v>334660</v>
      </c>
      <c r="G5521" s="97">
        <v>659610</v>
      </c>
      <c r="H5521" s="97">
        <v>334660</v>
      </c>
      <c r="I5521" s="97">
        <v>659610</v>
      </c>
      <c r="J5521" s="97" t="s">
        <v>93</v>
      </c>
      <c r="K5521" s="97">
        <v>180.2</v>
      </c>
      <c r="L5521" s="97" t="s">
        <v>17049</v>
      </c>
      <c r="M5521" s="97">
        <v>22</v>
      </c>
      <c r="N5521" s="97">
        <v>777799</v>
      </c>
    </row>
    <row r="5522" spans="1:14" ht="14.25" customHeight="1" x14ac:dyDescent="0.3">
      <c r="A5522" s="97" t="s">
        <v>4821</v>
      </c>
      <c r="B5522" s="97">
        <v>27</v>
      </c>
      <c r="C5522" s="97" t="s">
        <v>17050</v>
      </c>
      <c r="D5522" s="97" t="s">
        <v>332</v>
      </c>
      <c r="E5522" s="97" t="s">
        <v>17051</v>
      </c>
      <c r="F5522" s="97">
        <v>331840</v>
      </c>
      <c r="G5522" s="97">
        <v>658785</v>
      </c>
      <c r="H5522" s="97">
        <v>331840</v>
      </c>
      <c r="I5522" s="97">
        <v>658785</v>
      </c>
      <c r="J5522" s="97" t="s">
        <v>93</v>
      </c>
      <c r="K5522" s="97">
        <v>182.6</v>
      </c>
      <c r="L5522" s="97" t="s">
        <v>17052</v>
      </c>
      <c r="M5522" s="97">
        <v>22</v>
      </c>
      <c r="N5522" s="97">
        <v>777684</v>
      </c>
    </row>
    <row r="5523" spans="1:14" ht="14.25" customHeight="1" x14ac:dyDescent="0.3">
      <c r="A5523" s="97" t="s">
        <v>4821</v>
      </c>
      <c r="B5523" s="97">
        <v>26</v>
      </c>
      <c r="C5523" s="97" t="s">
        <v>17053</v>
      </c>
      <c r="D5523" s="97" t="s">
        <v>332</v>
      </c>
      <c r="E5523" s="97" t="s">
        <v>17054</v>
      </c>
      <c r="F5523" s="97">
        <v>331820</v>
      </c>
      <c r="G5523" s="97">
        <v>658790</v>
      </c>
      <c r="H5523" s="97">
        <v>331820</v>
      </c>
      <c r="I5523" s="97">
        <v>658790</v>
      </c>
      <c r="J5523" s="97" t="s">
        <v>93</v>
      </c>
      <c r="K5523" s="97">
        <v>182.8</v>
      </c>
      <c r="L5523" s="97" t="s">
        <v>17055</v>
      </c>
      <c r="M5523" s="97">
        <v>22</v>
      </c>
      <c r="N5523" s="97">
        <v>777683</v>
      </c>
    </row>
    <row r="5524" spans="1:14" ht="14.25" customHeight="1" x14ac:dyDescent="0.3">
      <c r="A5524" s="97" t="s">
        <v>497</v>
      </c>
      <c r="B5524" s="97">
        <v>9763</v>
      </c>
      <c r="C5524" s="97" t="s">
        <v>17056</v>
      </c>
      <c r="D5524" s="97" t="s">
        <v>581</v>
      </c>
      <c r="E5524" s="97" t="s">
        <v>17057</v>
      </c>
      <c r="F5524" s="97">
        <v>334563</v>
      </c>
      <c r="G5524" s="97">
        <v>662955</v>
      </c>
      <c r="H5524" s="97">
        <v>334563</v>
      </c>
      <c r="I5524" s="97">
        <v>662955</v>
      </c>
      <c r="J5524" s="97" t="s">
        <v>93</v>
      </c>
      <c r="K5524" s="97">
        <v>184</v>
      </c>
      <c r="L5524" s="97" t="s">
        <v>17058</v>
      </c>
      <c r="M5524" s="97">
        <v>22</v>
      </c>
      <c r="N5524" s="97">
        <v>905258</v>
      </c>
    </row>
    <row r="5525" spans="1:14" ht="14.25" customHeight="1" x14ac:dyDescent="0.3">
      <c r="A5525" s="97" t="s">
        <v>570</v>
      </c>
      <c r="B5525" s="97">
        <v>344</v>
      </c>
      <c r="C5525" s="97" t="s">
        <v>17059</v>
      </c>
      <c r="D5525" s="97" t="s">
        <v>332</v>
      </c>
      <c r="E5525" s="97" t="s">
        <v>17060</v>
      </c>
      <c r="F5525" s="97">
        <v>336900</v>
      </c>
      <c r="G5525" s="97">
        <v>663250</v>
      </c>
      <c r="H5525" s="97">
        <v>336900</v>
      </c>
      <c r="I5525" s="97">
        <v>663250</v>
      </c>
      <c r="J5525" s="97" t="s">
        <v>93</v>
      </c>
      <c r="K5525" s="97">
        <v>185.55</v>
      </c>
      <c r="L5525" s="97" t="s">
        <v>17061</v>
      </c>
      <c r="M5525" s="97">
        <v>22</v>
      </c>
      <c r="N5525" s="97">
        <v>844824</v>
      </c>
    </row>
    <row r="5526" spans="1:14" ht="14.25" customHeight="1" x14ac:dyDescent="0.3">
      <c r="A5526" s="97" t="s">
        <v>570</v>
      </c>
      <c r="B5526" s="97">
        <v>342</v>
      </c>
      <c r="C5526" s="97" t="s">
        <v>17062</v>
      </c>
      <c r="D5526" s="97" t="s">
        <v>332</v>
      </c>
      <c r="E5526" s="97" t="s">
        <v>17063</v>
      </c>
      <c r="F5526" s="97">
        <v>336590</v>
      </c>
      <c r="G5526" s="97">
        <v>662920</v>
      </c>
      <c r="H5526" s="97">
        <v>336590</v>
      </c>
      <c r="I5526" s="97">
        <v>662920</v>
      </c>
      <c r="J5526" s="97" t="s">
        <v>93</v>
      </c>
      <c r="K5526" s="97">
        <v>193.4</v>
      </c>
      <c r="L5526" s="97" t="s">
        <v>17064</v>
      </c>
      <c r="M5526" s="97">
        <v>22</v>
      </c>
      <c r="N5526" s="97">
        <v>844822</v>
      </c>
    </row>
    <row r="5527" spans="1:14" ht="14.25" customHeight="1" x14ac:dyDescent="0.3">
      <c r="A5527" s="97" t="s">
        <v>4821</v>
      </c>
      <c r="B5527" s="97">
        <v>36</v>
      </c>
      <c r="C5527" s="97" t="s">
        <v>17065</v>
      </c>
      <c r="D5527" s="97" t="s">
        <v>332</v>
      </c>
      <c r="E5527" s="97" t="s">
        <v>17066</v>
      </c>
      <c r="F5527" s="97">
        <v>331880</v>
      </c>
      <c r="G5527" s="97">
        <v>658480</v>
      </c>
      <c r="H5527" s="97">
        <v>331880</v>
      </c>
      <c r="I5527" s="97">
        <v>658480</v>
      </c>
      <c r="J5527" s="97" t="s">
        <v>93</v>
      </c>
      <c r="K5527" s="97">
        <v>198.4</v>
      </c>
      <c r="L5527" s="97" t="s">
        <v>17067</v>
      </c>
      <c r="M5527" s="97">
        <v>22</v>
      </c>
      <c r="N5527" s="97">
        <v>777693</v>
      </c>
    </row>
    <row r="5528" spans="1:14" ht="14.25" customHeight="1" x14ac:dyDescent="0.3">
      <c r="A5528" s="97" t="s">
        <v>4821</v>
      </c>
      <c r="B5528" s="97">
        <v>183</v>
      </c>
      <c r="C5528" s="97" t="s">
        <v>17068</v>
      </c>
      <c r="D5528" s="97" t="s">
        <v>332</v>
      </c>
      <c r="E5528" s="97" t="s">
        <v>17069</v>
      </c>
      <c r="F5528" s="97">
        <v>334760</v>
      </c>
      <c r="G5528" s="97">
        <v>659030</v>
      </c>
      <c r="H5528" s="97">
        <v>334760</v>
      </c>
      <c r="I5528" s="97">
        <v>659030</v>
      </c>
      <c r="J5528" s="97" t="s">
        <v>93</v>
      </c>
      <c r="K5528" s="97">
        <v>200.7</v>
      </c>
      <c r="L5528" s="97" t="s">
        <v>17070</v>
      </c>
      <c r="M5528" s="97">
        <v>22</v>
      </c>
      <c r="N5528" s="97">
        <v>777842</v>
      </c>
    </row>
    <row r="5529" spans="1:14" ht="14.25" customHeight="1" x14ac:dyDescent="0.3">
      <c r="A5529" s="97" t="s">
        <v>497</v>
      </c>
      <c r="B5529" s="97">
        <v>81</v>
      </c>
      <c r="C5529" s="97" t="s">
        <v>17071</v>
      </c>
      <c r="D5529" s="97" t="s">
        <v>332</v>
      </c>
      <c r="E5529" s="97" t="s">
        <v>17072</v>
      </c>
      <c r="F5529" s="97">
        <v>334620</v>
      </c>
      <c r="G5529" s="97">
        <v>662410</v>
      </c>
      <c r="H5529" s="97">
        <v>334620</v>
      </c>
      <c r="I5529" s="97">
        <v>662410</v>
      </c>
      <c r="J5529" s="97" t="s">
        <v>93</v>
      </c>
      <c r="K5529" s="97">
        <v>202.34</v>
      </c>
      <c r="L5529" s="97" t="s">
        <v>17073</v>
      </c>
      <c r="M5529" s="97">
        <v>22</v>
      </c>
      <c r="N5529" s="97">
        <v>904713</v>
      </c>
    </row>
    <row r="5530" spans="1:14" ht="14.25" customHeight="1" x14ac:dyDescent="0.3">
      <c r="A5530" s="97" t="s">
        <v>570</v>
      </c>
      <c r="B5530" s="97">
        <v>422</v>
      </c>
      <c r="C5530" s="97" t="s">
        <v>17074</v>
      </c>
      <c r="D5530" s="97" t="s">
        <v>332</v>
      </c>
      <c r="E5530" s="97" t="s">
        <v>17075</v>
      </c>
      <c r="F5530" s="97">
        <v>336270</v>
      </c>
      <c r="G5530" s="97">
        <v>661940</v>
      </c>
      <c r="H5530" s="97">
        <v>336270</v>
      </c>
      <c r="I5530" s="97">
        <v>661940</v>
      </c>
      <c r="J5530" s="97" t="s">
        <v>93</v>
      </c>
      <c r="K5530" s="97">
        <v>204.47</v>
      </c>
      <c r="L5530" s="97" t="s">
        <v>17076</v>
      </c>
      <c r="M5530" s="97">
        <v>22</v>
      </c>
      <c r="N5530" s="97">
        <v>844902</v>
      </c>
    </row>
    <row r="5531" spans="1:14" ht="14.25" customHeight="1" x14ac:dyDescent="0.3">
      <c r="A5531" s="97" t="s">
        <v>4821</v>
      </c>
      <c r="B5531" s="97">
        <v>91</v>
      </c>
      <c r="C5531" s="97" t="s">
        <v>17077</v>
      </c>
      <c r="D5531" s="97" t="s">
        <v>332</v>
      </c>
      <c r="E5531" s="97" t="s">
        <v>17078</v>
      </c>
      <c r="F5531" s="97">
        <v>331940</v>
      </c>
      <c r="G5531" s="97">
        <v>657910</v>
      </c>
      <c r="H5531" s="97">
        <v>331940</v>
      </c>
      <c r="I5531" s="97">
        <v>657910</v>
      </c>
      <c r="J5531" s="97" t="s">
        <v>93</v>
      </c>
      <c r="K5531" s="97">
        <v>206.8</v>
      </c>
      <c r="L5531" s="97" t="s">
        <v>17079</v>
      </c>
      <c r="M5531" s="97">
        <v>22</v>
      </c>
      <c r="N5531" s="97">
        <v>777750</v>
      </c>
    </row>
    <row r="5532" spans="1:14" ht="14.25" customHeight="1" x14ac:dyDescent="0.3">
      <c r="A5532" s="97" t="s">
        <v>570</v>
      </c>
      <c r="B5532" s="97">
        <v>215</v>
      </c>
      <c r="C5532" s="97" t="s">
        <v>17080</v>
      </c>
      <c r="D5532" s="97" t="s">
        <v>332</v>
      </c>
      <c r="E5532" s="97" t="s">
        <v>17081</v>
      </c>
      <c r="F5532" s="97">
        <v>336040</v>
      </c>
      <c r="G5532" s="97">
        <v>662890</v>
      </c>
      <c r="H5532" s="97">
        <v>336040</v>
      </c>
      <c r="I5532" s="97">
        <v>662890</v>
      </c>
      <c r="J5532" s="97" t="s">
        <v>93</v>
      </c>
      <c r="K5532" s="97">
        <v>208.89</v>
      </c>
      <c r="L5532" s="97" t="s">
        <v>17082</v>
      </c>
      <c r="M5532" s="97">
        <v>22</v>
      </c>
      <c r="N5532" s="97">
        <v>844695</v>
      </c>
    </row>
    <row r="5533" spans="1:14" ht="14.25" customHeight="1" x14ac:dyDescent="0.3">
      <c r="A5533" s="97" t="s">
        <v>4821</v>
      </c>
      <c r="B5533" s="97">
        <v>72</v>
      </c>
      <c r="C5533" s="97" t="s">
        <v>17083</v>
      </c>
      <c r="D5533" s="97" t="s">
        <v>332</v>
      </c>
      <c r="E5533" s="97" t="s">
        <v>17084</v>
      </c>
      <c r="F5533" s="97">
        <v>332025</v>
      </c>
      <c r="G5533" s="97">
        <v>658160</v>
      </c>
      <c r="H5533" s="97">
        <v>332025</v>
      </c>
      <c r="I5533" s="97">
        <v>658160</v>
      </c>
      <c r="J5533" s="97" t="s">
        <v>93</v>
      </c>
      <c r="K5533" s="97">
        <v>210.9</v>
      </c>
      <c r="L5533" s="97" t="s">
        <v>17085</v>
      </c>
      <c r="M5533" s="97">
        <v>22</v>
      </c>
      <c r="N5533" s="97">
        <v>777731</v>
      </c>
    </row>
    <row r="5534" spans="1:14" ht="14.25" customHeight="1" x14ac:dyDescent="0.3">
      <c r="A5534" s="97" t="s">
        <v>4821</v>
      </c>
      <c r="B5534" s="97">
        <v>77</v>
      </c>
      <c r="C5534" s="97" t="s">
        <v>17086</v>
      </c>
      <c r="D5534" s="97" t="s">
        <v>332</v>
      </c>
      <c r="E5534" s="97" t="s">
        <v>17087</v>
      </c>
      <c r="F5534" s="97">
        <v>332070</v>
      </c>
      <c r="G5534" s="97">
        <v>658160</v>
      </c>
      <c r="H5534" s="97">
        <v>332070</v>
      </c>
      <c r="I5534" s="97">
        <v>658160</v>
      </c>
      <c r="J5534" s="97" t="s">
        <v>93</v>
      </c>
      <c r="K5534" s="97">
        <v>211.6</v>
      </c>
      <c r="L5534" s="97" t="s">
        <v>17088</v>
      </c>
      <c r="M5534" s="97">
        <v>22</v>
      </c>
      <c r="N5534" s="97">
        <v>777736</v>
      </c>
    </row>
    <row r="5535" spans="1:14" ht="14.25" customHeight="1" x14ac:dyDescent="0.3">
      <c r="A5535" s="97" t="s">
        <v>570</v>
      </c>
      <c r="B5535" s="97">
        <v>208</v>
      </c>
      <c r="C5535" s="97" t="s">
        <v>17089</v>
      </c>
      <c r="D5535" s="97" t="s">
        <v>332</v>
      </c>
      <c r="E5535" s="97" t="s">
        <v>17090</v>
      </c>
      <c r="F5535" s="97">
        <v>335850</v>
      </c>
      <c r="G5535" s="97">
        <v>662730</v>
      </c>
      <c r="H5535" s="97">
        <v>335850</v>
      </c>
      <c r="I5535" s="97">
        <v>662730</v>
      </c>
      <c r="J5535" s="97" t="s">
        <v>93</v>
      </c>
      <c r="K5535" s="97">
        <v>212.47</v>
      </c>
      <c r="L5535" s="97" t="s">
        <v>17091</v>
      </c>
      <c r="M5535" s="97">
        <v>22</v>
      </c>
      <c r="N5535" s="97">
        <v>844688</v>
      </c>
    </row>
    <row r="5536" spans="1:14" ht="14.25" customHeight="1" x14ac:dyDescent="0.3">
      <c r="A5536" s="97" t="s">
        <v>570</v>
      </c>
      <c r="B5536" s="97">
        <v>214</v>
      </c>
      <c r="C5536" s="97" t="s">
        <v>17092</v>
      </c>
      <c r="D5536" s="97" t="s">
        <v>332</v>
      </c>
      <c r="E5536" s="97" t="s">
        <v>17093</v>
      </c>
      <c r="F5536" s="97">
        <v>335530</v>
      </c>
      <c r="G5536" s="97">
        <v>662400</v>
      </c>
      <c r="H5536" s="97">
        <v>335530</v>
      </c>
      <c r="I5536" s="97">
        <v>662400</v>
      </c>
      <c r="J5536" s="97" t="s">
        <v>93</v>
      </c>
      <c r="K5536" s="97">
        <v>216.74</v>
      </c>
      <c r="L5536" s="97" t="s">
        <v>17094</v>
      </c>
      <c r="M5536" s="97">
        <v>22</v>
      </c>
      <c r="N5536" s="97">
        <v>844694</v>
      </c>
    </row>
    <row r="5537" spans="1:14" ht="14.25" customHeight="1" x14ac:dyDescent="0.3">
      <c r="A5537" s="97" t="s">
        <v>4821</v>
      </c>
      <c r="B5537" s="97">
        <v>158</v>
      </c>
      <c r="C5537" s="97" t="s">
        <v>17095</v>
      </c>
      <c r="D5537" s="97" t="s">
        <v>332</v>
      </c>
      <c r="E5537" s="97" t="s">
        <v>17096</v>
      </c>
      <c r="F5537" s="97">
        <v>333870</v>
      </c>
      <c r="G5537" s="97">
        <v>658485</v>
      </c>
      <c r="H5537" s="97">
        <v>333870</v>
      </c>
      <c r="I5537" s="97">
        <v>658485</v>
      </c>
      <c r="J5537" s="97" t="s">
        <v>93</v>
      </c>
      <c r="K5537" s="97">
        <v>222.6</v>
      </c>
      <c r="L5537" s="97" t="s">
        <v>17097</v>
      </c>
      <c r="M5537" s="97">
        <v>22</v>
      </c>
      <c r="N5537" s="97">
        <v>777817</v>
      </c>
    </row>
    <row r="5538" spans="1:14" ht="14.25" customHeight="1" x14ac:dyDescent="0.3">
      <c r="A5538" s="97" t="s">
        <v>570</v>
      </c>
      <c r="B5538" s="97">
        <v>13</v>
      </c>
      <c r="C5538" s="97" t="s">
        <v>17098</v>
      </c>
      <c r="D5538" s="97" t="s">
        <v>332</v>
      </c>
      <c r="E5538" s="97" t="s">
        <v>17099</v>
      </c>
      <c r="F5538" s="97">
        <v>335610</v>
      </c>
      <c r="G5538" s="97">
        <v>664045</v>
      </c>
      <c r="H5538" s="97">
        <v>335610</v>
      </c>
      <c r="I5538" s="97">
        <v>664045</v>
      </c>
      <c r="J5538" s="97" t="s">
        <v>93</v>
      </c>
      <c r="K5538" s="97">
        <v>228</v>
      </c>
      <c r="L5538" s="97" t="s">
        <v>17100</v>
      </c>
      <c r="M5538" s="97">
        <v>22</v>
      </c>
      <c r="N5538" s="97">
        <v>844491</v>
      </c>
    </row>
    <row r="5539" spans="1:14" ht="14.25" customHeight="1" x14ac:dyDescent="0.3">
      <c r="A5539" s="97" t="s">
        <v>639</v>
      </c>
      <c r="B5539" s="97">
        <v>30</v>
      </c>
      <c r="C5539" s="97" t="s">
        <v>17101</v>
      </c>
      <c r="D5539" s="97" t="s">
        <v>332</v>
      </c>
      <c r="E5539" s="97" t="s">
        <v>17102</v>
      </c>
      <c r="F5539" s="97">
        <v>337200</v>
      </c>
      <c r="G5539" s="97">
        <v>658870</v>
      </c>
      <c r="H5539" s="97">
        <v>337200</v>
      </c>
      <c r="I5539" s="97">
        <v>658870</v>
      </c>
      <c r="J5539" s="97" t="s">
        <v>93</v>
      </c>
      <c r="K5539" s="97">
        <v>232.6</v>
      </c>
      <c r="L5539" s="97" t="s">
        <v>17103</v>
      </c>
      <c r="M5539" s="97">
        <v>22</v>
      </c>
      <c r="N5539" s="97">
        <v>695931</v>
      </c>
    </row>
    <row r="5540" spans="1:14" ht="14.25" customHeight="1" x14ac:dyDescent="0.3">
      <c r="A5540" s="97" t="s">
        <v>4821</v>
      </c>
      <c r="B5540" s="97">
        <v>171</v>
      </c>
      <c r="C5540" s="97" t="s">
        <v>17104</v>
      </c>
      <c r="D5540" s="97" t="s">
        <v>332</v>
      </c>
      <c r="E5540" s="97" t="s">
        <v>17105</v>
      </c>
      <c r="F5540" s="97">
        <v>333775</v>
      </c>
      <c r="G5540" s="97">
        <v>658240</v>
      </c>
      <c r="H5540" s="97">
        <v>333775</v>
      </c>
      <c r="I5540" s="97">
        <v>658240</v>
      </c>
      <c r="J5540" s="97" t="s">
        <v>93</v>
      </c>
      <c r="K5540" s="97">
        <v>232.9</v>
      </c>
      <c r="L5540" s="97" t="s">
        <v>17106</v>
      </c>
      <c r="M5540" s="97">
        <v>22</v>
      </c>
      <c r="N5540" s="97">
        <v>777830</v>
      </c>
    </row>
    <row r="5541" spans="1:14" ht="14.25" customHeight="1" x14ac:dyDescent="0.3">
      <c r="A5541" s="97" t="s">
        <v>878</v>
      </c>
      <c r="B5541" s="97">
        <v>18</v>
      </c>
      <c r="C5541" s="97" t="s">
        <v>17107</v>
      </c>
      <c r="D5541" s="97" t="s">
        <v>332</v>
      </c>
      <c r="E5541" s="97" t="s">
        <v>17108</v>
      </c>
      <c r="F5541" s="97">
        <v>327470</v>
      </c>
      <c r="G5541" s="97">
        <v>659870</v>
      </c>
      <c r="H5541" s="97">
        <v>327470</v>
      </c>
      <c r="I5541" s="97">
        <v>659870</v>
      </c>
      <c r="J5541" s="97" t="s">
        <v>93</v>
      </c>
      <c r="K5541" s="97">
        <v>233.48</v>
      </c>
      <c r="L5541" s="97" t="s">
        <v>17109</v>
      </c>
      <c r="M5541" s="97">
        <v>22</v>
      </c>
      <c r="N5541" s="97">
        <v>737238</v>
      </c>
    </row>
    <row r="5542" spans="1:14" ht="14.25" customHeight="1" x14ac:dyDescent="0.3">
      <c r="A5542" s="97" t="s">
        <v>497</v>
      </c>
      <c r="B5542" s="97">
        <v>86</v>
      </c>
      <c r="C5542" s="97" t="s">
        <v>17110</v>
      </c>
      <c r="D5542" s="97" t="s">
        <v>332</v>
      </c>
      <c r="E5542" s="97" t="s">
        <v>17111</v>
      </c>
      <c r="F5542" s="97">
        <v>334960</v>
      </c>
      <c r="G5542" s="97">
        <v>662730</v>
      </c>
      <c r="H5542" s="97">
        <v>334960</v>
      </c>
      <c r="I5542" s="97">
        <v>662730</v>
      </c>
      <c r="J5542" s="97" t="s">
        <v>93</v>
      </c>
      <c r="K5542" s="97">
        <v>233.84</v>
      </c>
      <c r="L5542" s="97" t="s">
        <v>17112</v>
      </c>
      <c r="M5542" s="97">
        <v>22</v>
      </c>
      <c r="N5542" s="97">
        <v>904718</v>
      </c>
    </row>
    <row r="5543" spans="1:14" ht="14.25" customHeight="1" x14ac:dyDescent="0.3">
      <c r="A5543" s="97" t="s">
        <v>497</v>
      </c>
      <c r="B5543" s="97">
        <v>82</v>
      </c>
      <c r="C5543" s="97" t="s">
        <v>17113</v>
      </c>
      <c r="D5543" s="97" t="s">
        <v>332</v>
      </c>
      <c r="E5543" s="97" t="s">
        <v>17114</v>
      </c>
      <c r="F5543" s="97">
        <v>334970</v>
      </c>
      <c r="G5543" s="97">
        <v>662800</v>
      </c>
      <c r="H5543" s="97">
        <v>334970</v>
      </c>
      <c r="I5543" s="97">
        <v>662800</v>
      </c>
      <c r="J5543" s="97" t="s">
        <v>93</v>
      </c>
      <c r="K5543" s="97">
        <v>234.54</v>
      </c>
      <c r="L5543" s="97" t="s">
        <v>17115</v>
      </c>
      <c r="M5543" s="97">
        <v>22</v>
      </c>
      <c r="N5543" s="97">
        <v>904714</v>
      </c>
    </row>
    <row r="5544" spans="1:14" ht="14.25" customHeight="1" x14ac:dyDescent="0.3">
      <c r="A5544" s="97" t="s">
        <v>570</v>
      </c>
      <c r="B5544" s="97">
        <v>93</v>
      </c>
      <c r="C5544" s="97" t="s">
        <v>17116</v>
      </c>
      <c r="D5544" s="97" t="s">
        <v>332</v>
      </c>
      <c r="E5544" s="97" t="s">
        <v>17117</v>
      </c>
      <c r="F5544" s="97">
        <v>335160</v>
      </c>
      <c r="G5544" s="97">
        <v>663515</v>
      </c>
      <c r="H5544" s="97">
        <v>335160</v>
      </c>
      <c r="I5544" s="97">
        <v>663515</v>
      </c>
      <c r="J5544" s="97" t="s">
        <v>93</v>
      </c>
      <c r="K5544" s="97">
        <v>240.8</v>
      </c>
      <c r="L5544" s="97" t="s">
        <v>17118</v>
      </c>
      <c r="M5544" s="97">
        <v>22</v>
      </c>
      <c r="N5544" s="97">
        <v>844571</v>
      </c>
    </row>
    <row r="5545" spans="1:14" ht="14.25" customHeight="1" x14ac:dyDescent="0.3">
      <c r="A5545" s="97" t="s">
        <v>570</v>
      </c>
      <c r="B5545" s="97">
        <v>106</v>
      </c>
      <c r="C5545" s="97" t="s">
        <v>17119</v>
      </c>
      <c r="D5545" s="97" t="s">
        <v>332</v>
      </c>
      <c r="E5545" s="97" t="s">
        <v>17120</v>
      </c>
      <c r="F5545" s="97">
        <v>335300</v>
      </c>
      <c r="G5545" s="97">
        <v>662620</v>
      </c>
      <c r="H5545" s="97">
        <v>335300</v>
      </c>
      <c r="I5545" s="97">
        <v>662620</v>
      </c>
      <c r="J5545" s="97" t="s">
        <v>93</v>
      </c>
      <c r="K5545" s="97">
        <v>241.6</v>
      </c>
      <c r="L5545" s="97" t="s">
        <v>17121</v>
      </c>
      <c r="M5545" s="97">
        <v>22</v>
      </c>
      <c r="N5545" s="97">
        <v>844584</v>
      </c>
    </row>
    <row r="5546" spans="1:14" ht="14.25" customHeight="1" x14ac:dyDescent="0.3">
      <c r="A5546" s="97" t="s">
        <v>878</v>
      </c>
      <c r="B5546" s="97">
        <v>21</v>
      </c>
      <c r="C5546" s="97" t="s">
        <v>17122</v>
      </c>
      <c r="D5546" s="97" t="s">
        <v>332</v>
      </c>
      <c r="E5546" s="97" t="s">
        <v>17123</v>
      </c>
      <c r="F5546" s="97">
        <v>327300</v>
      </c>
      <c r="G5546" s="97">
        <v>659610</v>
      </c>
      <c r="H5546" s="97">
        <v>327300</v>
      </c>
      <c r="I5546" s="97">
        <v>659610</v>
      </c>
      <c r="J5546" s="97" t="s">
        <v>93</v>
      </c>
      <c r="K5546" s="97">
        <v>242.93</v>
      </c>
      <c r="L5546" s="97" t="s">
        <v>17124</v>
      </c>
      <c r="M5546" s="97">
        <v>22</v>
      </c>
      <c r="N5546" s="97">
        <v>737241</v>
      </c>
    </row>
    <row r="5547" spans="1:14" ht="14.25" customHeight="1" x14ac:dyDescent="0.3">
      <c r="A5547" s="97" t="s">
        <v>570</v>
      </c>
      <c r="B5547" s="97">
        <v>111</v>
      </c>
      <c r="C5547" s="97" t="s">
        <v>17125</v>
      </c>
      <c r="D5547" s="97" t="s">
        <v>332</v>
      </c>
      <c r="E5547" s="97" t="s">
        <v>17126</v>
      </c>
      <c r="F5547" s="97">
        <v>336140</v>
      </c>
      <c r="G5547" s="97">
        <v>663455</v>
      </c>
      <c r="H5547" s="97">
        <v>336140</v>
      </c>
      <c r="I5547" s="97">
        <v>663455</v>
      </c>
      <c r="J5547" s="97" t="s">
        <v>93</v>
      </c>
      <c r="K5547" s="97">
        <v>243.7</v>
      </c>
      <c r="L5547" s="97" t="s">
        <v>17127</v>
      </c>
      <c r="M5547" s="97">
        <v>22</v>
      </c>
      <c r="N5547" s="97">
        <v>844589</v>
      </c>
    </row>
    <row r="5548" spans="1:14" ht="14.25" customHeight="1" x14ac:dyDescent="0.3">
      <c r="A5548" s="97" t="s">
        <v>4821</v>
      </c>
      <c r="B5548" s="97">
        <v>188</v>
      </c>
      <c r="C5548" s="97" t="s">
        <v>17128</v>
      </c>
      <c r="D5548" s="97" t="s">
        <v>332</v>
      </c>
      <c r="E5548" s="97" t="s">
        <v>17129</v>
      </c>
      <c r="F5548" s="97">
        <v>334070</v>
      </c>
      <c r="G5548" s="97">
        <v>658320</v>
      </c>
      <c r="H5548" s="97">
        <v>334070</v>
      </c>
      <c r="I5548" s="97">
        <v>658320</v>
      </c>
      <c r="J5548" s="97" t="s">
        <v>93</v>
      </c>
      <c r="K5548" s="97">
        <v>245.3</v>
      </c>
      <c r="L5548" s="97" t="s">
        <v>17130</v>
      </c>
      <c r="M5548" s="97">
        <v>22</v>
      </c>
      <c r="N5548" s="97">
        <v>777847</v>
      </c>
    </row>
    <row r="5549" spans="1:14" ht="14.25" customHeight="1" x14ac:dyDescent="0.3">
      <c r="A5549" s="97" t="s">
        <v>878</v>
      </c>
      <c r="B5549" s="97">
        <v>111</v>
      </c>
      <c r="C5549" s="97" t="s">
        <v>17131</v>
      </c>
      <c r="D5549" s="97" t="s">
        <v>332</v>
      </c>
      <c r="E5549" s="97" t="s">
        <v>17132</v>
      </c>
      <c r="F5549" s="97">
        <v>329720</v>
      </c>
      <c r="G5549" s="97">
        <v>657490</v>
      </c>
      <c r="H5549" s="97">
        <v>329720</v>
      </c>
      <c r="I5549" s="97">
        <v>657490</v>
      </c>
      <c r="J5549" s="97" t="s">
        <v>93</v>
      </c>
      <c r="K5549" s="97">
        <v>247.85</v>
      </c>
      <c r="L5549" s="97" t="s">
        <v>17133</v>
      </c>
      <c r="M5549" s="97">
        <v>22</v>
      </c>
      <c r="N5549" s="97">
        <v>737331</v>
      </c>
    </row>
    <row r="5550" spans="1:14" ht="14.25" customHeight="1" x14ac:dyDescent="0.3">
      <c r="A5550" s="97" t="s">
        <v>4821</v>
      </c>
      <c r="B5550" s="97">
        <v>195</v>
      </c>
      <c r="C5550" s="97" t="s">
        <v>17134</v>
      </c>
      <c r="D5550" s="97" t="s">
        <v>332</v>
      </c>
      <c r="E5550" s="97" t="s">
        <v>17135</v>
      </c>
      <c r="F5550" s="97">
        <v>334000</v>
      </c>
      <c r="G5550" s="97">
        <v>658185</v>
      </c>
      <c r="H5550" s="97">
        <v>334000</v>
      </c>
      <c r="I5550" s="97">
        <v>658185</v>
      </c>
      <c r="J5550" s="97" t="s">
        <v>93</v>
      </c>
      <c r="K5550" s="97">
        <v>248.4</v>
      </c>
      <c r="L5550" s="97" t="s">
        <v>17136</v>
      </c>
      <c r="M5550" s="97">
        <v>22</v>
      </c>
      <c r="N5550" s="97">
        <v>777854</v>
      </c>
    </row>
    <row r="5551" spans="1:14" ht="14.25" customHeight="1" x14ac:dyDescent="0.3">
      <c r="A5551" s="97" t="s">
        <v>4821</v>
      </c>
      <c r="B5551" s="97">
        <v>205</v>
      </c>
      <c r="C5551" s="97" t="s">
        <v>17137</v>
      </c>
      <c r="D5551" s="97" t="s">
        <v>332</v>
      </c>
      <c r="E5551" s="97" t="s">
        <v>17138</v>
      </c>
      <c r="F5551" s="97">
        <v>334255</v>
      </c>
      <c r="G5551" s="97">
        <v>658365</v>
      </c>
      <c r="H5551" s="97">
        <v>334255</v>
      </c>
      <c r="I5551" s="97">
        <v>658365</v>
      </c>
      <c r="J5551" s="97" t="s">
        <v>93</v>
      </c>
      <c r="K5551" s="97">
        <v>253.8</v>
      </c>
      <c r="L5551" s="97" t="s">
        <v>17139</v>
      </c>
      <c r="M5551" s="97">
        <v>22</v>
      </c>
      <c r="N5551" s="97">
        <v>777864</v>
      </c>
    </row>
    <row r="5552" spans="1:14" ht="14.25" customHeight="1" x14ac:dyDescent="0.3">
      <c r="A5552" s="97" t="s">
        <v>878</v>
      </c>
      <c r="B5552" s="97">
        <v>71</v>
      </c>
      <c r="C5552" s="97" t="s">
        <v>17140</v>
      </c>
      <c r="D5552" s="97" t="s">
        <v>332</v>
      </c>
      <c r="E5552" s="97" t="s">
        <v>17141</v>
      </c>
      <c r="F5552" s="97">
        <v>327940</v>
      </c>
      <c r="G5552" s="97">
        <v>658540</v>
      </c>
      <c r="H5552" s="97">
        <v>327940</v>
      </c>
      <c r="I5552" s="97">
        <v>658540</v>
      </c>
      <c r="J5552" s="97" t="s">
        <v>93</v>
      </c>
      <c r="K5552" s="97">
        <v>253.85</v>
      </c>
      <c r="L5552" s="97" t="s">
        <v>17142</v>
      </c>
      <c r="M5552" s="97">
        <v>22</v>
      </c>
      <c r="N5552" s="97">
        <v>737291</v>
      </c>
    </row>
    <row r="5553" spans="1:14" ht="14.25" customHeight="1" x14ac:dyDescent="0.3">
      <c r="A5553" s="97" t="s">
        <v>4821</v>
      </c>
      <c r="B5553" s="97">
        <v>237</v>
      </c>
      <c r="C5553" s="97" t="s">
        <v>17143</v>
      </c>
      <c r="D5553" s="97" t="s">
        <v>332</v>
      </c>
      <c r="E5553" s="97" t="s">
        <v>17144</v>
      </c>
      <c r="F5553" s="97">
        <v>334535</v>
      </c>
      <c r="G5553" s="97">
        <v>658375</v>
      </c>
      <c r="H5553" s="97">
        <v>334535</v>
      </c>
      <c r="I5553" s="97">
        <v>658375</v>
      </c>
      <c r="J5553" s="97" t="s">
        <v>93</v>
      </c>
      <c r="K5553" s="97">
        <v>258.7</v>
      </c>
      <c r="L5553" s="97" t="s">
        <v>17145</v>
      </c>
      <c r="M5553" s="97">
        <v>22</v>
      </c>
      <c r="N5553" s="97">
        <v>777896</v>
      </c>
    </row>
    <row r="5554" spans="1:14" ht="14.25" customHeight="1" x14ac:dyDescent="0.3">
      <c r="A5554" s="97" t="s">
        <v>4821</v>
      </c>
      <c r="B5554" s="97">
        <v>245</v>
      </c>
      <c r="C5554" s="97" t="s">
        <v>17146</v>
      </c>
      <c r="D5554" s="97" t="s">
        <v>332</v>
      </c>
      <c r="E5554" s="97" t="s">
        <v>17147</v>
      </c>
      <c r="F5554" s="97">
        <v>334315</v>
      </c>
      <c r="G5554" s="97">
        <v>658080</v>
      </c>
      <c r="H5554" s="97">
        <v>334315</v>
      </c>
      <c r="I5554" s="97">
        <v>658080</v>
      </c>
      <c r="J5554" s="97" t="s">
        <v>93</v>
      </c>
      <c r="K5554" s="97">
        <v>265.5</v>
      </c>
      <c r="L5554" s="97" t="s">
        <v>17148</v>
      </c>
      <c r="M5554" s="97">
        <v>22</v>
      </c>
      <c r="N5554" s="97">
        <v>777904</v>
      </c>
    </row>
    <row r="5555" spans="1:14" ht="14.25" customHeight="1" x14ac:dyDescent="0.3">
      <c r="A5555" s="97" t="s">
        <v>4821</v>
      </c>
      <c r="B5555" s="97">
        <v>247</v>
      </c>
      <c r="C5555" s="97" t="s">
        <v>17149</v>
      </c>
      <c r="D5555" s="97" t="s">
        <v>332</v>
      </c>
      <c r="E5555" s="97" t="s">
        <v>17150</v>
      </c>
      <c r="F5555" s="97">
        <v>334390</v>
      </c>
      <c r="G5555" s="97">
        <v>658145</v>
      </c>
      <c r="H5555" s="97">
        <v>334390</v>
      </c>
      <c r="I5555" s="97">
        <v>658145</v>
      </c>
      <c r="J5555" s="97" t="s">
        <v>93</v>
      </c>
      <c r="K5555" s="97">
        <v>266.7</v>
      </c>
      <c r="L5555" s="97" t="s">
        <v>17151</v>
      </c>
      <c r="M5555" s="97">
        <v>22</v>
      </c>
      <c r="N5555" s="97">
        <v>777906</v>
      </c>
    </row>
    <row r="5556" spans="1:14" ht="14.25" customHeight="1" x14ac:dyDescent="0.3">
      <c r="A5556" s="97" t="s">
        <v>655</v>
      </c>
      <c r="B5556" s="97">
        <v>313</v>
      </c>
      <c r="C5556" s="97" t="s">
        <v>17152</v>
      </c>
      <c r="D5556" s="97" t="s">
        <v>581</v>
      </c>
      <c r="E5556" s="97" t="s">
        <v>17153</v>
      </c>
      <c r="F5556" s="97">
        <v>339504</v>
      </c>
      <c r="G5556" s="97">
        <v>674423</v>
      </c>
      <c r="H5556" s="97">
        <v>339504</v>
      </c>
      <c r="I5556" s="97">
        <v>674423</v>
      </c>
      <c r="J5556" s="97" t="s">
        <v>93</v>
      </c>
      <c r="K5556" s="97">
        <v>22.68</v>
      </c>
      <c r="L5556" s="97" t="s">
        <v>17154</v>
      </c>
      <c r="M5556" s="97">
        <v>22.09</v>
      </c>
      <c r="N5556" s="97">
        <v>950416</v>
      </c>
    </row>
    <row r="5557" spans="1:14" ht="14.25" customHeight="1" x14ac:dyDescent="0.3">
      <c r="A5557" s="97" t="s">
        <v>508</v>
      </c>
      <c r="B5557" s="97">
        <v>9913</v>
      </c>
      <c r="C5557" s="97" t="s">
        <v>17155</v>
      </c>
      <c r="D5557" s="97" t="s">
        <v>581</v>
      </c>
      <c r="E5557" s="97" t="s">
        <v>17156</v>
      </c>
      <c r="F5557" s="97">
        <v>332257</v>
      </c>
      <c r="G5557" s="97">
        <v>666210</v>
      </c>
      <c r="H5557" s="97">
        <v>332257</v>
      </c>
      <c r="I5557" s="97">
        <v>666210</v>
      </c>
      <c r="J5557" s="97" t="s">
        <v>93</v>
      </c>
      <c r="K5557" s="97">
        <v>64</v>
      </c>
      <c r="L5557" s="97" t="s">
        <v>17157</v>
      </c>
      <c r="M5557" s="97">
        <v>22.1</v>
      </c>
      <c r="N5557" s="97">
        <v>952054</v>
      </c>
    </row>
    <row r="5558" spans="1:14" ht="14.25" customHeight="1" x14ac:dyDescent="0.3">
      <c r="A5558" s="97" t="s">
        <v>506</v>
      </c>
      <c r="B5558" s="97">
        <v>839</v>
      </c>
      <c r="C5558" s="97" t="s">
        <v>17158</v>
      </c>
      <c r="D5558" s="97" t="s">
        <v>332</v>
      </c>
      <c r="E5558" s="97" t="s">
        <v>17159</v>
      </c>
      <c r="F5558" s="97">
        <v>329543</v>
      </c>
      <c r="G5558" s="97">
        <v>669136</v>
      </c>
      <c r="H5558" s="97">
        <v>329543</v>
      </c>
      <c r="I5558" s="97">
        <v>669136</v>
      </c>
      <c r="J5558" s="97" t="s">
        <v>93</v>
      </c>
      <c r="K5558" s="97">
        <v>116.55</v>
      </c>
      <c r="L5558" s="97" t="s">
        <v>17160</v>
      </c>
      <c r="M5558" s="97">
        <v>22.1</v>
      </c>
      <c r="N5558" s="97">
        <v>17332985</v>
      </c>
    </row>
    <row r="5559" spans="1:14" ht="14.25" customHeight="1" x14ac:dyDescent="0.3">
      <c r="A5559" s="97" t="s">
        <v>419</v>
      </c>
      <c r="B5559" s="97">
        <v>748</v>
      </c>
      <c r="C5559" s="97" t="s">
        <v>17161</v>
      </c>
      <c r="D5559" s="97" t="s">
        <v>332</v>
      </c>
      <c r="E5559" s="97" t="s">
        <v>17162</v>
      </c>
      <c r="F5559" s="97">
        <v>330581</v>
      </c>
      <c r="G5559" s="97">
        <v>671480</v>
      </c>
      <c r="H5559" s="97">
        <v>330581</v>
      </c>
      <c r="I5559" s="97">
        <v>671480</v>
      </c>
      <c r="J5559" s="97" t="s">
        <v>93</v>
      </c>
      <c r="K5559" s="97">
        <v>47</v>
      </c>
      <c r="L5559" s="97" t="s">
        <v>17163</v>
      </c>
      <c r="M5559" s="97">
        <v>22.2</v>
      </c>
      <c r="N5559" s="97">
        <v>17299176</v>
      </c>
    </row>
    <row r="5560" spans="1:14" ht="14.25" customHeight="1" x14ac:dyDescent="0.3">
      <c r="A5560" s="97" t="s">
        <v>508</v>
      </c>
      <c r="B5560" s="97">
        <v>10133</v>
      </c>
      <c r="C5560" s="97" t="s">
        <v>17164</v>
      </c>
      <c r="D5560" s="97" t="s">
        <v>581</v>
      </c>
      <c r="E5560" s="97" t="s">
        <v>17165</v>
      </c>
      <c r="F5560" s="97">
        <v>332251</v>
      </c>
      <c r="G5560" s="97">
        <v>665514</v>
      </c>
      <c r="H5560" s="97">
        <v>332251</v>
      </c>
      <c r="I5560" s="97">
        <v>665514</v>
      </c>
      <c r="J5560" s="97" t="s">
        <v>93</v>
      </c>
      <c r="K5560" s="97">
        <v>67.84</v>
      </c>
      <c r="L5560" s="97" t="s">
        <v>17166</v>
      </c>
      <c r="M5560" s="97">
        <v>22.2</v>
      </c>
      <c r="N5560" s="97">
        <v>952134</v>
      </c>
    </row>
    <row r="5561" spans="1:14" ht="14.25" customHeight="1" x14ac:dyDescent="0.3">
      <c r="A5561" s="97" t="s">
        <v>508</v>
      </c>
      <c r="B5561" s="97">
        <v>17074</v>
      </c>
      <c r="C5561" s="97" t="s">
        <v>17167</v>
      </c>
      <c r="D5561" s="97" t="s">
        <v>581</v>
      </c>
      <c r="E5561" s="97" t="s">
        <v>17168</v>
      </c>
      <c r="F5561" s="97">
        <v>330940</v>
      </c>
      <c r="G5561" s="97">
        <v>669010</v>
      </c>
      <c r="H5561" s="97">
        <v>330940</v>
      </c>
      <c r="I5561" s="97">
        <v>669010</v>
      </c>
      <c r="J5561" s="97" t="s">
        <v>93</v>
      </c>
      <c r="K5561" s="97">
        <v>70</v>
      </c>
      <c r="L5561" s="97" t="s">
        <v>17169</v>
      </c>
      <c r="M5561" s="97">
        <v>22.2</v>
      </c>
      <c r="N5561" s="97">
        <v>952706</v>
      </c>
    </row>
    <row r="5562" spans="1:14" ht="14.25" customHeight="1" x14ac:dyDescent="0.3">
      <c r="A5562" s="97" t="s">
        <v>497</v>
      </c>
      <c r="B5562" s="97">
        <v>322</v>
      </c>
      <c r="C5562" s="97" t="s">
        <v>17170</v>
      </c>
      <c r="D5562" s="97" t="s">
        <v>332</v>
      </c>
      <c r="E5562" s="97" t="s">
        <v>17171</v>
      </c>
      <c r="F5562" s="97">
        <v>334470</v>
      </c>
      <c r="G5562" s="97">
        <v>661780</v>
      </c>
      <c r="H5562" s="97">
        <v>334470</v>
      </c>
      <c r="I5562" s="97">
        <v>661780</v>
      </c>
      <c r="J5562" s="97" t="s">
        <v>93</v>
      </c>
      <c r="K5562" s="97">
        <v>170.04</v>
      </c>
      <c r="L5562" s="97" t="s">
        <v>17172</v>
      </c>
      <c r="M5562" s="97">
        <v>22.2</v>
      </c>
      <c r="N5562" s="97">
        <v>904959</v>
      </c>
    </row>
    <row r="5563" spans="1:14" ht="14.25" customHeight="1" x14ac:dyDescent="0.3">
      <c r="A5563" s="97" t="s">
        <v>655</v>
      </c>
      <c r="B5563" s="97">
        <v>757</v>
      </c>
      <c r="C5563" s="97" t="s">
        <v>17173</v>
      </c>
      <c r="D5563" s="97" t="s">
        <v>581</v>
      </c>
      <c r="E5563" s="97" t="s">
        <v>17174</v>
      </c>
      <c r="F5563" s="97">
        <v>335561</v>
      </c>
      <c r="G5563" s="97">
        <v>672670</v>
      </c>
      <c r="H5563" s="97">
        <v>335561</v>
      </c>
      <c r="I5563" s="97">
        <v>672670</v>
      </c>
      <c r="J5563" s="97" t="s">
        <v>93</v>
      </c>
      <c r="K5563" s="97">
        <v>5</v>
      </c>
      <c r="L5563" s="97" t="s">
        <v>17175</v>
      </c>
      <c r="M5563" s="97">
        <v>22.25</v>
      </c>
      <c r="N5563" s="97">
        <v>950518</v>
      </c>
    </row>
    <row r="5564" spans="1:14" ht="14.25" customHeight="1" x14ac:dyDescent="0.3">
      <c r="A5564" s="97" t="s">
        <v>397</v>
      </c>
      <c r="B5564" s="97">
        <v>3582</v>
      </c>
      <c r="C5564" s="97" t="s">
        <v>17176</v>
      </c>
      <c r="D5564" s="97" t="s">
        <v>581</v>
      </c>
      <c r="E5564" s="97" t="s">
        <v>17177</v>
      </c>
      <c r="F5564" s="97">
        <v>339750</v>
      </c>
      <c r="G5564" s="97">
        <v>669360</v>
      </c>
      <c r="H5564" s="97">
        <v>339750</v>
      </c>
      <c r="I5564" s="97">
        <v>669360</v>
      </c>
      <c r="J5564" s="97" t="s">
        <v>93</v>
      </c>
      <c r="K5564" s="97">
        <v>96</v>
      </c>
      <c r="L5564" s="97" t="s">
        <v>17178</v>
      </c>
      <c r="M5564" s="97">
        <v>22.25</v>
      </c>
      <c r="N5564" s="97">
        <v>842950</v>
      </c>
    </row>
    <row r="5565" spans="1:14" ht="14.25" customHeight="1" x14ac:dyDescent="0.3">
      <c r="A5565" s="97" t="s">
        <v>508</v>
      </c>
      <c r="B5565" s="97">
        <v>10133</v>
      </c>
      <c r="C5565" s="97" t="s">
        <v>17179</v>
      </c>
      <c r="D5565" s="97" t="s">
        <v>581</v>
      </c>
      <c r="E5565" s="97" t="s">
        <v>17180</v>
      </c>
      <c r="F5565" s="97">
        <v>332266</v>
      </c>
      <c r="G5565" s="97">
        <v>665523</v>
      </c>
      <c r="H5565" s="97">
        <v>332266</v>
      </c>
      <c r="I5565" s="97">
        <v>665523</v>
      </c>
      <c r="J5565" s="97" t="s">
        <v>93</v>
      </c>
      <c r="K5565" s="97">
        <v>67.709999999999994</v>
      </c>
      <c r="L5565" s="97" t="s">
        <v>17181</v>
      </c>
      <c r="M5565" s="97">
        <v>22.3</v>
      </c>
      <c r="N5565" s="97">
        <v>952133</v>
      </c>
    </row>
    <row r="5566" spans="1:14" ht="14.25" customHeight="1" x14ac:dyDescent="0.3">
      <c r="A5566" s="97" t="s">
        <v>508</v>
      </c>
      <c r="B5566" s="97">
        <v>453</v>
      </c>
      <c r="C5566" s="97" t="s">
        <v>17182</v>
      </c>
      <c r="D5566" s="97" t="s">
        <v>332</v>
      </c>
      <c r="E5566" s="97" t="s">
        <v>17183</v>
      </c>
      <c r="F5566" s="97">
        <v>334670</v>
      </c>
      <c r="G5566" s="97">
        <v>665950</v>
      </c>
      <c r="H5566" s="97">
        <v>334670</v>
      </c>
      <c r="I5566" s="97">
        <v>665950</v>
      </c>
      <c r="J5566" s="97" t="s">
        <v>93</v>
      </c>
      <c r="K5566" s="97">
        <v>115</v>
      </c>
      <c r="L5566" s="97" t="s">
        <v>17184</v>
      </c>
      <c r="M5566" s="97">
        <v>22.3</v>
      </c>
      <c r="N5566" s="97">
        <v>12397497</v>
      </c>
    </row>
    <row r="5567" spans="1:14" ht="14.25" customHeight="1" x14ac:dyDescent="0.3">
      <c r="A5567" s="97" t="s">
        <v>419</v>
      </c>
      <c r="B5567" s="97">
        <v>9256</v>
      </c>
      <c r="C5567" s="97" t="s">
        <v>17185</v>
      </c>
      <c r="D5567" s="97" t="s">
        <v>581</v>
      </c>
      <c r="E5567" s="97" t="s">
        <v>17186</v>
      </c>
      <c r="F5567" s="97">
        <v>332800</v>
      </c>
      <c r="G5567" s="97">
        <v>671920</v>
      </c>
      <c r="H5567" s="97">
        <v>332800</v>
      </c>
      <c r="I5567" s="97">
        <v>671920</v>
      </c>
      <c r="J5567" s="97" t="s">
        <v>93</v>
      </c>
      <c r="K5567" s="97">
        <v>25</v>
      </c>
      <c r="L5567" s="97" t="s">
        <v>17187</v>
      </c>
      <c r="M5567" s="97">
        <v>22.4</v>
      </c>
      <c r="N5567" s="97">
        <v>972623</v>
      </c>
    </row>
    <row r="5568" spans="1:14" ht="14.25" customHeight="1" x14ac:dyDescent="0.3">
      <c r="A5568" s="97" t="s">
        <v>508</v>
      </c>
      <c r="B5568" s="97">
        <v>17170</v>
      </c>
      <c r="C5568" s="97" t="s">
        <v>17188</v>
      </c>
      <c r="D5568" s="97" t="s">
        <v>581</v>
      </c>
      <c r="E5568" s="97" t="s">
        <v>17189</v>
      </c>
      <c r="F5568" s="97">
        <v>332320</v>
      </c>
      <c r="G5568" s="97">
        <v>665530</v>
      </c>
      <c r="H5568" s="97">
        <v>332320</v>
      </c>
      <c r="I5568" s="97">
        <v>665530</v>
      </c>
      <c r="J5568" s="97" t="s">
        <v>93</v>
      </c>
      <c r="K5568" s="97">
        <v>69</v>
      </c>
      <c r="L5568" s="97" t="s">
        <v>17190</v>
      </c>
      <c r="M5568" s="97">
        <v>22.4</v>
      </c>
      <c r="N5568" s="97">
        <v>952715</v>
      </c>
    </row>
    <row r="5569" spans="1:14" ht="14.25" customHeight="1" x14ac:dyDescent="0.3">
      <c r="A5569" s="97" t="s">
        <v>497</v>
      </c>
      <c r="B5569" s="97">
        <v>334</v>
      </c>
      <c r="C5569" s="97" t="s">
        <v>17191</v>
      </c>
      <c r="D5569" s="97" t="s">
        <v>332</v>
      </c>
      <c r="E5569" s="97" t="s">
        <v>17192</v>
      </c>
      <c r="F5569" s="97">
        <v>334430</v>
      </c>
      <c r="G5569" s="97">
        <v>661880</v>
      </c>
      <c r="H5569" s="97">
        <v>334430</v>
      </c>
      <c r="I5569" s="97">
        <v>661880</v>
      </c>
      <c r="J5569" s="97" t="s">
        <v>93</v>
      </c>
      <c r="K5569" s="97">
        <v>171</v>
      </c>
      <c r="L5569" s="97" t="s">
        <v>17193</v>
      </c>
      <c r="M5569" s="97">
        <v>22.4</v>
      </c>
      <c r="N5569" s="97">
        <v>904971</v>
      </c>
    </row>
    <row r="5570" spans="1:14" ht="14.25" customHeight="1" x14ac:dyDescent="0.3">
      <c r="A5570" s="97" t="s">
        <v>419</v>
      </c>
      <c r="B5570" s="97">
        <v>15453</v>
      </c>
      <c r="C5570" s="97" t="s">
        <v>17194</v>
      </c>
      <c r="D5570" s="97" t="s">
        <v>581</v>
      </c>
      <c r="E5570" s="97" t="s">
        <v>17195</v>
      </c>
      <c r="F5570" s="97">
        <v>330950</v>
      </c>
      <c r="G5570" s="97">
        <v>671840</v>
      </c>
      <c r="H5570" s="97">
        <v>330950</v>
      </c>
      <c r="I5570" s="97">
        <v>671840</v>
      </c>
      <c r="J5570" s="97" t="s">
        <v>93</v>
      </c>
      <c r="K5570" s="97">
        <v>51</v>
      </c>
      <c r="L5570" s="97" t="s">
        <v>17196</v>
      </c>
      <c r="M5570" s="97">
        <v>22.45</v>
      </c>
      <c r="N5570" s="97">
        <v>973310</v>
      </c>
    </row>
    <row r="5571" spans="1:14" ht="14.25" customHeight="1" x14ac:dyDescent="0.3">
      <c r="A5571" s="97" t="s">
        <v>655</v>
      </c>
      <c r="B5571" s="97">
        <v>313</v>
      </c>
      <c r="C5571" s="97" t="s">
        <v>17197</v>
      </c>
      <c r="D5571" s="97" t="s">
        <v>581</v>
      </c>
      <c r="E5571" s="97" t="s">
        <v>17198</v>
      </c>
      <c r="F5571" s="97">
        <v>339489</v>
      </c>
      <c r="G5571" s="97">
        <v>674407</v>
      </c>
      <c r="H5571" s="97">
        <v>339489</v>
      </c>
      <c r="I5571" s="97">
        <v>674407</v>
      </c>
      <c r="J5571" s="97" t="s">
        <v>93</v>
      </c>
      <c r="K5571" s="97">
        <v>22.98</v>
      </c>
      <c r="L5571" s="97" t="s">
        <v>17199</v>
      </c>
      <c r="M5571" s="97">
        <v>22.48</v>
      </c>
      <c r="N5571" s="97">
        <v>950414</v>
      </c>
    </row>
    <row r="5572" spans="1:14" ht="14.25" customHeight="1" x14ac:dyDescent="0.3">
      <c r="A5572" s="97" t="s">
        <v>419</v>
      </c>
      <c r="B5572" s="97">
        <v>10714</v>
      </c>
      <c r="C5572" s="97" t="s">
        <v>17200</v>
      </c>
      <c r="D5572" s="97" t="s">
        <v>581</v>
      </c>
      <c r="E5572" s="97" t="s">
        <v>17201</v>
      </c>
      <c r="F5572" s="97">
        <v>334738</v>
      </c>
      <c r="G5572" s="97">
        <v>670765</v>
      </c>
      <c r="H5572" s="97">
        <v>334738</v>
      </c>
      <c r="I5572" s="97">
        <v>670765</v>
      </c>
      <c r="J5572" s="97" t="s">
        <v>93</v>
      </c>
      <c r="K5572" s="97">
        <v>15.11</v>
      </c>
      <c r="L5572" s="97" t="s">
        <v>17202</v>
      </c>
      <c r="M5572" s="97">
        <v>22.5</v>
      </c>
      <c r="N5572" s="97">
        <v>972903</v>
      </c>
    </row>
    <row r="5573" spans="1:14" ht="14.25" customHeight="1" x14ac:dyDescent="0.3">
      <c r="A5573" s="97" t="s">
        <v>419</v>
      </c>
      <c r="B5573" s="97">
        <v>10714</v>
      </c>
      <c r="C5573" s="97" t="s">
        <v>17203</v>
      </c>
      <c r="D5573" s="97" t="s">
        <v>581</v>
      </c>
      <c r="E5573" s="97" t="s">
        <v>17204</v>
      </c>
      <c r="F5573" s="97">
        <v>333859</v>
      </c>
      <c r="G5573" s="97">
        <v>670685</v>
      </c>
      <c r="H5573" s="97">
        <v>333859</v>
      </c>
      <c r="I5573" s="97">
        <v>670685</v>
      </c>
      <c r="J5573" s="97" t="s">
        <v>93</v>
      </c>
      <c r="K5573" s="97">
        <v>23.46</v>
      </c>
      <c r="L5573" s="97" t="s">
        <v>17205</v>
      </c>
      <c r="M5573" s="97">
        <v>22.5</v>
      </c>
      <c r="N5573" s="97">
        <v>972873</v>
      </c>
    </row>
    <row r="5574" spans="1:14" ht="14.25" customHeight="1" x14ac:dyDescent="0.3">
      <c r="A5574" s="97" t="s">
        <v>419</v>
      </c>
      <c r="B5574" s="97">
        <v>10715</v>
      </c>
      <c r="C5574" s="97" t="s">
        <v>17206</v>
      </c>
      <c r="D5574" s="97" t="s">
        <v>581</v>
      </c>
      <c r="E5574" s="97" t="s">
        <v>17207</v>
      </c>
      <c r="F5574" s="97">
        <v>332121</v>
      </c>
      <c r="G5574" s="97">
        <v>671463</v>
      </c>
      <c r="H5574" s="97">
        <v>332121</v>
      </c>
      <c r="I5574" s="97">
        <v>671463</v>
      </c>
      <c r="J5574" s="97" t="s">
        <v>93</v>
      </c>
      <c r="K5574" s="97">
        <v>31.9</v>
      </c>
      <c r="L5574" s="97" t="s">
        <v>17208</v>
      </c>
      <c r="M5574" s="97">
        <v>22.5</v>
      </c>
      <c r="N5574" s="97">
        <v>972913</v>
      </c>
    </row>
    <row r="5575" spans="1:14" ht="14.25" customHeight="1" x14ac:dyDescent="0.3">
      <c r="A5575" s="97" t="s">
        <v>419</v>
      </c>
      <c r="B5575" s="97">
        <v>613</v>
      </c>
      <c r="C5575" s="97" t="s">
        <v>17209</v>
      </c>
      <c r="D5575" s="97" t="s">
        <v>332</v>
      </c>
      <c r="E5575" s="97" t="s">
        <v>17210</v>
      </c>
      <c r="F5575" s="97">
        <v>333120</v>
      </c>
      <c r="G5575" s="97">
        <v>671330</v>
      </c>
      <c r="H5575" s="97">
        <v>333120</v>
      </c>
      <c r="I5575" s="97">
        <v>671330</v>
      </c>
      <c r="J5575" s="97" t="s">
        <v>93</v>
      </c>
      <c r="K5575" s="97">
        <v>32</v>
      </c>
      <c r="L5575" s="97" t="s">
        <v>17211</v>
      </c>
      <c r="M5575" s="97">
        <v>22.5</v>
      </c>
      <c r="N5575" s="97">
        <v>13085094</v>
      </c>
    </row>
    <row r="5576" spans="1:14" ht="14.25" customHeight="1" x14ac:dyDescent="0.3">
      <c r="A5576" s="97" t="s">
        <v>508</v>
      </c>
      <c r="B5576" s="97">
        <v>9913</v>
      </c>
      <c r="C5576" s="97" t="s">
        <v>17212</v>
      </c>
      <c r="D5576" s="97" t="s">
        <v>581</v>
      </c>
      <c r="E5576" s="97" t="s">
        <v>17213</v>
      </c>
      <c r="F5576" s="97">
        <v>332235</v>
      </c>
      <c r="G5576" s="97">
        <v>666134</v>
      </c>
      <c r="H5576" s="97">
        <v>332235</v>
      </c>
      <c r="I5576" s="97">
        <v>666134</v>
      </c>
      <c r="J5576" s="97" t="s">
        <v>93</v>
      </c>
      <c r="K5576" s="97">
        <v>65</v>
      </c>
      <c r="L5576" s="97" t="s">
        <v>17214</v>
      </c>
      <c r="M5576" s="97">
        <v>22.5</v>
      </c>
      <c r="N5576" s="97">
        <v>952066</v>
      </c>
    </row>
    <row r="5577" spans="1:14" ht="14.25" customHeight="1" x14ac:dyDescent="0.3">
      <c r="A5577" s="97" t="s">
        <v>508</v>
      </c>
      <c r="B5577" s="97">
        <v>9913</v>
      </c>
      <c r="C5577" s="97" t="s">
        <v>17215</v>
      </c>
      <c r="D5577" s="97" t="s">
        <v>581</v>
      </c>
      <c r="E5577" s="97" t="s">
        <v>17216</v>
      </c>
      <c r="F5577" s="97">
        <v>332233</v>
      </c>
      <c r="G5577" s="97">
        <v>666132</v>
      </c>
      <c r="H5577" s="97">
        <v>332233</v>
      </c>
      <c r="I5577" s="97">
        <v>666132</v>
      </c>
      <c r="J5577" s="97" t="s">
        <v>93</v>
      </c>
      <c r="K5577" s="97">
        <v>65</v>
      </c>
      <c r="L5577" s="97" t="s">
        <v>17217</v>
      </c>
      <c r="M5577" s="97">
        <v>22.5</v>
      </c>
      <c r="N5577" s="97">
        <v>952067</v>
      </c>
    </row>
    <row r="5578" spans="1:14" ht="14.25" customHeight="1" x14ac:dyDescent="0.3">
      <c r="A5578" s="97" t="s">
        <v>508</v>
      </c>
      <c r="B5578" s="97">
        <v>17074</v>
      </c>
      <c r="C5578" s="97" t="s">
        <v>17218</v>
      </c>
      <c r="D5578" s="97" t="s">
        <v>581</v>
      </c>
      <c r="E5578" s="97" t="s">
        <v>17219</v>
      </c>
      <c r="F5578" s="97">
        <v>330940</v>
      </c>
      <c r="G5578" s="97">
        <v>669030</v>
      </c>
      <c r="H5578" s="97">
        <v>330940</v>
      </c>
      <c r="I5578" s="97">
        <v>669030</v>
      </c>
      <c r="J5578" s="97" t="s">
        <v>93</v>
      </c>
      <c r="K5578" s="97">
        <v>70</v>
      </c>
      <c r="L5578" s="97" t="s">
        <v>17220</v>
      </c>
      <c r="M5578" s="97">
        <v>22.5</v>
      </c>
      <c r="N5578" s="97">
        <v>952707</v>
      </c>
    </row>
    <row r="5579" spans="1:14" ht="14.25" customHeight="1" x14ac:dyDescent="0.3">
      <c r="A5579" s="97" t="s">
        <v>506</v>
      </c>
      <c r="B5579" s="97">
        <v>822</v>
      </c>
      <c r="C5579" s="97" t="s">
        <v>17221</v>
      </c>
      <c r="D5579" s="97" t="s">
        <v>332</v>
      </c>
      <c r="E5579" s="97" t="s">
        <v>17222</v>
      </c>
      <c r="F5579" s="97">
        <v>328953</v>
      </c>
      <c r="G5579" s="97">
        <v>669528</v>
      </c>
      <c r="H5579" s="97">
        <v>328953</v>
      </c>
      <c r="I5579" s="97">
        <v>669528</v>
      </c>
      <c r="J5579" s="97" t="s">
        <v>93</v>
      </c>
      <c r="K5579" s="97">
        <v>84.3</v>
      </c>
      <c r="L5579" s="97" t="s">
        <v>17223</v>
      </c>
      <c r="M5579" s="97">
        <v>22.5</v>
      </c>
      <c r="N5579" s="97">
        <v>17332968</v>
      </c>
    </row>
    <row r="5580" spans="1:14" ht="14.25" customHeight="1" x14ac:dyDescent="0.3">
      <c r="A5580" s="97" t="s">
        <v>506</v>
      </c>
      <c r="B5580" s="97">
        <v>10621</v>
      </c>
      <c r="C5580" s="97" t="s">
        <v>17224</v>
      </c>
      <c r="D5580" s="97" t="s">
        <v>581</v>
      </c>
      <c r="E5580" s="97" t="s">
        <v>17225</v>
      </c>
      <c r="F5580" s="97">
        <v>327931</v>
      </c>
      <c r="G5580" s="97">
        <v>665785</v>
      </c>
      <c r="H5580" s="97">
        <v>327931</v>
      </c>
      <c r="I5580" s="97">
        <v>665785</v>
      </c>
      <c r="J5580" s="97" t="s">
        <v>93</v>
      </c>
      <c r="K5580" s="97">
        <v>149.18</v>
      </c>
      <c r="L5580" s="97" t="s">
        <v>17226</v>
      </c>
      <c r="M5580" s="97">
        <v>22.51</v>
      </c>
      <c r="N5580" s="97">
        <v>1003990</v>
      </c>
    </row>
    <row r="5581" spans="1:14" ht="14.25" customHeight="1" x14ac:dyDescent="0.3">
      <c r="A5581" s="97" t="s">
        <v>419</v>
      </c>
      <c r="B5581" s="97">
        <v>127</v>
      </c>
      <c r="C5581" s="97" t="s">
        <v>17227</v>
      </c>
      <c r="D5581" s="97" t="s">
        <v>581</v>
      </c>
      <c r="E5581" s="97" t="s">
        <v>17228</v>
      </c>
      <c r="F5581" s="97">
        <v>331741</v>
      </c>
      <c r="G5581" s="97">
        <v>673368</v>
      </c>
      <c r="H5581" s="97">
        <v>331741</v>
      </c>
      <c r="I5581" s="97">
        <v>673368</v>
      </c>
      <c r="J5581" s="97" t="s">
        <v>93</v>
      </c>
      <c r="K5581" s="97">
        <v>8.35</v>
      </c>
      <c r="L5581" s="97" t="s">
        <v>7142</v>
      </c>
      <c r="M5581" s="97">
        <v>22.55</v>
      </c>
      <c r="N5581" s="97">
        <v>972090</v>
      </c>
    </row>
    <row r="5582" spans="1:14" ht="14.25" customHeight="1" x14ac:dyDescent="0.3">
      <c r="A5582" s="97" t="s">
        <v>655</v>
      </c>
      <c r="B5582" s="97">
        <v>313</v>
      </c>
      <c r="C5582" s="97" t="s">
        <v>17229</v>
      </c>
      <c r="D5582" s="97" t="s">
        <v>581</v>
      </c>
      <c r="E5582" s="97" t="s">
        <v>17230</v>
      </c>
      <c r="F5582" s="97">
        <v>339371</v>
      </c>
      <c r="G5582" s="97">
        <v>674398</v>
      </c>
      <c r="H5582" s="97">
        <v>339371</v>
      </c>
      <c r="I5582" s="97">
        <v>674398</v>
      </c>
      <c r="J5582" s="97" t="s">
        <v>93</v>
      </c>
      <c r="K5582" s="97">
        <v>22.63</v>
      </c>
      <c r="L5582" s="97" t="s">
        <v>17231</v>
      </c>
      <c r="M5582" s="97">
        <v>22.55</v>
      </c>
      <c r="N5582" s="97">
        <v>950425</v>
      </c>
    </row>
    <row r="5583" spans="1:14" ht="14.25" customHeight="1" x14ac:dyDescent="0.3">
      <c r="A5583" s="97" t="s">
        <v>655</v>
      </c>
      <c r="B5583" s="97">
        <v>17628</v>
      </c>
      <c r="C5583" s="97" t="s">
        <v>17232</v>
      </c>
      <c r="D5583" s="97" t="s">
        <v>581</v>
      </c>
      <c r="E5583" s="97" t="s">
        <v>17233</v>
      </c>
      <c r="F5583" s="97">
        <v>338770</v>
      </c>
      <c r="G5583" s="97">
        <v>673830</v>
      </c>
      <c r="H5583" s="97">
        <v>338770</v>
      </c>
      <c r="I5583" s="97">
        <v>673830</v>
      </c>
      <c r="J5583" s="97" t="s">
        <v>93</v>
      </c>
      <c r="K5583" s="97">
        <v>28</v>
      </c>
      <c r="L5583" s="97" t="s">
        <v>17234</v>
      </c>
      <c r="M5583" s="97">
        <v>22.55</v>
      </c>
      <c r="N5583" s="97">
        <v>951170</v>
      </c>
    </row>
    <row r="5584" spans="1:14" ht="14.25" customHeight="1" x14ac:dyDescent="0.3">
      <c r="A5584" s="97" t="s">
        <v>506</v>
      </c>
      <c r="B5584" s="97">
        <v>293</v>
      </c>
      <c r="C5584" s="97" t="s">
        <v>17235</v>
      </c>
      <c r="D5584" s="97" t="s">
        <v>581</v>
      </c>
      <c r="E5584" s="97" t="s">
        <v>17236</v>
      </c>
      <c r="F5584" s="97">
        <v>328709</v>
      </c>
      <c r="G5584" s="97">
        <v>669851</v>
      </c>
      <c r="H5584" s="97">
        <v>328709</v>
      </c>
      <c r="I5584" s="97">
        <v>669851</v>
      </c>
      <c r="J5584" s="97" t="s">
        <v>93</v>
      </c>
      <c r="K5584" s="97">
        <v>66.44</v>
      </c>
      <c r="L5584" s="97" t="s">
        <v>17237</v>
      </c>
      <c r="M5584" s="97">
        <v>22.55</v>
      </c>
      <c r="N5584" s="97">
        <v>1003148</v>
      </c>
    </row>
    <row r="5585" spans="1:14" ht="14.25" customHeight="1" x14ac:dyDescent="0.3">
      <c r="A5585" s="97" t="s">
        <v>508</v>
      </c>
      <c r="B5585" s="97">
        <v>1491</v>
      </c>
      <c r="C5585" s="97" t="s">
        <v>17238</v>
      </c>
      <c r="D5585" s="97" t="s">
        <v>581</v>
      </c>
      <c r="E5585" s="97" t="s">
        <v>17239</v>
      </c>
      <c r="F5585" s="97">
        <v>332527</v>
      </c>
      <c r="G5585" s="97">
        <v>668943</v>
      </c>
      <c r="H5585" s="97">
        <v>332527</v>
      </c>
      <c r="I5585" s="97">
        <v>668943</v>
      </c>
      <c r="J5585" s="97" t="s">
        <v>93</v>
      </c>
      <c r="K5585" s="97">
        <v>53</v>
      </c>
      <c r="L5585" s="97" t="s">
        <v>17240</v>
      </c>
      <c r="M5585" s="97">
        <v>22.56</v>
      </c>
      <c r="N5585" s="97">
        <v>951853</v>
      </c>
    </row>
    <row r="5586" spans="1:14" ht="14.25" customHeight="1" x14ac:dyDescent="0.3">
      <c r="A5586" s="97" t="s">
        <v>497</v>
      </c>
      <c r="B5586" s="97">
        <v>605</v>
      </c>
      <c r="C5586" s="97" t="s">
        <v>17241</v>
      </c>
      <c r="D5586" s="97" t="s">
        <v>581</v>
      </c>
      <c r="E5586" s="97" t="s">
        <v>17242</v>
      </c>
      <c r="F5586" s="97">
        <v>333805</v>
      </c>
      <c r="G5586" s="97">
        <v>661363</v>
      </c>
      <c r="H5586" s="97">
        <v>333805</v>
      </c>
      <c r="I5586" s="97">
        <v>661363</v>
      </c>
      <c r="J5586" s="97" t="s">
        <v>93</v>
      </c>
      <c r="K5586" s="97">
        <v>117</v>
      </c>
      <c r="L5586" s="97" t="s">
        <v>17243</v>
      </c>
      <c r="M5586" s="97">
        <v>22.56</v>
      </c>
      <c r="N5586" s="97">
        <v>905041</v>
      </c>
    </row>
    <row r="5587" spans="1:14" ht="14.25" customHeight="1" x14ac:dyDescent="0.3">
      <c r="A5587" s="97" t="s">
        <v>497</v>
      </c>
      <c r="B5587" s="97">
        <v>605</v>
      </c>
      <c r="C5587" s="97" t="s">
        <v>17244</v>
      </c>
      <c r="D5587" s="97" t="s">
        <v>581</v>
      </c>
      <c r="E5587" s="97" t="s">
        <v>17245</v>
      </c>
      <c r="F5587" s="97">
        <v>333922</v>
      </c>
      <c r="G5587" s="97">
        <v>661264</v>
      </c>
      <c r="H5587" s="97">
        <v>333922</v>
      </c>
      <c r="I5587" s="97">
        <v>661264</v>
      </c>
      <c r="J5587" s="97" t="s">
        <v>93</v>
      </c>
      <c r="K5587" s="97">
        <v>121</v>
      </c>
      <c r="L5587" s="97" t="s">
        <v>17246</v>
      </c>
      <c r="M5587" s="97">
        <v>22.56</v>
      </c>
      <c r="N5587" s="97">
        <v>905038</v>
      </c>
    </row>
    <row r="5588" spans="1:14" ht="14.25" customHeight="1" x14ac:dyDescent="0.3">
      <c r="A5588" s="97" t="s">
        <v>506</v>
      </c>
      <c r="B5588" s="97">
        <v>958</v>
      </c>
      <c r="C5588" s="97" t="s">
        <v>17247</v>
      </c>
      <c r="D5588" s="97" t="s">
        <v>332</v>
      </c>
      <c r="E5588" s="97" t="s">
        <v>17248</v>
      </c>
      <c r="F5588" s="97">
        <v>327798</v>
      </c>
      <c r="G5588" s="97">
        <v>665217</v>
      </c>
      <c r="H5588" s="97">
        <v>327798</v>
      </c>
      <c r="I5588" s="97">
        <v>665217</v>
      </c>
      <c r="J5588" s="97" t="s">
        <v>93</v>
      </c>
      <c r="K5588" s="97">
        <v>155</v>
      </c>
      <c r="L5588" s="97" t="s">
        <v>17249</v>
      </c>
      <c r="M5588" s="97">
        <v>22.56</v>
      </c>
      <c r="N5588" s="97">
        <v>18134679</v>
      </c>
    </row>
    <row r="5589" spans="1:14" ht="14.25" customHeight="1" x14ac:dyDescent="0.3">
      <c r="A5589" s="97" t="s">
        <v>506</v>
      </c>
      <c r="B5589" s="97">
        <v>620</v>
      </c>
      <c r="C5589" s="97" t="s">
        <v>17250</v>
      </c>
      <c r="D5589" s="97" t="s">
        <v>332</v>
      </c>
      <c r="E5589" s="97" t="s">
        <v>17251</v>
      </c>
      <c r="F5589" s="97">
        <v>329170</v>
      </c>
      <c r="G5589" s="97">
        <v>669400</v>
      </c>
      <c r="H5589" s="97">
        <v>329170</v>
      </c>
      <c r="I5589" s="97">
        <v>669400</v>
      </c>
      <c r="J5589" s="97" t="s">
        <v>93</v>
      </c>
      <c r="K5589" s="97">
        <v>91</v>
      </c>
      <c r="L5589" s="97" t="s">
        <v>17252</v>
      </c>
      <c r="M5589" s="97">
        <v>22.6</v>
      </c>
      <c r="N5589" s="97">
        <v>12958754</v>
      </c>
    </row>
    <row r="5590" spans="1:14" ht="14.25" customHeight="1" x14ac:dyDescent="0.3">
      <c r="A5590" s="97" t="s">
        <v>497</v>
      </c>
      <c r="B5590" s="97">
        <v>10542</v>
      </c>
      <c r="C5590" s="97" t="s">
        <v>17253</v>
      </c>
      <c r="D5590" s="97" t="s">
        <v>581</v>
      </c>
      <c r="E5590" s="97" t="s">
        <v>17254</v>
      </c>
      <c r="F5590" s="97">
        <v>334489</v>
      </c>
      <c r="G5590" s="97">
        <v>661790</v>
      </c>
      <c r="H5590" s="97">
        <v>334489</v>
      </c>
      <c r="I5590" s="97">
        <v>661790</v>
      </c>
      <c r="J5590" s="97" t="s">
        <v>93</v>
      </c>
      <c r="K5590" s="97">
        <v>171.42</v>
      </c>
      <c r="L5590" s="97" t="s">
        <v>17255</v>
      </c>
      <c r="M5590" s="97">
        <v>22.6</v>
      </c>
      <c r="N5590" s="97">
        <v>905304</v>
      </c>
    </row>
    <row r="5591" spans="1:14" ht="14.25" customHeight="1" x14ac:dyDescent="0.3">
      <c r="A5591" s="97" t="s">
        <v>506</v>
      </c>
      <c r="B5591" s="97">
        <v>587</v>
      </c>
      <c r="C5591" s="97" t="s">
        <v>17256</v>
      </c>
      <c r="D5591" s="97" t="s">
        <v>332</v>
      </c>
      <c r="E5591" s="97" t="s">
        <v>17257</v>
      </c>
      <c r="F5591" s="97">
        <v>327140</v>
      </c>
      <c r="G5591" s="97">
        <v>665070</v>
      </c>
      <c r="H5591" s="97">
        <v>327140</v>
      </c>
      <c r="I5591" s="97">
        <v>665070</v>
      </c>
      <c r="J5591" s="97" t="s">
        <v>93</v>
      </c>
      <c r="K5591" s="97">
        <v>155</v>
      </c>
      <c r="L5591" s="97" t="s">
        <v>17258</v>
      </c>
      <c r="M5591" s="97">
        <v>22.7</v>
      </c>
      <c r="N5591" s="97">
        <v>12828289</v>
      </c>
    </row>
    <row r="5592" spans="1:14" ht="14.25" customHeight="1" x14ac:dyDescent="0.3">
      <c r="A5592" s="97" t="s">
        <v>497</v>
      </c>
      <c r="B5592" s="97">
        <v>335</v>
      </c>
      <c r="C5592" s="97" t="s">
        <v>17259</v>
      </c>
      <c r="D5592" s="97" t="s">
        <v>332</v>
      </c>
      <c r="E5592" s="97" t="s">
        <v>16378</v>
      </c>
      <c r="F5592" s="97">
        <v>334440</v>
      </c>
      <c r="G5592" s="97">
        <v>661870</v>
      </c>
      <c r="H5592" s="97">
        <v>334440</v>
      </c>
      <c r="I5592" s="97">
        <v>661870</v>
      </c>
      <c r="J5592" s="97" t="s">
        <v>93</v>
      </c>
      <c r="K5592" s="97">
        <v>171</v>
      </c>
      <c r="L5592" s="97" t="s">
        <v>17260</v>
      </c>
      <c r="M5592" s="97">
        <v>22.7</v>
      </c>
      <c r="N5592" s="97">
        <v>904972</v>
      </c>
    </row>
    <row r="5593" spans="1:14" ht="14.25" customHeight="1" x14ac:dyDescent="0.3">
      <c r="A5593" s="97" t="s">
        <v>655</v>
      </c>
      <c r="B5593" s="97">
        <v>313</v>
      </c>
      <c r="C5593" s="97" t="s">
        <v>17261</v>
      </c>
      <c r="D5593" s="97" t="s">
        <v>581</v>
      </c>
      <c r="E5593" s="97" t="s">
        <v>17262</v>
      </c>
      <c r="F5593" s="97">
        <v>339478</v>
      </c>
      <c r="G5593" s="97">
        <v>674396</v>
      </c>
      <c r="H5593" s="97">
        <v>339478</v>
      </c>
      <c r="I5593" s="97">
        <v>674396</v>
      </c>
      <c r="J5593" s="97" t="s">
        <v>93</v>
      </c>
      <c r="K5593" s="97">
        <v>26.36</v>
      </c>
      <c r="L5593" s="97" t="s">
        <v>17263</v>
      </c>
      <c r="M5593" s="97">
        <v>22.73</v>
      </c>
      <c r="N5593" s="97">
        <v>950410</v>
      </c>
    </row>
    <row r="5594" spans="1:14" ht="14.25" customHeight="1" x14ac:dyDescent="0.3">
      <c r="A5594" s="97" t="s">
        <v>655</v>
      </c>
      <c r="B5594" s="97">
        <v>3647</v>
      </c>
      <c r="C5594" s="97" t="s">
        <v>17264</v>
      </c>
      <c r="D5594" s="97" t="s">
        <v>581</v>
      </c>
      <c r="E5594" s="97" t="s">
        <v>17265</v>
      </c>
      <c r="F5594" s="97">
        <v>338720</v>
      </c>
      <c r="G5594" s="97">
        <v>674429</v>
      </c>
      <c r="H5594" s="97">
        <v>338720</v>
      </c>
      <c r="I5594" s="97">
        <v>674429</v>
      </c>
      <c r="J5594" s="97" t="s">
        <v>93</v>
      </c>
      <c r="K5594" s="97">
        <v>12</v>
      </c>
      <c r="L5594" s="97" t="s">
        <v>17266</v>
      </c>
      <c r="M5594" s="97">
        <v>22.8</v>
      </c>
      <c r="N5594" s="97">
        <v>950798</v>
      </c>
    </row>
    <row r="5595" spans="1:14" ht="14.25" customHeight="1" x14ac:dyDescent="0.3">
      <c r="A5595" s="97" t="s">
        <v>822</v>
      </c>
      <c r="B5595" s="97">
        <v>16377</v>
      </c>
      <c r="C5595" s="97" t="s">
        <v>17267</v>
      </c>
      <c r="D5595" s="97" t="s">
        <v>581</v>
      </c>
      <c r="E5595" s="97" t="s">
        <v>17268</v>
      </c>
      <c r="F5595" s="97">
        <v>344455</v>
      </c>
      <c r="G5595" s="97">
        <v>673776</v>
      </c>
      <c r="H5595" s="97">
        <v>344455</v>
      </c>
      <c r="I5595" s="97">
        <v>673776</v>
      </c>
      <c r="J5595" s="97" t="s">
        <v>93</v>
      </c>
      <c r="K5595" s="97">
        <v>96.77</v>
      </c>
      <c r="L5595" s="97" t="s">
        <v>17269</v>
      </c>
      <c r="M5595" s="97">
        <v>22.8</v>
      </c>
      <c r="N5595" s="97">
        <v>932195</v>
      </c>
    </row>
    <row r="5596" spans="1:14" ht="14.25" customHeight="1" x14ac:dyDescent="0.3">
      <c r="A5596" s="97" t="s">
        <v>508</v>
      </c>
      <c r="B5596" s="97">
        <v>657</v>
      </c>
      <c r="C5596" s="97" t="s">
        <v>17270</v>
      </c>
      <c r="D5596" s="97" t="s">
        <v>332</v>
      </c>
      <c r="E5596" s="97" t="s">
        <v>17271</v>
      </c>
      <c r="F5596" s="97">
        <v>330718</v>
      </c>
      <c r="G5596" s="97">
        <v>665028</v>
      </c>
      <c r="H5596" s="97">
        <v>330718</v>
      </c>
      <c r="I5596" s="97">
        <v>665028</v>
      </c>
      <c r="J5596" s="97" t="s">
        <v>93</v>
      </c>
      <c r="K5596" s="97">
        <v>105</v>
      </c>
      <c r="L5596" s="97" t="s">
        <v>17272</v>
      </c>
      <c r="M5596" s="97">
        <v>22.8</v>
      </c>
      <c r="N5596" s="97">
        <v>17303550</v>
      </c>
    </row>
    <row r="5597" spans="1:14" ht="14.25" customHeight="1" x14ac:dyDescent="0.3">
      <c r="A5597" s="97" t="s">
        <v>506</v>
      </c>
      <c r="B5597" s="97">
        <v>903</v>
      </c>
      <c r="C5597" s="97" t="s">
        <v>17273</v>
      </c>
      <c r="D5597" s="97" t="s">
        <v>332</v>
      </c>
      <c r="E5597" s="97" t="s">
        <v>17274</v>
      </c>
      <c r="F5597" s="97">
        <v>329290</v>
      </c>
      <c r="G5597" s="97">
        <v>669060</v>
      </c>
      <c r="H5597" s="97">
        <v>329290</v>
      </c>
      <c r="I5597" s="97">
        <v>669060</v>
      </c>
      <c r="J5597" s="97" t="s">
        <v>93</v>
      </c>
      <c r="K5597" s="97">
        <v>109.51</v>
      </c>
      <c r="L5597" s="97" t="s">
        <v>17275</v>
      </c>
      <c r="M5597" s="97">
        <v>22.8</v>
      </c>
      <c r="N5597" s="97">
        <v>17341445</v>
      </c>
    </row>
    <row r="5598" spans="1:14" ht="14.25" customHeight="1" x14ac:dyDescent="0.3">
      <c r="A5598" s="97" t="s">
        <v>655</v>
      </c>
      <c r="B5598" s="97">
        <v>313</v>
      </c>
      <c r="C5598" s="97" t="s">
        <v>17276</v>
      </c>
      <c r="D5598" s="97" t="s">
        <v>581</v>
      </c>
      <c r="E5598" s="97" t="s">
        <v>17277</v>
      </c>
      <c r="F5598" s="97">
        <v>339550</v>
      </c>
      <c r="G5598" s="97">
        <v>674405</v>
      </c>
      <c r="H5598" s="97">
        <v>339550</v>
      </c>
      <c r="I5598" s="97">
        <v>674405</v>
      </c>
      <c r="J5598" s="97" t="s">
        <v>93</v>
      </c>
      <c r="K5598" s="97">
        <v>24.9</v>
      </c>
      <c r="L5598" s="97" t="s">
        <v>17278</v>
      </c>
      <c r="M5598" s="97">
        <v>22.86</v>
      </c>
      <c r="N5598" s="97">
        <v>950422</v>
      </c>
    </row>
    <row r="5599" spans="1:14" ht="14.25" customHeight="1" x14ac:dyDescent="0.3">
      <c r="A5599" s="97" t="s">
        <v>506</v>
      </c>
      <c r="B5599" s="97">
        <v>293</v>
      </c>
      <c r="C5599" s="97" t="s">
        <v>17279</v>
      </c>
      <c r="D5599" s="97" t="s">
        <v>581</v>
      </c>
      <c r="E5599" s="97" t="s">
        <v>17280</v>
      </c>
      <c r="F5599" s="97">
        <v>328569</v>
      </c>
      <c r="G5599" s="97">
        <v>669691</v>
      </c>
      <c r="H5599" s="97">
        <v>328569</v>
      </c>
      <c r="I5599" s="97">
        <v>669691</v>
      </c>
      <c r="J5599" s="97" t="s">
        <v>93</v>
      </c>
      <c r="K5599" s="97">
        <v>71.319999999999993</v>
      </c>
      <c r="L5599" s="97" t="s">
        <v>17281</v>
      </c>
      <c r="M5599" s="97">
        <v>22.86</v>
      </c>
      <c r="N5599" s="97">
        <v>1003149</v>
      </c>
    </row>
    <row r="5600" spans="1:14" ht="14.25" customHeight="1" x14ac:dyDescent="0.3">
      <c r="A5600" s="97" t="s">
        <v>508</v>
      </c>
      <c r="B5600" s="97">
        <v>469</v>
      </c>
      <c r="C5600" s="97" t="s">
        <v>17282</v>
      </c>
      <c r="D5600" s="97" t="s">
        <v>332</v>
      </c>
      <c r="E5600" s="97" t="s">
        <v>17283</v>
      </c>
      <c r="F5600" s="97">
        <v>333400</v>
      </c>
      <c r="G5600" s="97">
        <v>666990</v>
      </c>
      <c r="H5600" s="97">
        <v>333400</v>
      </c>
      <c r="I5600" s="97">
        <v>666990</v>
      </c>
      <c r="J5600" s="97" t="s">
        <v>93</v>
      </c>
      <c r="K5600" s="97">
        <v>50</v>
      </c>
      <c r="L5600" s="97" t="s">
        <v>17284</v>
      </c>
      <c r="M5600" s="97">
        <v>22.9</v>
      </c>
      <c r="N5600" s="97">
        <v>12699717</v>
      </c>
    </row>
    <row r="5601" spans="1:14" ht="14.25" customHeight="1" x14ac:dyDescent="0.3">
      <c r="A5601" s="97" t="s">
        <v>419</v>
      </c>
      <c r="B5601" s="97">
        <v>12280</v>
      </c>
      <c r="C5601" s="97" t="s">
        <v>17285</v>
      </c>
      <c r="D5601" s="97" t="s">
        <v>581</v>
      </c>
      <c r="E5601" s="97" t="s">
        <v>17286</v>
      </c>
      <c r="F5601" s="97">
        <v>331172</v>
      </c>
      <c r="G5601" s="97">
        <v>671853</v>
      </c>
      <c r="H5601" s="97">
        <v>331172</v>
      </c>
      <c r="I5601" s="97">
        <v>671853</v>
      </c>
      <c r="J5601" s="97" t="s">
        <v>93</v>
      </c>
      <c r="K5601" s="97">
        <v>67.5</v>
      </c>
      <c r="L5601" s="97" t="s">
        <v>17287</v>
      </c>
      <c r="M5601" s="97">
        <v>22.95</v>
      </c>
      <c r="N5601" s="97">
        <v>973154</v>
      </c>
    </row>
    <row r="5602" spans="1:14" ht="14.25" customHeight="1" x14ac:dyDescent="0.3">
      <c r="A5602" s="97" t="s">
        <v>506</v>
      </c>
      <c r="B5602" s="97">
        <v>472</v>
      </c>
      <c r="C5602" s="97" t="s">
        <v>17288</v>
      </c>
      <c r="D5602" s="97" t="s">
        <v>332</v>
      </c>
      <c r="E5602" s="97" t="s">
        <v>17289</v>
      </c>
      <c r="F5602" s="97">
        <v>329230</v>
      </c>
      <c r="G5602" s="97">
        <v>669060</v>
      </c>
      <c r="H5602" s="97">
        <v>329230</v>
      </c>
      <c r="I5602" s="97">
        <v>669060</v>
      </c>
      <c r="J5602" s="97" t="s">
        <v>93</v>
      </c>
      <c r="K5602" s="97">
        <v>0</v>
      </c>
      <c r="L5602" s="97" t="s">
        <v>17290</v>
      </c>
      <c r="M5602" s="97">
        <v>23</v>
      </c>
      <c r="N5602" s="97">
        <v>1002964</v>
      </c>
    </row>
    <row r="5603" spans="1:14" ht="14.25" customHeight="1" x14ac:dyDescent="0.3">
      <c r="A5603" s="97" t="s">
        <v>397</v>
      </c>
      <c r="B5603" s="97">
        <v>96</v>
      </c>
      <c r="C5603" s="97" t="s">
        <v>17291</v>
      </c>
      <c r="D5603" s="97" t="s">
        <v>332</v>
      </c>
      <c r="E5603" s="97" t="s">
        <v>17292</v>
      </c>
      <c r="F5603" s="97">
        <v>335330</v>
      </c>
      <c r="G5603" s="97">
        <v>668950</v>
      </c>
      <c r="H5603" s="97">
        <v>335330</v>
      </c>
      <c r="I5603" s="97">
        <v>668950</v>
      </c>
      <c r="J5603" s="97" t="s">
        <v>93</v>
      </c>
      <c r="K5603" s="97">
        <v>0</v>
      </c>
      <c r="L5603" s="97" t="s">
        <v>17293</v>
      </c>
      <c r="M5603" s="97">
        <v>23</v>
      </c>
      <c r="N5603" s="97">
        <v>842653</v>
      </c>
    </row>
    <row r="5604" spans="1:14" ht="14.25" customHeight="1" x14ac:dyDescent="0.3">
      <c r="A5604" s="97" t="s">
        <v>508</v>
      </c>
      <c r="B5604" s="97">
        <v>10303</v>
      </c>
      <c r="C5604" s="97" t="s">
        <v>17294</v>
      </c>
      <c r="D5604" s="97" t="s">
        <v>581</v>
      </c>
      <c r="E5604" s="97" t="s">
        <v>17295</v>
      </c>
      <c r="F5604" s="97">
        <v>333534</v>
      </c>
      <c r="G5604" s="97">
        <v>669535</v>
      </c>
      <c r="H5604" s="97">
        <v>333534</v>
      </c>
      <c r="I5604" s="97">
        <v>669535</v>
      </c>
      <c r="J5604" s="97" t="s">
        <v>93</v>
      </c>
      <c r="K5604" s="97">
        <v>0</v>
      </c>
      <c r="L5604" s="97" t="s">
        <v>17296</v>
      </c>
      <c r="M5604" s="97">
        <v>23</v>
      </c>
      <c r="N5604" s="97">
        <v>952177</v>
      </c>
    </row>
    <row r="5605" spans="1:14" ht="14.25" customHeight="1" x14ac:dyDescent="0.3">
      <c r="A5605" s="97" t="s">
        <v>508</v>
      </c>
      <c r="B5605" s="97">
        <v>10303</v>
      </c>
      <c r="C5605" s="97" t="s">
        <v>17297</v>
      </c>
      <c r="D5605" s="97" t="s">
        <v>581</v>
      </c>
      <c r="E5605" s="97" t="s">
        <v>17298</v>
      </c>
      <c r="F5605" s="97">
        <v>333488</v>
      </c>
      <c r="G5605" s="97">
        <v>669421</v>
      </c>
      <c r="H5605" s="97">
        <v>333488</v>
      </c>
      <c r="I5605" s="97">
        <v>669421</v>
      </c>
      <c r="J5605" s="97" t="s">
        <v>93</v>
      </c>
      <c r="K5605" s="97">
        <v>0</v>
      </c>
      <c r="L5605" s="97" t="s">
        <v>17299</v>
      </c>
      <c r="M5605" s="97">
        <v>23</v>
      </c>
      <c r="N5605" s="97">
        <v>952181</v>
      </c>
    </row>
    <row r="5606" spans="1:14" ht="14.25" customHeight="1" x14ac:dyDescent="0.3">
      <c r="A5606" s="97" t="s">
        <v>962</v>
      </c>
      <c r="B5606" s="97">
        <v>70</v>
      </c>
      <c r="C5606" s="97" t="s">
        <v>17300</v>
      </c>
      <c r="D5606" s="97" t="s">
        <v>332</v>
      </c>
      <c r="E5606" s="97" t="s">
        <v>17301</v>
      </c>
      <c r="F5606" s="97">
        <v>317171</v>
      </c>
      <c r="G5606" s="97">
        <v>652760</v>
      </c>
      <c r="H5606" s="97">
        <v>317171</v>
      </c>
      <c r="I5606" s="97">
        <v>652760</v>
      </c>
      <c r="J5606" s="97" t="s">
        <v>93</v>
      </c>
      <c r="K5606" s="97">
        <v>0</v>
      </c>
      <c r="L5606" s="97" t="s">
        <v>17302</v>
      </c>
      <c r="M5606" s="97">
        <v>23</v>
      </c>
      <c r="N5606" s="97">
        <v>712324</v>
      </c>
    </row>
    <row r="5607" spans="1:14" ht="14.25" customHeight="1" x14ac:dyDescent="0.3">
      <c r="A5607" s="97" t="s">
        <v>497</v>
      </c>
      <c r="B5607" s="97">
        <v>943</v>
      </c>
      <c r="C5607" s="97" t="s">
        <v>17303</v>
      </c>
      <c r="D5607" s="97" t="s">
        <v>581</v>
      </c>
      <c r="E5607" s="97" t="s">
        <v>17304</v>
      </c>
      <c r="F5607" s="97">
        <v>334327</v>
      </c>
      <c r="G5607" s="97">
        <v>661911</v>
      </c>
      <c r="H5607" s="97">
        <v>334327</v>
      </c>
      <c r="I5607" s="97">
        <v>661911</v>
      </c>
      <c r="J5607" s="97" t="s">
        <v>93</v>
      </c>
      <c r="K5607" s="97">
        <v>0</v>
      </c>
      <c r="L5607" s="97" t="s">
        <v>17305</v>
      </c>
      <c r="M5607" s="97">
        <v>23</v>
      </c>
      <c r="N5607" s="97">
        <v>905121</v>
      </c>
    </row>
    <row r="5608" spans="1:14" ht="14.25" customHeight="1" x14ac:dyDescent="0.3">
      <c r="A5608" s="97" t="s">
        <v>506</v>
      </c>
      <c r="B5608" s="97">
        <v>9881</v>
      </c>
      <c r="C5608" s="97" t="s">
        <v>17306</v>
      </c>
      <c r="D5608" s="97" t="s">
        <v>581</v>
      </c>
      <c r="E5608" s="97" t="s">
        <v>17307</v>
      </c>
      <c r="F5608" s="97">
        <v>328991</v>
      </c>
      <c r="G5608" s="97">
        <v>667081</v>
      </c>
      <c r="H5608" s="97">
        <v>328991</v>
      </c>
      <c r="I5608" s="97">
        <v>667081</v>
      </c>
      <c r="J5608" s="97" t="s">
        <v>93</v>
      </c>
      <c r="K5608" s="97">
        <v>0</v>
      </c>
      <c r="L5608" s="97" t="s">
        <v>17308</v>
      </c>
      <c r="M5608" s="97">
        <v>23</v>
      </c>
      <c r="N5608" s="97">
        <v>1003884</v>
      </c>
    </row>
    <row r="5609" spans="1:14" ht="14.25" customHeight="1" x14ac:dyDescent="0.3">
      <c r="A5609" s="97" t="s">
        <v>508</v>
      </c>
      <c r="B5609" s="97">
        <v>10303</v>
      </c>
      <c r="C5609" s="97" t="s">
        <v>17309</v>
      </c>
      <c r="D5609" s="97" t="s">
        <v>581</v>
      </c>
      <c r="E5609" s="97" t="s">
        <v>17310</v>
      </c>
      <c r="F5609" s="97">
        <v>334987</v>
      </c>
      <c r="G5609" s="97">
        <v>668866</v>
      </c>
      <c r="H5609" s="97">
        <v>334987</v>
      </c>
      <c r="I5609" s="97">
        <v>668866</v>
      </c>
      <c r="J5609" s="97" t="s">
        <v>93</v>
      </c>
      <c r="K5609" s="97">
        <v>0</v>
      </c>
      <c r="L5609" s="97" t="s">
        <v>17311</v>
      </c>
      <c r="M5609" s="97">
        <v>23</v>
      </c>
      <c r="N5609" s="97">
        <v>952245</v>
      </c>
    </row>
    <row r="5610" spans="1:14" ht="14.25" customHeight="1" x14ac:dyDescent="0.3">
      <c r="A5610" s="97" t="s">
        <v>508</v>
      </c>
      <c r="B5610" s="97">
        <v>10303</v>
      </c>
      <c r="C5610" s="97" t="s">
        <v>17312</v>
      </c>
      <c r="D5610" s="97" t="s">
        <v>581</v>
      </c>
      <c r="E5610" s="97" t="s">
        <v>17313</v>
      </c>
      <c r="F5610" s="97">
        <v>334259</v>
      </c>
      <c r="G5610" s="97">
        <v>669245</v>
      </c>
      <c r="H5610" s="97">
        <v>334259</v>
      </c>
      <c r="I5610" s="97">
        <v>669245</v>
      </c>
      <c r="J5610" s="97" t="s">
        <v>93</v>
      </c>
      <c r="K5610" s="97">
        <v>0</v>
      </c>
      <c r="L5610" s="97" t="s">
        <v>17314</v>
      </c>
      <c r="M5610" s="97">
        <v>23</v>
      </c>
      <c r="N5610" s="97">
        <v>952230</v>
      </c>
    </row>
    <row r="5611" spans="1:14" ht="14.25" customHeight="1" x14ac:dyDescent="0.3">
      <c r="A5611" s="97" t="s">
        <v>570</v>
      </c>
      <c r="B5611" s="97">
        <v>181</v>
      </c>
      <c r="C5611" s="97" t="s">
        <v>17315</v>
      </c>
      <c r="D5611" s="97" t="s">
        <v>332</v>
      </c>
      <c r="E5611" s="97" t="s">
        <v>17316</v>
      </c>
      <c r="F5611" s="97">
        <v>335540</v>
      </c>
      <c r="G5611" s="97">
        <v>662600</v>
      </c>
      <c r="H5611" s="97">
        <v>335540</v>
      </c>
      <c r="I5611" s="97">
        <v>662600</v>
      </c>
      <c r="J5611" s="97" t="s">
        <v>93</v>
      </c>
      <c r="K5611" s="97">
        <v>0</v>
      </c>
      <c r="L5611" s="97" t="s">
        <v>17317</v>
      </c>
      <c r="M5611" s="97">
        <v>23</v>
      </c>
      <c r="N5611" s="97">
        <v>844661</v>
      </c>
    </row>
    <row r="5612" spans="1:14" ht="14.25" customHeight="1" x14ac:dyDescent="0.3">
      <c r="A5612" s="97" t="s">
        <v>6680</v>
      </c>
      <c r="B5612" s="97">
        <v>69</v>
      </c>
      <c r="C5612" s="97" t="s">
        <v>17318</v>
      </c>
      <c r="D5612" s="97" t="s">
        <v>332</v>
      </c>
      <c r="E5612" s="97" t="s">
        <v>17319</v>
      </c>
      <c r="F5612" s="97">
        <v>319030</v>
      </c>
      <c r="G5612" s="97">
        <v>657700</v>
      </c>
      <c r="H5612" s="97">
        <v>319030</v>
      </c>
      <c r="I5612" s="97">
        <v>657700</v>
      </c>
      <c r="J5612" s="97" t="s">
        <v>93</v>
      </c>
      <c r="K5612" s="97">
        <v>0</v>
      </c>
      <c r="L5612" s="97" t="s">
        <v>17320</v>
      </c>
      <c r="M5612" s="97">
        <v>23</v>
      </c>
      <c r="N5612" s="97">
        <v>12841350</v>
      </c>
    </row>
    <row r="5613" spans="1:14" ht="14.25" customHeight="1" x14ac:dyDescent="0.3">
      <c r="A5613" s="97" t="s">
        <v>1963</v>
      </c>
      <c r="B5613" s="97">
        <v>60</v>
      </c>
      <c r="C5613" s="97" t="s">
        <v>17321</v>
      </c>
      <c r="D5613" s="97" t="s">
        <v>332</v>
      </c>
      <c r="E5613" s="97" t="s">
        <v>17322</v>
      </c>
      <c r="F5613" s="97">
        <v>341321</v>
      </c>
      <c r="G5613" s="97">
        <v>675712</v>
      </c>
      <c r="H5613" s="97">
        <v>341321</v>
      </c>
      <c r="I5613" s="97">
        <v>675712</v>
      </c>
      <c r="J5613" s="97" t="s">
        <v>93</v>
      </c>
      <c r="K5613" s="97">
        <v>6</v>
      </c>
      <c r="L5613" s="97" t="s">
        <v>17323</v>
      </c>
      <c r="M5613" s="97">
        <v>23</v>
      </c>
      <c r="N5613" s="97">
        <v>755582</v>
      </c>
    </row>
    <row r="5614" spans="1:14" ht="14.25" customHeight="1" x14ac:dyDescent="0.3">
      <c r="A5614" s="97" t="s">
        <v>419</v>
      </c>
      <c r="B5614" s="97">
        <v>221</v>
      </c>
      <c r="C5614" s="97" t="s">
        <v>17324</v>
      </c>
      <c r="D5614" s="97" t="s">
        <v>332</v>
      </c>
      <c r="E5614" s="97" t="s">
        <v>17325</v>
      </c>
      <c r="F5614" s="97">
        <v>334985</v>
      </c>
      <c r="G5614" s="97">
        <v>672405</v>
      </c>
      <c r="H5614" s="97">
        <v>334985</v>
      </c>
      <c r="I5614" s="97">
        <v>672405</v>
      </c>
      <c r="J5614" s="97" t="s">
        <v>93</v>
      </c>
      <c r="K5614" s="97">
        <v>8</v>
      </c>
      <c r="L5614" s="97" t="s">
        <v>17326</v>
      </c>
      <c r="M5614" s="97">
        <v>23</v>
      </c>
      <c r="N5614" s="97">
        <v>971705</v>
      </c>
    </row>
    <row r="5615" spans="1:14" ht="14.25" customHeight="1" x14ac:dyDescent="0.3">
      <c r="A5615" s="97" t="s">
        <v>1963</v>
      </c>
      <c r="B5615" s="97">
        <v>63</v>
      </c>
      <c r="C5615" s="97" t="s">
        <v>17327</v>
      </c>
      <c r="D5615" s="97" t="s">
        <v>332</v>
      </c>
      <c r="E5615" s="97" t="s">
        <v>17328</v>
      </c>
      <c r="F5615" s="97">
        <v>341561</v>
      </c>
      <c r="G5615" s="97">
        <v>675493</v>
      </c>
      <c r="H5615" s="97">
        <v>341561</v>
      </c>
      <c r="I5615" s="97">
        <v>675493</v>
      </c>
      <c r="J5615" s="97" t="s">
        <v>93</v>
      </c>
      <c r="K5615" s="97">
        <v>9.6</v>
      </c>
      <c r="L5615" s="97" t="s">
        <v>17329</v>
      </c>
      <c r="M5615" s="97">
        <v>23</v>
      </c>
      <c r="N5615" s="97">
        <v>755585</v>
      </c>
    </row>
    <row r="5616" spans="1:14" ht="14.25" customHeight="1" x14ac:dyDescent="0.3">
      <c r="A5616" s="97" t="s">
        <v>1963</v>
      </c>
      <c r="B5616" s="97">
        <v>64</v>
      </c>
      <c r="C5616" s="97" t="s">
        <v>17330</v>
      </c>
      <c r="D5616" s="97" t="s">
        <v>332</v>
      </c>
      <c r="E5616" s="97" t="s">
        <v>17331</v>
      </c>
      <c r="F5616" s="97">
        <v>341278</v>
      </c>
      <c r="G5616" s="97">
        <v>675500</v>
      </c>
      <c r="H5616" s="97">
        <v>341278</v>
      </c>
      <c r="I5616" s="97">
        <v>675500</v>
      </c>
      <c r="J5616" s="97" t="s">
        <v>93</v>
      </c>
      <c r="K5616" s="97">
        <v>10</v>
      </c>
      <c r="L5616" s="97" t="s">
        <v>17332</v>
      </c>
      <c r="M5616" s="97">
        <v>23</v>
      </c>
      <c r="N5616" s="97">
        <v>755586</v>
      </c>
    </row>
    <row r="5617" spans="1:14" ht="14.25" customHeight="1" x14ac:dyDescent="0.3">
      <c r="A5617" s="97" t="s">
        <v>655</v>
      </c>
      <c r="B5617" s="97">
        <v>659</v>
      </c>
      <c r="C5617" s="97" t="s">
        <v>17333</v>
      </c>
      <c r="D5617" s="97" t="s">
        <v>332</v>
      </c>
      <c r="E5617" s="97" t="s">
        <v>17334</v>
      </c>
      <c r="F5617" s="97">
        <v>339740</v>
      </c>
      <c r="G5617" s="97">
        <v>674772</v>
      </c>
      <c r="H5617" s="97">
        <v>339740</v>
      </c>
      <c r="I5617" s="97">
        <v>674772</v>
      </c>
      <c r="J5617" s="97" t="s">
        <v>93</v>
      </c>
      <c r="K5617" s="97">
        <v>16.87</v>
      </c>
      <c r="L5617" s="97" t="s">
        <v>17335</v>
      </c>
      <c r="M5617" s="97">
        <v>23</v>
      </c>
      <c r="N5617" s="97">
        <v>950339</v>
      </c>
    </row>
    <row r="5618" spans="1:14" ht="14.25" customHeight="1" x14ac:dyDescent="0.3">
      <c r="A5618" s="97" t="s">
        <v>655</v>
      </c>
      <c r="B5618" s="97">
        <v>229</v>
      </c>
      <c r="C5618" s="97" t="s">
        <v>17336</v>
      </c>
      <c r="D5618" s="97" t="s">
        <v>332</v>
      </c>
      <c r="E5618" s="97" t="s">
        <v>17337</v>
      </c>
      <c r="F5618" s="97">
        <v>337741</v>
      </c>
      <c r="G5618" s="97">
        <v>672991</v>
      </c>
      <c r="H5618" s="97">
        <v>337741</v>
      </c>
      <c r="I5618" s="97">
        <v>672991</v>
      </c>
      <c r="J5618" s="97" t="s">
        <v>93</v>
      </c>
      <c r="K5618" s="97">
        <v>27</v>
      </c>
      <c r="L5618" s="97" t="s">
        <v>17338</v>
      </c>
      <c r="M5618" s="97">
        <v>23</v>
      </c>
      <c r="N5618" s="97">
        <v>949899</v>
      </c>
    </row>
    <row r="5619" spans="1:14" ht="14.25" customHeight="1" x14ac:dyDescent="0.3">
      <c r="A5619" s="97" t="s">
        <v>419</v>
      </c>
      <c r="B5619" s="97">
        <v>10710</v>
      </c>
      <c r="C5619" s="97" t="s">
        <v>17339</v>
      </c>
      <c r="D5619" s="97" t="s">
        <v>581</v>
      </c>
      <c r="E5619" s="97" t="s">
        <v>17340</v>
      </c>
      <c r="F5619" s="97">
        <v>332076</v>
      </c>
      <c r="G5619" s="97">
        <v>671498</v>
      </c>
      <c r="H5619" s="97">
        <v>332076</v>
      </c>
      <c r="I5619" s="97">
        <v>671498</v>
      </c>
      <c r="J5619" s="97" t="s">
        <v>93</v>
      </c>
      <c r="K5619" s="97">
        <v>31.4</v>
      </c>
      <c r="L5619" s="97" t="s">
        <v>17341</v>
      </c>
      <c r="M5619" s="97">
        <v>23</v>
      </c>
      <c r="N5619" s="97">
        <v>972845</v>
      </c>
    </row>
    <row r="5620" spans="1:14" ht="14.25" customHeight="1" x14ac:dyDescent="0.3">
      <c r="A5620" s="97" t="s">
        <v>419</v>
      </c>
      <c r="B5620" s="97">
        <v>172</v>
      </c>
      <c r="C5620" s="97" t="s">
        <v>17342</v>
      </c>
      <c r="D5620" s="97" t="s">
        <v>332</v>
      </c>
      <c r="E5620" s="97" t="s">
        <v>17343</v>
      </c>
      <c r="F5620" s="97">
        <v>332150</v>
      </c>
      <c r="G5620" s="97">
        <v>671840</v>
      </c>
      <c r="H5620" s="97">
        <v>332150</v>
      </c>
      <c r="I5620" s="97">
        <v>671840</v>
      </c>
      <c r="J5620" s="97" t="s">
        <v>93</v>
      </c>
      <c r="K5620" s="97">
        <v>32</v>
      </c>
      <c r="L5620" s="97" t="s">
        <v>17344</v>
      </c>
      <c r="M5620" s="97">
        <v>23</v>
      </c>
      <c r="N5620" s="97">
        <v>971650</v>
      </c>
    </row>
    <row r="5621" spans="1:14" ht="14.25" customHeight="1" x14ac:dyDescent="0.3">
      <c r="A5621" s="97" t="s">
        <v>419</v>
      </c>
      <c r="B5621" s="97">
        <v>172</v>
      </c>
      <c r="C5621" s="97" t="s">
        <v>17345</v>
      </c>
      <c r="D5621" s="97" t="s">
        <v>332</v>
      </c>
      <c r="E5621" s="97" t="s">
        <v>17346</v>
      </c>
      <c r="F5621" s="97">
        <v>332100</v>
      </c>
      <c r="G5621" s="97">
        <v>671720</v>
      </c>
      <c r="H5621" s="97">
        <v>332100</v>
      </c>
      <c r="I5621" s="97">
        <v>671720</v>
      </c>
      <c r="J5621" s="97" t="s">
        <v>93</v>
      </c>
      <c r="K5621" s="97">
        <v>32</v>
      </c>
      <c r="L5621" s="97" t="s">
        <v>17347</v>
      </c>
      <c r="M5621" s="97">
        <v>23</v>
      </c>
      <c r="N5621" s="97">
        <v>971649</v>
      </c>
    </row>
    <row r="5622" spans="1:14" ht="14.25" customHeight="1" x14ac:dyDescent="0.3">
      <c r="A5622" s="97" t="s">
        <v>822</v>
      </c>
      <c r="B5622" s="97">
        <v>5999</v>
      </c>
      <c r="C5622" s="97" t="s">
        <v>17348</v>
      </c>
      <c r="D5622" s="97" t="s">
        <v>581</v>
      </c>
      <c r="E5622" s="97" t="s">
        <v>893</v>
      </c>
      <c r="F5622" s="97">
        <v>340640</v>
      </c>
      <c r="G5622" s="97">
        <v>674260</v>
      </c>
      <c r="H5622" s="97">
        <v>340640</v>
      </c>
      <c r="I5622" s="97">
        <v>674260</v>
      </c>
      <c r="J5622" s="97" t="s">
        <v>93</v>
      </c>
      <c r="K5622" s="97">
        <v>33.4</v>
      </c>
      <c r="L5622" s="97" t="s">
        <v>17349</v>
      </c>
      <c r="M5622" s="97">
        <v>23</v>
      </c>
      <c r="N5622" s="97">
        <v>931676</v>
      </c>
    </row>
    <row r="5623" spans="1:14" ht="14.25" customHeight="1" x14ac:dyDescent="0.3">
      <c r="A5623" s="97" t="s">
        <v>822</v>
      </c>
      <c r="B5623" s="97">
        <v>44</v>
      </c>
      <c r="C5623" s="97" t="s">
        <v>17350</v>
      </c>
      <c r="D5623" s="97" t="s">
        <v>332</v>
      </c>
      <c r="E5623" s="97" t="s">
        <v>17351</v>
      </c>
      <c r="F5623" s="97">
        <v>342899</v>
      </c>
      <c r="G5623" s="97">
        <v>674990</v>
      </c>
      <c r="H5623" s="97">
        <v>342899</v>
      </c>
      <c r="I5623" s="97">
        <v>674990</v>
      </c>
      <c r="J5623" s="97" t="s">
        <v>93</v>
      </c>
      <c r="K5623" s="97">
        <v>36</v>
      </c>
      <c r="L5623" s="97" t="s">
        <v>17352</v>
      </c>
      <c r="M5623" s="97">
        <v>23</v>
      </c>
      <c r="N5623" s="97">
        <v>930912</v>
      </c>
    </row>
    <row r="5624" spans="1:14" ht="14.25" customHeight="1" x14ac:dyDescent="0.3">
      <c r="A5624" s="97" t="s">
        <v>419</v>
      </c>
      <c r="B5624" s="97">
        <v>308</v>
      </c>
      <c r="C5624" s="97" t="s">
        <v>17353</v>
      </c>
      <c r="D5624" s="97" t="s">
        <v>332</v>
      </c>
      <c r="E5624" s="97" t="s">
        <v>17354</v>
      </c>
      <c r="F5624" s="97">
        <v>332064</v>
      </c>
      <c r="G5624" s="97">
        <v>671487</v>
      </c>
      <c r="H5624" s="97">
        <v>332064</v>
      </c>
      <c r="I5624" s="97">
        <v>671487</v>
      </c>
      <c r="J5624" s="97" t="s">
        <v>93</v>
      </c>
      <c r="K5624" s="97">
        <v>36</v>
      </c>
      <c r="L5624" s="97" t="s">
        <v>17355</v>
      </c>
      <c r="M5624" s="97">
        <v>23</v>
      </c>
      <c r="N5624" s="97">
        <v>971792</v>
      </c>
    </row>
    <row r="5625" spans="1:14" ht="14.25" customHeight="1" x14ac:dyDescent="0.3">
      <c r="A5625" s="97" t="s">
        <v>822</v>
      </c>
      <c r="B5625" s="97">
        <v>11639</v>
      </c>
      <c r="C5625" s="97" t="s">
        <v>17356</v>
      </c>
      <c r="D5625" s="97" t="s">
        <v>581</v>
      </c>
      <c r="E5625" s="97" t="s">
        <v>17357</v>
      </c>
      <c r="F5625" s="97">
        <v>340060</v>
      </c>
      <c r="G5625" s="97">
        <v>673810</v>
      </c>
      <c r="H5625" s="97">
        <v>340060</v>
      </c>
      <c r="I5625" s="97">
        <v>673810</v>
      </c>
      <c r="J5625" s="97" t="s">
        <v>93</v>
      </c>
      <c r="K5625" s="97">
        <v>37</v>
      </c>
      <c r="L5625" s="97" t="s">
        <v>17358</v>
      </c>
      <c r="M5625" s="97">
        <v>23</v>
      </c>
      <c r="N5625" s="97">
        <v>931857</v>
      </c>
    </row>
    <row r="5626" spans="1:14" ht="14.25" customHeight="1" x14ac:dyDescent="0.3">
      <c r="A5626" s="97" t="s">
        <v>419</v>
      </c>
      <c r="B5626" s="97">
        <v>479</v>
      </c>
      <c r="C5626" s="97" t="s">
        <v>17359</v>
      </c>
      <c r="D5626" s="97" t="s">
        <v>332</v>
      </c>
      <c r="E5626" s="97" t="s">
        <v>17360</v>
      </c>
      <c r="F5626" s="97">
        <v>331725</v>
      </c>
      <c r="G5626" s="97">
        <v>671718</v>
      </c>
      <c r="H5626" s="97">
        <v>331725</v>
      </c>
      <c r="I5626" s="97">
        <v>671718</v>
      </c>
      <c r="J5626" s="97" t="s">
        <v>93</v>
      </c>
      <c r="K5626" s="97">
        <v>37.049999999999997</v>
      </c>
      <c r="L5626" s="97" t="s">
        <v>17361</v>
      </c>
      <c r="M5626" s="97">
        <v>23</v>
      </c>
      <c r="N5626" s="97">
        <v>971963</v>
      </c>
    </row>
    <row r="5627" spans="1:14" ht="14.25" customHeight="1" x14ac:dyDescent="0.3">
      <c r="A5627" s="97" t="s">
        <v>419</v>
      </c>
      <c r="B5627" s="97">
        <v>311</v>
      </c>
      <c r="C5627" s="97" t="s">
        <v>17362</v>
      </c>
      <c r="D5627" s="97" t="s">
        <v>332</v>
      </c>
      <c r="E5627" s="97" t="s">
        <v>17363</v>
      </c>
      <c r="F5627" s="97">
        <v>331978</v>
      </c>
      <c r="G5627" s="97">
        <v>671504</v>
      </c>
      <c r="H5627" s="97">
        <v>331978</v>
      </c>
      <c r="I5627" s="97">
        <v>671504</v>
      </c>
      <c r="J5627" s="97" t="s">
        <v>93</v>
      </c>
      <c r="K5627" s="97">
        <v>37.909999999999997</v>
      </c>
      <c r="L5627" s="97" t="s">
        <v>17364</v>
      </c>
      <c r="M5627" s="97">
        <v>23</v>
      </c>
      <c r="N5627" s="97">
        <v>971795</v>
      </c>
    </row>
    <row r="5628" spans="1:14" ht="14.25" customHeight="1" x14ac:dyDescent="0.3">
      <c r="A5628" s="97" t="s">
        <v>419</v>
      </c>
      <c r="B5628" s="97">
        <v>287</v>
      </c>
      <c r="C5628" s="97" t="s">
        <v>17365</v>
      </c>
      <c r="D5628" s="97" t="s">
        <v>332</v>
      </c>
      <c r="E5628" s="97" t="s">
        <v>17366</v>
      </c>
      <c r="F5628" s="97">
        <v>330855</v>
      </c>
      <c r="G5628" s="97">
        <v>672065</v>
      </c>
      <c r="H5628" s="97">
        <v>330855</v>
      </c>
      <c r="I5628" s="97">
        <v>672065</v>
      </c>
      <c r="J5628" s="97" t="s">
        <v>93</v>
      </c>
      <c r="K5628" s="97">
        <v>38</v>
      </c>
      <c r="L5628" s="97" t="s">
        <v>17367</v>
      </c>
      <c r="M5628" s="97">
        <v>23</v>
      </c>
      <c r="N5628" s="97">
        <v>971771</v>
      </c>
    </row>
    <row r="5629" spans="1:14" ht="14.25" customHeight="1" x14ac:dyDescent="0.3">
      <c r="A5629" s="97" t="s">
        <v>419</v>
      </c>
      <c r="B5629" s="97">
        <v>289</v>
      </c>
      <c r="C5629" s="97" t="s">
        <v>17368</v>
      </c>
      <c r="D5629" s="97" t="s">
        <v>332</v>
      </c>
      <c r="E5629" s="97" t="s">
        <v>17369</v>
      </c>
      <c r="F5629" s="97">
        <v>330800</v>
      </c>
      <c r="G5629" s="97">
        <v>672100</v>
      </c>
      <c r="H5629" s="97">
        <v>330800</v>
      </c>
      <c r="I5629" s="97">
        <v>672100</v>
      </c>
      <c r="J5629" s="97" t="s">
        <v>93</v>
      </c>
      <c r="K5629" s="97">
        <v>38</v>
      </c>
      <c r="L5629" s="97" t="s">
        <v>17370</v>
      </c>
      <c r="M5629" s="97">
        <v>23</v>
      </c>
      <c r="N5629" s="97">
        <v>971773</v>
      </c>
    </row>
    <row r="5630" spans="1:14" ht="14.25" customHeight="1" x14ac:dyDescent="0.3">
      <c r="A5630" s="97" t="s">
        <v>508</v>
      </c>
      <c r="B5630" s="97">
        <v>10303</v>
      </c>
      <c r="C5630" s="97" t="s">
        <v>17371</v>
      </c>
      <c r="D5630" s="97" t="s">
        <v>581</v>
      </c>
      <c r="E5630" s="97" t="s">
        <v>17372</v>
      </c>
      <c r="F5630" s="97">
        <v>334955</v>
      </c>
      <c r="G5630" s="97">
        <v>668862</v>
      </c>
      <c r="H5630" s="97">
        <v>334955</v>
      </c>
      <c r="I5630" s="97">
        <v>668862</v>
      </c>
      <c r="J5630" s="97" t="s">
        <v>93</v>
      </c>
      <c r="K5630" s="97">
        <v>40.6</v>
      </c>
      <c r="L5630" s="97" t="s">
        <v>17373</v>
      </c>
      <c r="M5630" s="97">
        <v>23</v>
      </c>
      <c r="N5630" s="97">
        <v>952244</v>
      </c>
    </row>
    <row r="5631" spans="1:14" ht="14.25" customHeight="1" x14ac:dyDescent="0.3">
      <c r="A5631" s="97" t="s">
        <v>419</v>
      </c>
      <c r="B5631" s="97">
        <v>216</v>
      </c>
      <c r="C5631" s="97" t="s">
        <v>17374</v>
      </c>
      <c r="D5631" s="97" t="s">
        <v>332</v>
      </c>
      <c r="E5631" s="97" t="s">
        <v>17375</v>
      </c>
      <c r="F5631" s="97">
        <v>330640</v>
      </c>
      <c r="G5631" s="97">
        <v>671900</v>
      </c>
      <c r="H5631" s="97">
        <v>330640</v>
      </c>
      <c r="I5631" s="97">
        <v>671900</v>
      </c>
      <c r="J5631" s="97" t="s">
        <v>93</v>
      </c>
      <c r="K5631" s="97">
        <v>41.91</v>
      </c>
      <c r="L5631" s="97" t="s">
        <v>12946</v>
      </c>
      <c r="M5631" s="97">
        <v>23</v>
      </c>
      <c r="N5631" s="97">
        <v>971700</v>
      </c>
    </row>
    <row r="5632" spans="1:14" ht="14.25" customHeight="1" x14ac:dyDescent="0.3">
      <c r="A5632" s="97" t="s">
        <v>508</v>
      </c>
      <c r="B5632" s="97">
        <v>10303</v>
      </c>
      <c r="C5632" s="97" t="s">
        <v>17376</v>
      </c>
      <c r="D5632" s="97" t="s">
        <v>581</v>
      </c>
      <c r="E5632" s="97" t="s">
        <v>17377</v>
      </c>
      <c r="F5632" s="97">
        <v>334698</v>
      </c>
      <c r="G5632" s="97">
        <v>669102</v>
      </c>
      <c r="H5632" s="97">
        <v>334698</v>
      </c>
      <c r="I5632" s="97">
        <v>669102</v>
      </c>
      <c r="J5632" s="97" t="s">
        <v>93</v>
      </c>
      <c r="K5632" s="97">
        <v>43</v>
      </c>
      <c r="L5632" s="97" t="s">
        <v>17378</v>
      </c>
      <c r="M5632" s="97">
        <v>23</v>
      </c>
      <c r="N5632" s="97">
        <v>952201</v>
      </c>
    </row>
    <row r="5633" spans="1:14" ht="14.25" customHeight="1" x14ac:dyDescent="0.3">
      <c r="A5633" s="97" t="s">
        <v>508</v>
      </c>
      <c r="B5633" s="97">
        <v>10303</v>
      </c>
      <c r="C5633" s="97" t="s">
        <v>17379</v>
      </c>
      <c r="D5633" s="97" t="s">
        <v>581</v>
      </c>
      <c r="E5633" s="97" t="s">
        <v>17380</v>
      </c>
      <c r="F5633" s="97">
        <v>333487</v>
      </c>
      <c r="G5633" s="97">
        <v>669481</v>
      </c>
      <c r="H5633" s="97">
        <v>333487</v>
      </c>
      <c r="I5633" s="97">
        <v>669481</v>
      </c>
      <c r="J5633" s="97" t="s">
        <v>93</v>
      </c>
      <c r="K5633" s="97">
        <v>43.4</v>
      </c>
      <c r="L5633" s="97" t="s">
        <v>17381</v>
      </c>
      <c r="M5633" s="97">
        <v>23</v>
      </c>
      <c r="N5633" s="97">
        <v>952172</v>
      </c>
    </row>
    <row r="5634" spans="1:14" ht="14.25" customHeight="1" x14ac:dyDescent="0.3">
      <c r="A5634" s="97" t="s">
        <v>508</v>
      </c>
      <c r="B5634" s="97">
        <v>10303</v>
      </c>
      <c r="C5634" s="97" t="s">
        <v>17382</v>
      </c>
      <c r="D5634" s="97" t="s">
        <v>581</v>
      </c>
      <c r="E5634" s="97" t="s">
        <v>17383</v>
      </c>
      <c r="F5634" s="97">
        <v>333477</v>
      </c>
      <c r="G5634" s="97">
        <v>669461</v>
      </c>
      <c r="H5634" s="97">
        <v>333477</v>
      </c>
      <c r="I5634" s="97">
        <v>669461</v>
      </c>
      <c r="J5634" s="97" t="s">
        <v>93</v>
      </c>
      <c r="K5634" s="97">
        <v>43.65</v>
      </c>
      <c r="L5634" s="97" t="s">
        <v>17384</v>
      </c>
      <c r="M5634" s="97">
        <v>23</v>
      </c>
      <c r="N5634" s="97">
        <v>952173</v>
      </c>
    </row>
    <row r="5635" spans="1:14" ht="14.25" customHeight="1" x14ac:dyDescent="0.3">
      <c r="A5635" s="97" t="s">
        <v>397</v>
      </c>
      <c r="B5635" s="97">
        <v>88</v>
      </c>
      <c r="C5635" s="97" t="s">
        <v>17385</v>
      </c>
      <c r="D5635" s="97" t="s">
        <v>332</v>
      </c>
      <c r="E5635" s="97" t="s">
        <v>17386</v>
      </c>
      <c r="F5635" s="97">
        <v>335110</v>
      </c>
      <c r="G5635" s="97">
        <v>669060</v>
      </c>
      <c r="H5635" s="97">
        <v>335110</v>
      </c>
      <c r="I5635" s="97">
        <v>669060</v>
      </c>
      <c r="J5635" s="97" t="s">
        <v>93</v>
      </c>
      <c r="K5635" s="97">
        <v>44</v>
      </c>
      <c r="L5635" s="97" t="s">
        <v>17387</v>
      </c>
      <c r="M5635" s="97">
        <v>23</v>
      </c>
      <c r="N5635" s="97">
        <v>842645</v>
      </c>
    </row>
    <row r="5636" spans="1:14" ht="14.25" customHeight="1" x14ac:dyDescent="0.3">
      <c r="A5636" s="97" t="s">
        <v>508</v>
      </c>
      <c r="B5636" s="97">
        <v>10303</v>
      </c>
      <c r="C5636" s="97" t="s">
        <v>17388</v>
      </c>
      <c r="D5636" s="97" t="s">
        <v>581</v>
      </c>
      <c r="E5636" s="97" t="s">
        <v>17389</v>
      </c>
      <c r="F5636" s="97">
        <v>333479</v>
      </c>
      <c r="G5636" s="97">
        <v>669405</v>
      </c>
      <c r="H5636" s="97">
        <v>333479</v>
      </c>
      <c r="I5636" s="97">
        <v>669405</v>
      </c>
      <c r="J5636" s="97" t="s">
        <v>93</v>
      </c>
      <c r="K5636" s="97">
        <v>45</v>
      </c>
      <c r="L5636" s="97" t="s">
        <v>17390</v>
      </c>
      <c r="M5636" s="97">
        <v>23</v>
      </c>
      <c r="N5636" s="97">
        <v>952182</v>
      </c>
    </row>
    <row r="5637" spans="1:14" ht="14.25" customHeight="1" x14ac:dyDescent="0.3">
      <c r="A5637" s="97" t="s">
        <v>508</v>
      </c>
      <c r="B5637" s="97">
        <v>483</v>
      </c>
      <c r="C5637" s="97" t="s">
        <v>17391</v>
      </c>
      <c r="D5637" s="97" t="s">
        <v>332</v>
      </c>
      <c r="E5637" s="97" t="s">
        <v>17392</v>
      </c>
      <c r="F5637" s="97">
        <v>334550</v>
      </c>
      <c r="G5637" s="97">
        <v>668050</v>
      </c>
      <c r="H5637" s="97">
        <v>334550</v>
      </c>
      <c r="I5637" s="97">
        <v>668050</v>
      </c>
      <c r="J5637" s="97" t="s">
        <v>93</v>
      </c>
      <c r="K5637" s="97">
        <v>49</v>
      </c>
      <c r="L5637" s="97" t="s">
        <v>17393</v>
      </c>
      <c r="M5637" s="97">
        <v>23</v>
      </c>
      <c r="N5637" s="97">
        <v>12701218</v>
      </c>
    </row>
    <row r="5638" spans="1:14" ht="14.25" customHeight="1" x14ac:dyDescent="0.3">
      <c r="A5638" s="97" t="s">
        <v>508</v>
      </c>
      <c r="B5638" s="97">
        <v>328</v>
      </c>
      <c r="C5638" s="97" t="s">
        <v>17394</v>
      </c>
      <c r="D5638" s="97" t="s">
        <v>332</v>
      </c>
      <c r="E5638" s="97" t="s">
        <v>17395</v>
      </c>
      <c r="F5638" s="97">
        <v>332408</v>
      </c>
      <c r="G5638" s="97">
        <v>666850</v>
      </c>
      <c r="H5638" s="97">
        <v>332408</v>
      </c>
      <c r="I5638" s="97">
        <v>666850</v>
      </c>
      <c r="J5638" s="97" t="s">
        <v>93</v>
      </c>
      <c r="K5638" s="97">
        <v>63</v>
      </c>
      <c r="L5638" s="97" t="s">
        <v>10110</v>
      </c>
      <c r="M5638" s="97">
        <v>23</v>
      </c>
      <c r="N5638" s="97">
        <v>951532</v>
      </c>
    </row>
    <row r="5639" spans="1:14" ht="14.25" customHeight="1" x14ac:dyDescent="0.3">
      <c r="A5639" s="97" t="s">
        <v>419</v>
      </c>
      <c r="B5639" s="97">
        <v>665</v>
      </c>
      <c r="C5639" s="97" t="s">
        <v>17396</v>
      </c>
      <c r="D5639" s="97" t="s">
        <v>332</v>
      </c>
      <c r="E5639" s="97" t="s">
        <v>17397</v>
      </c>
      <c r="F5639" s="97">
        <v>331310</v>
      </c>
      <c r="G5639" s="97">
        <v>670180</v>
      </c>
      <c r="H5639" s="97">
        <v>331310</v>
      </c>
      <c r="I5639" s="97">
        <v>670180</v>
      </c>
      <c r="J5639" s="97" t="s">
        <v>93</v>
      </c>
      <c r="K5639" s="97">
        <v>63</v>
      </c>
      <c r="L5639" s="97" t="s">
        <v>17398</v>
      </c>
      <c r="M5639" s="97">
        <v>23</v>
      </c>
      <c r="N5639" s="97">
        <v>13088599</v>
      </c>
    </row>
    <row r="5640" spans="1:14" ht="14.25" customHeight="1" x14ac:dyDescent="0.3">
      <c r="A5640" s="97" t="s">
        <v>822</v>
      </c>
      <c r="B5640" s="97">
        <v>47</v>
      </c>
      <c r="C5640" s="97" t="s">
        <v>17399</v>
      </c>
      <c r="D5640" s="97" t="s">
        <v>332</v>
      </c>
      <c r="E5640" s="97" t="s">
        <v>17400</v>
      </c>
      <c r="F5640" s="97">
        <v>342006</v>
      </c>
      <c r="G5640" s="97">
        <v>673926</v>
      </c>
      <c r="H5640" s="97">
        <v>342006</v>
      </c>
      <c r="I5640" s="97">
        <v>673926</v>
      </c>
      <c r="J5640" s="97" t="s">
        <v>93</v>
      </c>
      <c r="K5640" s="97">
        <v>64</v>
      </c>
      <c r="L5640" s="97" t="s">
        <v>17401</v>
      </c>
      <c r="M5640" s="97">
        <v>23</v>
      </c>
      <c r="N5640" s="97">
        <v>930915</v>
      </c>
    </row>
    <row r="5641" spans="1:14" ht="14.25" customHeight="1" x14ac:dyDescent="0.3">
      <c r="A5641" s="97" t="s">
        <v>508</v>
      </c>
      <c r="B5641" s="97">
        <v>55</v>
      </c>
      <c r="C5641" s="97" t="s">
        <v>17402</v>
      </c>
      <c r="D5641" s="97" t="s">
        <v>332</v>
      </c>
      <c r="E5641" s="97" t="s">
        <v>17403</v>
      </c>
      <c r="F5641" s="97">
        <v>332320</v>
      </c>
      <c r="G5641" s="97">
        <v>666100</v>
      </c>
      <c r="H5641" s="97">
        <v>332320</v>
      </c>
      <c r="I5641" s="97">
        <v>666100</v>
      </c>
      <c r="J5641" s="97" t="s">
        <v>93</v>
      </c>
      <c r="K5641" s="97">
        <v>65</v>
      </c>
      <c r="L5641" s="97" t="s">
        <v>17404</v>
      </c>
      <c r="M5641" s="97">
        <v>23</v>
      </c>
      <c r="N5641" s="97">
        <v>951254</v>
      </c>
    </row>
    <row r="5642" spans="1:14" ht="14.25" customHeight="1" x14ac:dyDescent="0.3">
      <c r="A5642" s="97" t="s">
        <v>508</v>
      </c>
      <c r="B5642" s="97">
        <v>9913</v>
      </c>
      <c r="C5642" s="97" t="s">
        <v>17405</v>
      </c>
      <c r="D5642" s="97" t="s">
        <v>581</v>
      </c>
      <c r="E5642" s="97" t="s">
        <v>17406</v>
      </c>
      <c r="F5642" s="97">
        <v>332231</v>
      </c>
      <c r="G5642" s="97">
        <v>666065</v>
      </c>
      <c r="H5642" s="97">
        <v>332231</v>
      </c>
      <c r="I5642" s="97">
        <v>666065</v>
      </c>
      <c r="J5642" s="97" t="s">
        <v>93</v>
      </c>
      <c r="K5642" s="97">
        <v>65</v>
      </c>
      <c r="L5642" s="97" t="s">
        <v>17407</v>
      </c>
      <c r="M5642" s="97">
        <v>23</v>
      </c>
      <c r="N5642" s="97">
        <v>952068</v>
      </c>
    </row>
    <row r="5643" spans="1:14" ht="14.25" customHeight="1" x14ac:dyDescent="0.3">
      <c r="A5643" s="97" t="s">
        <v>508</v>
      </c>
      <c r="B5643" s="97">
        <v>9913</v>
      </c>
      <c r="C5643" s="97" t="s">
        <v>17408</v>
      </c>
      <c r="D5643" s="97" t="s">
        <v>581</v>
      </c>
      <c r="E5643" s="97" t="s">
        <v>17409</v>
      </c>
      <c r="F5643" s="97">
        <v>332229</v>
      </c>
      <c r="G5643" s="97">
        <v>666063</v>
      </c>
      <c r="H5643" s="97">
        <v>332229</v>
      </c>
      <c r="I5643" s="97">
        <v>666063</v>
      </c>
      <c r="J5643" s="97" t="s">
        <v>93</v>
      </c>
      <c r="K5643" s="97">
        <v>65</v>
      </c>
      <c r="L5643" s="97" t="s">
        <v>17410</v>
      </c>
      <c r="M5643" s="97">
        <v>23</v>
      </c>
      <c r="N5643" s="97">
        <v>952069</v>
      </c>
    </row>
    <row r="5644" spans="1:14" ht="14.25" customHeight="1" x14ac:dyDescent="0.3">
      <c r="A5644" s="97" t="s">
        <v>508</v>
      </c>
      <c r="B5644" s="97">
        <v>10133</v>
      </c>
      <c r="C5644" s="97" t="s">
        <v>17411</v>
      </c>
      <c r="D5644" s="97" t="s">
        <v>581</v>
      </c>
      <c r="E5644" s="97" t="s">
        <v>17412</v>
      </c>
      <c r="F5644" s="97">
        <v>332233</v>
      </c>
      <c r="G5644" s="97">
        <v>665545</v>
      </c>
      <c r="H5644" s="97">
        <v>332233</v>
      </c>
      <c r="I5644" s="97">
        <v>665545</v>
      </c>
      <c r="J5644" s="97" t="s">
        <v>93</v>
      </c>
      <c r="K5644" s="97">
        <v>68.73</v>
      </c>
      <c r="L5644" s="97" t="s">
        <v>17413</v>
      </c>
      <c r="M5644" s="97">
        <v>23</v>
      </c>
      <c r="N5644" s="97">
        <v>952130</v>
      </c>
    </row>
    <row r="5645" spans="1:14" ht="14.25" customHeight="1" x14ac:dyDescent="0.3">
      <c r="A5645" s="97" t="s">
        <v>506</v>
      </c>
      <c r="B5645" s="97">
        <v>817</v>
      </c>
      <c r="C5645" s="97" t="s">
        <v>17414</v>
      </c>
      <c r="D5645" s="97" t="s">
        <v>332</v>
      </c>
      <c r="E5645" s="97" t="s">
        <v>17415</v>
      </c>
      <c r="F5645" s="97">
        <v>328871</v>
      </c>
      <c r="G5645" s="97">
        <v>669786</v>
      </c>
      <c r="H5645" s="97">
        <v>328871</v>
      </c>
      <c r="I5645" s="97">
        <v>669786</v>
      </c>
      <c r="J5645" s="97" t="s">
        <v>93</v>
      </c>
      <c r="K5645" s="97">
        <v>69.099999999999994</v>
      </c>
      <c r="L5645" s="97" t="s">
        <v>17416</v>
      </c>
      <c r="M5645" s="97">
        <v>23</v>
      </c>
      <c r="N5645" s="97">
        <v>17332963</v>
      </c>
    </row>
    <row r="5646" spans="1:14" ht="14.25" customHeight="1" x14ac:dyDescent="0.3">
      <c r="A5646" s="97" t="s">
        <v>508</v>
      </c>
      <c r="B5646" s="97">
        <v>190</v>
      </c>
      <c r="C5646" s="97" t="s">
        <v>17417</v>
      </c>
      <c r="D5646" s="97" t="s">
        <v>332</v>
      </c>
      <c r="E5646" s="97" t="s">
        <v>17418</v>
      </c>
      <c r="F5646" s="97">
        <v>332090</v>
      </c>
      <c r="G5646" s="97">
        <v>666840</v>
      </c>
      <c r="H5646" s="97">
        <v>332090</v>
      </c>
      <c r="I5646" s="97">
        <v>666840</v>
      </c>
      <c r="J5646" s="97" t="s">
        <v>93</v>
      </c>
      <c r="K5646" s="97">
        <v>70</v>
      </c>
      <c r="L5646" s="97" t="s">
        <v>14875</v>
      </c>
      <c r="M5646" s="97">
        <v>23</v>
      </c>
      <c r="N5646" s="97">
        <v>951393</v>
      </c>
    </row>
    <row r="5647" spans="1:14" ht="14.25" customHeight="1" x14ac:dyDescent="0.3">
      <c r="A5647" s="97" t="s">
        <v>822</v>
      </c>
      <c r="B5647" s="97">
        <v>345</v>
      </c>
      <c r="C5647" s="97" t="s">
        <v>17419</v>
      </c>
      <c r="D5647" s="97" t="s">
        <v>332</v>
      </c>
      <c r="E5647" s="97" t="s">
        <v>17420</v>
      </c>
      <c r="F5647" s="97">
        <v>340224</v>
      </c>
      <c r="G5647" s="97">
        <v>673191</v>
      </c>
      <c r="H5647" s="97">
        <v>340224</v>
      </c>
      <c r="I5647" s="97">
        <v>673191</v>
      </c>
      <c r="J5647" s="97" t="s">
        <v>93</v>
      </c>
      <c r="K5647" s="97">
        <v>73</v>
      </c>
      <c r="L5647" s="97" t="s">
        <v>8099</v>
      </c>
      <c r="M5647" s="97">
        <v>23</v>
      </c>
      <c r="N5647" s="97">
        <v>931216</v>
      </c>
    </row>
    <row r="5648" spans="1:14" ht="14.25" customHeight="1" x14ac:dyDescent="0.3">
      <c r="A5648" s="97" t="s">
        <v>822</v>
      </c>
      <c r="B5648" s="97">
        <v>426</v>
      </c>
      <c r="C5648" s="97" t="s">
        <v>17421</v>
      </c>
      <c r="D5648" s="97" t="s">
        <v>332</v>
      </c>
      <c r="E5648" s="97" t="s">
        <v>17422</v>
      </c>
      <c r="F5648" s="97">
        <v>340718</v>
      </c>
      <c r="G5648" s="97">
        <v>673291</v>
      </c>
      <c r="H5648" s="97">
        <v>340718</v>
      </c>
      <c r="I5648" s="97">
        <v>673291</v>
      </c>
      <c r="J5648" s="97" t="s">
        <v>93</v>
      </c>
      <c r="K5648" s="97">
        <v>76</v>
      </c>
      <c r="L5648" s="97" t="s">
        <v>17423</v>
      </c>
      <c r="M5648" s="97">
        <v>23</v>
      </c>
      <c r="N5648" s="97">
        <v>931297</v>
      </c>
    </row>
    <row r="5649" spans="1:14" ht="14.25" customHeight="1" x14ac:dyDescent="0.3">
      <c r="A5649" s="97" t="s">
        <v>508</v>
      </c>
      <c r="B5649" s="97">
        <v>225</v>
      </c>
      <c r="C5649" s="97" t="s">
        <v>17424</v>
      </c>
      <c r="D5649" s="97" t="s">
        <v>332</v>
      </c>
      <c r="E5649" s="97" t="s">
        <v>17425</v>
      </c>
      <c r="F5649" s="97">
        <v>331780</v>
      </c>
      <c r="G5649" s="97">
        <v>665860</v>
      </c>
      <c r="H5649" s="97">
        <v>331780</v>
      </c>
      <c r="I5649" s="97">
        <v>665860</v>
      </c>
      <c r="J5649" s="97" t="s">
        <v>93</v>
      </c>
      <c r="K5649" s="97">
        <v>77</v>
      </c>
      <c r="L5649" s="97" t="s">
        <v>10110</v>
      </c>
      <c r="M5649" s="97">
        <v>23</v>
      </c>
      <c r="N5649" s="97">
        <v>951428</v>
      </c>
    </row>
    <row r="5650" spans="1:14" ht="14.25" customHeight="1" x14ac:dyDescent="0.3">
      <c r="A5650" s="97" t="s">
        <v>506</v>
      </c>
      <c r="B5650" s="97">
        <v>101</v>
      </c>
      <c r="C5650" s="97" t="s">
        <v>17426</v>
      </c>
      <c r="D5650" s="97" t="s">
        <v>332</v>
      </c>
      <c r="E5650" s="97" t="s">
        <v>17427</v>
      </c>
      <c r="F5650" s="97">
        <v>328790</v>
      </c>
      <c r="G5650" s="97">
        <v>669550</v>
      </c>
      <c r="H5650" s="97">
        <v>328790</v>
      </c>
      <c r="I5650" s="97">
        <v>669550</v>
      </c>
      <c r="J5650" s="97" t="s">
        <v>93</v>
      </c>
      <c r="K5650" s="97">
        <v>78</v>
      </c>
      <c r="L5650" s="97" t="s">
        <v>17428</v>
      </c>
      <c r="M5650" s="97">
        <v>23</v>
      </c>
      <c r="N5650" s="97">
        <v>1002532</v>
      </c>
    </row>
    <row r="5651" spans="1:14" ht="14.25" customHeight="1" x14ac:dyDescent="0.3">
      <c r="A5651" s="97" t="s">
        <v>822</v>
      </c>
      <c r="B5651" s="97">
        <v>346</v>
      </c>
      <c r="C5651" s="97" t="s">
        <v>17429</v>
      </c>
      <c r="D5651" s="97" t="s">
        <v>332</v>
      </c>
      <c r="E5651" s="97" t="s">
        <v>17430</v>
      </c>
      <c r="F5651" s="97">
        <v>340198</v>
      </c>
      <c r="G5651" s="97">
        <v>673040</v>
      </c>
      <c r="H5651" s="97">
        <v>340198</v>
      </c>
      <c r="I5651" s="97">
        <v>673040</v>
      </c>
      <c r="J5651" s="97" t="s">
        <v>93</v>
      </c>
      <c r="K5651" s="97">
        <v>80</v>
      </c>
      <c r="L5651" s="97" t="s">
        <v>11501</v>
      </c>
      <c r="M5651" s="97">
        <v>23</v>
      </c>
      <c r="N5651" s="97">
        <v>931217</v>
      </c>
    </row>
    <row r="5652" spans="1:14" ht="14.25" customHeight="1" x14ac:dyDescent="0.3">
      <c r="A5652" s="97" t="s">
        <v>632</v>
      </c>
      <c r="B5652" s="97">
        <v>39</v>
      </c>
      <c r="C5652" s="97" t="s">
        <v>17431</v>
      </c>
      <c r="D5652" s="97" t="s">
        <v>332</v>
      </c>
      <c r="E5652" s="97" t="s">
        <v>17432</v>
      </c>
      <c r="F5652" s="97">
        <v>341515</v>
      </c>
      <c r="G5652" s="97">
        <v>669936</v>
      </c>
      <c r="H5652" s="97">
        <v>341515</v>
      </c>
      <c r="I5652" s="97">
        <v>669936</v>
      </c>
      <c r="J5652" s="97" t="s">
        <v>93</v>
      </c>
      <c r="K5652" s="97">
        <v>85</v>
      </c>
      <c r="L5652" s="97" t="s">
        <v>17433</v>
      </c>
      <c r="M5652" s="97">
        <v>23</v>
      </c>
      <c r="N5652" s="97">
        <v>770317</v>
      </c>
    </row>
    <row r="5653" spans="1:14" ht="14.25" customHeight="1" x14ac:dyDescent="0.3">
      <c r="A5653" s="97" t="s">
        <v>822</v>
      </c>
      <c r="B5653" s="97">
        <v>236</v>
      </c>
      <c r="C5653" s="97" t="s">
        <v>17434</v>
      </c>
      <c r="D5653" s="97" t="s">
        <v>332</v>
      </c>
      <c r="E5653" s="97" t="s">
        <v>17435</v>
      </c>
      <c r="F5653" s="97">
        <v>341889</v>
      </c>
      <c r="G5653" s="97">
        <v>670738</v>
      </c>
      <c r="H5653" s="97">
        <v>341889</v>
      </c>
      <c r="I5653" s="97">
        <v>670738</v>
      </c>
      <c r="J5653" s="97" t="s">
        <v>93</v>
      </c>
      <c r="K5653" s="97">
        <v>87</v>
      </c>
      <c r="L5653" s="97" t="s">
        <v>17436</v>
      </c>
      <c r="M5653" s="97">
        <v>23</v>
      </c>
      <c r="N5653" s="97">
        <v>931104</v>
      </c>
    </row>
    <row r="5654" spans="1:14" ht="14.25" customHeight="1" x14ac:dyDescent="0.3">
      <c r="A5654" s="97" t="s">
        <v>506</v>
      </c>
      <c r="B5654" s="97">
        <v>832</v>
      </c>
      <c r="C5654" s="97" t="s">
        <v>17437</v>
      </c>
      <c r="D5654" s="97" t="s">
        <v>332</v>
      </c>
      <c r="E5654" s="97" t="s">
        <v>17438</v>
      </c>
      <c r="F5654" s="97">
        <v>328984</v>
      </c>
      <c r="G5654" s="97">
        <v>669474</v>
      </c>
      <c r="H5654" s="97">
        <v>328984</v>
      </c>
      <c r="I5654" s="97">
        <v>669474</v>
      </c>
      <c r="J5654" s="97" t="s">
        <v>93</v>
      </c>
      <c r="K5654" s="97">
        <v>88.38</v>
      </c>
      <c r="L5654" s="97" t="s">
        <v>17439</v>
      </c>
      <c r="M5654" s="97">
        <v>23</v>
      </c>
      <c r="N5654" s="97">
        <v>17332978</v>
      </c>
    </row>
    <row r="5655" spans="1:14" ht="14.25" customHeight="1" x14ac:dyDescent="0.3">
      <c r="A5655" s="97" t="s">
        <v>506</v>
      </c>
      <c r="B5655" s="97">
        <v>617</v>
      </c>
      <c r="C5655" s="97" t="s">
        <v>17440</v>
      </c>
      <c r="D5655" s="97" t="s">
        <v>332</v>
      </c>
      <c r="E5655" s="97" t="s">
        <v>17441</v>
      </c>
      <c r="F5655" s="97">
        <v>329210</v>
      </c>
      <c r="G5655" s="97">
        <v>669490</v>
      </c>
      <c r="H5655" s="97">
        <v>329210</v>
      </c>
      <c r="I5655" s="97">
        <v>669490</v>
      </c>
      <c r="J5655" s="97" t="s">
        <v>93</v>
      </c>
      <c r="K5655" s="97">
        <v>90</v>
      </c>
      <c r="L5655" s="97" t="s">
        <v>17442</v>
      </c>
      <c r="M5655" s="97">
        <v>23</v>
      </c>
      <c r="N5655" s="97">
        <v>12958751</v>
      </c>
    </row>
    <row r="5656" spans="1:14" ht="14.25" customHeight="1" x14ac:dyDescent="0.3">
      <c r="A5656" s="97" t="s">
        <v>822</v>
      </c>
      <c r="B5656" s="97">
        <v>189</v>
      </c>
      <c r="C5656" s="97" t="s">
        <v>17443</v>
      </c>
      <c r="D5656" s="97" t="s">
        <v>332</v>
      </c>
      <c r="E5656" s="97" t="s">
        <v>17444</v>
      </c>
      <c r="F5656" s="97">
        <v>341553</v>
      </c>
      <c r="G5656" s="97">
        <v>670644</v>
      </c>
      <c r="H5656" s="97">
        <v>341553</v>
      </c>
      <c r="I5656" s="97">
        <v>670644</v>
      </c>
      <c r="J5656" s="97" t="s">
        <v>93</v>
      </c>
      <c r="K5656" s="97">
        <v>91</v>
      </c>
      <c r="L5656" s="97" t="s">
        <v>17445</v>
      </c>
      <c r="M5656" s="97">
        <v>23</v>
      </c>
      <c r="N5656" s="97">
        <v>931057</v>
      </c>
    </row>
    <row r="5657" spans="1:14" ht="14.25" customHeight="1" x14ac:dyDescent="0.3">
      <c r="A5657" s="97" t="s">
        <v>506</v>
      </c>
      <c r="B5657" s="97">
        <v>621</v>
      </c>
      <c r="C5657" s="97" t="s">
        <v>17446</v>
      </c>
      <c r="D5657" s="97" t="s">
        <v>332</v>
      </c>
      <c r="E5657" s="97" t="s">
        <v>17447</v>
      </c>
      <c r="F5657" s="97">
        <v>329160</v>
      </c>
      <c r="G5657" s="97">
        <v>669340</v>
      </c>
      <c r="H5657" s="97">
        <v>329160</v>
      </c>
      <c r="I5657" s="97">
        <v>669340</v>
      </c>
      <c r="J5657" s="97" t="s">
        <v>93</v>
      </c>
      <c r="K5657" s="97">
        <v>92</v>
      </c>
      <c r="L5657" s="97" t="s">
        <v>17448</v>
      </c>
      <c r="M5657" s="97">
        <v>23</v>
      </c>
      <c r="N5657" s="97">
        <v>12958755</v>
      </c>
    </row>
    <row r="5658" spans="1:14" ht="14.25" customHeight="1" x14ac:dyDescent="0.3">
      <c r="A5658" s="97" t="s">
        <v>506</v>
      </c>
      <c r="B5658" s="97">
        <v>780</v>
      </c>
      <c r="C5658" s="97" t="s">
        <v>17449</v>
      </c>
      <c r="D5658" s="97" t="s">
        <v>332</v>
      </c>
      <c r="E5658" s="97" t="s">
        <v>17450</v>
      </c>
      <c r="F5658" s="97">
        <v>329078</v>
      </c>
      <c r="G5658" s="97">
        <v>669215</v>
      </c>
      <c r="H5658" s="97">
        <v>329078</v>
      </c>
      <c r="I5658" s="97">
        <v>669215</v>
      </c>
      <c r="J5658" s="97" t="s">
        <v>93</v>
      </c>
      <c r="K5658" s="97">
        <v>96.85</v>
      </c>
      <c r="L5658" s="97" t="s">
        <v>17451</v>
      </c>
      <c r="M5658" s="97">
        <v>23</v>
      </c>
      <c r="N5658" s="97">
        <v>17332926</v>
      </c>
    </row>
    <row r="5659" spans="1:14" ht="14.25" customHeight="1" x14ac:dyDescent="0.3">
      <c r="A5659" s="97" t="s">
        <v>397</v>
      </c>
      <c r="B5659" s="97">
        <v>10303</v>
      </c>
      <c r="C5659" s="97" t="s">
        <v>17452</v>
      </c>
      <c r="D5659" s="97" t="s">
        <v>581</v>
      </c>
      <c r="E5659" s="97" t="s">
        <v>17453</v>
      </c>
      <c r="F5659" s="97">
        <v>335919</v>
      </c>
      <c r="G5659" s="97">
        <v>668143</v>
      </c>
      <c r="H5659" s="97">
        <v>335919</v>
      </c>
      <c r="I5659" s="97">
        <v>668143</v>
      </c>
      <c r="J5659" s="97" t="s">
        <v>93</v>
      </c>
      <c r="K5659" s="97">
        <v>98.3</v>
      </c>
      <c r="L5659" s="97" t="s">
        <v>17454</v>
      </c>
      <c r="M5659" s="97">
        <v>23</v>
      </c>
      <c r="N5659" s="97">
        <v>843094</v>
      </c>
    </row>
    <row r="5660" spans="1:14" ht="14.25" customHeight="1" x14ac:dyDescent="0.3">
      <c r="A5660" s="97" t="s">
        <v>508</v>
      </c>
      <c r="B5660" s="97">
        <v>324</v>
      </c>
      <c r="C5660" s="97" t="s">
        <v>17455</v>
      </c>
      <c r="D5660" s="97" t="s">
        <v>332</v>
      </c>
      <c r="E5660" s="97" t="s">
        <v>17456</v>
      </c>
      <c r="F5660" s="97">
        <v>330750</v>
      </c>
      <c r="G5660" s="97">
        <v>665530</v>
      </c>
      <c r="H5660" s="97">
        <v>330750</v>
      </c>
      <c r="I5660" s="97">
        <v>665530</v>
      </c>
      <c r="J5660" s="97" t="s">
        <v>93</v>
      </c>
      <c r="K5660" s="97">
        <v>100.4</v>
      </c>
      <c r="L5660" s="97" t="s">
        <v>17457</v>
      </c>
      <c r="M5660" s="97">
        <v>23</v>
      </c>
      <c r="N5660" s="97">
        <v>951528</v>
      </c>
    </row>
    <row r="5661" spans="1:14" ht="14.25" customHeight="1" x14ac:dyDescent="0.3">
      <c r="A5661" s="97" t="s">
        <v>506</v>
      </c>
      <c r="B5661" s="97">
        <v>241</v>
      </c>
      <c r="C5661" s="97" t="s">
        <v>17458</v>
      </c>
      <c r="D5661" s="97" t="s">
        <v>332</v>
      </c>
      <c r="E5661" s="97" t="s">
        <v>17459</v>
      </c>
      <c r="F5661" s="97">
        <v>329710</v>
      </c>
      <c r="G5661" s="97">
        <v>669410</v>
      </c>
      <c r="H5661" s="97">
        <v>329710</v>
      </c>
      <c r="I5661" s="97">
        <v>669410</v>
      </c>
      <c r="J5661" s="97" t="s">
        <v>93</v>
      </c>
      <c r="K5661" s="97">
        <v>104.5</v>
      </c>
      <c r="L5661" s="97" t="s">
        <v>17460</v>
      </c>
      <c r="M5661" s="97">
        <v>23</v>
      </c>
      <c r="N5661" s="97">
        <v>1002730</v>
      </c>
    </row>
    <row r="5662" spans="1:14" ht="14.25" customHeight="1" x14ac:dyDescent="0.3">
      <c r="A5662" s="97" t="s">
        <v>397</v>
      </c>
      <c r="B5662" s="97">
        <v>170</v>
      </c>
      <c r="C5662" s="97" t="s">
        <v>17461</v>
      </c>
      <c r="D5662" s="97" t="s">
        <v>332</v>
      </c>
      <c r="E5662" s="97" t="s">
        <v>17462</v>
      </c>
      <c r="F5662" s="97">
        <v>339380</v>
      </c>
      <c r="G5662" s="97">
        <v>667800</v>
      </c>
      <c r="H5662" s="97">
        <v>339380</v>
      </c>
      <c r="I5662" s="97">
        <v>667800</v>
      </c>
      <c r="J5662" s="97" t="s">
        <v>93</v>
      </c>
      <c r="K5662" s="97">
        <v>105.18</v>
      </c>
      <c r="L5662" s="97" t="s">
        <v>17463</v>
      </c>
      <c r="M5662" s="97">
        <v>23</v>
      </c>
      <c r="N5662" s="97">
        <v>842727</v>
      </c>
    </row>
    <row r="5663" spans="1:14" ht="14.25" customHeight="1" x14ac:dyDescent="0.3">
      <c r="A5663" s="97" t="s">
        <v>397</v>
      </c>
      <c r="B5663" s="97">
        <v>10303</v>
      </c>
      <c r="C5663" s="97" t="s">
        <v>17464</v>
      </c>
      <c r="D5663" s="97" t="s">
        <v>581</v>
      </c>
      <c r="E5663" s="97" t="s">
        <v>17465</v>
      </c>
      <c r="F5663" s="97">
        <v>336031</v>
      </c>
      <c r="G5663" s="97">
        <v>668064</v>
      </c>
      <c r="H5663" s="97">
        <v>336031</v>
      </c>
      <c r="I5663" s="97">
        <v>668064</v>
      </c>
      <c r="J5663" s="97" t="s">
        <v>93</v>
      </c>
      <c r="K5663" s="97">
        <v>105.9</v>
      </c>
      <c r="L5663" s="97" t="s">
        <v>17466</v>
      </c>
      <c r="M5663" s="97">
        <v>23</v>
      </c>
      <c r="N5663" s="97">
        <v>843100</v>
      </c>
    </row>
    <row r="5664" spans="1:14" ht="14.25" customHeight="1" x14ac:dyDescent="0.3">
      <c r="A5664" s="97" t="s">
        <v>397</v>
      </c>
      <c r="B5664" s="97">
        <v>107</v>
      </c>
      <c r="C5664" s="97" t="s">
        <v>17467</v>
      </c>
      <c r="D5664" s="97" t="s">
        <v>332</v>
      </c>
      <c r="E5664" s="97" t="s">
        <v>17468</v>
      </c>
      <c r="F5664" s="97">
        <v>336820</v>
      </c>
      <c r="G5664" s="97">
        <v>667360</v>
      </c>
      <c r="H5664" s="97">
        <v>336820</v>
      </c>
      <c r="I5664" s="97">
        <v>667360</v>
      </c>
      <c r="J5664" s="97" t="s">
        <v>93</v>
      </c>
      <c r="K5664" s="97">
        <v>109.37</v>
      </c>
      <c r="L5664" s="97" t="s">
        <v>17469</v>
      </c>
      <c r="M5664" s="97">
        <v>23</v>
      </c>
      <c r="N5664" s="97">
        <v>842664</v>
      </c>
    </row>
    <row r="5665" spans="1:14" ht="14.25" customHeight="1" x14ac:dyDescent="0.3">
      <c r="A5665" s="97" t="s">
        <v>397</v>
      </c>
      <c r="B5665" s="97">
        <v>277</v>
      </c>
      <c r="C5665" s="97" t="s">
        <v>17470</v>
      </c>
      <c r="D5665" s="97" t="s">
        <v>332</v>
      </c>
      <c r="E5665" s="97" t="s">
        <v>17471</v>
      </c>
      <c r="F5665" s="97">
        <v>338150</v>
      </c>
      <c r="G5665" s="97">
        <v>669440</v>
      </c>
      <c r="H5665" s="97">
        <v>338150</v>
      </c>
      <c r="I5665" s="97">
        <v>669440</v>
      </c>
      <c r="J5665" s="97" t="s">
        <v>93</v>
      </c>
      <c r="K5665" s="97">
        <v>110</v>
      </c>
      <c r="L5665" s="97" t="s">
        <v>17472</v>
      </c>
      <c r="M5665" s="97">
        <v>23</v>
      </c>
      <c r="N5665" s="97">
        <v>842838</v>
      </c>
    </row>
    <row r="5666" spans="1:14" ht="14.25" customHeight="1" x14ac:dyDescent="0.3">
      <c r="A5666" s="97" t="s">
        <v>508</v>
      </c>
      <c r="B5666" s="97">
        <v>271</v>
      </c>
      <c r="C5666" s="97" t="s">
        <v>17473</v>
      </c>
      <c r="D5666" s="97" t="s">
        <v>332</v>
      </c>
      <c r="E5666" s="97" t="s">
        <v>17474</v>
      </c>
      <c r="F5666" s="97">
        <v>334660</v>
      </c>
      <c r="G5666" s="97">
        <v>665945</v>
      </c>
      <c r="H5666" s="97">
        <v>334660</v>
      </c>
      <c r="I5666" s="97">
        <v>665945</v>
      </c>
      <c r="J5666" s="97" t="s">
        <v>93</v>
      </c>
      <c r="K5666" s="97">
        <v>115</v>
      </c>
      <c r="L5666" s="97" t="s">
        <v>17475</v>
      </c>
      <c r="M5666" s="97">
        <v>23</v>
      </c>
      <c r="N5666" s="97">
        <v>951475</v>
      </c>
    </row>
    <row r="5667" spans="1:14" ht="14.25" customHeight="1" x14ac:dyDescent="0.3">
      <c r="A5667" s="97" t="s">
        <v>506</v>
      </c>
      <c r="B5667" s="97">
        <v>277</v>
      </c>
      <c r="C5667" s="97" t="s">
        <v>17476</v>
      </c>
      <c r="D5667" s="97" t="s">
        <v>332</v>
      </c>
      <c r="E5667" s="97" t="s">
        <v>17477</v>
      </c>
      <c r="F5667" s="97">
        <v>329454</v>
      </c>
      <c r="G5667" s="97">
        <v>668558</v>
      </c>
      <c r="H5667" s="97">
        <v>329454</v>
      </c>
      <c r="I5667" s="97">
        <v>668558</v>
      </c>
      <c r="J5667" s="97" t="s">
        <v>93</v>
      </c>
      <c r="K5667" s="97">
        <v>116.75</v>
      </c>
      <c r="L5667" s="97" t="s">
        <v>17478</v>
      </c>
      <c r="M5667" s="97">
        <v>23</v>
      </c>
      <c r="N5667" s="97">
        <v>1002768</v>
      </c>
    </row>
    <row r="5668" spans="1:14" ht="14.25" customHeight="1" x14ac:dyDescent="0.3">
      <c r="A5668" s="97" t="s">
        <v>508</v>
      </c>
      <c r="B5668" s="97">
        <v>457</v>
      </c>
      <c r="C5668" s="97" t="s">
        <v>17479</v>
      </c>
      <c r="D5668" s="97" t="s">
        <v>332</v>
      </c>
      <c r="E5668" s="97" t="s">
        <v>17480</v>
      </c>
      <c r="F5668" s="97">
        <v>334650</v>
      </c>
      <c r="G5668" s="97">
        <v>665820</v>
      </c>
      <c r="H5668" s="97">
        <v>334650</v>
      </c>
      <c r="I5668" s="97">
        <v>665820</v>
      </c>
      <c r="J5668" s="97" t="s">
        <v>93</v>
      </c>
      <c r="K5668" s="97">
        <v>118</v>
      </c>
      <c r="L5668" s="97" t="s">
        <v>17481</v>
      </c>
      <c r="M5668" s="97">
        <v>23</v>
      </c>
      <c r="N5668" s="97">
        <v>12397501</v>
      </c>
    </row>
    <row r="5669" spans="1:14" ht="14.25" customHeight="1" x14ac:dyDescent="0.3">
      <c r="A5669" s="97" t="s">
        <v>497</v>
      </c>
      <c r="B5669" s="97">
        <v>173</v>
      </c>
      <c r="C5669" s="97" t="s">
        <v>17482</v>
      </c>
      <c r="D5669" s="97" t="s">
        <v>332</v>
      </c>
      <c r="E5669" s="97" t="s">
        <v>17483</v>
      </c>
      <c r="F5669" s="97">
        <v>334350</v>
      </c>
      <c r="G5669" s="97">
        <v>664670</v>
      </c>
      <c r="H5669" s="97">
        <v>334350</v>
      </c>
      <c r="I5669" s="97">
        <v>664670</v>
      </c>
      <c r="J5669" s="97" t="s">
        <v>93</v>
      </c>
      <c r="K5669" s="97">
        <v>120</v>
      </c>
      <c r="L5669" s="97" t="s">
        <v>17484</v>
      </c>
      <c r="M5669" s="97">
        <v>23</v>
      </c>
      <c r="N5669" s="97">
        <v>904805</v>
      </c>
    </row>
    <row r="5670" spans="1:14" ht="14.25" customHeight="1" x14ac:dyDescent="0.3">
      <c r="A5670" s="97" t="s">
        <v>397</v>
      </c>
      <c r="B5670" s="97">
        <v>218</v>
      </c>
      <c r="C5670" s="97" t="s">
        <v>17485</v>
      </c>
      <c r="D5670" s="97" t="s">
        <v>332</v>
      </c>
      <c r="E5670" s="97" t="s">
        <v>17486</v>
      </c>
      <c r="F5670" s="97">
        <v>338390</v>
      </c>
      <c r="G5670" s="97">
        <v>669000</v>
      </c>
      <c r="H5670" s="97">
        <v>338390</v>
      </c>
      <c r="I5670" s="97">
        <v>669000</v>
      </c>
      <c r="J5670" s="97" t="s">
        <v>93</v>
      </c>
      <c r="K5670" s="97">
        <v>120.65</v>
      </c>
      <c r="L5670" s="97" t="s">
        <v>17487</v>
      </c>
      <c r="M5670" s="97">
        <v>23</v>
      </c>
      <c r="N5670" s="97">
        <v>842775</v>
      </c>
    </row>
    <row r="5671" spans="1:14" ht="14.25" customHeight="1" x14ac:dyDescent="0.3">
      <c r="A5671" s="97" t="s">
        <v>506</v>
      </c>
      <c r="B5671" s="97">
        <v>182</v>
      </c>
      <c r="C5671" s="97" t="s">
        <v>17488</v>
      </c>
      <c r="D5671" s="97" t="s">
        <v>332</v>
      </c>
      <c r="E5671" s="97" t="s">
        <v>17489</v>
      </c>
      <c r="F5671" s="97">
        <v>329310</v>
      </c>
      <c r="G5671" s="97">
        <v>668410</v>
      </c>
      <c r="H5671" s="97">
        <v>329310</v>
      </c>
      <c r="I5671" s="97">
        <v>668410</v>
      </c>
      <c r="J5671" s="97" t="s">
        <v>93</v>
      </c>
      <c r="K5671" s="97">
        <v>124</v>
      </c>
      <c r="L5671" s="97" t="s">
        <v>17490</v>
      </c>
      <c r="M5671" s="97">
        <v>23</v>
      </c>
      <c r="N5671" s="97">
        <v>1002665</v>
      </c>
    </row>
    <row r="5672" spans="1:14" ht="14.25" customHeight="1" x14ac:dyDescent="0.3">
      <c r="A5672" s="97" t="s">
        <v>397</v>
      </c>
      <c r="B5672" s="97">
        <v>254</v>
      </c>
      <c r="C5672" s="97" t="s">
        <v>17491</v>
      </c>
      <c r="D5672" s="97" t="s">
        <v>332</v>
      </c>
      <c r="E5672" s="97" t="s">
        <v>17492</v>
      </c>
      <c r="F5672" s="97">
        <v>338690</v>
      </c>
      <c r="G5672" s="97">
        <v>666030</v>
      </c>
      <c r="H5672" s="97">
        <v>338690</v>
      </c>
      <c r="I5672" s="97">
        <v>666030</v>
      </c>
      <c r="J5672" s="97" t="s">
        <v>93</v>
      </c>
      <c r="K5672" s="97">
        <v>124.36</v>
      </c>
      <c r="L5672" s="97" t="s">
        <v>17493</v>
      </c>
      <c r="M5672" s="97">
        <v>23</v>
      </c>
      <c r="N5672" s="97">
        <v>842811</v>
      </c>
    </row>
    <row r="5673" spans="1:14" ht="14.25" customHeight="1" x14ac:dyDescent="0.3">
      <c r="A5673" s="97" t="s">
        <v>506</v>
      </c>
      <c r="B5673" s="97">
        <v>229</v>
      </c>
      <c r="C5673" s="97" t="s">
        <v>17494</v>
      </c>
      <c r="D5673" s="97" t="s">
        <v>332</v>
      </c>
      <c r="E5673" s="97" t="s">
        <v>17495</v>
      </c>
      <c r="F5673" s="97">
        <v>328690</v>
      </c>
      <c r="G5673" s="97">
        <v>668170</v>
      </c>
      <c r="H5673" s="97">
        <v>328690</v>
      </c>
      <c r="I5673" s="97">
        <v>668170</v>
      </c>
      <c r="J5673" s="97" t="s">
        <v>93</v>
      </c>
      <c r="K5673" s="97">
        <v>126.09</v>
      </c>
      <c r="L5673" s="97" t="s">
        <v>17496</v>
      </c>
      <c r="M5673" s="97">
        <v>23</v>
      </c>
      <c r="N5673" s="97">
        <v>1002718</v>
      </c>
    </row>
    <row r="5674" spans="1:14" ht="14.25" customHeight="1" x14ac:dyDescent="0.3">
      <c r="A5674" s="97" t="s">
        <v>632</v>
      </c>
      <c r="B5674" s="97">
        <v>115</v>
      </c>
      <c r="C5674" s="97" t="s">
        <v>17497</v>
      </c>
      <c r="D5674" s="97" t="s">
        <v>332</v>
      </c>
      <c r="E5674" s="97" t="s">
        <v>17498</v>
      </c>
      <c r="F5674" s="97">
        <v>343086</v>
      </c>
      <c r="G5674" s="97">
        <v>667885</v>
      </c>
      <c r="H5674" s="97">
        <v>343086</v>
      </c>
      <c r="I5674" s="97">
        <v>667885</v>
      </c>
      <c r="J5674" s="97" t="s">
        <v>93</v>
      </c>
      <c r="K5674" s="97">
        <v>128</v>
      </c>
      <c r="L5674" s="97" t="s">
        <v>17499</v>
      </c>
      <c r="M5674" s="97">
        <v>23</v>
      </c>
      <c r="N5674" s="97">
        <v>770393</v>
      </c>
    </row>
    <row r="5675" spans="1:14" ht="14.25" customHeight="1" x14ac:dyDescent="0.3">
      <c r="A5675" s="97" t="s">
        <v>506</v>
      </c>
      <c r="B5675" s="97">
        <v>10695</v>
      </c>
      <c r="C5675" s="97" t="s">
        <v>17500</v>
      </c>
      <c r="D5675" s="97" t="s">
        <v>581</v>
      </c>
      <c r="E5675" s="97" t="s">
        <v>7348</v>
      </c>
      <c r="F5675" s="97">
        <v>327632</v>
      </c>
      <c r="G5675" s="97">
        <v>666934</v>
      </c>
      <c r="H5675" s="97">
        <v>327632</v>
      </c>
      <c r="I5675" s="97">
        <v>666934</v>
      </c>
      <c r="J5675" s="97" t="s">
        <v>93</v>
      </c>
      <c r="K5675" s="97">
        <v>137.72</v>
      </c>
      <c r="L5675" s="97" t="s">
        <v>17501</v>
      </c>
      <c r="M5675" s="97">
        <v>23</v>
      </c>
      <c r="N5675" s="97">
        <v>1004294</v>
      </c>
    </row>
    <row r="5676" spans="1:14" ht="14.25" customHeight="1" x14ac:dyDescent="0.3">
      <c r="A5676" s="97" t="s">
        <v>632</v>
      </c>
      <c r="B5676" s="97">
        <v>197</v>
      </c>
      <c r="C5676" s="97" t="s">
        <v>17502</v>
      </c>
      <c r="D5676" s="97" t="s">
        <v>332</v>
      </c>
      <c r="E5676" s="97" t="s">
        <v>17503</v>
      </c>
      <c r="F5676" s="97">
        <v>341768</v>
      </c>
      <c r="G5676" s="97">
        <v>666793</v>
      </c>
      <c r="H5676" s="97">
        <v>341768</v>
      </c>
      <c r="I5676" s="97">
        <v>666793</v>
      </c>
      <c r="J5676" s="97" t="s">
        <v>93</v>
      </c>
      <c r="K5676" s="97">
        <v>139</v>
      </c>
      <c r="L5676" s="97" t="s">
        <v>17504</v>
      </c>
      <c r="M5676" s="97">
        <v>23</v>
      </c>
      <c r="N5676" s="97">
        <v>770475</v>
      </c>
    </row>
    <row r="5677" spans="1:14" ht="14.25" customHeight="1" x14ac:dyDescent="0.3">
      <c r="A5677" s="97" t="s">
        <v>570</v>
      </c>
      <c r="B5677" s="97">
        <v>388</v>
      </c>
      <c r="C5677" s="97" t="s">
        <v>17505</v>
      </c>
      <c r="D5677" s="97" t="s">
        <v>332</v>
      </c>
      <c r="E5677" s="97" t="s">
        <v>17506</v>
      </c>
      <c r="F5677" s="97">
        <v>338040</v>
      </c>
      <c r="G5677" s="97">
        <v>664140</v>
      </c>
      <c r="H5677" s="97">
        <v>338040</v>
      </c>
      <c r="I5677" s="97">
        <v>664140</v>
      </c>
      <c r="J5677" s="97" t="s">
        <v>93</v>
      </c>
      <c r="K5677" s="97">
        <v>156.41</v>
      </c>
      <c r="L5677" s="97" t="s">
        <v>17507</v>
      </c>
      <c r="M5677" s="97">
        <v>23</v>
      </c>
      <c r="N5677" s="97">
        <v>844868</v>
      </c>
    </row>
    <row r="5678" spans="1:14" ht="14.25" customHeight="1" x14ac:dyDescent="0.3">
      <c r="A5678" s="97" t="s">
        <v>497</v>
      </c>
      <c r="B5678" s="97">
        <v>106</v>
      </c>
      <c r="C5678" s="97" t="s">
        <v>17508</v>
      </c>
      <c r="D5678" s="97" t="s">
        <v>332</v>
      </c>
      <c r="E5678" s="97" t="s">
        <v>17509</v>
      </c>
      <c r="F5678" s="97">
        <v>334200</v>
      </c>
      <c r="G5678" s="97">
        <v>660200</v>
      </c>
      <c r="H5678" s="97">
        <v>334200</v>
      </c>
      <c r="I5678" s="97">
        <v>660200</v>
      </c>
      <c r="J5678" s="97" t="s">
        <v>93</v>
      </c>
      <c r="K5678" s="97">
        <v>157.08000000000001</v>
      </c>
      <c r="L5678" s="97" t="s">
        <v>17510</v>
      </c>
      <c r="M5678" s="97">
        <v>23</v>
      </c>
      <c r="N5678" s="97">
        <v>904738</v>
      </c>
    </row>
    <row r="5679" spans="1:14" ht="14.25" customHeight="1" x14ac:dyDescent="0.3">
      <c r="A5679" s="97" t="s">
        <v>497</v>
      </c>
      <c r="B5679" s="97">
        <v>9763</v>
      </c>
      <c r="C5679" s="97" t="s">
        <v>17511</v>
      </c>
      <c r="D5679" s="97" t="s">
        <v>581</v>
      </c>
      <c r="E5679" s="97" t="s">
        <v>17512</v>
      </c>
      <c r="F5679" s="97">
        <v>334397</v>
      </c>
      <c r="G5679" s="97">
        <v>662841</v>
      </c>
      <c r="H5679" s="97">
        <v>334397</v>
      </c>
      <c r="I5679" s="97">
        <v>662841</v>
      </c>
      <c r="J5679" s="97" t="s">
        <v>93</v>
      </c>
      <c r="K5679" s="97">
        <v>169</v>
      </c>
      <c r="L5679" s="97" t="s">
        <v>17513</v>
      </c>
      <c r="M5679" s="97">
        <v>23</v>
      </c>
      <c r="N5679" s="97">
        <v>905284</v>
      </c>
    </row>
    <row r="5680" spans="1:14" ht="14.25" customHeight="1" x14ac:dyDescent="0.3">
      <c r="A5680" s="97" t="s">
        <v>570</v>
      </c>
      <c r="B5680" s="97">
        <v>406</v>
      </c>
      <c r="C5680" s="97" t="s">
        <v>17514</v>
      </c>
      <c r="D5680" s="97" t="s">
        <v>332</v>
      </c>
      <c r="E5680" s="97" t="s">
        <v>17515</v>
      </c>
      <c r="F5680" s="97">
        <v>337530</v>
      </c>
      <c r="G5680" s="97">
        <v>663510</v>
      </c>
      <c r="H5680" s="97">
        <v>337530</v>
      </c>
      <c r="I5680" s="97">
        <v>663510</v>
      </c>
      <c r="J5680" s="97" t="s">
        <v>93</v>
      </c>
      <c r="K5680" s="97">
        <v>170.03</v>
      </c>
      <c r="L5680" s="97" t="s">
        <v>17516</v>
      </c>
      <c r="M5680" s="97">
        <v>23</v>
      </c>
      <c r="N5680" s="97">
        <v>844886</v>
      </c>
    </row>
    <row r="5681" spans="1:14" ht="14.25" customHeight="1" x14ac:dyDescent="0.3">
      <c r="A5681" s="97" t="s">
        <v>4821</v>
      </c>
      <c r="B5681" s="97">
        <v>109</v>
      </c>
      <c r="C5681" s="97" t="s">
        <v>17517</v>
      </c>
      <c r="D5681" s="97" t="s">
        <v>332</v>
      </c>
      <c r="E5681" s="97" t="s">
        <v>17518</v>
      </c>
      <c r="F5681" s="97">
        <v>333995</v>
      </c>
      <c r="G5681" s="97">
        <v>659610</v>
      </c>
      <c r="H5681" s="97">
        <v>333995</v>
      </c>
      <c r="I5681" s="97">
        <v>659610</v>
      </c>
      <c r="J5681" s="97" t="s">
        <v>93</v>
      </c>
      <c r="K5681" s="97">
        <v>174.9</v>
      </c>
      <c r="L5681" s="97" t="s">
        <v>17519</v>
      </c>
      <c r="M5681" s="97">
        <v>23</v>
      </c>
      <c r="N5681" s="97">
        <v>777768</v>
      </c>
    </row>
    <row r="5682" spans="1:14" ht="14.25" customHeight="1" x14ac:dyDescent="0.3">
      <c r="A5682" s="97" t="s">
        <v>570</v>
      </c>
      <c r="B5682" s="97">
        <v>367</v>
      </c>
      <c r="C5682" s="97" t="s">
        <v>17520</v>
      </c>
      <c r="D5682" s="97" t="s">
        <v>332</v>
      </c>
      <c r="E5682" s="97" t="s">
        <v>17521</v>
      </c>
      <c r="F5682" s="97">
        <v>336310</v>
      </c>
      <c r="G5682" s="97">
        <v>662570</v>
      </c>
      <c r="H5682" s="97">
        <v>336310</v>
      </c>
      <c r="I5682" s="97">
        <v>662570</v>
      </c>
      <c r="J5682" s="97" t="s">
        <v>93</v>
      </c>
      <c r="K5682" s="97">
        <v>191.97</v>
      </c>
      <c r="L5682" s="97" t="s">
        <v>17522</v>
      </c>
      <c r="M5682" s="97">
        <v>23</v>
      </c>
      <c r="N5682" s="97">
        <v>844847</v>
      </c>
    </row>
    <row r="5683" spans="1:14" ht="14.25" customHeight="1" x14ac:dyDescent="0.3">
      <c r="A5683" s="97" t="s">
        <v>330</v>
      </c>
      <c r="B5683" s="97">
        <v>47</v>
      </c>
      <c r="C5683" s="97" t="s">
        <v>17523</v>
      </c>
      <c r="D5683" s="97" t="s">
        <v>332</v>
      </c>
      <c r="E5683" s="97" t="s">
        <v>17524</v>
      </c>
      <c r="F5683" s="97">
        <v>324040</v>
      </c>
      <c r="G5683" s="97">
        <v>661970</v>
      </c>
      <c r="H5683" s="97">
        <v>324040</v>
      </c>
      <c r="I5683" s="97">
        <v>661970</v>
      </c>
      <c r="J5683" s="97" t="s">
        <v>93</v>
      </c>
      <c r="K5683" s="97">
        <v>192</v>
      </c>
      <c r="L5683" s="97" t="s">
        <v>15709</v>
      </c>
      <c r="M5683" s="97">
        <v>23</v>
      </c>
      <c r="N5683" s="97">
        <v>785768</v>
      </c>
    </row>
    <row r="5684" spans="1:14" ht="14.25" customHeight="1" x14ac:dyDescent="0.3">
      <c r="A5684" s="97" t="s">
        <v>570</v>
      </c>
      <c r="B5684" s="97">
        <v>284</v>
      </c>
      <c r="C5684" s="97" t="s">
        <v>17525</v>
      </c>
      <c r="D5684" s="97" t="s">
        <v>332</v>
      </c>
      <c r="E5684" s="97" t="s">
        <v>17526</v>
      </c>
      <c r="F5684" s="97">
        <v>336820</v>
      </c>
      <c r="G5684" s="97">
        <v>663350</v>
      </c>
      <c r="H5684" s="97">
        <v>336820</v>
      </c>
      <c r="I5684" s="97">
        <v>663350</v>
      </c>
      <c r="J5684" s="97" t="s">
        <v>93</v>
      </c>
      <c r="K5684" s="97">
        <v>192.48</v>
      </c>
      <c r="L5684" s="97" t="s">
        <v>17527</v>
      </c>
      <c r="M5684" s="97">
        <v>23</v>
      </c>
      <c r="N5684" s="97">
        <v>844764</v>
      </c>
    </row>
    <row r="5685" spans="1:14" ht="14.25" customHeight="1" x14ac:dyDescent="0.3">
      <c r="A5685" s="97" t="s">
        <v>4821</v>
      </c>
      <c r="B5685" s="97">
        <v>69</v>
      </c>
      <c r="C5685" s="97" t="s">
        <v>17528</v>
      </c>
      <c r="D5685" s="97" t="s">
        <v>332</v>
      </c>
      <c r="E5685" s="97" t="s">
        <v>17529</v>
      </c>
      <c r="F5685" s="97">
        <v>332270</v>
      </c>
      <c r="G5685" s="97">
        <v>658435</v>
      </c>
      <c r="H5685" s="97">
        <v>332270</v>
      </c>
      <c r="I5685" s="97">
        <v>658435</v>
      </c>
      <c r="J5685" s="97" t="s">
        <v>93</v>
      </c>
      <c r="K5685" s="97">
        <v>197.2</v>
      </c>
      <c r="L5685" s="97" t="s">
        <v>17530</v>
      </c>
      <c r="M5685" s="97">
        <v>23</v>
      </c>
      <c r="N5685" s="97">
        <v>777728</v>
      </c>
    </row>
    <row r="5686" spans="1:14" ht="14.25" customHeight="1" x14ac:dyDescent="0.3">
      <c r="A5686" s="97" t="s">
        <v>4821</v>
      </c>
      <c r="B5686" s="97">
        <v>78</v>
      </c>
      <c r="C5686" s="97" t="s">
        <v>17531</v>
      </c>
      <c r="D5686" s="97" t="s">
        <v>332</v>
      </c>
      <c r="E5686" s="97" t="s">
        <v>17532</v>
      </c>
      <c r="F5686" s="97">
        <v>332225</v>
      </c>
      <c r="G5686" s="97">
        <v>658315</v>
      </c>
      <c r="H5686" s="97">
        <v>332225</v>
      </c>
      <c r="I5686" s="97">
        <v>658315</v>
      </c>
      <c r="J5686" s="97" t="s">
        <v>93</v>
      </c>
      <c r="K5686" s="97">
        <v>203.8</v>
      </c>
      <c r="L5686" s="97" t="s">
        <v>17533</v>
      </c>
      <c r="M5686" s="97">
        <v>23</v>
      </c>
      <c r="N5686" s="97">
        <v>777737</v>
      </c>
    </row>
    <row r="5687" spans="1:14" ht="14.25" customHeight="1" x14ac:dyDescent="0.3">
      <c r="A5687" s="97" t="s">
        <v>4821</v>
      </c>
      <c r="B5687" s="97">
        <v>79</v>
      </c>
      <c r="C5687" s="97" t="s">
        <v>17534</v>
      </c>
      <c r="D5687" s="97" t="s">
        <v>332</v>
      </c>
      <c r="E5687" s="97" t="s">
        <v>17535</v>
      </c>
      <c r="F5687" s="97">
        <v>332150</v>
      </c>
      <c r="G5687" s="97">
        <v>658230</v>
      </c>
      <c r="H5687" s="97">
        <v>332150</v>
      </c>
      <c r="I5687" s="97">
        <v>658230</v>
      </c>
      <c r="J5687" s="97" t="s">
        <v>93</v>
      </c>
      <c r="K5687" s="97">
        <v>208.6</v>
      </c>
      <c r="L5687" s="97" t="s">
        <v>17536</v>
      </c>
      <c r="M5687" s="97">
        <v>23</v>
      </c>
      <c r="N5687" s="97">
        <v>777738</v>
      </c>
    </row>
    <row r="5688" spans="1:14" ht="14.25" customHeight="1" x14ac:dyDescent="0.3">
      <c r="A5688" s="97" t="s">
        <v>497</v>
      </c>
      <c r="B5688" s="97">
        <v>78</v>
      </c>
      <c r="C5688" s="97" t="s">
        <v>17537</v>
      </c>
      <c r="D5688" s="97" t="s">
        <v>332</v>
      </c>
      <c r="E5688" s="97" t="s">
        <v>17538</v>
      </c>
      <c r="F5688" s="97">
        <v>334830</v>
      </c>
      <c r="G5688" s="97">
        <v>662800</v>
      </c>
      <c r="H5688" s="97">
        <v>334830</v>
      </c>
      <c r="I5688" s="97">
        <v>662800</v>
      </c>
      <c r="J5688" s="97" t="s">
        <v>93</v>
      </c>
      <c r="K5688" s="97">
        <v>223.06</v>
      </c>
      <c r="L5688" s="97" t="s">
        <v>17539</v>
      </c>
      <c r="M5688" s="97">
        <v>23</v>
      </c>
      <c r="N5688" s="97">
        <v>904710</v>
      </c>
    </row>
    <row r="5689" spans="1:14" ht="14.25" customHeight="1" x14ac:dyDescent="0.3">
      <c r="A5689" s="97" t="s">
        <v>639</v>
      </c>
      <c r="B5689" s="97">
        <v>29</v>
      </c>
      <c r="C5689" s="97" t="s">
        <v>17540</v>
      </c>
      <c r="D5689" s="97" t="s">
        <v>332</v>
      </c>
      <c r="E5689" s="97" t="s">
        <v>17541</v>
      </c>
      <c r="F5689" s="97">
        <v>336310</v>
      </c>
      <c r="G5689" s="97">
        <v>658530</v>
      </c>
      <c r="H5689" s="97">
        <v>336310</v>
      </c>
      <c r="I5689" s="97">
        <v>658530</v>
      </c>
      <c r="J5689" s="97" t="s">
        <v>93</v>
      </c>
      <c r="K5689" s="97">
        <v>225.2</v>
      </c>
      <c r="L5689" s="97" t="s">
        <v>17542</v>
      </c>
      <c r="M5689" s="97">
        <v>23</v>
      </c>
      <c r="N5689" s="97">
        <v>695930</v>
      </c>
    </row>
    <row r="5690" spans="1:14" ht="14.25" customHeight="1" x14ac:dyDescent="0.3">
      <c r="A5690" s="97" t="s">
        <v>1138</v>
      </c>
      <c r="B5690" s="97">
        <v>19</v>
      </c>
      <c r="C5690" s="97" t="s">
        <v>17543</v>
      </c>
      <c r="D5690" s="97" t="s">
        <v>332</v>
      </c>
      <c r="E5690" s="97" t="s">
        <v>17544</v>
      </c>
      <c r="F5690" s="97">
        <v>324020</v>
      </c>
      <c r="G5690" s="97">
        <v>657870</v>
      </c>
      <c r="H5690" s="97">
        <v>324020</v>
      </c>
      <c r="I5690" s="97">
        <v>657870</v>
      </c>
      <c r="J5690" s="97" t="s">
        <v>93</v>
      </c>
      <c r="K5690" s="97">
        <v>227</v>
      </c>
      <c r="L5690" s="97" t="s">
        <v>17545</v>
      </c>
      <c r="M5690" s="97">
        <v>23</v>
      </c>
      <c r="N5690" s="97">
        <v>694962</v>
      </c>
    </row>
    <row r="5691" spans="1:14" ht="14.25" customHeight="1" x14ac:dyDescent="0.3">
      <c r="A5691" s="97" t="s">
        <v>639</v>
      </c>
      <c r="B5691" s="97">
        <v>28</v>
      </c>
      <c r="C5691" s="97" t="s">
        <v>17546</v>
      </c>
      <c r="D5691" s="97" t="s">
        <v>332</v>
      </c>
      <c r="E5691" s="97" t="s">
        <v>17547</v>
      </c>
      <c r="F5691" s="97">
        <v>335280</v>
      </c>
      <c r="G5691" s="97">
        <v>658470</v>
      </c>
      <c r="H5691" s="97">
        <v>335280</v>
      </c>
      <c r="I5691" s="97">
        <v>658470</v>
      </c>
      <c r="J5691" s="97" t="s">
        <v>93</v>
      </c>
      <c r="K5691" s="97">
        <v>227.9</v>
      </c>
      <c r="L5691" s="97" t="s">
        <v>17548</v>
      </c>
      <c r="M5691" s="97">
        <v>23</v>
      </c>
      <c r="N5691" s="97">
        <v>695929</v>
      </c>
    </row>
    <row r="5692" spans="1:14" ht="14.25" customHeight="1" x14ac:dyDescent="0.3">
      <c r="A5692" s="97" t="s">
        <v>497</v>
      </c>
      <c r="B5692" s="97">
        <v>80</v>
      </c>
      <c r="C5692" s="97" t="s">
        <v>17549</v>
      </c>
      <c r="D5692" s="97" t="s">
        <v>332</v>
      </c>
      <c r="E5692" s="97" t="s">
        <v>17550</v>
      </c>
      <c r="F5692" s="97">
        <v>334900</v>
      </c>
      <c r="G5692" s="97">
        <v>662740</v>
      </c>
      <c r="H5692" s="97">
        <v>334900</v>
      </c>
      <c r="I5692" s="97">
        <v>662740</v>
      </c>
      <c r="J5692" s="97" t="s">
        <v>93</v>
      </c>
      <c r="K5692" s="97">
        <v>228.85</v>
      </c>
      <c r="L5692" s="97" t="s">
        <v>17073</v>
      </c>
      <c r="M5692" s="97">
        <v>23</v>
      </c>
      <c r="N5692" s="97">
        <v>904712</v>
      </c>
    </row>
    <row r="5693" spans="1:14" ht="14.25" customHeight="1" x14ac:dyDescent="0.3">
      <c r="A5693" s="97" t="s">
        <v>878</v>
      </c>
      <c r="B5693" s="97">
        <v>107</v>
      </c>
      <c r="C5693" s="97" t="s">
        <v>17551</v>
      </c>
      <c r="D5693" s="97" t="s">
        <v>332</v>
      </c>
      <c r="E5693" s="97" t="s">
        <v>17552</v>
      </c>
      <c r="F5693" s="97">
        <v>329820</v>
      </c>
      <c r="G5693" s="97">
        <v>657910</v>
      </c>
      <c r="H5693" s="97">
        <v>329820</v>
      </c>
      <c r="I5693" s="97">
        <v>657910</v>
      </c>
      <c r="J5693" s="97" t="s">
        <v>93</v>
      </c>
      <c r="K5693" s="97">
        <v>232.36</v>
      </c>
      <c r="L5693" s="97" t="s">
        <v>17553</v>
      </c>
      <c r="M5693" s="97">
        <v>23</v>
      </c>
      <c r="N5693" s="97">
        <v>737327</v>
      </c>
    </row>
    <row r="5694" spans="1:14" ht="14.25" customHeight="1" x14ac:dyDescent="0.3">
      <c r="A5694" s="97" t="s">
        <v>570</v>
      </c>
      <c r="B5694" s="97">
        <v>166</v>
      </c>
      <c r="C5694" s="97" t="s">
        <v>17554</v>
      </c>
      <c r="D5694" s="97" t="s">
        <v>332</v>
      </c>
      <c r="E5694" s="97" t="s">
        <v>17555</v>
      </c>
      <c r="F5694" s="97">
        <v>336230</v>
      </c>
      <c r="G5694" s="97">
        <v>663340</v>
      </c>
      <c r="H5694" s="97">
        <v>336230</v>
      </c>
      <c r="I5694" s="97">
        <v>663340</v>
      </c>
      <c r="J5694" s="97" t="s">
        <v>93</v>
      </c>
      <c r="K5694" s="97">
        <v>234.5</v>
      </c>
      <c r="L5694" s="97" t="s">
        <v>17556</v>
      </c>
      <c r="M5694" s="97">
        <v>23</v>
      </c>
      <c r="N5694" s="97">
        <v>844646</v>
      </c>
    </row>
    <row r="5695" spans="1:14" ht="14.25" customHeight="1" x14ac:dyDescent="0.3">
      <c r="A5695" s="97" t="s">
        <v>570</v>
      </c>
      <c r="B5695" s="97">
        <v>52</v>
      </c>
      <c r="C5695" s="97" t="s">
        <v>17557</v>
      </c>
      <c r="D5695" s="97" t="s">
        <v>332</v>
      </c>
      <c r="E5695" s="97" t="s">
        <v>17558</v>
      </c>
      <c r="F5695" s="97">
        <v>336445</v>
      </c>
      <c r="G5695" s="97">
        <v>664020</v>
      </c>
      <c r="H5695" s="97">
        <v>336445</v>
      </c>
      <c r="I5695" s="97">
        <v>664020</v>
      </c>
      <c r="J5695" s="97" t="s">
        <v>93</v>
      </c>
      <c r="K5695" s="97">
        <v>235.4</v>
      </c>
      <c r="L5695" s="97" t="s">
        <v>17559</v>
      </c>
      <c r="M5695" s="97">
        <v>23</v>
      </c>
      <c r="N5695" s="97">
        <v>844530</v>
      </c>
    </row>
    <row r="5696" spans="1:14" ht="14.25" customHeight="1" x14ac:dyDescent="0.3">
      <c r="A5696" s="97" t="s">
        <v>570</v>
      </c>
      <c r="B5696" s="97">
        <v>479</v>
      </c>
      <c r="C5696" s="97" t="s">
        <v>17560</v>
      </c>
      <c r="D5696" s="97" t="s">
        <v>332</v>
      </c>
      <c r="E5696" s="97" t="s">
        <v>17561</v>
      </c>
      <c r="F5696" s="97">
        <v>336120</v>
      </c>
      <c r="G5696" s="97">
        <v>661210</v>
      </c>
      <c r="H5696" s="97">
        <v>336120</v>
      </c>
      <c r="I5696" s="97">
        <v>661210</v>
      </c>
      <c r="J5696" s="97" t="s">
        <v>93</v>
      </c>
      <c r="K5696" s="97">
        <v>236.02</v>
      </c>
      <c r="L5696" s="97" t="s">
        <v>17562</v>
      </c>
      <c r="M5696" s="97">
        <v>23</v>
      </c>
      <c r="N5696" s="97">
        <v>844971</v>
      </c>
    </row>
    <row r="5697" spans="1:14" ht="14.25" customHeight="1" x14ac:dyDescent="0.3">
      <c r="A5697" s="97" t="s">
        <v>570</v>
      </c>
      <c r="B5697" s="97">
        <v>61</v>
      </c>
      <c r="C5697" s="97" t="s">
        <v>17563</v>
      </c>
      <c r="D5697" s="97" t="s">
        <v>332</v>
      </c>
      <c r="E5697" s="97" t="s">
        <v>17564</v>
      </c>
      <c r="F5697" s="97">
        <v>335020</v>
      </c>
      <c r="G5697" s="97">
        <v>662630</v>
      </c>
      <c r="H5697" s="97">
        <v>335020</v>
      </c>
      <c r="I5697" s="97">
        <v>662630</v>
      </c>
      <c r="J5697" s="97" t="s">
        <v>93</v>
      </c>
      <c r="K5697" s="97">
        <v>242.2</v>
      </c>
      <c r="L5697" s="97" t="s">
        <v>17565</v>
      </c>
      <c r="M5697" s="97">
        <v>23</v>
      </c>
      <c r="N5697" s="97">
        <v>844539</v>
      </c>
    </row>
    <row r="5698" spans="1:14" ht="14.25" customHeight="1" x14ac:dyDescent="0.3">
      <c r="A5698" s="97" t="s">
        <v>4821</v>
      </c>
      <c r="B5698" s="97">
        <v>184</v>
      </c>
      <c r="C5698" s="97" t="s">
        <v>17566</v>
      </c>
      <c r="D5698" s="97" t="s">
        <v>332</v>
      </c>
      <c r="E5698" s="97" t="s">
        <v>17567</v>
      </c>
      <c r="F5698" s="97">
        <v>334120</v>
      </c>
      <c r="G5698" s="97">
        <v>658395</v>
      </c>
      <c r="H5698" s="97">
        <v>334120</v>
      </c>
      <c r="I5698" s="97">
        <v>658395</v>
      </c>
      <c r="J5698" s="97" t="s">
        <v>93</v>
      </c>
      <c r="K5698" s="97">
        <v>242.7</v>
      </c>
      <c r="L5698" s="97" t="s">
        <v>17568</v>
      </c>
      <c r="M5698" s="97">
        <v>23</v>
      </c>
      <c r="N5698" s="97">
        <v>777843</v>
      </c>
    </row>
    <row r="5699" spans="1:14" ht="14.25" customHeight="1" x14ac:dyDescent="0.3">
      <c r="A5699" s="97" t="s">
        <v>570</v>
      </c>
      <c r="B5699" s="97">
        <v>64</v>
      </c>
      <c r="C5699" s="97" t="s">
        <v>17569</v>
      </c>
      <c r="D5699" s="97" t="s">
        <v>332</v>
      </c>
      <c r="E5699" s="97" t="s">
        <v>17570</v>
      </c>
      <c r="F5699" s="97">
        <v>336010</v>
      </c>
      <c r="G5699" s="97">
        <v>663550</v>
      </c>
      <c r="H5699" s="97">
        <v>336010</v>
      </c>
      <c r="I5699" s="97">
        <v>663550</v>
      </c>
      <c r="J5699" s="97" t="s">
        <v>93</v>
      </c>
      <c r="K5699" s="97">
        <v>248.5</v>
      </c>
      <c r="L5699" s="97" t="s">
        <v>17571</v>
      </c>
      <c r="M5699" s="97">
        <v>23</v>
      </c>
      <c r="N5699" s="97">
        <v>844542</v>
      </c>
    </row>
    <row r="5700" spans="1:14" ht="14.25" customHeight="1" x14ac:dyDescent="0.3">
      <c r="A5700" s="97" t="s">
        <v>4821</v>
      </c>
      <c r="B5700" s="97">
        <v>207</v>
      </c>
      <c r="C5700" s="97" t="s">
        <v>17572</v>
      </c>
      <c r="D5700" s="97" t="s">
        <v>332</v>
      </c>
      <c r="E5700" s="97" t="s">
        <v>17573</v>
      </c>
      <c r="F5700" s="97">
        <v>334420</v>
      </c>
      <c r="G5700" s="97">
        <v>658520</v>
      </c>
      <c r="H5700" s="97">
        <v>334420</v>
      </c>
      <c r="I5700" s="97">
        <v>658520</v>
      </c>
      <c r="J5700" s="97" t="s">
        <v>93</v>
      </c>
      <c r="K5700" s="97">
        <v>248.6</v>
      </c>
      <c r="L5700" s="97" t="s">
        <v>17574</v>
      </c>
      <c r="M5700" s="97">
        <v>23</v>
      </c>
      <c r="N5700" s="97">
        <v>777866</v>
      </c>
    </row>
    <row r="5701" spans="1:14" ht="14.25" customHeight="1" x14ac:dyDescent="0.3">
      <c r="A5701" s="97" t="s">
        <v>4821</v>
      </c>
      <c r="B5701" s="97">
        <v>194</v>
      </c>
      <c r="C5701" s="97" t="s">
        <v>17575</v>
      </c>
      <c r="D5701" s="97" t="s">
        <v>332</v>
      </c>
      <c r="E5701" s="97" t="s">
        <v>17576</v>
      </c>
      <c r="F5701" s="97">
        <v>334165</v>
      </c>
      <c r="G5701" s="97">
        <v>658365</v>
      </c>
      <c r="H5701" s="97">
        <v>334165</v>
      </c>
      <c r="I5701" s="97">
        <v>658365</v>
      </c>
      <c r="J5701" s="97" t="s">
        <v>93</v>
      </c>
      <c r="K5701" s="97">
        <v>248.8</v>
      </c>
      <c r="L5701" s="97" t="s">
        <v>17577</v>
      </c>
      <c r="M5701" s="97">
        <v>23</v>
      </c>
      <c r="N5701" s="97">
        <v>777853</v>
      </c>
    </row>
    <row r="5702" spans="1:14" ht="14.25" customHeight="1" x14ac:dyDescent="0.3">
      <c r="A5702" s="97" t="s">
        <v>878</v>
      </c>
      <c r="B5702" s="97">
        <v>102</v>
      </c>
      <c r="C5702" s="97" t="s">
        <v>17578</v>
      </c>
      <c r="D5702" s="97" t="s">
        <v>332</v>
      </c>
      <c r="E5702" s="97" t="s">
        <v>17579</v>
      </c>
      <c r="F5702" s="97">
        <v>328810</v>
      </c>
      <c r="G5702" s="97">
        <v>657170</v>
      </c>
      <c r="H5702" s="97">
        <v>328810</v>
      </c>
      <c r="I5702" s="97">
        <v>657170</v>
      </c>
      <c r="J5702" s="97" t="s">
        <v>93</v>
      </c>
      <c r="K5702" s="97">
        <v>253.62</v>
      </c>
      <c r="L5702" s="97" t="s">
        <v>17580</v>
      </c>
      <c r="M5702" s="97">
        <v>23</v>
      </c>
      <c r="N5702" s="97">
        <v>737322</v>
      </c>
    </row>
    <row r="5703" spans="1:14" ht="14.25" customHeight="1" x14ac:dyDescent="0.3">
      <c r="A5703" s="97" t="s">
        <v>878</v>
      </c>
      <c r="B5703" s="97">
        <v>20</v>
      </c>
      <c r="C5703" s="97" t="s">
        <v>17581</v>
      </c>
      <c r="D5703" s="97" t="s">
        <v>332</v>
      </c>
      <c r="E5703" s="97" t="s">
        <v>17582</v>
      </c>
      <c r="F5703" s="97">
        <v>326800</v>
      </c>
      <c r="G5703" s="97">
        <v>659120</v>
      </c>
      <c r="H5703" s="97">
        <v>326800</v>
      </c>
      <c r="I5703" s="97">
        <v>659120</v>
      </c>
      <c r="J5703" s="97" t="s">
        <v>93</v>
      </c>
      <c r="K5703" s="97">
        <v>267</v>
      </c>
      <c r="L5703" s="97" t="s">
        <v>17583</v>
      </c>
      <c r="M5703" s="97">
        <v>23</v>
      </c>
      <c r="N5703" s="97">
        <v>737240</v>
      </c>
    </row>
    <row r="5704" spans="1:14" ht="14.25" customHeight="1" x14ac:dyDescent="0.3">
      <c r="A5704" s="97" t="s">
        <v>878</v>
      </c>
      <c r="B5704" s="97">
        <v>48</v>
      </c>
      <c r="C5704" s="97" t="s">
        <v>17584</v>
      </c>
      <c r="D5704" s="97" t="s">
        <v>332</v>
      </c>
      <c r="E5704" s="97" t="s">
        <v>17585</v>
      </c>
      <c r="F5704" s="97">
        <v>327360</v>
      </c>
      <c r="G5704" s="97">
        <v>658880</v>
      </c>
      <c r="H5704" s="97">
        <v>327360</v>
      </c>
      <c r="I5704" s="97">
        <v>658880</v>
      </c>
      <c r="J5704" s="97" t="s">
        <v>93</v>
      </c>
      <c r="K5704" s="97">
        <v>270.51</v>
      </c>
      <c r="L5704" s="97" t="s">
        <v>17586</v>
      </c>
      <c r="M5704" s="97">
        <v>23</v>
      </c>
      <c r="N5704" s="97">
        <v>737268</v>
      </c>
    </row>
    <row r="5705" spans="1:14" ht="14.25" customHeight="1" x14ac:dyDescent="0.3">
      <c r="A5705" s="97" t="s">
        <v>6680</v>
      </c>
      <c r="B5705" s="97">
        <v>43</v>
      </c>
      <c r="C5705" s="97" t="s">
        <v>17587</v>
      </c>
      <c r="D5705" s="97" t="s">
        <v>332</v>
      </c>
      <c r="E5705" s="97" t="s">
        <v>17588</v>
      </c>
      <c r="F5705" s="97">
        <v>318030</v>
      </c>
      <c r="G5705" s="97">
        <v>655555</v>
      </c>
      <c r="H5705" s="97">
        <v>318030</v>
      </c>
      <c r="I5705" s="97">
        <v>655555</v>
      </c>
      <c r="J5705" s="97" t="s">
        <v>93</v>
      </c>
      <c r="K5705" s="97">
        <v>275.85000000000002</v>
      </c>
      <c r="L5705" s="97" t="s">
        <v>17589</v>
      </c>
      <c r="M5705" s="97">
        <v>23</v>
      </c>
      <c r="N5705" s="97">
        <v>650535</v>
      </c>
    </row>
    <row r="5706" spans="1:14" ht="14.25" customHeight="1" x14ac:dyDescent="0.3">
      <c r="A5706" s="97" t="s">
        <v>878</v>
      </c>
      <c r="B5706" s="97">
        <v>44</v>
      </c>
      <c r="C5706" s="97" t="s">
        <v>17590</v>
      </c>
      <c r="D5706" s="97" t="s">
        <v>332</v>
      </c>
      <c r="E5706" s="97" t="s">
        <v>17591</v>
      </c>
      <c r="F5706" s="97">
        <v>326600</v>
      </c>
      <c r="G5706" s="97">
        <v>658270</v>
      </c>
      <c r="H5706" s="97">
        <v>326600</v>
      </c>
      <c r="I5706" s="97">
        <v>658270</v>
      </c>
      <c r="J5706" s="97" t="s">
        <v>93</v>
      </c>
      <c r="K5706" s="97">
        <v>280.11</v>
      </c>
      <c r="L5706" s="97" t="s">
        <v>17592</v>
      </c>
      <c r="M5706" s="97">
        <v>23</v>
      </c>
      <c r="N5706" s="97">
        <v>737264</v>
      </c>
    </row>
    <row r="5707" spans="1:14" ht="14.25" customHeight="1" x14ac:dyDescent="0.3">
      <c r="A5707" s="97" t="s">
        <v>397</v>
      </c>
      <c r="B5707" s="97">
        <v>3582</v>
      </c>
      <c r="C5707" s="97" t="s">
        <v>17593</v>
      </c>
      <c r="D5707" s="97" t="s">
        <v>581</v>
      </c>
      <c r="E5707" s="97" t="s">
        <v>17594</v>
      </c>
      <c r="F5707" s="97">
        <v>339769</v>
      </c>
      <c r="G5707" s="97">
        <v>669342</v>
      </c>
      <c r="H5707" s="97">
        <v>339769</v>
      </c>
      <c r="I5707" s="97">
        <v>669342</v>
      </c>
      <c r="J5707" s="97" t="s">
        <v>93</v>
      </c>
      <c r="K5707" s="97">
        <v>94</v>
      </c>
      <c r="L5707" s="97" t="s">
        <v>17595</v>
      </c>
      <c r="M5707" s="97">
        <v>23.08</v>
      </c>
      <c r="N5707" s="97">
        <v>842954</v>
      </c>
    </row>
    <row r="5708" spans="1:14" ht="14.25" customHeight="1" x14ac:dyDescent="0.3">
      <c r="A5708" s="97" t="s">
        <v>506</v>
      </c>
      <c r="B5708" s="97">
        <v>619</v>
      </c>
      <c r="C5708" s="97" t="s">
        <v>17596</v>
      </c>
      <c r="D5708" s="97" t="s">
        <v>332</v>
      </c>
      <c r="E5708" s="97" t="s">
        <v>17597</v>
      </c>
      <c r="F5708" s="97">
        <v>329330</v>
      </c>
      <c r="G5708" s="97">
        <v>669390</v>
      </c>
      <c r="H5708" s="97">
        <v>329330</v>
      </c>
      <c r="I5708" s="97">
        <v>669390</v>
      </c>
      <c r="J5708" s="97" t="s">
        <v>93</v>
      </c>
      <c r="K5708" s="97">
        <v>91</v>
      </c>
      <c r="L5708" s="97" t="s">
        <v>17598</v>
      </c>
      <c r="M5708" s="97">
        <v>23.1</v>
      </c>
      <c r="N5708" s="97">
        <v>12958753</v>
      </c>
    </row>
    <row r="5709" spans="1:14" ht="14.25" customHeight="1" x14ac:dyDescent="0.3">
      <c r="A5709" s="97" t="s">
        <v>822</v>
      </c>
      <c r="B5709" s="97">
        <v>552</v>
      </c>
      <c r="C5709" s="97" t="s">
        <v>17599</v>
      </c>
      <c r="D5709" s="97" t="s">
        <v>332</v>
      </c>
      <c r="E5709" s="97" t="s">
        <v>17600</v>
      </c>
      <c r="F5709" s="97">
        <v>340200</v>
      </c>
      <c r="G5709" s="97">
        <v>673180</v>
      </c>
      <c r="H5709" s="97">
        <v>340200</v>
      </c>
      <c r="I5709" s="97">
        <v>673180</v>
      </c>
      <c r="J5709" s="97" t="s">
        <v>93</v>
      </c>
      <c r="K5709" s="97">
        <v>74</v>
      </c>
      <c r="L5709" s="97" t="s">
        <v>15508</v>
      </c>
      <c r="M5709" s="97">
        <v>23.11</v>
      </c>
      <c r="N5709" s="97">
        <v>13470919</v>
      </c>
    </row>
    <row r="5710" spans="1:14" ht="14.25" customHeight="1" x14ac:dyDescent="0.3">
      <c r="A5710" s="97" t="s">
        <v>397</v>
      </c>
      <c r="B5710" s="97">
        <v>383</v>
      </c>
      <c r="C5710" s="97" t="s">
        <v>17601</v>
      </c>
      <c r="D5710" s="97" t="s">
        <v>332</v>
      </c>
      <c r="E5710" s="97" t="s">
        <v>17602</v>
      </c>
      <c r="F5710" s="97">
        <v>335483</v>
      </c>
      <c r="G5710" s="97">
        <v>669737</v>
      </c>
      <c r="H5710" s="97">
        <v>335483</v>
      </c>
      <c r="I5710" s="97">
        <v>669737</v>
      </c>
      <c r="J5710" s="97" t="s">
        <v>93</v>
      </c>
      <c r="K5710" s="97">
        <v>41</v>
      </c>
      <c r="L5710" s="97" t="s">
        <v>17603</v>
      </c>
      <c r="M5710" s="97">
        <v>23.16</v>
      </c>
      <c r="N5710" s="97">
        <v>18798553</v>
      </c>
    </row>
    <row r="5711" spans="1:14" ht="14.25" customHeight="1" x14ac:dyDescent="0.3">
      <c r="A5711" s="97" t="s">
        <v>497</v>
      </c>
      <c r="B5711" s="97">
        <v>605</v>
      </c>
      <c r="C5711" s="97" t="s">
        <v>17604</v>
      </c>
      <c r="D5711" s="97" t="s">
        <v>581</v>
      </c>
      <c r="E5711" s="97" t="s">
        <v>17605</v>
      </c>
      <c r="F5711" s="97">
        <v>333869</v>
      </c>
      <c r="G5711" s="97">
        <v>661290</v>
      </c>
      <c r="H5711" s="97">
        <v>333869</v>
      </c>
      <c r="I5711" s="97">
        <v>661290</v>
      </c>
      <c r="J5711" s="97" t="s">
        <v>93</v>
      </c>
      <c r="K5711" s="97">
        <v>116</v>
      </c>
      <c r="L5711" s="97" t="s">
        <v>17606</v>
      </c>
      <c r="M5711" s="97">
        <v>23.16</v>
      </c>
      <c r="N5711" s="97">
        <v>905037</v>
      </c>
    </row>
    <row r="5712" spans="1:14" ht="14.25" customHeight="1" x14ac:dyDescent="0.3">
      <c r="A5712" s="97" t="s">
        <v>508</v>
      </c>
      <c r="B5712" s="97">
        <v>1491</v>
      </c>
      <c r="C5712" s="97" t="s">
        <v>17607</v>
      </c>
      <c r="D5712" s="97" t="s">
        <v>581</v>
      </c>
      <c r="E5712" s="97" t="s">
        <v>17608</v>
      </c>
      <c r="F5712" s="97">
        <v>332458</v>
      </c>
      <c r="G5712" s="97">
        <v>668784</v>
      </c>
      <c r="H5712" s="97">
        <v>332458</v>
      </c>
      <c r="I5712" s="97">
        <v>668784</v>
      </c>
      <c r="J5712" s="97" t="s">
        <v>93</v>
      </c>
      <c r="K5712" s="97">
        <v>56</v>
      </c>
      <c r="L5712" s="97" t="s">
        <v>17609</v>
      </c>
      <c r="M5712" s="97">
        <v>23.18</v>
      </c>
      <c r="N5712" s="97">
        <v>951870</v>
      </c>
    </row>
    <row r="5713" spans="1:14" ht="14.25" customHeight="1" x14ac:dyDescent="0.3">
      <c r="A5713" s="97" t="s">
        <v>419</v>
      </c>
      <c r="B5713" s="97">
        <v>12280</v>
      </c>
      <c r="C5713" s="97" t="s">
        <v>17610</v>
      </c>
      <c r="D5713" s="97" t="s">
        <v>581</v>
      </c>
      <c r="E5713" s="97" t="s">
        <v>17611</v>
      </c>
      <c r="F5713" s="97">
        <v>331257</v>
      </c>
      <c r="G5713" s="97">
        <v>671941</v>
      </c>
      <c r="H5713" s="97">
        <v>331257</v>
      </c>
      <c r="I5713" s="97">
        <v>671941</v>
      </c>
      <c r="J5713" s="97" t="s">
        <v>93</v>
      </c>
      <c r="K5713" s="97">
        <v>66.75</v>
      </c>
      <c r="L5713" s="97" t="s">
        <v>17612</v>
      </c>
      <c r="M5713" s="97">
        <v>23.2</v>
      </c>
      <c r="N5713" s="97">
        <v>973150</v>
      </c>
    </row>
    <row r="5714" spans="1:14" ht="14.25" customHeight="1" x14ac:dyDescent="0.3">
      <c r="A5714" s="97" t="s">
        <v>822</v>
      </c>
      <c r="B5714" s="97">
        <v>553</v>
      </c>
      <c r="C5714" s="97" t="s">
        <v>17613</v>
      </c>
      <c r="D5714" s="97" t="s">
        <v>332</v>
      </c>
      <c r="E5714" s="97" t="s">
        <v>17614</v>
      </c>
      <c r="F5714" s="97">
        <v>340190</v>
      </c>
      <c r="G5714" s="97">
        <v>673060</v>
      </c>
      <c r="H5714" s="97">
        <v>340190</v>
      </c>
      <c r="I5714" s="97">
        <v>673060</v>
      </c>
      <c r="J5714" s="97" t="s">
        <v>93</v>
      </c>
      <c r="K5714" s="97">
        <v>79</v>
      </c>
      <c r="L5714" s="97" t="s">
        <v>10124</v>
      </c>
      <c r="M5714" s="97">
        <v>23.26</v>
      </c>
      <c r="N5714" s="97">
        <v>13470920</v>
      </c>
    </row>
    <row r="5715" spans="1:14" ht="14.25" customHeight="1" x14ac:dyDescent="0.3">
      <c r="A5715" s="97" t="s">
        <v>508</v>
      </c>
      <c r="B5715" s="97">
        <v>1491</v>
      </c>
      <c r="C5715" s="97" t="s">
        <v>17615</v>
      </c>
      <c r="D5715" s="97" t="s">
        <v>581</v>
      </c>
      <c r="E5715" s="97" t="s">
        <v>17616</v>
      </c>
      <c r="F5715" s="97">
        <v>332428</v>
      </c>
      <c r="G5715" s="97">
        <v>668497</v>
      </c>
      <c r="H5715" s="97">
        <v>332428</v>
      </c>
      <c r="I5715" s="97">
        <v>668497</v>
      </c>
      <c r="J5715" s="97" t="s">
        <v>93</v>
      </c>
      <c r="K5715" s="97">
        <v>54</v>
      </c>
      <c r="L5715" s="97" t="s">
        <v>17617</v>
      </c>
      <c r="M5715" s="97">
        <v>23.28</v>
      </c>
      <c r="N5715" s="97">
        <v>951860</v>
      </c>
    </row>
    <row r="5716" spans="1:14" ht="14.25" customHeight="1" x14ac:dyDescent="0.3">
      <c r="A5716" s="97" t="s">
        <v>508</v>
      </c>
      <c r="B5716" s="97">
        <v>521</v>
      </c>
      <c r="C5716" s="97" t="s">
        <v>17618</v>
      </c>
      <c r="D5716" s="97" t="s">
        <v>332</v>
      </c>
      <c r="E5716" s="97" t="s">
        <v>17619</v>
      </c>
      <c r="F5716" s="97">
        <v>330920</v>
      </c>
      <c r="G5716" s="97">
        <v>665610</v>
      </c>
      <c r="H5716" s="97">
        <v>330920</v>
      </c>
      <c r="I5716" s="97">
        <v>665610</v>
      </c>
      <c r="J5716" s="97" t="s">
        <v>93</v>
      </c>
      <c r="K5716" s="97">
        <v>99.5</v>
      </c>
      <c r="L5716" s="97" t="s">
        <v>17620</v>
      </c>
      <c r="M5716" s="97">
        <v>23.3</v>
      </c>
      <c r="N5716" s="97">
        <v>13088572</v>
      </c>
    </row>
    <row r="5717" spans="1:14" ht="14.25" customHeight="1" x14ac:dyDescent="0.3">
      <c r="A5717" s="97" t="s">
        <v>497</v>
      </c>
      <c r="B5717" s="97">
        <v>333</v>
      </c>
      <c r="C5717" s="97" t="s">
        <v>17621</v>
      </c>
      <c r="D5717" s="97" t="s">
        <v>332</v>
      </c>
      <c r="E5717" s="97" t="s">
        <v>16381</v>
      </c>
      <c r="F5717" s="97">
        <v>334430</v>
      </c>
      <c r="G5717" s="97">
        <v>661890</v>
      </c>
      <c r="H5717" s="97">
        <v>334430</v>
      </c>
      <c r="I5717" s="97">
        <v>661890</v>
      </c>
      <c r="J5717" s="97" t="s">
        <v>93</v>
      </c>
      <c r="K5717" s="97">
        <v>172</v>
      </c>
      <c r="L5717" s="97" t="s">
        <v>17622</v>
      </c>
      <c r="M5717" s="97">
        <v>23.3</v>
      </c>
      <c r="N5717" s="97">
        <v>904970</v>
      </c>
    </row>
    <row r="5718" spans="1:14" ht="14.25" customHeight="1" x14ac:dyDescent="0.3">
      <c r="A5718" s="97" t="s">
        <v>419</v>
      </c>
      <c r="B5718" s="97">
        <v>127</v>
      </c>
      <c r="C5718" s="97" t="s">
        <v>17623</v>
      </c>
      <c r="D5718" s="97" t="s">
        <v>581</v>
      </c>
      <c r="E5718" s="97" t="s">
        <v>17624</v>
      </c>
      <c r="F5718" s="97">
        <v>331753</v>
      </c>
      <c r="G5718" s="97">
        <v>673355</v>
      </c>
      <c r="H5718" s="97">
        <v>331753</v>
      </c>
      <c r="I5718" s="97">
        <v>673355</v>
      </c>
      <c r="J5718" s="97" t="s">
        <v>93</v>
      </c>
      <c r="K5718" s="97">
        <v>8.77</v>
      </c>
      <c r="L5718" s="97" t="s">
        <v>17625</v>
      </c>
      <c r="M5718" s="97">
        <v>23.31</v>
      </c>
      <c r="N5718" s="97">
        <v>972088</v>
      </c>
    </row>
    <row r="5719" spans="1:14" ht="14.25" customHeight="1" x14ac:dyDescent="0.3">
      <c r="A5719" s="97" t="s">
        <v>655</v>
      </c>
      <c r="B5719" s="97">
        <v>313</v>
      </c>
      <c r="C5719" s="97" t="s">
        <v>17626</v>
      </c>
      <c r="D5719" s="97" t="s">
        <v>581</v>
      </c>
      <c r="E5719" s="97" t="s">
        <v>17627</v>
      </c>
      <c r="F5719" s="97">
        <v>339465</v>
      </c>
      <c r="G5719" s="97">
        <v>674357</v>
      </c>
      <c r="H5719" s="97">
        <v>339465</v>
      </c>
      <c r="I5719" s="97">
        <v>674357</v>
      </c>
      <c r="J5719" s="97" t="s">
        <v>93</v>
      </c>
      <c r="K5719" s="97">
        <v>22.25</v>
      </c>
      <c r="L5719" s="97" t="s">
        <v>17628</v>
      </c>
      <c r="M5719" s="97">
        <v>23.31</v>
      </c>
      <c r="N5719" s="97">
        <v>950406</v>
      </c>
    </row>
    <row r="5720" spans="1:14" ht="14.25" customHeight="1" x14ac:dyDescent="0.3">
      <c r="A5720" s="97" t="s">
        <v>419</v>
      </c>
      <c r="B5720" s="97">
        <v>12280</v>
      </c>
      <c r="C5720" s="97" t="s">
        <v>17629</v>
      </c>
      <c r="D5720" s="97" t="s">
        <v>581</v>
      </c>
      <c r="E5720" s="97" t="s">
        <v>17630</v>
      </c>
      <c r="F5720" s="97">
        <v>331484</v>
      </c>
      <c r="G5720" s="97">
        <v>671871</v>
      </c>
      <c r="H5720" s="97">
        <v>331484</v>
      </c>
      <c r="I5720" s="97">
        <v>671871</v>
      </c>
      <c r="J5720" s="97" t="s">
        <v>93</v>
      </c>
      <c r="K5720" s="97">
        <v>69.25</v>
      </c>
      <c r="L5720" s="97" t="s">
        <v>17631</v>
      </c>
      <c r="M5720" s="97">
        <v>23.35</v>
      </c>
      <c r="N5720" s="97">
        <v>973147</v>
      </c>
    </row>
    <row r="5721" spans="1:14" ht="14.25" customHeight="1" x14ac:dyDescent="0.3">
      <c r="A5721" s="97" t="s">
        <v>506</v>
      </c>
      <c r="B5721" s="97">
        <v>17123</v>
      </c>
      <c r="C5721" s="97" t="s">
        <v>17632</v>
      </c>
      <c r="D5721" s="97" t="s">
        <v>581</v>
      </c>
      <c r="E5721" s="97" t="s">
        <v>17633</v>
      </c>
      <c r="F5721" s="97">
        <v>326750</v>
      </c>
      <c r="G5721" s="97">
        <v>666027</v>
      </c>
      <c r="H5721" s="97">
        <v>326750</v>
      </c>
      <c r="I5721" s="97">
        <v>666027</v>
      </c>
      <c r="J5721" s="97" t="s">
        <v>93</v>
      </c>
      <c r="K5721" s="97">
        <v>163.71</v>
      </c>
      <c r="L5721" s="97" t="s">
        <v>17634</v>
      </c>
      <c r="M5721" s="97">
        <v>23.4</v>
      </c>
      <c r="N5721" s="97">
        <v>1004748</v>
      </c>
    </row>
    <row r="5722" spans="1:14" ht="14.25" customHeight="1" x14ac:dyDescent="0.3">
      <c r="A5722" s="97" t="s">
        <v>419</v>
      </c>
      <c r="B5722" s="97">
        <v>127</v>
      </c>
      <c r="C5722" s="97" t="s">
        <v>17635</v>
      </c>
      <c r="D5722" s="97" t="s">
        <v>581</v>
      </c>
      <c r="E5722" s="97" t="s">
        <v>17636</v>
      </c>
      <c r="F5722" s="97">
        <v>331733</v>
      </c>
      <c r="G5722" s="97">
        <v>673349</v>
      </c>
      <c r="H5722" s="97">
        <v>331733</v>
      </c>
      <c r="I5722" s="97">
        <v>673349</v>
      </c>
      <c r="J5722" s="97" t="s">
        <v>93</v>
      </c>
      <c r="K5722" s="97">
        <v>8.9600000000000009</v>
      </c>
      <c r="L5722" s="97" t="s">
        <v>17637</v>
      </c>
      <c r="M5722" s="97">
        <v>23.46</v>
      </c>
      <c r="N5722" s="97">
        <v>972084</v>
      </c>
    </row>
    <row r="5723" spans="1:14" ht="14.25" customHeight="1" x14ac:dyDescent="0.3">
      <c r="A5723" s="97" t="s">
        <v>419</v>
      </c>
      <c r="B5723" s="97">
        <v>15453</v>
      </c>
      <c r="C5723" s="97" t="s">
        <v>17638</v>
      </c>
      <c r="D5723" s="97" t="s">
        <v>581</v>
      </c>
      <c r="E5723" s="97" t="s">
        <v>17639</v>
      </c>
      <c r="F5723" s="97">
        <v>330920</v>
      </c>
      <c r="G5723" s="97">
        <v>671840</v>
      </c>
      <c r="H5723" s="97">
        <v>330920</v>
      </c>
      <c r="I5723" s="97">
        <v>671840</v>
      </c>
      <c r="J5723" s="97" t="s">
        <v>93</v>
      </c>
      <c r="K5723" s="97">
        <v>51</v>
      </c>
      <c r="L5723" s="97" t="s">
        <v>17640</v>
      </c>
      <c r="M5723" s="97">
        <v>23.5</v>
      </c>
      <c r="N5723" s="97">
        <v>973307</v>
      </c>
    </row>
    <row r="5724" spans="1:14" ht="14.25" customHeight="1" x14ac:dyDescent="0.3">
      <c r="A5724" s="97" t="s">
        <v>508</v>
      </c>
      <c r="B5724" s="97">
        <v>10133</v>
      </c>
      <c r="C5724" s="97" t="s">
        <v>17641</v>
      </c>
      <c r="D5724" s="97" t="s">
        <v>581</v>
      </c>
      <c r="E5724" s="97" t="s">
        <v>17642</v>
      </c>
      <c r="F5724" s="97">
        <v>331775</v>
      </c>
      <c r="G5724" s="97">
        <v>667853</v>
      </c>
      <c r="H5724" s="97">
        <v>331775</v>
      </c>
      <c r="I5724" s="97">
        <v>667853</v>
      </c>
      <c r="J5724" s="97" t="s">
        <v>93</v>
      </c>
      <c r="K5724" s="97">
        <v>59.6</v>
      </c>
      <c r="L5724" s="97" t="s">
        <v>17643</v>
      </c>
      <c r="M5724" s="97">
        <v>23.5</v>
      </c>
      <c r="N5724" s="97">
        <v>952082</v>
      </c>
    </row>
    <row r="5725" spans="1:14" ht="14.25" customHeight="1" x14ac:dyDescent="0.3">
      <c r="A5725" s="97" t="s">
        <v>419</v>
      </c>
      <c r="B5725" s="97">
        <v>666</v>
      </c>
      <c r="C5725" s="97" t="s">
        <v>17644</v>
      </c>
      <c r="D5725" s="97" t="s">
        <v>332</v>
      </c>
      <c r="E5725" s="97" t="s">
        <v>17645</v>
      </c>
      <c r="F5725" s="97">
        <v>331330</v>
      </c>
      <c r="G5725" s="97">
        <v>670180</v>
      </c>
      <c r="H5725" s="97">
        <v>331330</v>
      </c>
      <c r="I5725" s="97">
        <v>670180</v>
      </c>
      <c r="J5725" s="97" t="s">
        <v>93</v>
      </c>
      <c r="K5725" s="97">
        <v>63</v>
      </c>
      <c r="L5725" s="97" t="s">
        <v>17646</v>
      </c>
      <c r="M5725" s="97">
        <v>23.5</v>
      </c>
      <c r="N5725" s="97">
        <v>13088600</v>
      </c>
    </row>
    <row r="5726" spans="1:14" ht="14.25" customHeight="1" x14ac:dyDescent="0.3">
      <c r="A5726" s="97" t="s">
        <v>508</v>
      </c>
      <c r="B5726" s="97">
        <v>10133</v>
      </c>
      <c r="C5726" s="97" t="s">
        <v>17647</v>
      </c>
      <c r="D5726" s="97" t="s">
        <v>581</v>
      </c>
      <c r="E5726" s="97" t="s">
        <v>17648</v>
      </c>
      <c r="F5726" s="97">
        <v>332244</v>
      </c>
      <c r="G5726" s="97">
        <v>665534</v>
      </c>
      <c r="H5726" s="97">
        <v>332244</v>
      </c>
      <c r="I5726" s="97">
        <v>665534</v>
      </c>
      <c r="J5726" s="97" t="s">
        <v>93</v>
      </c>
      <c r="K5726" s="97">
        <v>68.5</v>
      </c>
      <c r="L5726" s="97" t="s">
        <v>17649</v>
      </c>
      <c r="M5726" s="97">
        <v>23.5</v>
      </c>
      <c r="N5726" s="97">
        <v>952132</v>
      </c>
    </row>
    <row r="5727" spans="1:14" ht="14.25" customHeight="1" x14ac:dyDescent="0.3">
      <c r="A5727" s="97" t="s">
        <v>508</v>
      </c>
      <c r="B5727" s="97">
        <v>10133</v>
      </c>
      <c r="C5727" s="97" t="s">
        <v>17650</v>
      </c>
      <c r="D5727" s="97" t="s">
        <v>581</v>
      </c>
      <c r="E5727" s="97" t="s">
        <v>17651</v>
      </c>
      <c r="F5727" s="97">
        <v>332252</v>
      </c>
      <c r="G5727" s="97">
        <v>665539</v>
      </c>
      <c r="H5727" s="97">
        <v>332252</v>
      </c>
      <c r="I5727" s="97">
        <v>665539</v>
      </c>
      <c r="J5727" s="97" t="s">
        <v>93</v>
      </c>
      <c r="K5727" s="97">
        <v>68.5</v>
      </c>
      <c r="L5727" s="97" t="s">
        <v>17652</v>
      </c>
      <c r="M5727" s="97">
        <v>23.5</v>
      </c>
      <c r="N5727" s="97">
        <v>952131</v>
      </c>
    </row>
    <row r="5728" spans="1:14" ht="14.25" customHeight="1" x14ac:dyDescent="0.3">
      <c r="A5728" s="97" t="s">
        <v>508</v>
      </c>
      <c r="B5728" s="97">
        <v>520</v>
      </c>
      <c r="C5728" s="97" t="s">
        <v>17653</v>
      </c>
      <c r="D5728" s="97" t="s">
        <v>332</v>
      </c>
      <c r="E5728" s="97" t="s">
        <v>17654</v>
      </c>
      <c r="F5728" s="97">
        <v>330920</v>
      </c>
      <c r="G5728" s="97">
        <v>665590</v>
      </c>
      <c r="H5728" s="97">
        <v>330920</v>
      </c>
      <c r="I5728" s="97">
        <v>665590</v>
      </c>
      <c r="J5728" s="97" t="s">
        <v>93</v>
      </c>
      <c r="K5728" s="97">
        <v>99</v>
      </c>
      <c r="L5728" s="97" t="s">
        <v>17655</v>
      </c>
      <c r="M5728" s="97">
        <v>23.5</v>
      </c>
      <c r="N5728" s="97">
        <v>13088569</v>
      </c>
    </row>
    <row r="5729" spans="1:14" ht="14.25" customHeight="1" x14ac:dyDescent="0.3">
      <c r="A5729" s="97" t="s">
        <v>822</v>
      </c>
      <c r="B5729" s="97">
        <v>616</v>
      </c>
      <c r="C5729" s="97" t="s">
        <v>17656</v>
      </c>
      <c r="D5729" s="97" t="s">
        <v>332</v>
      </c>
      <c r="E5729" s="97" t="s">
        <v>17657</v>
      </c>
      <c r="F5729" s="97">
        <v>344400</v>
      </c>
      <c r="G5729" s="97">
        <v>672340</v>
      </c>
      <c r="H5729" s="97">
        <v>344400</v>
      </c>
      <c r="I5729" s="97">
        <v>672340</v>
      </c>
      <c r="J5729" s="97" t="s">
        <v>93</v>
      </c>
      <c r="K5729" s="97">
        <v>116</v>
      </c>
      <c r="L5729" s="97" t="s">
        <v>17658</v>
      </c>
      <c r="M5729" s="97">
        <v>23.5</v>
      </c>
      <c r="N5729" s="97">
        <v>17279569</v>
      </c>
    </row>
    <row r="5730" spans="1:14" ht="14.25" customHeight="1" x14ac:dyDescent="0.3">
      <c r="A5730" s="97" t="s">
        <v>508</v>
      </c>
      <c r="B5730" s="97">
        <v>456</v>
      </c>
      <c r="C5730" s="97" t="s">
        <v>17659</v>
      </c>
      <c r="D5730" s="97" t="s">
        <v>332</v>
      </c>
      <c r="E5730" s="97" t="s">
        <v>17660</v>
      </c>
      <c r="F5730" s="97">
        <v>334640</v>
      </c>
      <c r="G5730" s="97">
        <v>665850</v>
      </c>
      <c r="H5730" s="97">
        <v>334640</v>
      </c>
      <c r="I5730" s="97">
        <v>665850</v>
      </c>
      <c r="J5730" s="97" t="s">
        <v>93</v>
      </c>
      <c r="K5730" s="97">
        <v>116</v>
      </c>
      <c r="L5730" s="97" t="s">
        <v>17661</v>
      </c>
      <c r="M5730" s="97">
        <v>23.5</v>
      </c>
      <c r="N5730" s="97">
        <v>12397500</v>
      </c>
    </row>
    <row r="5731" spans="1:14" ht="14.25" customHeight="1" x14ac:dyDescent="0.3">
      <c r="A5731" s="97" t="s">
        <v>497</v>
      </c>
      <c r="B5731" s="97">
        <v>943</v>
      </c>
      <c r="C5731" s="97" t="s">
        <v>17662</v>
      </c>
      <c r="D5731" s="97" t="s">
        <v>581</v>
      </c>
      <c r="E5731" s="97" t="s">
        <v>17663</v>
      </c>
      <c r="F5731" s="97">
        <v>334349</v>
      </c>
      <c r="G5731" s="97">
        <v>661925</v>
      </c>
      <c r="H5731" s="97">
        <v>334349</v>
      </c>
      <c r="I5731" s="97">
        <v>661925</v>
      </c>
      <c r="J5731" s="97" t="s">
        <v>93</v>
      </c>
      <c r="K5731" s="97">
        <v>170</v>
      </c>
      <c r="L5731" s="97" t="s">
        <v>17664</v>
      </c>
      <c r="M5731" s="97">
        <v>23.5</v>
      </c>
      <c r="N5731" s="97">
        <v>905119</v>
      </c>
    </row>
    <row r="5732" spans="1:14" ht="14.25" customHeight="1" x14ac:dyDescent="0.3">
      <c r="A5732" s="97" t="s">
        <v>508</v>
      </c>
      <c r="B5732" s="97">
        <v>10133</v>
      </c>
      <c r="C5732" s="97" t="s">
        <v>17665</v>
      </c>
      <c r="D5732" s="97" t="s">
        <v>581</v>
      </c>
      <c r="E5732" s="97" t="s">
        <v>17666</v>
      </c>
      <c r="F5732" s="97">
        <v>332232</v>
      </c>
      <c r="G5732" s="97">
        <v>665555</v>
      </c>
      <c r="H5732" s="97">
        <v>332232</v>
      </c>
      <c r="I5732" s="97">
        <v>665555</v>
      </c>
      <c r="J5732" s="97" t="s">
        <v>93</v>
      </c>
      <c r="K5732" s="97">
        <v>69.08</v>
      </c>
      <c r="L5732" s="97" t="s">
        <v>17667</v>
      </c>
      <c r="M5732" s="97">
        <v>23.6</v>
      </c>
      <c r="N5732" s="97">
        <v>952128</v>
      </c>
    </row>
    <row r="5733" spans="1:14" ht="14.25" customHeight="1" x14ac:dyDescent="0.3">
      <c r="A5733" s="97" t="s">
        <v>822</v>
      </c>
      <c r="B5733" s="97">
        <v>607</v>
      </c>
      <c r="C5733" s="97" t="s">
        <v>17668</v>
      </c>
      <c r="D5733" s="97" t="s">
        <v>332</v>
      </c>
      <c r="E5733" s="97" t="s">
        <v>17669</v>
      </c>
      <c r="F5733" s="97">
        <v>340090</v>
      </c>
      <c r="G5733" s="97">
        <v>672730</v>
      </c>
      <c r="H5733" s="97">
        <v>340090</v>
      </c>
      <c r="I5733" s="97">
        <v>672730</v>
      </c>
      <c r="J5733" s="97" t="s">
        <v>93</v>
      </c>
      <c r="K5733" s="97">
        <v>86</v>
      </c>
      <c r="L5733" s="97" t="s">
        <v>17670</v>
      </c>
      <c r="M5733" s="97">
        <v>23.6</v>
      </c>
      <c r="N5733" s="97">
        <v>15944173</v>
      </c>
    </row>
    <row r="5734" spans="1:14" ht="14.25" customHeight="1" x14ac:dyDescent="0.3">
      <c r="A5734" s="97" t="s">
        <v>497</v>
      </c>
      <c r="B5734" s="97">
        <v>12834</v>
      </c>
      <c r="C5734" s="97" t="s">
        <v>17671</v>
      </c>
      <c r="D5734" s="97" t="s">
        <v>581</v>
      </c>
      <c r="E5734" s="97" t="s">
        <v>17672</v>
      </c>
      <c r="F5734" s="97">
        <v>334889</v>
      </c>
      <c r="G5734" s="97">
        <v>664972</v>
      </c>
      <c r="H5734" s="97">
        <v>334889</v>
      </c>
      <c r="I5734" s="97">
        <v>664972</v>
      </c>
      <c r="J5734" s="97" t="s">
        <v>93</v>
      </c>
      <c r="K5734" s="97">
        <v>143.6</v>
      </c>
      <c r="L5734" s="97" t="s">
        <v>17673</v>
      </c>
      <c r="M5734" s="97">
        <v>23.6</v>
      </c>
      <c r="N5734" s="97">
        <v>905454</v>
      </c>
    </row>
    <row r="5735" spans="1:14" ht="14.25" customHeight="1" x14ac:dyDescent="0.3">
      <c r="A5735" s="97" t="s">
        <v>822</v>
      </c>
      <c r="B5735" s="97">
        <v>571</v>
      </c>
      <c r="C5735" s="97" t="s">
        <v>17674</v>
      </c>
      <c r="D5735" s="97" t="s">
        <v>332</v>
      </c>
      <c r="E5735" s="97" t="s">
        <v>17675</v>
      </c>
      <c r="F5735" s="97">
        <v>343700</v>
      </c>
      <c r="G5735" s="97">
        <v>672830</v>
      </c>
      <c r="H5735" s="97">
        <v>343700</v>
      </c>
      <c r="I5735" s="97">
        <v>672830</v>
      </c>
      <c r="J5735" s="97" t="s">
        <v>93</v>
      </c>
      <c r="K5735" s="97">
        <v>86.8</v>
      </c>
      <c r="L5735" s="97" t="s">
        <v>17676</v>
      </c>
      <c r="M5735" s="97">
        <v>23.65</v>
      </c>
      <c r="N5735" s="97">
        <v>13472252</v>
      </c>
    </row>
    <row r="5736" spans="1:14" ht="14.25" customHeight="1" x14ac:dyDescent="0.3">
      <c r="A5736" s="97" t="s">
        <v>497</v>
      </c>
      <c r="B5736" s="97">
        <v>355</v>
      </c>
      <c r="C5736" s="97" t="s">
        <v>17677</v>
      </c>
      <c r="D5736" s="97" t="s">
        <v>332</v>
      </c>
      <c r="E5736" s="97" t="s">
        <v>17678</v>
      </c>
      <c r="F5736" s="97">
        <v>334432</v>
      </c>
      <c r="G5736" s="97">
        <v>664570</v>
      </c>
      <c r="H5736" s="97">
        <v>334432</v>
      </c>
      <c r="I5736" s="97">
        <v>664570</v>
      </c>
      <c r="J5736" s="97" t="s">
        <v>93</v>
      </c>
      <c r="K5736" s="97">
        <v>130</v>
      </c>
      <c r="L5736" s="97" t="s">
        <v>17679</v>
      </c>
      <c r="M5736" s="97">
        <v>23.7</v>
      </c>
      <c r="N5736" s="97">
        <v>12841104</v>
      </c>
    </row>
    <row r="5737" spans="1:14" ht="14.25" customHeight="1" x14ac:dyDescent="0.3">
      <c r="A5737" s="97" t="s">
        <v>655</v>
      </c>
      <c r="B5737" s="97">
        <v>17628</v>
      </c>
      <c r="C5737" s="97" t="s">
        <v>17680</v>
      </c>
      <c r="D5737" s="97" t="s">
        <v>581</v>
      </c>
      <c r="E5737" s="97" t="s">
        <v>17681</v>
      </c>
      <c r="F5737" s="97">
        <v>338520</v>
      </c>
      <c r="G5737" s="97">
        <v>673790</v>
      </c>
      <c r="H5737" s="97">
        <v>338520</v>
      </c>
      <c r="I5737" s="97">
        <v>673790</v>
      </c>
      <c r="J5737" s="97" t="s">
        <v>93</v>
      </c>
      <c r="K5737" s="97">
        <v>24</v>
      </c>
      <c r="L5737" s="97" t="s">
        <v>17682</v>
      </c>
      <c r="M5737" s="97">
        <v>23.77</v>
      </c>
      <c r="N5737" s="97">
        <v>951183</v>
      </c>
    </row>
    <row r="5738" spans="1:14" ht="14.25" customHeight="1" x14ac:dyDescent="0.3">
      <c r="A5738" s="97" t="s">
        <v>508</v>
      </c>
      <c r="B5738" s="97">
        <v>467</v>
      </c>
      <c r="C5738" s="97" t="s">
        <v>17683</v>
      </c>
      <c r="D5738" s="97" t="s">
        <v>332</v>
      </c>
      <c r="E5738" s="97" t="s">
        <v>17684</v>
      </c>
      <c r="F5738" s="97">
        <v>333420</v>
      </c>
      <c r="G5738" s="97">
        <v>666950</v>
      </c>
      <c r="H5738" s="97">
        <v>333420</v>
      </c>
      <c r="I5738" s="97">
        <v>666950</v>
      </c>
      <c r="J5738" s="97" t="s">
        <v>93</v>
      </c>
      <c r="K5738" s="97">
        <v>48</v>
      </c>
      <c r="L5738" s="97" t="s">
        <v>17685</v>
      </c>
      <c r="M5738" s="97">
        <v>23.8</v>
      </c>
      <c r="N5738" s="97">
        <v>12699715</v>
      </c>
    </row>
    <row r="5739" spans="1:14" ht="14.25" customHeight="1" x14ac:dyDescent="0.3">
      <c r="A5739" s="97" t="s">
        <v>822</v>
      </c>
      <c r="B5739" s="97">
        <v>570</v>
      </c>
      <c r="C5739" s="97" t="s">
        <v>17686</v>
      </c>
      <c r="D5739" s="97" t="s">
        <v>332</v>
      </c>
      <c r="E5739" s="97" t="s">
        <v>17687</v>
      </c>
      <c r="F5739" s="97">
        <v>343520</v>
      </c>
      <c r="G5739" s="97">
        <v>672850</v>
      </c>
      <c r="H5739" s="97">
        <v>343520</v>
      </c>
      <c r="I5739" s="97">
        <v>672850</v>
      </c>
      <c r="J5739" s="97" t="s">
        <v>93</v>
      </c>
      <c r="K5739" s="97">
        <v>87</v>
      </c>
      <c r="L5739" s="97" t="s">
        <v>17688</v>
      </c>
      <c r="M5739" s="97">
        <v>23.8</v>
      </c>
      <c r="N5739" s="97">
        <v>13472251</v>
      </c>
    </row>
    <row r="5740" spans="1:14" ht="14.25" customHeight="1" x14ac:dyDescent="0.3">
      <c r="A5740" s="97" t="s">
        <v>822</v>
      </c>
      <c r="B5740" s="97">
        <v>569</v>
      </c>
      <c r="C5740" s="97" t="s">
        <v>17689</v>
      </c>
      <c r="D5740" s="97" t="s">
        <v>332</v>
      </c>
      <c r="E5740" s="97" t="s">
        <v>17690</v>
      </c>
      <c r="F5740" s="97">
        <v>343380</v>
      </c>
      <c r="G5740" s="97">
        <v>672890</v>
      </c>
      <c r="H5740" s="97">
        <v>343380</v>
      </c>
      <c r="I5740" s="97">
        <v>672890</v>
      </c>
      <c r="J5740" s="97" t="s">
        <v>93</v>
      </c>
      <c r="K5740" s="97">
        <v>86.5</v>
      </c>
      <c r="L5740" s="97" t="s">
        <v>17691</v>
      </c>
      <c r="M5740" s="97">
        <v>23.85</v>
      </c>
      <c r="N5740" s="97">
        <v>13472250</v>
      </c>
    </row>
    <row r="5741" spans="1:14" ht="14.25" customHeight="1" x14ac:dyDescent="0.3">
      <c r="A5741" s="97" t="s">
        <v>822</v>
      </c>
      <c r="B5741" s="97">
        <v>568</v>
      </c>
      <c r="C5741" s="97" t="s">
        <v>17692</v>
      </c>
      <c r="D5741" s="97" t="s">
        <v>332</v>
      </c>
      <c r="E5741" s="97" t="s">
        <v>17693</v>
      </c>
      <c r="F5741" s="97">
        <v>343360</v>
      </c>
      <c r="G5741" s="97">
        <v>672590</v>
      </c>
      <c r="H5741" s="97">
        <v>343360</v>
      </c>
      <c r="I5741" s="97">
        <v>672590</v>
      </c>
      <c r="J5741" s="97" t="s">
        <v>93</v>
      </c>
      <c r="K5741" s="97">
        <v>88.4</v>
      </c>
      <c r="L5741" s="97" t="s">
        <v>17694</v>
      </c>
      <c r="M5741" s="97">
        <v>23.9</v>
      </c>
      <c r="N5741" s="97">
        <v>13472249</v>
      </c>
    </row>
    <row r="5742" spans="1:14" ht="14.25" customHeight="1" x14ac:dyDescent="0.3">
      <c r="A5742" s="97" t="s">
        <v>655</v>
      </c>
      <c r="B5742" s="97">
        <v>17628</v>
      </c>
      <c r="C5742" s="97" t="s">
        <v>17695</v>
      </c>
      <c r="D5742" s="97" t="s">
        <v>581</v>
      </c>
      <c r="E5742" s="97" t="s">
        <v>17696</v>
      </c>
      <c r="F5742" s="97">
        <v>338740</v>
      </c>
      <c r="G5742" s="97">
        <v>673610</v>
      </c>
      <c r="H5742" s="97">
        <v>338740</v>
      </c>
      <c r="I5742" s="97">
        <v>673610</v>
      </c>
      <c r="J5742" s="97" t="s">
        <v>93</v>
      </c>
      <c r="K5742" s="97">
        <v>29</v>
      </c>
      <c r="L5742" s="97" t="s">
        <v>17697</v>
      </c>
      <c r="M5742" s="97">
        <v>23.92</v>
      </c>
      <c r="N5742" s="97">
        <v>951171</v>
      </c>
    </row>
    <row r="5743" spans="1:14" ht="14.25" customHeight="1" x14ac:dyDescent="0.3">
      <c r="A5743" s="97" t="s">
        <v>508</v>
      </c>
      <c r="B5743" s="97">
        <v>149</v>
      </c>
      <c r="C5743" s="97" t="s">
        <v>17698</v>
      </c>
      <c r="D5743" s="97" t="s">
        <v>332</v>
      </c>
      <c r="E5743" s="97" t="s">
        <v>17699</v>
      </c>
      <c r="F5743" s="97">
        <v>332015</v>
      </c>
      <c r="G5743" s="97">
        <v>669041</v>
      </c>
      <c r="H5743" s="97">
        <v>332015</v>
      </c>
      <c r="I5743" s="97">
        <v>669041</v>
      </c>
      <c r="J5743" s="97" t="s">
        <v>93</v>
      </c>
      <c r="K5743" s="97">
        <v>-795</v>
      </c>
      <c r="L5743" s="97" t="s">
        <v>17700</v>
      </c>
      <c r="M5743" s="97">
        <v>24</v>
      </c>
      <c r="N5743" s="97">
        <v>951352</v>
      </c>
    </row>
    <row r="5744" spans="1:14" ht="14.25" customHeight="1" x14ac:dyDescent="0.3">
      <c r="A5744" s="97" t="s">
        <v>508</v>
      </c>
      <c r="B5744" s="97">
        <v>175</v>
      </c>
      <c r="C5744" s="97" t="s">
        <v>17701</v>
      </c>
      <c r="D5744" s="97" t="s">
        <v>332</v>
      </c>
      <c r="E5744" s="97" t="s">
        <v>17702</v>
      </c>
      <c r="F5744" s="97">
        <v>331578</v>
      </c>
      <c r="G5744" s="97">
        <v>669379</v>
      </c>
      <c r="H5744" s="97">
        <v>331578</v>
      </c>
      <c r="I5744" s="97">
        <v>669379</v>
      </c>
      <c r="J5744" s="97" t="s">
        <v>93</v>
      </c>
      <c r="K5744" s="97">
        <v>-791</v>
      </c>
      <c r="L5744" s="97" t="s">
        <v>17703</v>
      </c>
      <c r="M5744" s="97">
        <v>24</v>
      </c>
      <c r="N5744" s="97">
        <v>951378</v>
      </c>
    </row>
    <row r="5745" spans="1:14" ht="14.25" customHeight="1" x14ac:dyDescent="0.3">
      <c r="A5745" s="97" t="s">
        <v>419</v>
      </c>
      <c r="B5745" s="97">
        <v>247</v>
      </c>
      <c r="C5745" s="97" t="s">
        <v>17704</v>
      </c>
      <c r="D5745" s="97" t="s">
        <v>332</v>
      </c>
      <c r="E5745" s="97" t="s">
        <v>17705</v>
      </c>
      <c r="F5745" s="97">
        <v>333610</v>
      </c>
      <c r="G5745" s="97">
        <v>671104</v>
      </c>
      <c r="H5745" s="97">
        <v>333610</v>
      </c>
      <c r="I5745" s="97">
        <v>671104</v>
      </c>
      <c r="J5745" s="97" t="s">
        <v>93</v>
      </c>
      <c r="K5745" s="97">
        <v>-791</v>
      </c>
      <c r="L5745" s="97" t="s">
        <v>17706</v>
      </c>
      <c r="M5745" s="97">
        <v>24</v>
      </c>
      <c r="N5745" s="97">
        <v>971731</v>
      </c>
    </row>
    <row r="5746" spans="1:14" ht="14.25" customHeight="1" x14ac:dyDescent="0.3">
      <c r="A5746" s="97" t="s">
        <v>508</v>
      </c>
      <c r="B5746" s="97">
        <v>223</v>
      </c>
      <c r="C5746" s="97" t="s">
        <v>17707</v>
      </c>
      <c r="D5746" s="97" t="s">
        <v>332</v>
      </c>
      <c r="E5746" s="97" t="s">
        <v>17708</v>
      </c>
      <c r="F5746" s="97">
        <v>334961</v>
      </c>
      <c r="G5746" s="97">
        <v>669241</v>
      </c>
      <c r="H5746" s="97">
        <v>334961</v>
      </c>
      <c r="I5746" s="97">
        <v>669241</v>
      </c>
      <c r="J5746" s="97" t="s">
        <v>93</v>
      </c>
      <c r="K5746" s="97">
        <v>-121</v>
      </c>
      <c r="L5746" s="97" t="s">
        <v>17709</v>
      </c>
      <c r="M5746" s="97">
        <v>24</v>
      </c>
      <c r="N5746" s="97">
        <v>951426</v>
      </c>
    </row>
    <row r="5747" spans="1:14" ht="14.25" customHeight="1" x14ac:dyDescent="0.3">
      <c r="A5747" s="97" t="s">
        <v>351</v>
      </c>
      <c r="B5747" s="97">
        <v>37</v>
      </c>
      <c r="C5747" s="97" t="s">
        <v>17710</v>
      </c>
      <c r="D5747" s="97" t="s">
        <v>332</v>
      </c>
      <c r="E5747" s="97" t="s">
        <v>17711</v>
      </c>
      <c r="F5747" s="97">
        <v>326598</v>
      </c>
      <c r="G5747" s="97">
        <v>662841</v>
      </c>
      <c r="H5747" s="97">
        <v>326598</v>
      </c>
      <c r="I5747" s="97">
        <v>662841</v>
      </c>
      <c r="J5747" s="97" t="s">
        <v>93</v>
      </c>
      <c r="K5747" s="97">
        <v>-107.2</v>
      </c>
      <c r="L5747" s="97" t="s">
        <v>17712</v>
      </c>
      <c r="M5747" s="97">
        <v>24</v>
      </c>
      <c r="N5747" s="97">
        <v>803118</v>
      </c>
    </row>
    <row r="5748" spans="1:14" ht="14.25" customHeight="1" x14ac:dyDescent="0.3">
      <c r="A5748" s="97" t="s">
        <v>508</v>
      </c>
      <c r="B5748" s="97">
        <v>9</v>
      </c>
      <c r="C5748" s="97" t="s">
        <v>17713</v>
      </c>
      <c r="D5748" s="97" t="s">
        <v>332</v>
      </c>
      <c r="E5748" s="97" t="s">
        <v>17714</v>
      </c>
      <c r="F5748" s="97">
        <v>334074</v>
      </c>
      <c r="G5748" s="97">
        <v>669949</v>
      </c>
      <c r="H5748" s="97">
        <v>334074</v>
      </c>
      <c r="I5748" s="97">
        <v>669949</v>
      </c>
      <c r="J5748" s="97" t="s">
        <v>93</v>
      </c>
      <c r="K5748" s="97">
        <v>0</v>
      </c>
      <c r="L5748" s="97" t="s">
        <v>17715</v>
      </c>
      <c r="M5748" s="97">
        <v>24</v>
      </c>
      <c r="N5748" s="97">
        <v>951208</v>
      </c>
    </row>
    <row r="5749" spans="1:14" ht="14.25" customHeight="1" x14ac:dyDescent="0.3">
      <c r="A5749" s="97" t="s">
        <v>419</v>
      </c>
      <c r="B5749" s="97">
        <v>177</v>
      </c>
      <c r="C5749" s="97" t="s">
        <v>17716</v>
      </c>
      <c r="D5749" s="97" t="s">
        <v>332</v>
      </c>
      <c r="E5749" s="97" t="s">
        <v>17717</v>
      </c>
      <c r="F5749" s="97">
        <v>332796</v>
      </c>
      <c r="G5749" s="97">
        <v>671632</v>
      </c>
      <c r="H5749" s="97">
        <v>332796</v>
      </c>
      <c r="I5749" s="97">
        <v>671632</v>
      </c>
      <c r="J5749" s="97" t="s">
        <v>93</v>
      </c>
      <c r="K5749" s="97">
        <v>0</v>
      </c>
      <c r="L5749" s="97" t="s">
        <v>17718</v>
      </c>
      <c r="M5749" s="97">
        <v>24</v>
      </c>
      <c r="N5749" s="97">
        <v>971661</v>
      </c>
    </row>
    <row r="5750" spans="1:14" ht="14.25" customHeight="1" x14ac:dyDescent="0.3">
      <c r="A5750" s="97" t="s">
        <v>419</v>
      </c>
      <c r="B5750" s="97">
        <v>10704</v>
      </c>
      <c r="C5750" s="97" t="s">
        <v>17719</v>
      </c>
      <c r="D5750" s="97" t="s">
        <v>581</v>
      </c>
      <c r="E5750" s="97" t="s">
        <v>17720</v>
      </c>
      <c r="F5750" s="97">
        <v>333915</v>
      </c>
      <c r="G5750" s="97">
        <v>670573</v>
      </c>
      <c r="H5750" s="97">
        <v>333915</v>
      </c>
      <c r="I5750" s="97">
        <v>670573</v>
      </c>
      <c r="J5750" s="97" t="s">
        <v>93</v>
      </c>
      <c r="K5750" s="97">
        <v>0</v>
      </c>
      <c r="L5750" s="97" t="s">
        <v>17721</v>
      </c>
      <c r="M5750" s="97">
        <v>24</v>
      </c>
      <c r="N5750" s="97">
        <v>972817</v>
      </c>
    </row>
    <row r="5751" spans="1:14" ht="14.25" customHeight="1" x14ac:dyDescent="0.3">
      <c r="A5751" s="97" t="s">
        <v>6676</v>
      </c>
      <c r="B5751" s="97">
        <v>23</v>
      </c>
      <c r="C5751" s="97" t="s">
        <v>17722</v>
      </c>
      <c r="D5751" s="97" t="s">
        <v>332</v>
      </c>
      <c r="E5751" s="97" t="s">
        <v>17723</v>
      </c>
      <c r="F5751" s="97">
        <v>323920</v>
      </c>
      <c r="G5751" s="97">
        <v>654430</v>
      </c>
      <c r="H5751" s="97">
        <v>323920</v>
      </c>
      <c r="I5751" s="97">
        <v>654430</v>
      </c>
      <c r="J5751" s="97" t="s">
        <v>93</v>
      </c>
      <c r="K5751" s="97">
        <v>0</v>
      </c>
      <c r="L5751" s="97" t="s">
        <v>17724</v>
      </c>
      <c r="M5751" s="97">
        <v>24</v>
      </c>
      <c r="N5751" s="97">
        <v>628363</v>
      </c>
    </row>
    <row r="5752" spans="1:14" ht="14.25" customHeight="1" x14ac:dyDescent="0.3">
      <c r="A5752" s="97" t="s">
        <v>4821</v>
      </c>
      <c r="B5752" s="97">
        <v>9</v>
      </c>
      <c r="C5752" s="97" t="s">
        <v>17725</v>
      </c>
      <c r="D5752" s="97" t="s">
        <v>332</v>
      </c>
      <c r="E5752" s="97" t="s">
        <v>17726</v>
      </c>
      <c r="F5752" s="97">
        <v>331005</v>
      </c>
      <c r="G5752" s="97">
        <v>658910</v>
      </c>
      <c r="H5752" s="97">
        <v>331005</v>
      </c>
      <c r="I5752" s="97">
        <v>658910</v>
      </c>
      <c r="J5752" s="97" t="s">
        <v>93</v>
      </c>
      <c r="K5752" s="97">
        <v>0</v>
      </c>
      <c r="L5752" s="97" t="s">
        <v>17727</v>
      </c>
      <c r="M5752" s="97">
        <v>24</v>
      </c>
      <c r="N5752" s="97">
        <v>777666</v>
      </c>
    </row>
    <row r="5753" spans="1:14" ht="14.25" customHeight="1" x14ac:dyDescent="0.3">
      <c r="A5753" s="97" t="s">
        <v>397</v>
      </c>
      <c r="B5753" s="97">
        <v>99</v>
      </c>
      <c r="C5753" s="97" t="s">
        <v>17728</v>
      </c>
      <c r="D5753" s="97" t="s">
        <v>332</v>
      </c>
      <c r="E5753" s="97" t="s">
        <v>17729</v>
      </c>
      <c r="F5753" s="97">
        <v>335300</v>
      </c>
      <c r="G5753" s="97">
        <v>668860</v>
      </c>
      <c r="H5753" s="97">
        <v>335300</v>
      </c>
      <c r="I5753" s="97">
        <v>668860</v>
      </c>
      <c r="J5753" s="97" t="s">
        <v>93</v>
      </c>
      <c r="K5753" s="97">
        <v>0</v>
      </c>
      <c r="L5753" s="97" t="s">
        <v>17730</v>
      </c>
      <c r="M5753" s="97">
        <v>24</v>
      </c>
      <c r="N5753" s="97">
        <v>842656</v>
      </c>
    </row>
    <row r="5754" spans="1:14" ht="14.25" customHeight="1" x14ac:dyDescent="0.3">
      <c r="A5754" s="97" t="s">
        <v>17731</v>
      </c>
      <c r="B5754" s="97">
        <v>5</v>
      </c>
      <c r="C5754" s="97" t="s">
        <v>17732</v>
      </c>
      <c r="D5754" s="97" t="s">
        <v>332</v>
      </c>
      <c r="E5754" s="97" t="s">
        <v>17733</v>
      </c>
      <c r="F5754" s="97">
        <v>350112</v>
      </c>
      <c r="G5754" s="97">
        <v>683944</v>
      </c>
      <c r="H5754" s="97">
        <v>350112</v>
      </c>
      <c r="I5754" s="97">
        <v>683944</v>
      </c>
      <c r="J5754" s="97" t="s">
        <v>93</v>
      </c>
      <c r="K5754" s="97">
        <v>0</v>
      </c>
      <c r="L5754" s="97" t="s">
        <v>17734</v>
      </c>
      <c r="M5754" s="97">
        <v>24</v>
      </c>
      <c r="N5754" s="97">
        <v>640760</v>
      </c>
    </row>
    <row r="5755" spans="1:14" ht="14.25" customHeight="1" x14ac:dyDescent="0.3">
      <c r="A5755" s="97" t="s">
        <v>419</v>
      </c>
      <c r="B5755" s="97">
        <v>10704</v>
      </c>
      <c r="C5755" s="97" t="s">
        <v>17735</v>
      </c>
      <c r="D5755" s="97" t="s">
        <v>581</v>
      </c>
      <c r="E5755" s="97" t="s">
        <v>17736</v>
      </c>
      <c r="F5755" s="97">
        <v>333930</v>
      </c>
      <c r="G5755" s="97">
        <v>670655</v>
      </c>
      <c r="H5755" s="97">
        <v>333930</v>
      </c>
      <c r="I5755" s="97">
        <v>670655</v>
      </c>
      <c r="J5755" s="97" t="s">
        <v>93</v>
      </c>
      <c r="K5755" s="97">
        <v>0</v>
      </c>
      <c r="L5755" s="97" t="s">
        <v>17737</v>
      </c>
      <c r="M5755" s="97">
        <v>24</v>
      </c>
      <c r="N5755" s="97">
        <v>972815</v>
      </c>
    </row>
    <row r="5756" spans="1:14" ht="14.25" customHeight="1" x14ac:dyDescent="0.3">
      <c r="A5756" s="97" t="s">
        <v>6680</v>
      </c>
      <c r="B5756" s="97">
        <v>44</v>
      </c>
      <c r="C5756" s="97" t="s">
        <v>17738</v>
      </c>
      <c r="D5756" s="97" t="s">
        <v>332</v>
      </c>
      <c r="E5756" s="97" t="s">
        <v>17739</v>
      </c>
      <c r="F5756" s="97">
        <v>316980</v>
      </c>
      <c r="G5756" s="97">
        <v>655160</v>
      </c>
      <c r="H5756" s="97">
        <v>316980</v>
      </c>
      <c r="I5756" s="97">
        <v>655160</v>
      </c>
      <c r="J5756" s="97" t="s">
        <v>93</v>
      </c>
      <c r="K5756" s="97">
        <v>0</v>
      </c>
      <c r="L5756" s="97" t="s">
        <v>17740</v>
      </c>
      <c r="M5756" s="97">
        <v>24</v>
      </c>
      <c r="N5756" s="97">
        <v>650536</v>
      </c>
    </row>
    <row r="5757" spans="1:14" ht="14.25" customHeight="1" x14ac:dyDescent="0.3">
      <c r="A5757" s="97" t="s">
        <v>888</v>
      </c>
      <c r="B5757" s="97">
        <v>23</v>
      </c>
      <c r="C5757" s="97" t="s">
        <v>17741</v>
      </c>
      <c r="D5757" s="97" t="s">
        <v>332</v>
      </c>
      <c r="E5757" s="97" t="s">
        <v>17742</v>
      </c>
      <c r="F5757" s="97">
        <v>345780</v>
      </c>
      <c r="G5757" s="97">
        <v>670747</v>
      </c>
      <c r="H5757" s="97">
        <v>345780</v>
      </c>
      <c r="I5757" s="97">
        <v>670747</v>
      </c>
      <c r="J5757" s="97" t="s">
        <v>93</v>
      </c>
      <c r="K5757" s="97">
        <v>0</v>
      </c>
      <c r="L5757" s="97" t="s">
        <v>17743</v>
      </c>
      <c r="M5757" s="97">
        <v>24</v>
      </c>
      <c r="N5757" s="97">
        <v>747562</v>
      </c>
    </row>
    <row r="5758" spans="1:14" ht="14.25" customHeight="1" x14ac:dyDescent="0.3">
      <c r="A5758" s="97" t="s">
        <v>962</v>
      </c>
      <c r="B5758" s="97">
        <v>83</v>
      </c>
      <c r="C5758" s="97" t="s">
        <v>17744</v>
      </c>
      <c r="D5758" s="97" t="s">
        <v>332</v>
      </c>
      <c r="E5758" s="97" t="s">
        <v>17745</v>
      </c>
      <c r="F5758" s="97">
        <v>318463</v>
      </c>
      <c r="G5758" s="97">
        <v>654159</v>
      </c>
      <c r="H5758" s="97">
        <v>318463</v>
      </c>
      <c r="I5758" s="97">
        <v>654159</v>
      </c>
      <c r="J5758" s="97" t="s">
        <v>93</v>
      </c>
      <c r="K5758" s="97">
        <v>0</v>
      </c>
      <c r="L5758" s="97" t="s">
        <v>17746</v>
      </c>
      <c r="M5758" s="97">
        <v>24</v>
      </c>
      <c r="N5758" s="97">
        <v>712337</v>
      </c>
    </row>
    <row r="5759" spans="1:14" ht="14.25" customHeight="1" x14ac:dyDescent="0.3">
      <c r="A5759" s="97" t="s">
        <v>888</v>
      </c>
      <c r="B5759" s="97">
        <v>8</v>
      </c>
      <c r="C5759" s="97" t="s">
        <v>17747</v>
      </c>
      <c r="D5759" s="97" t="s">
        <v>332</v>
      </c>
      <c r="E5759" s="97" t="s">
        <v>17748</v>
      </c>
      <c r="F5759" s="97">
        <v>345565</v>
      </c>
      <c r="G5759" s="97">
        <v>672034</v>
      </c>
      <c r="H5759" s="97">
        <v>345565</v>
      </c>
      <c r="I5759" s="97">
        <v>672034</v>
      </c>
      <c r="J5759" s="97" t="s">
        <v>93</v>
      </c>
      <c r="K5759" s="97">
        <v>0</v>
      </c>
      <c r="L5759" s="97" t="s">
        <v>17749</v>
      </c>
      <c r="M5759" s="97">
        <v>24</v>
      </c>
      <c r="N5759" s="97">
        <v>747547</v>
      </c>
    </row>
    <row r="5760" spans="1:14" ht="14.25" customHeight="1" x14ac:dyDescent="0.3">
      <c r="A5760" s="97" t="s">
        <v>570</v>
      </c>
      <c r="B5760" s="97">
        <v>306</v>
      </c>
      <c r="C5760" s="97" t="s">
        <v>17750</v>
      </c>
      <c r="D5760" s="97" t="s">
        <v>332</v>
      </c>
      <c r="E5760" s="97" t="s">
        <v>17751</v>
      </c>
      <c r="F5760" s="97">
        <v>336980</v>
      </c>
      <c r="G5760" s="97">
        <v>663450</v>
      </c>
      <c r="H5760" s="97">
        <v>336980</v>
      </c>
      <c r="I5760" s="97">
        <v>663450</v>
      </c>
      <c r="J5760" s="97" t="s">
        <v>93</v>
      </c>
      <c r="K5760" s="97">
        <v>0</v>
      </c>
      <c r="L5760" s="97" t="s">
        <v>17752</v>
      </c>
      <c r="M5760" s="97">
        <v>24</v>
      </c>
      <c r="N5760" s="97">
        <v>844786</v>
      </c>
    </row>
    <row r="5761" spans="1:14" ht="14.25" customHeight="1" x14ac:dyDescent="0.3">
      <c r="A5761" s="97" t="s">
        <v>1963</v>
      </c>
      <c r="B5761" s="97">
        <v>62</v>
      </c>
      <c r="C5761" s="97" t="s">
        <v>17753</v>
      </c>
      <c r="D5761" s="97" t="s">
        <v>332</v>
      </c>
      <c r="E5761" s="97" t="s">
        <v>17754</v>
      </c>
      <c r="F5761" s="97">
        <v>341539</v>
      </c>
      <c r="G5761" s="97">
        <v>675662</v>
      </c>
      <c r="H5761" s="97">
        <v>341539</v>
      </c>
      <c r="I5761" s="97">
        <v>675662</v>
      </c>
      <c r="J5761" s="97" t="s">
        <v>93</v>
      </c>
      <c r="K5761" s="97">
        <v>6.2</v>
      </c>
      <c r="L5761" s="97" t="s">
        <v>17755</v>
      </c>
      <c r="M5761" s="97">
        <v>24</v>
      </c>
      <c r="N5761" s="97">
        <v>755584</v>
      </c>
    </row>
    <row r="5762" spans="1:14" ht="14.25" customHeight="1" x14ac:dyDescent="0.3">
      <c r="A5762" s="97" t="s">
        <v>1963</v>
      </c>
      <c r="B5762" s="97">
        <v>67</v>
      </c>
      <c r="C5762" s="97" t="s">
        <v>17756</v>
      </c>
      <c r="D5762" s="97" t="s">
        <v>332</v>
      </c>
      <c r="E5762" s="97" t="s">
        <v>17757</v>
      </c>
      <c r="F5762" s="97">
        <v>341167</v>
      </c>
      <c r="G5762" s="97">
        <v>675383</v>
      </c>
      <c r="H5762" s="97">
        <v>341167</v>
      </c>
      <c r="I5762" s="97">
        <v>675383</v>
      </c>
      <c r="J5762" s="97" t="s">
        <v>93</v>
      </c>
      <c r="K5762" s="97">
        <v>10</v>
      </c>
      <c r="L5762" s="97" t="s">
        <v>17758</v>
      </c>
      <c r="M5762" s="97">
        <v>24</v>
      </c>
      <c r="N5762" s="97">
        <v>755589</v>
      </c>
    </row>
    <row r="5763" spans="1:14" ht="14.25" customHeight="1" x14ac:dyDescent="0.3">
      <c r="A5763" s="97" t="s">
        <v>419</v>
      </c>
      <c r="B5763" s="97">
        <v>213</v>
      </c>
      <c r="C5763" s="97" t="s">
        <v>17759</v>
      </c>
      <c r="D5763" s="97" t="s">
        <v>332</v>
      </c>
      <c r="E5763" s="97" t="s">
        <v>17760</v>
      </c>
      <c r="F5763" s="97">
        <v>332650</v>
      </c>
      <c r="G5763" s="97">
        <v>673050</v>
      </c>
      <c r="H5763" s="97">
        <v>332650</v>
      </c>
      <c r="I5763" s="97">
        <v>673050</v>
      </c>
      <c r="J5763" s="97" t="s">
        <v>93</v>
      </c>
      <c r="K5763" s="97">
        <v>10</v>
      </c>
      <c r="L5763" s="97" t="s">
        <v>17761</v>
      </c>
      <c r="M5763" s="97">
        <v>24</v>
      </c>
      <c r="N5763" s="97">
        <v>971697</v>
      </c>
    </row>
    <row r="5764" spans="1:14" ht="14.25" customHeight="1" x14ac:dyDescent="0.3">
      <c r="A5764" s="97" t="s">
        <v>655</v>
      </c>
      <c r="B5764" s="97">
        <v>3647</v>
      </c>
      <c r="C5764" s="97" t="s">
        <v>17762</v>
      </c>
      <c r="D5764" s="97" t="s">
        <v>581</v>
      </c>
      <c r="E5764" s="97" t="s">
        <v>17763</v>
      </c>
      <c r="F5764" s="97">
        <v>338754</v>
      </c>
      <c r="G5764" s="97">
        <v>674429</v>
      </c>
      <c r="H5764" s="97">
        <v>338754</v>
      </c>
      <c r="I5764" s="97">
        <v>674429</v>
      </c>
      <c r="J5764" s="97" t="s">
        <v>93</v>
      </c>
      <c r="K5764" s="97">
        <v>12</v>
      </c>
      <c r="L5764" s="97" t="s">
        <v>17764</v>
      </c>
      <c r="M5764" s="97">
        <v>24</v>
      </c>
      <c r="N5764" s="97">
        <v>950802</v>
      </c>
    </row>
    <row r="5765" spans="1:14" ht="14.25" customHeight="1" x14ac:dyDescent="0.3">
      <c r="A5765" s="97" t="s">
        <v>655</v>
      </c>
      <c r="B5765" s="97">
        <v>654</v>
      </c>
      <c r="C5765" s="97" t="s">
        <v>17765</v>
      </c>
      <c r="D5765" s="97" t="s">
        <v>332</v>
      </c>
      <c r="E5765" s="97" t="s">
        <v>17766</v>
      </c>
      <c r="F5765" s="97">
        <v>339315</v>
      </c>
      <c r="G5765" s="97">
        <v>674907</v>
      </c>
      <c r="H5765" s="97">
        <v>339315</v>
      </c>
      <c r="I5765" s="97">
        <v>674907</v>
      </c>
      <c r="J5765" s="97" t="s">
        <v>93</v>
      </c>
      <c r="K5765" s="97">
        <v>15</v>
      </c>
      <c r="L5765" s="97" t="s">
        <v>17767</v>
      </c>
      <c r="M5765" s="97">
        <v>24</v>
      </c>
      <c r="N5765" s="97">
        <v>950334</v>
      </c>
    </row>
    <row r="5766" spans="1:14" ht="14.25" customHeight="1" x14ac:dyDescent="0.3">
      <c r="A5766" s="97" t="s">
        <v>419</v>
      </c>
      <c r="B5766" s="97">
        <v>162</v>
      </c>
      <c r="C5766" s="97" t="s">
        <v>17768</v>
      </c>
      <c r="D5766" s="97" t="s">
        <v>332</v>
      </c>
      <c r="E5766" s="97" t="s">
        <v>17769</v>
      </c>
      <c r="F5766" s="97">
        <v>334770</v>
      </c>
      <c r="G5766" s="97">
        <v>670910</v>
      </c>
      <c r="H5766" s="97">
        <v>334770</v>
      </c>
      <c r="I5766" s="97">
        <v>670910</v>
      </c>
      <c r="J5766" s="97" t="s">
        <v>93</v>
      </c>
      <c r="K5766" s="97">
        <v>22</v>
      </c>
      <c r="L5766" s="97" t="s">
        <v>17770</v>
      </c>
      <c r="M5766" s="97">
        <v>24</v>
      </c>
      <c r="N5766" s="97">
        <v>971639</v>
      </c>
    </row>
    <row r="5767" spans="1:14" ht="14.25" customHeight="1" x14ac:dyDescent="0.3">
      <c r="A5767" s="97" t="s">
        <v>419</v>
      </c>
      <c r="B5767" s="97">
        <v>9256</v>
      </c>
      <c r="C5767" s="97" t="s">
        <v>17771</v>
      </c>
      <c r="D5767" s="97" t="s">
        <v>581</v>
      </c>
      <c r="E5767" s="97" t="s">
        <v>17772</v>
      </c>
      <c r="F5767" s="97">
        <v>332839</v>
      </c>
      <c r="G5767" s="97">
        <v>672002</v>
      </c>
      <c r="H5767" s="97">
        <v>332839</v>
      </c>
      <c r="I5767" s="97">
        <v>672002</v>
      </c>
      <c r="J5767" s="97" t="s">
        <v>93</v>
      </c>
      <c r="K5767" s="97">
        <v>23</v>
      </c>
      <c r="L5767" s="97" t="s">
        <v>17773</v>
      </c>
      <c r="M5767" s="97">
        <v>24</v>
      </c>
      <c r="N5767" s="97">
        <v>972634</v>
      </c>
    </row>
    <row r="5768" spans="1:14" ht="14.25" customHeight="1" x14ac:dyDescent="0.3">
      <c r="A5768" s="97" t="s">
        <v>419</v>
      </c>
      <c r="B5768" s="97">
        <v>126</v>
      </c>
      <c r="C5768" s="97" t="s">
        <v>17774</v>
      </c>
      <c r="D5768" s="97" t="s">
        <v>332</v>
      </c>
      <c r="E5768" s="97" t="s">
        <v>17775</v>
      </c>
      <c r="F5768" s="97">
        <v>331120</v>
      </c>
      <c r="G5768" s="97">
        <v>672490</v>
      </c>
      <c r="H5768" s="97">
        <v>331120</v>
      </c>
      <c r="I5768" s="97">
        <v>672490</v>
      </c>
      <c r="J5768" s="97" t="s">
        <v>93</v>
      </c>
      <c r="K5768" s="97">
        <v>28</v>
      </c>
      <c r="L5768" s="97" t="s">
        <v>17776</v>
      </c>
      <c r="M5768" s="97">
        <v>24</v>
      </c>
      <c r="N5768" s="97">
        <v>971603</v>
      </c>
    </row>
    <row r="5769" spans="1:14" ht="14.25" customHeight="1" x14ac:dyDescent="0.3">
      <c r="A5769" s="97" t="s">
        <v>419</v>
      </c>
      <c r="B5769" s="97">
        <v>485</v>
      </c>
      <c r="C5769" s="97" t="s">
        <v>17777</v>
      </c>
      <c r="D5769" s="97" t="s">
        <v>332</v>
      </c>
      <c r="E5769" s="97" t="s">
        <v>17778</v>
      </c>
      <c r="F5769" s="97">
        <v>331758</v>
      </c>
      <c r="G5769" s="97">
        <v>671735</v>
      </c>
      <c r="H5769" s="97">
        <v>331758</v>
      </c>
      <c r="I5769" s="97">
        <v>671735</v>
      </c>
      <c r="J5769" s="97" t="s">
        <v>93</v>
      </c>
      <c r="K5769" s="97">
        <v>31.31</v>
      </c>
      <c r="L5769" s="97" t="s">
        <v>17779</v>
      </c>
      <c r="M5769" s="97">
        <v>24</v>
      </c>
      <c r="N5769" s="97">
        <v>971969</v>
      </c>
    </row>
    <row r="5770" spans="1:14" ht="14.25" customHeight="1" x14ac:dyDescent="0.3">
      <c r="A5770" s="97" t="s">
        <v>822</v>
      </c>
      <c r="B5770" s="97">
        <v>5999</v>
      </c>
      <c r="C5770" s="97" t="s">
        <v>17780</v>
      </c>
      <c r="D5770" s="97" t="s">
        <v>581</v>
      </c>
      <c r="E5770" s="97" t="s">
        <v>17781</v>
      </c>
      <c r="F5770" s="97">
        <v>340540</v>
      </c>
      <c r="G5770" s="97">
        <v>674370</v>
      </c>
      <c r="H5770" s="97">
        <v>340540</v>
      </c>
      <c r="I5770" s="97">
        <v>674370</v>
      </c>
      <c r="J5770" s="97" t="s">
        <v>93</v>
      </c>
      <c r="K5770" s="97">
        <v>32.200000000000003</v>
      </c>
      <c r="L5770" s="97" t="s">
        <v>17782</v>
      </c>
      <c r="M5770" s="97">
        <v>24</v>
      </c>
      <c r="N5770" s="97">
        <v>931631</v>
      </c>
    </row>
    <row r="5771" spans="1:14" ht="14.25" customHeight="1" x14ac:dyDescent="0.3">
      <c r="A5771" s="97" t="s">
        <v>419</v>
      </c>
      <c r="B5771" s="97">
        <v>820</v>
      </c>
      <c r="C5771" s="97" t="s">
        <v>17783</v>
      </c>
      <c r="D5771" s="97" t="s">
        <v>332</v>
      </c>
      <c r="E5771" s="97" t="s">
        <v>17784</v>
      </c>
      <c r="F5771" s="97">
        <v>331262</v>
      </c>
      <c r="G5771" s="97">
        <v>672576</v>
      </c>
      <c r="H5771" s="97">
        <v>331262</v>
      </c>
      <c r="I5771" s="97">
        <v>672576</v>
      </c>
      <c r="J5771" s="97" t="s">
        <v>93</v>
      </c>
      <c r="K5771" s="97">
        <v>32.25</v>
      </c>
      <c r="L5771" s="97" t="s">
        <v>17785</v>
      </c>
      <c r="M5771" s="97">
        <v>24</v>
      </c>
      <c r="N5771" s="97">
        <v>18946468</v>
      </c>
    </row>
    <row r="5772" spans="1:14" ht="14.25" customHeight="1" x14ac:dyDescent="0.3">
      <c r="A5772" s="97" t="s">
        <v>419</v>
      </c>
      <c r="B5772" s="97">
        <v>257</v>
      </c>
      <c r="C5772" s="97" t="s">
        <v>17786</v>
      </c>
      <c r="D5772" s="97" t="s">
        <v>332</v>
      </c>
      <c r="E5772" s="97" t="s">
        <v>17787</v>
      </c>
      <c r="F5772" s="97">
        <v>331980</v>
      </c>
      <c r="G5772" s="97">
        <v>671860</v>
      </c>
      <c r="H5772" s="97">
        <v>331980</v>
      </c>
      <c r="I5772" s="97">
        <v>671860</v>
      </c>
      <c r="J5772" s="97" t="s">
        <v>93</v>
      </c>
      <c r="K5772" s="97">
        <v>32.979999999999997</v>
      </c>
      <c r="L5772" s="97" t="s">
        <v>17788</v>
      </c>
      <c r="M5772" s="97">
        <v>24</v>
      </c>
      <c r="N5772" s="97">
        <v>971741</v>
      </c>
    </row>
    <row r="5773" spans="1:14" ht="14.25" customHeight="1" x14ac:dyDescent="0.3">
      <c r="A5773" s="97" t="s">
        <v>419</v>
      </c>
      <c r="B5773" s="97">
        <v>367</v>
      </c>
      <c r="C5773" s="97" t="s">
        <v>17789</v>
      </c>
      <c r="D5773" s="97" t="s">
        <v>332</v>
      </c>
      <c r="E5773" s="97" t="s">
        <v>17790</v>
      </c>
      <c r="F5773" s="97">
        <v>330759</v>
      </c>
      <c r="G5773" s="97">
        <v>672406</v>
      </c>
      <c r="H5773" s="97">
        <v>330759</v>
      </c>
      <c r="I5773" s="97">
        <v>672406</v>
      </c>
      <c r="J5773" s="97" t="s">
        <v>93</v>
      </c>
      <c r="K5773" s="97">
        <v>33</v>
      </c>
      <c r="L5773" s="97" t="s">
        <v>17791</v>
      </c>
      <c r="M5773" s="97">
        <v>24</v>
      </c>
      <c r="N5773" s="97">
        <v>971851</v>
      </c>
    </row>
    <row r="5774" spans="1:14" ht="14.25" customHeight="1" x14ac:dyDescent="0.3">
      <c r="A5774" s="97" t="s">
        <v>419</v>
      </c>
      <c r="B5774" s="97">
        <v>415</v>
      </c>
      <c r="C5774" s="97" t="s">
        <v>17792</v>
      </c>
      <c r="D5774" s="97" t="s">
        <v>332</v>
      </c>
      <c r="E5774" s="97" t="s">
        <v>17793</v>
      </c>
      <c r="F5774" s="97">
        <v>331259</v>
      </c>
      <c r="G5774" s="97">
        <v>672801</v>
      </c>
      <c r="H5774" s="97">
        <v>331259</v>
      </c>
      <c r="I5774" s="97">
        <v>672801</v>
      </c>
      <c r="J5774" s="97" t="s">
        <v>93</v>
      </c>
      <c r="K5774" s="97">
        <v>33.07</v>
      </c>
      <c r="L5774" s="97" t="s">
        <v>17794</v>
      </c>
      <c r="M5774" s="97">
        <v>24</v>
      </c>
      <c r="N5774" s="97">
        <v>971899</v>
      </c>
    </row>
    <row r="5775" spans="1:14" ht="14.25" customHeight="1" x14ac:dyDescent="0.3">
      <c r="A5775" s="97" t="s">
        <v>822</v>
      </c>
      <c r="B5775" s="97">
        <v>5999</v>
      </c>
      <c r="C5775" s="97" t="s">
        <v>17795</v>
      </c>
      <c r="D5775" s="97" t="s">
        <v>581</v>
      </c>
      <c r="E5775" s="97" t="s">
        <v>17796</v>
      </c>
      <c r="F5775" s="97">
        <v>340630</v>
      </c>
      <c r="G5775" s="97">
        <v>674250</v>
      </c>
      <c r="H5775" s="97">
        <v>340630</v>
      </c>
      <c r="I5775" s="97">
        <v>674250</v>
      </c>
      <c r="J5775" s="97" t="s">
        <v>93</v>
      </c>
      <c r="K5775" s="97">
        <v>33.9</v>
      </c>
      <c r="L5775" s="97" t="s">
        <v>17797</v>
      </c>
      <c r="M5775" s="97">
        <v>24</v>
      </c>
      <c r="N5775" s="97">
        <v>931677</v>
      </c>
    </row>
    <row r="5776" spans="1:14" ht="14.25" customHeight="1" x14ac:dyDescent="0.3">
      <c r="A5776" s="97" t="s">
        <v>419</v>
      </c>
      <c r="B5776" s="97">
        <v>372</v>
      </c>
      <c r="C5776" s="97" t="s">
        <v>17798</v>
      </c>
      <c r="D5776" s="97" t="s">
        <v>332</v>
      </c>
      <c r="E5776" s="97" t="s">
        <v>17799</v>
      </c>
      <c r="F5776" s="97">
        <v>330986</v>
      </c>
      <c r="G5776" s="97">
        <v>672329</v>
      </c>
      <c r="H5776" s="97">
        <v>330986</v>
      </c>
      <c r="I5776" s="97">
        <v>672329</v>
      </c>
      <c r="J5776" s="97" t="s">
        <v>93</v>
      </c>
      <c r="K5776" s="97">
        <v>35</v>
      </c>
      <c r="L5776" s="97" t="s">
        <v>14832</v>
      </c>
      <c r="M5776" s="97">
        <v>24</v>
      </c>
      <c r="N5776" s="97">
        <v>971856</v>
      </c>
    </row>
    <row r="5777" spans="1:14" ht="14.25" customHeight="1" x14ac:dyDescent="0.3">
      <c r="A5777" s="97" t="s">
        <v>419</v>
      </c>
      <c r="B5777" s="97">
        <v>9925</v>
      </c>
      <c r="C5777" s="97" t="s">
        <v>17800</v>
      </c>
      <c r="D5777" s="97" t="s">
        <v>581</v>
      </c>
      <c r="E5777" s="97" t="s">
        <v>17801</v>
      </c>
      <c r="F5777" s="97">
        <v>331839</v>
      </c>
      <c r="G5777" s="97">
        <v>671686</v>
      </c>
      <c r="H5777" s="97">
        <v>331839</v>
      </c>
      <c r="I5777" s="97">
        <v>671686</v>
      </c>
      <c r="J5777" s="97" t="s">
        <v>93</v>
      </c>
      <c r="K5777" s="97">
        <v>35.74</v>
      </c>
      <c r="L5777" s="97" t="s">
        <v>17802</v>
      </c>
      <c r="M5777" s="97">
        <v>24</v>
      </c>
      <c r="N5777" s="97">
        <v>972720</v>
      </c>
    </row>
    <row r="5778" spans="1:14" ht="14.25" customHeight="1" x14ac:dyDescent="0.3">
      <c r="A5778" s="97" t="s">
        <v>419</v>
      </c>
      <c r="B5778" s="97">
        <v>9925</v>
      </c>
      <c r="C5778" s="97" t="s">
        <v>17803</v>
      </c>
      <c r="D5778" s="97" t="s">
        <v>581</v>
      </c>
      <c r="E5778" s="97" t="s">
        <v>17804</v>
      </c>
      <c r="F5778" s="97">
        <v>331790</v>
      </c>
      <c r="G5778" s="97">
        <v>671699</v>
      </c>
      <c r="H5778" s="97">
        <v>331790</v>
      </c>
      <c r="I5778" s="97">
        <v>671699</v>
      </c>
      <c r="J5778" s="97" t="s">
        <v>93</v>
      </c>
      <c r="K5778" s="97">
        <v>35.770000000000003</v>
      </c>
      <c r="L5778" s="97" t="s">
        <v>17805</v>
      </c>
      <c r="M5778" s="97">
        <v>24</v>
      </c>
      <c r="N5778" s="97">
        <v>972710</v>
      </c>
    </row>
    <row r="5779" spans="1:14" ht="14.25" customHeight="1" x14ac:dyDescent="0.3">
      <c r="A5779" s="97" t="s">
        <v>419</v>
      </c>
      <c r="B5779" s="97">
        <v>9925</v>
      </c>
      <c r="C5779" s="97" t="s">
        <v>17806</v>
      </c>
      <c r="D5779" s="97" t="s">
        <v>581</v>
      </c>
      <c r="E5779" s="97" t="s">
        <v>17807</v>
      </c>
      <c r="F5779" s="97">
        <v>331777</v>
      </c>
      <c r="G5779" s="97">
        <v>671678</v>
      </c>
      <c r="H5779" s="97">
        <v>331777</v>
      </c>
      <c r="I5779" s="97">
        <v>671678</v>
      </c>
      <c r="J5779" s="97" t="s">
        <v>93</v>
      </c>
      <c r="K5779" s="97">
        <v>35.799999999999997</v>
      </c>
      <c r="L5779" s="97" t="s">
        <v>17808</v>
      </c>
      <c r="M5779" s="97">
        <v>24</v>
      </c>
      <c r="N5779" s="97">
        <v>972723</v>
      </c>
    </row>
    <row r="5780" spans="1:14" ht="14.25" customHeight="1" x14ac:dyDescent="0.3">
      <c r="A5780" s="97" t="s">
        <v>419</v>
      </c>
      <c r="B5780" s="97">
        <v>313</v>
      </c>
      <c r="C5780" s="97" t="s">
        <v>17809</v>
      </c>
      <c r="D5780" s="97" t="s">
        <v>332</v>
      </c>
      <c r="E5780" s="97" t="s">
        <v>17810</v>
      </c>
      <c r="F5780" s="97">
        <v>332028</v>
      </c>
      <c r="G5780" s="97">
        <v>671499</v>
      </c>
      <c r="H5780" s="97">
        <v>332028</v>
      </c>
      <c r="I5780" s="97">
        <v>671499</v>
      </c>
      <c r="J5780" s="97" t="s">
        <v>93</v>
      </c>
      <c r="K5780" s="97">
        <v>36</v>
      </c>
      <c r="L5780" s="97" t="s">
        <v>17811</v>
      </c>
      <c r="M5780" s="97">
        <v>24</v>
      </c>
      <c r="N5780" s="97">
        <v>971797</v>
      </c>
    </row>
    <row r="5781" spans="1:14" ht="14.25" customHeight="1" x14ac:dyDescent="0.3">
      <c r="A5781" s="97" t="s">
        <v>419</v>
      </c>
      <c r="B5781" s="97">
        <v>310</v>
      </c>
      <c r="C5781" s="97" t="s">
        <v>17812</v>
      </c>
      <c r="D5781" s="97" t="s">
        <v>332</v>
      </c>
      <c r="E5781" s="97" t="s">
        <v>17813</v>
      </c>
      <c r="F5781" s="97">
        <v>332052</v>
      </c>
      <c r="G5781" s="97">
        <v>671469</v>
      </c>
      <c r="H5781" s="97">
        <v>332052</v>
      </c>
      <c r="I5781" s="97">
        <v>671469</v>
      </c>
      <c r="J5781" s="97" t="s">
        <v>93</v>
      </c>
      <c r="K5781" s="97">
        <v>37.04</v>
      </c>
      <c r="L5781" s="97" t="s">
        <v>17814</v>
      </c>
      <c r="M5781" s="97">
        <v>24</v>
      </c>
      <c r="N5781" s="97">
        <v>971794</v>
      </c>
    </row>
    <row r="5782" spans="1:14" ht="14.25" customHeight="1" x14ac:dyDescent="0.3">
      <c r="A5782" s="97" t="s">
        <v>419</v>
      </c>
      <c r="B5782" s="97">
        <v>10710</v>
      </c>
      <c r="C5782" s="97" t="s">
        <v>17815</v>
      </c>
      <c r="D5782" s="97" t="s">
        <v>581</v>
      </c>
      <c r="E5782" s="97" t="s">
        <v>17816</v>
      </c>
      <c r="F5782" s="97">
        <v>332026</v>
      </c>
      <c r="G5782" s="97">
        <v>671464</v>
      </c>
      <c r="H5782" s="97">
        <v>332026</v>
      </c>
      <c r="I5782" s="97">
        <v>671464</v>
      </c>
      <c r="J5782" s="97" t="s">
        <v>93</v>
      </c>
      <c r="K5782" s="97">
        <v>37.799999999999997</v>
      </c>
      <c r="L5782" s="97" t="s">
        <v>17817</v>
      </c>
      <c r="M5782" s="97">
        <v>24</v>
      </c>
      <c r="N5782" s="97">
        <v>972838</v>
      </c>
    </row>
    <row r="5783" spans="1:14" ht="14.25" customHeight="1" x14ac:dyDescent="0.3">
      <c r="A5783" s="97" t="s">
        <v>822</v>
      </c>
      <c r="B5783" s="97">
        <v>11639</v>
      </c>
      <c r="C5783" s="97" t="s">
        <v>17818</v>
      </c>
      <c r="D5783" s="97" t="s">
        <v>581</v>
      </c>
      <c r="E5783" s="97" t="s">
        <v>17819</v>
      </c>
      <c r="F5783" s="97">
        <v>340100</v>
      </c>
      <c r="G5783" s="97">
        <v>673810</v>
      </c>
      <c r="H5783" s="97">
        <v>340100</v>
      </c>
      <c r="I5783" s="97">
        <v>673810</v>
      </c>
      <c r="J5783" s="97" t="s">
        <v>93</v>
      </c>
      <c r="K5783" s="97">
        <v>38</v>
      </c>
      <c r="L5783" s="97" t="s">
        <v>17820</v>
      </c>
      <c r="M5783" s="97">
        <v>24</v>
      </c>
      <c r="N5783" s="97">
        <v>931856</v>
      </c>
    </row>
    <row r="5784" spans="1:14" ht="14.25" customHeight="1" x14ac:dyDescent="0.3">
      <c r="A5784" s="97" t="s">
        <v>419</v>
      </c>
      <c r="B5784" s="97">
        <v>365</v>
      </c>
      <c r="C5784" s="97" t="s">
        <v>17821</v>
      </c>
      <c r="D5784" s="97" t="s">
        <v>332</v>
      </c>
      <c r="E5784" s="97" t="s">
        <v>17822</v>
      </c>
      <c r="F5784" s="97">
        <v>330766</v>
      </c>
      <c r="G5784" s="97">
        <v>672179</v>
      </c>
      <c r="H5784" s="97">
        <v>330766</v>
      </c>
      <c r="I5784" s="97">
        <v>672179</v>
      </c>
      <c r="J5784" s="97" t="s">
        <v>93</v>
      </c>
      <c r="K5784" s="97">
        <v>38</v>
      </c>
      <c r="L5784" s="97" t="s">
        <v>17823</v>
      </c>
      <c r="M5784" s="97">
        <v>24</v>
      </c>
      <c r="N5784" s="97">
        <v>971849</v>
      </c>
    </row>
    <row r="5785" spans="1:14" ht="14.25" customHeight="1" x14ac:dyDescent="0.3">
      <c r="A5785" s="97" t="s">
        <v>822</v>
      </c>
      <c r="B5785" s="97">
        <v>404</v>
      </c>
      <c r="C5785" s="97" t="s">
        <v>17824</v>
      </c>
      <c r="D5785" s="97" t="s">
        <v>332</v>
      </c>
      <c r="E5785" s="97" t="s">
        <v>17825</v>
      </c>
      <c r="F5785" s="97">
        <v>340066</v>
      </c>
      <c r="G5785" s="97">
        <v>673962</v>
      </c>
      <c r="H5785" s="97">
        <v>340066</v>
      </c>
      <c r="I5785" s="97">
        <v>673962</v>
      </c>
      <c r="J5785" s="97" t="s">
        <v>93</v>
      </c>
      <c r="K5785" s="97">
        <v>38</v>
      </c>
      <c r="L5785" s="97" t="s">
        <v>17826</v>
      </c>
      <c r="M5785" s="97">
        <v>24</v>
      </c>
      <c r="N5785" s="97">
        <v>931275</v>
      </c>
    </row>
    <row r="5786" spans="1:14" ht="14.25" customHeight="1" x14ac:dyDescent="0.3">
      <c r="A5786" s="97" t="s">
        <v>419</v>
      </c>
      <c r="B5786" s="97">
        <v>369</v>
      </c>
      <c r="C5786" s="97" t="s">
        <v>17827</v>
      </c>
      <c r="D5786" s="97" t="s">
        <v>332</v>
      </c>
      <c r="E5786" s="97" t="s">
        <v>17828</v>
      </c>
      <c r="F5786" s="97">
        <v>330574</v>
      </c>
      <c r="G5786" s="97">
        <v>672239</v>
      </c>
      <c r="H5786" s="97">
        <v>330574</v>
      </c>
      <c r="I5786" s="97">
        <v>672239</v>
      </c>
      <c r="J5786" s="97" t="s">
        <v>93</v>
      </c>
      <c r="K5786" s="97">
        <v>38</v>
      </c>
      <c r="L5786" s="97" t="s">
        <v>17829</v>
      </c>
      <c r="M5786" s="97">
        <v>24</v>
      </c>
      <c r="N5786" s="97">
        <v>971853</v>
      </c>
    </row>
    <row r="5787" spans="1:14" ht="14.25" customHeight="1" x14ac:dyDescent="0.3">
      <c r="A5787" s="97" t="s">
        <v>508</v>
      </c>
      <c r="B5787" s="97">
        <v>10303</v>
      </c>
      <c r="C5787" s="97" t="s">
        <v>17830</v>
      </c>
      <c r="D5787" s="97" t="s">
        <v>581</v>
      </c>
      <c r="E5787" s="97" t="s">
        <v>17831</v>
      </c>
      <c r="F5787" s="97">
        <v>333542</v>
      </c>
      <c r="G5787" s="97">
        <v>669559</v>
      </c>
      <c r="H5787" s="97">
        <v>333542</v>
      </c>
      <c r="I5787" s="97">
        <v>669559</v>
      </c>
      <c r="J5787" s="97" t="s">
        <v>93</v>
      </c>
      <c r="K5787" s="97">
        <v>43.45</v>
      </c>
      <c r="L5787" s="97" t="s">
        <v>17832</v>
      </c>
      <c r="M5787" s="97">
        <v>24</v>
      </c>
      <c r="N5787" s="97">
        <v>952176</v>
      </c>
    </row>
    <row r="5788" spans="1:14" ht="14.25" customHeight="1" x14ac:dyDescent="0.3">
      <c r="A5788" s="97" t="s">
        <v>508</v>
      </c>
      <c r="B5788" s="97">
        <v>10303</v>
      </c>
      <c r="C5788" s="97" t="s">
        <v>17833</v>
      </c>
      <c r="D5788" s="97" t="s">
        <v>581</v>
      </c>
      <c r="E5788" s="97" t="s">
        <v>17834</v>
      </c>
      <c r="F5788" s="97">
        <v>333519</v>
      </c>
      <c r="G5788" s="97">
        <v>669490</v>
      </c>
      <c r="H5788" s="97">
        <v>333519</v>
      </c>
      <c r="I5788" s="97">
        <v>669490</v>
      </c>
      <c r="J5788" s="97" t="s">
        <v>93</v>
      </c>
      <c r="K5788" s="97">
        <v>43.55</v>
      </c>
      <c r="L5788" s="97" t="s">
        <v>17835</v>
      </c>
      <c r="M5788" s="97">
        <v>24</v>
      </c>
      <c r="N5788" s="97">
        <v>952179</v>
      </c>
    </row>
    <row r="5789" spans="1:14" ht="14.25" customHeight="1" x14ac:dyDescent="0.3">
      <c r="A5789" s="97" t="s">
        <v>508</v>
      </c>
      <c r="B5789" s="97">
        <v>10303</v>
      </c>
      <c r="C5789" s="97" t="s">
        <v>17836</v>
      </c>
      <c r="D5789" s="97" t="s">
        <v>581</v>
      </c>
      <c r="E5789" s="97" t="s">
        <v>17837</v>
      </c>
      <c r="F5789" s="97">
        <v>333471</v>
      </c>
      <c r="G5789" s="97">
        <v>669444</v>
      </c>
      <c r="H5789" s="97">
        <v>333471</v>
      </c>
      <c r="I5789" s="97">
        <v>669444</v>
      </c>
      <c r="J5789" s="97" t="s">
        <v>93</v>
      </c>
      <c r="K5789" s="97">
        <v>43.8</v>
      </c>
      <c r="L5789" s="97" t="s">
        <v>17838</v>
      </c>
      <c r="M5789" s="97">
        <v>24</v>
      </c>
      <c r="N5789" s="97">
        <v>952174</v>
      </c>
    </row>
    <row r="5790" spans="1:14" ht="14.25" customHeight="1" x14ac:dyDescent="0.3">
      <c r="A5790" s="97" t="s">
        <v>508</v>
      </c>
      <c r="B5790" s="97">
        <v>10303</v>
      </c>
      <c r="C5790" s="97" t="s">
        <v>17839</v>
      </c>
      <c r="D5790" s="97" t="s">
        <v>581</v>
      </c>
      <c r="E5790" s="97" t="s">
        <v>17840</v>
      </c>
      <c r="F5790" s="97">
        <v>333502</v>
      </c>
      <c r="G5790" s="97">
        <v>669452</v>
      </c>
      <c r="H5790" s="97">
        <v>333502</v>
      </c>
      <c r="I5790" s="97">
        <v>669452</v>
      </c>
      <c r="J5790" s="97" t="s">
        <v>93</v>
      </c>
      <c r="K5790" s="97">
        <v>44.65</v>
      </c>
      <c r="L5790" s="97" t="s">
        <v>17841</v>
      </c>
      <c r="M5790" s="97">
        <v>24</v>
      </c>
      <c r="N5790" s="97">
        <v>952180</v>
      </c>
    </row>
    <row r="5791" spans="1:14" ht="14.25" customHeight="1" x14ac:dyDescent="0.3">
      <c r="A5791" s="97" t="s">
        <v>508</v>
      </c>
      <c r="B5791" s="97">
        <v>479</v>
      </c>
      <c r="C5791" s="97" t="s">
        <v>17842</v>
      </c>
      <c r="D5791" s="97" t="s">
        <v>332</v>
      </c>
      <c r="E5791" s="97" t="s">
        <v>17843</v>
      </c>
      <c r="F5791" s="97">
        <v>332100</v>
      </c>
      <c r="G5791" s="97">
        <v>669620</v>
      </c>
      <c r="H5791" s="97">
        <v>332100</v>
      </c>
      <c r="I5791" s="97">
        <v>669620</v>
      </c>
      <c r="J5791" s="97" t="s">
        <v>93</v>
      </c>
      <c r="K5791" s="97">
        <v>50</v>
      </c>
      <c r="L5791" s="97" t="s">
        <v>17844</v>
      </c>
      <c r="M5791" s="97">
        <v>24</v>
      </c>
      <c r="N5791" s="97">
        <v>12700010</v>
      </c>
    </row>
    <row r="5792" spans="1:14" ht="14.25" customHeight="1" x14ac:dyDescent="0.3">
      <c r="A5792" s="97" t="s">
        <v>419</v>
      </c>
      <c r="B5792" s="97">
        <v>13104</v>
      </c>
      <c r="C5792" s="97" t="s">
        <v>17845</v>
      </c>
      <c r="D5792" s="97" t="s">
        <v>581</v>
      </c>
      <c r="E5792" s="97" t="s">
        <v>17846</v>
      </c>
      <c r="F5792" s="97">
        <v>331744</v>
      </c>
      <c r="G5792" s="97">
        <v>671703</v>
      </c>
      <c r="H5792" s="97">
        <v>331744</v>
      </c>
      <c r="I5792" s="97">
        <v>671703</v>
      </c>
      <c r="J5792" s="97" t="s">
        <v>93</v>
      </c>
      <c r="K5792" s="97">
        <v>51.57</v>
      </c>
      <c r="L5792" s="97" t="s">
        <v>17847</v>
      </c>
      <c r="M5792" s="97">
        <v>24</v>
      </c>
      <c r="N5792" s="97">
        <v>973216</v>
      </c>
    </row>
    <row r="5793" spans="1:14" ht="14.25" customHeight="1" x14ac:dyDescent="0.3">
      <c r="A5793" s="97" t="s">
        <v>822</v>
      </c>
      <c r="B5793" s="97">
        <v>13062</v>
      </c>
      <c r="C5793" s="97" t="s">
        <v>17848</v>
      </c>
      <c r="D5793" s="97" t="s">
        <v>581</v>
      </c>
      <c r="E5793" s="97" t="s">
        <v>17849</v>
      </c>
      <c r="F5793" s="97">
        <v>340433</v>
      </c>
      <c r="G5793" s="97">
        <v>673539</v>
      </c>
      <c r="H5793" s="97">
        <v>340433</v>
      </c>
      <c r="I5793" s="97">
        <v>673539</v>
      </c>
      <c r="J5793" s="97" t="s">
        <v>93</v>
      </c>
      <c r="K5793" s="97">
        <v>53.4</v>
      </c>
      <c r="L5793" s="97" t="s">
        <v>17850</v>
      </c>
      <c r="M5793" s="97">
        <v>24</v>
      </c>
      <c r="N5793" s="97">
        <v>931953</v>
      </c>
    </row>
    <row r="5794" spans="1:14" ht="14.25" customHeight="1" x14ac:dyDescent="0.3">
      <c r="A5794" s="97" t="s">
        <v>493</v>
      </c>
      <c r="B5794" s="97">
        <v>427</v>
      </c>
      <c r="C5794" s="97" t="s">
        <v>17851</v>
      </c>
      <c r="D5794" s="97" t="s">
        <v>332</v>
      </c>
      <c r="E5794" s="97" t="s">
        <v>17852</v>
      </c>
      <c r="F5794" s="97">
        <v>328820</v>
      </c>
      <c r="G5794" s="97">
        <v>670070</v>
      </c>
      <c r="H5794" s="97">
        <v>328820</v>
      </c>
      <c r="I5794" s="97">
        <v>670070</v>
      </c>
      <c r="J5794" s="97" t="s">
        <v>93</v>
      </c>
      <c r="K5794" s="97">
        <v>55</v>
      </c>
      <c r="L5794" s="97" t="s">
        <v>17853</v>
      </c>
      <c r="M5794" s="97">
        <v>24</v>
      </c>
      <c r="N5794" s="97">
        <v>1035893</v>
      </c>
    </row>
    <row r="5795" spans="1:14" ht="14.25" customHeight="1" x14ac:dyDescent="0.3">
      <c r="A5795" s="97" t="s">
        <v>508</v>
      </c>
      <c r="B5795" s="97">
        <v>10133</v>
      </c>
      <c r="C5795" s="97" t="s">
        <v>17854</v>
      </c>
      <c r="D5795" s="97" t="s">
        <v>581</v>
      </c>
      <c r="E5795" s="97" t="s">
        <v>17855</v>
      </c>
      <c r="F5795" s="97">
        <v>331805</v>
      </c>
      <c r="G5795" s="97">
        <v>667855</v>
      </c>
      <c r="H5795" s="97">
        <v>331805</v>
      </c>
      <c r="I5795" s="97">
        <v>667855</v>
      </c>
      <c r="J5795" s="97" t="s">
        <v>93</v>
      </c>
      <c r="K5795" s="97">
        <v>59.71</v>
      </c>
      <c r="L5795" s="97" t="s">
        <v>17856</v>
      </c>
      <c r="M5795" s="97">
        <v>24</v>
      </c>
      <c r="N5795" s="97">
        <v>952080</v>
      </c>
    </row>
    <row r="5796" spans="1:14" ht="14.25" customHeight="1" x14ac:dyDescent="0.3">
      <c r="A5796" s="97" t="s">
        <v>508</v>
      </c>
      <c r="B5796" s="97">
        <v>12933</v>
      </c>
      <c r="C5796" s="97" t="s">
        <v>17857</v>
      </c>
      <c r="D5796" s="97" t="s">
        <v>581</v>
      </c>
      <c r="E5796" s="97" t="s">
        <v>17858</v>
      </c>
      <c r="F5796" s="97">
        <v>331718</v>
      </c>
      <c r="G5796" s="97">
        <v>667728</v>
      </c>
      <c r="H5796" s="97">
        <v>331718</v>
      </c>
      <c r="I5796" s="97">
        <v>667728</v>
      </c>
      <c r="J5796" s="97" t="s">
        <v>93</v>
      </c>
      <c r="K5796" s="97">
        <v>61.19</v>
      </c>
      <c r="L5796" s="97" t="s">
        <v>17859</v>
      </c>
      <c r="M5796" s="97">
        <v>24</v>
      </c>
      <c r="N5796" s="97">
        <v>952557</v>
      </c>
    </row>
    <row r="5797" spans="1:14" ht="14.25" customHeight="1" x14ac:dyDescent="0.3">
      <c r="A5797" s="97" t="s">
        <v>508</v>
      </c>
      <c r="B5797" s="97">
        <v>772</v>
      </c>
      <c r="C5797" s="97" t="s">
        <v>17860</v>
      </c>
      <c r="D5797" s="97" t="s">
        <v>581</v>
      </c>
      <c r="E5797" s="97" t="s">
        <v>17861</v>
      </c>
      <c r="F5797" s="97">
        <v>332824</v>
      </c>
      <c r="G5797" s="97">
        <v>666324</v>
      </c>
      <c r="H5797" s="97">
        <v>332824</v>
      </c>
      <c r="I5797" s="97">
        <v>666324</v>
      </c>
      <c r="J5797" s="97" t="s">
        <v>93</v>
      </c>
      <c r="K5797" s="97">
        <v>63</v>
      </c>
      <c r="L5797" s="97" t="s">
        <v>17862</v>
      </c>
      <c r="M5797" s="97">
        <v>24</v>
      </c>
      <c r="N5797" s="97">
        <v>951713</v>
      </c>
    </row>
    <row r="5798" spans="1:14" ht="14.25" customHeight="1" x14ac:dyDescent="0.3">
      <c r="A5798" s="97" t="s">
        <v>508</v>
      </c>
      <c r="B5798" s="97">
        <v>327</v>
      </c>
      <c r="C5798" s="97" t="s">
        <v>17863</v>
      </c>
      <c r="D5798" s="97" t="s">
        <v>332</v>
      </c>
      <c r="E5798" s="97" t="s">
        <v>17864</v>
      </c>
      <c r="F5798" s="97">
        <v>332409</v>
      </c>
      <c r="G5798" s="97">
        <v>666819</v>
      </c>
      <c r="H5798" s="97">
        <v>332409</v>
      </c>
      <c r="I5798" s="97">
        <v>666819</v>
      </c>
      <c r="J5798" s="97" t="s">
        <v>93</v>
      </c>
      <c r="K5798" s="97">
        <v>63</v>
      </c>
      <c r="L5798" s="97" t="s">
        <v>14875</v>
      </c>
      <c r="M5798" s="97">
        <v>24</v>
      </c>
      <c r="N5798" s="97">
        <v>951531</v>
      </c>
    </row>
    <row r="5799" spans="1:14" ht="14.25" customHeight="1" x14ac:dyDescent="0.3">
      <c r="A5799" s="97" t="s">
        <v>508</v>
      </c>
      <c r="B5799" s="97">
        <v>633</v>
      </c>
      <c r="C5799" s="97" t="s">
        <v>17865</v>
      </c>
      <c r="D5799" s="97" t="s">
        <v>332</v>
      </c>
      <c r="E5799" s="97" t="s">
        <v>17866</v>
      </c>
      <c r="F5799" s="97">
        <v>331170</v>
      </c>
      <c r="G5799" s="97">
        <v>668970</v>
      </c>
      <c r="H5799" s="97">
        <v>331170</v>
      </c>
      <c r="I5799" s="97">
        <v>668970</v>
      </c>
      <c r="J5799" s="97" t="s">
        <v>93</v>
      </c>
      <c r="K5799" s="97">
        <v>66</v>
      </c>
      <c r="L5799" s="97" t="s">
        <v>17867</v>
      </c>
      <c r="M5799" s="97">
        <v>24</v>
      </c>
      <c r="N5799" s="97">
        <v>17297983</v>
      </c>
    </row>
    <row r="5800" spans="1:14" ht="14.25" customHeight="1" x14ac:dyDescent="0.3">
      <c r="A5800" s="97" t="s">
        <v>508</v>
      </c>
      <c r="B5800" s="97">
        <v>10133</v>
      </c>
      <c r="C5800" s="97" t="s">
        <v>17868</v>
      </c>
      <c r="D5800" s="97" t="s">
        <v>581</v>
      </c>
      <c r="E5800" s="97" t="s">
        <v>17869</v>
      </c>
      <c r="F5800" s="97">
        <v>332206</v>
      </c>
      <c r="G5800" s="97">
        <v>665623</v>
      </c>
      <c r="H5800" s="97">
        <v>332206</v>
      </c>
      <c r="I5800" s="97">
        <v>665623</v>
      </c>
      <c r="J5800" s="97" t="s">
        <v>93</v>
      </c>
      <c r="K5800" s="97">
        <v>68.8</v>
      </c>
      <c r="L5800" s="97" t="s">
        <v>17870</v>
      </c>
      <c r="M5800" s="97">
        <v>24</v>
      </c>
      <c r="N5800" s="97">
        <v>952123</v>
      </c>
    </row>
    <row r="5801" spans="1:14" ht="14.25" customHeight="1" x14ac:dyDescent="0.3">
      <c r="A5801" s="97" t="s">
        <v>508</v>
      </c>
      <c r="B5801" s="97">
        <v>10133</v>
      </c>
      <c r="C5801" s="97" t="s">
        <v>17871</v>
      </c>
      <c r="D5801" s="97" t="s">
        <v>581</v>
      </c>
      <c r="E5801" s="97" t="s">
        <v>17872</v>
      </c>
      <c r="F5801" s="97">
        <v>332195</v>
      </c>
      <c r="G5801" s="97">
        <v>665603</v>
      </c>
      <c r="H5801" s="97">
        <v>332195</v>
      </c>
      <c r="I5801" s="97">
        <v>665603</v>
      </c>
      <c r="J5801" s="97" t="s">
        <v>93</v>
      </c>
      <c r="K5801" s="97">
        <v>69</v>
      </c>
      <c r="L5801" s="97" t="s">
        <v>17873</v>
      </c>
      <c r="M5801" s="97">
        <v>24</v>
      </c>
      <c r="N5801" s="97">
        <v>952124</v>
      </c>
    </row>
    <row r="5802" spans="1:14" ht="14.25" customHeight="1" x14ac:dyDescent="0.3">
      <c r="A5802" s="97" t="s">
        <v>508</v>
      </c>
      <c r="B5802" s="97">
        <v>10133</v>
      </c>
      <c r="C5802" s="97" t="s">
        <v>17874</v>
      </c>
      <c r="D5802" s="97" t="s">
        <v>581</v>
      </c>
      <c r="E5802" s="97" t="s">
        <v>17875</v>
      </c>
      <c r="F5802" s="97">
        <v>332236</v>
      </c>
      <c r="G5802" s="97">
        <v>665564</v>
      </c>
      <c r="H5802" s="97">
        <v>332236</v>
      </c>
      <c r="I5802" s="97">
        <v>665564</v>
      </c>
      <c r="J5802" s="97" t="s">
        <v>93</v>
      </c>
      <c r="K5802" s="97">
        <v>69.099999999999994</v>
      </c>
      <c r="L5802" s="97" t="s">
        <v>17876</v>
      </c>
      <c r="M5802" s="97">
        <v>24</v>
      </c>
      <c r="N5802" s="97">
        <v>952127</v>
      </c>
    </row>
    <row r="5803" spans="1:14" ht="14.25" customHeight="1" x14ac:dyDescent="0.3">
      <c r="A5803" s="97" t="s">
        <v>508</v>
      </c>
      <c r="B5803" s="97">
        <v>10133</v>
      </c>
      <c r="C5803" s="97" t="s">
        <v>17877</v>
      </c>
      <c r="D5803" s="97" t="s">
        <v>581</v>
      </c>
      <c r="E5803" s="97" t="s">
        <v>17878</v>
      </c>
      <c r="F5803" s="97">
        <v>332210</v>
      </c>
      <c r="G5803" s="97">
        <v>665575</v>
      </c>
      <c r="H5803" s="97">
        <v>332210</v>
      </c>
      <c r="I5803" s="97">
        <v>665575</v>
      </c>
      <c r="J5803" s="97" t="s">
        <v>93</v>
      </c>
      <c r="K5803" s="97">
        <v>69.3</v>
      </c>
      <c r="L5803" s="97" t="s">
        <v>17879</v>
      </c>
      <c r="M5803" s="97">
        <v>24</v>
      </c>
      <c r="N5803" s="97">
        <v>952126</v>
      </c>
    </row>
    <row r="5804" spans="1:14" ht="14.25" customHeight="1" x14ac:dyDescent="0.3">
      <c r="A5804" s="97" t="s">
        <v>508</v>
      </c>
      <c r="B5804" s="97">
        <v>17074</v>
      </c>
      <c r="C5804" s="97" t="s">
        <v>17880</v>
      </c>
      <c r="D5804" s="97" t="s">
        <v>581</v>
      </c>
      <c r="E5804" s="97" t="s">
        <v>17881</v>
      </c>
      <c r="F5804" s="97">
        <v>330920</v>
      </c>
      <c r="G5804" s="97">
        <v>669020</v>
      </c>
      <c r="H5804" s="97">
        <v>330920</v>
      </c>
      <c r="I5804" s="97">
        <v>669020</v>
      </c>
      <c r="J5804" s="97" t="s">
        <v>93</v>
      </c>
      <c r="K5804" s="97">
        <v>70</v>
      </c>
      <c r="L5804" s="97" t="s">
        <v>17882</v>
      </c>
      <c r="M5804" s="97">
        <v>24</v>
      </c>
      <c r="N5804" s="97">
        <v>952708</v>
      </c>
    </row>
    <row r="5805" spans="1:14" ht="14.25" customHeight="1" x14ac:dyDescent="0.3">
      <c r="A5805" s="97" t="s">
        <v>508</v>
      </c>
      <c r="B5805" s="97">
        <v>12933</v>
      </c>
      <c r="C5805" s="97" t="s">
        <v>17883</v>
      </c>
      <c r="D5805" s="97" t="s">
        <v>581</v>
      </c>
      <c r="E5805" s="97" t="s">
        <v>17884</v>
      </c>
      <c r="F5805" s="97">
        <v>331572</v>
      </c>
      <c r="G5805" s="97">
        <v>666938</v>
      </c>
      <c r="H5805" s="97">
        <v>331572</v>
      </c>
      <c r="I5805" s="97">
        <v>666938</v>
      </c>
      <c r="J5805" s="97" t="s">
        <v>93</v>
      </c>
      <c r="K5805" s="97">
        <v>72.27</v>
      </c>
      <c r="L5805" s="97" t="s">
        <v>17885</v>
      </c>
      <c r="M5805" s="97">
        <v>24</v>
      </c>
      <c r="N5805" s="97">
        <v>952592</v>
      </c>
    </row>
    <row r="5806" spans="1:14" ht="14.25" customHeight="1" x14ac:dyDescent="0.3">
      <c r="A5806" s="97" t="s">
        <v>822</v>
      </c>
      <c r="B5806" s="97">
        <v>349</v>
      </c>
      <c r="C5806" s="97" t="s">
        <v>17886</v>
      </c>
      <c r="D5806" s="97" t="s">
        <v>332</v>
      </c>
      <c r="E5806" s="97" t="s">
        <v>17887</v>
      </c>
      <c r="F5806" s="97">
        <v>340102</v>
      </c>
      <c r="G5806" s="97">
        <v>673125</v>
      </c>
      <c r="H5806" s="97">
        <v>340102</v>
      </c>
      <c r="I5806" s="97">
        <v>673125</v>
      </c>
      <c r="J5806" s="97" t="s">
        <v>93</v>
      </c>
      <c r="K5806" s="97">
        <v>76</v>
      </c>
      <c r="L5806" s="97" t="s">
        <v>17888</v>
      </c>
      <c r="M5806" s="97">
        <v>24</v>
      </c>
      <c r="N5806" s="97">
        <v>931220</v>
      </c>
    </row>
    <row r="5807" spans="1:14" ht="14.25" customHeight="1" x14ac:dyDescent="0.3">
      <c r="A5807" s="97" t="s">
        <v>822</v>
      </c>
      <c r="B5807" s="97">
        <v>556</v>
      </c>
      <c r="C5807" s="97" t="s">
        <v>17889</v>
      </c>
      <c r="D5807" s="97" t="s">
        <v>332</v>
      </c>
      <c r="E5807" s="97" t="s">
        <v>17890</v>
      </c>
      <c r="F5807" s="97">
        <v>340090</v>
      </c>
      <c r="G5807" s="97">
        <v>673100</v>
      </c>
      <c r="H5807" s="97">
        <v>340090</v>
      </c>
      <c r="I5807" s="97">
        <v>673100</v>
      </c>
      <c r="J5807" s="97" t="s">
        <v>93</v>
      </c>
      <c r="K5807" s="97">
        <v>77</v>
      </c>
      <c r="L5807" s="97" t="s">
        <v>8845</v>
      </c>
      <c r="M5807" s="97">
        <v>24</v>
      </c>
      <c r="N5807" s="97">
        <v>13470923</v>
      </c>
    </row>
    <row r="5808" spans="1:14" ht="14.25" customHeight="1" x14ac:dyDescent="0.3">
      <c r="A5808" s="97" t="s">
        <v>508</v>
      </c>
      <c r="B5808" s="97">
        <v>17171</v>
      </c>
      <c r="C5808" s="97" t="s">
        <v>17891</v>
      </c>
      <c r="D5808" s="97" t="s">
        <v>581</v>
      </c>
      <c r="E5808" s="97" t="s">
        <v>17892</v>
      </c>
      <c r="F5808" s="97">
        <v>331670</v>
      </c>
      <c r="G5808" s="97">
        <v>665430</v>
      </c>
      <c r="H5808" s="97">
        <v>331670</v>
      </c>
      <c r="I5808" s="97">
        <v>665430</v>
      </c>
      <c r="J5808" s="97" t="s">
        <v>93</v>
      </c>
      <c r="K5808" s="97">
        <v>78</v>
      </c>
      <c r="L5808" s="97" t="s">
        <v>17893</v>
      </c>
      <c r="M5808" s="97">
        <v>24</v>
      </c>
      <c r="N5808" s="97">
        <v>952726</v>
      </c>
    </row>
    <row r="5809" spans="1:14" ht="14.25" customHeight="1" x14ac:dyDescent="0.3">
      <c r="A5809" s="97" t="s">
        <v>822</v>
      </c>
      <c r="B5809" s="97">
        <v>316</v>
      </c>
      <c r="C5809" s="97" t="s">
        <v>17894</v>
      </c>
      <c r="D5809" s="97" t="s">
        <v>332</v>
      </c>
      <c r="E5809" s="97" t="s">
        <v>17895</v>
      </c>
      <c r="F5809" s="97">
        <v>342495</v>
      </c>
      <c r="G5809" s="97">
        <v>673326</v>
      </c>
      <c r="H5809" s="97">
        <v>342495</v>
      </c>
      <c r="I5809" s="97">
        <v>673326</v>
      </c>
      <c r="J5809" s="97" t="s">
        <v>93</v>
      </c>
      <c r="K5809" s="97">
        <v>78</v>
      </c>
      <c r="L5809" s="97" t="s">
        <v>17896</v>
      </c>
      <c r="M5809" s="97">
        <v>24</v>
      </c>
      <c r="N5809" s="97">
        <v>931185</v>
      </c>
    </row>
    <row r="5810" spans="1:14" ht="14.25" customHeight="1" x14ac:dyDescent="0.3">
      <c r="A5810" s="97" t="s">
        <v>508</v>
      </c>
      <c r="B5810" s="97">
        <v>10133</v>
      </c>
      <c r="C5810" s="97" t="s">
        <v>17897</v>
      </c>
      <c r="D5810" s="97" t="s">
        <v>581</v>
      </c>
      <c r="E5810" s="97" t="s">
        <v>17898</v>
      </c>
      <c r="F5810" s="97">
        <v>331534</v>
      </c>
      <c r="G5810" s="97">
        <v>666652</v>
      </c>
      <c r="H5810" s="97">
        <v>331534</v>
      </c>
      <c r="I5810" s="97">
        <v>666652</v>
      </c>
      <c r="J5810" s="97" t="s">
        <v>93</v>
      </c>
      <c r="K5810" s="97">
        <v>80.900000000000006</v>
      </c>
      <c r="L5810" s="97" t="s">
        <v>17899</v>
      </c>
      <c r="M5810" s="97">
        <v>24</v>
      </c>
      <c r="N5810" s="97">
        <v>952142</v>
      </c>
    </row>
    <row r="5811" spans="1:14" ht="14.25" customHeight="1" x14ac:dyDescent="0.3">
      <c r="A5811" s="97" t="s">
        <v>632</v>
      </c>
      <c r="B5811" s="97">
        <v>178</v>
      </c>
      <c r="C5811" s="97" t="s">
        <v>17900</v>
      </c>
      <c r="D5811" s="97" t="s">
        <v>332</v>
      </c>
      <c r="E5811" s="97" t="s">
        <v>17901</v>
      </c>
      <c r="F5811" s="97">
        <v>341554</v>
      </c>
      <c r="G5811" s="97">
        <v>669086</v>
      </c>
      <c r="H5811" s="97">
        <v>341554</v>
      </c>
      <c r="I5811" s="97">
        <v>669086</v>
      </c>
      <c r="J5811" s="97" t="s">
        <v>93</v>
      </c>
      <c r="K5811" s="97">
        <v>81</v>
      </c>
      <c r="L5811" s="97" t="s">
        <v>17902</v>
      </c>
      <c r="M5811" s="97">
        <v>24</v>
      </c>
      <c r="N5811" s="97">
        <v>770456</v>
      </c>
    </row>
    <row r="5812" spans="1:14" ht="14.25" customHeight="1" x14ac:dyDescent="0.3">
      <c r="A5812" s="97" t="s">
        <v>822</v>
      </c>
      <c r="B5812" s="97">
        <v>347</v>
      </c>
      <c r="C5812" s="97" t="s">
        <v>17903</v>
      </c>
      <c r="D5812" s="97" t="s">
        <v>332</v>
      </c>
      <c r="E5812" s="97" t="s">
        <v>17904</v>
      </c>
      <c r="F5812" s="97">
        <v>340026</v>
      </c>
      <c r="G5812" s="97">
        <v>672981</v>
      </c>
      <c r="H5812" s="97">
        <v>340026</v>
      </c>
      <c r="I5812" s="97">
        <v>672981</v>
      </c>
      <c r="J5812" s="97" t="s">
        <v>93</v>
      </c>
      <c r="K5812" s="97">
        <v>82</v>
      </c>
      <c r="L5812" s="97" t="s">
        <v>17905</v>
      </c>
      <c r="M5812" s="97">
        <v>24</v>
      </c>
      <c r="N5812" s="97">
        <v>931218</v>
      </c>
    </row>
    <row r="5813" spans="1:14" ht="14.25" customHeight="1" x14ac:dyDescent="0.3">
      <c r="A5813" s="97" t="s">
        <v>508</v>
      </c>
      <c r="B5813" s="97">
        <v>21</v>
      </c>
      <c r="C5813" s="97" t="s">
        <v>17906</v>
      </c>
      <c r="D5813" s="97" t="s">
        <v>332</v>
      </c>
      <c r="E5813" s="97" t="s">
        <v>17907</v>
      </c>
      <c r="F5813" s="97">
        <v>330500</v>
      </c>
      <c r="G5813" s="97">
        <v>668120</v>
      </c>
      <c r="H5813" s="97">
        <v>330500</v>
      </c>
      <c r="I5813" s="97">
        <v>668120</v>
      </c>
      <c r="J5813" s="97" t="s">
        <v>93</v>
      </c>
      <c r="K5813" s="97">
        <v>84</v>
      </c>
      <c r="L5813" s="97" t="s">
        <v>17908</v>
      </c>
      <c r="M5813" s="97">
        <v>24</v>
      </c>
      <c r="N5813" s="97">
        <v>951220</v>
      </c>
    </row>
    <row r="5814" spans="1:14" ht="14.25" customHeight="1" x14ac:dyDescent="0.3">
      <c r="A5814" s="97" t="s">
        <v>822</v>
      </c>
      <c r="B5814" s="97">
        <v>136</v>
      </c>
      <c r="C5814" s="97" t="s">
        <v>17909</v>
      </c>
      <c r="D5814" s="97" t="s">
        <v>332</v>
      </c>
      <c r="E5814" s="97" t="s">
        <v>17910</v>
      </c>
      <c r="F5814" s="97">
        <v>341787</v>
      </c>
      <c r="G5814" s="97">
        <v>670067</v>
      </c>
      <c r="H5814" s="97">
        <v>341787</v>
      </c>
      <c r="I5814" s="97">
        <v>670067</v>
      </c>
      <c r="J5814" s="97" t="s">
        <v>93</v>
      </c>
      <c r="K5814" s="97">
        <v>85</v>
      </c>
      <c r="L5814" s="97" t="s">
        <v>17911</v>
      </c>
      <c r="M5814" s="97">
        <v>24</v>
      </c>
      <c r="N5814" s="97">
        <v>931004</v>
      </c>
    </row>
    <row r="5815" spans="1:14" ht="14.25" customHeight="1" x14ac:dyDescent="0.3">
      <c r="A5815" s="97" t="s">
        <v>822</v>
      </c>
      <c r="B5815" s="97">
        <v>290</v>
      </c>
      <c r="C5815" s="97" t="s">
        <v>17912</v>
      </c>
      <c r="D5815" s="97" t="s">
        <v>332</v>
      </c>
      <c r="E5815" s="97" t="s">
        <v>17913</v>
      </c>
      <c r="F5815" s="97">
        <v>340023</v>
      </c>
      <c r="G5815" s="97">
        <v>672744</v>
      </c>
      <c r="H5815" s="97">
        <v>340023</v>
      </c>
      <c r="I5815" s="97">
        <v>672744</v>
      </c>
      <c r="J5815" s="97" t="s">
        <v>93</v>
      </c>
      <c r="K5815" s="97">
        <v>88</v>
      </c>
      <c r="L5815" s="97" t="s">
        <v>17914</v>
      </c>
      <c r="M5815" s="97">
        <v>24</v>
      </c>
      <c r="N5815" s="97">
        <v>931159</v>
      </c>
    </row>
    <row r="5816" spans="1:14" ht="14.25" customHeight="1" x14ac:dyDescent="0.3">
      <c r="A5816" s="97" t="s">
        <v>397</v>
      </c>
      <c r="B5816" s="97">
        <v>15354</v>
      </c>
      <c r="C5816" s="97" t="s">
        <v>17915</v>
      </c>
      <c r="D5816" s="97" t="s">
        <v>581</v>
      </c>
      <c r="E5816" s="97" t="s">
        <v>17916</v>
      </c>
      <c r="F5816" s="97">
        <v>339922</v>
      </c>
      <c r="G5816" s="97">
        <v>667545</v>
      </c>
      <c r="H5816" s="97">
        <v>339922</v>
      </c>
      <c r="I5816" s="97">
        <v>667545</v>
      </c>
      <c r="J5816" s="97" t="s">
        <v>93</v>
      </c>
      <c r="K5816" s="97">
        <v>89.45</v>
      </c>
      <c r="L5816" s="97" t="s">
        <v>17917</v>
      </c>
      <c r="M5816" s="97">
        <v>24</v>
      </c>
      <c r="N5816" s="97">
        <v>843182</v>
      </c>
    </row>
    <row r="5817" spans="1:14" ht="14.25" customHeight="1" x14ac:dyDescent="0.3">
      <c r="A5817" s="97" t="s">
        <v>822</v>
      </c>
      <c r="B5817" s="97">
        <v>528</v>
      </c>
      <c r="C5817" s="97" t="s">
        <v>17918</v>
      </c>
      <c r="D5817" s="97" t="s">
        <v>332</v>
      </c>
      <c r="E5817" s="97" t="s">
        <v>17919</v>
      </c>
      <c r="F5817" s="97">
        <v>340420</v>
      </c>
      <c r="G5817" s="97">
        <v>672580</v>
      </c>
      <c r="H5817" s="97">
        <v>340420</v>
      </c>
      <c r="I5817" s="97">
        <v>672580</v>
      </c>
      <c r="J5817" s="97" t="s">
        <v>93</v>
      </c>
      <c r="K5817" s="97">
        <v>92</v>
      </c>
      <c r="L5817" s="97" t="s">
        <v>17920</v>
      </c>
      <c r="M5817" s="97">
        <v>24</v>
      </c>
      <c r="N5817" s="97">
        <v>13086314</v>
      </c>
    </row>
    <row r="5818" spans="1:14" ht="14.25" customHeight="1" x14ac:dyDescent="0.3">
      <c r="A5818" s="97" t="s">
        <v>397</v>
      </c>
      <c r="B5818" s="97">
        <v>193</v>
      </c>
      <c r="C5818" s="97" t="s">
        <v>17921</v>
      </c>
      <c r="D5818" s="97" t="s">
        <v>332</v>
      </c>
      <c r="E5818" s="97" t="s">
        <v>17922</v>
      </c>
      <c r="F5818" s="97">
        <v>339620</v>
      </c>
      <c r="G5818" s="97">
        <v>668720</v>
      </c>
      <c r="H5818" s="97">
        <v>339620</v>
      </c>
      <c r="I5818" s="97">
        <v>668720</v>
      </c>
      <c r="J5818" s="97" t="s">
        <v>93</v>
      </c>
      <c r="K5818" s="97">
        <v>93.88</v>
      </c>
      <c r="L5818" s="97" t="s">
        <v>17923</v>
      </c>
      <c r="M5818" s="97">
        <v>24</v>
      </c>
      <c r="N5818" s="97">
        <v>842750</v>
      </c>
    </row>
    <row r="5819" spans="1:14" ht="14.25" customHeight="1" x14ac:dyDescent="0.3">
      <c r="A5819" s="97" t="s">
        <v>632</v>
      </c>
      <c r="B5819" s="97">
        <v>68</v>
      </c>
      <c r="C5819" s="97" t="s">
        <v>17924</v>
      </c>
      <c r="D5819" s="97" t="s">
        <v>332</v>
      </c>
      <c r="E5819" s="97" t="s">
        <v>17925</v>
      </c>
      <c r="F5819" s="97">
        <v>342111</v>
      </c>
      <c r="G5819" s="97">
        <v>668702</v>
      </c>
      <c r="H5819" s="97">
        <v>342111</v>
      </c>
      <c r="I5819" s="97">
        <v>668702</v>
      </c>
      <c r="J5819" s="97" t="s">
        <v>93</v>
      </c>
      <c r="K5819" s="97">
        <v>95</v>
      </c>
      <c r="L5819" s="97" t="s">
        <v>17926</v>
      </c>
      <c r="M5819" s="97">
        <v>24</v>
      </c>
      <c r="N5819" s="97">
        <v>770346</v>
      </c>
    </row>
    <row r="5820" spans="1:14" ht="14.25" customHeight="1" x14ac:dyDescent="0.3">
      <c r="A5820" s="97" t="s">
        <v>822</v>
      </c>
      <c r="B5820" s="97">
        <v>17030</v>
      </c>
      <c r="C5820" s="97" t="s">
        <v>17927</v>
      </c>
      <c r="D5820" s="97" t="s">
        <v>581</v>
      </c>
      <c r="E5820" s="97" t="s">
        <v>17928</v>
      </c>
      <c r="F5820" s="97">
        <v>344140</v>
      </c>
      <c r="G5820" s="97">
        <v>672700</v>
      </c>
      <c r="H5820" s="97">
        <v>344140</v>
      </c>
      <c r="I5820" s="97">
        <v>672700</v>
      </c>
      <c r="J5820" s="97" t="s">
        <v>93</v>
      </c>
      <c r="K5820" s="97">
        <v>95</v>
      </c>
      <c r="L5820" s="97" t="s">
        <v>17929</v>
      </c>
      <c r="M5820" s="97">
        <v>24</v>
      </c>
      <c r="N5820" s="97">
        <v>932206</v>
      </c>
    </row>
    <row r="5821" spans="1:14" ht="14.25" customHeight="1" x14ac:dyDescent="0.3">
      <c r="A5821" s="97" t="s">
        <v>397</v>
      </c>
      <c r="B5821" s="97">
        <v>10303</v>
      </c>
      <c r="C5821" s="97" t="s">
        <v>17930</v>
      </c>
      <c r="D5821" s="97" t="s">
        <v>581</v>
      </c>
      <c r="E5821" s="97" t="s">
        <v>17931</v>
      </c>
      <c r="F5821" s="97">
        <v>335973</v>
      </c>
      <c r="G5821" s="97">
        <v>668305</v>
      </c>
      <c r="H5821" s="97">
        <v>335973</v>
      </c>
      <c r="I5821" s="97">
        <v>668305</v>
      </c>
      <c r="J5821" s="97" t="s">
        <v>93</v>
      </c>
      <c r="K5821" s="97">
        <v>95.35</v>
      </c>
      <c r="L5821" s="97" t="s">
        <v>17932</v>
      </c>
      <c r="M5821" s="97">
        <v>24</v>
      </c>
      <c r="N5821" s="97">
        <v>843089</v>
      </c>
    </row>
    <row r="5822" spans="1:14" ht="14.25" customHeight="1" x14ac:dyDescent="0.3">
      <c r="A5822" s="97" t="s">
        <v>822</v>
      </c>
      <c r="B5822" s="97">
        <v>297</v>
      </c>
      <c r="C5822" s="97" t="s">
        <v>17933</v>
      </c>
      <c r="D5822" s="97" t="s">
        <v>332</v>
      </c>
      <c r="E5822" s="97" t="s">
        <v>17934</v>
      </c>
      <c r="F5822" s="97">
        <v>340625</v>
      </c>
      <c r="G5822" s="97">
        <v>672498</v>
      </c>
      <c r="H5822" s="97">
        <v>340625</v>
      </c>
      <c r="I5822" s="97">
        <v>672498</v>
      </c>
      <c r="J5822" s="97" t="s">
        <v>93</v>
      </c>
      <c r="K5822" s="97">
        <v>96</v>
      </c>
      <c r="L5822" s="97" t="s">
        <v>17935</v>
      </c>
      <c r="M5822" s="97">
        <v>24</v>
      </c>
      <c r="N5822" s="97">
        <v>931166</v>
      </c>
    </row>
    <row r="5823" spans="1:14" ht="14.25" customHeight="1" x14ac:dyDescent="0.3">
      <c r="A5823" s="97" t="s">
        <v>822</v>
      </c>
      <c r="B5823" s="97">
        <v>296</v>
      </c>
      <c r="C5823" s="97" t="s">
        <v>17936</v>
      </c>
      <c r="D5823" s="97" t="s">
        <v>332</v>
      </c>
      <c r="E5823" s="97" t="s">
        <v>17937</v>
      </c>
      <c r="F5823" s="97">
        <v>340656</v>
      </c>
      <c r="G5823" s="97">
        <v>672496</v>
      </c>
      <c r="H5823" s="97">
        <v>340656</v>
      </c>
      <c r="I5823" s="97">
        <v>672496</v>
      </c>
      <c r="J5823" s="97" t="s">
        <v>93</v>
      </c>
      <c r="K5823" s="97">
        <v>96</v>
      </c>
      <c r="L5823" s="97" t="s">
        <v>17938</v>
      </c>
      <c r="M5823" s="97">
        <v>24</v>
      </c>
      <c r="N5823" s="97">
        <v>931165</v>
      </c>
    </row>
    <row r="5824" spans="1:14" ht="14.25" customHeight="1" x14ac:dyDescent="0.3">
      <c r="A5824" s="97" t="s">
        <v>397</v>
      </c>
      <c r="B5824" s="97">
        <v>10303</v>
      </c>
      <c r="C5824" s="97" t="s">
        <v>17939</v>
      </c>
      <c r="D5824" s="97" t="s">
        <v>581</v>
      </c>
      <c r="E5824" s="97" t="s">
        <v>17940</v>
      </c>
      <c r="F5824" s="97">
        <v>335903</v>
      </c>
      <c r="G5824" s="97">
        <v>668214</v>
      </c>
      <c r="H5824" s="97">
        <v>335903</v>
      </c>
      <c r="I5824" s="97">
        <v>668214</v>
      </c>
      <c r="J5824" s="97" t="s">
        <v>93</v>
      </c>
      <c r="K5824" s="97">
        <v>96.1</v>
      </c>
      <c r="L5824" s="97" t="s">
        <v>17941</v>
      </c>
      <c r="M5824" s="97">
        <v>24</v>
      </c>
      <c r="N5824" s="97">
        <v>843024</v>
      </c>
    </row>
    <row r="5825" spans="1:14" ht="14.25" customHeight="1" x14ac:dyDescent="0.3">
      <c r="A5825" s="97" t="s">
        <v>822</v>
      </c>
      <c r="B5825" s="97">
        <v>355</v>
      </c>
      <c r="C5825" s="97" t="s">
        <v>17942</v>
      </c>
      <c r="D5825" s="97" t="s">
        <v>332</v>
      </c>
      <c r="E5825" s="97" t="s">
        <v>17943</v>
      </c>
      <c r="F5825" s="97">
        <v>341206</v>
      </c>
      <c r="G5825" s="97">
        <v>672501</v>
      </c>
      <c r="H5825" s="97">
        <v>341206</v>
      </c>
      <c r="I5825" s="97">
        <v>672501</v>
      </c>
      <c r="J5825" s="97" t="s">
        <v>93</v>
      </c>
      <c r="K5825" s="97">
        <v>97</v>
      </c>
      <c r="L5825" s="97" t="s">
        <v>17944</v>
      </c>
      <c r="M5825" s="97">
        <v>24</v>
      </c>
      <c r="N5825" s="97">
        <v>931226</v>
      </c>
    </row>
    <row r="5826" spans="1:14" ht="14.25" customHeight="1" x14ac:dyDescent="0.3">
      <c r="A5826" s="97" t="s">
        <v>397</v>
      </c>
      <c r="B5826" s="97">
        <v>10303</v>
      </c>
      <c r="C5826" s="97" t="s">
        <v>17945</v>
      </c>
      <c r="D5826" s="97" t="s">
        <v>581</v>
      </c>
      <c r="E5826" s="97" t="s">
        <v>17946</v>
      </c>
      <c r="F5826" s="97">
        <v>335894</v>
      </c>
      <c r="G5826" s="97">
        <v>668166</v>
      </c>
      <c r="H5826" s="97">
        <v>335894</v>
      </c>
      <c r="I5826" s="97">
        <v>668166</v>
      </c>
      <c r="J5826" s="97" t="s">
        <v>93</v>
      </c>
      <c r="K5826" s="97">
        <v>97</v>
      </c>
      <c r="L5826" s="97" t="s">
        <v>17947</v>
      </c>
      <c r="M5826" s="97">
        <v>24</v>
      </c>
      <c r="N5826" s="97">
        <v>842985</v>
      </c>
    </row>
    <row r="5827" spans="1:14" ht="14.25" customHeight="1" x14ac:dyDescent="0.3">
      <c r="A5827" s="97" t="s">
        <v>822</v>
      </c>
      <c r="B5827" s="97">
        <v>351</v>
      </c>
      <c r="C5827" s="97" t="s">
        <v>17948</v>
      </c>
      <c r="D5827" s="97" t="s">
        <v>332</v>
      </c>
      <c r="E5827" s="97" t="s">
        <v>17949</v>
      </c>
      <c r="F5827" s="97">
        <v>341156</v>
      </c>
      <c r="G5827" s="97">
        <v>672429</v>
      </c>
      <c r="H5827" s="97">
        <v>341156</v>
      </c>
      <c r="I5827" s="97">
        <v>672429</v>
      </c>
      <c r="J5827" s="97" t="s">
        <v>93</v>
      </c>
      <c r="K5827" s="97">
        <v>98</v>
      </c>
      <c r="L5827" s="97" t="s">
        <v>11501</v>
      </c>
      <c r="M5827" s="97">
        <v>24</v>
      </c>
      <c r="N5827" s="97">
        <v>931222</v>
      </c>
    </row>
    <row r="5828" spans="1:14" ht="14.25" customHeight="1" x14ac:dyDescent="0.3">
      <c r="A5828" s="97" t="s">
        <v>508</v>
      </c>
      <c r="B5828" s="97">
        <v>676</v>
      </c>
      <c r="C5828" s="97" t="s">
        <v>17950</v>
      </c>
      <c r="D5828" s="97" t="s">
        <v>332</v>
      </c>
      <c r="E5828" s="97" t="s">
        <v>17951</v>
      </c>
      <c r="F5828" s="97">
        <v>331195</v>
      </c>
      <c r="G5828" s="97">
        <v>665964</v>
      </c>
      <c r="H5828" s="97">
        <v>331195</v>
      </c>
      <c r="I5828" s="97">
        <v>665964</v>
      </c>
      <c r="J5828" s="97" t="s">
        <v>93</v>
      </c>
      <c r="K5828" s="97">
        <v>100</v>
      </c>
      <c r="L5828" s="97" t="s">
        <v>17952</v>
      </c>
      <c r="M5828" s="97">
        <v>24</v>
      </c>
      <c r="N5828" s="97">
        <v>18076941</v>
      </c>
    </row>
    <row r="5829" spans="1:14" ht="14.25" customHeight="1" x14ac:dyDescent="0.3">
      <c r="A5829" s="97" t="s">
        <v>506</v>
      </c>
      <c r="B5829" s="97">
        <v>946</v>
      </c>
      <c r="C5829" s="97" t="s">
        <v>17953</v>
      </c>
      <c r="D5829" s="97" t="s">
        <v>332</v>
      </c>
      <c r="E5829" s="97" t="s">
        <v>17954</v>
      </c>
      <c r="F5829" s="97">
        <v>329154</v>
      </c>
      <c r="G5829" s="97">
        <v>669114</v>
      </c>
      <c r="H5829" s="97">
        <v>329154</v>
      </c>
      <c r="I5829" s="97">
        <v>669114</v>
      </c>
      <c r="J5829" s="97" t="s">
        <v>93</v>
      </c>
      <c r="K5829" s="97">
        <v>104.75</v>
      </c>
      <c r="L5829" s="97" t="s">
        <v>17955</v>
      </c>
      <c r="M5829" s="97">
        <v>24</v>
      </c>
      <c r="N5829" s="97">
        <v>17341488</v>
      </c>
    </row>
    <row r="5830" spans="1:14" ht="14.25" customHeight="1" x14ac:dyDescent="0.3">
      <c r="A5830" s="97" t="s">
        <v>506</v>
      </c>
      <c r="B5830" s="97">
        <v>945</v>
      </c>
      <c r="C5830" s="97" t="s">
        <v>17956</v>
      </c>
      <c r="D5830" s="97" t="s">
        <v>332</v>
      </c>
      <c r="E5830" s="97" t="s">
        <v>17957</v>
      </c>
      <c r="F5830" s="97">
        <v>329170</v>
      </c>
      <c r="G5830" s="97">
        <v>669090</v>
      </c>
      <c r="H5830" s="97">
        <v>329170</v>
      </c>
      <c r="I5830" s="97">
        <v>669090</v>
      </c>
      <c r="J5830" s="97" t="s">
        <v>93</v>
      </c>
      <c r="K5830" s="97">
        <v>106</v>
      </c>
      <c r="L5830" s="97" t="s">
        <v>17958</v>
      </c>
      <c r="M5830" s="97">
        <v>24</v>
      </c>
      <c r="N5830" s="97">
        <v>17341487</v>
      </c>
    </row>
    <row r="5831" spans="1:14" ht="14.25" customHeight="1" x14ac:dyDescent="0.3">
      <c r="A5831" s="97" t="s">
        <v>506</v>
      </c>
      <c r="B5831" s="97">
        <v>9783</v>
      </c>
      <c r="C5831" s="97" t="s">
        <v>17959</v>
      </c>
      <c r="D5831" s="97" t="s">
        <v>581</v>
      </c>
      <c r="E5831" s="97" t="s">
        <v>17960</v>
      </c>
      <c r="F5831" s="97">
        <v>329658</v>
      </c>
      <c r="G5831" s="97">
        <v>668726</v>
      </c>
      <c r="H5831" s="97">
        <v>329658</v>
      </c>
      <c r="I5831" s="97">
        <v>668726</v>
      </c>
      <c r="J5831" s="97" t="s">
        <v>93</v>
      </c>
      <c r="K5831" s="97">
        <v>106.2</v>
      </c>
      <c r="L5831" s="97" t="s">
        <v>17961</v>
      </c>
      <c r="M5831" s="97">
        <v>24</v>
      </c>
      <c r="N5831" s="97">
        <v>1003827</v>
      </c>
    </row>
    <row r="5832" spans="1:14" ht="14.25" customHeight="1" x14ac:dyDescent="0.3">
      <c r="A5832" s="97" t="s">
        <v>397</v>
      </c>
      <c r="B5832" s="97">
        <v>201</v>
      </c>
      <c r="C5832" s="97" t="s">
        <v>17962</v>
      </c>
      <c r="D5832" s="97" t="s">
        <v>332</v>
      </c>
      <c r="E5832" s="97" t="s">
        <v>17963</v>
      </c>
      <c r="F5832" s="97">
        <v>339730</v>
      </c>
      <c r="G5832" s="97">
        <v>669140</v>
      </c>
      <c r="H5832" s="97">
        <v>339730</v>
      </c>
      <c r="I5832" s="97">
        <v>669140</v>
      </c>
      <c r="J5832" s="97" t="s">
        <v>93</v>
      </c>
      <c r="K5832" s="97">
        <v>107</v>
      </c>
      <c r="L5832" s="97" t="s">
        <v>17964</v>
      </c>
      <c r="M5832" s="97">
        <v>24</v>
      </c>
      <c r="N5832" s="97">
        <v>842758</v>
      </c>
    </row>
    <row r="5833" spans="1:14" ht="14.25" customHeight="1" x14ac:dyDescent="0.3">
      <c r="A5833" s="97" t="s">
        <v>497</v>
      </c>
      <c r="B5833" s="97">
        <v>240</v>
      </c>
      <c r="C5833" s="97" t="s">
        <v>17965</v>
      </c>
      <c r="D5833" s="97" t="s">
        <v>332</v>
      </c>
      <c r="E5833" s="97" t="s">
        <v>17966</v>
      </c>
      <c r="F5833" s="97">
        <v>334050</v>
      </c>
      <c r="G5833" s="97">
        <v>664770</v>
      </c>
      <c r="H5833" s="97">
        <v>334050</v>
      </c>
      <c r="I5833" s="97">
        <v>664770</v>
      </c>
      <c r="J5833" s="97" t="s">
        <v>93</v>
      </c>
      <c r="K5833" s="97">
        <v>107.9</v>
      </c>
      <c r="L5833" s="97" t="s">
        <v>17967</v>
      </c>
      <c r="M5833" s="97">
        <v>24</v>
      </c>
      <c r="N5833" s="97">
        <v>904872</v>
      </c>
    </row>
    <row r="5834" spans="1:14" ht="14.25" customHeight="1" x14ac:dyDescent="0.3">
      <c r="A5834" s="97" t="s">
        <v>632</v>
      </c>
      <c r="B5834" s="97">
        <v>171</v>
      </c>
      <c r="C5834" s="97" t="s">
        <v>17968</v>
      </c>
      <c r="D5834" s="97" t="s">
        <v>332</v>
      </c>
      <c r="E5834" s="97" t="s">
        <v>17969</v>
      </c>
      <c r="F5834" s="97">
        <v>340002</v>
      </c>
      <c r="G5834" s="97">
        <v>666790</v>
      </c>
      <c r="H5834" s="97">
        <v>340002</v>
      </c>
      <c r="I5834" s="97">
        <v>666790</v>
      </c>
      <c r="J5834" s="97" t="s">
        <v>93</v>
      </c>
      <c r="K5834" s="97">
        <v>115</v>
      </c>
      <c r="L5834" s="97" t="s">
        <v>17970</v>
      </c>
      <c r="M5834" s="97">
        <v>24</v>
      </c>
      <c r="N5834" s="97">
        <v>770449</v>
      </c>
    </row>
    <row r="5835" spans="1:14" ht="14.25" customHeight="1" x14ac:dyDescent="0.3">
      <c r="A5835" s="97" t="s">
        <v>506</v>
      </c>
      <c r="B5835" s="97">
        <v>186</v>
      </c>
      <c r="C5835" s="97" t="s">
        <v>17971</v>
      </c>
      <c r="D5835" s="97" t="s">
        <v>332</v>
      </c>
      <c r="E5835" s="97" t="s">
        <v>17972</v>
      </c>
      <c r="F5835" s="97">
        <v>329390</v>
      </c>
      <c r="G5835" s="97">
        <v>668770</v>
      </c>
      <c r="H5835" s="97">
        <v>329390</v>
      </c>
      <c r="I5835" s="97">
        <v>668770</v>
      </c>
      <c r="J5835" s="97" t="s">
        <v>93</v>
      </c>
      <c r="K5835" s="97">
        <v>116</v>
      </c>
      <c r="L5835" s="97" t="s">
        <v>16994</v>
      </c>
      <c r="M5835" s="97">
        <v>24</v>
      </c>
      <c r="N5835" s="97">
        <v>1002669</v>
      </c>
    </row>
    <row r="5836" spans="1:14" ht="14.25" customHeight="1" x14ac:dyDescent="0.3">
      <c r="A5836" s="97" t="s">
        <v>397</v>
      </c>
      <c r="B5836" s="97">
        <v>269</v>
      </c>
      <c r="C5836" s="97" t="s">
        <v>17973</v>
      </c>
      <c r="D5836" s="97" t="s">
        <v>332</v>
      </c>
      <c r="E5836" s="97" t="s">
        <v>17974</v>
      </c>
      <c r="F5836" s="97">
        <v>339260</v>
      </c>
      <c r="G5836" s="97">
        <v>666100</v>
      </c>
      <c r="H5836" s="97">
        <v>339260</v>
      </c>
      <c r="I5836" s="97">
        <v>666100</v>
      </c>
      <c r="J5836" s="97" t="s">
        <v>93</v>
      </c>
      <c r="K5836" s="97">
        <v>116</v>
      </c>
      <c r="L5836" s="97" t="s">
        <v>17975</v>
      </c>
      <c r="M5836" s="97">
        <v>24</v>
      </c>
      <c r="N5836" s="97">
        <v>842826</v>
      </c>
    </row>
    <row r="5837" spans="1:14" ht="14.25" customHeight="1" x14ac:dyDescent="0.3">
      <c r="A5837" s="97" t="s">
        <v>506</v>
      </c>
      <c r="B5837" s="97">
        <v>1406</v>
      </c>
      <c r="C5837" s="97" t="s">
        <v>17976</v>
      </c>
      <c r="D5837" s="97" t="s">
        <v>581</v>
      </c>
      <c r="E5837" s="97" t="s">
        <v>17977</v>
      </c>
      <c r="F5837" s="97">
        <v>329393</v>
      </c>
      <c r="G5837" s="97">
        <v>668775</v>
      </c>
      <c r="H5837" s="97">
        <v>329393</v>
      </c>
      <c r="I5837" s="97">
        <v>668775</v>
      </c>
      <c r="J5837" s="97" t="s">
        <v>93</v>
      </c>
      <c r="K5837" s="97">
        <v>117</v>
      </c>
      <c r="L5837" s="97" t="s">
        <v>17978</v>
      </c>
      <c r="M5837" s="97">
        <v>24</v>
      </c>
      <c r="N5837" s="97">
        <v>1003370</v>
      </c>
    </row>
    <row r="5838" spans="1:14" ht="14.25" customHeight="1" x14ac:dyDescent="0.3">
      <c r="A5838" s="97" t="s">
        <v>632</v>
      </c>
      <c r="B5838" s="97">
        <v>233</v>
      </c>
      <c r="C5838" s="97" t="s">
        <v>17979</v>
      </c>
      <c r="D5838" s="97" t="s">
        <v>332</v>
      </c>
      <c r="E5838" s="97" t="s">
        <v>17980</v>
      </c>
      <c r="F5838" s="97">
        <v>340790</v>
      </c>
      <c r="G5838" s="97">
        <v>666832</v>
      </c>
      <c r="H5838" s="97">
        <v>340790</v>
      </c>
      <c r="I5838" s="97">
        <v>666832</v>
      </c>
      <c r="J5838" s="97" t="s">
        <v>93</v>
      </c>
      <c r="K5838" s="97">
        <v>117.03</v>
      </c>
      <c r="L5838" s="97" t="s">
        <v>17981</v>
      </c>
      <c r="M5838" s="97">
        <v>24</v>
      </c>
      <c r="N5838" s="97">
        <v>770514</v>
      </c>
    </row>
    <row r="5839" spans="1:14" ht="14.25" customHeight="1" x14ac:dyDescent="0.3">
      <c r="A5839" s="97" t="s">
        <v>506</v>
      </c>
      <c r="B5839" s="97">
        <v>199</v>
      </c>
      <c r="C5839" s="97" t="s">
        <v>17982</v>
      </c>
      <c r="D5839" s="97" t="s">
        <v>332</v>
      </c>
      <c r="E5839" s="97" t="s">
        <v>17983</v>
      </c>
      <c r="F5839" s="97">
        <v>328720</v>
      </c>
      <c r="G5839" s="97">
        <v>668290</v>
      </c>
      <c r="H5839" s="97">
        <v>328720</v>
      </c>
      <c r="I5839" s="97">
        <v>668290</v>
      </c>
      <c r="J5839" s="97" t="s">
        <v>93</v>
      </c>
      <c r="K5839" s="97">
        <v>122</v>
      </c>
      <c r="L5839" s="97" t="s">
        <v>17984</v>
      </c>
      <c r="M5839" s="97">
        <v>24</v>
      </c>
      <c r="N5839" s="97">
        <v>1002682</v>
      </c>
    </row>
    <row r="5840" spans="1:14" ht="14.25" customHeight="1" x14ac:dyDescent="0.3">
      <c r="A5840" s="97" t="s">
        <v>506</v>
      </c>
      <c r="B5840" s="97">
        <v>198</v>
      </c>
      <c r="C5840" s="97" t="s">
        <v>17985</v>
      </c>
      <c r="D5840" s="97" t="s">
        <v>332</v>
      </c>
      <c r="E5840" s="97" t="s">
        <v>17986</v>
      </c>
      <c r="F5840" s="97">
        <v>328700</v>
      </c>
      <c r="G5840" s="97">
        <v>668250</v>
      </c>
      <c r="H5840" s="97">
        <v>328700</v>
      </c>
      <c r="I5840" s="97">
        <v>668250</v>
      </c>
      <c r="J5840" s="97" t="s">
        <v>93</v>
      </c>
      <c r="K5840" s="97">
        <v>122</v>
      </c>
      <c r="L5840" s="97" t="s">
        <v>17987</v>
      </c>
      <c r="M5840" s="97">
        <v>24</v>
      </c>
      <c r="N5840" s="97">
        <v>1002681</v>
      </c>
    </row>
    <row r="5841" spans="1:14" ht="14.25" customHeight="1" x14ac:dyDescent="0.3">
      <c r="A5841" s="97" t="s">
        <v>497</v>
      </c>
      <c r="B5841" s="97">
        <v>465</v>
      </c>
      <c r="C5841" s="97" t="s">
        <v>17988</v>
      </c>
      <c r="D5841" s="97" t="s">
        <v>332</v>
      </c>
      <c r="E5841" s="97" t="s">
        <v>17989</v>
      </c>
      <c r="F5841" s="97">
        <v>333880</v>
      </c>
      <c r="G5841" s="97">
        <v>663680</v>
      </c>
      <c r="H5841" s="97">
        <v>333880</v>
      </c>
      <c r="I5841" s="97">
        <v>663680</v>
      </c>
      <c r="J5841" s="97" t="s">
        <v>93</v>
      </c>
      <c r="K5841" s="97">
        <v>124</v>
      </c>
      <c r="L5841" s="97" t="s">
        <v>17990</v>
      </c>
      <c r="M5841" s="97">
        <v>24</v>
      </c>
      <c r="N5841" s="97">
        <v>13472225</v>
      </c>
    </row>
    <row r="5842" spans="1:14" ht="14.25" customHeight="1" x14ac:dyDescent="0.3">
      <c r="A5842" s="97" t="s">
        <v>497</v>
      </c>
      <c r="B5842" s="97">
        <v>464</v>
      </c>
      <c r="C5842" s="97" t="s">
        <v>17991</v>
      </c>
      <c r="D5842" s="97" t="s">
        <v>332</v>
      </c>
      <c r="E5842" s="97" t="s">
        <v>17992</v>
      </c>
      <c r="F5842" s="97">
        <v>333880</v>
      </c>
      <c r="G5842" s="97">
        <v>663730</v>
      </c>
      <c r="H5842" s="97">
        <v>333880</v>
      </c>
      <c r="I5842" s="97">
        <v>663730</v>
      </c>
      <c r="J5842" s="97" t="s">
        <v>93</v>
      </c>
      <c r="K5842" s="97">
        <v>124.8</v>
      </c>
      <c r="L5842" s="97" t="s">
        <v>17993</v>
      </c>
      <c r="M5842" s="97">
        <v>24</v>
      </c>
      <c r="N5842" s="97">
        <v>13472224</v>
      </c>
    </row>
    <row r="5843" spans="1:14" ht="14.25" customHeight="1" x14ac:dyDescent="0.3">
      <c r="A5843" s="97" t="s">
        <v>497</v>
      </c>
      <c r="B5843" s="97">
        <v>186</v>
      </c>
      <c r="C5843" s="97" t="s">
        <v>17994</v>
      </c>
      <c r="D5843" s="97" t="s">
        <v>332</v>
      </c>
      <c r="E5843" s="97" t="s">
        <v>17995</v>
      </c>
      <c r="F5843" s="97">
        <v>334130</v>
      </c>
      <c r="G5843" s="97">
        <v>664300</v>
      </c>
      <c r="H5843" s="97">
        <v>334130</v>
      </c>
      <c r="I5843" s="97">
        <v>664300</v>
      </c>
      <c r="J5843" s="97" t="s">
        <v>93</v>
      </c>
      <c r="K5843" s="97">
        <v>125</v>
      </c>
      <c r="L5843" s="97" t="s">
        <v>17996</v>
      </c>
      <c r="M5843" s="97">
        <v>24</v>
      </c>
      <c r="N5843" s="97">
        <v>904818</v>
      </c>
    </row>
    <row r="5844" spans="1:14" ht="14.25" customHeight="1" x14ac:dyDescent="0.3">
      <c r="A5844" s="97" t="s">
        <v>497</v>
      </c>
      <c r="B5844" s="97">
        <v>152</v>
      </c>
      <c r="C5844" s="97" t="s">
        <v>17997</v>
      </c>
      <c r="D5844" s="97" t="s">
        <v>332</v>
      </c>
      <c r="E5844" s="97" t="s">
        <v>17998</v>
      </c>
      <c r="F5844" s="97">
        <v>334400</v>
      </c>
      <c r="G5844" s="97">
        <v>664610</v>
      </c>
      <c r="H5844" s="97">
        <v>334400</v>
      </c>
      <c r="I5844" s="97">
        <v>664610</v>
      </c>
      <c r="J5844" s="97" t="s">
        <v>93</v>
      </c>
      <c r="K5844" s="97">
        <v>125</v>
      </c>
      <c r="L5844" s="97" t="s">
        <v>10305</v>
      </c>
      <c r="M5844" s="97">
        <v>24</v>
      </c>
      <c r="N5844" s="97">
        <v>904784</v>
      </c>
    </row>
    <row r="5845" spans="1:14" ht="14.25" customHeight="1" x14ac:dyDescent="0.3">
      <c r="A5845" s="97" t="s">
        <v>497</v>
      </c>
      <c r="B5845" s="97">
        <v>27</v>
      </c>
      <c r="C5845" s="97" t="s">
        <v>17999</v>
      </c>
      <c r="D5845" s="97" t="s">
        <v>332</v>
      </c>
      <c r="E5845" s="97" t="s">
        <v>18000</v>
      </c>
      <c r="F5845" s="97">
        <v>330570</v>
      </c>
      <c r="G5845" s="97">
        <v>662250</v>
      </c>
      <c r="H5845" s="97">
        <v>330570</v>
      </c>
      <c r="I5845" s="97">
        <v>662250</v>
      </c>
      <c r="J5845" s="97" t="s">
        <v>93</v>
      </c>
      <c r="K5845" s="97">
        <v>125.7</v>
      </c>
      <c r="L5845" s="97" t="s">
        <v>18001</v>
      </c>
      <c r="M5845" s="97">
        <v>24</v>
      </c>
      <c r="N5845" s="97">
        <v>904585</v>
      </c>
    </row>
    <row r="5846" spans="1:14" ht="14.25" customHeight="1" x14ac:dyDescent="0.3">
      <c r="A5846" s="97" t="s">
        <v>508</v>
      </c>
      <c r="B5846" s="97">
        <v>80</v>
      </c>
      <c r="C5846" s="97" t="s">
        <v>18002</v>
      </c>
      <c r="D5846" s="97" t="s">
        <v>332</v>
      </c>
      <c r="E5846" s="97" t="s">
        <v>18003</v>
      </c>
      <c r="F5846" s="97">
        <v>334780</v>
      </c>
      <c r="G5846" s="97">
        <v>665900</v>
      </c>
      <c r="H5846" s="97">
        <v>334780</v>
      </c>
      <c r="I5846" s="97">
        <v>665900</v>
      </c>
      <c r="J5846" s="97" t="s">
        <v>93</v>
      </c>
      <c r="K5846" s="97">
        <v>125.9</v>
      </c>
      <c r="L5846" s="97" t="s">
        <v>18004</v>
      </c>
      <c r="M5846" s="97">
        <v>24</v>
      </c>
      <c r="N5846" s="97">
        <v>951279</v>
      </c>
    </row>
    <row r="5847" spans="1:14" ht="14.25" customHeight="1" x14ac:dyDescent="0.3">
      <c r="A5847" s="97" t="s">
        <v>506</v>
      </c>
      <c r="B5847" s="97">
        <v>227</v>
      </c>
      <c r="C5847" s="97" t="s">
        <v>18005</v>
      </c>
      <c r="D5847" s="97" t="s">
        <v>332</v>
      </c>
      <c r="E5847" s="97" t="s">
        <v>18006</v>
      </c>
      <c r="F5847" s="97">
        <v>328700</v>
      </c>
      <c r="G5847" s="97">
        <v>668150</v>
      </c>
      <c r="H5847" s="97">
        <v>328700</v>
      </c>
      <c r="I5847" s="97">
        <v>668150</v>
      </c>
      <c r="J5847" s="97" t="s">
        <v>93</v>
      </c>
      <c r="K5847" s="97">
        <v>126.02</v>
      </c>
      <c r="L5847" s="97" t="s">
        <v>18007</v>
      </c>
      <c r="M5847" s="97">
        <v>24</v>
      </c>
      <c r="N5847" s="97">
        <v>1002716</v>
      </c>
    </row>
    <row r="5848" spans="1:14" ht="14.25" customHeight="1" x14ac:dyDescent="0.3">
      <c r="A5848" s="97" t="s">
        <v>497</v>
      </c>
      <c r="B5848" s="97">
        <v>466</v>
      </c>
      <c r="C5848" s="97" t="s">
        <v>18008</v>
      </c>
      <c r="D5848" s="97" t="s">
        <v>332</v>
      </c>
      <c r="E5848" s="97" t="s">
        <v>18009</v>
      </c>
      <c r="F5848" s="97">
        <v>333880</v>
      </c>
      <c r="G5848" s="97">
        <v>663610</v>
      </c>
      <c r="H5848" s="97">
        <v>333880</v>
      </c>
      <c r="I5848" s="97">
        <v>663610</v>
      </c>
      <c r="J5848" s="97" t="s">
        <v>93</v>
      </c>
      <c r="K5848" s="97">
        <v>126.8</v>
      </c>
      <c r="L5848" s="97" t="s">
        <v>18010</v>
      </c>
      <c r="M5848" s="97">
        <v>24</v>
      </c>
      <c r="N5848" s="97">
        <v>13472226</v>
      </c>
    </row>
    <row r="5849" spans="1:14" ht="14.25" customHeight="1" x14ac:dyDescent="0.3">
      <c r="A5849" s="97" t="s">
        <v>506</v>
      </c>
      <c r="B5849" s="97">
        <v>315</v>
      </c>
      <c r="C5849" s="97" t="s">
        <v>18011</v>
      </c>
      <c r="D5849" s="97" t="s">
        <v>332</v>
      </c>
      <c r="E5849" s="97" t="s">
        <v>18012</v>
      </c>
      <c r="F5849" s="97">
        <v>328493</v>
      </c>
      <c r="G5849" s="97">
        <v>666919</v>
      </c>
      <c r="H5849" s="97">
        <v>328493</v>
      </c>
      <c r="I5849" s="97">
        <v>666919</v>
      </c>
      <c r="J5849" s="97" t="s">
        <v>93</v>
      </c>
      <c r="K5849" s="97">
        <v>127.8</v>
      </c>
      <c r="L5849" s="97" t="s">
        <v>18013</v>
      </c>
      <c r="M5849" s="97">
        <v>24</v>
      </c>
      <c r="N5849" s="97">
        <v>1002807</v>
      </c>
    </row>
    <row r="5850" spans="1:14" ht="14.25" customHeight="1" x14ac:dyDescent="0.3">
      <c r="A5850" s="97" t="s">
        <v>497</v>
      </c>
      <c r="B5850" s="97">
        <v>153</v>
      </c>
      <c r="C5850" s="97" t="s">
        <v>18014</v>
      </c>
      <c r="D5850" s="97" t="s">
        <v>332</v>
      </c>
      <c r="E5850" s="97" t="s">
        <v>18015</v>
      </c>
      <c r="F5850" s="97">
        <v>334520</v>
      </c>
      <c r="G5850" s="97">
        <v>664650</v>
      </c>
      <c r="H5850" s="97">
        <v>334520</v>
      </c>
      <c r="I5850" s="97">
        <v>664650</v>
      </c>
      <c r="J5850" s="97" t="s">
        <v>93</v>
      </c>
      <c r="K5850" s="97">
        <v>128</v>
      </c>
      <c r="L5850" s="97" t="s">
        <v>12410</v>
      </c>
      <c r="M5850" s="97">
        <v>24</v>
      </c>
      <c r="N5850" s="97">
        <v>904785</v>
      </c>
    </row>
    <row r="5851" spans="1:14" ht="14.25" customHeight="1" x14ac:dyDescent="0.3">
      <c r="A5851" s="97" t="s">
        <v>655</v>
      </c>
      <c r="B5851" s="97">
        <v>87</v>
      </c>
      <c r="C5851" s="97" t="s">
        <v>18016</v>
      </c>
      <c r="D5851" s="97" t="s">
        <v>332</v>
      </c>
      <c r="E5851" s="97" t="s">
        <v>18017</v>
      </c>
      <c r="F5851" s="97">
        <v>337789</v>
      </c>
      <c r="G5851" s="97">
        <v>671023</v>
      </c>
      <c r="H5851" s="97">
        <v>337789</v>
      </c>
      <c r="I5851" s="97">
        <v>671023</v>
      </c>
      <c r="J5851" s="97" t="s">
        <v>93</v>
      </c>
      <c r="K5851" s="97">
        <v>132</v>
      </c>
      <c r="L5851" s="97" t="s">
        <v>18018</v>
      </c>
      <c r="M5851" s="97">
        <v>24</v>
      </c>
      <c r="N5851" s="97">
        <v>949757</v>
      </c>
    </row>
    <row r="5852" spans="1:14" ht="14.25" customHeight="1" x14ac:dyDescent="0.3">
      <c r="A5852" s="97" t="s">
        <v>497</v>
      </c>
      <c r="B5852" s="97">
        <v>148</v>
      </c>
      <c r="C5852" s="97" t="s">
        <v>18019</v>
      </c>
      <c r="D5852" s="97" t="s">
        <v>332</v>
      </c>
      <c r="E5852" s="97" t="s">
        <v>18020</v>
      </c>
      <c r="F5852" s="97">
        <v>334390</v>
      </c>
      <c r="G5852" s="97">
        <v>664380</v>
      </c>
      <c r="H5852" s="97">
        <v>334390</v>
      </c>
      <c r="I5852" s="97">
        <v>664380</v>
      </c>
      <c r="J5852" s="97" t="s">
        <v>93</v>
      </c>
      <c r="K5852" s="97">
        <v>132</v>
      </c>
      <c r="L5852" s="97" t="s">
        <v>18021</v>
      </c>
      <c r="M5852" s="97">
        <v>24</v>
      </c>
      <c r="N5852" s="97">
        <v>904780</v>
      </c>
    </row>
    <row r="5853" spans="1:14" ht="14.25" customHeight="1" x14ac:dyDescent="0.3">
      <c r="A5853" s="97" t="s">
        <v>508</v>
      </c>
      <c r="B5853" s="97">
        <v>15400</v>
      </c>
      <c r="C5853" s="97" t="s">
        <v>18022</v>
      </c>
      <c r="D5853" s="97" t="s">
        <v>581</v>
      </c>
      <c r="E5853" s="97" t="s">
        <v>18023</v>
      </c>
      <c r="F5853" s="97">
        <v>334778</v>
      </c>
      <c r="G5853" s="97">
        <v>665213</v>
      </c>
      <c r="H5853" s="97">
        <v>334778</v>
      </c>
      <c r="I5853" s="97">
        <v>665213</v>
      </c>
      <c r="J5853" s="97" t="s">
        <v>93</v>
      </c>
      <c r="K5853" s="97">
        <v>132.80000000000001</v>
      </c>
      <c r="L5853" s="97" t="s">
        <v>18024</v>
      </c>
      <c r="M5853" s="97">
        <v>24</v>
      </c>
      <c r="N5853" s="97">
        <v>952629</v>
      </c>
    </row>
    <row r="5854" spans="1:14" ht="14.25" customHeight="1" x14ac:dyDescent="0.3">
      <c r="A5854" s="97" t="s">
        <v>655</v>
      </c>
      <c r="B5854" s="97">
        <v>100</v>
      </c>
      <c r="C5854" s="97" t="s">
        <v>18025</v>
      </c>
      <c r="D5854" s="97" t="s">
        <v>332</v>
      </c>
      <c r="E5854" s="97" t="s">
        <v>18026</v>
      </c>
      <c r="F5854" s="97">
        <v>339335</v>
      </c>
      <c r="G5854" s="97">
        <v>670411</v>
      </c>
      <c r="H5854" s="97">
        <v>339335</v>
      </c>
      <c r="I5854" s="97">
        <v>670411</v>
      </c>
      <c r="J5854" s="97" t="s">
        <v>93</v>
      </c>
      <c r="K5854" s="97">
        <v>133</v>
      </c>
      <c r="L5854" s="97" t="s">
        <v>18027</v>
      </c>
      <c r="M5854" s="97">
        <v>24</v>
      </c>
      <c r="N5854" s="97">
        <v>949770</v>
      </c>
    </row>
    <row r="5855" spans="1:14" ht="14.25" customHeight="1" x14ac:dyDescent="0.3">
      <c r="A5855" s="97" t="s">
        <v>506</v>
      </c>
      <c r="B5855" s="97">
        <v>10695</v>
      </c>
      <c r="C5855" s="97" t="s">
        <v>18028</v>
      </c>
      <c r="D5855" s="97" t="s">
        <v>581</v>
      </c>
      <c r="E5855" s="97" t="s">
        <v>18029</v>
      </c>
      <c r="F5855" s="97">
        <v>327583</v>
      </c>
      <c r="G5855" s="97">
        <v>666937</v>
      </c>
      <c r="H5855" s="97">
        <v>327583</v>
      </c>
      <c r="I5855" s="97">
        <v>666937</v>
      </c>
      <c r="J5855" s="97" t="s">
        <v>93</v>
      </c>
      <c r="K5855" s="97">
        <v>136.07</v>
      </c>
      <c r="L5855" s="97" t="s">
        <v>18030</v>
      </c>
      <c r="M5855" s="97">
        <v>24</v>
      </c>
      <c r="N5855" s="97">
        <v>1004193</v>
      </c>
    </row>
    <row r="5856" spans="1:14" ht="14.25" customHeight="1" x14ac:dyDescent="0.3">
      <c r="A5856" s="97" t="s">
        <v>506</v>
      </c>
      <c r="B5856" s="97">
        <v>10695</v>
      </c>
      <c r="C5856" s="97" t="s">
        <v>18031</v>
      </c>
      <c r="D5856" s="97" t="s">
        <v>581</v>
      </c>
      <c r="E5856" s="97" t="s">
        <v>18032</v>
      </c>
      <c r="F5856" s="97">
        <v>327572</v>
      </c>
      <c r="G5856" s="97">
        <v>666915</v>
      </c>
      <c r="H5856" s="97">
        <v>327572</v>
      </c>
      <c r="I5856" s="97">
        <v>666915</v>
      </c>
      <c r="J5856" s="97" t="s">
        <v>93</v>
      </c>
      <c r="K5856" s="97">
        <v>136.46</v>
      </c>
      <c r="L5856" s="97" t="s">
        <v>18033</v>
      </c>
      <c r="M5856" s="97">
        <v>24</v>
      </c>
      <c r="N5856" s="97">
        <v>1004192</v>
      </c>
    </row>
    <row r="5857" spans="1:14" ht="14.25" customHeight="1" x14ac:dyDescent="0.3">
      <c r="A5857" s="97" t="s">
        <v>506</v>
      </c>
      <c r="B5857" s="97">
        <v>10695</v>
      </c>
      <c r="C5857" s="97" t="s">
        <v>18034</v>
      </c>
      <c r="D5857" s="97" t="s">
        <v>581</v>
      </c>
      <c r="E5857" s="97" t="s">
        <v>18035</v>
      </c>
      <c r="F5857" s="97">
        <v>327567</v>
      </c>
      <c r="G5857" s="97">
        <v>666904</v>
      </c>
      <c r="H5857" s="97">
        <v>327567</v>
      </c>
      <c r="I5857" s="97">
        <v>666904</v>
      </c>
      <c r="J5857" s="97" t="s">
        <v>93</v>
      </c>
      <c r="K5857" s="97">
        <v>136.74</v>
      </c>
      <c r="L5857" s="97" t="s">
        <v>18036</v>
      </c>
      <c r="M5857" s="97">
        <v>24</v>
      </c>
      <c r="N5857" s="97">
        <v>1004191</v>
      </c>
    </row>
    <row r="5858" spans="1:14" ht="14.25" customHeight="1" x14ac:dyDescent="0.3">
      <c r="A5858" s="97" t="s">
        <v>506</v>
      </c>
      <c r="B5858" s="97">
        <v>342</v>
      </c>
      <c r="C5858" s="97" t="s">
        <v>18037</v>
      </c>
      <c r="D5858" s="97" t="s">
        <v>332</v>
      </c>
      <c r="E5858" s="97" t="s">
        <v>18038</v>
      </c>
      <c r="F5858" s="97">
        <v>327530</v>
      </c>
      <c r="G5858" s="97">
        <v>666843</v>
      </c>
      <c r="H5858" s="97">
        <v>327530</v>
      </c>
      <c r="I5858" s="97">
        <v>666843</v>
      </c>
      <c r="J5858" s="97" t="s">
        <v>93</v>
      </c>
      <c r="K5858" s="97">
        <v>137</v>
      </c>
      <c r="L5858" s="97" t="s">
        <v>18039</v>
      </c>
      <c r="M5858" s="97">
        <v>24</v>
      </c>
      <c r="N5858" s="97">
        <v>1002834</v>
      </c>
    </row>
    <row r="5859" spans="1:14" ht="14.25" customHeight="1" x14ac:dyDescent="0.3">
      <c r="A5859" s="97" t="s">
        <v>506</v>
      </c>
      <c r="B5859" s="97">
        <v>150</v>
      </c>
      <c r="C5859" s="97" t="s">
        <v>18040</v>
      </c>
      <c r="D5859" s="97" t="s">
        <v>332</v>
      </c>
      <c r="E5859" s="97" t="s">
        <v>18041</v>
      </c>
      <c r="F5859" s="97">
        <v>328250</v>
      </c>
      <c r="G5859" s="97">
        <v>666270</v>
      </c>
      <c r="H5859" s="97">
        <v>328250</v>
      </c>
      <c r="I5859" s="97">
        <v>666270</v>
      </c>
      <c r="J5859" s="97" t="s">
        <v>93</v>
      </c>
      <c r="K5859" s="97">
        <v>138</v>
      </c>
      <c r="L5859" s="97" t="s">
        <v>18042</v>
      </c>
      <c r="M5859" s="97">
        <v>24</v>
      </c>
      <c r="N5859" s="97">
        <v>1002584</v>
      </c>
    </row>
    <row r="5860" spans="1:14" ht="14.25" customHeight="1" x14ac:dyDescent="0.3">
      <c r="A5860" s="97" t="s">
        <v>506</v>
      </c>
      <c r="B5860" s="97">
        <v>432</v>
      </c>
      <c r="C5860" s="97" t="s">
        <v>18043</v>
      </c>
      <c r="D5860" s="97" t="s">
        <v>332</v>
      </c>
      <c r="E5860" s="97" t="s">
        <v>18044</v>
      </c>
      <c r="F5860" s="97">
        <v>328320</v>
      </c>
      <c r="G5860" s="97">
        <v>665650</v>
      </c>
      <c r="H5860" s="97">
        <v>328320</v>
      </c>
      <c r="I5860" s="97">
        <v>665650</v>
      </c>
      <c r="J5860" s="97" t="s">
        <v>93</v>
      </c>
      <c r="K5860" s="97">
        <v>139.80000000000001</v>
      </c>
      <c r="L5860" s="97" t="s">
        <v>18045</v>
      </c>
      <c r="M5860" s="97">
        <v>24</v>
      </c>
      <c r="N5860" s="97">
        <v>1002924</v>
      </c>
    </row>
    <row r="5861" spans="1:14" ht="14.25" customHeight="1" x14ac:dyDescent="0.3">
      <c r="A5861" s="97" t="s">
        <v>506</v>
      </c>
      <c r="B5861" s="97">
        <v>10695</v>
      </c>
      <c r="C5861" s="97" t="s">
        <v>18046</v>
      </c>
      <c r="D5861" s="97" t="s">
        <v>581</v>
      </c>
      <c r="E5861" s="97" t="s">
        <v>18047</v>
      </c>
      <c r="F5861" s="97">
        <v>327672</v>
      </c>
      <c r="G5861" s="97">
        <v>666880</v>
      </c>
      <c r="H5861" s="97">
        <v>327672</v>
      </c>
      <c r="I5861" s="97">
        <v>666880</v>
      </c>
      <c r="J5861" s="97" t="s">
        <v>93</v>
      </c>
      <c r="K5861" s="97">
        <v>139.93</v>
      </c>
      <c r="L5861" s="97" t="s">
        <v>18048</v>
      </c>
      <c r="M5861" s="97">
        <v>24</v>
      </c>
      <c r="N5861" s="97">
        <v>1004237</v>
      </c>
    </row>
    <row r="5862" spans="1:14" ht="14.25" customHeight="1" x14ac:dyDescent="0.3">
      <c r="A5862" s="97" t="s">
        <v>506</v>
      </c>
      <c r="B5862" s="97">
        <v>10695</v>
      </c>
      <c r="C5862" s="97" t="s">
        <v>18049</v>
      </c>
      <c r="D5862" s="97" t="s">
        <v>581</v>
      </c>
      <c r="E5862" s="97" t="s">
        <v>18050</v>
      </c>
      <c r="F5862" s="97">
        <v>327702</v>
      </c>
      <c r="G5862" s="97">
        <v>666909</v>
      </c>
      <c r="H5862" s="97">
        <v>327702</v>
      </c>
      <c r="I5862" s="97">
        <v>666909</v>
      </c>
      <c r="J5862" s="97" t="s">
        <v>93</v>
      </c>
      <c r="K5862" s="97">
        <v>141.08000000000001</v>
      </c>
      <c r="L5862" s="97" t="s">
        <v>18051</v>
      </c>
      <c r="M5862" s="97">
        <v>24</v>
      </c>
      <c r="N5862" s="97">
        <v>1004247</v>
      </c>
    </row>
    <row r="5863" spans="1:14" ht="14.25" customHeight="1" x14ac:dyDescent="0.3">
      <c r="A5863" s="97" t="s">
        <v>506</v>
      </c>
      <c r="B5863" s="97">
        <v>435</v>
      </c>
      <c r="C5863" s="97" t="s">
        <v>18052</v>
      </c>
      <c r="D5863" s="97" t="s">
        <v>332</v>
      </c>
      <c r="E5863" s="97" t="s">
        <v>18053</v>
      </c>
      <c r="F5863" s="97">
        <v>328270</v>
      </c>
      <c r="G5863" s="97">
        <v>665650</v>
      </c>
      <c r="H5863" s="97">
        <v>328270</v>
      </c>
      <c r="I5863" s="97">
        <v>665650</v>
      </c>
      <c r="J5863" s="97" t="s">
        <v>93</v>
      </c>
      <c r="K5863" s="97">
        <v>141.5</v>
      </c>
      <c r="L5863" s="97" t="s">
        <v>18054</v>
      </c>
      <c r="M5863" s="97">
        <v>24</v>
      </c>
      <c r="N5863" s="97">
        <v>1002927</v>
      </c>
    </row>
    <row r="5864" spans="1:14" ht="14.25" customHeight="1" x14ac:dyDescent="0.3">
      <c r="A5864" s="97" t="s">
        <v>632</v>
      </c>
      <c r="B5864" s="97">
        <v>188</v>
      </c>
      <c r="C5864" s="97" t="s">
        <v>18055</v>
      </c>
      <c r="D5864" s="97" t="s">
        <v>332</v>
      </c>
      <c r="E5864" s="97" t="s">
        <v>18056</v>
      </c>
      <c r="F5864" s="97">
        <v>342334</v>
      </c>
      <c r="G5864" s="97">
        <v>666708</v>
      </c>
      <c r="H5864" s="97">
        <v>342334</v>
      </c>
      <c r="I5864" s="97">
        <v>666708</v>
      </c>
      <c r="J5864" s="97" t="s">
        <v>93</v>
      </c>
      <c r="K5864" s="97">
        <v>142</v>
      </c>
      <c r="L5864" s="97" t="s">
        <v>18057</v>
      </c>
      <c r="M5864" s="97">
        <v>24</v>
      </c>
      <c r="N5864" s="97">
        <v>770466</v>
      </c>
    </row>
    <row r="5865" spans="1:14" ht="14.25" customHeight="1" x14ac:dyDescent="0.3">
      <c r="A5865" s="97" t="s">
        <v>497</v>
      </c>
      <c r="B5865" s="97">
        <v>12834</v>
      </c>
      <c r="C5865" s="97" t="s">
        <v>18058</v>
      </c>
      <c r="D5865" s="97" t="s">
        <v>581</v>
      </c>
      <c r="E5865" s="97" t="s">
        <v>18059</v>
      </c>
      <c r="F5865" s="97">
        <v>334933</v>
      </c>
      <c r="G5865" s="97">
        <v>664975</v>
      </c>
      <c r="H5865" s="97">
        <v>334933</v>
      </c>
      <c r="I5865" s="97">
        <v>664975</v>
      </c>
      <c r="J5865" s="97" t="s">
        <v>93</v>
      </c>
      <c r="K5865" s="97">
        <v>144</v>
      </c>
      <c r="L5865" s="97" t="s">
        <v>18060</v>
      </c>
      <c r="M5865" s="97">
        <v>24</v>
      </c>
      <c r="N5865" s="97">
        <v>905456</v>
      </c>
    </row>
    <row r="5866" spans="1:14" ht="14.25" customHeight="1" x14ac:dyDescent="0.3">
      <c r="A5866" s="97" t="s">
        <v>497</v>
      </c>
      <c r="B5866" s="97">
        <v>12834</v>
      </c>
      <c r="C5866" s="97" t="s">
        <v>18061</v>
      </c>
      <c r="D5866" s="97" t="s">
        <v>581</v>
      </c>
      <c r="E5866" s="97" t="s">
        <v>18062</v>
      </c>
      <c r="F5866" s="97">
        <v>334935</v>
      </c>
      <c r="G5866" s="97">
        <v>664995</v>
      </c>
      <c r="H5866" s="97">
        <v>334935</v>
      </c>
      <c r="I5866" s="97">
        <v>664995</v>
      </c>
      <c r="J5866" s="97" t="s">
        <v>93</v>
      </c>
      <c r="K5866" s="97">
        <v>144</v>
      </c>
      <c r="L5866" s="97" t="s">
        <v>18063</v>
      </c>
      <c r="M5866" s="97">
        <v>24</v>
      </c>
      <c r="N5866" s="97">
        <v>905455</v>
      </c>
    </row>
    <row r="5867" spans="1:14" ht="14.25" customHeight="1" x14ac:dyDescent="0.3">
      <c r="A5867" s="97" t="s">
        <v>632</v>
      </c>
      <c r="B5867" s="97">
        <v>198</v>
      </c>
      <c r="C5867" s="97" t="s">
        <v>18064</v>
      </c>
      <c r="D5867" s="97" t="s">
        <v>332</v>
      </c>
      <c r="E5867" s="97" t="s">
        <v>18065</v>
      </c>
      <c r="F5867" s="97">
        <v>341986</v>
      </c>
      <c r="G5867" s="97">
        <v>666832</v>
      </c>
      <c r="H5867" s="97">
        <v>341986</v>
      </c>
      <c r="I5867" s="97">
        <v>666832</v>
      </c>
      <c r="J5867" s="97" t="s">
        <v>93</v>
      </c>
      <c r="K5867" s="97">
        <v>144</v>
      </c>
      <c r="L5867" s="97" t="s">
        <v>18066</v>
      </c>
      <c r="M5867" s="97">
        <v>24</v>
      </c>
      <c r="N5867" s="97">
        <v>770476</v>
      </c>
    </row>
    <row r="5868" spans="1:14" ht="14.25" customHeight="1" x14ac:dyDescent="0.3">
      <c r="A5868" s="97" t="s">
        <v>397</v>
      </c>
      <c r="B5868" s="97">
        <v>10</v>
      </c>
      <c r="C5868" s="97" t="s">
        <v>18067</v>
      </c>
      <c r="D5868" s="97" t="s">
        <v>332</v>
      </c>
      <c r="E5868" s="97" t="s">
        <v>18068</v>
      </c>
      <c r="F5868" s="97">
        <v>339040</v>
      </c>
      <c r="G5868" s="97">
        <v>669820</v>
      </c>
      <c r="H5868" s="97">
        <v>339040</v>
      </c>
      <c r="I5868" s="97">
        <v>669820</v>
      </c>
      <c r="J5868" s="97" t="s">
        <v>93</v>
      </c>
      <c r="K5868" s="97">
        <v>146</v>
      </c>
      <c r="L5868" s="97" t="s">
        <v>18069</v>
      </c>
      <c r="M5868" s="97">
        <v>24</v>
      </c>
      <c r="N5868" s="97">
        <v>842567</v>
      </c>
    </row>
    <row r="5869" spans="1:14" ht="14.25" customHeight="1" x14ac:dyDescent="0.3">
      <c r="A5869" s="97" t="s">
        <v>497</v>
      </c>
      <c r="B5869" s="97">
        <v>233</v>
      </c>
      <c r="C5869" s="97" t="s">
        <v>18070</v>
      </c>
      <c r="D5869" s="97" t="s">
        <v>332</v>
      </c>
      <c r="E5869" s="97" t="s">
        <v>18071</v>
      </c>
      <c r="F5869" s="97">
        <v>334440</v>
      </c>
      <c r="G5869" s="97">
        <v>663980</v>
      </c>
      <c r="H5869" s="97">
        <v>334440</v>
      </c>
      <c r="I5869" s="97">
        <v>663980</v>
      </c>
      <c r="J5869" s="97" t="s">
        <v>93</v>
      </c>
      <c r="K5869" s="97">
        <v>149</v>
      </c>
      <c r="L5869" s="97" t="s">
        <v>18072</v>
      </c>
      <c r="M5869" s="97">
        <v>24</v>
      </c>
      <c r="N5869" s="97">
        <v>904865</v>
      </c>
    </row>
    <row r="5870" spans="1:14" ht="14.25" customHeight="1" x14ac:dyDescent="0.3">
      <c r="A5870" s="97" t="s">
        <v>506</v>
      </c>
      <c r="B5870" s="97">
        <v>203</v>
      </c>
      <c r="C5870" s="97" t="s">
        <v>18073</v>
      </c>
      <c r="D5870" s="97" t="s">
        <v>332</v>
      </c>
      <c r="E5870" s="97" t="s">
        <v>18074</v>
      </c>
      <c r="F5870" s="97">
        <v>327930</v>
      </c>
      <c r="G5870" s="97">
        <v>665360</v>
      </c>
      <c r="H5870" s="97">
        <v>327930</v>
      </c>
      <c r="I5870" s="97">
        <v>665360</v>
      </c>
      <c r="J5870" s="97" t="s">
        <v>93</v>
      </c>
      <c r="K5870" s="97">
        <v>150</v>
      </c>
      <c r="L5870" s="97" t="s">
        <v>18075</v>
      </c>
      <c r="M5870" s="97">
        <v>24</v>
      </c>
      <c r="N5870" s="97">
        <v>1002689</v>
      </c>
    </row>
    <row r="5871" spans="1:14" ht="14.25" customHeight="1" x14ac:dyDescent="0.3">
      <c r="A5871" s="97" t="s">
        <v>397</v>
      </c>
      <c r="B5871" s="97">
        <v>42</v>
      </c>
      <c r="C5871" s="97" t="s">
        <v>18076</v>
      </c>
      <c r="D5871" s="97" t="s">
        <v>332</v>
      </c>
      <c r="E5871" s="97" t="s">
        <v>18077</v>
      </c>
      <c r="F5871" s="97">
        <v>337360</v>
      </c>
      <c r="G5871" s="97">
        <v>669550</v>
      </c>
      <c r="H5871" s="97">
        <v>337360</v>
      </c>
      <c r="I5871" s="97">
        <v>669550</v>
      </c>
      <c r="J5871" s="97" t="s">
        <v>93</v>
      </c>
      <c r="K5871" s="97">
        <v>153</v>
      </c>
      <c r="L5871" s="97" t="s">
        <v>18078</v>
      </c>
      <c r="M5871" s="97">
        <v>24</v>
      </c>
      <c r="N5871" s="97">
        <v>842599</v>
      </c>
    </row>
    <row r="5872" spans="1:14" ht="14.25" customHeight="1" x14ac:dyDescent="0.3">
      <c r="A5872" s="97" t="s">
        <v>506</v>
      </c>
      <c r="B5872" s="97">
        <v>676</v>
      </c>
      <c r="C5872" s="97" t="s">
        <v>18079</v>
      </c>
      <c r="D5872" s="97" t="s">
        <v>332</v>
      </c>
      <c r="E5872" s="97" t="s">
        <v>18080</v>
      </c>
      <c r="F5872" s="97">
        <v>327280</v>
      </c>
      <c r="G5872" s="97">
        <v>665200</v>
      </c>
      <c r="H5872" s="97">
        <v>327280</v>
      </c>
      <c r="I5872" s="97">
        <v>665200</v>
      </c>
      <c r="J5872" s="97" t="s">
        <v>93</v>
      </c>
      <c r="K5872" s="97">
        <v>154</v>
      </c>
      <c r="L5872" s="97" t="s">
        <v>18081</v>
      </c>
      <c r="M5872" s="97">
        <v>24</v>
      </c>
      <c r="N5872" s="97">
        <v>13470847</v>
      </c>
    </row>
    <row r="5873" spans="1:14" ht="14.25" customHeight="1" x14ac:dyDescent="0.3">
      <c r="A5873" s="97" t="s">
        <v>506</v>
      </c>
      <c r="B5873" s="97">
        <v>677</v>
      </c>
      <c r="C5873" s="97" t="s">
        <v>18082</v>
      </c>
      <c r="D5873" s="97" t="s">
        <v>332</v>
      </c>
      <c r="E5873" s="97" t="s">
        <v>18083</v>
      </c>
      <c r="F5873" s="97">
        <v>327290</v>
      </c>
      <c r="G5873" s="97">
        <v>665220</v>
      </c>
      <c r="H5873" s="97">
        <v>327290</v>
      </c>
      <c r="I5873" s="97">
        <v>665220</v>
      </c>
      <c r="J5873" s="97" t="s">
        <v>93</v>
      </c>
      <c r="K5873" s="97">
        <v>154</v>
      </c>
      <c r="L5873" s="97" t="s">
        <v>18084</v>
      </c>
      <c r="M5873" s="97">
        <v>24</v>
      </c>
      <c r="N5873" s="97">
        <v>13470848</v>
      </c>
    </row>
    <row r="5874" spans="1:14" ht="14.25" customHeight="1" x14ac:dyDescent="0.3">
      <c r="A5874" s="97" t="s">
        <v>4821</v>
      </c>
      <c r="B5874" s="97">
        <v>123</v>
      </c>
      <c r="C5874" s="97" t="s">
        <v>18085</v>
      </c>
      <c r="D5874" s="97" t="s">
        <v>332</v>
      </c>
      <c r="E5874" s="97" t="s">
        <v>18086</v>
      </c>
      <c r="F5874" s="97">
        <v>334590</v>
      </c>
      <c r="G5874" s="97">
        <v>659855</v>
      </c>
      <c r="H5874" s="97">
        <v>334590</v>
      </c>
      <c r="I5874" s="97">
        <v>659855</v>
      </c>
      <c r="J5874" s="97" t="s">
        <v>93</v>
      </c>
      <c r="K5874" s="97">
        <v>160.80000000000001</v>
      </c>
      <c r="L5874" s="97" t="s">
        <v>18087</v>
      </c>
      <c r="M5874" s="97">
        <v>24</v>
      </c>
      <c r="N5874" s="97">
        <v>777782</v>
      </c>
    </row>
    <row r="5875" spans="1:14" ht="14.25" customHeight="1" x14ac:dyDescent="0.3">
      <c r="A5875" s="97" t="s">
        <v>4821</v>
      </c>
      <c r="B5875" s="97">
        <v>8</v>
      </c>
      <c r="C5875" s="97" t="s">
        <v>18088</v>
      </c>
      <c r="D5875" s="97" t="s">
        <v>332</v>
      </c>
      <c r="E5875" s="97" t="s">
        <v>18089</v>
      </c>
      <c r="F5875" s="97">
        <v>330870</v>
      </c>
      <c r="G5875" s="97">
        <v>658940</v>
      </c>
      <c r="H5875" s="97">
        <v>330870</v>
      </c>
      <c r="I5875" s="97">
        <v>658940</v>
      </c>
      <c r="J5875" s="97" t="s">
        <v>93</v>
      </c>
      <c r="K5875" s="97">
        <v>162</v>
      </c>
      <c r="L5875" s="97" t="s">
        <v>18090</v>
      </c>
      <c r="M5875" s="97">
        <v>24</v>
      </c>
      <c r="N5875" s="97">
        <v>777665</v>
      </c>
    </row>
    <row r="5876" spans="1:14" ht="14.25" customHeight="1" x14ac:dyDescent="0.3">
      <c r="A5876" s="97" t="s">
        <v>497</v>
      </c>
      <c r="B5876" s="97">
        <v>943</v>
      </c>
      <c r="C5876" s="97" t="s">
        <v>18091</v>
      </c>
      <c r="D5876" s="97" t="s">
        <v>581</v>
      </c>
      <c r="E5876" s="97" t="s">
        <v>18092</v>
      </c>
      <c r="F5876" s="97">
        <v>334346</v>
      </c>
      <c r="G5876" s="97">
        <v>661962</v>
      </c>
      <c r="H5876" s="97">
        <v>334346</v>
      </c>
      <c r="I5876" s="97">
        <v>661962</v>
      </c>
      <c r="J5876" s="97" t="s">
        <v>93</v>
      </c>
      <c r="K5876" s="97">
        <v>171</v>
      </c>
      <c r="L5876" s="97" t="s">
        <v>9120</v>
      </c>
      <c r="M5876" s="97">
        <v>24</v>
      </c>
      <c r="N5876" s="97">
        <v>905116</v>
      </c>
    </row>
    <row r="5877" spans="1:14" ht="14.25" customHeight="1" x14ac:dyDescent="0.3">
      <c r="A5877" s="97" t="s">
        <v>570</v>
      </c>
      <c r="B5877" s="97">
        <v>385</v>
      </c>
      <c r="C5877" s="97" t="s">
        <v>18093</v>
      </c>
      <c r="D5877" s="97" t="s">
        <v>332</v>
      </c>
      <c r="E5877" s="97" t="s">
        <v>18094</v>
      </c>
      <c r="F5877" s="97">
        <v>337080</v>
      </c>
      <c r="G5877" s="97">
        <v>663210</v>
      </c>
      <c r="H5877" s="97">
        <v>337080</v>
      </c>
      <c r="I5877" s="97">
        <v>663210</v>
      </c>
      <c r="J5877" s="97" t="s">
        <v>93</v>
      </c>
      <c r="K5877" s="97">
        <v>178.49</v>
      </c>
      <c r="L5877" s="97" t="s">
        <v>18095</v>
      </c>
      <c r="M5877" s="97">
        <v>24</v>
      </c>
      <c r="N5877" s="97">
        <v>844865</v>
      </c>
    </row>
    <row r="5878" spans="1:14" ht="14.25" customHeight="1" x14ac:dyDescent="0.3">
      <c r="A5878" s="97" t="s">
        <v>570</v>
      </c>
      <c r="B5878" s="97">
        <v>391</v>
      </c>
      <c r="C5878" s="97" t="s">
        <v>18096</v>
      </c>
      <c r="D5878" s="97" t="s">
        <v>332</v>
      </c>
      <c r="E5878" s="97" t="s">
        <v>18097</v>
      </c>
      <c r="F5878" s="97">
        <v>336950</v>
      </c>
      <c r="G5878" s="97">
        <v>663020</v>
      </c>
      <c r="H5878" s="97">
        <v>336950</v>
      </c>
      <c r="I5878" s="97">
        <v>663020</v>
      </c>
      <c r="J5878" s="97" t="s">
        <v>93</v>
      </c>
      <c r="K5878" s="97">
        <v>179.83</v>
      </c>
      <c r="L5878" s="97" t="s">
        <v>18098</v>
      </c>
      <c r="M5878" s="97">
        <v>24</v>
      </c>
      <c r="N5878" s="97">
        <v>844871</v>
      </c>
    </row>
    <row r="5879" spans="1:14" ht="14.25" customHeight="1" x14ac:dyDescent="0.3">
      <c r="A5879" s="97" t="s">
        <v>570</v>
      </c>
      <c r="B5879" s="97">
        <v>363</v>
      </c>
      <c r="C5879" s="97" t="s">
        <v>18099</v>
      </c>
      <c r="D5879" s="97" t="s">
        <v>332</v>
      </c>
      <c r="E5879" s="97" t="s">
        <v>18100</v>
      </c>
      <c r="F5879" s="97">
        <v>336860</v>
      </c>
      <c r="G5879" s="97">
        <v>663110</v>
      </c>
      <c r="H5879" s="97">
        <v>336860</v>
      </c>
      <c r="I5879" s="97">
        <v>663110</v>
      </c>
      <c r="J5879" s="97" t="s">
        <v>93</v>
      </c>
      <c r="K5879" s="97">
        <v>187.02</v>
      </c>
      <c r="L5879" s="97" t="s">
        <v>18101</v>
      </c>
      <c r="M5879" s="97">
        <v>24</v>
      </c>
      <c r="N5879" s="97">
        <v>844843</v>
      </c>
    </row>
    <row r="5880" spans="1:14" ht="14.25" customHeight="1" x14ac:dyDescent="0.3">
      <c r="A5880" s="97" t="s">
        <v>570</v>
      </c>
      <c r="B5880" s="97">
        <v>170</v>
      </c>
      <c r="C5880" s="97" t="s">
        <v>18102</v>
      </c>
      <c r="D5880" s="97" t="s">
        <v>332</v>
      </c>
      <c r="E5880" s="97" t="s">
        <v>18103</v>
      </c>
      <c r="F5880" s="97">
        <v>337210</v>
      </c>
      <c r="G5880" s="97">
        <v>664300</v>
      </c>
      <c r="H5880" s="97">
        <v>337210</v>
      </c>
      <c r="I5880" s="97">
        <v>664300</v>
      </c>
      <c r="J5880" s="97" t="s">
        <v>93</v>
      </c>
      <c r="K5880" s="97">
        <v>187.1</v>
      </c>
      <c r="L5880" s="97" t="s">
        <v>18104</v>
      </c>
      <c r="M5880" s="97">
        <v>24</v>
      </c>
      <c r="N5880" s="97">
        <v>844650</v>
      </c>
    </row>
    <row r="5881" spans="1:14" ht="14.25" customHeight="1" x14ac:dyDescent="0.3">
      <c r="A5881" s="97" t="s">
        <v>570</v>
      </c>
      <c r="B5881" s="97">
        <v>328</v>
      </c>
      <c r="C5881" s="97" t="s">
        <v>18105</v>
      </c>
      <c r="D5881" s="97" t="s">
        <v>332</v>
      </c>
      <c r="E5881" s="97" t="s">
        <v>18106</v>
      </c>
      <c r="F5881" s="97">
        <v>336720</v>
      </c>
      <c r="G5881" s="97">
        <v>663120</v>
      </c>
      <c r="H5881" s="97">
        <v>336720</v>
      </c>
      <c r="I5881" s="97">
        <v>663120</v>
      </c>
      <c r="J5881" s="97" t="s">
        <v>93</v>
      </c>
      <c r="K5881" s="97">
        <v>193.68</v>
      </c>
      <c r="L5881" s="97" t="s">
        <v>18107</v>
      </c>
      <c r="M5881" s="97">
        <v>24</v>
      </c>
      <c r="N5881" s="97">
        <v>844808</v>
      </c>
    </row>
    <row r="5882" spans="1:14" ht="14.25" customHeight="1" x14ac:dyDescent="0.3">
      <c r="A5882" s="97" t="s">
        <v>351</v>
      </c>
      <c r="B5882" s="97">
        <v>98</v>
      </c>
      <c r="C5882" s="97" t="s">
        <v>18108</v>
      </c>
      <c r="D5882" s="97" t="s">
        <v>332</v>
      </c>
      <c r="E5882" s="97" t="s">
        <v>18109</v>
      </c>
      <c r="F5882" s="97">
        <v>329460</v>
      </c>
      <c r="G5882" s="97">
        <v>660470</v>
      </c>
      <c r="H5882" s="97">
        <v>329460</v>
      </c>
      <c r="I5882" s="97">
        <v>660470</v>
      </c>
      <c r="J5882" s="97" t="s">
        <v>93</v>
      </c>
      <c r="K5882" s="97">
        <v>196.6</v>
      </c>
      <c r="L5882" s="97" t="s">
        <v>18110</v>
      </c>
      <c r="M5882" s="97">
        <v>24</v>
      </c>
      <c r="N5882" s="97">
        <v>803182</v>
      </c>
    </row>
    <row r="5883" spans="1:14" ht="14.25" customHeight="1" x14ac:dyDescent="0.3">
      <c r="A5883" s="97" t="s">
        <v>570</v>
      </c>
      <c r="B5883" s="97">
        <v>296</v>
      </c>
      <c r="C5883" s="97" t="s">
        <v>18111</v>
      </c>
      <c r="D5883" s="97" t="s">
        <v>332</v>
      </c>
      <c r="E5883" s="97" t="s">
        <v>18112</v>
      </c>
      <c r="F5883" s="97">
        <v>336670</v>
      </c>
      <c r="G5883" s="97">
        <v>663150</v>
      </c>
      <c r="H5883" s="97">
        <v>336670</v>
      </c>
      <c r="I5883" s="97">
        <v>663150</v>
      </c>
      <c r="J5883" s="97" t="s">
        <v>93</v>
      </c>
      <c r="K5883" s="97">
        <v>198.55</v>
      </c>
      <c r="L5883" s="97" t="s">
        <v>18113</v>
      </c>
      <c r="M5883" s="97">
        <v>24</v>
      </c>
      <c r="N5883" s="97">
        <v>844776</v>
      </c>
    </row>
    <row r="5884" spans="1:14" ht="14.25" customHeight="1" x14ac:dyDescent="0.3">
      <c r="A5884" s="97" t="s">
        <v>570</v>
      </c>
      <c r="B5884" s="97">
        <v>297</v>
      </c>
      <c r="C5884" s="97" t="s">
        <v>18114</v>
      </c>
      <c r="D5884" s="97" t="s">
        <v>332</v>
      </c>
      <c r="E5884" s="97" t="s">
        <v>18115</v>
      </c>
      <c r="F5884" s="97">
        <v>336590</v>
      </c>
      <c r="G5884" s="97">
        <v>663070</v>
      </c>
      <c r="H5884" s="97">
        <v>336590</v>
      </c>
      <c r="I5884" s="97">
        <v>663070</v>
      </c>
      <c r="J5884" s="97" t="s">
        <v>93</v>
      </c>
      <c r="K5884" s="97">
        <v>199.14</v>
      </c>
      <c r="L5884" s="97" t="s">
        <v>18116</v>
      </c>
      <c r="M5884" s="97">
        <v>24</v>
      </c>
      <c r="N5884" s="97">
        <v>844777</v>
      </c>
    </row>
    <row r="5885" spans="1:14" ht="14.25" customHeight="1" x14ac:dyDescent="0.3">
      <c r="A5885" s="97" t="s">
        <v>570</v>
      </c>
      <c r="B5885" s="97">
        <v>260</v>
      </c>
      <c r="C5885" s="97" t="s">
        <v>18117</v>
      </c>
      <c r="D5885" s="97" t="s">
        <v>332</v>
      </c>
      <c r="E5885" s="97" t="s">
        <v>18118</v>
      </c>
      <c r="F5885" s="97">
        <v>335760</v>
      </c>
      <c r="G5885" s="97">
        <v>662410</v>
      </c>
      <c r="H5885" s="97">
        <v>335760</v>
      </c>
      <c r="I5885" s="97">
        <v>662410</v>
      </c>
      <c r="J5885" s="97" t="s">
        <v>93</v>
      </c>
      <c r="K5885" s="97">
        <v>200.28</v>
      </c>
      <c r="L5885" s="97" t="s">
        <v>18119</v>
      </c>
      <c r="M5885" s="97">
        <v>24</v>
      </c>
      <c r="N5885" s="97">
        <v>844740</v>
      </c>
    </row>
    <row r="5886" spans="1:14" ht="14.25" customHeight="1" x14ac:dyDescent="0.3">
      <c r="A5886" s="97" t="s">
        <v>570</v>
      </c>
      <c r="B5886" s="97">
        <v>503</v>
      </c>
      <c r="C5886" s="97" t="s">
        <v>18120</v>
      </c>
      <c r="D5886" s="97" t="s">
        <v>332</v>
      </c>
      <c r="E5886" s="97" t="s">
        <v>18121</v>
      </c>
      <c r="F5886" s="97">
        <v>339590</v>
      </c>
      <c r="G5886" s="97">
        <v>662190</v>
      </c>
      <c r="H5886" s="97">
        <v>339590</v>
      </c>
      <c r="I5886" s="97">
        <v>662190</v>
      </c>
      <c r="J5886" s="97" t="s">
        <v>93</v>
      </c>
      <c r="K5886" s="97">
        <v>204</v>
      </c>
      <c r="L5886" s="97" t="s">
        <v>18122</v>
      </c>
      <c r="M5886" s="97">
        <v>24</v>
      </c>
      <c r="N5886" s="97">
        <v>844995</v>
      </c>
    </row>
    <row r="5887" spans="1:14" ht="14.25" customHeight="1" x14ac:dyDescent="0.3">
      <c r="A5887" s="97" t="s">
        <v>330</v>
      </c>
      <c r="B5887" s="97">
        <v>36</v>
      </c>
      <c r="C5887" s="97" t="s">
        <v>18123</v>
      </c>
      <c r="D5887" s="97" t="s">
        <v>332</v>
      </c>
      <c r="E5887" s="97" t="s">
        <v>18124</v>
      </c>
      <c r="F5887" s="97">
        <v>323260</v>
      </c>
      <c r="G5887" s="97">
        <v>661210</v>
      </c>
      <c r="H5887" s="97">
        <v>323260</v>
      </c>
      <c r="I5887" s="97">
        <v>661210</v>
      </c>
      <c r="J5887" s="97" t="s">
        <v>93</v>
      </c>
      <c r="K5887" s="97">
        <v>206</v>
      </c>
      <c r="L5887" s="97" t="s">
        <v>18125</v>
      </c>
      <c r="M5887" s="97">
        <v>24</v>
      </c>
      <c r="N5887" s="97">
        <v>785757</v>
      </c>
    </row>
    <row r="5888" spans="1:14" ht="14.25" customHeight="1" x14ac:dyDescent="0.3">
      <c r="A5888" s="97" t="s">
        <v>570</v>
      </c>
      <c r="B5888" s="97">
        <v>234</v>
      </c>
      <c r="C5888" s="97" t="s">
        <v>18126</v>
      </c>
      <c r="D5888" s="97" t="s">
        <v>332</v>
      </c>
      <c r="E5888" s="97" t="s">
        <v>18127</v>
      </c>
      <c r="F5888" s="97">
        <v>335940</v>
      </c>
      <c r="G5888" s="97">
        <v>662720</v>
      </c>
      <c r="H5888" s="97">
        <v>335940</v>
      </c>
      <c r="I5888" s="97">
        <v>662720</v>
      </c>
      <c r="J5888" s="97" t="s">
        <v>93</v>
      </c>
      <c r="K5888" s="97">
        <v>208.03</v>
      </c>
      <c r="L5888" s="97" t="s">
        <v>18128</v>
      </c>
      <c r="M5888" s="97">
        <v>24</v>
      </c>
      <c r="N5888" s="97">
        <v>844714</v>
      </c>
    </row>
    <row r="5889" spans="1:14" ht="14.25" customHeight="1" x14ac:dyDescent="0.3">
      <c r="A5889" s="97" t="s">
        <v>570</v>
      </c>
      <c r="B5889" s="97">
        <v>232</v>
      </c>
      <c r="C5889" s="97" t="s">
        <v>18129</v>
      </c>
      <c r="D5889" s="97" t="s">
        <v>332</v>
      </c>
      <c r="E5889" s="97" t="s">
        <v>18130</v>
      </c>
      <c r="F5889" s="97">
        <v>335240</v>
      </c>
      <c r="G5889" s="97">
        <v>662040</v>
      </c>
      <c r="H5889" s="97">
        <v>335240</v>
      </c>
      <c r="I5889" s="97">
        <v>662040</v>
      </c>
      <c r="J5889" s="97" t="s">
        <v>93</v>
      </c>
      <c r="K5889" s="97">
        <v>217.02</v>
      </c>
      <c r="L5889" s="97" t="s">
        <v>18131</v>
      </c>
      <c r="M5889" s="97">
        <v>24</v>
      </c>
      <c r="N5889" s="97">
        <v>844712</v>
      </c>
    </row>
    <row r="5890" spans="1:14" ht="14.25" customHeight="1" x14ac:dyDescent="0.3">
      <c r="A5890" s="97" t="s">
        <v>497</v>
      </c>
      <c r="B5890" s="97">
        <v>90</v>
      </c>
      <c r="C5890" s="97" t="s">
        <v>18132</v>
      </c>
      <c r="D5890" s="97" t="s">
        <v>332</v>
      </c>
      <c r="E5890" s="97" t="s">
        <v>18133</v>
      </c>
      <c r="F5890" s="97">
        <v>334920</v>
      </c>
      <c r="G5890" s="97">
        <v>662300</v>
      </c>
      <c r="H5890" s="97">
        <v>334920</v>
      </c>
      <c r="I5890" s="97">
        <v>662300</v>
      </c>
      <c r="J5890" s="97" t="s">
        <v>93</v>
      </c>
      <c r="K5890" s="97">
        <v>223.78</v>
      </c>
      <c r="L5890" s="97" t="s">
        <v>18134</v>
      </c>
      <c r="M5890" s="97">
        <v>24</v>
      </c>
      <c r="N5890" s="97">
        <v>904722</v>
      </c>
    </row>
    <row r="5891" spans="1:14" ht="14.25" customHeight="1" x14ac:dyDescent="0.3">
      <c r="A5891" s="97" t="s">
        <v>4821</v>
      </c>
      <c r="B5891" s="97">
        <v>169</v>
      </c>
      <c r="C5891" s="97" t="s">
        <v>18135</v>
      </c>
      <c r="D5891" s="97" t="s">
        <v>332</v>
      </c>
      <c r="E5891" s="97" t="s">
        <v>18136</v>
      </c>
      <c r="F5891" s="97">
        <v>334060</v>
      </c>
      <c r="G5891" s="97">
        <v>658550</v>
      </c>
      <c r="H5891" s="97">
        <v>334060</v>
      </c>
      <c r="I5891" s="97">
        <v>658550</v>
      </c>
      <c r="J5891" s="97" t="s">
        <v>93</v>
      </c>
      <c r="K5891" s="97">
        <v>225.7</v>
      </c>
      <c r="L5891" s="97" t="s">
        <v>18137</v>
      </c>
      <c r="M5891" s="97">
        <v>24</v>
      </c>
      <c r="N5891" s="97">
        <v>777828</v>
      </c>
    </row>
    <row r="5892" spans="1:14" ht="14.25" customHeight="1" x14ac:dyDescent="0.3">
      <c r="A5892" s="97" t="s">
        <v>4821</v>
      </c>
      <c r="B5892" s="97">
        <v>211</v>
      </c>
      <c r="C5892" s="97" t="s">
        <v>18138</v>
      </c>
      <c r="D5892" s="97" t="s">
        <v>332</v>
      </c>
      <c r="E5892" s="97" t="s">
        <v>18139</v>
      </c>
      <c r="F5892" s="97">
        <v>334755</v>
      </c>
      <c r="G5892" s="97">
        <v>658805</v>
      </c>
      <c r="H5892" s="97">
        <v>334755</v>
      </c>
      <c r="I5892" s="97">
        <v>658805</v>
      </c>
      <c r="J5892" s="97" t="s">
        <v>93</v>
      </c>
      <c r="K5892" s="97">
        <v>227.4</v>
      </c>
      <c r="L5892" s="97" t="s">
        <v>18140</v>
      </c>
      <c r="M5892" s="97">
        <v>24</v>
      </c>
      <c r="N5892" s="97">
        <v>777870</v>
      </c>
    </row>
    <row r="5893" spans="1:14" ht="14.25" customHeight="1" x14ac:dyDescent="0.3">
      <c r="A5893" s="97" t="s">
        <v>639</v>
      </c>
      <c r="B5893" s="97">
        <v>25</v>
      </c>
      <c r="C5893" s="97" t="s">
        <v>18141</v>
      </c>
      <c r="D5893" s="97" t="s">
        <v>332</v>
      </c>
      <c r="E5893" s="97" t="s">
        <v>18142</v>
      </c>
      <c r="F5893" s="97">
        <v>335350</v>
      </c>
      <c r="G5893" s="97">
        <v>657740</v>
      </c>
      <c r="H5893" s="97">
        <v>335350</v>
      </c>
      <c r="I5893" s="97">
        <v>657740</v>
      </c>
      <c r="J5893" s="97" t="s">
        <v>93</v>
      </c>
      <c r="K5893" s="97">
        <v>230</v>
      </c>
      <c r="L5893" s="97" t="s">
        <v>18143</v>
      </c>
      <c r="M5893" s="97">
        <v>24</v>
      </c>
      <c r="N5893" s="97">
        <v>695926</v>
      </c>
    </row>
    <row r="5894" spans="1:14" ht="14.25" customHeight="1" x14ac:dyDescent="0.3">
      <c r="A5894" s="97" t="s">
        <v>4821</v>
      </c>
      <c r="B5894" s="97">
        <v>97</v>
      </c>
      <c r="C5894" s="97" t="s">
        <v>18144</v>
      </c>
      <c r="D5894" s="97" t="s">
        <v>332</v>
      </c>
      <c r="E5894" s="97" t="s">
        <v>18145</v>
      </c>
      <c r="F5894" s="97">
        <v>331560</v>
      </c>
      <c r="G5894" s="97">
        <v>657355</v>
      </c>
      <c r="H5894" s="97">
        <v>331560</v>
      </c>
      <c r="I5894" s="97">
        <v>657355</v>
      </c>
      <c r="J5894" s="97" t="s">
        <v>93</v>
      </c>
      <c r="K5894" s="97">
        <v>232.1</v>
      </c>
      <c r="L5894" s="97" t="s">
        <v>18146</v>
      </c>
      <c r="M5894" s="97">
        <v>24</v>
      </c>
      <c r="N5894" s="97">
        <v>777756</v>
      </c>
    </row>
    <row r="5895" spans="1:14" ht="14.25" customHeight="1" x14ac:dyDescent="0.3">
      <c r="A5895" s="97" t="s">
        <v>878</v>
      </c>
      <c r="B5895" s="97">
        <v>116</v>
      </c>
      <c r="C5895" s="97" t="s">
        <v>18147</v>
      </c>
      <c r="D5895" s="97" t="s">
        <v>332</v>
      </c>
      <c r="E5895" s="97" t="s">
        <v>18148</v>
      </c>
      <c r="F5895" s="97">
        <v>329960</v>
      </c>
      <c r="G5895" s="97">
        <v>657520</v>
      </c>
      <c r="H5895" s="97">
        <v>329960</v>
      </c>
      <c r="I5895" s="97">
        <v>657520</v>
      </c>
      <c r="J5895" s="97" t="s">
        <v>93</v>
      </c>
      <c r="K5895" s="97">
        <v>234.41</v>
      </c>
      <c r="L5895" s="97" t="s">
        <v>18149</v>
      </c>
      <c r="M5895" s="97">
        <v>24</v>
      </c>
      <c r="N5895" s="97">
        <v>737336</v>
      </c>
    </row>
    <row r="5896" spans="1:14" ht="14.25" customHeight="1" x14ac:dyDescent="0.3">
      <c r="A5896" s="97" t="s">
        <v>570</v>
      </c>
      <c r="B5896" s="97">
        <v>62</v>
      </c>
      <c r="C5896" s="97" t="s">
        <v>18150</v>
      </c>
      <c r="D5896" s="97" t="s">
        <v>332</v>
      </c>
      <c r="E5896" s="97" t="s">
        <v>18151</v>
      </c>
      <c r="F5896" s="97">
        <v>335480</v>
      </c>
      <c r="G5896" s="97">
        <v>663070</v>
      </c>
      <c r="H5896" s="97">
        <v>335480</v>
      </c>
      <c r="I5896" s="97">
        <v>663070</v>
      </c>
      <c r="J5896" s="97" t="s">
        <v>93</v>
      </c>
      <c r="K5896" s="97">
        <v>235.9</v>
      </c>
      <c r="L5896" s="97" t="s">
        <v>18152</v>
      </c>
      <c r="M5896" s="97">
        <v>24</v>
      </c>
      <c r="N5896" s="97">
        <v>844540</v>
      </c>
    </row>
    <row r="5897" spans="1:14" ht="14.25" customHeight="1" x14ac:dyDescent="0.3">
      <c r="A5897" s="97" t="s">
        <v>570</v>
      </c>
      <c r="B5897" s="97">
        <v>146</v>
      </c>
      <c r="C5897" s="97" t="s">
        <v>18153</v>
      </c>
      <c r="D5897" s="97" t="s">
        <v>332</v>
      </c>
      <c r="E5897" s="97" t="s">
        <v>18154</v>
      </c>
      <c r="F5897" s="97">
        <v>336200</v>
      </c>
      <c r="G5897" s="97">
        <v>663380</v>
      </c>
      <c r="H5897" s="97">
        <v>336200</v>
      </c>
      <c r="I5897" s="97">
        <v>663380</v>
      </c>
      <c r="J5897" s="97" t="s">
        <v>93</v>
      </c>
      <c r="K5897" s="97">
        <v>238.1</v>
      </c>
      <c r="L5897" s="97" t="s">
        <v>18155</v>
      </c>
      <c r="M5897" s="97">
        <v>24</v>
      </c>
      <c r="N5897" s="97">
        <v>844625</v>
      </c>
    </row>
    <row r="5898" spans="1:14" ht="14.25" customHeight="1" x14ac:dyDescent="0.3">
      <c r="A5898" s="97" t="s">
        <v>4821</v>
      </c>
      <c r="B5898" s="97">
        <v>180</v>
      </c>
      <c r="C5898" s="97" t="s">
        <v>18156</v>
      </c>
      <c r="D5898" s="97" t="s">
        <v>332</v>
      </c>
      <c r="E5898" s="97" t="s">
        <v>18157</v>
      </c>
      <c r="F5898" s="97">
        <v>333950</v>
      </c>
      <c r="G5898" s="97">
        <v>658280</v>
      </c>
      <c r="H5898" s="97">
        <v>333950</v>
      </c>
      <c r="I5898" s="97">
        <v>658280</v>
      </c>
      <c r="J5898" s="97" t="s">
        <v>93</v>
      </c>
      <c r="K5898" s="97">
        <v>239</v>
      </c>
      <c r="L5898" s="97" t="s">
        <v>18158</v>
      </c>
      <c r="M5898" s="97">
        <v>24</v>
      </c>
      <c r="N5898" s="97">
        <v>777839</v>
      </c>
    </row>
    <row r="5899" spans="1:14" ht="14.25" customHeight="1" x14ac:dyDescent="0.3">
      <c r="A5899" s="97" t="s">
        <v>878</v>
      </c>
      <c r="B5899" s="97">
        <v>28</v>
      </c>
      <c r="C5899" s="97" t="s">
        <v>18159</v>
      </c>
      <c r="D5899" s="97" t="s">
        <v>332</v>
      </c>
      <c r="E5899" s="97" t="s">
        <v>18160</v>
      </c>
      <c r="F5899" s="97">
        <v>327450</v>
      </c>
      <c r="G5899" s="97">
        <v>659600</v>
      </c>
      <c r="H5899" s="97">
        <v>327450</v>
      </c>
      <c r="I5899" s="97">
        <v>659600</v>
      </c>
      <c r="J5899" s="97" t="s">
        <v>93</v>
      </c>
      <c r="K5899" s="97">
        <v>241</v>
      </c>
      <c r="L5899" s="97" t="s">
        <v>18161</v>
      </c>
      <c r="M5899" s="97">
        <v>24</v>
      </c>
      <c r="N5899" s="97">
        <v>737248</v>
      </c>
    </row>
    <row r="5900" spans="1:14" ht="14.25" customHeight="1" x14ac:dyDescent="0.3">
      <c r="A5900" s="97" t="s">
        <v>4821</v>
      </c>
      <c r="B5900" s="97">
        <v>208</v>
      </c>
      <c r="C5900" s="97" t="s">
        <v>18162</v>
      </c>
      <c r="D5900" s="97" t="s">
        <v>332</v>
      </c>
      <c r="E5900" s="97" t="s">
        <v>18163</v>
      </c>
      <c r="F5900" s="97">
        <v>333790</v>
      </c>
      <c r="G5900" s="97">
        <v>657910</v>
      </c>
      <c r="H5900" s="97">
        <v>333790</v>
      </c>
      <c r="I5900" s="97">
        <v>657910</v>
      </c>
      <c r="J5900" s="97" t="s">
        <v>93</v>
      </c>
      <c r="K5900" s="97">
        <v>242.5</v>
      </c>
      <c r="L5900" s="97" t="s">
        <v>18164</v>
      </c>
      <c r="M5900" s="97">
        <v>24</v>
      </c>
      <c r="N5900" s="97">
        <v>777867</v>
      </c>
    </row>
    <row r="5901" spans="1:14" ht="14.25" customHeight="1" x14ac:dyDescent="0.3">
      <c r="A5901" s="97" t="s">
        <v>4821</v>
      </c>
      <c r="B5901" s="97">
        <v>113</v>
      </c>
      <c r="C5901" s="97" t="s">
        <v>18165</v>
      </c>
      <c r="D5901" s="97" t="s">
        <v>332</v>
      </c>
      <c r="E5901" s="97" t="s">
        <v>18166</v>
      </c>
      <c r="F5901" s="97">
        <v>331375</v>
      </c>
      <c r="G5901" s="97">
        <v>656930</v>
      </c>
      <c r="H5901" s="97">
        <v>331375</v>
      </c>
      <c r="I5901" s="97">
        <v>656930</v>
      </c>
      <c r="J5901" s="97" t="s">
        <v>93</v>
      </c>
      <c r="K5901" s="97">
        <v>244</v>
      </c>
      <c r="L5901" s="97" t="s">
        <v>18167</v>
      </c>
      <c r="M5901" s="97">
        <v>24</v>
      </c>
      <c r="N5901" s="97">
        <v>777772</v>
      </c>
    </row>
    <row r="5902" spans="1:14" ht="14.25" customHeight="1" x14ac:dyDescent="0.3">
      <c r="A5902" s="97" t="s">
        <v>878</v>
      </c>
      <c r="B5902" s="97">
        <v>86</v>
      </c>
      <c r="C5902" s="97" t="s">
        <v>18168</v>
      </c>
      <c r="D5902" s="97" t="s">
        <v>332</v>
      </c>
      <c r="E5902" s="97" t="s">
        <v>18169</v>
      </c>
      <c r="F5902" s="97">
        <v>328480</v>
      </c>
      <c r="G5902" s="97">
        <v>658570</v>
      </c>
      <c r="H5902" s="97">
        <v>328480</v>
      </c>
      <c r="I5902" s="97">
        <v>658570</v>
      </c>
      <c r="J5902" s="97" t="s">
        <v>93</v>
      </c>
      <c r="K5902" s="97">
        <v>246.58</v>
      </c>
      <c r="L5902" s="97" t="s">
        <v>18170</v>
      </c>
      <c r="M5902" s="97">
        <v>24</v>
      </c>
      <c r="N5902" s="97">
        <v>737306</v>
      </c>
    </row>
    <row r="5903" spans="1:14" ht="14.25" customHeight="1" x14ac:dyDescent="0.3">
      <c r="A5903" s="97" t="s">
        <v>570</v>
      </c>
      <c r="B5903" s="97">
        <v>46</v>
      </c>
      <c r="C5903" s="97" t="s">
        <v>18171</v>
      </c>
      <c r="D5903" s="97" t="s">
        <v>332</v>
      </c>
      <c r="E5903" s="97" t="s">
        <v>18172</v>
      </c>
      <c r="F5903" s="97">
        <v>335150</v>
      </c>
      <c r="G5903" s="97">
        <v>662855</v>
      </c>
      <c r="H5903" s="97">
        <v>335150</v>
      </c>
      <c r="I5903" s="97">
        <v>662855</v>
      </c>
      <c r="J5903" s="97" t="s">
        <v>93</v>
      </c>
      <c r="K5903" s="97">
        <v>247.7</v>
      </c>
      <c r="L5903" s="97" t="s">
        <v>18173</v>
      </c>
      <c r="M5903" s="97">
        <v>24</v>
      </c>
      <c r="N5903" s="97">
        <v>844524</v>
      </c>
    </row>
    <row r="5904" spans="1:14" ht="14.25" customHeight="1" x14ac:dyDescent="0.3">
      <c r="A5904" s="97" t="s">
        <v>570</v>
      </c>
      <c r="B5904" s="97">
        <v>26</v>
      </c>
      <c r="C5904" s="97" t="s">
        <v>18174</v>
      </c>
      <c r="D5904" s="97" t="s">
        <v>332</v>
      </c>
      <c r="E5904" s="97" t="s">
        <v>18175</v>
      </c>
      <c r="F5904" s="97">
        <v>335700</v>
      </c>
      <c r="G5904" s="97">
        <v>663490</v>
      </c>
      <c r="H5904" s="97">
        <v>335700</v>
      </c>
      <c r="I5904" s="97">
        <v>663490</v>
      </c>
      <c r="J5904" s="97" t="s">
        <v>93</v>
      </c>
      <c r="K5904" s="97">
        <v>248.7</v>
      </c>
      <c r="L5904" s="97" t="s">
        <v>18176</v>
      </c>
      <c r="M5904" s="97">
        <v>24</v>
      </c>
      <c r="N5904" s="97">
        <v>844504</v>
      </c>
    </row>
    <row r="5905" spans="1:14" ht="14.25" customHeight="1" x14ac:dyDescent="0.3">
      <c r="A5905" s="97" t="s">
        <v>4821</v>
      </c>
      <c r="B5905" s="97">
        <v>246</v>
      </c>
      <c r="C5905" s="97" t="s">
        <v>18177</v>
      </c>
      <c r="D5905" s="97" t="s">
        <v>332</v>
      </c>
      <c r="E5905" s="97" t="s">
        <v>18178</v>
      </c>
      <c r="F5905" s="97">
        <v>334725</v>
      </c>
      <c r="G5905" s="97">
        <v>658490</v>
      </c>
      <c r="H5905" s="97">
        <v>334725</v>
      </c>
      <c r="I5905" s="97">
        <v>658490</v>
      </c>
      <c r="J5905" s="97" t="s">
        <v>93</v>
      </c>
      <c r="K5905" s="97">
        <v>250.7</v>
      </c>
      <c r="L5905" s="97" t="s">
        <v>18179</v>
      </c>
      <c r="M5905" s="97">
        <v>24</v>
      </c>
      <c r="N5905" s="97">
        <v>777905</v>
      </c>
    </row>
    <row r="5906" spans="1:14" ht="14.25" customHeight="1" x14ac:dyDescent="0.3">
      <c r="A5906" s="97" t="s">
        <v>6680</v>
      </c>
      <c r="B5906" s="97">
        <v>14</v>
      </c>
      <c r="C5906" s="97" t="s">
        <v>18180</v>
      </c>
      <c r="D5906" s="97" t="s">
        <v>332</v>
      </c>
      <c r="E5906" s="97" t="s">
        <v>18181</v>
      </c>
      <c r="F5906" s="97">
        <v>318110</v>
      </c>
      <c r="G5906" s="97">
        <v>656500</v>
      </c>
      <c r="H5906" s="97">
        <v>318110</v>
      </c>
      <c r="I5906" s="97">
        <v>656500</v>
      </c>
      <c r="J5906" s="97" t="s">
        <v>93</v>
      </c>
      <c r="K5906" s="97">
        <v>256.92</v>
      </c>
      <c r="L5906" s="97" t="s">
        <v>18182</v>
      </c>
      <c r="M5906" s="97">
        <v>24</v>
      </c>
      <c r="N5906" s="97">
        <v>650506</v>
      </c>
    </row>
    <row r="5907" spans="1:14" ht="14.25" customHeight="1" x14ac:dyDescent="0.3">
      <c r="A5907" s="97" t="s">
        <v>4821</v>
      </c>
      <c r="B5907" s="97">
        <v>219</v>
      </c>
      <c r="C5907" s="97" t="s">
        <v>18183</v>
      </c>
      <c r="D5907" s="97" t="s">
        <v>332</v>
      </c>
      <c r="E5907" s="97" t="s">
        <v>18184</v>
      </c>
      <c r="F5907" s="97">
        <v>334035</v>
      </c>
      <c r="G5907" s="97">
        <v>658010</v>
      </c>
      <c r="H5907" s="97">
        <v>334035</v>
      </c>
      <c r="I5907" s="97">
        <v>658010</v>
      </c>
      <c r="J5907" s="97" t="s">
        <v>93</v>
      </c>
      <c r="K5907" s="97">
        <v>257</v>
      </c>
      <c r="L5907" s="97" t="s">
        <v>18185</v>
      </c>
      <c r="M5907" s="97">
        <v>24</v>
      </c>
      <c r="N5907" s="97">
        <v>777878</v>
      </c>
    </row>
    <row r="5908" spans="1:14" ht="14.25" customHeight="1" x14ac:dyDescent="0.3">
      <c r="A5908" s="97" t="s">
        <v>4821</v>
      </c>
      <c r="B5908" s="97">
        <v>231</v>
      </c>
      <c r="C5908" s="97" t="s">
        <v>18186</v>
      </c>
      <c r="D5908" s="97" t="s">
        <v>332</v>
      </c>
      <c r="E5908" s="97" t="s">
        <v>18187</v>
      </c>
      <c r="F5908" s="97">
        <v>334330</v>
      </c>
      <c r="G5908" s="97">
        <v>658200</v>
      </c>
      <c r="H5908" s="97">
        <v>334330</v>
      </c>
      <c r="I5908" s="97">
        <v>658200</v>
      </c>
      <c r="J5908" s="97" t="s">
        <v>93</v>
      </c>
      <c r="K5908" s="97">
        <v>264.2</v>
      </c>
      <c r="L5908" s="97" t="s">
        <v>18188</v>
      </c>
      <c r="M5908" s="97">
        <v>24</v>
      </c>
      <c r="N5908" s="97">
        <v>777890</v>
      </c>
    </row>
    <row r="5909" spans="1:14" ht="14.25" customHeight="1" x14ac:dyDescent="0.3">
      <c r="A5909" s="97" t="s">
        <v>6680</v>
      </c>
      <c r="B5909" s="97">
        <v>12</v>
      </c>
      <c r="C5909" s="97" t="s">
        <v>18189</v>
      </c>
      <c r="D5909" s="97" t="s">
        <v>332</v>
      </c>
      <c r="E5909" s="97" t="s">
        <v>18190</v>
      </c>
      <c r="F5909" s="97">
        <v>318190</v>
      </c>
      <c r="G5909" s="97">
        <v>656100</v>
      </c>
      <c r="H5909" s="97">
        <v>318190</v>
      </c>
      <c r="I5909" s="97">
        <v>656100</v>
      </c>
      <c r="J5909" s="97" t="s">
        <v>93</v>
      </c>
      <c r="K5909" s="97">
        <v>267.08999999999997</v>
      </c>
      <c r="L5909" s="97" t="s">
        <v>18191</v>
      </c>
      <c r="M5909" s="97">
        <v>24</v>
      </c>
      <c r="N5909" s="97">
        <v>650504</v>
      </c>
    </row>
    <row r="5910" spans="1:14" ht="14.25" customHeight="1" x14ac:dyDescent="0.3">
      <c r="A5910" s="97" t="s">
        <v>570</v>
      </c>
      <c r="B5910" s="97">
        <v>217</v>
      </c>
      <c r="C5910" s="97" t="s">
        <v>18192</v>
      </c>
      <c r="D5910" s="97" t="s">
        <v>332</v>
      </c>
      <c r="E5910" s="97" t="s">
        <v>18193</v>
      </c>
      <c r="F5910" s="97">
        <v>336080</v>
      </c>
      <c r="G5910" s="97">
        <v>662940</v>
      </c>
      <c r="H5910" s="97">
        <v>336080</v>
      </c>
      <c r="I5910" s="97">
        <v>662940</v>
      </c>
      <c r="J5910" s="97" t="s">
        <v>93</v>
      </c>
      <c r="K5910" s="97">
        <v>271.2</v>
      </c>
      <c r="L5910" s="97" t="s">
        <v>18194</v>
      </c>
      <c r="M5910" s="97">
        <v>24</v>
      </c>
      <c r="N5910" s="97">
        <v>844697</v>
      </c>
    </row>
    <row r="5911" spans="1:14" ht="14.25" customHeight="1" x14ac:dyDescent="0.3">
      <c r="A5911" s="97" t="s">
        <v>878</v>
      </c>
      <c r="B5911" s="97">
        <v>137</v>
      </c>
      <c r="C5911" s="97" t="s">
        <v>18195</v>
      </c>
      <c r="D5911" s="97" t="s">
        <v>332</v>
      </c>
      <c r="E5911" s="97" t="s">
        <v>18196</v>
      </c>
      <c r="F5911" s="97">
        <v>327570</v>
      </c>
      <c r="G5911" s="97">
        <v>657700</v>
      </c>
      <c r="H5911" s="97">
        <v>327570</v>
      </c>
      <c r="I5911" s="97">
        <v>657700</v>
      </c>
      <c r="J5911" s="97" t="s">
        <v>93</v>
      </c>
      <c r="K5911" s="97">
        <v>273.7</v>
      </c>
      <c r="L5911" s="97" t="s">
        <v>18197</v>
      </c>
      <c r="M5911" s="97">
        <v>24</v>
      </c>
      <c r="N5911" s="97">
        <v>737361</v>
      </c>
    </row>
    <row r="5912" spans="1:14" ht="14.25" customHeight="1" x14ac:dyDescent="0.3">
      <c r="A5912" s="97" t="s">
        <v>878</v>
      </c>
      <c r="B5912" s="97">
        <v>56</v>
      </c>
      <c r="C5912" s="97" t="s">
        <v>18198</v>
      </c>
      <c r="D5912" s="97" t="s">
        <v>332</v>
      </c>
      <c r="E5912" s="97" t="s">
        <v>18199</v>
      </c>
      <c r="F5912" s="97">
        <v>326850</v>
      </c>
      <c r="G5912" s="97">
        <v>658180</v>
      </c>
      <c r="H5912" s="97">
        <v>326850</v>
      </c>
      <c r="I5912" s="97">
        <v>658180</v>
      </c>
      <c r="J5912" s="97" t="s">
        <v>93</v>
      </c>
      <c r="K5912" s="97">
        <v>277.33999999999997</v>
      </c>
      <c r="L5912" s="97" t="s">
        <v>18200</v>
      </c>
      <c r="M5912" s="97">
        <v>24</v>
      </c>
      <c r="N5912" s="97">
        <v>737276</v>
      </c>
    </row>
    <row r="5913" spans="1:14" ht="14.25" customHeight="1" x14ac:dyDescent="0.3">
      <c r="A5913" s="97" t="s">
        <v>508</v>
      </c>
      <c r="B5913" s="97">
        <v>10133</v>
      </c>
      <c r="C5913" s="97" t="s">
        <v>18201</v>
      </c>
      <c r="D5913" s="97" t="s">
        <v>581</v>
      </c>
      <c r="E5913" s="97" t="s">
        <v>18202</v>
      </c>
      <c r="F5913" s="97">
        <v>332209</v>
      </c>
      <c r="G5913" s="97">
        <v>665592</v>
      </c>
      <c r="H5913" s="97">
        <v>332209</v>
      </c>
      <c r="I5913" s="97">
        <v>665592</v>
      </c>
      <c r="J5913" s="97" t="s">
        <v>93</v>
      </c>
      <c r="K5913" s="97">
        <v>69.2</v>
      </c>
      <c r="L5913" s="97" t="s">
        <v>18203</v>
      </c>
      <c r="M5913" s="97">
        <v>24.1</v>
      </c>
      <c r="N5913" s="97">
        <v>952125</v>
      </c>
    </row>
    <row r="5914" spans="1:14" ht="14.25" customHeight="1" x14ac:dyDescent="0.3">
      <c r="A5914" s="97" t="s">
        <v>506</v>
      </c>
      <c r="B5914" s="97">
        <v>15554</v>
      </c>
      <c r="C5914" s="97" t="s">
        <v>18204</v>
      </c>
      <c r="D5914" s="97" t="s">
        <v>581</v>
      </c>
      <c r="E5914" s="97" t="s">
        <v>18205</v>
      </c>
      <c r="F5914" s="97">
        <v>329513</v>
      </c>
      <c r="G5914" s="97">
        <v>668518</v>
      </c>
      <c r="H5914" s="97">
        <v>329513</v>
      </c>
      <c r="I5914" s="97">
        <v>668518</v>
      </c>
      <c r="J5914" s="97" t="s">
        <v>93</v>
      </c>
      <c r="K5914" s="97">
        <v>114</v>
      </c>
      <c r="L5914" s="97" t="s">
        <v>10311</v>
      </c>
      <c r="M5914" s="97">
        <v>24.1</v>
      </c>
      <c r="N5914" s="97">
        <v>1004613</v>
      </c>
    </row>
    <row r="5915" spans="1:14" ht="14.25" customHeight="1" x14ac:dyDescent="0.3">
      <c r="A5915" s="97" t="s">
        <v>822</v>
      </c>
      <c r="B5915" s="97">
        <v>13062</v>
      </c>
      <c r="C5915" s="97" t="s">
        <v>18206</v>
      </c>
      <c r="D5915" s="97" t="s">
        <v>581</v>
      </c>
      <c r="E5915" s="97" t="s">
        <v>18207</v>
      </c>
      <c r="F5915" s="97">
        <v>340491</v>
      </c>
      <c r="G5915" s="97">
        <v>673558</v>
      </c>
      <c r="H5915" s="97">
        <v>340491</v>
      </c>
      <c r="I5915" s="97">
        <v>673558</v>
      </c>
      <c r="J5915" s="97" t="s">
        <v>93</v>
      </c>
      <c r="K5915" s="97">
        <v>53.8</v>
      </c>
      <c r="L5915" s="97" t="s">
        <v>18208</v>
      </c>
      <c r="M5915" s="97">
        <v>24.2</v>
      </c>
      <c r="N5915" s="97">
        <v>931954</v>
      </c>
    </row>
    <row r="5916" spans="1:14" ht="14.25" customHeight="1" x14ac:dyDescent="0.3">
      <c r="A5916" s="97" t="s">
        <v>822</v>
      </c>
      <c r="B5916" s="97">
        <v>15337</v>
      </c>
      <c r="C5916" s="97" t="s">
        <v>18209</v>
      </c>
      <c r="D5916" s="97" t="s">
        <v>581</v>
      </c>
      <c r="E5916" s="97" t="s">
        <v>18210</v>
      </c>
      <c r="F5916" s="97">
        <v>340401</v>
      </c>
      <c r="G5916" s="97">
        <v>673330</v>
      </c>
      <c r="H5916" s="97">
        <v>340401</v>
      </c>
      <c r="I5916" s="97">
        <v>673330</v>
      </c>
      <c r="J5916" s="97" t="s">
        <v>93</v>
      </c>
      <c r="K5916" s="97">
        <v>67</v>
      </c>
      <c r="L5916" s="97" t="s">
        <v>18211</v>
      </c>
      <c r="M5916" s="97">
        <v>24.2</v>
      </c>
      <c r="N5916" s="97">
        <v>932170</v>
      </c>
    </row>
    <row r="5917" spans="1:14" ht="14.25" customHeight="1" x14ac:dyDescent="0.3">
      <c r="A5917" s="97" t="s">
        <v>497</v>
      </c>
      <c r="B5917" s="97">
        <v>9763</v>
      </c>
      <c r="C5917" s="97" t="s">
        <v>18212</v>
      </c>
      <c r="D5917" s="97" t="s">
        <v>581</v>
      </c>
      <c r="E5917" s="97" t="s">
        <v>18213</v>
      </c>
      <c r="F5917" s="97">
        <v>334327</v>
      </c>
      <c r="G5917" s="97">
        <v>662897</v>
      </c>
      <c r="H5917" s="97">
        <v>334327</v>
      </c>
      <c r="I5917" s="97">
        <v>662897</v>
      </c>
      <c r="J5917" s="97" t="s">
        <v>93</v>
      </c>
      <c r="K5917" s="97">
        <v>164</v>
      </c>
      <c r="L5917" s="97" t="s">
        <v>18214</v>
      </c>
      <c r="M5917" s="97">
        <v>24.2</v>
      </c>
      <c r="N5917" s="97">
        <v>905268</v>
      </c>
    </row>
    <row r="5918" spans="1:14" ht="14.25" customHeight="1" x14ac:dyDescent="0.3">
      <c r="A5918" s="97" t="s">
        <v>506</v>
      </c>
      <c r="B5918" s="97">
        <v>61</v>
      </c>
      <c r="C5918" s="97" t="s">
        <v>18215</v>
      </c>
      <c r="D5918" s="97" t="s">
        <v>581</v>
      </c>
      <c r="E5918" s="97" t="s">
        <v>18216</v>
      </c>
      <c r="F5918" s="97">
        <v>328920</v>
      </c>
      <c r="G5918" s="97">
        <v>669820</v>
      </c>
      <c r="H5918" s="97">
        <v>328920</v>
      </c>
      <c r="I5918" s="97">
        <v>669820</v>
      </c>
      <c r="J5918" s="97" t="s">
        <v>93</v>
      </c>
      <c r="K5918" s="97">
        <v>66.989999999999995</v>
      </c>
      <c r="L5918" s="97" t="s">
        <v>18217</v>
      </c>
      <c r="M5918" s="97">
        <v>24.23</v>
      </c>
      <c r="N5918" s="97">
        <v>1003058</v>
      </c>
    </row>
    <row r="5919" spans="1:14" ht="14.25" customHeight="1" x14ac:dyDescent="0.3">
      <c r="A5919" s="97" t="s">
        <v>419</v>
      </c>
      <c r="B5919" s="97">
        <v>3886</v>
      </c>
      <c r="C5919" s="97" t="s">
        <v>18218</v>
      </c>
      <c r="D5919" s="97" t="s">
        <v>581</v>
      </c>
      <c r="E5919" s="97" t="s">
        <v>18219</v>
      </c>
      <c r="F5919" s="97">
        <v>333906</v>
      </c>
      <c r="G5919" s="97">
        <v>670651</v>
      </c>
      <c r="H5919" s="97">
        <v>333906</v>
      </c>
      <c r="I5919" s="97">
        <v>670651</v>
      </c>
      <c r="J5919" s="97" t="s">
        <v>93</v>
      </c>
      <c r="K5919" s="97">
        <v>21.55</v>
      </c>
      <c r="L5919" s="97" t="s">
        <v>18220</v>
      </c>
      <c r="M5919" s="97">
        <v>24.3</v>
      </c>
      <c r="N5919" s="97">
        <v>972451</v>
      </c>
    </row>
    <row r="5920" spans="1:14" ht="14.25" customHeight="1" x14ac:dyDescent="0.3">
      <c r="A5920" s="97" t="s">
        <v>419</v>
      </c>
      <c r="B5920" s="97">
        <v>12527</v>
      </c>
      <c r="C5920" s="97" t="s">
        <v>18221</v>
      </c>
      <c r="D5920" s="97" t="s">
        <v>581</v>
      </c>
      <c r="E5920" s="97" t="s">
        <v>18222</v>
      </c>
      <c r="F5920" s="97">
        <v>331724</v>
      </c>
      <c r="G5920" s="97">
        <v>671773</v>
      </c>
      <c r="H5920" s="97">
        <v>331724</v>
      </c>
      <c r="I5920" s="97">
        <v>671773</v>
      </c>
      <c r="J5920" s="97" t="s">
        <v>93</v>
      </c>
      <c r="K5920" s="97">
        <v>35.85</v>
      </c>
      <c r="L5920" s="97" t="s">
        <v>18223</v>
      </c>
      <c r="M5920" s="97">
        <v>24.3</v>
      </c>
      <c r="N5920" s="97">
        <v>973201</v>
      </c>
    </row>
    <row r="5921" spans="1:14" ht="14.25" customHeight="1" x14ac:dyDescent="0.3">
      <c r="A5921" s="97" t="s">
        <v>822</v>
      </c>
      <c r="B5921" s="97">
        <v>13062</v>
      </c>
      <c r="C5921" s="97" t="s">
        <v>18224</v>
      </c>
      <c r="D5921" s="97" t="s">
        <v>581</v>
      </c>
      <c r="E5921" s="97" t="s">
        <v>18225</v>
      </c>
      <c r="F5921" s="97">
        <v>340416</v>
      </c>
      <c r="G5921" s="97">
        <v>673586</v>
      </c>
      <c r="H5921" s="97">
        <v>340416</v>
      </c>
      <c r="I5921" s="97">
        <v>673586</v>
      </c>
      <c r="J5921" s="97" t="s">
        <v>93</v>
      </c>
      <c r="K5921" s="97">
        <v>50.3</v>
      </c>
      <c r="L5921" s="97" t="s">
        <v>18226</v>
      </c>
      <c r="M5921" s="97">
        <v>24.3</v>
      </c>
      <c r="N5921" s="97">
        <v>931955</v>
      </c>
    </row>
    <row r="5922" spans="1:14" ht="14.25" customHeight="1" x14ac:dyDescent="0.3">
      <c r="A5922" s="97" t="s">
        <v>497</v>
      </c>
      <c r="B5922" s="97">
        <v>9763</v>
      </c>
      <c r="C5922" s="97" t="s">
        <v>18227</v>
      </c>
      <c r="D5922" s="97" t="s">
        <v>581</v>
      </c>
      <c r="E5922" s="97" t="s">
        <v>18228</v>
      </c>
      <c r="F5922" s="97">
        <v>334251</v>
      </c>
      <c r="G5922" s="97">
        <v>662857</v>
      </c>
      <c r="H5922" s="97">
        <v>334251</v>
      </c>
      <c r="I5922" s="97">
        <v>662857</v>
      </c>
      <c r="J5922" s="97" t="s">
        <v>93</v>
      </c>
      <c r="K5922" s="97">
        <v>161</v>
      </c>
      <c r="L5922" s="97" t="s">
        <v>18229</v>
      </c>
      <c r="M5922" s="97">
        <v>24.3</v>
      </c>
      <c r="N5922" s="97">
        <v>905288</v>
      </c>
    </row>
    <row r="5923" spans="1:14" ht="14.25" customHeight="1" x14ac:dyDescent="0.3">
      <c r="A5923" s="97" t="s">
        <v>508</v>
      </c>
      <c r="B5923" s="97">
        <v>772</v>
      </c>
      <c r="C5923" s="97" t="s">
        <v>18230</v>
      </c>
      <c r="D5923" s="97" t="s">
        <v>581</v>
      </c>
      <c r="E5923" s="97" t="s">
        <v>18231</v>
      </c>
      <c r="F5923" s="97">
        <v>332759</v>
      </c>
      <c r="G5923" s="97">
        <v>666252</v>
      </c>
      <c r="H5923" s="97">
        <v>332759</v>
      </c>
      <c r="I5923" s="97">
        <v>666252</v>
      </c>
      <c r="J5923" s="97" t="s">
        <v>93</v>
      </c>
      <c r="K5923" s="97">
        <v>65</v>
      </c>
      <c r="L5923" s="97" t="s">
        <v>18232</v>
      </c>
      <c r="M5923" s="97">
        <v>24.33</v>
      </c>
      <c r="N5923" s="97">
        <v>951712</v>
      </c>
    </row>
    <row r="5924" spans="1:14" ht="14.25" customHeight="1" x14ac:dyDescent="0.3">
      <c r="A5924" s="97" t="s">
        <v>419</v>
      </c>
      <c r="B5924" s="97">
        <v>808</v>
      </c>
      <c r="C5924" s="97" t="s">
        <v>18233</v>
      </c>
      <c r="D5924" s="97" t="s">
        <v>332</v>
      </c>
      <c r="E5924" s="97" t="s">
        <v>18234</v>
      </c>
      <c r="F5924" s="97">
        <v>333738</v>
      </c>
      <c r="G5924" s="97">
        <v>670442</v>
      </c>
      <c r="H5924" s="97">
        <v>333738</v>
      </c>
      <c r="I5924" s="97">
        <v>670442</v>
      </c>
      <c r="J5924" s="97" t="s">
        <v>93</v>
      </c>
      <c r="K5924" s="97">
        <v>27.85</v>
      </c>
      <c r="L5924" s="97" t="s">
        <v>18235</v>
      </c>
      <c r="M5924" s="97">
        <v>24.35</v>
      </c>
      <c r="N5924" s="97">
        <v>18799064</v>
      </c>
    </row>
    <row r="5925" spans="1:14" ht="14.25" customHeight="1" x14ac:dyDescent="0.3">
      <c r="A5925" s="97" t="s">
        <v>579</v>
      </c>
      <c r="B5925" s="97">
        <v>366</v>
      </c>
      <c r="C5925" s="97" t="s">
        <v>18236</v>
      </c>
      <c r="D5925" s="97" t="s">
        <v>581</v>
      </c>
      <c r="E5925" s="97" t="s">
        <v>18237</v>
      </c>
      <c r="F5925" s="97">
        <v>339424</v>
      </c>
      <c r="G5925" s="97">
        <v>675512</v>
      </c>
      <c r="H5925" s="97">
        <v>339424</v>
      </c>
      <c r="I5925" s="97">
        <v>675512</v>
      </c>
      <c r="J5925" s="97" t="s">
        <v>93</v>
      </c>
      <c r="K5925" s="97">
        <v>0</v>
      </c>
      <c r="L5925" s="97" t="s">
        <v>18238</v>
      </c>
      <c r="M5925" s="97">
        <v>24.38</v>
      </c>
      <c r="N5925" s="97">
        <v>731455</v>
      </c>
    </row>
    <row r="5926" spans="1:14" ht="14.25" customHeight="1" x14ac:dyDescent="0.3">
      <c r="A5926" s="97" t="s">
        <v>822</v>
      </c>
      <c r="B5926" s="97">
        <v>980</v>
      </c>
      <c r="C5926" s="97" t="s">
        <v>18239</v>
      </c>
      <c r="D5926" s="97" t="s">
        <v>581</v>
      </c>
      <c r="E5926" s="97" t="s">
        <v>18240</v>
      </c>
      <c r="F5926" s="97">
        <v>342377</v>
      </c>
      <c r="G5926" s="97">
        <v>672810</v>
      </c>
      <c r="H5926" s="97">
        <v>342377</v>
      </c>
      <c r="I5926" s="97">
        <v>672810</v>
      </c>
      <c r="J5926" s="97" t="s">
        <v>93</v>
      </c>
      <c r="K5926" s="97">
        <v>0</v>
      </c>
      <c r="L5926" s="97" t="s">
        <v>18241</v>
      </c>
      <c r="M5926" s="97">
        <v>24.38</v>
      </c>
      <c r="N5926" s="97">
        <v>931470</v>
      </c>
    </row>
    <row r="5927" spans="1:14" ht="14.25" customHeight="1" x14ac:dyDescent="0.3">
      <c r="A5927" s="97" t="s">
        <v>655</v>
      </c>
      <c r="B5927" s="97">
        <v>391</v>
      </c>
      <c r="C5927" s="97" t="s">
        <v>18242</v>
      </c>
      <c r="D5927" s="97" t="s">
        <v>332</v>
      </c>
      <c r="E5927" s="97" t="s">
        <v>18243</v>
      </c>
      <c r="F5927" s="97">
        <v>337782</v>
      </c>
      <c r="G5927" s="97">
        <v>672775</v>
      </c>
      <c r="H5927" s="97">
        <v>337782</v>
      </c>
      <c r="I5927" s="97">
        <v>672775</v>
      </c>
      <c r="J5927" s="97" t="s">
        <v>93</v>
      </c>
      <c r="K5927" s="97">
        <v>30.99</v>
      </c>
      <c r="L5927" s="97" t="s">
        <v>18244</v>
      </c>
      <c r="M5927" s="97">
        <v>24.38</v>
      </c>
      <c r="N5927" s="97">
        <v>950064</v>
      </c>
    </row>
    <row r="5928" spans="1:14" ht="14.25" customHeight="1" x14ac:dyDescent="0.3">
      <c r="A5928" s="97" t="s">
        <v>655</v>
      </c>
      <c r="B5928" s="97">
        <v>379</v>
      </c>
      <c r="C5928" s="97" t="s">
        <v>18245</v>
      </c>
      <c r="D5928" s="97" t="s">
        <v>332</v>
      </c>
      <c r="E5928" s="97" t="s">
        <v>18246</v>
      </c>
      <c r="F5928" s="97">
        <v>337293</v>
      </c>
      <c r="G5928" s="97">
        <v>672625</v>
      </c>
      <c r="H5928" s="97">
        <v>337293</v>
      </c>
      <c r="I5928" s="97">
        <v>672625</v>
      </c>
      <c r="J5928" s="97" t="s">
        <v>93</v>
      </c>
      <c r="K5928" s="97">
        <v>32.630000000000003</v>
      </c>
      <c r="L5928" s="97" t="s">
        <v>6463</v>
      </c>
      <c r="M5928" s="97">
        <v>24.38</v>
      </c>
      <c r="N5928" s="97">
        <v>950052</v>
      </c>
    </row>
    <row r="5929" spans="1:14" ht="14.25" customHeight="1" x14ac:dyDescent="0.3">
      <c r="A5929" s="97" t="s">
        <v>397</v>
      </c>
      <c r="B5929" s="97">
        <v>391</v>
      </c>
      <c r="C5929" s="97" t="s">
        <v>18247</v>
      </c>
      <c r="D5929" s="97" t="s">
        <v>332</v>
      </c>
      <c r="E5929" s="97" t="s">
        <v>18248</v>
      </c>
      <c r="F5929" s="97">
        <v>335482</v>
      </c>
      <c r="G5929" s="97">
        <v>669693</v>
      </c>
      <c r="H5929" s="97">
        <v>335482</v>
      </c>
      <c r="I5929" s="97">
        <v>669693</v>
      </c>
      <c r="J5929" s="97" t="s">
        <v>93</v>
      </c>
      <c r="K5929" s="97">
        <v>43</v>
      </c>
      <c r="L5929" s="97" t="s">
        <v>18249</v>
      </c>
      <c r="M5929" s="97">
        <v>24.38</v>
      </c>
      <c r="N5929" s="97">
        <v>18798561</v>
      </c>
    </row>
    <row r="5930" spans="1:14" ht="14.25" customHeight="1" x14ac:dyDescent="0.3">
      <c r="A5930" s="97" t="s">
        <v>506</v>
      </c>
      <c r="B5930" s="97">
        <v>63</v>
      </c>
      <c r="C5930" s="97" t="s">
        <v>18250</v>
      </c>
      <c r="D5930" s="97" t="s">
        <v>581</v>
      </c>
      <c r="E5930" s="97" t="s">
        <v>18251</v>
      </c>
      <c r="F5930" s="97">
        <v>328910</v>
      </c>
      <c r="G5930" s="97">
        <v>669620</v>
      </c>
      <c r="H5930" s="97">
        <v>328910</v>
      </c>
      <c r="I5930" s="97">
        <v>669620</v>
      </c>
      <c r="J5930" s="97" t="s">
        <v>93</v>
      </c>
      <c r="K5930" s="97">
        <v>77.11</v>
      </c>
      <c r="L5930" s="97" t="s">
        <v>18252</v>
      </c>
      <c r="M5930" s="97">
        <v>24.38</v>
      </c>
      <c r="N5930" s="97">
        <v>1003075</v>
      </c>
    </row>
    <row r="5931" spans="1:14" ht="14.25" customHeight="1" x14ac:dyDescent="0.3">
      <c r="A5931" s="97" t="s">
        <v>822</v>
      </c>
      <c r="B5931" s="97">
        <v>980</v>
      </c>
      <c r="C5931" s="97" t="s">
        <v>18253</v>
      </c>
      <c r="D5931" s="97" t="s">
        <v>581</v>
      </c>
      <c r="E5931" s="97" t="s">
        <v>18254</v>
      </c>
      <c r="F5931" s="97">
        <v>342363</v>
      </c>
      <c r="G5931" s="97">
        <v>672846</v>
      </c>
      <c r="H5931" s="97">
        <v>342363</v>
      </c>
      <c r="I5931" s="97">
        <v>672846</v>
      </c>
      <c r="J5931" s="97" t="s">
        <v>93</v>
      </c>
      <c r="K5931" s="97">
        <v>89</v>
      </c>
      <c r="L5931" s="97" t="s">
        <v>18255</v>
      </c>
      <c r="M5931" s="97">
        <v>24.38</v>
      </c>
      <c r="N5931" s="97">
        <v>931469</v>
      </c>
    </row>
    <row r="5932" spans="1:14" ht="14.25" customHeight="1" x14ac:dyDescent="0.3">
      <c r="A5932" s="97" t="s">
        <v>822</v>
      </c>
      <c r="B5932" s="97">
        <v>980</v>
      </c>
      <c r="C5932" s="97" t="s">
        <v>18256</v>
      </c>
      <c r="D5932" s="97" t="s">
        <v>581</v>
      </c>
      <c r="E5932" s="97" t="s">
        <v>18257</v>
      </c>
      <c r="F5932" s="97">
        <v>342324</v>
      </c>
      <c r="G5932" s="97">
        <v>672830</v>
      </c>
      <c r="H5932" s="97">
        <v>342324</v>
      </c>
      <c r="I5932" s="97">
        <v>672830</v>
      </c>
      <c r="J5932" s="97" t="s">
        <v>93</v>
      </c>
      <c r="K5932" s="97">
        <v>89</v>
      </c>
      <c r="L5932" s="97" t="s">
        <v>18258</v>
      </c>
      <c r="M5932" s="97">
        <v>24.38</v>
      </c>
      <c r="N5932" s="97">
        <v>931468</v>
      </c>
    </row>
    <row r="5933" spans="1:14" ht="14.25" customHeight="1" x14ac:dyDescent="0.3">
      <c r="A5933" s="97" t="s">
        <v>497</v>
      </c>
      <c r="B5933" s="97">
        <v>605</v>
      </c>
      <c r="C5933" s="97" t="s">
        <v>18259</v>
      </c>
      <c r="D5933" s="97" t="s">
        <v>581</v>
      </c>
      <c r="E5933" s="97" t="s">
        <v>18260</v>
      </c>
      <c r="F5933" s="97">
        <v>333816</v>
      </c>
      <c r="G5933" s="97">
        <v>661317</v>
      </c>
      <c r="H5933" s="97">
        <v>333816</v>
      </c>
      <c r="I5933" s="97">
        <v>661317</v>
      </c>
      <c r="J5933" s="97" t="s">
        <v>93</v>
      </c>
      <c r="K5933" s="97">
        <v>118</v>
      </c>
      <c r="L5933" s="97" t="s">
        <v>18261</v>
      </c>
      <c r="M5933" s="97">
        <v>24.38</v>
      </c>
      <c r="N5933" s="97">
        <v>905036</v>
      </c>
    </row>
    <row r="5934" spans="1:14" ht="14.25" customHeight="1" x14ac:dyDescent="0.3">
      <c r="A5934" s="97" t="s">
        <v>506</v>
      </c>
      <c r="B5934" s="97">
        <v>957</v>
      </c>
      <c r="C5934" s="97" t="s">
        <v>18262</v>
      </c>
      <c r="D5934" s="97" t="s">
        <v>332</v>
      </c>
      <c r="E5934" s="97" t="s">
        <v>18263</v>
      </c>
      <c r="F5934" s="97">
        <v>327794</v>
      </c>
      <c r="G5934" s="97">
        <v>665231</v>
      </c>
      <c r="H5934" s="97">
        <v>327794</v>
      </c>
      <c r="I5934" s="97">
        <v>665231</v>
      </c>
      <c r="J5934" s="97" t="s">
        <v>93</v>
      </c>
      <c r="K5934" s="97">
        <v>155</v>
      </c>
      <c r="L5934" s="97" t="s">
        <v>18264</v>
      </c>
      <c r="M5934" s="97">
        <v>24.38</v>
      </c>
      <c r="N5934" s="97">
        <v>18134678</v>
      </c>
    </row>
    <row r="5935" spans="1:14" ht="14.25" customHeight="1" x14ac:dyDescent="0.3">
      <c r="A5935" s="97" t="s">
        <v>1963</v>
      </c>
      <c r="B5935" s="97">
        <v>14856</v>
      </c>
      <c r="C5935" s="97" t="s">
        <v>18265</v>
      </c>
      <c r="D5935" s="97" t="s">
        <v>581</v>
      </c>
      <c r="E5935" s="97" t="s">
        <v>18266</v>
      </c>
      <c r="F5935" s="97">
        <v>341079</v>
      </c>
      <c r="G5935" s="97">
        <v>675498</v>
      </c>
      <c r="H5935" s="97">
        <v>341079</v>
      </c>
      <c r="I5935" s="97">
        <v>675498</v>
      </c>
      <c r="J5935" s="97" t="s">
        <v>93</v>
      </c>
      <c r="K5935" s="97">
        <v>7</v>
      </c>
      <c r="L5935" s="97" t="s">
        <v>16056</v>
      </c>
      <c r="M5935" s="97">
        <v>24.4</v>
      </c>
      <c r="N5935" s="97">
        <v>755700</v>
      </c>
    </row>
    <row r="5936" spans="1:14" ht="14.25" customHeight="1" x14ac:dyDescent="0.3">
      <c r="A5936" s="97" t="s">
        <v>506</v>
      </c>
      <c r="B5936" s="97">
        <v>618</v>
      </c>
      <c r="C5936" s="97" t="s">
        <v>18267</v>
      </c>
      <c r="D5936" s="97" t="s">
        <v>332</v>
      </c>
      <c r="E5936" s="97" t="s">
        <v>18268</v>
      </c>
      <c r="F5936" s="97">
        <v>329230</v>
      </c>
      <c r="G5936" s="97">
        <v>669290</v>
      </c>
      <c r="H5936" s="97">
        <v>329230</v>
      </c>
      <c r="I5936" s="97">
        <v>669290</v>
      </c>
      <c r="J5936" s="97" t="s">
        <v>93</v>
      </c>
      <c r="K5936" s="97">
        <v>92</v>
      </c>
      <c r="L5936" s="97" t="s">
        <v>18269</v>
      </c>
      <c r="M5936" s="97">
        <v>24.4</v>
      </c>
      <c r="N5936" s="97">
        <v>12958752</v>
      </c>
    </row>
    <row r="5937" spans="1:14" ht="14.25" customHeight="1" x14ac:dyDescent="0.3">
      <c r="A5937" s="97" t="s">
        <v>6680</v>
      </c>
      <c r="B5937" s="97">
        <v>70</v>
      </c>
      <c r="C5937" s="97" t="s">
        <v>18270</v>
      </c>
      <c r="D5937" s="97" t="s">
        <v>332</v>
      </c>
      <c r="E5937" s="97" t="s">
        <v>18271</v>
      </c>
      <c r="F5937" s="97">
        <v>319060</v>
      </c>
      <c r="G5937" s="97">
        <v>657750</v>
      </c>
      <c r="H5937" s="97">
        <v>319060</v>
      </c>
      <c r="I5937" s="97">
        <v>657750</v>
      </c>
      <c r="J5937" s="97" t="s">
        <v>93</v>
      </c>
      <c r="K5937" s="97">
        <v>0</v>
      </c>
      <c r="L5937" s="97" t="s">
        <v>18272</v>
      </c>
      <c r="M5937" s="97">
        <v>24.5</v>
      </c>
      <c r="N5937" s="97">
        <v>12841351</v>
      </c>
    </row>
    <row r="5938" spans="1:14" ht="14.25" customHeight="1" x14ac:dyDescent="0.3">
      <c r="A5938" s="97" t="s">
        <v>655</v>
      </c>
      <c r="B5938" s="97">
        <v>3647</v>
      </c>
      <c r="C5938" s="97" t="s">
        <v>18273</v>
      </c>
      <c r="D5938" s="97" t="s">
        <v>581</v>
      </c>
      <c r="E5938" s="97" t="s">
        <v>18274</v>
      </c>
      <c r="F5938" s="97">
        <v>338733</v>
      </c>
      <c r="G5938" s="97">
        <v>674417</v>
      </c>
      <c r="H5938" s="97">
        <v>338733</v>
      </c>
      <c r="I5938" s="97">
        <v>674417</v>
      </c>
      <c r="J5938" s="97" t="s">
        <v>93</v>
      </c>
      <c r="K5938" s="97">
        <v>12</v>
      </c>
      <c r="L5938" s="97" t="s">
        <v>18275</v>
      </c>
      <c r="M5938" s="97">
        <v>24.5</v>
      </c>
      <c r="N5938" s="97">
        <v>950803</v>
      </c>
    </row>
    <row r="5939" spans="1:14" ht="14.25" customHeight="1" x14ac:dyDescent="0.3">
      <c r="A5939" s="97" t="s">
        <v>419</v>
      </c>
      <c r="B5939" s="97">
        <v>10715</v>
      </c>
      <c r="C5939" s="97" t="s">
        <v>18276</v>
      </c>
      <c r="D5939" s="97" t="s">
        <v>581</v>
      </c>
      <c r="E5939" s="97" t="s">
        <v>18277</v>
      </c>
      <c r="F5939" s="97">
        <v>331823</v>
      </c>
      <c r="G5939" s="97">
        <v>671605</v>
      </c>
      <c r="H5939" s="97">
        <v>331823</v>
      </c>
      <c r="I5939" s="97">
        <v>671605</v>
      </c>
      <c r="J5939" s="97" t="s">
        <v>93</v>
      </c>
      <c r="K5939" s="97">
        <v>34.5</v>
      </c>
      <c r="L5939" s="97" t="s">
        <v>18278</v>
      </c>
      <c r="M5939" s="97">
        <v>24.5</v>
      </c>
      <c r="N5939" s="97">
        <v>972916</v>
      </c>
    </row>
    <row r="5940" spans="1:14" ht="14.25" customHeight="1" x14ac:dyDescent="0.3">
      <c r="A5940" s="97" t="s">
        <v>419</v>
      </c>
      <c r="B5940" s="97">
        <v>756</v>
      </c>
      <c r="C5940" s="97" t="s">
        <v>18279</v>
      </c>
      <c r="D5940" s="97" t="s">
        <v>332</v>
      </c>
      <c r="E5940" s="97" t="s">
        <v>18280</v>
      </c>
      <c r="F5940" s="97">
        <v>330711</v>
      </c>
      <c r="G5940" s="97">
        <v>671391</v>
      </c>
      <c r="H5940" s="97">
        <v>330711</v>
      </c>
      <c r="I5940" s="97">
        <v>671391</v>
      </c>
      <c r="J5940" s="97" t="s">
        <v>93</v>
      </c>
      <c r="K5940" s="97">
        <v>45</v>
      </c>
      <c r="L5940" s="97" t="s">
        <v>18281</v>
      </c>
      <c r="M5940" s="97">
        <v>24.5</v>
      </c>
      <c r="N5940" s="97">
        <v>17299184</v>
      </c>
    </row>
    <row r="5941" spans="1:14" ht="14.25" customHeight="1" x14ac:dyDescent="0.3">
      <c r="A5941" s="97" t="s">
        <v>822</v>
      </c>
      <c r="B5941" s="97">
        <v>13062</v>
      </c>
      <c r="C5941" s="97" t="s">
        <v>18282</v>
      </c>
      <c r="D5941" s="97" t="s">
        <v>581</v>
      </c>
      <c r="E5941" s="97" t="s">
        <v>18283</v>
      </c>
      <c r="F5941" s="97">
        <v>340733</v>
      </c>
      <c r="G5941" s="97">
        <v>673759</v>
      </c>
      <c r="H5941" s="97">
        <v>340733</v>
      </c>
      <c r="I5941" s="97">
        <v>673759</v>
      </c>
      <c r="J5941" s="97" t="s">
        <v>93</v>
      </c>
      <c r="K5941" s="97">
        <v>46.9</v>
      </c>
      <c r="L5941" s="97" t="s">
        <v>18284</v>
      </c>
      <c r="M5941" s="97">
        <v>24.5</v>
      </c>
      <c r="N5941" s="97">
        <v>931977</v>
      </c>
    </row>
    <row r="5942" spans="1:14" ht="14.25" customHeight="1" x14ac:dyDescent="0.3">
      <c r="A5942" s="97" t="s">
        <v>822</v>
      </c>
      <c r="B5942" s="97">
        <v>15337</v>
      </c>
      <c r="C5942" s="97" t="s">
        <v>18285</v>
      </c>
      <c r="D5942" s="97" t="s">
        <v>581</v>
      </c>
      <c r="E5942" s="97" t="s">
        <v>18286</v>
      </c>
      <c r="F5942" s="97">
        <v>340465</v>
      </c>
      <c r="G5942" s="97">
        <v>673290</v>
      </c>
      <c r="H5942" s="97">
        <v>340465</v>
      </c>
      <c r="I5942" s="97">
        <v>673290</v>
      </c>
      <c r="J5942" s="97" t="s">
        <v>93</v>
      </c>
      <c r="K5942" s="97">
        <v>69</v>
      </c>
      <c r="L5942" s="97" t="s">
        <v>18287</v>
      </c>
      <c r="M5942" s="97">
        <v>24.5</v>
      </c>
      <c r="N5942" s="97">
        <v>932169</v>
      </c>
    </row>
    <row r="5943" spans="1:14" ht="14.25" customHeight="1" x14ac:dyDescent="0.3">
      <c r="A5943" s="97" t="s">
        <v>822</v>
      </c>
      <c r="B5943" s="97">
        <v>554</v>
      </c>
      <c r="C5943" s="97" t="s">
        <v>18288</v>
      </c>
      <c r="D5943" s="97" t="s">
        <v>332</v>
      </c>
      <c r="E5943" s="97" t="s">
        <v>18289</v>
      </c>
      <c r="F5943" s="97">
        <v>340070</v>
      </c>
      <c r="G5943" s="97">
        <v>672980</v>
      </c>
      <c r="H5943" s="97">
        <v>340070</v>
      </c>
      <c r="I5943" s="97">
        <v>672980</v>
      </c>
      <c r="J5943" s="97" t="s">
        <v>93</v>
      </c>
      <c r="K5943" s="97">
        <v>82</v>
      </c>
      <c r="L5943" s="97" t="s">
        <v>6117</v>
      </c>
      <c r="M5943" s="97">
        <v>24.5</v>
      </c>
      <c r="N5943" s="97">
        <v>13470921</v>
      </c>
    </row>
    <row r="5944" spans="1:14" ht="14.25" customHeight="1" x14ac:dyDescent="0.3">
      <c r="A5944" s="97" t="s">
        <v>506</v>
      </c>
      <c r="B5944" s="97">
        <v>776</v>
      </c>
      <c r="C5944" s="97" t="s">
        <v>18290</v>
      </c>
      <c r="D5944" s="97" t="s">
        <v>332</v>
      </c>
      <c r="E5944" s="97" t="s">
        <v>18291</v>
      </c>
      <c r="F5944" s="97">
        <v>329129</v>
      </c>
      <c r="G5944" s="97">
        <v>669134</v>
      </c>
      <c r="H5944" s="97">
        <v>329129</v>
      </c>
      <c r="I5944" s="97">
        <v>669134</v>
      </c>
      <c r="J5944" s="97" t="s">
        <v>93</v>
      </c>
      <c r="K5944" s="97">
        <v>102.87</v>
      </c>
      <c r="L5944" s="97" t="s">
        <v>18292</v>
      </c>
      <c r="M5944" s="97">
        <v>24.5</v>
      </c>
      <c r="N5944" s="97">
        <v>17332922</v>
      </c>
    </row>
    <row r="5945" spans="1:14" ht="14.25" customHeight="1" x14ac:dyDescent="0.3">
      <c r="A5945" s="97" t="s">
        <v>506</v>
      </c>
      <c r="B5945" s="97">
        <v>883</v>
      </c>
      <c r="C5945" s="97" t="s">
        <v>18293</v>
      </c>
      <c r="D5945" s="97" t="s">
        <v>332</v>
      </c>
      <c r="E5945" s="97" t="s">
        <v>18294</v>
      </c>
      <c r="F5945" s="97">
        <v>328660</v>
      </c>
      <c r="G5945" s="97">
        <v>668010</v>
      </c>
      <c r="H5945" s="97">
        <v>328660</v>
      </c>
      <c r="I5945" s="97">
        <v>668010</v>
      </c>
      <c r="J5945" s="97" t="s">
        <v>93</v>
      </c>
      <c r="K5945" s="97">
        <v>129.1</v>
      </c>
      <c r="L5945" s="97" t="s">
        <v>18295</v>
      </c>
      <c r="M5945" s="97">
        <v>24.5</v>
      </c>
      <c r="N5945" s="97">
        <v>17341425</v>
      </c>
    </row>
    <row r="5946" spans="1:14" ht="14.25" customHeight="1" x14ac:dyDescent="0.3">
      <c r="A5946" s="97" t="s">
        <v>506</v>
      </c>
      <c r="B5946" s="97">
        <v>10695</v>
      </c>
      <c r="C5946" s="97" t="s">
        <v>18296</v>
      </c>
      <c r="D5946" s="97" t="s">
        <v>581</v>
      </c>
      <c r="E5946" s="97" t="s">
        <v>18297</v>
      </c>
      <c r="F5946" s="97">
        <v>327678</v>
      </c>
      <c r="G5946" s="97">
        <v>666957</v>
      </c>
      <c r="H5946" s="97">
        <v>327678</v>
      </c>
      <c r="I5946" s="97">
        <v>666957</v>
      </c>
      <c r="J5946" s="97" t="s">
        <v>93</v>
      </c>
      <c r="K5946" s="97">
        <v>136.32</v>
      </c>
      <c r="L5946" s="97" t="s">
        <v>18298</v>
      </c>
      <c r="M5946" s="97">
        <v>24.5</v>
      </c>
      <c r="N5946" s="97">
        <v>1004223</v>
      </c>
    </row>
    <row r="5947" spans="1:14" ht="14.25" customHeight="1" x14ac:dyDescent="0.3">
      <c r="A5947" s="97" t="s">
        <v>822</v>
      </c>
      <c r="B5947" s="97">
        <v>464</v>
      </c>
      <c r="C5947" s="97" t="s">
        <v>18299</v>
      </c>
      <c r="D5947" s="97" t="s">
        <v>332</v>
      </c>
      <c r="E5947" s="97" t="s">
        <v>18300</v>
      </c>
      <c r="F5947" s="97">
        <v>343870</v>
      </c>
      <c r="G5947" s="97">
        <v>672790</v>
      </c>
      <c r="H5947" s="97">
        <v>343870</v>
      </c>
      <c r="I5947" s="97">
        <v>672790</v>
      </c>
      <c r="J5947" s="97" t="s">
        <v>93</v>
      </c>
      <c r="K5947" s="97">
        <v>92.2</v>
      </c>
      <c r="L5947" s="97" t="s">
        <v>18301</v>
      </c>
      <c r="M5947" s="97">
        <v>24.57</v>
      </c>
      <c r="N5947" s="97">
        <v>931335</v>
      </c>
    </row>
    <row r="5948" spans="1:14" ht="14.25" customHeight="1" x14ac:dyDescent="0.3">
      <c r="A5948" s="97" t="s">
        <v>822</v>
      </c>
      <c r="B5948" s="97">
        <v>575</v>
      </c>
      <c r="C5948" s="97" t="s">
        <v>18302</v>
      </c>
      <c r="D5948" s="97" t="s">
        <v>332</v>
      </c>
      <c r="E5948" s="97" t="s">
        <v>18303</v>
      </c>
      <c r="F5948" s="97">
        <v>343430</v>
      </c>
      <c r="G5948" s="97">
        <v>672820</v>
      </c>
      <c r="H5948" s="97">
        <v>343430</v>
      </c>
      <c r="I5948" s="97">
        <v>672820</v>
      </c>
      <c r="J5948" s="97" t="s">
        <v>93</v>
      </c>
      <c r="K5948" s="97">
        <v>87.4</v>
      </c>
      <c r="L5948" s="97" t="s">
        <v>18304</v>
      </c>
      <c r="M5948" s="97">
        <v>24.6</v>
      </c>
      <c r="N5948" s="97">
        <v>13472256</v>
      </c>
    </row>
    <row r="5949" spans="1:14" ht="14.25" customHeight="1" x14ac:dyDescent="0.3">
      <c r="A5949" s="97" t="s">
        <v>506</v>
      </c>
      <c r="B5949" s="97">
        <v>12405</v>
      </c>
      <c r="C5949" s="97" t="s">
        <v>18305</v>
      </c>
      <c r="D5949" s="97" t="s">
        <v>581</v>
      </c>
      <c r="E5949" s="97" t="s">
        <v>18306</v>
      </c>
      <c r="F5949" s="97">
        <v>328251</v>
      </c>
      <c r="G5949" s="97">
        <v>665487</v>
      </c>
      <c r="H5949" s="97">
        <v>328251</v>
      </c>
      <c r="I5949" s="97">
        <v>665487</v>
      </c>
      <c r="J5949" s="97" t="s">
        <v>93</v>
      </c>
      <c r="K5949" s="97">
        <v>143</v>
      </c>
      <c r="L5949" s="97" t="s">
        <v>18307</v>
      </c>
      <c r="M5949" s="97">
        <v>24.6</v>
      </c>
      <c r="N5949" s="97">
        <v>1004434</v>
      </c>
    </row>
    <row r="5950" spans="1:14" ht="14.25" customHeight="1" x14ac:dyDescent="0.3">
      <c r="A5950" s="97" t="s">
        <v>497</v>
      </c>
      <c r="B5950" s="97">
        <v>504</v>
      </c>
      <c r="C5950" s="97" t="s">
        <v>18308</v>
      </c>
      <c r="D5950" s="97" t="s">
        <v>332</v>
      </c>
      <c r="E5950" s="97" t="s">
        <v>18309</v>
      </c>
      <c r="F5950" s="97">
        <v>334380</v>
      </c>
      <c r="G5950" s="97">
        <v>661890</v>
      </c>
      <c r="H5950" s="97">
        <v>334380</v>
      </c>
      <c r="I5950" s="97">
        <v>661890</v>
      </c>
      <c r="J5950" s="97" t="s">
        <v>93</v>
      </c>
      <c r="K5950" s="97">
        <v>171.17</v>
      </c>
      <c r="L5950" s="97" t="s">
        <v>18310</v>
      </c>
      <c r="M5950" s="97">
        <v>24.65</v>
      </c>
      <c r="N5950" s="97">
        <v>16024505</v>
      </c>
    </row>
    <row r="5951" spans="1:14" ht="14.25" customHeight="1" x14ac:dyDescent="0.3">
      <c r="A5951" s="97" t="s">
        <v>419</v>
      </c>
      <c r="B5951" s="97">
        <v>545</v>
      </c>
      <c r="C5951" s="97" t="s">
        <v>18311</v>
      </c>
      <c r="D5951" s="97" t="s">
        <v>332</v>
      </c>
      <c r="E5951" s="97" t="s">
        <v>18312</v>
      </c>
      <c r="F5951" s="97">
        <v>331672</v>
      </c>
      <c r="G5951" s="97">
        <v>671871</v>
      </c>
      <c r="H5951" s="97">
        <v>331672</v>
      </c>
      <c r="I5951" s="97">
        <v>671871</v>
      </c>
      <c r="J5951" s="97" t="s">
        <v>93</v>
      </c>
      <c r="K5951" s="97">
        <v>40</v>
      </c>
      <c r="L5951" s="97" t="s">
        <v>18313</v>
      </c>
      <c r="M5951" s="97">
        <v>24.7</v>
      </c>
      <c r="N5951" s="97">
        <v>972029</v>
      </c>
    </row>
    <row r="5952" spans="1:14" ht="14.25" customHeight="1" x14ac:dyDescent="0.3">
      <c r="A5952" s="97" t="s">
        <v>822</v>
      </c>
      <c r="B5952" s="97">
        <v>13062</v>
      </c>
      <c r="C5952" s="97" t="s">
        <v>18314</v>
      </c>
      <c r="D5952" s="97" t="s">
        <v>581</v>
      </c>
      <c r="E5952" s="97" t="s">
        <v>18315</v>
      </c>
      <c r="F5952" s="97">
        <v>340437</v>
      </c>
      <c r="G5952" s="97">
        <v>673613</v>
      </c>
      <c r="H5952" s="97">
        <v>340437</v>
      </c>
      <c r="I5952" s="97">
        <v>673613</v>
      </c>
      <c r="J5952" s="97" t="s">
        <v>93</v>
      </c>
      <c r="K5952" s="97">
        <v>49.7</v>
      </c>
      <c r="L5952" s="97" t="s">
        <v>18316</v>
      </c>
      <c r="M5952" s="97">
        <v>24.7</v>
      </c>
      <c r="N5952" s="97">
        <v>931958</v>
      </c>
    </row>
    <row r="5953" spans="1:14" ht="14.25" customHeight="1" x14ac:dyDescent="0.3">
      <c r="A5953" s="97" t="s">
        <v>506</v>
      </c>
      <c r="B5953" s="97">
        <v>781</v>
      </c>
      <c r="C5953" s="97" t="s">
        <v>18317</v>
      </c>
      <c r="D5953" s="97" t="s">
        <v>332</v>
      </c>
      <c r="E5953" s="97" t="s">
        <v>18318</v>
      </c>
      <c r="F5953" s="97">
        <v>329091</v>
      </c>
      <c r="G5953" s="97">
        <v>669205</v>
      </c>
      <c r="H5953" s="97">
        <v>329091</v>
      </c>
      <c r="I5953" s="97">
        <v>669205</v>
      </c>
      <c r="J5953" s="97" t="s">
        <v>93</v>
      </c>
      <c r="K5953" s="97">
        <v>97.98</v>
      </c>
      <c r="L5953" s="97" t="s">
        <v>18319</v>
      </c>
      <c r="M5953" s="97">
        <v>24.7</v>
      </c>
      <c r="N5953" s="97">
        <v>17332927</v>
      </c>
    </row>
    <row r="5954" spans="1:14" ht="14.25" customHeight="1" x14ac:dyDescent="0.3">
      <c r="A5954" s="97" t="s">
        <v>506</v>
      </c>
      <c r="B5954" s="97">
        <v>582</v>
      </c>
      <c r="C5954" s="97" t="s">
        <v>18320</v>
      </c>
      <c r="D5954" s="97" t="s">
        <v>332</v>
      </c>
      <c r="E5954" s="97" t="s">
        <v>18321</v>
      </c>
      <c r="F5954" s="97">
        <v>328750</v>
      </c>
      <c r="G5954" s="97">
        <v>668350</v>
      </c>
      <c r="H5954" s="97">
        <v>328750</v>
      </c>
      <c r="I5954" s="97">
        <v>668350</v>
      </c>
      <c r="J5954" s="97" t="s">
        <v>93</v>
      </c>
      <c r="K5954" s="97">
        <v>120</v>
      </c>
      <c r="L5954" s="97" t="s">
        <v>18322</v>
      </c>
      <c r="M5954" s="97">
        <v>24.7</v>
      </c>
      <c r="N5954" s="97">
        <v>12700045</v>
      </c>
    </row>
    <row r="5955" spans="1:14" ht="14.25" customHeight="1" x14ac:dyDescent="0.3">
      <c r="A5955" s="97" t="s">
        <v>822</v>
      </c>
      <c r="B5955" s="97">
        <v>573</v>
      </c>
      <c r="C5955" s="97" t="s">
        <v>18323</v>
      </c>
      <c r="D5955" s="97" t="s">
        <v>332</v>
      </c>
      <c r="E5955" s="97" t="s">
        <v>18324</v>
      </c>
      <c r="F5955" s="97">
        <v>343230</v>
      </c>
      <c r="G5955" s="97">
        <v>673010</v>
      </c>
      <c r="H5955" s="97">
        <v>343230</v>
      </c>
      <c r="I5955" s="97">
        <v>673010</v>
      </c>
      <c r="J5955" s="97" t="s">
        <v>93</v>
      </c>
      <c r="K5955" s="97">
        <v>84.85</v>
      </c>
      <c r="L5955" s="97" t="s">
        <v>18325</v>
      </c>
      <c r="M5955" s="97">
        <v>24.75</v>
      </c>
      <c r="N5955" s="97">
        <v>13472254</v>
      </c>
    </row>
    <row r="5956" spans="1:14" ht="14.25" customHeight="1" x14ac:dyDescent="0.3">
      <c r="A5956" s="97" t="s">
        <v>419</v>
      </c>
      <c r="B5956" s="97">
        <v>3886</v>
      </c>
      <c r="C5956" s="97" t="s">
        <v>18326</v>
      </c>
      <c r="D5956" s="97" t="s">
        <v>581</v>
      </c>
      <c r="E5956" s="97" t="s">
        <v>18327</v>
      </c>
      <c r="F5956" s="97">
        <v>333922</v>
      </c>
      <c r="G5956" s="97">
        <v>670708</v>
      </c>
      <c r="H5956" s="97">
        <v>333922</v>
      </c>
      <c r="I5956" s="97">
        <v>670708</v>
      </c>
      <c r="J5956" s="97" t="s">
        <v>93</v>
      </c>
      <c r="K5956" s="97">
        <v>20.85</v>
      </c>
      <c r="L5956" s="97" t="s">
        <v>18328</v>
      </c>
      <c r="M5956" s="97">
        <v>24.8</v>
      </c>
      <c r="N5956" s="97">
        <v>972449</v>
      </c>
    </row>
    <row r="5957" spans="1:14" ht="14.25" customHeight="1" x14ac:dyDescent="0.3">
      <c r="A5957" s="97" t="s">
        <v>822</v>
      </c>
      <c r="B5957" s="97">
        <v>572</v>
      </c>
      <c r="C5957" s="97" t="s">
        <v>18329</v>
      </c>
      <c r="D5957" s="97" t="s">
        <v>332</v>
      </c>
      <c r="E5957" s="97" t="s">
        <v>18330</v>
      </c>
      <c r="F5957" s="97">
        <v>343630</v>
      </c>
      <c r="G5957" s="97">
        <v>672720</v>
      </c>
      <c r="H5957" s="97">
        <v>343630</v>
      </c>
      <c r="I5957" s="97">
        <v>672720</v>
      </c>
      <c r="J5957" s="97" t="s">
        <v>93</v>
      </c>
      <c r="K5957" s="97">
        <v>88.3</v>
      </c>
      <c r="L5957" s="97" t="s">
        <v>18331</v>
      </c>
      <c r="M5957" s="97">
        <v>24.8</v>
      </c>
      <c r="N5957" s="97">
        <v>13472253</v>
      </c>
    </row>
    <row r="5958" spans="1:14" ht="14.25" customHeight="1" x14ac:dyDescent="0.3">
      <c r="A5958" s="97" t="s">
        <v>419</v>
      </c>
      <c r="B5958" s="97">
        <v>412</v>
      </c>
      <c r="C5958" s="97" t="s">
        <v>18332</v>
      </c>
      <c r="D5958" s="97" t="s">
        <v>332</v>
      </c>
      <c r="E5958" s="97" t="s">
        <v>18333</v>
      </c>
      <c r="F5958" s="97">
        <v>332920</v>
      </c>
      <c r="G5958" s="97">
        <v>670618</v>
      </c>
      <c r="H5958" s="97">
        <v>332920</v>
      </c>
      <c r="I5958" s="97">
        <v>670618</v>
      </c>
      <c r="J5958" s="97" t="s">
        <v>93</v>
      </c>
      <c r="K5958" s="97">
        <v>-899.9</v>
      </c>
      <c r="L5958" s="97" t="s">
        <v>18334</v>
      </c>
      <c r="M5958" s="97">
        <v>24.82</v>
      </c>
      <c r="N5958" s="97">
        <v>971896</v>
      </c>
    </row>
    <row r="5959" spans="1:14" ht="14.25" customHeight="1" x14ac:dyDescent="0.3">
      <c r="A5959" s="97" t="s">
        <v>419</v>
      </c>
      <c r="B5959" s="97">
        <v>156</v>
      </c>
      <c r="C5959" s="97" t="s">
        <v>18335</v>
      </c>
      <c r="D5959" s="97" t="s">
        <v>581</v>
      </c>
      <c r="E5959" s="97" t="s">
        <v>18336</v>
      </c>
      <c r="F5959" s="97">
        <v>334841</v>
      </c>
      <c r="G5959" s="97">
        <v>672637</v>
      </c>
      <c r="H5959" s="97">
        <v>334841</v>
      </c>
      <c r="I5959" s="97">
        <v>672637</v>
      </c>
      <c r="J5959" s="97" t="s">
        <v>93</v>
      </c>
      <c r="K5959" s="97">
        <v>5</v>
      </c>
      <c r="L5959" s="97" t="s">
        <v>18337</v>
      </c>
      <c r="M5959" s="97">
        <v>24.99</v>
      </c>
      <c r="N5959" s="97">
        <v>972099</v>
      </c>
    </row>
    <row r="5960" spans="1:14" ht="14.25" customHeight="1" x14ac:dyDescent="0.3">
      <c r="A5960" s="97" t="s">
        <v>506</v>
      </c>
      <c r="B5960" s="97">
        <v>63</v>
      </c>
      <c r="C5960" s="97" t="s">
        <v>18338</v>
      </c>
      <c r="D5960" s="97" t="s">
        <v>581</v>
      </c>
      <c r="E5960" s="97" t="s">
        <v>18339</v>
      </c>
      <c r="F5960" s="97">
        <v>328900</v>
      </c>
      <c r="G5960" s="97">
        <v>669610</v>
      </c>
      <c r="H5960" s="97">
        <v>328900</v>
      </c>
      <c r="I5960" s="97">
        <v>669610</v>
      </c>
      <c r="J5960" s="97" t="s">
        <v>93</v>
      </c>
      <c r="K5960" s="97">
        <v>77.11</v>
      </c>
      <c r="L5960" s="97" t="s">
        <v>18340</v>
      </c>
      <c r="M5960" s="97">
        <v>24.99</v>
      </c>
      <c r="N5960" s="97">
        <v>1003076</v>
      </c>
    </row>
    <row r="5961" spans="1:14" ht="14.25" customHeight="1" x14ac:dyDescent="0.3">
      <c r="A5961" s="97" t="s">
        <v>419</v>
      </c>
      <c r="B5961" s="97">
        <v>211</v>
      </c>
      <c r="C5961" s="97" t="s">
        <v>18341</v>
      </c>
      <c r="D5961" s="97" t="s">
        <v>332</v>
      </c>
      <c r="E5961" s="97" t="s">
        <v>18342</v>
      </c>
      <c r="F5961" s="97">
        <v>332684</v>
      </c>
      <c r="G5961" s="97">
        <v>671777</v>
      </c>
      <c r="H5961" s="97">
        <v>332684</v>
      </c>
      <c r="I5961" s="97">
        <v>671777</v>
      </c>
      <c r="J5961" s="97" t="s">
        <v>93</v>
      </c>
      <c r="K5961" s="97">
        <v>-886.37</v>
      </c>
      <c r="L5961" s="97" t="s">
        <v>18343</v>
      </c>
      <c r="M5961" s="97">
        <v>25</v>
      </c>
      <c r="N5961" s="97">
        <v>971695</v>
      </c>
    </row>
    <row r="5962" spans="1:14" ht="14.25" customHeight="1" x14ac:dyDescent="0.3">
      <c r="A5962" s="97" t="s">
        <v>508</v>
      </c>
      <c r="B5962" s="97">
        <v>220</v>
      </c>
      <c r="C5962" s="97" t="s">
        <v>18344</v>
      </c>
      <c r="D5962" s="97" t="s">
        <v>332</v>
      </c>
      <c r="E5962" s="97" t="s">
        <v>18345</v>
      </c>
      <c r="F5962" s="97">
        <v>334639</v>
      </c>
      <c r="G5962" s="97">
        <v>669580</v>
      </c>
      <c r="H5962" s="97">
        <v>334639</v>
      </c>
      <c r="I5962" s="97">
        <v>669580</v>
      </c>
      <c r="J5962" s="97" t="s">
        <v>93</v>
      </c>
      <c r="K5962" s="97">
        <v>-165</v>
      </c>
      <c r="L5962" s="97" t="s">
        <v>18346</v>
      </c>
      <c r="M5962" s="97">
        <v>25</v>
      </c>
      <c r="N5962" s="97">
        <v>951423</v>
      </c>
    </row>
    <row r="5963" spans="1:14" ht="14.25" customHeight="1" x14ac:dyDescent="0.3">
      <c r="A5963" s="97" t="s">
        <v>508</v>
      </c>
      <c r="B5963" s="97">
        <v>221</v>
      </c>
      <c r="C5963" s="97" t="s">
        <v>18347</v>
      </c>
      <c r="D5963" s="97" t="s">
        <v>332</v>
      </c>
      <c r="E5963" s="97" t="s">
        <v>18348</v>
      </c>
      <c r="F5963" s="97">
        <v>334961</v>
      </c>
      <c r="G5963" s="97">
        <v>669242</v>
      </c>
      <c r="H5963" s="97">
        <v>334961</v>
      </c>
      <c r="I5963" s="97">
        <v>669242</v>
      </c>
      <c r="J5963" s="97" t="s">
        <v>93</v>
      </c>
      <c r="K5963" s="97">
        <v>-121</v>
      </c>
      <c r="L5963" s="97" t="s">
        <v>18349</v>
      </c>
      <c r="M5963" s="97">
        <v>25</v>
      </c>
      <c r="N5963" s="97">
        <v>951424</v>
      </c>
    </row>
    <row r="5964" spans="1:14" ht="14.25" customHeight="1" x14ac:dyDescent="0.3">
      <c r="A5964" s="97" t="s">
        <v>506</v>
      </c>
      <c r="B5964" s="97">
        <v>9881</v>
      </c>
      <c r="C5964" s="97" t="s">
        <v>18350</v>
      </c>
      <c r="D5964" s="97" t="s">
        <v>581</v>
      </c>
      <c r="E5964" s="97" t="s">
        <v>18351</v>
      </c>
      <c r="F5964" s="97">
        <v>329186</v>
      </c>
      <c r="G5964" s="97">
        <v>667145</v>
      </c>
      <c r="H5964" s="97">
        <v>329186</v>
      </c>
      <c r="I5964" s="97">
        <v>667145</v>
      </c>
      <c r="J5964" s="97" t="s">
        <v>93</v>
      </c>
      <c r="K5964" s="97">
        <v>0</v>
      </c>
      <c r="L5964" s="97" t="s">
        <v>18352</v>
      </c>
      <c r="M5964" s="97">
        <v>25</v>
      </c>
      <c r="N5964" s="97">
        <v>1003931</v>
      </c>
    </row>
    <row r="5965" spans="1:14" ht="14.25" customHeight="1" x14ac:dyDescent="0.3">
      <c r="A5965" s="97" t="s">
        <v>506</v>
      </c>
      <c r="B5965" s="97">
        <v>9881</v>
      </c>
      <c r="C5965" s="97" t="s">
        <v>18353</v>
      </c>
      <c r="D5965" s="97" t="s">
        <v>581</v>
      </c>
      <c r="E5965" s="97" t="s">
        <v>18354</v>
      </c>
      <c r="F5965" s="97">
        <v>328886</v>
      </c>
      <c r="G5965" s="97">
        <v>667079</v>
      </c>
      <c r="H5965" s="97">
        <v>328886</v>
      </c>
      <c r="I5965" s="97">
        <v>667079</v>
      </c>
      <c r="J5965" s="97" t="s">
        <v>93</v>
      </c>
      <c r="K5965" s="97">
        <v>0</v>
      </c>
      <c r="L5965" s="97" t="s">
        <v>18355</v>
      </c>
      <c r="M5965" s="97">
        <v>25</v>
      </c>
      <c r="N5965" s="97">
        <v>1003860</v>
      </c>
    </row>
    <row r="5966" spans="1:14" ht="14.25" customHeight="1" x14ac:dyDescent="0.3">
      <c r="A5966" s="97" t="s">
        <v>506</v>
      </c>
      <c r="B5966" s="97">
        <v>9881</v>
      </c>
      <c r="C5966" s="97" t="s">
        <v>18356</v>
      </c>
      <c r="D5966" s="97" t="s">
        <v>581</v>
      </c>
      <c r="E5966" s="97" t="s">
        <v>18357</v>
      </c>
      <c r="F5966" s="97">
        <v>328744</v>
      </c>
      <c r="G5966" s="97">
        <v>666991</v>
      </c>
      <c r="H5966" s="97">
        <v>328744</v>
      </c>
      <c r="I5966" s="97">
        <v>666991</v>
      </c>
      <c r="J5966" s="97" t="s">
        <v>93</v>
      </c>
      <c r="K5966" s="97">
        <v>0</v>
      </c>
      <c r="L5966" s="97" t="s">
        <v>18358</v>
      </c>
      <c r="M5966" s="97">
        <v>25</v>
      </c>
      <c r="N5966" s="97">
        <v>1003843</v>
      </c>
    </row>
    <row r="5967" spans="1:14" ht="14.25" customHeight="1" x14ac:dyDescent="0.3">
      <c r="A5967" s="97" t="s">
        <v>506</v>
      </c>
      <c r="B5967" s="97">
        <v>9881</v>
      </c>
      <c r="C5967" s="97" t="s">
        <v>18359</v>
      </c>
      <c r="D5967" s="97" t="s">
        <v>581</v>
      </c>
      <c r="E5967" s="97" t="s">
        <v>18360</v>
      </c>
      <c r="F5967" s="97">
        <v>328941</v>
      </c>
      <c r="G5967" s="97">
        <v>667071</v>
      </c>
      <c r="H5967" s="97">
        <v>328941</v>
      </c>
      <c r="I5967" s="97">
        <v>667071</v>
      </c>
      <c r="J5967" s="97" t="s">
        <v>93</v>
      </c>
      <c r="K5967" s="97">
        <v>0</v>
      </c>
      <c r="L5967" s="97" t="s">
        <v>18361</v>
      </c>
      <c r="M5967" s="97">
        <v>25</v>
      </c>
      <c r="N5967" s="97">
        <v>1003869</v>
      </c>
    </row>
    <row r="5968" spans="1:14" ht="14.25" customHeight="1" x14ac:dyDescent="0.3">
      <c r="A5968" s="97" t="s">
        <v>506</v>
      </c>
      <c r="B5968" s="97">
        <v>9881</v>
      </c>
      <c r="C5968" s="97" t="s">
        <v>18362</v>
      </c>
      <c r="D5968" s="97" t="s">
        <v>581</v>
      </c>
      <c r="E5968" s="97" t="s">
        <v>18363</v>
      </c>
      <c r="F5968" s="97">
        <v>328911</v>
      </c>
      <c r="G5968" s="97">
        <v>667079</v>
      </c>
      <c r="H5968" s="97">
        <v>328911</v>
      </c>
      <c r="I5968" s="97">
        <v>667079</v>
      </c>
      <c r="J5968" s="97" t="s">
        <v>93</v>
      </c>
      <c r="K5968" s="97">
        <v>0</v>
      </c>
      <c r="L5968" s="97" t="s">
        <v>18364</v>
      </c>
      <c r="M5968" s="97">
        <v>25</v>
      </c>
      <c r="N5968" s="97">
        <v>1003864</v>
      </c>
    </row>
    <row r="5969" spans="1:14" ht="14.25" customHeight="1" x14ac:dyDescent="0.3">
      <c r="A5969" s="97" t="s">
        <v>419</v>
      </c>
      <c r="B5969" s="97">
        <v>10704</v>
      </c>
      <c r="C5969" s="97" t="s">
        <v>18365</v>
      </c>
      <c r="D5969" s="97" t="s">
        <v>581</v>
      </c>
      <c r="E5969" s="97" t="s">
        <v>18366</v>
      </c>
      <c r="F5969" s="97">
        <v>333974</v>
      </c>
      <c r="G5969" s="97">
        <v>670641</v>
      </c>
      <c r="H5969" s="97">
        <v>333974</v>
      </c>
      <c r="I5969" s="97">
        <v>670641</v>
      </c>
      <c r="J5969" s="97" t="s">
        <v>93</v>
      </c>
      <c r="K5969" s="97">
        <v>0</v>
      </c>
      <c r="L5969" s="97" t="s">
        <v>18367</v>
      </c>
      <c r="M5969" s="97">
        <v>25</v>
      </c>
      <c r="N5969" s="97">
        <v>972821</v>
      </c>
    </row>
    <row r="5970" spans="1:14" ht="14.25" customHeight="1" x14ac:dyDescent="0.3">
      <c r="A5970" s="97" t="s">
        <v>419</v>
      </c>
      <c r="B5970" s="97">
        <v>10704</v>
      </c>
      <c r="C5970" s="97" t="s">
        <v>18368</v>
      </c>
      <c r="D5970" s="97" t="s">
        <v>581</v>
      </c>
      <c r="E5970" s="97" t="s">
        <v>18369</v>
      </c>
      <c r="F5970" s="97">
        <v>333642</v>
      </c>
      <c r="G5970" s="97">
        <v>670801</v>
      </c>
      <c r="H5970" s="97">
        <v>333642</v>
      </c>
      <c r="I5970" s="97">
        <v>670801</v>
      </c>
      <c r="J5970" s="97" t="s">
        <v>93</v>
      </c>
      <c r="K5970" s="97">
        <v>0</v>
      </c>
      <c r="L5970" s="97" t="s">
        <v>18370</v>
      </c>
      <c r="M5970" s="97">
        <v>25</v>
      </c>
      <c r="N5970" s="97">
        <v>972805</v>
      </c>
    </row>
    <row r="5971" spans="1:14" ht="14.25" customHeight="1" x14ac:dyDescent="0.3">
      <c r="A5971" s="97" t="s">
        <v>419</v>
      </c>
      <c r="B5971" s="97">
        <v>10704</v>
      </c>
      <c r="C5971" s="97" t="s">
        <v>18371</v>
      </c>
      <c r="D5971" s="97" t="s">
        <v>581</v>
      </c>
      <c r="E5971" s="97" t="s">
        <v>18372</v>
      </c>
      <c r="F5971" s="97">
        <v>333944</v>
      </c>
      <c r="G5971" s="97">
        <v>670603</v>
      </c>
      <c r="H5971" s="97">
        <v>333944</v>
      </c>
      <c r="I5971" s="97">
        <v>670603</v>
      </c>
      <c r="J5971" s="97" t="s">
        <v>93</v>
      </c>
      <c r="K5971" s="97">
        <v>0</v>
      </c>
      <c r="L5971" s="97" t="s">
        <v>18373</v>
      </c>
      <c r="M5971" s="97">
        <v>25</v>
      </c>
      <c r="N5971" s="97">
        <v>972819</v>
      </c>
    </row>
    <row r="5972" spans="1:14" ht="14.25" customHeight="1" x14ac:dyDescent="0.3">
      <c r="A5972" s="97" t="s">
        <v>506</v>
      </c>
      <c r="B5972" s="97">
        <v>9881</v>
      </c>
      <c r="C5972" s="97" t="s">
        <v>18374</v>
      </c>
      <c r="D5972" s="97" t="s">
        <v>581</v>
      </c>
      <c r="E5972" s="97" t="s">
        <v>18375</v>
      </c>
      <c r="F5972" s="97">
        <v>328806</v>
      </c>
      <c r="G5972" s="97">
        <v>667040</v>
      </c>
      <c r="H5972" s="97">
        <v>328806</v>
      </c>
      <c r="I5972" s="97">
        <v>667040</v>
      </c>
      <c r="J5972" s="97" t="s">
        <v>93</v>
      </c>
      <c r="K5972" s="97">
        <v>0</v>
      </c>
      <c r="L5972" s="97" t="s">
        <v>18376</v>
      </c>
      <c r="M5972" s="97">
        <v>25</v>
      </c>
      <c r="N5972" s="97">
        <v>1003850</v>
      </c>
    </row>
    <row r="5973" spans="1:14" ht="14.25" customHeight="1" x14ac:dyDescent="0.3">
      <c r="A5973" s="97" t="s">
        <v>506</v>
      </c>
      <c r="B5973" s="97">
        <v>9881</v>
      </c>
      <c r="C5973" s="97" t="s">
        <v>18377</v>
      </c>
      <c r="D5973" s="97" t="s">
        <v>581</v>
      </c>
      <c r="E5973" s="97" t="s">
        <v>18378</v>
      </c>
      <c r="F5973" s="97">
        <v>328762</v>
      </c>
      <c r="G5973" s="97">
        <v>667010</v>
      </c>
      <c r="H5973" s="97">
        <v>328762</v>
      </c>
      <c r="I5973" s="97">
        <v>667010</v>
      </c>
      <c r="J5973" s="97" t="s">
        <v>93</v>
      </c>
      <c r="K5973" s="97">
        <v>0</v>
      </c>
      <c r="L5973" s="97" t="s">
        <v>18379</v>
      </c>
      <c r="M5973" s="97">
        <v>25</v>
      </c>
      <c r="N5973" s="97">
        <v>1003844</v>
      </c>
    </row>
    <row r="5974" spans="1:14" ht="14.25" customHeight="1" x14ac:dyDescent="0.3">
      <c r="A5974" s="97" t="s">
        <v>506</v>
      </c>
      <c r="B5974" s="97">
        <v>9881</v>
      </c>
      <c r="C5974" s="97" t="s">
        <v>18380</v>
      </c>
      <c r="D5974" s="97" t="s">
        <v>581</v>
      </c>
      <c r="E5974" s="97" t="s">
        <v>18381</v>
      </c>
      <c r="F5974" s="97">
        <v>328900</v>
      </c>
      <c r="G5974" s="97">
        <v>667031</v>
      </c>
      <c r="H5974" s="97">
        <v>328900</v>
      </c>
      <c r="I5974" s="97">
        <v>667031</v>
      </c>
      <c r="J5974" s="97" t="s">
        <v>93</v>
      </c>
      <c r="K5974" s="97">
        <v>0</v>
      </c>
      <c r="L5974" s="97" t="s">
        <v>18382</v>
      </c>
      <c r="M5974" s="97">
        <v>25</v>
      </c>
      <c r="N5974" s="97">
        <v>1003863</v>
      </c>
    </row>
    <row r="5975" spans="1:14" ht="14.25" customHeight="1" x14ac:dyDescent="0.3">
      <c r="A5975" s="97" t="s">
        <v>506</v>
      </c>
      <c r="B5975" s="97">
        <v>9881</v>
      </c>
      <c r="C5975" s="97" t="s">
        <v>18383</v>
      </c>
      <c r="D5975" s="97" t="s">
        <v>581</v>
      </c>
      <c r="E5975" s="97" t="s">
        <v>18384</v>
      </c>
      <c r="F5975" s="97">
        <v>328793</v>
      </c>
      <c r="G5975" s="97">
        <v>667021</v>
      </c>
      <c r="H5975" s="97">
        <v>328793</v>
      </c>
      <c r="I5975" s="97">
        <v>667021</v>
      </c>
      <c r="J5975" s="97" t="s">
        <v>93</v>
      </c>
      <c r="K5975" s="97">
        <v>0</v>
      </c>
      <c r="L5975" s="97" t="s">
        <v>18385</v>
      </c>
      <c r="M5975" s="97">
        <v>25</v>
      </c>
      <c r="N5975" s="97">
        <v>1003847</v>
      </c>
    </row>
    <row r="5976" spans="1:14" ht="14.25" customHeight="1" x14ac:dyDescent="0.3">
      <c r="A5976" s="97" t="s">
        <v>962</v>
      </c>
      <c r="B5976" s="97">
        <v>7</v>
      </c>
      <c r="C5976" s="97" t="s">
        <v>18386</v>
      </c>
      <c r="D5976" s="97" t="s">
        <v>332</v>
      </c>
      <c r="E5976" s="97" t="s">
        <v>18387</v>
      </c>
      <c r="F5976" s="97">
        <v>315971</v>
      </c>
      <c r="G5976" s="97">
        <v>654338</v>
      </c>
      <c r="H5976" s="97">
        <v>315971</v>
      </c>
      <c r="I5976" s="97">
        <v>654338</v>
      </c>
      <c r="J5976" s="97" t="s">
        <v>93</v>
      </c>
      <c r="K5976" s="97">
        <v>0</v>
      </c>
      <c r="L5976" s="97" t="s">
        <v>18388</v>
      </c>
      <c r="M5976" s="97">
        <v>25</v>
      </c>
      <c r="N5976" s="97">
        <v>712261</v>
      </c>
    </row>
    <row r="5977" spans="1:14" ht="14.25" customHeight="1" x14ac:dyDescent="0.3">
      <c r="A5977" s="97" t="s">
        <v>822</v>
      </c>
      <c r="B5977" s="97">
        <v>5999</v>
      </c>
      <c r="C5977" s="97" t="s">
        <v>18389</v>
      </c>
      <c r="D5977" s="97" t="s">
        <v>581</v>
      </c>
      <c r="E5977" s="97" t="s">
        <v>15328</v>
      </c>
      <c r="F5977" s="97">
        <v>340650</v>
      </c>
      <c r="G5977" s="97">
        <v>674260</v>
      </c>
      <c r="H5977" s="97">
        <v>340650</v>
      </c>
      <c r="I5977" s="97">
        <v>674260</v>
      </c>
      <c r="J5977" s="97" t="s">
        <v>93</v>
      </c>
      <c r="K5977" s="97">
        <v>0</v>
      </c>
      <c r="L5977" s="97" t="s">
        <v>18390</v>
      </c>
      <c r="M5977" s="97">
        <v>25</v>
      </c>
      <c r="N5977" s="97">
        <v>931678</v>
      </c>
    </row>
    <row r="5978" spans="1:14" ht="14.25" customHeight="1" x14ac:dyDescent="0.3">
      <c r="A5978" s="97" t="s">
        <v>506</v>
      </c>
      <c r="B5978" s="97">
        <v>288</v>
      </c>
      <c r="C5978" s="97" t="s">
        <v>18391</v>
      </c>
      <c r="D5978" s="97" t="s">
        <v>332</v>
      </c>
      <c r="E5978" s="97" t="s">
        <v>18392</v>
      </c>
      <c r="F5978" s="97">
        <v>327382</v>
      </c>
      <c r="G5978" s="97">
        <v>666901</v>
      </c>
      <c r="H5978" s="97">
        <v>327382</v>
      </c>
      <c r="I5978" s="97">
        <v>666901</v>
      </c>
      <c r="J5978" s="97" t="s">
        <v>93</v>
      </c>
      <c r="K5978" s="97">
        <v>0</v>
      </c>
      <c r="L5978" s="97" t="s">
        <v>18393</v>
      </c>
      <c r="M5978" s="97">
        <v>25</v>
      </c>
      <c r="N5978" s="97">
        <v>1002779</v>
      </c>
    </row>
    <row r="5979" spans="1:14" ht="14.25" customHeight="1" x14ac:dyDescent="0.3">
      <c r="A5979" s="97" t="s">
        <v>419</v>
      </c>
      <c r="B5979" s="97">
        <v>10704</v>
      </c>
      <c r="C5979" s="97" t="s">
        <v>18394</v>
      </c>
      <c r="D5979" s="97" t="s">
        <v>581</v>
      </c>
      <c r="E5979" s="97" t="s">
        <v>18395</v>
      </c>
      <c r="F5979" s="97">
        <v>333818</v>
      </c>
      <c r="G5979" s="97">
        <v>670709</v>
      </c>
      <c r="H5979" s="97">
        <v>333818</v>
      </c>
      <c r="I5979" s="97">
        <v>670709</v>
      </c>
      <c r="J5979" s="97" t="s">
        <v>93</v>
      </c>
      <c r="K5979" s="97">
        <v>0</v>
      </c>
      <c r="L5979" s="97" t="s">
        <v>18396</v>
      </c>
      <c r="M5979" s="97">
        <v>25</v>
      </c>
      <c r="N5979" s="97">
        <v>972806</v>
      </c>
    </row>
    <row r="5980" spans="1:14" ht="14.25" customHeight="1" x14ac:dyDescent="0.3">
      <c r="A5980" s="97" t="s">
        <v>419</v>
      </c>
      <c r="B5980" s="97">
        <v>10704</v>
      </c>
      <c r="C5980" s="97" t="s">
        <v>18397</v>
      </c>
      <c r="D5980" s="97" t="s">
        <v>581</v>
      </c>
      <c r="E5980" s="97" t="s">
        <v>18398</v>
      </c>
      <c r="F5980" s="97">
        <v>333863</v>
      </c>
      <c r="G5980" s="97">
        <v>670685</v>
      </c>
      <c r="H5980" s="97">
        <v>333863</v>
      </c>
      <c r="I5980" s="97">
        <v>670685</v>
      </c>
      <c r="J5980" s="97" t="s">
        <v>93</v>
      </c>
      <c r="K5980" s="97">
        <v>0</v>
      </c>
      <c r="L5980" s="97" t="s">
        <v>18399</v>
      </c>
      <c r="M5980" s="97">
        <v>25</v>
      </c>
      <c r="N5980" s="97">
        <v>972812</v>
      </c>
    </row>
    <row r="5981" spans="1:14" ht="14.25" customHeight="1" x14ac:dyDescent="0.3">
      <c r="A5981" s="97" t="s">
        <v>397</v>
      </c>
      <c r="B5981" s="97">
        <v>10303</v>
      </c>
      <c r="C5981" s="97" t="s">
        <v>18400</v>
      </c>
      <c r="D5981" s="97" t="s">
        <v>581</v>
      </c>
      <c r="E5981" s="97" t="s">
        <v>18401</v>
      </c>
      <c r="F5981" s="97">
        <v>336070</v>
      </c>
      <c r="G5981" s="97">
        <v>668042</v>
      </c>
      <c r="H5981" s="97">
        <v>336070</v>
      </c>
      <c r="I5981" s="97">
        <v>668042</v>
      </c>
      <c r="J5981" s="97" t="s">
        <v>93</v>
      </c>
      <c r="K5981" s="97">
        <v>0</v>
      </c>
      <c r="L5981" s="97" t="s">
        <v>18402</v>
      </c>
      <c r="M5981" s="97">
        <v>25</v>
      </c>
      <c r="N5981" s="97">
        <v>843043</v>
      </c>
    </row>
    <row r="5982" spans="1:14" ht="14.25" customHeight="1" x14ac:dyDescent="0.3">
      <c r="A5982" s="97" t="s">
        <v>506</v>
      </c>
      <c r="B5982" s="97">
        <v>9881</v>
      </c>
      <c r="C5982" s="97" t="s">
        <v>18403</v>
      </c>
      <c r="D5982" s="97" t="s">
        <v>581</v>
      </c>
      <c r="E5982" s="97" t="s">
        <v>18404</v>
      </c>
      <c r="F5982" s="97">
        <v>328930</v>
      </c>
      <c r="G5982" s="97">
        <v>667094</v>
      </c>
      <c r="H5982" s="97">
        <v>328930</v>
      </c>
      <c r="I5982" s="97">
        <v>667094</v>
      </c>
      <c r="J5982" s="97" t="s">
        <v>93</v>
      </c>
      <c r="K5982" s="97">
        <v>0</v>
      </c>
      <c r="L5982" s="97" t="s">
        <v>18405</v>
      </c>
      <c r="M5982" s="97">
        <v>25</v>
      </c>
      <c r="N5982" s="97">
        <v>1003867</v>
      </c>
    </row>
    <row r="5983" spans="1:14" ht="14.25" customHeight="1" x14ac:dyDescent="0.3">
      <c r="A5983" s="97" t="s">
        <v>506</v>
      </c>
      <c r="B5983" s="97">
        <v>9881</v>
      </c>
      <c r="C5983" s="97" t="s">
        <v>18406</v>
      </c>
      <c r="D5983" s="97" t="s">
        <v>581</v>
      </c>
      <c r="E5983" s="97" t="s">
        <v>18407</v>
      </c>
      <c r="F5983" s="97">
        <v>328781</v>
      </c>
      <c r="G5983" s="97">
        <v>667006</v>
      </c>
      <c r="H5983" s="97">
        <v>328781</v>
      </c>
      <c r="I5983" s="97">
        <v>667006</v>
      </c>
      <c r="J5983" s="97" t="s">
        <v>93</v>
      </c>
      <c r="K5983" s="97">
        <v>0</v>
      </c>
      <c r="L5983" s="97" t="s">
        <v>18408</v>
      </c>
      <c r="M5983" s="97">
        <v>25</v>
      </c>
      <c r="N5983" s="97">
        <v>1003846</v>
      </c>
    </row>
    <row r="5984" spans="1:14" ht="14.25" customHeight="1" x14ac:dyDescent="0.3">
      <c r="A5984" s="97" t="s">
        <v>506</v>
      </c>
      <c r="B5984" s="97">
        <v>9881</v>
      </c>
      <c r="C5984" s="97" t="s">
        <v>18409</v>
      </c>
      <c r="D5984" s="97" t="s">
        <v>581</v>
      </c>
      <c r="E5984" s="97" t="s">
        <v>18410</v>
      </c>
      <c r="F5984" s="97">
        <v>328960</v>
      </c>
      <c r="G5984" s="97">
        <v>667091</v>
      </c>
      <c r="H5984" s="97">
        <v>328960</v>
      </c>
      <c r="I5984" s="97">
        <v>667091</v>
      </c>
      <c r="J5984" s="97" t="s">
        <v>93</v>
      </c>
      <c r="K5984" s="97">
        <v>0</v>
      </c>
      <c r="L5984" s="97" t="s">
        <v>18411</v>
      </c>
      <c r="M5984" s="97">
        <v>25</v>
      </c>
      <c r="N5984" s="97">
        <v>1003873</v>
      </c>
    </row>
    <row r="5985" spans="1:14" ht="14.25" customHeight="1" x14ac:dyDescent="0.3">
      <c r="A5985" s="97" t="s">
        <v>419</v>
      </c>
      <c r="B5985" s="97">
        <v>10704</v>
      </c>
      <c r="C5985" s="97" t="s">
        <v>18412</v>
      </c>
      <c r="D5985" s="97" t="s">
        <v>581</v>
      </c>
      <c r="E5985" s="97" t="s">
        <v>18413</v>
      </c>
      <c r="F5985" s="97">
        <v>333962</v>
      </c>
      <c r="G5985" s="97">
        <v>670552</v>
      </c>
      <c r="H5985" s="97">
        <v>333962</v>
      </c>
      <c r="I5985" s="97">
        <v>670552</v>
      </c>
      <c r="J5985" s="97" t="s">
        <v>93</v>
      </c>
      <c r="K5985" s="97">
        <v>0</v>
      </c>
      <c r="L5985" s="97" t="s">
        <v>18414</v>
      </c>
      <c r="M5985" s="97">
        <v>25</v>
      </c>
      <c r="N5985" s="97">
        <v>972823</v>
      </c>
    </row>
    <row r="5986" spans="1:14" ht="14.25" customHeight="1" x14ac:dyDescent="0.3">
      <c r="A5986" s="97" t="s">
        <v>962</v>
      </c>
      <c r="B5986" s="97">
        <v>85</v>
      </c>
      <c r="C5986" s="97" t="s">
        <v>18415</v>
      </c>
      <c r="D5986" s="97" t="s">
        <v>332</v>
      </c>
      <c r="E5986" s="97" t="s">
        <v>18416</v>
      </c>
      <c r="F5986" s="97">
        <v>318462</v>
      </c>
      <c r="G5986" s="97">
        <v>654632</v>
      </c>
      <c r="H5986" s="97">
        <v>318462</v>
      </c>
      <c r="I5986" s="97">
        <v>654632</v>
      </c>
      <c r="J5986" s="97" t="s">
        <v>93</v>
      </c>
      <c r="K5986" s="97">
        <v>0</v>
      </c>
      <c r="L5986" s="97" t="s">
        <v>18417</v>
      </c>
      <c r="M5986" s="97">
        <v>25</v>
      </c>
      <c r="N5986" s="97">
        <v>712339</v>
      </c>
    </row>
    <row r="5987" spans="1:14" ht="14.25" customHeight="1" x14ac:dyDescent="0.3">
      <c r="A5987" s="97" t="s">
        <v>419</v>
      </c>
      <c r="B5987" s="97">
        <v>884</v>
      </c>
      <c r="C5987" s="97" t="s">
        <v>18418</v>
      </c>
      <c r="D5987" s="97" t="s">
        <v>332</v>
      </c>
      <c r="E5987" s="97" t="s">
        <v>18419</v>
      </c>
      <c r="F5987" s="97">
        <v>331012</v>
      </c>
      <c r="G5987" s="97">
        <v>671450</v>
      </c>
      <c r="H5987" s="97">
        <v>331012</v>
      </c>
      <c r="I5987" s="97">
        <v>671450</v>
      </c>
      <c r="J5987" s="97" t="s">
        <v>93</v>
      </c>
      <c r="K5987" s="97">
        <v>0</v>
      </c>
      <c r="L5987" s="97" t="s">
        <v>18420</v>
      </c>
      <c r="M5987" s="97">
        <v>25</v>
      </c>
      <c r="N5987" s="97">
        <v>18959698</v>
      </c>
    </row>
    <row r="5988" spans="1:14" ht="14.25" customHeight="1" x14ac:dyDescent="0.3">
      <c r="A5988" s="97" t="s">
        <v>419</v>
      </c>
      <c r="B5988" s="97">
        <v>7653</v>
      </c>
      <c r="C5988" s="97" t="s">
        <v>18421</v>
      </c>
      <c r="D5988" s="97" t="s">
        <v>581</v>
      </c>
      <c r="E5988" s="97" t="s">
        <v>18422</v>
      </c>
      <c r="F5988" s="97">
        <v>332774</v>
      </c>
      <c r="G5988" s="97">
        <v>673123</v>
      </c>
      <c r="H5988" s="97">
        <v>332774</v>
      </c>
      <c r="I5988" s="97">
        <v>673123</v>
      </c>
      <c r="J5988" s="97" t="s">
        <v>93</v>
      </c>
      <c r="K5988" s="97">
        <v>4.5</v>
      </c>
      <c r="L5988" s="97" t="s">
        <v>18423</v>
      </c>
      <c r="M5988" s="97">
        <v>25</v>
      </c>
      <c r="N5988" s="97">
        <v>972537</v>
      </c>
    </row>
    <row r="5989" spans="1:14" ht="14.25" customHeight="1" x14ac:dyDescent="0.3">
      <c r="A5989" s="97" t="s">
        <v>419</v>
      </c>
      <c r="B5989" s="97">
        <v>14890</v>
      </c>
      <c r="C5989" s="97" t="s">
        <v>18424</v>
      </c>
      <c r="D5989" s="97" t="s">
        <v>581</v>
      </c>
      <c r="E5989" s="97" t="s">
        <v>18425</v>
      </c>
      <c r="F5989" s="97">
        <v>334735</v>
      </c>
      <c r="G5989" s="97">
        <v>672687</v>
      </c>
      <c r="H5989" s="97">
        <v>334735</v>
      </c>
      <c r="I5989" s="97">
        <v>672687</v>
      </c>
      <c r="J5989" s="97" t="s">
        <v>93</v>
      </c>
      <c r="K5989" s="97">
        <v>5</v>
      </c>
      <c r="L5989" s="97" t="s">
        <v>18426</v>
      </c>
      <c r="M5989" s="97">
        <v>25</v>
      </c>
      <c r="N5989" s="97">
        <v>973260</v>
      </c>
    </row>
    <row r="5990" spans="1:14" ht="14.25" customHeight="1" x14ac:dyDescent="0.3">
      <c r="A5990" s="97" t="s">
        <v>1963</v>
      </c>
      <c r="B5990" s="97">
        <v>56</v>
      </c>
      <c r="C5990" s="97" t="s">
        <v>18427</v>
      </c>
      <c r="D5990" s="97" t="s">
        <v>332</v>
      </c>
      <c r="E5990" s="97" t="s">
        <v>18428</v>
      </c>
      <c r="F5990" s="97">
        <v>341152</v>
      </c>
      <c r="G5990" s="97">
        <v>675848</v>
      </c>
      <c r="H5990" s="97">
        <v>341152</v>
      </c>
      <c r="I5990" s="97">
        <v>675848</v>
      </c>
      <c r="J5990" s="97" t="s">
        <v>93</v>
      </c>
      <c r="K5990" s="97">
        <v>6</v>
      </c>
      <c r="L5990" s="97" t="s">
        <v>18429</v>
      </c>
      <c r="M5990" s="97">
        <v>25</v>
      </c>
      <c r="N5990" s="97">
        <v>755578</v>
      </c>
    </row>
    <row r="5991" spans="1:14" ht="14.25" customHeight="1" x14ac:dyDescent="0.3">
      <c r="A5991" s="97" t="s">
        <v>419</v>
      </c>
      <c r="B5991" s="97">
        <v>46</v>
      </c>
      <c r="C5991" s="97" t="s">
        <v>18430</v>
      </c>
      <c r="D5991" s="97" t="s">
        <v>332</v>
      </c>
      <c r="E5991" s="97" t="s">
        <v>18431</v>
      </c>
      <c r="F5991" s="97">
        <v>334910</v>
      </c>
      <c r="G5991" s="97">
        <v>672420</v>
      </c>
      <c r="H5991" s="97">
        <v>334910</v>
      </c>
      <c r="I5991" s="97">
        <v>672420</v>
      </c>
      <c r="J5991" s="97" t="s">
        <v>93</v>
      </c>
      <c r="K5991" s="97">
        <v>7</v>
      </c>
      <c r="L5991" s="97" t="s">
        <v>18432</v>
      </c>
      <c r="M5991" s="97">
        <v>25</v>
      </c>
      <c r="N5991" s="97">
        <v>971523</v>
      </c>
    </row>
    <row r="5992" spans="1:14" ht="14.25" customHeight="1" x14ac:dyDescent="0.3">
      <c r="A5992" s="97" t="s">
        <v>419</v>
      </c>
      <c r="B5992" s="97">
        <v>351</v>
      </c>
      <c r="C5992" s="97" t="s">
        <v>18433</v>
      </c>
      <c r="D5992" s="97" t="s">
        <v>332</v>
      </c>
      <c r="E5992" s="97" t="s">
        <v>18434</v>
      </c>
      <c r="F5992" s="97">
        <v>334707</v>
      </c>
      <c r="G5992" s="97">
        <v>670777</v>
      </c>
      <c r="H5992" s="97">
        <v>334707</v>
      </c>
      <c r="I5992" s="97">
        <v>670777</v>
      </c>
      <c r="J5992" s="97" t="s">
        <v>93</v>
      </c>
      <c r="K5992" s="97">
        <v>13</v>
      </c>
      <c r="L5992" s="97" t="s">
        <v>18435</v>
      </c>
      <c r="M5992" s="97">
        <v>25</v>
      </c>
      <c r="N5992" s="97">
        <v>971835</v>
      </c>
    </row>
    <row r="5993" spans="1:14" ht="14.25" customHeight="1" x14ac:dyDescent="0.3">
      <c r="A5993" s="97" t="s">
        <v>419</v>
      </c>
      <c r="B5993" s="97">
        <v>10714</v>
      </c>
      <c r="C5993" s="97" t="s">
        <v>18436</v>
      </c>
      <c r="D5993" s="97" t="s">
        <v>581</v>
      </c>
      <c r="E5993" s="97" t="s">
        <v>18437</v>
      </c>
      <c r="F5993" s="97">
        <v>334774</v>
      </c>
      <c r="G5993" s="97">
        <v>670675</v>
      </c>
      <c r="H5993" s="97">
        <v>334774</v>
      </c>
      <c r="I5993" s="97">
        <v>670675</v>
      </c>
      <c r="J5993" s="97" t="s">
        <v>93</v>
      </c>
      <c r="K5993" s="97">
        <v>13.48</v>
      </c>
      <c r="L5993" s="97" t="s">
        <v>18438</v>
      </c>
      <c r="M5993" s="97">
        <v>25</v>
      </c>
      <c r="N5993" s="97">
        <v>972882</v>
      </c>
    </row>
    <row r="5994" spans="1:14" ht="14.25" customHeight="1" x14ac:dyDescent="0.3">
      <c r="A5994" s="97" t="s">
        <v>419</v>
      </c>
      <c r="B5994" s="97">
        <v>358</v>
      </c>
      <c r="C5994" s="97" t="s">
        <v>18439</v>
      </c>
      <c r="D5994" s="97" t="s">
        <v>332</v>
      </c>
      <c r="E5994" s="97" t="s">
        <v>18440</v>
      </c>
      <c r="F5994" s="97">
        <v>334768</v>
      </c>
      <c r="G5994" s="97">
        <v>670677</v>
      </c>
      <c r="H5994" s="97">
        <v>334768</v>
      </c>
      <c r="I5994" s="97">
        <v>670677</v>
      </c>
      <c r="J5994" s="97" t="s">
        <v>93</v>
      </c>
      <c r="K5994" s="97">
        <v>13.5</v>
      </c>
      <c r="L5994" s="97" t="s">
        <v>18441</v>
      </c>
      <c r="M5994" s="97">
        <v>25</v>
      </c>
      <c r="N5994" s="97">
        <v>971842</v>
      </c>
    </row>
    <row r="5995" spans="1:14" ht="14.25" customHeight="1" x14ac:dyDescent="0.3">
      <c r="A5995" s="97" t="s">
        <v>419</v>
      </c>
      <c r="B5995" s="97">
        <v>10714</v>
      </c>
      <c r="C5995" s="97" t="s">
        <v>18442</v>
      </c>
      <c r="D5995" s="97" t="s">
        <v>581</v>
      </c>
      <c r="E5995" s="97" t="s">
        <v>18443</v>
      </c>
      <c r="F5995" s="97">
        <v>334612</v>
      </c>
      <c r="G5995" s="97">
        <v>670822</v>
      </c>
      <c r="H5995" s="97">
        <v>334612</v>
      </c>
      <c r="I5995" s="97">
        <v>670822</v>
      </c>
      <c r="J5995" s="97" t="s">
        <v>93</v>
      </c>
      <c r="K5995" s="97">
        <v>13.56</v>
      </c>
      <c r="L5995" s="97" t="s">
        <v>18444</v>
      </c>
      <c r="M5995" s="97">
        <v>25</v>
      </c>
      <c r="N5995" s="97">
        <v>972879</v>
      </c>
    </row>
    <row r="5996" spans="1:14" ht="14.25" customHeight="1" x14ac:dyDescent="0.3">
      <c r="A5996" s="97" t="s">
        <v>419</v>
      </c>
      <c r="B5996" s="97">
        <v>10714</v>
      </c>
      <c r="C5996" s="97" t="s">
        <v>18445</v>
      </c>
      <c r="D5996" s="97" t="s">
        <v>581</v>
      </c>
      <c r="E5996" s="97" t="s">
        <v>18446</v>
      </c>
      <c r="F5996" s="97">
        <v>334700</v>
      </c>
      <c r="G5996" s="97">
        <v>670812</v>
      </c>
      <c r="H5996" s="97">
        <v>334700</v>
      </c>
      <c r="I5996" s="97">
        <v>670812</v>
      </c>
      <c r="J5996" s="97" t="s">
        <v>93</v>
      </c>
      <c r="K5996" s="97">
        <v>14.39</v>
      </c>
      <c r="L5996" s="97" t="s">
        <v>18447</v>
      </c>
      <c r="M5996" s="97">
        <v>25</v>
      </c>
      <c r="N5996" s="97">
        <v>972883</v>
      </c>
    </row>
    <row r="5997" spans="1:14" ht="14.25" customHeight="1" x14ac:dyDescent="0.3">
      <c r="A5997" s="97" t="s">
        <v>419</v>
      </c>
      <c r="B5997" s="97">
        <v>10287</v>
      </c>
      <c r="C5997" s="97" t="s">
        <v>18448</v>
      </c>
      <c r="D5997" s="97" t="s">
        <v>581</v>
      </c>
      <c r="E5997" s="97" t="s">
        <v>18449</v>
      </c>
      <c r="F5997" s="97">
        <v>333935</v>
      </c>
      <c r="G5997" s="97">
        <v>671209</v>
      </c>
      <c r="H5997" s="97">
        <v>333935</v>
      </c>
      <c r="I5997" s="97">
        <v>671209</v>
      </c>
      <c r="J5997" s="97" t="s">
        <v>93</v>
      </c>
      <c r="K5997" s="97">
        <v>20</v>
      </c>
      <c r="L5997" s="97" t="s">
        <v>18450</v>
      </c>
      <c r="M5997" s="97">
        <v>25</v>
      </c>
      <c r="N5997" s="97">
        <v>972747</v>
      </c>
    </row>
    <row r="5998" spans="1:14" ht="14.25" customHeight="1" x14ac:dyDescent="0.3">
      <c r="A5998" s="97" t="s">
        <v>419</v>
      </c>
      <c r="B5998" s="97">
        <v>10288</v>
      </c>
      <c r="C5998" s="97" t="s">
        <v>18451</v>
      </c>
      <c r="D5998" s="97" t="s">
        <v>581</v>
      </c>
      <c r="E5998" s="97" t="s">
        <v>18452</v>
      </c>
      <c r="F5998" s="97">
        <v>333914</v>
      </c>
      <c r="G5998" s="97">
        <v>671267</v>
      </c>
      <c r="H5998" s="97">
        <v>333914</v>
      </c>
      <c r="I5998" s="97">
        <v>671267</v>
      </c>
      <c r="J5998" s="97" t="s">
        <v>93</v>
      </c>
      <c r="K5998" s="97">
        <v>20</v>
      </c>
      <c r="L5998" s="97" t="s">
        <v>18453</v>
      </c>
      <c r="M5998" s="97">
        <v>25</v>
      </c>
      <c r="N5998" s="97">
        <v>972755</v>
      </c>
    </row>
    <row r="5999" spans="1:14" ht="14.25" customHeight="1" x14ac:dyDescent="0.3">
      <c r="A5999" s="97" t="s">
        <v>655</v>
      </c>
      <c r="B5999" s="97">
        <v>10714</v>
      </c>
      <c r="C5999" s="97" t="s">
        <v>18454</v>
      </c>
      <c r="D5999" s="97" t="s">
        <v>581</v>
      </c>
      <c r="E5999" s="97" t="s">
        <v>3485</v>
      </c>
      <c r="F5999" s="97">
        <v>335044</v>
      </c>
      <c r="G5999" s="97">
        <v>670888</v>
      </c>
      <c r="H5999" s="97">
        <v>335044</v>
      </c>
      <c r="I5999" s="97">
        <v>670888</v>
      </c>
      <c r="J5999" s="97" t="s">
        <v>93</v>
      </c>
      <c r="K5999" s="97">
        <v>22.83</v>
      </c>
      <c r="L5999" s="97" t="s">
        <v>18455</v>
      </c>
      <c r="M5999" s="97">
        <v>25</v>
      </c>
      <c r="N5999" s="97">
        <v>950969</v>
      </c>
    </row>
    <row r="6000" spans="1:14" ht="14.25" customHeight="1" x14ac:dyDescent="0.3">
      <c r="A6000" s="97" t="s">
        <v>419</v>
      </c>
      <c r="B6000" s="97">
        <v>9256</v>
      </c>
      <c r="C6000" s="97" t="s">
        <v>18456</v>
      </c>
      <c r="D6000" s="97" t="s">
        <v>581</v>
      </c>
      <c r="E6000" s="97" t="s">
        <v>18457</v>
      </c>
      <c r="F6000" s="97">
        <v>332869</v>
      </c>
      <c r="G6000" s="97">
        <v>671864</v>
      </c>
      <c r="H6000" s="97">
        <v>332869</v>
      </c>
      <c r="I6000" s="97">
        <v>671864</v>
      </c>
      <c r="J6000" s="97" t="s">
        <v>93</v>
      </c>
      <c r="K6000" s="97">
        <v>24</v>
      </c>
      <c r="L6000" s="97" t="s">
        <v>18458</v>
      </c>
      <c r="M6000" s="97">
        <v>25</v>
      </c>
      <c r="N6000" s="97">
        <v>972630</v>
      </c>
    </row>
    <row r="6001" spans="1:14" ht="14.25" customHeight="1" x14ac:dyDescent="0.3">
      <c r="A6001" s="97" t="s">
        <v>419</v>
      </c>
      <c r="B6001" s="97">
        <v>3886</v>
      </c>
      <c r="C6001" s="97" t="s">
        <v>18459</v>
      </c>
      <c r="D6001" s="97" t="s">
        <v>581</v>
      </c>
      <c r="E6001" s="97" t="s">
        <v>18460</v>
      </c>
      <c r="F6001" s="97">
        <v>333635</v>
      </c>
      <c r="G6001" s="97">
        <v>670799</v>
      </c>
      <c r="H6001" s="97">
        <v>333635</v>
      </c>
      <c r="I6001" s="97">
        <v>670799</v>
      </c>
      <c r="J6001" s="97" t="s">
        <v>93</v>
      </c>
      <c r="K6001" s="97">
        <v>24.85</v>
      </c>
      <c r="L6001" s="97" t="s">
        <v>18461</v>
      </c>
      <c r="M6001" s="97">
        <v>25</v>
      </c>
      <c r="N6001" s="97">
        <v>972439</v>
      </c>
    </row>
    <row r="6002" spans="1:14" ht="14.25" customHeight="1" x14ac:dyDescent="0.3">
      <c r="A6002" s="97" t="s">
        <v>419</v>
      </c>
      <c r="B6002" s="97">
        <v>807</v>
      </c>
      <c r="C6002" s="97" t="s">
        <v>18462</v>
      </c>
      <c r="D6002" s="97" t="s">
        <v>332</v>
      </c>
      <c r="E6002" s="97" t="s">
        <v>18463</v>
      </c>
      <c r="F6002" s="97">
        <v>333709</v>
      </c>
      <c r="G6002" s="97">
        <v>670419</v>
      </c>
      <c r="H6002" s="97">
        <v>333709</v>
      </c>
      <c r="I6002" s="97">
        <v>670419</v>
      </c>
      <c r="J6002" s="97" t="s">
        <v>93</v>
      </c>
      <c r="K6002" s="97">
        <v>27.35</v>
      </c>
      <c r="L6002" s="97" t="s">
        <v>18464</v>
      </c>
      <c r="M6002" s="97">
        <v>25</v>
      </c>
      <c r="N6002" s="97">
        <v>18799063</v>
      </c>
    </row>
    <row r="6003" spans="1:14" ht="14.25" customHeight="1" x14ac:dyDescent="0.3">
      <c r="A6003" s="97" t="s">
        <v>822</v>
      </c>
      <c r="B6003" s="97">
        <v>5999</v>
      </c>
      <c r="C6003" s="97" t="s">
        <v>18465</v>
      </c>
      <c r="D6003" s="97" t="s">
        <v>581</v>
      </c>
      <c r="E6003" s="97" t="s">
        <v>7790</v>
      </c>
      <c r="F6003" s="97">
        <v>340690</v>
      </c>
      <c r="G6003" s="97">
        <v>674110</v>
      </c>
      <c r="H6003" s="97">
        <v>340690</v>
      </c>
      <c r="I6003" s="97">
        <v>674110</v>
      </c>
      <c r="J6003" s="97" t="s">
        <v>93</v>
      </c>
      <c r="K6003" s="97">
        <v>33</v>
      </c>
      <c r="L6003" s="97" t="s">
        <v>18466</v>
      </c>
      <c r="M6003" s="97">
        <v>25</v>
      </c>
      <c r="N6003" s="97">
        <v>931665</v>
      </c>
    </row>
    <row r="6004" spans="1:14" ht="14.25" customHeight="1" x14ac:dyDescent="0.3">
      <c r="A6004" s="97" t="s">
        <v>822</v>
      </c>
      <c r="B6004" s="97">
        <v>5999</v>
      </c>
      <c r="C6004" s="97" t="s">
        <v>18467</v>
      </c>
      <c r="D6004" s="97" t="s">
        <v>581</v>
      </c>
      <c r="E6004" s="97" t="s">
        <v>15328</v>
      </c>
      <c r="F6004" s="97">
        <v>340650</v>
      </c>
      <c r="G6004" s="97">
        <v>674260</v>
      </c>
      <c r="H6004" s="97">
        <v>340650</v>
      </c>
      <c r="I6004" s="97">
        <v>674260</v>
      </c>
      <c r="J6004" s="97" t="s">
        <v>93</v>
      </c>
      <c r="K6004" s="97">
        <v>33.409999999999997</v>
      </c>
      <c r="L6004" s="97" t="s">
        <v>18468</v>
      </c>
      <c r="M6004" s="97">
        <v>25</v>
      </c>
      <c r="N6004" s="97">
        <v>931679</v>
      </c>
    </row>
    <row r="6005" spans="1:14" ht="14.25" customHeight="1" x14ac:dyDescent="0.3">
      <c r="A6005" s="97" t="s">
        <v>822</v>
      </c>
      <c r="B6005" s="97">
        <v>5999</v>
      </c>
      <c r="C6005" s="97" t="s">
        <v>18469</v>
      </c>
      <c r="D6005" s="97" t="s">
        <v>581</v>
      </c>
      <c r="E6005" s="97" t="s">
        <v>17796</v>
      </c>
      <c r="F6005" s="97">
        <v>340630</v>
      </c>
      <c r="G6005" s="97">
        <v>674250</v>
      </c>
      <c r="H6005" s="97">
        <v>340630</v>
      </c>
      <c r="I6005" s="97">
        <v>674250</v>
      </c>
      <c r="J6005" s="97" t="s">
        <v>93</v>
      </c>
      <c r="K6005" s="97">
        <v>33.65</v>
      </c>
      <c r="L6005" s="97" t="s">
        <v>18470</v>
      </c>
      <c r="M6005" s="97">
        <v>25</v>
      </c>
      <c r="N6005" s="97">
        <v>931680</v>
      </c>
    </row>
    <row r="6006" spans="1:14" ht="14.25" customHeight="1" x14ac:dyDescent="0.3">
      <c r="A6006" s="97" t="s">
        <v>1963</v>
      </c>
      <c r="B6006" s="97">
        <v>20</v>
      </c>
      <c r="C6006" s="97" t="s">
        <v>18471</v>
      </c>
      <c r="D6006" s="97" t="s">
        <v>332</v>
      </c>
      <c r="E6006" s="97" t="s">
        <v>18472</v>
      </c>
      <c r="F6006" s="97">
        <v>342861</v>
      </c>
      <c r="G6006" s="97">
        <v>675064</v>
      </c>
      <c r="H6006" s="97">
        <v>342861</v>
      </c>
      <c r="I6006" s="97">
        <v>675064</v>
      </c>
      <c r="J6006" s="97" t="s">
        <v>93</v>
      </c>
      <c r="K6006" s="97">
        <v>34</v>
      </c>
      <c r="L6006" s="97" t="s">
        <v>18473</v>
      </c>
      <c r="M6006" s="97">
        <v>25</v>
      </c>
      <c r="N6006" s="97">
        <v>755538</v>
      </c>
    </row>
    <row r="6007" spans="1:14" ht="14.25" customHeight="1" x14ac:dyDescent="0.3">
      <c r="A6007" s="97" t="s">
        <v>822</v>
      </c>
      <c r="B6007" s="97">
        <v>5999</v>
      </c>
      <c r="C6007" s="97" t="s">
        <v>18474</v>
      </c>
      <c r="D6007" s="97" t="s">
        <v>581</v>
      </c>
      <c r="E6007" s="97" t="s">
        <v>18475</v>
      </c>
      <c r="F6007" s="97">
        <v>340530</v>
      </c>
      <c r="G6007" s="97">
        <v>674280</v>
      </c>
      <c r="H6007" s="97">
        <v>340530</v>
      </c>
      <c r="I6007" s="97">
        <v>674280</v>
      </c>
      <c r="J6007" s="97" t="s">
        <v>93</v>
      </c>
      <c r="K6007" s="97">
        <v>34.1</v>
      </c>
      <c r="L6007" s="97" t="s">
        <v>18476</v>
      </c>
      <c r="M6007" s="97">
        <v>25</v>
      </c>
      <c r="N6007" s="97">
        <v>931625</v>
      </c>
    </row>
    <row r="6008" spans="1:14" ht="14.25" customHeight="1" x14ac:dyDescent="0.3">
      <c r="A6008" s="97" t="s">
        <v>822</v>
      </c>
      <c r="B6008" s="97">
        <v>11639</v>
      </c>
      <c r="C6008" s="97" t="s">
        <v>18477</v>
      </c>
      <c r="D6008" s="97" t="s">
        <v>581</v>
      </c>
      <c r="E6008" s="97" t="s">
        <v>18478</v>
      </c>
      <c r="F6008" s="97">
        <v>340100</v>
      </c>
      <c r="G6008" s="97">
        <v>673780</v>
      </c>
      <c r="H6008" s="97">
        <v>340100</v>
      </c>
      <c r="I6008" s="97">
        <v>673780</v>
      </c>
      <c r="J6008" s="97" t="s">
        <v>93</v>
      </c>
      <c r="K6008" s="97">
        <v>38</v>
      </c>
      <c r="L6008" s="97" t="s">
        <v>18479</v>
      </c>
      <c r="M6008" s="97">
        <v>25</v>
      </c>
      <c r="N6008" s="97">
        <v>931851</v>
      </c>
    </row>
    <row r="6009" spans="1:14" ht="14.25" customHeight="1" x14ac:dyDescent="0.3">
      <c r="A6009" s="97" t="s">
        <v>822</v>
      </c>
      <c r="B6009" s="97">
        <v>970</v>
      </c>
      <c r="C6009" s="97" t="s">
        <v>18480</v>
      </c>
      <c r="D6009" s="97" t="s">
        <v>581</v>
      </c>
      <c r="E6009" s="97" t="s">
        <v>18481</v>
      </c>
      <c r="F6009" s="97">
        <v>340040</v>
      </c>
      <c r="G6009" s="97">
        <v>673720</v>
      </c>
      <c r="H6009" s="97">
        <v>340040</v>
      </c>
      <c r="I6009" s="97">
        <v>673720</v>
      </c>
      <c r="J6009" s="97" t="s">
        <v>93</v>
      </c>
      <c r="K6009" s="97">
        <v>39.299999999999997</v>
      </c>
      <c r="L6009" s="97" t="s">
        <v>18482</v>
      </c>
      <c r="M6009" s="97">
        <v>25</v>
      </c>
      <c r="N6009" s="97">
        <v>931458</v>
      </c>
    </row>
    <row r="6010" spans="1:14" ht="14.25" customHeight="1" x14ac:dyDescent="0.3">
      <c r="A6010" s="97" t="s">
        <v>508</v>
      </c>
      <c r="B6010" s="97">
        <v>10303</v>
      </c>
      <c r="C6010" s="97" t="s">
        <v>18483</v>
      </c>
      <c r="D6010" s="97" t="s">
        <v>581</v>
      </c>
      <c r="E6010" s="97" t="s">
        <v>18484</v>
      </c>
      <c r="F6010" s="97">
        <v>334793</v>
      </c>
      <c r="G6010" s="97">
        <v>669028</v>
      </c>
      <c r="H6010" s="97">
        <v>334793</v>
      </c>
      <c r="I6010" s="97">
        <v>669028</v>
      </c>
      <c r="J6010" s="97" t="s">
        <v>93</v>
      </c>
      <c r="K6010" s="97">
        <v>39.549999999999997</v>
      </c>
      <c r="L6010" s="97" t="s">
        <v>18485</v>
      </c>
      <c r="M6010" s="97">
        <v>25</v>
      </c>
      <c r="N6010" s="97">
        <v>952207</v>
      </c>
    </row>
    <row r="6011" spans="1:14" ht="14.25" customHeight="1" x14ac:dyDescent="0.3">
      <c r="A6011" s="97" t="s">
        <v>822</v>
      </c>
      <c r="B6011" s="97">
        <v>339</v>
      </c>
      <c r="C6011" s="97" t="s">
        <v>18486</v>
      </c>
      <c r="D6011" s="97" t="s">
        <v>332</v>
      </c>
      <c r="E6011" s="97" t="s">
        <v>18487</v>
      </c>
      <c r="F6011" s="97">
        <v>340392</v>
      </c>
      <c r="G6011" s="97">
        <v>673729</v>
      </c>
      <c r="H6011" s="97">
        <v>340392</v>
      </c>
      <c r="I6011" s="97">
        <v>673729</v>
      </c>
      <c r="J6011" s="97" t="s">
        <v>93</v>
      </c>
      <c r="K6011" s="97">
        <v>42</v>
      </c>
      <c r="L6011" s="97" t="s">
        <v>18488</v>
      </c>
      <c r="M6011" s="97">
        <v>25</v>
      </c>
      <c r="N6011" s="97">
        <v>931210</v>
      </c>
    </row>
    <row r="6012" spans="1:14" ht="14.25" customHeight="1" x14ac:dyDescent="0.3">
      <c r="A6012" s="97" t="s">
        <v>419</v>
      </c>
      <c r="B6012" s="97">
        <v>233</v>
      </c>
      <c r="C6012" s="97" t="s">
        <v>18489</v>
      </c>
      <c r="D6012" s="97" t="s">
        <v>332</v>
      </c>
      <c r="E6012" s="97" t="s">
        <v>18490</v>
      </c>
      <c r="F6012" s="97">
        <v>330835</v>
      </c>
      <c r="G6012" s="97">
        <v>671838</v>
      </c>
      <c r="H6012" s="97">
        <v>330835</v>
      </c>
      <c r="I6012" s="97">
        <v>671838</v>
      </c>
      <c r="J6012" s="97" t="s">
        <v>93</v>
      </c>
      <c r="K6012" s="97">
        <v>49.96</v>
      </c>
      <c r="L6012" s="97" t="s">
        <v>18491</v>
      </c>
      <c r="M6012" s="97">
        <v>25</v>
      </c>
      <c r="N6012" s="97">
        <v>971717</v>
      </c>
    </row>
    <row r="6013" spans="1:14" ht="14.25" customHeight="1" x14ac:dyDescent="0.3">
      <c r="A6013" s="97" t="s">
        <v>493</v>
      </c>
      <c r="B6013" s="97">
        <v>426</v>
      </c>
      <c r="C6013" s="97" t="s">
        <v>18492</v>
      </c>
      <c r="D6013" s="97" t="s">
        <v>332</v>
      </c>
      <c r="E6013" s="97" t="s">
        <v>18493</v>
      </c>
      <c r="F6013" s="97">
        <v>328850</v>
      </c>
      <c r="G6013" s="97">
        <v>670120</v>
      </c>
      <c r="H6013" s="97">
        <v>328850</v>
      </c>
      <c r="I6013" s="97">
        <v>670120</v>
      </c>
      <c r="J6013" s="97" t="s">
        <v>93</v>
      </c>
      <c r="K6013" s="97">
        <v>55</v>
      </c>
      <c r="L6013" s="97" t="s">
        <v>18494</v>
      </c>
      <c r="M6013" s="97">
        <v>25</v>
      </c>
      <c r="N6013" s="97">
        <v>1035892</v>
      </c>
    </row>
    <row r="6014" spans="1:14" ht="14.25" customHeight="1" x14ac:dyDescent="0.3">
      <c r="A6014" s="97" t="s">
        <v>508</v>
      </c>
      <c r="B6014" s="97">
        <v>634</v>
      </c>
      <c r="C6014" s="97" t="s">
        <v>18495</v>
      </c>
      <c r="D6014" s="97" t="s">
        <v>332</v>
      </c>
      <c r="E6014" s="97" t="s">
        <v>18496</v>
      </c>
      <c r="F6014" s="97">
        <v>331250</v>
      </c>
      <c r="G6014" s="97">
        <v>669000</v>
      </c>
      <c r="H6014" s="97">
        <v>331250</v>
      </c>
      <c r="I6014" s="97">
        <v>669000</v>
      </c>
      <c r="J6014" s="97" t="s">
        <v>93</v>
      </c>
      <c r="K6014" s="97">
        <v>64</v>
      </c>
      <c r="L6014" s="97" t="s">
        <v>18497</v>
      </c>
      <c r="M6014" s="97">
        <v>25</v>
      </c>
      <c r="N6014" s="97">
        <v>17297984</v>
      </c>
    </row>
    <row r="6015" spans="1:14" ht="14.25" customHeight="1" x14ac:dyDescent="0.3">
      <c r="A6015" s="97" t="s">
        <v>508</v>
      </c>
      <c r="B6015" s="97">
        <v>9913</v>
      </c>
      <c r="C6015" s="97" t="s">
        <v>18498</v>
      </c>
      <c r="D6015" s="97" t="s">
        <v>581</v>
      </c>
      <c r="E6015" s="97" t="s">
        <v>18499</v>
      </c>
      <c r="F6015" s="97">
        <v>332288</v>
      </c>
      <c r="G6015" s="97">
        <v>665988</v>
      </c>
      <c r="H6015" s="97">
        <v>332288</v>
      </c>
      <c r="I6015" s="97">
        <v>665988</v>
      </c>
      <c r="J6015" s="97" t="s">
        <v>93</v>
      </c>
      <c r="K6015" s="97">
        <v>65</v>
      </c>
      <c r="L6015" s="97" t="s">
        <v>18500</v>
      </c>
      <c r="M6015" s="97">
        <v>25</v>
      </c>
      <c r="N6015" s="97">
        <v>952062</v>
      </c>
    </row>
    <row r="6016" spans="1:14" ht="14.25" customHeight="1" x14ac:dyDescent="0.3">
      <c r="A6016" s="97" t="s">
        <v>419</v>
      </c>
      <c r="B6016" s="97">
        <v>12280</v>
      </c>
      <c r="C6016" s="97" t="s">
        <v>18501</v>
      </c>
      <c r="D6016" s="97" t="s">
        <v>581</v>
      </c>
      <c r="E6016" s="97" t="s">
        <v>18502</v>
      </c>
      <c r="F6016" s="97">
        <v>331304</v>
      </c>
      <c r="G6016" s="97">
        <v>671779</v>
      </c>
      <c r="H6016" s="97">
        <v>331304</v>
      </c>
      <c r="I6016" s="97">
        <v>671779</v>
      </c>
      <c r="J6016" s="97" t="s">
        <v>93</v>
      </c>
      <c r="K6016" s="97">
        <v>66.849999999999994</v>
      </c>
      <c r="L6016" s="97" t="s">
        <v>18503</v>
      </c>
      <c r="M6016" s="97">
        <v>25</v>
      </c>
      <c r="N6016" s="97">
        <v>973153</v>
      </c>
    </row>
    <row r="6017" spans="1:14" ht="14.25" customHeight="1" x14ac:dyDescent="0.3">
      <c r="A6017" s="97" t="s">
        <v>508</v>
      </c>
      <c r="B6017" s="97">
        <v>12225</v>
      </c>
      <c r="C6017" s="97" t="s">
        <v>18504</v>
      </c>
      <c r="D6017" s="97" t="s">
        <v>581</v>
      </c>
      <c r="E6017" s="97" t="s">
        <v>18505</v>
      </c>
      <c r="F6017" s="97">
        <v>333082</v>
      </c>
      <c r="G6017" s="97">
        <v>665002</v>
      </c>
      <c r="H6017" s="97">
        <v>333082</v>
      </c>
      <c r="I6017" s="97">
        <v>665002</v>
      </c>
      <c r="J6017" s="97" t="s">
        <v>93</v>
      </c>
      <c r="K6017" s="97">
        <v>68</v>
      </c>
      <c r="L6017" s="97" t="s">
        <v>18506</v>
      </c>
      <c r="M6017" s="97">
        <v>25</v>
      </c>
      <c r="N6017" s="97">
        <v>952499</v>
      </c>
    </row>
    <row r="6018" spans="1:14" ht="14.25" customHeight="1" x14ac:dyDescent="0.3">
      <c r="A6018" s="97" t="s">
        <v>508</v>
      </c>
      <c r="B6018" s="97">
        <v>10133</v>
      </c>
      <c r="C6018" s="97" t="s">
        <v>18507</v>
      </c>
      <c r="D6018" s="97" t="s">
        <v>581</v>
      </c>
      <c r="E6018" s="97" t="s">
        <v>18508</v>
      </c>
      <c r="F6018" s="97">
        <v>332247</v>
      </c>
      <c r="G6018" s="97">
        <v>665553</v>
      </c>
      <c r="H6018" s="97">
        <v>332247</v>
      </c>
      <c r="I6018" s="97">
        <v>665553</v>
      </c>
      <c r="J6018" s="97" t="s">
        <v>93</v>
      </c>
      <c r="K6018" s="97">
        <v>68.680000000000007</v>
      </c>
      <c r="L6018" s="97" t="s">
        <v>18509</v>
      </c>
      <c r="M6018" s="97">
        <v>25</v>
      </c>
      <c r="N6018" s="97">
        <v>952129</v>
      </c>
    </row>
    <row r="6019" spans="1:14" ht="14.25" customHeight="1" x14ac:dyDescent="0.3">
      <c r="A6019" s="97" t="s">
        <v>508</v>
      </c>
      <c r="B6019" s="97">
        <v>232</v>
      </c>
      <c r="C6019" s="97" t="s">
        <v>18510</v>
      </c>
      <c r="D6019" s="97" t="s">
        <v>332</v>
      </c>
      <c r="E6019" s="97" t="s">
        <v>18511</v>
      </c>
      <c r="F6019" s="97">
        <v>331900</v>
      </c>
      <c r="G6019" s="97">
        <v>665800</v>
      </c>
      <c r="H6019" s="97">
        <v>331900</v>
      </c>
      <c r="I6019" s="97">
        <v>665800</v>
      </c>
      <c r="J6019" s="97" t="s">
        <v>93</v>
      </c>
      <c r="K6019" s="97">
        <v>70</v>
      </c>
      <c r="L6019" s="97" t="s">
        <v>18512</v>
      </c>
      <c r="M6019" s="97">
        <v>25</v>
      </c>
      <c r="N6019" s="97">
        <v>951435</v>
      </c>
    </row>
    <row r="6020" spans="1:14" ht="14.25" customHeight="1" x14ac:dyDescent="0.3">
      <c r="A6020" s="97" t="s">
        <v>506</v>
      </c>
      <c r="B6020" s="97">
        <v>812</v>
      </c>
      <c r="C6020" s="97" t="s">
        <v>18513</v>
      </c>
      <c r="D6020" s="97" t="s">
        <v>332</v>
      </c>
      <c r="E6020" s="97" t="s">
        <v>18514</v>
      </c>
      <c r="F6020" s="97">
        <v>328886</v>
      </c>
      <c r="G6020" s="97">
        <v>669726</v>
      </c>
      <c r="H6020" s="97">
        <v>328886</v>
      </c>
      <c r="I6020" s="97">
        <v>669726</v>
      </c>
      <c r="J6020" s="97" t="s">
        <v>93</v>
      </c>
      <c r="K6020" s="97">
        <v>71.19</v>
      </c>
      <c r="L6020" s="97" t="s">
        <v>18515</v>
      </c>
      <c r="M6020" s="97">
        <v>25</v>
      </c>
      <c r="N6020" s="97">
        <v>17332958</v>
      </c>
    </row>
    <row r="6021" spans="1:14" ht="14.25" customHeight="1" x14ac:dyDescent="0.3">
      <c r="A6021" s="97" t="s">
        <v>508</v>
      </c>
      <c r="B6021" s="97">
        <v>39</v>
      </c>
      <c r="C6021" s="97" t="s">
        <v>18516</v>
      </c>
      <c r="D6021" s="97" t="s">
        <v>332</v>
      </c>
      <c r="E6021" s="97" t="s">
        <v>18517</v>
      </c>
      <c r="F6021" s="97">
        <v>331350</v>
      </c>
      <c r="G6021" s="97">
        <v>666850</v>
      </c>
      <c r="H6021" s="97">
        <v>331350</v>
      </c>
      <c r="I6021" s="97">
        <v>666850</v>
      </c>
      <c r="J6021" s="97" t="s">
        <v>93</v>
      </c>
      <c r="K6021" s="97">
        <v>72.099999999999994</v>
      </c>
      <c r="L6021" s="97" t="s">
        <v>18518</v>
      </c>
      <c r="M6021" s="97">
        <v>25</v>
      </c>
      <c r="N6021" s="97">
        <v>951238</v>
      </c>
    </row>
    <row r="6022" spans="1:14" ht="14.25" customHeight="1" x14ac:dyDescent="0.3">
      <c r="A6022" s="97" t="s">
        <v>508</v>
      </c>
      <c r="B6022" s="97">
        <v>591</v>
      </c>
      <c r="C6022" s="97" t="s">
        <v>18519</v>
      </c>
      <c r="D6022" s="97" t="s">
        <v>332</v>
      </c>
      <c r="E6022" s="97" t="s">
        <v>18520</v>
      </c>
      <c r="F6022" s="97">
        <v>331690</v>
      </c>
      <c r="G6022" s="97">
        <v>666870</v>
      </c>
      <c r="H6022" s="97">
        <v>331690</v>
      </c>
      <c r="I6022" s="97">
        <v>666870</v>
      </c>
      <c r="J6022" s="97" t="s">
        <v>93</v>
      </c>
      <c r="K6022" s="97">
        <v>76</v>
      </c>
      <c r="L6022" s="97" t="s">
        <v>18521</v>
      </c>
      <c r="M6022" s="97">
        <v>25</v>
      </c>
      <c r="N6022" s="97">
        <v>13472618</v>
      </c>
    </row>
    <row r="6023" spans="1:14" ht="14.25" customHeight="1" x14ac:dyDescent="0.3">
      <c r="A6023" s="97" t="s">
        <v>506</v>
      </c>
      <c r="B6023" s="97">
        <v>787</v>
      </c>
      <c r="C6023" s="97" t="s">
        <v>18522</v>
      </c>
      <c r="D6023" s="97" t="s">
        <v>332</v>
      </c>
      <c r="E6023" s="97" t="s">
        <v>18523</v>
      </c>
      <c r="F6023" s="97">
        <v>328908</v>
      </c>
      <c r="G6023" s="97">
        <v>669639</v>
      </c>
      <c r="H6023" s="97">
        <v>328908</v>
      </c>
      <c r="I6023" s="97">
        <v>669639</v>
      </c>
      <c r="J6023" s="97" t="s">
        <v>93</v>
      </c>
      <c r="K6023" s="97">
        <v>76.349999999999994</v>
      </c>
      <c r="L6023" s="97" t="s">
        <v>18524</v>
      </c>
      <c r="M6023" s="97">
        <v>25</v>
      </c>
      <c r="N6023" s="97">
        <v>17332933</v>
      </c>
    </row>
    <row r="6024" spans="1:14" ht="14.25" customHeight="1" x14ac:dyDescent="0.3">
      <c r="A6024" s="97" t="s">
        <v>508</v>
      </c>
      <c r="B6024" s="97">
        <v>590</v>
      </c>
      <c r="C6024" s="97" t="s">
        <v>18525</v>
      </c>
      <c r="D6024" s="97" t="s">
        <v>332</v>
      </c>
      <c r="E6024" s="97" t="s">
        <v>18526</v>
      </c>
      <c r="F6024" s="97">
        <v>331640</v>
      </c>
      <c r="G6024" s="97">
        <v>666810</v>
      </c>
      <c r="H6024" s="97">
        <v>331640</v>
      </c>
      <c r="I6024" s="97">
        <v>666810</v>
      </c>
      <c r="J6024" s="97" t="s">
        <v>93</v>
      </c>
      <c r="K6024" s="97">
        <v>78</v>
      </c>
      <c r="L6024" s="97" t="s">
        <v>18527</v>
      </c>
      <c r="M6024" s="97">
        <v>25</v>
      </c>
      <c r="N6024" s="97">
        <v>13472617</v>
      </c>
    </row>
    <row r="6025" spans="1:14" ht="14.25" customHeight="1" x14ac:dyDescent="0.3">
      <c r="A6025" s="97" t="s">
        <v>632</v>
      </c>
      <c r="B6025" s="97">
        <v>132</v>
      </c>
      <c r="C6025" s="97" t="s">
        <v>18528</v>
      </c>
      <c r="D6025" s="97" t="s">
        <v>332</v>
      </c>
      <c r="E6025" s="97" t="s">
        <v>18529</v>
      </c>
      <c r="F6025" s="97">
        <v>341873</v>
      </c>
      <c r="G6025" s="97">
        <v>669418</v>
      </c>
      <c r="H6025" s="97">
        <v>341873</v>
      </c>
      <c r="I6025" s="97">
        <v>669418</v>
      </c>
      <c r="J6025" s="97" t="s">
        <v>93</v>
      </c>
      <c r="K6025" s="97">
        <v>80</v>
      </c>
      <c r="L6025" s="97" t="s">
        <v>18530</v>
      </c>
      <c r="M6025" s="97">
        <v>25</v>
      </c>
      <c r="N6025" s="97">
        <v>770410</v>
      </c>
    </row>
    <row r="6026" spans="1:14" ht="14.25" customHeight="1" x14ac:dyDescent="0.3">
      <c r="A6026" s="97" t="s">
        <v>508</v>
      </c>
      <c r="B6026" s="97">
        <v>663</v>
      </c>
      <c r="C6026" s="97" t="s">
        <v>18531</v>
      </c>
      <c r="D6026" s="97" t="s">
        <v>332</v>
      </c>
      <c r="E6026" s="97" t="s">
        <v>18532</v>
      </c>
      <c r="F6026" s="97">
        <v>331398</v>
      </c>
      <c r="G6026" s="97">
        <v>665103</v>
      </c>
      <c r="H6026" s="97">
        <v>331398</v>
      </c>
      <c r="I6026" s="97">
        <v>665103</v>
      </c>
      <c r="J6026" s="97" t="s">
        <v>93</v>
      </c>
      <c r="K6026" s="97">
        <v>85</v>
      </c>
      <c r="L6026" s="97" t="s">
        <v>18533</v>
      </c>
      <c r="M6026" s="97">
        <v>25</v>
      </c>
      <c r="N6026" s="97">
        <v>17306885</v>
      </c>
    </row>
    <row r="6027" spans="1:14" ht="14.25" customHeight="1" x14ac:dyDescent="0.3">
      <c r="A6027" s="97" t="s">
        <v>508</v>
      </c>
      <c r="B6027" s="97">
        <v>664</v>
      </c>
      <c r="C6027" s="97" t="s">
        <v>18534</v>
      </c>
      <c r="D6027" s="97" t="s">
        <v>332</v>
      </c>
      <c r="E6027" s="97" t="s">
        <v>18535</v>
      </c>
      <c r="F6027" s="97">
        <v>331366</v>
      </c>
      <c r="G6027" s="97">
        <v>665087</v>
      </c>
      <c r="H6027" s="97">
        <v>331366</v>
      </c>
      <c r="I6027" s="97">
        <v>665087</v>
      </c>
      <c r="J6027" s="97" t="s">
        <v>93</v>
      </c>
      <c r="K6027" s="97">
        <v>85</v>
      </c>
      <c r="L6027" s="97" t="s">
        <v>18536</v>
      </c>
      <c r="M6027" s="97">
        <v>25</v>
      </c>
      <c r="N6027" s="97">
        <v>17306886</v>
      </c>
    </row>
    <row r="6028" spans="1:14" ht="14.25" customHeight="1" x14ac:dyDescent="0.3">
      <c r="A6028" s="97" t="s">
        <v>632</v>
      </c>
      <c r="B6028" s="97">
        <v>88</v>
      </c>
      <c r="C6028" s="97" t="s">
        <v>18537</v>
      </c>
      <c r="D6028" s="97" t="s">
        <v>332</v>
      </c>
      <c r="E6028" s="97" t="s">
        <v>18538</v>
      </c>
      <c r="F6028" s="97">
        <v>342691</v>
      </c>
      <c r="G6028" s="97">
        <v>668282</v>
      </c>
      <c r="H6028" s="97">
        <v>342691</v>
      </c>
      <c r="I6028" s="97">
        <v>668282</v>
      </c>
      <c r="J6028" s="97" t="s">
        <v>93</v>
      </c>
      <c r="K6028" s="97">
        <v>89</v>
      </c>
      <c r="L6028" s="97" t="s">
        <v>18539</v>
      </c>
      <c r="M6028" s="97">
        <v>25</v>
      </c>
      <c r="N6028" s="97">
        <v>770366</v>
      </c>
    </row>
    <row r="6029" spans="1:14" ht="14.25" customHeight="1" x14ac:dyDescent="0.3">
      <c r="A6029" s="97" t="s">
        <v>506</v>
      </c>
      <c r="B6029" s="97">
        <v>835</v>
      </c>
      <c r="C6029" s="97" t="s">
        <v>18540</v>
      </c>
      <c r="D6029" s="97" t="s">
        <v>332</v>
      </c>
      <c r="E6029" s="97" t="s">
        <v>18541</v>
      </c>
      <c r="F6029" s="97">
        <v>328999</v>
      </c>
      <c r="G6029" s="97">
        <v>669429</v>
      </c>
      <c r="H6029" s="97">
        <v>328999</v>
      </c>
      <c r="I6029" s="97">
        <v>669429</v>
      </c>
      <c r="J6029" s="97" t="s">
        <v>93</v>
      </c>
      <c r="K6029" s="97">
        <v>89.64</v>
      </c>
      <c r="L6029" s="97" t="s">
        <v>18542</v>
      </c>
      <c r="M6029" s="97">
        <v>25</v>
      </c>
      <c r="N6029" s="97">
        <v>17332981</v>
      </c>
    </row>
    <row r="6030" spans="1:14" ht="14.25" customHeight="1" x14ac:dyDescent="0.3">
      <c r="A6030" s="97" t="s">
        <v>632</v>
      </c>
      <c r="B6030" s="97">
        <v>152</v>
      </c>
      <c r="C6030" s="97" t="s">
        <v>18543</v>
      </c>
      <c r="D6030" s="97" t="s">
        <v>332</v>
      </c>
      <c r="E6030" s="97" t="s">
        <v>18544</v>
      </c>
      <c r="F6030" s="97">
        <v>340724</v>
      </c>
      <c r="G6030" s="97">
        <v>669420</v>
      </c>
      <c r="H6030" s="97">
        <v>340724</v>
      </c>
      <c r="I6030" s="97">
        <v>669420</v>
      </c>
      <c r="J6030" s="97" t="s">
        <v>93</v>
      </c>
      <c r="K6030" s="97">
        <v>90</v>
      </c>
      <c r="L6030" s="97" t="s">
        <v>18545</v>
      </c>
      <c r="M6030" s="97">
        <v>25</v>
      </c>
      <c r="N6030" s="97">
        <v>770430</v>
      </c>
    </row>
    <row r="6031" spans="1:14" ht="14.25" customHeight="1" x14ac:dyDescent="0.3">
      <c r="A6031" s="97" t="s">
        <v>632</v>
      </c>
      <c r="B6031" s="97">
        <v>8</v>
      </c>
      <c r="C6031" s="97" t="s">
        <v>18546</v>
      </c>
      <c r="D6031" s="97" t="s">
        <v>332</v>
      </c>
      <c r="E6031" s="97" t="s">
        <v>18547</v>
      </c>
      <c r="F6031" s="97">
        <v>341051</v>
      </c>
      <c r="G6031" s="97">
        <v>669943</v>
      </c>
      <c r="H6031" s="97">
        <v>341051</v>
      </c>
      <c r="I6031" s="97">
        <v>669943</v>
      </c>
      <c r="J6031" s="97" t="s">
        <v>93</v>
      </c>
      <c r="K6031" s="97">
        <v>90</v>
      </c>
      <c r="L6031" s="97" t="s">
        <v>18548</v>
      </c>
      <c r="M6031" s="97">
        <v>25</v>
      </c>
      <c r="N6031" s="97">
        <v>770285</v>
      </c>
    </row>
    <row r="6032" spans="1:14" ht="14.25" customHeight="1" x14ac:dyDescent="0.3">
      <c r="A6032" s="97" t="s">
        <v>822</v>
      </c>
      <c r="B6032" s="97">
        <v>368</v>
      </c>
      <c r="C6032" s="97" t="s">
        <v>18549</v>
      </c>
      <c r="D6032" s="97" t="s">
        <v>332</v>
      </c>
      <c r="E6032" s="97" t="s">
        <v>18550</v>
      </c>
      <c r="F6032" s="97">
        <v>343699</v>
      </c>
      <c r="G6032" s="97">
        <v>672467</v>
      </c>
      <c r="H6032" s="97">
        <v>343699</v>
      </c>
      <c r="I6032" s="97">
        <v>672467</v>
      </c>
      <c r="J6032" s="97" t="s">
        <v>93</v>
      </c>
      <c r="K6032" s="97">
        <v>91</v>
      </c>
      <c r="L6032" s="97" t="s">
        <v>18551</v>
      </c>
      <c r="M6032" s="97">
        <v>25</v>
      </c>
      <c r="N6032" s="97">
        <v>931239</v>
      </c>
    </row>
    <row r="6033" spans="1:14" ht="14.25" customHeight="1" x14ac:dyDescent="0.3">
      <c r="A6033" s="97" t="s">
        <v>822</v>
      </c>
      <c r="B6033" s="97">
        <v>566</v>
      </c>
      <c r="C6033" s="97" t="s">
        <v>18552</v>
      </c>
      <c r="D6033" s="97" t="s">
        <v>332</v>
      </c>
      <c r="E6033" s="97" t="s">
        <v>18553</v>
      </c>
      <c r="F6033" s="97">
        <v>343730</v>
      </c>
      <c r="G6033" s="97">
        <v>672640</v>
      </c>
      <c r="H6033" s="97">
        <v>343730</v>
      </c>
      <c r="I6033" s="97">
        <v>672640</v>
      </c>
      <c r="J6033" s="97" t="s">
        <v>93</v>
      </c>
      <c r="K6033" s="97">
        <v>91.3</v>
      </c>
      <c r="L6033" s="97" t="s">
        <v>18554</v>
      </c>
      <c r="M6033" s="97">
        <v>25</v>
      </c>
      <c r="N6033" s="97">
        <v>13472247</v>
      </c>
    </row>
    <row r="6034" spans="1:14" ht="14.25" customHeight="1" x14ac:dyDescent="0.3">
      <c r="A6034" s="97" t="s">
        <v>822</v>
      </c>
      <c r="B6034" s="97">
        <v>468</v>
      </c>
      <c r="C6034" s="97" t="s">
        <v>18555</v>
      </c>
      <c r="D6034" s="97" t="s">
        <v>332</v>
      </c>
      <c r="E6034" s="97" t="s">
        <v>18556</v>
      </c>
      <c r="F6034" s="97">
        <v>343890</v>
      </c>
      <c r="G6034" s="97">
        <v>672790</v>
      </c>
      <c r="H6034" s="97">
        <v>343890</v>
      </c>
      <c r="I6034" s="97">
        <v>672790</v>
      </c>
      <c r="J6034" s="97" t="s">
        <v>93</v>
      </c>
      <c r="K6034" s="97">
        <v>92.5</v>
      </c>
      <c r="L6034" s="97" t="s">
        <v>18557</v>
      </c>
      <c r="M6034" s="97">
        <v>25</v>
      </c>
      <c r="N6034" s="97">
        <v>931339</v>
      </c>
    </row>
    <row r="6035" spans="1:14" ht="14.25" customHeight="1" x14ac:dyDescent="0.3">
      <c r="A6035" s="97" t="s">
        <v>822</v>
      </c>
      <c r="B6035" s="97">
        <v>372</v>
      </c>
      <c r="C6035" s="97" t="s">
        <v>18558</v>
      </c>
      <c r="D6035" s="97" t="s">
        <v>332</v>
      </c>
      <c r="E6035" s="97" t="s">
        <v>18559</v>
      </c>
      <c r="F6035" s="97">
        <v>344563</v>
      </c>
      <c r="G6035" s="97">
        <v>672969</v>
      </c>
      <c r="H6035" s="97">
        <v>344563</v>
      </c>
      <c r="I6035" s="97">
        <v>672969</v>
      </c>
      <c r="J6035" s="97" t="s">
        <v>93</v>
      </c>
      <c r="K6035" s="97">
        <v>94</v>
      </c>
      <c r="L6035" s="97" t="s">
        <v>18551</v>
      </c>
      <c r="M6035" s="97">
        <v>25</v>
      </c>
      <c r="N6035" s="97">
        <v>931243</v>
      </c>
    </row>
    <row r="6036" spans="1:14" ht="14.25" customHeight="1" x14ac:dyDescent="0.3">
      <c r="A6036" s="97" t="s">
        <v>822</v>
      </c>
      <c r="B6036" s="97">
        <v>278</v>
      </c>
      <c r="C6036" s="97" t="s">
        <v>18560</v>
      </c>
      <c r="D6036" s="97" t="s">
        <v>332</v>
      </c>
      <c r="E6036" s="97" t="s">
        <v>18561</v>
      </c>
      <c r="F6036" s="97">
        <v>340674</v>
      </c>
      <c r="G6036" s="97">
        <v>672487</v>
      </c>
      <c r="H6036" s="97">
        <v>340674</v>
      </c>
      <c r="I6036" s="97">
        <v>672487</v>
      </c>
      <c r="J6036" s="97" t="s">
        <v>93</v>
      </c>
      <c r="K6036" s="97">
        <v>97</v>
      </c>
      <c r="L6036" s="97" t="s">
        <v>18562</v>
      </c>
      <c r="M6036" s="97">
        <v>25</v>
      </c>
      <c r="N6036" s="97">
        <v>931147</v>
      </c>
    </row>
    <row r="6037" spans="1:14" ht="14.25" customHeight="1" x14ac:dyDescent="0.3">
      <c r="A6037" s="97" t="s">
        <v>822</v>
      </c>
      <c r="B6037" s="97">
        <v>370</v>
      </c>
      <c r="C6037" s="97" t="s">
        <v>18563</v>
      </c>
      <c r="D6037" s="97" t="s">
        <v>332</v>
      </c>
      <c r="E6037" s="97" t="s">
        <v>18564</v>
      </c>
      <c r="F6037" s="97">
        <v>343776</v>
      </c>
      <c r="G6037" s="97">
        <v>672355</v>
      </c>
      <c r="H6037" s="97">
        <v>343776</v>
      </c>
      <c r="I6037" s="97">
        <v>672355</v>
      </c>
      <c r="J6037" s="97" t="s">
        <v>93</v>
      </c>
      <c r="K6037" s="97">
        <v>97.48</v>
      </c>
      <c r="L6037" s="97" t="s">
        <v>6295</v>
      </c>
      <c r="M6037" s="97">
        <v>25</v>
      </c>
      <c r="N6037" s="97">
        <v>931241</v>
      </c>
    </row>
    <row r="6038" spans="1:14" ht="14.25" customHeight="1" x14ac:dyDescent="0.3">
      <c r="A6038" s="97" t="s">
        <v>632</v>
      </c>
      <c r="B6038" s="97">
        <v>193</v>
      </c>
      <c r="C6038" s="97" t="s">
        <v>18565</v>
      </c>
      <c r="D6038" s="97" t="s">
        <v>332</v>
      </c>
      <c r="E6038" s="97" t="s">
        <v>18566</v>
      </c>
      <c r="F6038" s="97">
        <v>341784</v>
      </c>
      <c r="G6038" s="97">
        <v>668351</v>
      </c>
      <c r="H6038" s="97">
        <v>341784</v>
      </c>
      <c r="I6038" s="97">
        <v>668351</v>
      </c>
      <c r="J6038" s="97" t="s">
        <v>93</v>
      </c>
      <c r="K6038" s="97">
        <v>98</v>
      </c>
      <c r="L6038" s="97" t="s">
        <v>18567</v>
      </c>
      <c r="M6038" s="97">
        <v>25</v>
      </c>
      <c r="N6038" s="97">
        <v>770471</v>
      </c>
    </row>
    <row r="6039" spans="1:14" ht="14.25" customHeight="1" x14ac:dyDescent="0.3">
      <c r="A6039" s="97" t="s">
        <v>397</v>
      </c>
      <c r="B6039" s="97">
        <v>10303</v>
      </c>
      <c r="C6039" s="97" t="s">
        <v>18568</v>
      </c>
      <c r="D6039" s="97" t="s">
        <v>581</v>
      </c>
      <c r="E6039" s="97" t="s">
        <v>18569</v>
      </c>
      <c r="F6039" s="97">
        <v>335945</v>
      </c>
      <c r="G6039" s="97">
        <v>668118</v>
      </c>
      <c r="H6039" s="97">
        <v>335945</v>
      </c>
      <c r="I6039" s="97">
        <v>668118</v>
      </c>
      <c r="J6039" s="97" t="s">
        <v>93</v>
      </c>
      <c r="K6039" s="97">
        <v>99.9</v>
      </c>
      <c r="L6039" s="97" t="s">
        <v>18570</v>
      </c>
      <c r="M6039" s="97">
        <v>25</v>
      </c>
      <c r="N6039" s="97">
        <v>843035</v>
      </c>
    </row>
    <row r="6040" spans="1:14" ht="14.25" customHeight="1" x14ac:dyDescent="0.3">
      <c r="A6040" s="97" t="s">
        <v>508</v>
      </c>
      <c r="B6040" s="97">
        <v>138</v>
      </c>
      <c r="C6040" s="97" t="s">
        <v>18571</v>
      </c>
      <c r="D6040" s="97" t="s">
        <v>332</v>
      </c>
      <c r="E6040" s="97" t="s">
        <v>18572</v>
      </c>
      <c r="F6040" s="97">
        <v>331160</v>
      </c>
      <c r="G6040" s="97">
        <v>665850</v>
      </c>
      <c r="H6040" s="97">
        <v>331160</v>
      </c>
      <c r="I6040" s="97">
        <v>665850</v>
      </c>
      <c r="J6040" s="97" t="s">
        <v>93</v>
      </c>
      <c r="K6040" s="97">
        <v>100</v>
      </c>
      <c r="L6040" s="97" t="s">
        <v>18573</v>
      </c>
      <c r="M6040" s="97">
        <v>25</v>
      </c>
      <c r="N6040" s="97">
        <v>951341</v>
      </c>
    </row>
    <row r="6041" spans="1:14" ht="14.25" customHeight="1" x14ac:dyDescent="0.3">
      <c r="A6041" s="97" t="s">
        <v>508</v>
      </c>
      <c r="B6041" s="97">
        <v>436</v>
      </c>
      <c r="C6041" s="97" t="s">
        <v>18574</v>
      </c>
      <c r="D6041" s="97" t="s">
        <v>332</v>
      </c>
      <c r="E6041" s="97" t="s">
        <v>18575</v>
      </c>
      <c r="F6041" s="97">
        <v>330845</v>
      </c>
      <c r="G6041" s="97">
        <v>665415</v>
      </c>
      <c r="H6041" s="97">
        <v>330845</v>
      </c>
      <c r="I6041" s="97">
        <v>665415</v>
      </c>
      <c r="J6041" s="97" t="s">
        <v>93</v>
      </c>
      <c r="K6041" s="97">
        <v>100</v>
      </c>
      <c r="L6041" s="97" t="s">
        <v>18576</v>
      </c>
      <c r="M6041" s="97">
        <v>25</v>
      </c>
      <c r="N6041" s="97">
        <v>951640</v>
      </c>
    </row>
    <row r="6042" spans="1:14" ht="14.25" customHeight="1" x14ac:dyDescent="0.3">
      <c r="A6042" s="97" t="s">
        <v>508</v>
      </c>
      <c r="B6042" s="97">
        <v>438</v>
      </c>
      <c r="C6042" s="97" t="s">
        <v>18577</v>
      </c>
      <c r="D6042" s="97" t="s">
        <v>332</v>
      </c>
      <c r="E6042" s="97" t="s">
        <v>18578</v>
      </c>
      <c r="F6042" s="97">
        <v>330885</v>
      </c>
      <c r="G6042" s="97">
        <v>665410</v>
      </c>
      <c r="H6042" s="97">
        <v>330885</v>
      </c>
      <c r="I6042" s="97">
        <v>665410</v>
      </c>
      <c r="J6042" s="97" t="s">
        <v>93</v>
      </c>
      <c r="K6042" s="97">
        <v>100</v>
      </c>
      <c r="L6042" s="97" t="s">
        <v>18579</v>
      </c>
      <c r="M6042" s="97">
        <v>25</v>
      </c>
      <c r="N6042" s="97">
        <v>951642</v>
      </c>
    </row>
    <row r="6043" spans="1:14" ht="14.25" customHeight="1" x14ac:dyDescent="0.3">
      <c r="A6043" s="97" t="s">
        <v>508</v>
      </c>
      <c r="B6043" s="97">
        <v>437</v>
      </c>
      <c r="C6043" s="97" t="s">
        <v>18580</v>
      </c>
      <c r="D6043" s="97" t="s">
        <v>332</v>
      </c>
      <c r="E6043" s="97" t="s">
        <v>18581</v>
      </c>
      <c r="F6043" s="97">
        <v>330870</v>
      </c>
      <c r="G6043" s="97">
        <v>665430</v>
      </c>
      <c r="H6043" s="97">
        <v>330870</v>
      </c>
      <c r="I6043" s="97">
        <v>665430</v>
      </c>
      <c r="J6043" s="97" t="s">
        <v>93</v>
      </c>
      <c r="K6043" s="97">
        <v>100</v>
      </c>
      <c r="L6043" s="97" t="s">
        <v>18582</v>
      </c>
      <c r="M6043" s="97">
        <v>25</v>
      </c>
      <c r="N6043" s="97">
        <v>951641</v>
      </c>
    </row>
    <row r="6044" spans="1:14" ht="14.25" customHeight="1" x14ac:dyDescent="0.3">
      <c r="A6044" s="97" t="s">
        <v>508</v>
      </c>
      <c r="B6044" s="97">
        <v>135</v>
      </c>
      <c r="C6044" s="97" t="s">
        <v>18583</v>
      </c>
      <c r="D6044" s="97" t="s">
        <v>332</v>
      </c>
      <c r="E6044" s="97" t="s">
        <v>18584</v>
      </c>
      <c r="F6044" s="97">
        <v>331120</v>
      </c>
      <c r="G6044" s="97">
        <v>665880</v>
      </c>
      <c r="H6044" s="97">
        <v>331120</v>
      </c>
      <c r="I6044" s="97">
        <v>665880</v>
      </c>
      <c r="J6044" s="97" t="s">
        <v>93</v>
      </c>
      <c r="K6044" s="97">
        <v>101</v>
      </c>
      <c r="L6044" s="97" t="s">
        <v>18585</v>
      </c>
      <c r="M6044" s="97">
        <v>25</v>
      </c>
      <c r="N6044" s="97">
        <v>951338</v>
      </c>
    </row>
    <row r="6045" spans="1:14" ht="14.25" customHeight="1" x14ac:dyDescent="0.3">
      <c r="A6045" s="97" t="s">
        <v>508</v>
      </c>
      <c r="B6045" s="97">
        <v>323</v>
      </c>
      <c r="C6045" s="97" t="s">
        <v>18586</v>
      </c>
      <c r="D6045" s="97" t="s">
        <v>332</v>
      </c>
      <c r="E6045" s="97" t="s">
        <v>18587</v>
      </c>
      <c r="F6045" s="97">
        <v>330670</v>
      </c>
      <c r="G6045" s="97">
        <v>665500</v>
      </c>
      <c r="H6045" s="97">
        <v>330670</v>
      </c>
      <c r="I6045" s="97">
        <v>665500</v>
      </c>
      <c r="J6045" s="97" t="s">
        <v>93</v>
      </c>
      <c r="K6045" s="97">
        <v>101</v>
      </c>
      <c r="L6045" s="97" t="s">
        <v>18588</v>
      </c>
      <c r="M6045" s="97">
        <v>25</v>
      </c>
      <c r="N6045" s="97">
        <v>951527</v>
      </c>
    </row>
    <row r="6046" spans="1:14" ht="14.25" customHeight="1" x14ac:dyDescent="0.3">
      <c r="A6046" s="97" t="s">
        <v>506</v>
      </c>
      <c r="B6046" s="97">
        <v>497</v>
      </c>
      <c r="C6046" s="97" t="s">
        <v>18589</v>
      </c>
      <c r="D6046" s="97" t="s">
        <v>332</v>
      </c>
      <c r="E6046" s="97" t="s">
        <v>18590</v>
      </c>
      <c r="F6046" s="97">
        <v>328780</v>
      </c>
      <c r="G6046" s="97">
        <v>668790</v>
      </c>
      <c r="H6046" s="97">
        <v>328780</v>
      </c>
      <c r="I6046" s="97">
        <v>668790</v>
      </c>
      <c r="J6046" s="97" t="s">
        <v>93</v>
      </c>
      <c r="K6046" s="97">
        <v>102</v>
      </c>
      <c r="L6046" s="97" t="s">
        <v>18591</v>
      </c>
      <c r="M6046" s="97">
        <v>25</v>
      </c>
      <c r="N6046" s="97">
        <v>1002989</v>
      </c>
    </row>
    <row r="6047" spans="1:14" ht="14.25" customHeight="1" x14ac:dyDescent="0.3">
      <c r="A6047" s="97" t="s">
        <v>506</v>
      </c>
      <c r="B6047" s="97">
        <v>751</v>
      </c>
      <c r="C6047" s="97" t="s">
        <v>18592</v>
      </c>
      <c r="D6047" s="97" t="s">
        <v>332</v>
      </c>
      <c r="E6047" s="97" t="s">
        <v>18593</v>
      </c>
      <c r="F6047" s="97">
        <v>328773</v>
      </c>
      <c r="G6047" s="97">
        <v>668812</v>
      </c>
      <c r="H6047" s="97">
        <v>328773</v>
      </c>
      <c r="I6047" s="97">
        <v>668812</v>
      </c>
      <c r="J6047" s="97" t="s">
        <v>93</v>
      </c>
      <c r="K6047" s="97">
        <v>103.22</v>
      </c>
      <c r="L6047" s="97" t="s">
        <v>18594</v>
      </c>
      <c r="M6047" s="97">
        <v>25</v>
      </c>
      <c r="N6047" s="97">
        <v>17332897</v>
      </c>
    </row>
    <row r="6048" spans="1:14" ht="14.25" customHeight="1" x14ac:dyDescent="0.3">
      <c r="A6048" s="97" t="s">
        <v>506</v>
      </c>
      <c r="B6048" s="97">
        <v>769</v>
      </c>
      <c r="C6048" s="97" t="s">
        <v>18595</v>
      </c>
      <c r="D6048" s="97" t="s">
        <v>332</v>
      </c>
      <c r="E6048" s="97" t="s">
        <v>18596</v>
      </c>
      <c r="F6048" s="97">
        <v>329144</v>
      </c>
      <c r="G6048" s="97">
        <v>669125</v>
      </c>
      <c r="H6048" s="97">
        <v>329144</v>
      </c>
      <c r="I6048" s="97">
        <v>669125</v>
      </c>
      <c r="J6048" s="97" t="s">
        <v>93</v>
      </c>
      <c r="K6048" s="97">
        <v>103.94</v>
      </c>
      <c r="L6048" s="97" t="s">
        <v>18597</v>
      </c>
      <c r="M6048" s="97">
        <v>25</v>
      </c>
      <c r="N6048" s="97">
        <v>17332915</v>
      </c>
    </row>
    <row r="6049" spans="1:14" ht="14.25" customHeight="1" x14ac:dyDescent="0.3">
      <c r="A6049" s="97" t="s">
        <v>508</v>
      </c>
      <c r="B6049" s="97">
        <v>264</v>
      </c>
      <c r="C6049" s="97" t="s">
        <v>18598</v>
      </c>
      <c r="D6049" s="97" t="s">
        <v>332</v>
      </c>
      <c r="E6049" s="97" t="s">
        <v>18599</v>
      </c>
      <c r="F6049" s="97">
        <v>330620</v>
      </c>
      <c r="G6049" s="97">
        <v>665070</v>
      </c>
      <c r="H6049" s="97">
        <v>330620</v>
      </c>
      <c r="I6049" s="97">
        <v>665070</v>
      </c>
      <c r="J6049" s="97" t="s">
        <v>93</v>
      </c>
      <c r="K6049" s="97">
        <v>105</v>
      </c>
      <c r="L6049" s="97" t="s">
        <v>18600</v>
      </c>
      <c r="M6049" s="97">
        <v>25</v>
      </c>
      <c r="N6049" s="97">
        <v>951468</v>
      </c>
    </row>
    <row r="6050" spans="1:14" ht="14.25" customHeight="1" x14ac:dyDescent="0.3">
      <c r="A6050" s="97" t="s">
        <v>822</v>
      </c>
      <c r="B6050" s="97">
        <v>371</v>
      </c>
      <c r="C6050" s="97" t="s">
        <v>18601</v>
      </c>
      <c r="D6050" s="97" t="s">
        <v>332</v>
      </c>
      <c r="E6050" s="97" t="s">
        <v>18602</v>
      </c>
      <c r="F6050" s="97">
        <v>343997</v>
      </c>
      <c r="G6050" s="97">
        <v>672292</v>
      </c>
      <c r="H6050" s="97">
        <v>343997</v>
      </c>
      <c r="I6050" s="97">
        <v>672292</v>
      </c>
      <c r="J6050" s="97" t="s">
        <v>93</v>
      </c>
      <c r="K6050" s="97">
        <v>105.3</v>
      </c>
      <c r="L6050" s="97" t="s">
        <v>8899</v>
      </c>
      <c r="M6050" s="97">
        <v>25</v>
      </c>
      <c r="N6050" s="97">
        <v>931242</v>
      </c>
    </row>
    <row r="6051" spans="1:14" ht="14.25" customHeight="1" x14ac:dyDescent="0.3">
      <c r="A6051" s="97" t="s">
        <v>506</v>
      </c>
      <c r="B6051" s="97">
        <v>238</v>
      </c>
      <c r="C6051" s="97" t="s">
        <v>18603</v>
      </c>
      <c r="D6051" s="97" t="s">
        <v>332</v>
      </c>
      <c r="E6051" s="97" t="s">
        <v>18604</v>
      </c>
      <c r="F6051" s="97">
        <v>329770</v>
      </c>
      <c r="G6051" s="97">
        <v>669380</v>
      </c>
      <c r="H6051" s="97">
        <v>329770</v>
      </c>
      <c r="I6051" s="97">
        <v>669380</v>
      </c>
      <c r="J6051" s="97" t="s">
        <v>93</v>
      </c>
      <c r="K6051" s="97">
        <v>107.3</v>
      </c>
      <c r="L6051" s="97" t="s">
        <v>18605</v>
      </c>
      <c r="M6051" s="97">
        <v>25</v>
      </c>
      <c r="N6051" s="97">
        <v>1002727</v>
      </c>
    </row>
    <row r="6052" spans="1:14" ht="14.25" customHeight="1" x14ac:dyDescent="0.3">
      <c r="A6052" s="97" t="s">
        <v>632</v>
      </c>
      <c r="B6052" s="97">
        <v>230</v>
      </c>
      <c r="C6052" s="97" t="s">
        <v>18606</v>
      </c>
      <c r="D6052" s="97" t="s">
        <v>332</v>
      </c>
      <c r="E6052" s="97" t="s">
        <v>18607</v>
      </c>
      <c r="F6052" s="97">
        <v>340283</v>
      </c>
      <c r="G6052" s="97">
        <v>667263</v>
      </c>
      <c r="H6052" s="97">
        <v>340283</v>
      </c>
      <c r="I6052" s="97">
        <v>667263</v>
      </c>
      <c r="J6052" s="97" t="s">
        <v>93</v>
      </c>
      <c r="K6052" s="97">
        <v>107.6</v>
      </c>
      <c r="L6052" s="97" t="s">
        <v>18608</v>
      </c>
      <c r="M6052" s="97">
        <v>25</v>
      </c>
      <c r="N6052" s="97">
        <v>770511</v>
      </c>
    </row>
    <row r="6053" spans="1:14" ht="14.25" customHeight="1" x14ac:dyDescent="0.3">
      <c r="A6053" s="97" t="s">
        <v>632</v>
      </c>
      <c r="B6053" s="97">
        <v>229</v>
      </c>
      <c r="C6053" s="97" t="s">
        <v>18609</v>
      </c>
      <c r="D6053" s="97" t="s">
        <v>332</v>
      </c>
      <c r="E6053" s="97" t="s">
        <v>18610</v>
      </c>
      <c r="F6053" s="97">
        <v>340271</v>
      </c>
      <c r="G6053" s="97">
        <v>667252</v>
      </c>
      <c r="H6053" s="97">
        <v>340271</v>
      </c>
      <c r="I6053" s="97">
        <v>667252</v>
      </c>
      <c r="J6053" s="97" t="s">
        <v>93</v>
      </c>
      <c r="K6053" s="97">
        <v>107.65</v>
      </c>
      <c r="L6053" s="97" t="s">
        <v>18611</v>
      </c>
      <c r="M6053" s="97">
        <v>25</v>
      </c>
      <c r="N6053" s="97">
        <v>770510</v>
      </c>
    </row>
    <row r="6054" spans="1:14" ht="14.25" customHeight="1" x14ac:dyDescent="0.3">
      <c r="A6054" s="97" t="s">
        <v>506</v>
      </c>
      <c r="B6054" s="97">
        <v>766</v>
      </c>
      <c r="C6054" s="97" t="s">
        <v>18612</v>
      </c>
      <c r="D6054" s="97" t="s">
        <v>332</v>
      </c>
      <c r="E6054" s="97" t="s">
        <v>18613</v>
      </c>
      <c r="F6054" s="97">
        <v>329222</v>
      </c>
      <c r="G6054" s="97">
        <v>669070</v>
      </c>
      <c r="H6054" s="97">
        <v>329222</v>
      </c>
      <c r="I6054" s="97">
        <v>669070</v>
      </c>
      <c r="J6054" s="97" t="s">
        <v>93</v>
      </c>
      <c r="K6054" s="97">
        <v>108.22</v>
      </c>
      <c r="L6054" s="97" t="s">
        <v>18614</v>
      </c>
      <c r="M6054" s="97">
        <v>25</v>
      </c>
      <c r="N6054" s="97">
        <v>17332912</v>
      </c>
    </row>
    <row r="6055" spans="1:14" ht="14.25" customHeight="1" x14ac:dyDescent="0.3">
      <c r="A6055" s="97" t="s">
        <v>506</v>
      </c>
      <c r="B6055" s="97">
        <v>243</v>
      </c>
      <c r="C6055" s="97" t="s">
        <v>18615</v>
      </c>
      <c r="D6055" s="97" t="s">
        <v>332</v>
      </c>
      <c r="E6055" s="97" t="s">
        <v>18616</v>
      </c>
      <c r="F6055" s="97">
        <v>329710</v>
      </c>
      <c r="G6055" s="97">
        <v>669340</v>
      </c>
      <c r="H6055" s="97">
        <v>329710</v>
      </c>
      <c r="I6055" s="97">
        <v>669340</v>
      </c>
      <c r="J6055" s="97" t="s">
        <v>93</v>
      </c>
      <c r="K6055" s="97">
        <v>109.9</v>
      </c>
      <c r="L6055" s="97" t="s">
        <v>18617</v>
      </c>
      <c r="M6055" s="97">
        <v>25</v>
      </c>
      <c r="N6055" s="97">
        <v>1002732</v>
      </c>
    </row>
    <row r="6056" spans="1:14" ht="14.25" customHeight="1" x14ac:dyDescent="0.3">
      <c r="A6056" s="97" t="s">
        <v>506</v>
      </c>
      <c r="B6056" s="97">
        <v>448</v>
      </c>
      <c r="C6056" s="97" t="s">
        <v>18618</v>
      </c>
      <c r="D6056" s="97" t="s">
        <v>332</v>
      </c>
      <c r="E6056" s="97" t="s">
        <v>18619</v>
      </c>
      <c r="F6056" s="97">
        <v>329050</v>
      </c>
      <c r="G6056" s="97">
        <v>668850</v>
      </c>
      <c r="H6056" s="97">
        <v>329050</v>
      </c>
      <c r="I6056" s="97">
        <v>668850</v>
      </c>
      <c r="J6056" s="97" t="s">
        <v>93</v>
      </c>
      <c r="K6056" s="97">
        <v>110</v>
      </c>
      <c r="L6056" s="97" t="s">
        <v>18620</v>
      </c>
      <c r="M6056" s="97">
        <v>25</v>
      </c>
      <c r="N6056" s="97">
        <v>1002940</v>
      </c>
    </row>
    <row r="6057" spans="1:14" ht="14.25" customHeight="1" x14ac:dyDescent="0.3">
      <c r="A6057" s="97" t="s">
        <v>506</v>
      </c>
      <c r="B6057" s="97">
        <v>450</v>
      </c>
      <c r="C6057" s="97" t="s">
        <v>18621</v>
      </c>
      <c r="D6057" s="97" t="s">
        <v>332</v>
      </c>
      <c r="E6057" s="97" t="s">
        <v>18622</v>
      </c>
      <c r="F6057" s="97">
        <v>329070</v>
      </c>
      <c r="G6057" s="97">
        <v>668790</v>
      </c>
      <c r="H6057" s="97">
        <v>329070</v>
      </c>
      <c r="I6057" s="97">
        <v>668790</v>
      </c>
      <c r="J6057" s="97" t="s">
        <v>93</v>
      </c>
      <c r="K6057" s="97">
        <v>112</v>
      </c>
      <c r="L6057" s="97" t="s">
        <v>18623</v>
      </c>
      <c r="M6057" s="97">
        <v>25</v>
      </c>
      <c r="N6057" s="97">
        <v>1002942</v>
      </c>
    </row>
    <row r="6058" spans="1:14" ht="14.25" customHeight="1" x14ac:dyDescent="0.3">
      <c r="A6058" s="97" t="s">
        <v>506</v>
      </c>
      <c r="B6058" s="97">
        <v>495</v>
      </c>
      <c r="C6058" s="97" t="s">
        <v>18624</v>
      </c>
      <c r="D6058" s="97" t="s">
        <v>332</v>
      </c>
      <c r="E6058" s="97" t="s">
        <v>18625</v>
      </c>
      <c r="F6058" s="97">
        <v>328720</v>
      </c>
      <c r="G6058" s="97">
        <v>668470</v>
      </c>
      <c r="H6058" s="97">
        <v>328720</v>
      </c>
      <c r="I6058" s="97">
        <v>668470</v>
      </c>
      <c r="J6058" s="97" t="s">
        <v>93</v>
      </c>
      <c r="K6058" s="97">
        <v>114</v>
      </c>
      <c r="L6058" s="97" t="s">
        <v>18626</v>
      </c>
      <c r="M6058" s="97">
        <v>25</v>
      </c>
      <c r="N6058" s="97">
        <v>1002987</v>
      </c>
    </row>
    <row r="6059" spans="1:14" ht="14.25" customHeight="1" x14ac:dyDescent="0.3">
      <c r="A6059" s="97" t="s">
        <v>506</v>
      </c>
      <c r="B6059" s="97">
        <v>9881</v>
      </c>
      <c r="C6059" s="97" t="s">
        <v>18627</v>
      </c>
      <c r="D6059" s="97" t="s">
        <v>581</v>
      </c>
      <c r="E6059" s="97" t="s">
        <v>18628</v>
      </c>
      <c r="F6059" s="97">
        <v>328851</v>
      </c>
      <c r="G6059" s="97">
        <v>667041</v>
      </c>
      <c r="H6059" s="97">
        <v>328851</v>
      </c>
      <c r="I6059" s="97">
        <v>667041</v>
      </c>
      <c r="J6059" s="97" t="s">
        <v>93</v>
      </c>
      <c r="K6059" s="97">
        <v>114</v>
      </c>
      <c r="L6059" s="97" t="s">
        <v>18629</v>
      </c>
      <c r="M6059" s="97">
        <v>25</v>
      </c>
      <c r="N6059" s="97">
        <v>1003856</v>
      </c>
    </row>
    <row r="6060" spans="1:14" ht="14.25" customHeight="1" x14ac:dyDescent="0.3">
      <c r="A6060" s="97" t="s">
        <v>506</v>
      </c>
      <c r="B6060" s="97">
        <v>236</v>
      </c>
      <c r="C6060" s="97" t="s">
        <v>18630</v>
      </c>
      <c r="D6060" s="97" t="s">
        <v>332</v>
      </c>
      <c r="E6060" s="97" t="s">
        <v>18631</v>
      </c>
      <c r="F6060" s="97">
        <v>329710</v>
      </c>
      <c r="G6060" s="97">
        <v>669260</v>
      </c>
      <c r="H6060" s="97">
        <v>329710</v>
      </c>
      <c r="I6060" s="97">
        <v>669260</v>
      </c>
      <c r="J6060" s="97" t="s">
        <v>93</v>
      </c>
      <c r="K6060" s="97">
        <v>114.5</v>
      </c>
      <c r="L6060" s="97" t="s">
        <v>18632</v>
      </c>
      <c r="M6060" s="97">
        <v>25</v>
      </c>
      <c r="N6060" s="97">
        <v>1002725</v>
      </c>
    </row>
    <row r="6061" spans="1:14" ht="14.25" customHeight="1" x14ac:dyDescent="0.3">
      <c r="A6061" s="97" t="s">
        <v>506</v>
      </c>
      <c r="B6061" s="97">
        <v>493</v>
      </c>
      <c r="C6061" s="97" t="s">
        <v>18633</v>
      </c>
      <c r="D6061" s="97" t="s">
        <v>332</v>
      </c>
      <c r="E6061" s="97" t="s">
        <v>3831</v>
      </c>
      <c r="F6061" s="97">
        <v>328860</v>
      </c>
      <c r="G6061" s="97">
        <v>668470</v>
      </c>
      <c r="H6061" s="97">
        <v>328860</v>
      </c>
      <c r="I6061" s="97">
        <v>668470</v>
      </c>
      <c r="J6061" s="97" t="s">
        <v>93</v>
      </c>
      <c r="K6061" s="97">
        <v>115</v>
      </c>
      <c r="L6061" s="97" t="s">
        <v>18634</v>
      </c>
      <c r="M6061" s="97">
        <v>25</v>
      </c>
      <c r="N6061" s="97">
        <v>1002985</v>
      </c>
    </row>
    <row r="6062" spans="1:14" ht="14.25" customHeight="1" x14ac:dyDescent="0.3">
      <c r="A6062" s="97" t="s">
        <v>506</v>
      </c>
      <c r="B6062" s="97">
        <v>278</v>
      </c>
      <c r="C6062" s="97" t="s">
        <v>18635</v>
      </c>
      <c r="D6062" s="97" t="s">
        <v>332</v>
      </c>
      <c r="E6062" s="97" t="s">
        <v>18636</v>
      </c>
      <c r="F6062" s="97">
        <v>329476</v>
      </c>
      <c r="G6062" s="97">
        <v>668592</v>
      </c>
      <c r="H6062" s="97">
        <v>329476</v>
      </c>
      <c r="I6062" s="97">
        <v>668592</v>
      </c>
      <c r="J6062" s="97" t="s">
        <v>93</v>
      </c>
      <c r="K6062" s="97">
        <v>115.4</v>
      </c>
      <c r="L6062" s="97" t="s">
        <v>18637</v>
      </c>
      <c r="M6062" s="97">
        <v>25</v>
      </c>
      <c r="N6062" s="97">
        <v>1002769</v>
      </c>
    </row>
    <row r="6063" spans="1:14" ht="14.25" customHeight="1" x14ac:dyDescent="0.3">
      <c r="A6063" s="97" t="s">
        <v>506</v>
      </c>
      <c r="B6063" s="97">
        <v>15554</v>
      </c>
      <c r="C6063" s="97" t="s">
        <v>18638</v>
      </c>
      <c r="D6063" s="97" t="s">
        <v>581</v>
      </c>
      <c r="E6063" s="97" t="s">
        <v>18639</v>
      </c>
      <c r="F6063" s="97">
        <v>329465</v>
      </c>
      <c r="G6063" s="97">
        <v>668534</v>
      </c>
      <c r="H6063" s="97">
        <v>329465</v>
      </c>
      <c r="I6063" s="97">
        <v>668534</v>
      </c>
      <c r="J6063" s="97" t="s">
        <v>93</v>
      </c>
      <c r="K6063" s="97">
        <v>115.5</v>
      </c>
      <c r="L6063" s="97" t="s">
        <v>7600</v>
      </c>
      <c r="M6063" s="97">
        <v>25</v>
      </c>
      <c r="N6063" s="97">
        <v>1004610</v>
      </c>
    </row>
    <row r="6064" spans="1:14" ht="14.25" customHeight="1" x14ac:dyDescent="0.3">
      <c r="A6064" s="97" t="s">
        <v>506</v>
      </c>
      <c r="B6064" s="97">
        <v>15554</v>
      </c>
      <c r="C6064" s="97" t="s">
        <v>18640</v>
      </c>
      <c r="D6064" s="97" t="s">
        <v>581</v>
      </c>
      <c r="E6064" s="97" t="s">
        <v>18641</v>
      </c>
      <c r="F6064" s="97">
        <v>329449</v>
      </c>
      <c r="G6064" s="97">
        <v>668541</v>
      </c>
      <c r="H6064" s="97">
        <v>329449</v>
      </c>
      <c r="I6064" s="97">
        <v>668541</v>
      </c>
      <c r="J6064" s="97" t="s">
        <v>93</v>
      </c>
      <c r="K6064" s="97">
        <v>116</v>
      </c>
      <c r="L6064" s="97" t="s">
        <v>11854</v>
      </c>
      <c r="M6064" s="97">
        <v>25</v>
      </c>
      <c r="N6064" s="97">
        <v>1004609</v>
      </c>
    </row>
    <row r="6065" spans="1:14" ht="14.25" customHeight="1" x14ac:dyDescent="0.3">
      <c r="A6065" s="97" t="s">
        <v>497</v>
      </c>
      <c r="B6065" s="97">
        <v>172</v>
      </c>
      <c r="C6065" s="97" t="s">
        <v>18642</v>
      </c>
      <c r="D6065" s="97" t="s">
        <v>332</v>
      </c>
      <c r="E6065" s="97" t="s">
        <v>18643</v>
      </c>
      <c r="F6065" s="97">
        <v>334340</v>
      </c>
      <c r="G6065" s="97">
        <v>664730</v>
      </c>
      <c r="H6065" s="97">
        <v>334340</v>
      </c>
      <c r="I6065" s="97">
        <v>664730</v>
      </c>
      <c r="J6065" s="97" t="s">
        <v>93</v>
      </c>
      <c r="K6065" s="97">
        <v>118</v>
      </c>
      <c r="L6065" s="97" t="s">
        <v>18644</v>
      </c>
      <c r="M6065" s="97">
        <v>25</v>
      </c>
      <c r="N6065" s="97">
        <v>904804</v>
      </c>
    </row>
    <row r="6066" spans="1:14" ht="14.25" customHeight="1" x14ac:dyDescent="0.3">
      <c r="A6066" s="97" t="s">
        <v>632</v>
      </c>
      <c r="B6066" s="97">
        <v>174</v>
      </c>
      <c r="C6066" s="97" t="s">
        <v>18645</v>
      </c>
      <c r="D6066" s="97" t="s">
        <v>332</v>
      </c>
      <c r="E6066" s="97" t="s">
        <v>18646</v>
      </c>
      <c r="F6066" s="97">
        <v>340185</v>
      </c>
      <c r="G6066" s="97">
        <v>666669</v>
      </c>
      <c r="H6066" s="97">
        <v>340185</v>
      </c>
      <c r="I6066" s="97">
        <v>666669</v>
      </c>
      <c r="J6066" s="97" t="s">
        <v>93</v>
      </c>
      <c r="K6066" s="97">
        <v>121</v>
      </c>
      <c r="L6066" s="97" t="s">
        <v>18647</v>
      </c>
      <c r="M6066" s="97">
        <v>25</v>
      </c>
      <c r="N6066" s="97">
        <v>770452</v>
      </c>
    </row>
    <row r="6067" spans="1:14" ht="14.25" customHeight="1" x14ac:dyDescent="0.3">
      <c r="A6067" s="97" t="s">
        <v>506</v>
      </c>
      <c r="B6067" s="97">
        <v>9881</v>
      </c>
      <c r="C6067" s="97" t="s">
        <v>18648</v>
      </c>
      <c r="D6067" s="97" t="s">
        <v>581</v>
      </c>
      <c r="E6067" s="97" t="s">
        <v>18649</v>
      </c>
      <c r="F6067" s="97">
        <v>328725</v>
      </c>
      <c r="G6067" s="97">
        <v>666972</v>
      </c>
      <c r="H6067" s="97">
        <v>328725</v>
      </c>
      <c r="I6067" s="97">
        <v>666972</v>
      </c>
      <c r="J6067" s="97" t="s">
        <v>93</v>
      </c>
      <c r="K6067" s="97">
        <v>122</v>
      </c>
      <c r="L6067" s="97" t="s">
        <v>18650</v>
      </c>
      <c r="M6067" s="97">
        <v>25</v>
      </c>
      <c r="N6067" s="97">
        <v>1003861</v>
      </c>
    </row>
    <row r="6068" spans="1:14" ht="14.25" customHeight="1" x14ac:dyDescent="0.3">
      <c r="A6068" s="97" t="s">
        <v>506</v>
      </c>
      <c r="B6068" s="97">
        <v>9881</v>
      </c>
      <c r="C6068" s="97" t="s">
        <v>18651</v>
      </c>
      <c r="D6068" s="97" t="s">
        <v>581</v>
      </c>
      <c r="E6068" s="97" t="s">
        <v>18652</v>
      </c>
      <c r="F6068" s="97">
        <v>328922</v>
      </c>
      <c r="G6068" s="97">
        <v>667050</v>
      </c>
      <c r="H6068" s="97">
        <v>328922</v>
      </c>
      <c r="I6068" s="97">
        <v>667050</v>
      </c>
      <c r="J6068" s="97" t="s">
        <v>93</v>
      </c>
      <c r="K6068" s="97">
        <v>122</v>
      </c>
      <c r="L6068" s="97" t="s">
        <v>18653</v>
      </c>
      <c r="M6068" s="97">
        <v>25</v>
      </c>
      <c r="N6068" s="97">
        <v>1003865</v>
      </c>
    </row>
    <row r="6069" spans="1:14" ht="14.25" customHeight="1" x14ac:dyDescent="0.3">
      <c r="A6069" s="97" t="s">
        <v>506</v>
      </c>
      <c r="B6069" s="97">
        <v>877</v>
      </c>
      <c r="C6069" s="97" t="s">
        <v>18654</v>
      </c>
      <c r="D6069" s="97" t="s">
        <v>332</v>
      </c>
      <c r="E6069" s="97" t="s">
        <v>18655</v>
      </c>
      <c r="F6069" s="97">
        <v>328708</v>
      </c>
      <c r="G6069" s="97">
        <v>668209</v>
      </c>
      <c r="H6069" s="97">
        <v>328708</v>
      </c>
      <c r="I6069" s="97">
        <v>668209</v>
      </c>
      <c r="J6069" s="97" t="s">
        <v>93</v>
      </c>
      <c r="K6069" s="97">
        <v>124.4</v>
      </c>
      <c r="L6069" s="97" t="s">
        <v>18656</v>
      </c>
      <c r="M6069" s="97">
        <v>25</v>
      </c>
      <c r="N6069" s="97">
        <v>17333023</v>
      </c>
    </row>
    <row r="6070" spans="1:14" ht="14.25" customHeight="1" x14ac:dyDescent="0.3">
      <c r="A6070" s="97" t="s">
        <v>506</v>
      </c>
      <c r="B6070" s="97">
        <v>307</v>
      </c>
      <c r="C6070" s="97" t="s">
        <v>18657</v>
      </c>
      <c r="D6070" s="97" t="s">
        <v>332</v>
      </c>
      <c r="E6070" s="97" t="s">
        <v>18658</v>
      </c>
      <c r="F6070" s="97">
        <v>328504</v>
      </c>
      <c r="G6070" s="97">
        <v>666948</v>
      </c>
      <c r="H6070" s="97">
        <v>328504</v>
      </c>
      <c r="I6070" s="97">
        <v>666948</v>
      </c>
      <c r="J6070" s="97" t="s">
        <v>93</v>
      </c>
      <c r="K6070" s="97">
        <v>127.09</v>
      </c>
      <c r="L6070" s="97" t="s">
        <v>18659</v>
      </c>
      <c r="M6070" s="97">
        <v>25</v>
      </c>
      <c r="N6070" s="97">
        <v>1002799</v>
      </c>
    </row>
    <row r="6071" spans="1:14" ht="14.25" customHeight="1" x14ac:dyDescent="0.3">
      <c r="A6071" s="97" t="s">
        <v>506</v>
      </c>
      <c r="B6071" s="97">
        <v>884</v>
      </c>
      <c r="C6071" s="97" t="s">
        <v>18660</v>
      </c>
      <c r="D6071" s="97" t="s">
        <v>332</v>
      </c>
      <c r="E6071" s="97" t="s">
        <v>18661</v>
      </c>
      <c r="F6071" s="97">
        <v>328640</v>
      </c>
      <c r="G6071" s="97">
        <v>667970</v>
      </c>
      <c r="H6071" s="97">
        <v>328640</v>
      </c>
      <c r="I6071" s="97">
        <v>667970</v>
      </c>
      <c r="J6071" s="97" t="s">
        <v>93</v>
      </c>
      <c r="K6071" s="97">
        <v>129.99</v>
      </c>
      <c r="L6071" s="97" t="s">
        <v>18662</v>
      </c>
      <c r="M6071" s="97">
        <v>25</v>
      </c>
      <c r="N6071" s="97">
        <v>17341426</v>
      </c>
    </row>
    <row r="6072" spans="1:14" ht="14.25" customHeight="1" x14ac:dyDescent="0.3">
      <c r="A6072" s="97" t="s">
        <v>655</v>
      </c>
      <c r="B6072" s="97">
        <v>108</v>
      </c>
      <c r="C6072" s="97" t="s">
        <v>18663</v>
      </c>
      <c r="D6072" s="97" t="s">
        <v>332</v>
      </c>
      <c r="E6072" s="97" t="s">
        <v>18664</v>
      </c>
      <c r="F6072" s="97">
        <v>339369</v>
      </c>
      <c r="G6072" s="97">
        <v>670390</v>
      </c>
      <c r="H6072" s="97">
        <v>339369</v>
      </c>
      <c r="I6072" s="97">
        <v>670390</v>
      </c>
      <c r="J6072" s="97" t="s">
        <v>93</v>
      </c>
      <c r="K6072" s="97">
        <v>132</v>
      </c>
      <c r="L6072" s="97" t="s">
        <v>18665</v>
      </c>
      <c r="M6072" s="97">
        <v>25</v>
      </c>
      <c r="N6072" s="97">
        <v>949778</v>
      </c>
    </row>
    <row r="6073" spans="1:14" ht="14.25" customHeight="1" x14ac:dyDescent="0.3">
      <c r="A6073" s="97" t="s">
        <v>397</v>
      </c>
      <c r="B6073" s="97">
        <v>271</v>
      </c>
      <c r="C6073" s="97" t="s">
        <v>18666</v>
      </c>
      <c r="D6073" s="97" t="s">
        <v>332</v>
      </c>
      <c r="E6073" s="97" t="s">
        <v>18667</v>
      </c>
      <c r="F6073" s="97">
        <v>339550</v>
      </c>
      <c r="G6073" s="97">
        <v>665380</v>
      </c>
      <c r="H6073" s="97">
        <v>339550</v>
      </c>
      <c r="I6073" s="97">
        <v>665380</v>
      </c>
      <c r="J6073" s="97" t="s">
        <v>93</v>
      </c>
      <c r="K6073" s="97">
        <v>132</v>
      </c>
      <c r="L6073" s="97" t="s">
        <v>18668</v>
      </c>
      <c r="M6073" s="97">
        <v>25</v>
      </c>
      <c r="N6073" s="97">
        <v>842828</v>
      </c>
    </row>
    <row r="6074" spans="1:14" ht="14.25" customHeight="1" x14ac:dyDescent="0.3">
      <c r="A6074" s="97" t="s">
        <v>508</v>
      </c>
      <c r="B6074" s="97">
        <v>15400</v>
      </c>
      <c r="C6074" s="97" t="s">
        <v>18669</v>
      </c>
      <c r="D6074" s="97" t="s">
        <v>581</v>
      </c>
      <c r="E6074" s="97" t="s">
        <v>18670</v>
      </c>
      <c r="F6074" s="97">
        <v>334804</v>
      </c>
      <c r="G6074" s="97">
        <v>665206</v>
      </c>
      <c r="H6074" s="97">
        <v>334804</v>
      </c>
      <c r="I6074" s="97">
        <v>665206</v>
      </c>
      <c r="J6074" s="97" t="s">
        <v>93</v>
      </c>
      <c r="K6074" s="97">
        <v>135.1</v>
      </c>
      <c r="L6074" s="97" t="s">
        <v>18671</v>
      </c>
      <c r="M6074" s="97">
        <v>25</v>
      </c>
      <c r="N6074" s="97">
        <v>952628</v>
      </c>
    </row>
    <row r="6075" spans="1:14" ht="14.25" customHeight="1" x14ac:dyDescent="0.3">
      <c r="A6075" s="97" t="s">
        <v>506</v>
      </c>
      <c r="B6075" s="97">
        <v>292</v>
      </c>
      <c r="C6075" s="97" t="s">
        <v>18672</v>
      </c>
      <c r="D6075" s="97" t="s">
        <v>332</v>
      </c>
      <c r="E6075" s="97" t="s">
        <v>18673</v>
      </c>
      <c r="F6075" s="97">
        <v>327516</v>
      </c>
      <c r="G6075" s="97">
        <v>666904</v>
      </c>
      <c r="H6075" s="97">
        <v>327516</v>
      </c>
      <c r="I6075" s="97">
        <v>666904</v>
      </c>
      <c r="J6075" s="97" t="s">
        <v>93</v>
      </c>
      <c r="K6075" s="97">
        <v>137</v>
      </c>
      <c r="L6075" s="97" t="s">
        <v>18674</v>
      </c>
      <c r="M6075" s="97">
        <v>25</v>
      </c>
      <c r="N6075" s="97">
        <v>1002784</v>
      </c>
    </row>
    <row r="6076" spans="1:14" ht="14.25" customHeight="1" x14ac:dyDescent="0.3">
      <c r="A6076" s="97" t="s">
        <v>506</v>
      </c>
      <c r="B6076" s="97">
        <v>150</v>
      </c>
      <c r="C6076" s="97" t="s">
        <v>18675</v>
      </c>
      <c r="D6076" s="97" t="s">
        <v>332</v>
      </c>
      <c r="E6076" s="97" t="s">
        <v>18676</v>
      </c>
      <c r="F6076" s="97">
        <v>328230</v>
      </c>
      <c r="G6076" s="97">
        <v>666280</v>
      </c>
      <c r="H6076" s="97">
        <v>328230</v>
      </c>
      <c r="I6076" s="97">
        <v>666280</v>
      </c>
      <c r="J6076" s="97" t="s">
        <v>93</v>
      </c>
      <c r="K6076" s="97">
        <v>138</v>
      </c>
      <c r="L6076" s="97" t="s">
        <v>18677</v>
      </c>
      <c r="M6076" s="97">
        <v>25</v>
      </c>
      <c r="N6076" s="97">
        <v>1002583</v>
      </c>
    </row>
    <row r="6077" spans="1:14" ht="14.25" customHeight="1" x14ac:dyDescent="0.3">
      <c r="A6077" s="97" t="s">
        <v>506</v>
      </c>
      <c r="B6077" s="97">
        <v>10695</v>
      </c>
      <c r="C6077" s="97" t="s">
        <v>18678</v>
      </c>
      <c r="D6077" s="97" t="s">
        <v>581</v>
      </c>
      <c r="E6077" s="97" t="s">
        <v>18679</v>
      </c>
      <c r="F6077" s="97">
        <v>327691</v>
      </c>
      <c r="G6077" s="97">
        <v>666886</v>
      </c>
      <c r="H6077" s="97">
        <v>327691</v>
      </c>
      <c r="I6077" s="97">
        <v>666886</v>
      </c>
      <c r="J6077" s="97" t="s">
        <v>93</v>
      </c>
      <c r="K6077" s="97">
        <v>141.31</v>
      </c>
      <c r="L6077" s="97" t="s">
        <v>18680</v>
      </c>
      <c r="M6077" s="97">
        <v>25</v>
      </c>
      <c r="N6077" s="97">
        <v>1004245</v>
      </c>
    </row>
    <row r="6078" spans="1:14" ht="14.25" customHeight="1" x14ac:dyDescent="0.3">
      <c r="A6078" s="97" t="s">
        <v>497</v>
      </c>
      <c r="B6078" s="97">
        <v>250</v>
      </c>
      <c r="C6078" s="97" t="s">
        <v>18681</v>
      </c>
      <c r="D6078" s="97" t="s">
        <v>332</v>
      </c>
      <c r="E6078" s="97" t="s">
        <v>18682</v>
      </c>
      <c r="F6078" s="97">
        <v>330050</v>
      </c>
      <c r="G6078" s="97">
        <v>662520</v>
      </c>
      <c r="H6078" s="97">
        <v>330050</v>
      </c>
      <c r="I6078" s="97">
        <v>662520</v>
      </c>
      <c r="J6078" s="97" t="s">
        <v>93</v>
      </c>
      <c r="K6078" s="97">
        <v>142.1</v>
      </c>
      <c r="L6078" s="97" t="s">
        <v>18683</v>
      </c>
      <c r="M6078" s="97">
        <v>25</v>
      </c>
      <c r="N6078" s="97">
        <v>904887</v>
      </c>
    </row>
    <row r="6079" spans="1:14" ht="14.25" customHeight="1" x14ac:dyDescent="0.3">
      <c r="A6079" s="97" t="s">
        <v>351</v>
      </c>
      <c r="B6079" s="97">
        <v>164</v>
      </c>
      <c r="C6079" s="97" t="s">
        <v>18684</v>
      </c>
      <c r="D6079" s="97" t="s">
        <v>332</v>
      </c>
      <c r="E6079" s="97" t="s">
        <v>18685</v>
      </c>
      <c r="F6079" s="97">
        <v>327920</v>
      </c>
      <c r="G6079" s="97">
        <v>664360</v>
      </c>
      <c r="H6079" s="97">
        <v>327920</v>
      </c>
      <c r="I6079" s="97">
        <v>664360</v>
      </c>
      <c r="J6079" s="97" t="s">
        <v>93</v>
      </c>
      <c r="K6079" s="97">
        <v>142.9</v>
      </c>
      <c r="L6079" s="97" t="s">
        <v>18686</v>
      </c>
      <c r="M6079" s="97">
        <v>25</v>
      </c>
      <c r="N6079" s="97">
        <v>803248</v>
      </c>
    </row>
    <row r="6080" spans="1:14" ht="14.25" customHeight="1" x14ac:dyDescent="0.3">
      <c r="A6080" s="97" t="s">
        <v>632</v>
      </c>
      <c r="B6080" s="97">
        <v>107</v>
      </c>
      <c r="C6080" s="97" t="s">
        <v>18687</v>
      </c>
      <c r="D6080" s="97" t="s">
        <v>332</v>
      </c>
      <c r="E6080" s="97" t="s">
        <v>18688</v>
      </c>
      <c r="F6080" s="97">
        <v>341782</v>
      </c>
      <c r="G6080" s="97">
        <v>667025</v>
      </c>
      <c r="H6080" s="97">
        <v>341782</v>
      </c>
      <c r="I6080" s="97">
        <v>667025</v>
      </c>
      <c r="J6080" s="97" t="s">
        <v>93</v>
      </c>
      <c r="K6080" s="97">
        <v>144</v>
      </c>
      <c r="L6080" s="97" t="s">
        <v>18689</v>
      </c>
      <c r="M6080" s="97">
        <v>25</v>
      </c>
      <c r="N6080" s="97">
        <v>770385</v>
      </c>
    </row>
    <row r="6081" spans="1:14" ht="14.25" customHeight="1" x14ac:dyDescent="0.3">
      <c r="A6081" s="97" t="s">
        <v>351</v>
      </c>
      <c r="B6081" s="97">
        <v>14974</v>
      </c>
      <c r="C6081" s="97" t="s">
        <v>18690</v>
      </c>
      <c r="D6081" s="97" t="s">
        <v>581</v>
      </c>
      <c r="E6081" s="97" t="s">
        <v>18691</v>
      </c>
      <c r="F6081" s="97">
        <v>328949</v>
      </c>
      <c r="G6081" s="97">
        <v>662397</v>
      </c>
      <c r="H6081" s="97">
        <v>328949</v>
      </c>
      <c r="I6081" s="97">
        <v>662397</v>
      </c>
      <c r="J6081" s="97" t="s">
        <v>93</v>
      </c>
      <c r="K6081" s="97">
        <v>146.88</v>
      </c>
      <c r="L6081" s="97" t="s">
        <v>18692</v>
      </c>
      <c r="M6081" s="97">
        <v>25</v>
      </c>
      <c r="N6081" s="97">
        <v>803364</v>
      </c>
    </row>
    <row r="6082" spans="1:14" ht="14.25" customHeight="1" x14ac:dyDescent="0.3">
      <c r="A6082" s="97" t="s">
        <v>351</v>
      </c>
      <c r="B6082" s="97">
        <v>14974</v>
      </c>
      <c r="C6082" s="97" t="s">
        <v>18693</v>
      </c>
      <c r="D6082" s="97" t="s">
        <v>581</v>
      </c>
      <c r="E6082" s="97" t="s">
        <v>18694</v>
      </c>
      <c r="F6082" s="97">
        <v>328924</v>
      </c>
      <c r="G6082" s="97">
        <v>662398</v>
      </c>
      <c r="H6082" s="97">
        <v>328924</v>
      </c>
      <c r="I6082" s="97">
        <v>662398</v>
      </c>
      <c r="J6082" s="97" t="s">
        <v>93</v>
      </c>
      <c r="K6082" s="97">
        <v>148.05000000000001</v>
      </c>
      <c r="L6082" s="97" t="s">
        <v>18695</v>
      </c>
      <c r="M6082" s="97">
        <v>25</v>
      </c>
      <c r="N6082" s="97">
        <v>803367</v>
      </c>
    </row>
    <row r="6083" spans="1:14" ht="14.25" customHeight="1" x14ac:dyDescent="0.3">
      <c r="A6083" s="97" t="s">
        <v>506</v>
      </c>
      <c r="B6083" s="97">
        <v>10695</v>
      </c>
      <c r="C6083" s="97" t="s">
        <v>18696</v>
      </c>
      <c r="D6083" s="97" t="s">
        <v>581</v>
      </c>
      <c r="E6083" s="97" t="s">
        <v>18697</v>
      </c>
      <c r="F6083" s="97">
        <v>327679</v>
      </c>
      <c r="G6083" s="97">
        <v>666878</v>
      </c>
      <c r="H6083" s="97">
        <v>327679</v>
      </c>
      <c r="I6083" s="97">
        <v>666878</v>
      </c>
      <c r="J6083" s="97" t="s">
        <v>93</v>
      </c>
      <c r="K6083" s="97">
        <v>149.4</v>
      </c>
      <c r="L6083" s="97" t="s">
        <v>18698</v>
      </c>
      <c r="M6083" s="97">
        <v>25</v>
      </c>
      <c r="N6083" s="97">
        <v>1004100</v>
      </c>
    </row>
    <row r="6084" spans="1:14" ht="14.25" customHeight="1" x14ac:dyDescent="0.3">
      <c r="A6084" s="97" t="s">
        <v>351</v>
      </c>
      <c r="B6084" s="97">
        <v>165</v>
      </c>
      <c r="C6084" s="97" t="s">
        <v>18699</v>
      </c>
      <c r="D6084" s="97" t="s">
        <v>332</v>
      </c>
      <c r="E6084" s="97" t="s">
        <v>18700</v>
      </c>
      <c r="F6084" s="97">
        <v>327510</v>
      </c>
      <c r="G6084" s="97">
        <v>663250</v>
      </c>
      <c r="H6084" s="97">
        <v>327510</v>
      </c>
      <c r="I6084" s="97">
        <v>663250</v>
      </c>
      <c r="J6084" s="97" t="s">
        <v>93</v>
      </c>
      <c r="K6084" s="97">
        <v>152.69999999999999</v>
      </c>
      <c r="L6084" s="97" t="s">
        <v>18701</v>
      </c>
      <c r="M6084" s="97">
        <v>25</v>
      </c>
      <c r="N6084" s="97">
        <v>803249</v>
      </c>
    </row>
    <row r="6085" spans="1:14" ht="14.25" customHeight="1" x14ac:dyDescent="0.3">
      <c r="A6085" s="97" t="s">
        <v>4821</v>
      </c>
      <c r="B6085" s="97">
        <v>63</v>
      </c>
      <c r="C6085" s="97" t="s">
        <v>18702</v>
      </c>
      <c r="D6085" s="97" t="s">
        <v>332</v>
      </c>
      <c r="E6085" s="97" t="s">
        <v>18703</v>
      </c>
      <c r="F6085" s="97">
        <v>333320</v>
      </c>
      <c r="G6085" s="97">
        <v>659560</v>
      </c>
      <c r="H6085" s="97">
        <v>333320</v>
      </c>
      <c r="I6085" s="97">
        <v>659560</v>
      </c>
      <c r="J6085" s="97" t="s">
        <v>93</v>
      </c>
      <c r="K6085" s="97">
        <v>159.9</v>
      </c>
      <c r="L6085" s="97" t="s">
        <v>18704</v>
      </c>
      <c r="M6085" s="97">
        <v>25</v>
      </c>
      <c r="N6085" s="97">
        <v>777720</v>
      </c>
    </row>
    <row r="6086" spans="1:14" ht="14.25" customHeight="1" x14ac:dyDescent="0.3">
      <c r="A6086" s="97" t="s">
        <v>351</v>
      </c>
      <c r="B6086" s="97">
        <v>161</v>
      </c>
      <c r="C6086" s="97" t="s">
        <v>18705</v>
      </c>
      <c r="D6086" s="97" t="s">
        <v>332</v>
      </c>
      <c r="E6086" s="97" t="s">
        <v>18706</v>
      </c>
      <c r="F6086" s="97">
        <v>326470</v>
      </c>
      <c r="G6086" s="97">
        <v>662860</v>
      </c>
      <c r="H6086" s="97">
        <v>326470</v>
      </c>
      <c r="I6086" s="97">
        <v>662860</v>
      </c>
      <c r="J6086" s="97" t="s">
        <v>93</v>
      </c>
      <c r="K6086" s="97">
        <v>165.6</v>
      </c>
      <c r="L6086" s="97" t="s">
        <v>18707</v>
      </c>
      <c r="M6086" s="97">
        <v>25</v>
      </c>
      <c r="N6086" s="97">
        <v>803245</v>
      </c>
    </row>
    <row r="6087" spans="1:14" ht="14.25" customHeight="1" x14ac:dyDescent="0.3">
      <c r="A6087" s="97" t="s">
        <v>570</v>
      </c>
      <c r="B6087" s="97">
        <v>392</v>
      </c>
      <c r="C6087" s="97" t="s">
        <v>18708</v>
      </c>
      <c r="D6087" s="97" t="s">
        <v>332</v>
      </c>
      <c r="E6087" s="97" t="s">
        <v>18709</v>
      </c>
      <c r="F6087" s="97">
        <v>337350</v>
      </c>
      <c r="G6087" s="97">
        <v>663440</v>
      </c>
      <c r="H6087" s="97">
        <v>337350</v>
      </c>
      <c r="I6087" s="97">
        <v>663440</v>
      </c>
      <c r="J6087" s="97" t="s">
        <v>93</v>
      </c>
      <c r="K6087" s="97">
        <v>174.42</v>
      </c>
      <c r="L6087" s="97" t="s">
        <v>18710</v>
      </c>
      <c r="M6087" s="97">
        <v>25</v>
      </c>
      <c r="N6087" s="97">
        <v>844872</v>
      </c>
    </row>
    <row r="6088" spans="1:14" ht="14.25" customHeight="1" x14ac:dyDescent="0.3">
      <c r="A6088" s="97" t="s">
        <v>570</v>
      </c>
      <c r="B6088" s="97">
        <v>412</v>
      </c>
      <c r="C6088" s="97" t="s">
        <v>18711</v>
      </c>
      <c r="D6088" s="97" t="s">
        <v>332</v>
      </c>
      <c r="E6088" s="97" t="s">
        <v>18712</v>
      </c>
      <c r="F6088" s="97">
        <v>337090</v>
      </c>
      <c r="G6088" s="97">
        <v>663050</v>
      </c>
      <c r="H6088" s="97">
        <v>337090</v>
      </c>
      <c r="I6088" s="97">
        <v>663050</v>
      </c>
      <c r="J6088" s="97" t="s">
        <v>93</v>
      </c>
      <c r="K6088" s="97">
        <v>176.68</v>
      </c>
      <c r="L6088" s="97" t="s">
        <v>18713</v>
      </c>
      <c r="M6088" s="97">
        <v>25</v>
      </c>
      <c r="N6088" s="97">
        <v>844892</v>
      </c>
    </row>
    <row r="6089" spans="1:14" ht="14.25" customHeight="1" x14ac:dyDescent="0.3">
      <c r="A6089" s="97" t="s">
        <v>570</v>
      </c>
      <c r="B6089" s="97">
        <v>359</v>
      </c>
      <c r="C6089" s="97" t="s">
        <v>18714</v>
      </c>
      <c r="D6089" s="97" t="s">
        <v>332</v>
      </c>
      <c r="E6089" s="97" t="s">
        <v>18715</v>
      </c>
      <c r="F6089" s="97">
        <v>336880</v>
      </c>
      <c r="G6089" s="97">
        <v>663140</v>
      </c>
      <c r="H6089" s="97">
        <v>336880</v>
      </c>
      <c r="I6089" s="97">
        <v>663140</v>
      </c>
      <c r="J6089" s="97" t="s">
        <v>93</v>
      </c>
      <c r="K6089" s="97">
        <v>185.27</v>
      </c>
      <c r="L6089" s="97" t="s">
        <v>18716</v>
      </c>
      <c r="M6089" s="97">
        <v>25</v>
      </c>
      <c r="N6089" s="97">
        <v>844839</v>
      </c>
    </row>
    <row r="6090" spans="1:14" ht="14.25" customHeight="1" x14ac:dyDescent="0.3">
      <c r="A6090" s="97" t="s">
        <v>570</v>
      </c>
      <c r="B6090" s="97">
        <v>56</v>
      </c>
      <c r="C6090" s="97" t="s">
        <v>18717</v>
      </c>
      <c r="D6090" s="97" t="s">
        <v>332</v>
      </c>
      <c r="E6090" s="97" t="s">
        <v>18718</v>
      </c>
      <c r="F6090" s="97">
        <v>337290</v>
      </c>
      <c r="G6090" s="97">
        <v>664790</v>
      </c>
      <c r="H6090" s="97">
        <v>337290</v>
      </c>
      <c r="I6090" s="97">
        <v>664790</v>
      </c>
      <c r="J6090" s="97" t="s">
        <v>93</v>
      </c>
      <c r="K6090" s="97">
        <v>189</v>
      </c>
      <c r="L6090" s="97" t="s">
        <v>18719</v>
      </c>
      <c r="M6090" s="97">
        <v>25</v>
      </c>
      <c r="N6090" s="97">
        <v>844534</v>
      </c>
    </row>
    <row r="6091" spans="1:14" ht="14.25" customHeight="1" x14ac:dyDescent="0.3">
      <c r="A6091" s="97" t="s">
        <v>639</v>
      </c>
      <c r="B6091" s="97">
        <v>27</v>
      </c>
      <c r="C6091" s="97" t="s">
        <v>18720</v>
      </c>
      <c r="D6091" s="97" t="s">
        <v>332</v>
      </c>
      <c r="E6091" s="97" t="s">
        <v>18721</v>
      </c>
      <c r="F6091" s="97">
        <v>335830</v>
      </c>
      <c r="G6091" s="97">
        <v>659460</v>
      </c>
      <c r="H6091" s="97">
        <v>335830</v>
      </c>
      <c r="I6091" s="97">
        <v>659460</v>
      </c>
      <c r="J6091" s="97" t="s">
        <v>93</v>
      </c>
      <c r="K6091" s="97">
        <v>196.2</v>
      </c>
      <c r="L6091" s="97" t="s">
        <v>18722</v>
      </c>
      <c r="M6091" s="97">
        <v>25</v>
      </c>
      <c r="N6091" s="97">
        <v>695928</v>
      </c>
    </row>
    <row r="6092" spans="1:14" ht="14.25" customHeight="1" x14ac:dyDescent="0.3">
      <c r="A6092" s="97" t="s">
        <v>4821</v>
      </c>
      <c r="B6092" s="97">
        <v>283</v>
      </c>
      <c r="C6092" s="97" t="s">
        <v>18723</v>
      </c>
      <c r="D6092" s="97" t="s">
        <v>332</v>
      </c>
      <c r="E6092" s="97" t="s">
        <v>18724</v>
      </c>
      <c r="F6092" s="97">
        <v>332305</v>
      </c>
      <c r="G6092" s="97">
        <v>658325</v>
      </c>
      <c r="H6092" s="97">
        <v>332305</v>
      </c>
      <c r="I6092" s="97">
        <v>658325</v>
      </c>
      <c r="J6092" s="97" t="s">
        <v>93</v>
      </c>
      <c r="K6092" s="97">
        <v>199.1</v>
      </c>
      <c r="L6092" s="97" t="s">
        <v>18725</v>
      </c>
      <c r="M6092" s="97">
        <v>25</v>
      </c>
      <c r="N6092" s="97">
        <v>777942</v>
      </c>
    </row>
    <row r="6093" spans="1:14" ht="14.25" customHeight="1" x14ac:dyDescent="0.3">
      <c r="A6093" s="97" t="s">
        <v>4821</v>
      </c>
      <c r="B6093" s="97">
        <v>131</v>
      </c>
      <c r="C6093" s="97" t="s">
        <v>18726</v>
      </c>
      <c r="D6093" s="97" t="s">
        <v>332</v>
      </c>
      <c r="E6093" s="97" t="s">
        <v>18727</v>
      </c>
      <c r="F6093" s="97">
        <v>333210</v>
      </c>
      <c r="G6093" s="97">
        <v>658435</v>
      </c>
      <c r="H6093" s="97">
        <v>333210</v>
      </c>
      <c r="I6093" s="97">
        <v>658435</v>
      </c>
      <c r="J6093" s="97" t="s">
        <v>93</v>
      </c>
      <c r="K6093" s="97">
        <v>199.9</v>
      </c>
      <c r="L6093" s="97" t="s">
        <v>18728</v>
      </c>
      <c r="M6093" s="97">
        <v>25</v>
      </c>
      <c r="N6093" s="97">
        <v>777790</v>
      </c>
    </row>
    <row r="6094" spans="1:14" ht="14.25" customHeight="1" x14ac:dyDescent="0.3">
      <c r="A6094" s="97" t="s">
        <v>497</v>
      </c>
      <c r="B6094" s="97">
        <v>76</v>
      </c>
      <c r="C6094" s="97" t="s">
        <v>18729</v>
      </c>
      <c r="D6094" s="97" t="s">
        <v>332</v>
      </c>
      <c r="E6094" s="97" t="s">
        <v>18730</v>
      </c>
      <c r="F6094" s="97">
        <v>334630</v>
      </c>
      <c r="G6094" s="97">
        <v>662540</v>
      </c>
      <c r="H6094" s="97">
        <v>334630</v>
      </c>
      <c r="I6094" s="97">
        <v>662540</v>
      </c>
      <c r="J6094" s="97" t="s">
        <v>93</v>
      </c>
      <c r="K6094" s="97">
        <v>201.78</v>
      </c>
      <c r="L6094" s="97" t="s">
        <v>18731</v>
      </c>
      <c r="M6094" s="97">
        <v>25</v>
      </c>
      <c r="N6094" s="97">
        <v>904708</v>
      </c>
    </row>
    <row r="6095" spans="1:14" ht="14.25" customHeight="1" x14ac:dyDescent="0.3">
      <c r="A6095" s="97" t="s">
        <v>878</v>
      </c>
      <c r="B6095" s="97">
        <v>349</v>
      </c>
      <c r="C6095" s="97" t="s">
        <v>18732</v>
      </c>
      <c r="D6095" s="97" t="s">
        <v>581</v>
      </c>
      <c r="E6095" s="97" t="s">
        <v>18733</v>
      </c>
      <c r="F6095" s="97">
        <v>328510</v>
      </c>
      <c r="G6095" s="97">
        <v>657620</v>
      </c>
      <c r="H6095" s="97">
        <v>328510</v>
      </c>
      <c r="I6095" s="97">
        <v>657620</v>
      </c>
      <c r="J6095" s="97" t="s">
        <v>93</v>
      </c>
      <c r="K6095" s="97">
        <v>215</v>
      </c>
      <c r="L6095" s="97" t="s">
        <v>18734</v>
      </c>
      <c r="M6095" s="97">
        <v>25</v>
      </c>
      <c r="N6095" s="97">
        <v>737378</v>
      </c>
    </row>
    <row r="6096" spans="1:14" ht="14.25" customHeight="1" x14ac:dyDescent="0.3">
      <c r="A6096" s="97" t="s">
        <v>570</v>
      </c>
      <c r="B6096" s="97">
        <v>449</v>
      </c>
      <c r="C6096" s="97" t="s">
        <v>18735</v>
      </c>
      <c r="D6096" s="97" t="s">
        <v>332</v>
      </c>
      <c r="E6096" s="97" t="s">
        <v>18736</v>
      </c>
      <c r="F6096" s="97">
        <v>335560</v>
      </c>
      <c r="G6096" s="97">
        <v>661010</v>
      </c>
      <c r="H6096" s="97">
        <v>335560</v>
      </c>
      <c r="I6096" s="97">
        <v>661010</v>
      </c>
      <c r="J6096" s="97" t="s">
        <v>93</v>
      </c>
      <c r="K6096" s="97">
        <v>217.53</v>
      </c>
      <c r="L6096" s="97" t="s">
        <v>18737</v>
      </c>
      <c r="M6096" s="97">
        <v>25</v>
      </c>
      <c r="N6096" s="97">
        <v>844941</v>
      </c>
    </row>
    <row r="6097" spans="1:14" ht="14.25" customHeight="1" x14ac:dyDescent="0.3">
      <c r="A6097" s="97" t="s">
        <v>570</v>
      </c>
      <c r="B6097" s="97">
        <v>153</v>
      </c>
      <c r="C6097" s="97" t="s">
        <v>18738</v>
      </c>
      <c r="D6097" s="97" t="s">
        <v>332</v>
      </c>
      <c r="E6097" s="97" t="s">
        <v>18739</v>
      </c>
      <c r="F6097" s="97">
        <v>335685</v>
      </c>
      <c r="G6097" s="97">
        <v>662830</v>
      </c>
      <c r="H6097" s="97">
        <v>335685</v>
      </c>
      <c r="I6097" s="97">
        <v>662830</v>
      </c>
      <c r="J6097" s="97" t="s">
        <v>93</v>
      </c>
      <c r="K6097" s="97">
        <v>219.9</v>
      </c>
      <c r="L6097" s="97" t="s">
        <v>18740</v>
      </c>
      <c r="M6097" s="97">
        <v>25</v>
      </c>
      <c r="N6097" s="97">
        <v>844633</v>
      </c>
    </row>
    <row r="6098" spans="1:14" ht="14.25" customHeight="1" x14ac:dyDescent="0.3">
      <c r="A6098" s="97" t="s">
        <v>570</v>
      </c>
      <c r="B6098" s="97">
        <v>219</v>
      </c>
      <c r="C6098" s="97" t="s">
        <v>18741</v>
      </c>
      <c r="D6098" s="97" t="s">
        <v>332</v>
      </c>
      <c r="E6098" s="97" t="s">
        <v>18742</v>
      </c>
      <c r="F6098" s="97">
        <v>336350</v>
      </c>
      <c r="G6098" s="97">
        <v>663200</v>
      </c>
      <c r="H6098" s="97">
        <v>336350</v>
      </c>
      <c r="I6098" s="97">
        <v>663200</v>
      </c>
      <c r="J6098" s="97" t="s">
        <v>93</v>
      </c>
      <c r="K6098" s="97">
        <v>220.24</v>
      </c>
      <c r="L6098" s="97" t="s">
        <v>18743</v>
      </c>
      <c r="M6098" s="97">
        <v>25</v>
      </c>
      <c r="N6098" s="97">
        <v>844699</v>
      </c>
    </row>
    <row r="6099" spans="1:14" ht="14.25" customHeight="1" x14ac:dyDescent="0.3">
      <c r="A6099" s="97" t="s">
        <v>4821</v>
      </c>
      <c r="B6099" s="97">
        <v>111</v>
      </c>
      <c r="C6099" s="97" t="s">
        <v>18744</v>
      </c>
      <c r="D6099" s="97" t="s">
        <v>332</v>
      </c>
      <c r="E6099" s="97" t="s">
        <v>18745</v>
      </c>
      <c r="F6099" s="97">
        <v>331965</v>
      </c>
      <c r="G6099" s="97">
        <v>657580</v>
      </c>
      <c r="H6099" s="97">
        <v>331965</v>
      </c>
      <c r="I6099" s="97">
        <v>657580</v>
      </c>
      <c r="J6099" s="97" t="s">
        <v>93</v>
      </c>
      <c r="K6099" s="97">
        <v>223.3</v>
      </c>
      <c r="L6099" s="97" t="s">
        <v>18746</v>
      </c>
      <c r="M6099" s="97">
        <v>25</v>
      </c>
      <c r="N6099" s="97">
        <v>777770</v>
      </c>
    </row>
    <row r="6100" spans="1:14" ht="14.25" customHeight="1" x14ac:dyDescent="0.3">
      <c r="A6100" s="97" t="s">
        <v>1138</v>
      </c>
      <c r="B6100" s="97">
        <v>77</v>
      </c>
      <c r="C6100" s="97" t="s">
        <v>18747</v>
      </c>
      <c r="D6100" s="97" t="s">
        <v>332</v>
      </c>
      <c r="E6100" s="97" t="s">
        <v>18748</v>
      </c>
      <c r="F6100" s="97">
        <v>322540</v>
      </c>
      <c r="G6100" s="97">
        <v>659825</v>
      </c>
      <c r="H6100" s="97">
        <v>322540</v>
      </c>
      <c r="I6100" s="97">
        <v>659825</v>
      </c>
      <c r="J6100" s="97" t="s">
        <v>93</v>
      </c>
      <c r="K6100" s="97">
        <v>224.7</v>
      </c>
      <c r="L6100" s="97" t="s">
        <v>18749</v>
      </c>
      <c r="M6100" s="97">
        <v>25</v>
      </c>
      <c r="N6100" s="97">
        <v>695020</v>
      </c>
    </row>
    <row r="6101" spans="1:14" ht="14.25" customHeight="1" x14ac:dyDescent="0.3">
      <c r="A6101" s="97" t="s">
        <v>4821</v>
      </c>
      <c r="B6101" s="97">
        <v>176</v>
      </c>
      <c r="C6101" s="97" t="s">
        <v>18750</v>
      </c>
      <c r="D6101" s="97" t="s">
        <v>332</v>
      </c>
      <c r="E6101" s="97" t="s">
        <v>18751</v>
      </c>
      <c r="F6101" s="97">
        <v>333980</v>
      </c>
      <c r="G6101" s="97">
        <v>658340</v>
      </c>
      <c r="H6101" s="97">
        <v>333980</v>
      </c>
      <c r="I6101" s="97">
        <v>658340</v>
      </c>
      <c r="J6101" s="97" t="s">
        <v>93</v>
      </c>
      <c r="K6101" s="97">
        <v>237.2</v>
      </c>
      <c r="L6101" s="97" t="s">
        <v>18752</v>
      </c>
      <c r="M6101" s="97">
        <v>25</v>
      </c>
      <c r="N6101" s="97">
        <v>777835</v>
      </c>
    </row>
    <row r="6102" spans="1:14" ht="14.25" customHeight="1" x14ac:dyDescent="0.3">
      <c r="A6102" s="97" t="s">
        <v>4821</v>
      </c>
      <c r="B6102" s="97">
        <v>127</v>
      </c>
      <c r="C6102" s="97" t="s">
        <v>18753</v>
      </c>
      <c r="D6102" s="97" t="s">
        <v>332</v>
      </c>
      <c r="E6102" s="97" t="s">
        <v>18754</v>
      </c>
      <c r="F6102" s="97">
        <v>331645</v>
      </c>
      <c r="G6102" s="97">
        <v>656985</v>
      </c>
      <c r="H6102" s="97">
        <v>331645</v>
      </c>
      <c r="I6102" s="97">
        <v>656985</v>
      </c>
      <c r="J6102" s="97" t="s">
        <v>93</v>
      </c>
      <c r="K6102" s="97">
        <v>244.4</v>
      </c>
      <c r="L6102" s="97" t="s">
        <v>18755</v>
      </c>
      <c r="M6102" s="97">
        <v>25</v>
      </c>
      <c r="N6102" s="97">
        <v>777786</v>
      </c>
    </row>
    <row r="6103" spans="1:14" ht="14.25" customHeight="1" x14ac:dyDescent="0.3">
      <c r="A6103" s="97" t="s">
        <v>570</v>
      </c>
      <c r="B6103" s="97">
        <v>36</v>
      </c>
      <c r="C6103" s="97" t="s">
        <v>18756</v>
      </c>
      <c r="D6103" s="97" t="s">
        <v>332</v>
      </c>
      <c r="E6103" s="97" t="s">
        <v>18757</v>
      </c>
      <c r="F6103" s="97">
        <v>335120</v>
      </c>
      <c r="G6103" s="97">
        <v>662850</v>
      </c>
      <c r="H6103" s="97">
        <v>335120</v>
      </c>
      <c r="I6103" s="97">
        <v>662850</v>
      </c>
      <c r="J6103" s="97" t="s">
        <v>93</v>
      </c>
      <c r="K6103" s="97">
        <v>244.8</v>
      </c>
      <c r="L6103" s="97" t="s">
        <v>18758</v>
      </c>
      <c r="M6103" s="97">
        <v>25</v>
      </c>
      <c r="N6103" s="97">
        <v>844514</v>
      </c>
    </row>
    <row r="6104" spans="1:14" ht="14.25" customHeight="1" x14ac:dyDescent="0.3">
      <c r="A6104" s="97" t="s">
        <v>4821</v>
      </c>
      <c r="B6104" s="97">
        <v>186</v>
      </c>
      <c r="C6104" s="97" t="s">
        <v>18759</v>
      </c>
      <c r="D6104" s="97" t="s">
        <v>332</v>
      </c>
      <c r="E6104" s="97" t="s">
        <v>18760</v>
      </c>
      <c r="F6104" s="97">
        <v>333770</v>
      </c>
      <c r="G6104" s="97">
        <v>658040</v>
      </c>
      <c r="H6104" s="97">
        <v>333770</v>
      </c>
      <c r="I6104" s="97">
        <v>658040</v>
      </c>
      <c r="J6104" s="97" t="s">
        <v>93</v>
      </c>
      <c r="K6104" s="97">
        <v>244.8</v>
      </c>
      <c r="L6104" s="97" t="s">
        <v>18761</v>
      </c>
      <c r="M6104" s="97">
        <v>25</v>
      </c>
      <c r="N6104" s="97">
        <v>777845</v>
      </c>
    </row>
    <row r="6105" spans="1:14" ht="14.25" customHeight="1" x14ac:dyDescent="0.3">
      <c r="A6105" s="97" t="s">
        <v>4821</v>
      </c>
      <c r="B6105" s="97">
        <v>31</v>
      </c>
      <c r="C6105" s="97" t="s">
        <v>18762</v>
      </c>
      <c r="D6105" s="97" t="s">
        <v>332</v>
      </c>
      <c r="E6105" s="97" t="s">
        <v>18763</v>
      </c>
      <c r="F6105" s="97">
        <v>330220</v>
      </c>
      <c r="G6105" s="97">
        <v>657010</v>
      </c>
      <c r="H6105" s="97">
        <v>330220</v>
      </c>
      <c r="I6105" s="97">
        <v>657010</v>
      </c>
      <c r="J6105" s="97" t="s">
        <v>93</v>
      </c>
      <c r="K6105" s="97">
        <v>247.8</v>
      </c>
      <c r="L6105" s="97" t="s">
        <v>18764</v>
      </c>
      <c r="M6105" s="97">
        <v>25</v>
      </c>
      <c r="N6105" s="97">
        <v>777688</v>
      </c>
    </row>
    <row r="6106" spans="1:14" ht="14.25" customHeight="1" x14ac:dyDescent="0.3">
      <c r="A6106" s="97" t="s">
        <v>4821</v>
      </c>
      <c r="B6106" s="97">
        <v>218</v>
      </c>
      <c r="C6106" s="97" t="s">
        <v>18765</v>
      </c>
      <c r="D6106" s="97" t="s">
        <v>332</v>
      </c>
      <c r="E6106" s="97" t="s">
        <v>18766</v>
      </c>
      <c r="F6106" s="97">
        <v>333940</v>
      </c>
      <c r="G6106" s="97">
        <v>657905</v>
      </c>
      <c r="H6106" s="97">
        <v>333940</v>
      </c>
      <c r="I6106" s="97">
        <v>657905</v>
      </c>
      <c r="J6106" s="97" t="s">
        <v>93</v>
      </c>
      <c r="K6106" s="97">
        <v>248.7</v>
      </c>
      <c r="L6106" s="97" t="s">
        <v>18767</v>
      </c>
      <c r="M6106" s="97">
        <v>25</v>
      </c>
      <c r="N6106" s="97">
        <v>777877</v>
      </c>
    </row>
    <row r="6107" spans="1:14" ht="14.25" customHeight="1" x14ac:dyDescent="0.3">
      <c r="A6107" s="97" t="s">
        <v>570</v>
      </c>
      <c r="B6107" s="97">
        <v>49</v>
      </c>
      <c r="C6107" s="97" t="s">
        <v>18768</v>
      </c>
      <c r="D6107" s="97" t="s">
        <v>332</v>
      </c>
      <c r="E6107" s="97" t="s">
        <v>18769</v>
      </c>
      <c r="F6107" s="97">
        <v>335900</v>
      </c>
      <c r="G6107" s="97">
        <v>663535</v>
      </c>
      <c r="H6107" s="97">
        <v>335900</v>
      </c>
      <c r="I6107" s="97">
        <v>663535</v>
      </c>
      <c r="J6107" s="97" t="s">
        <v>93</v>
      </c>
      <c r="K6107" s="97">
        <v>249.1</v>
      </c>
      <c r="L6107" s="97" t="s">
        <v>18770</v>
      </c>
      <c r="M6107" s="97">
        <v>25</v>
      </c>
      <c r="N6107" s="97">
        <v>844527</v>
      </c>
    </row>
    <row r="6108" spans="1:14" ht="14.25" customHeight="1" x14ac:dyDescent="0.3">
      <c r="A6108" s="97" t="s">
        <v>1138</v>
      </c>
      <c r="B6108" s="97">
        <v>80</v>
      </c>
      <c r="C6108" s="97" t="s">
        <v>18771</v>
      </c>
      <c r="D6108" s="97" t="s">
        <v>332</v>
      </c>
      <c r="E6108" s="97" t="s">
        <v>18772</v>
      </c>
      <c r="F6108" s="97">
        <v>324645</v>
      </c>
      <c r="G6108" s="97">
        <v>658250</v>
      </c>
      <c r="H6108" s="97">
        <v>324645</v>
      </c>
      <c r="I6108" s="97">
        <v>658250</v>
      </c>
      <c r="J6108" s="97" t="s">
        <v>93</v>
      </c>
      <c r="K6108" s="97">
        <v>258</v>
      </c>
      <c r="L6108" s="97" t="s">
        <v>18773</v>
      </c>
      <c r="M6108" s="97">
        <v>25</v>
      </c>
      <c r="N6108" s="97">
        <v>695023</v>
      </c>
    </row>
    <row r="6109" spans="1:14" ht="14.25" customHeight="1" x14ac:dyDescent="0.3">
      <c r="A6109" s="97" t="s">
        <v>878</v>
      </c>
      <c r="B6109" s="97">
        <v>65</v>
      </c>
      <c r="C6109" s="97" t="s">
        <v>18774</v>
      </c>
      <c r="D6109" s="97" t="s">
        <v>332</v>
      </c>
      <c r="E6109" s="97" t="s">
        <v>18775</v>
      </c>
      <c r="F6109" s="97">
        <v>327060</v>
      </c>
      <c r="G6109" s="97">
        <v>657940</v>
      </c>
      <c r="H6109" s="97">
        <v>327060</v>
      </c>
      <c r="I6109" s="97">
        <v>657940</v>
      </c>
      <c r="J6109" s="97" t="s">
        <v>93</v>
      </c>
      <c r="K6109" s="97">
        <v>265.23</v>
      </c>
      <c r="L6109" s="97" t="s">
        <v>18776</v>
      </c>
      <c r="M6109" s="97">
        <v>25</v>
      </c>
      <c r="N6109" s="97">
        <v>737285</v>
      </c>
    </row>
    <row r="6110" spans="1:14" ht="14.25" customHeight="1" x14ac:dyDescent="0.3">
      <c r="A6110" s="97" t="s">
        <v>878</v>
      </c>
      <c r="B6110" s="97">
        <v>134</v>
      </c>
      <c r="C6110" s="97" t="s">
        <v>18777</v>
      </c>
      <c r="D6110" s="97" t="s">
        <v>332</v>
      </c>
      <c r="E6110" s="97" t="s">
        <v>18778</v>
      </c>
      <c r="F6110" s="97">
        <v>325900</v>
      </c>
      <c r="G6110" s="97">
        <v>658200</v>
      </c>
      <c r="H6110" s="97">
        <v>325900</v>
      </c>
      <c r="I6110" s="97">
        <v>658200</v>
      </c>
      <c r="J6110" s="97" t="s">
        <v>93</v>
      </c>
      <c r="K6110" s="97">
        <v>271.8</v>
      </c>
      <c r="L6110" s="97" t="s">
        <v>18779</v>
      </c>
      <c r="M6110" s="97">
        <v>25</v>
      </c>
      <c r="N6110" s="97">
        <v>737358</v>
      </c>
    </row>
    <row r="6111" spans="1:14" ht="14.25" customHeight="1" x14ac:dyDescent="0.3">
      <c r="A6111" s="97" t="s">
        <v>330</v>
      </c>
      <c r="B6111" s="97">
        <v>84</v>
      </c>
      <c r="C6111" s="97" t="s">
        <v>18780</v>
      </c>
      <c r="D6111" s="97" t="s">
        <v>332</v>
      </c>
      <c r="E6111" s="97" t="s">
        <v>18781</v>
      </c>
      <c r="F6111" s="97">
        <v>321045</v>
      </c>
      <c r="G6111" s="97">
        <v>660065</v>
      </c>
      <c r="H6111" s="97">
        <v>321045</v>
      </c>
      <c r="I6111" s="97">
        <v>660065</v>
      </c>
      <c r="J6111" s="97" t="s">
        <v>93</v>
      </c>
      <c r="K6111" s="97">
        <v>275.89999999999998</v>
      </c>
      <c r="L6111" s="97" t="s">
        <v>18782</v>
      </c>
      <c r="M6111" s="97">
        <v>25</v>
      </c>
      <c r="N6111" s="97">
        <v>785807</v>
      </c>
    </row>
    <row r="6112" spans="1:14" ht="14.25" customHeight="1" x14ac:dyDescent="0.3">
      <c r="A6112" s="97" t="s">
        <v>878</v>
      </c>
      <c r="B6112" s="97">
        <v>49</v>
      </c>
      <c r="C6112" s="97" t="s">
        <v>18783</v>
      </c>
      <c r="D6112" s="97" t="s">
        <v>332</v>
      </c>
      <c r="E6112" s="97" t="s">
        <v>18784</v>
      </c>
      <c r="F6112" s="97">
        <v>326770</v>
      </c>
      <c r="G6112" s="97">
        <v>658280</v>
      </c>
      <c r="H6112" s="97">
        <v>326770</v>
      </c>
      <c r="I6112" s="97">
        <v>658280</v>
      </c>
      <c r="J6112" s="97" t="s">
        <v>93</v>
      </c>
      <c r="K6112" s="97">
        <v>281.10000000000002</v>
      </c>
      <c r="L6112" s="97" t="s">
        <v>18785</v>
      </c>
      <c r="M6112" s="97">
        <v>25</v>
      </c>
      <c r="N6112" s="97">
        <v>737269</v>
      </c>
    </row>
    <row r="6113" spans="1:14" ht="14.25" customHeight="1" x14ac:dyDescent="0.3">
      <c r="A6113" s="97" t="s">
        <v>508</v>
      </c>
      <c r="B6113" s="97">
        <v>707</v>
      </c>
      <c r="C6113" s="97" t="s">
        <v>18786</v>
      </c>
      <c r="D6113" s="97" t="s">
        <v>581</v>
      </c>
      <c r="E6113" s="97" t="s">
        <v>18787</v>
      </c>
      <c r="F6113" s="97">
        <v>333579</v>
      </c>
      <c r="G6113" s="97">
        <v>667064</v>
      </c>
      <c r="H6113" s="97">
        <v>333579</v>
      </c>
      <c r="I6113" s="97">
        <v>667064</v>
      </c>
      <c r="J6113" s="97" t="s">
        <v>93</v>
      </c>
      <c r="K6113" s="97">
        <v>35.67</v>
      </c>
      <c r="L6113" s="97" t="s">
        <v>18788</v>
      </c>
      <c r="M6113" s="97">
        <v>25.02</v>
      </c>
      <c r="N6113" s="97">
        <v>951701</v>
      </c>
    </row>
    <row r="6114" spans="1:14" ht="14.25" customHeight="1" x14ac:dyDescent="0.3">
      <c r="A6114" s="97" t="s">
        <v>419</v>
      </c>
      <c r="B6114" s="97">
        <v>3886</v>
      </c>
      <c r="C6114" s="97" t="s">
        <v>18789</v>
      </c>
      <c r="D6114" s="97" t="s">
        <v>581</v>
      </c>
      <c r="E6114" s="97" t="s">
        <v>18790</v>
      </c>
      <c r="F6114" s="97">
        <v>333851</v>
      </c>
      <c r="G6114" s="97">
        <v>670729</v>
      </c>
      <c r="H6114" s="97">
        <v>333851</v>
      </c>
      <c r="I6114" s="97">
        <v>670729</v>
      </c>
      <c r="J6114" s="97" t="s">
        <v>93</v>
      </c>
      <c r="K6114" s="97">
        <v>23.25</v>
      </c>
      <c r="L6114" s="97" t="s">
        <v>18791</v>
      </c>
      <c r="M6114" s="97">
        <v>25.05</v>
      </c>
      <c r="N6114" s="97">
        <v>972446</v>
      </c>
    </row>
    <row r="6115" spans="1:14" ht="14.25" customHeight="1" x14ac:dyDescent="0.3">
      <c r="A6115" s="97" t="s">
        <v>506</v>
      </c>
      <c r="B6115" s="97">
        <v>10621</v>
      </c>
      <c r="C6115" s="97" t="s">
        <v>18792</v>
      </c>
      <c r="D6115" s="97" t="s">
        <v>581</v>
      </c>
      <c r="E6115" s="97" t="s">
        <v>18793</v>
      </c>
      <c r="F6115" s="97">
        <v>327910</v>
      </c>
      <c r="G6115" s="97">
        <v>665764</v>
      </c>
      <c r="H6115" s="97">
        <v>327910</v>
      </c>
      <c r="I6115" s="97">
        <v>665764</v>
      </c>
      <c r="J6115" s="97" t="s">
        <v>93</v>
      </c>
      <c r="K6115" s="97">
        <v>149.33000000000001</v>
      </c>
      <c r="L6115" s="97" t="s">
        <v>18794</v>
      </c>
      <c r="M6115" s="97">
        <v>25.06</v>
      </c>
      <c r="N6115" s="97">
        <v>1003997</v>
      </c>
    </row>
    <row r="6116" spans="1:14" ht="14.25" customHeight="1" x14ac:dyDescent="0.3">
      <c r="A6116" s="97" t="s">
        <v>822</v>
      </c>
      <c r="B6116" s="97">
        <v>12759</v>
      </c>
      <c r="C6116" s="97" t="s">
        <v>18795</v>
      </c>
      <c r="D6116" s="97" t="s">
        <v>581</v>
      </c>
      <c r="E6116" s="97" t="s">
        <v>18796</v>
      </c>
      <c r="F6116" s="97">
        <v>340581</v>
      </c>
      <c r="G6116" s="97">
        <v>673718</v>
      </c>
      <c r="H6116" s="97">
        <v>340581</v>
      </c>
      <c r="I6116" s="97">
        <v>673718</v>
      </c>
      <c r="J6116" s="97" t="s">
        <v>93</v>
      </c>
      <c r="K6116" s="97">
        <v>47.31</v>
      </c>
      <c r="L6116" s="97" t="s">
        <v>18797</v>
      </c>
      <c r="M6116" s="97">
        <v>25.1</v>
      </c>
      <c r="N6116" s="97">
        <v>931891</v>
      </c>
    </row>
    <row r="6117" spans="1:14" ht="14.25" customHeight="1" x14ac:dyDescent="0.3">
      <c r="A6117" s="97" t="s">
        <v>497</v>
      </c>
      <c r="B6117" s="97">
        <v>321</v>
      </c>
      <c r="C6117" s="97" t="s">
        <v>18798</v>
      </c>
      <c r="D6117" s="97" t="s">
        <v>332</v>
      </c>
      <c r="E6117" s="97" t="s">
        <v>18799</v>
      </c>
      <c r="F6117" s="97">
        <v>334460</v>
      </c>
      <c r="G6117" s="97">
        <v>661800</v>
      </c>
      <c r="H6117" s="97">
        <v>334460</v>
      </c>
      <c r="I6117" s="97">
        <v>661800</v>
      </c>
      <c r="J6117" s="97" t="s">
        <v>93</v>
      </c>
      <c r="K6117" s="97">
        <v>170.34</v>
      </c>
      <c r="L6117" s="97" t="s">
        <v>18800</v>
      </c>
      <c r="M6117" s="97">
        <v>25.1</v>
      </c>
      <c r="N6117" s="97">
        <v>904958</v>
      </c>
    </row>
    <row r="6118" spans="1:14" ht="14.25" customHeight="1" x14ac:dyDescent="0.3">
      <c r="A6118" s="97" t="s">
        <v>655</v>
      </c>
      <c r="B6118" s="97">
        <v>313</v>
      </c>
      <c r="C6118" s="97" t="s">
        <v>18801</v>
      </c>
      <c r="D6118" s="97" t="s">
        <v>581</v>
      </c>
      <c r="E6118" s="97" t="s">
        <v>18802</v>
      </c>
      <c r="F6118" s="97">
        <v>339570</v>
      </c>
      <c r="G6118" s="97">
        <v>674378</v>
      </c>
      <c r="H6118" s="97">
        <v>339570</v>
      </c>
      <c r="I6118" s="97">
        <v>674378</v>
      </c>
      <c r="J6118" s="97" t="s">
        <v>93</v>
      </c>
      <c r="K6118" s="97">
        <v>26.51</v>
      </c>
      <c r="L6118" s="97" t="s">
        <v>18803</v>
      </c>
      <c r="M6118" s="97">
        <v>25.14</v>
      </c>
      <c r="N6118" s="97">
        <v>950408</v>
      </c>
    </row>
    <row r="6119" spans="1:14" ht="14.25" customHeight="1" x14ac:dyDescent="0.3">
      <c r="A6119" s="97" t="s">
        <v>419</v>
      </c>
      <c r="B6119" s="97">
        <v>17811</v>
      </c>
      <c r="C6119" s="97" t="s">
        <v>18804</v>
      </c>
      <c r="D6119" s="97" t="s">
        <v>581</v>
      </c>
      <c r="E6119" s="97" t="s">
        <v>18805</v>
      </c>
      <c r="F6119" s="97">
        <v>331050</v>
      </c>
      <c r="G6119" s="97">
        <v>671810</v>
      </c>
      <c r="H6119" s="97">
        <v>331050</v>
      </c>
      <c r="I6119" s="97">
        <v>671810</v>
      </c>
      <c r="J6119" s="97" t="s">
        <v>93</v>
      </c>
      <c r="K6119" s="97">
        <v>50</v>
      </c>
      <c r="L6119" s="97" t="s">
        <v>18806</v>
      </c>
      <c r="M6119" s="97">
        <v>25.15</v>
      </c>
      <c r="N6119" s="97">
        <v>973373</v>
      </c>
    </row>
    <row r="6120" spans="1:14" ht="14.25" customHeight="1" x14ac:dyDescent="0.3">
      <c r="A6120" s="97" t="s">
        <v>419</v>
      </c>
      <c r="B6120" s="97">
        <v>511</v>
      </c>
      <c r="C6120" s="97" t="s">
        <v>18807</v>
      </c>
      <c r="D6120" s="97" t="s">
        <v>332</v>
      </c>
      <c r="E6120" s="97" t="s">
        <v>18808</v>
      </c>
      <c r="F6120" s="97">
        <v>331340</v>
      </c>
      <c r="G6120" s="97">
        <v>673310</v>
      </c>
      <c r="H6120" s="97">
        <v>331340</v>
      </c>
      <c r="I6120" s="97">
        <v>673310</v>
      </c>
      <c r="J6120" s="97" t="s">
        <v>93</v>
      </c>
      <c r="K6120" s="97">
        <v>20</v>
      </c>
      <c r="L6120" s="97" t="s">
        <v>18809</v>
      </c>
      <c r="M6120" s="97">
        <v>25.2</v>
      </c>
      <c r="N6120" s="97">
        <v>971995</v>
      </c>
    </row>
    <row r="6121" spans="1:14" ht="14.25" customHeight="1" x14ac:dyDescent="0.3">
      <c r="A6121" s="97" t="s">
        <v>419</v>
      </c>
      <c r="B6121" s="97">
        <v>3886</v>
      </c>
      <c r="C6121" s="97" t="s">
        <v>18810</v>
      </c>
      <c r="D6121" s="97" t="s">
        <v>581</v>
      </c>
      <c r="E6121" s="97" t="s">
        <v>18811</v>
      </c>
      <c r="F6121" s="97">
        <v>333938</v>
      </c>
      <c r="G6121" s="97">
        <v>670674</v>
      </c>
      <c r="H6121" s="97">
        <v>333938</v>
      </c>
      <c r="I6121" s="97">
        <v>670674</v>
      </c>
      <c r="J6121" s="97" t="s">
        <v>93</v>
      </c>
      <c r="K6121" s="97">
        <v>20.75</v>
      </c>
      <c r="L6121" s="97" t="s">
        <v>18812</v>
      </c>
      <c r="M6121" s="97">
        <v>25.25</v>
      </c>
      <c r="N6121" s="97">
        <v>972453</v>
      </c>
    </row>
    <row r="6122" spans="1:14" ht="14.25" customHeight="1" x14ac:dyDescent="0.3">
      <c r="A6122" s="97" t="s">
        <v>506</v>
      </c>
      <c r="B6122" s="97">
        <v>10695</v>
      </c>
      <c r="C6122" s="97" t="s">
        <v>18813</v>
      </c>
      <c r="D6122" s="97" t="s">
        <v>581</v>
      </c>
      <c r="E6122" s="97" t="s">
        <v>18814</v>
      </c>
      <c r="F6122" s="97">
        <v>327636</v>
      </c>
      <c r="G6122" s="97">
        <v>666958</v>
      </c>
      <c r="H6122" s="97">
        <v>327636</v>
      </c>
      <c r="I6122" s="97">
        <v>666958</v>
      </c>
      <c r="J6122" s="97" t="s">
        <v>93</v>
      </c>
      <c r="K6122" s="97">
        <v>136.78</v>
      </c>
      <c r="L6122" s="97" t="s">
        <v>18815</v>
      </c>
      <c r="M6122" s="97">
        <v>25.25</v>
      </c>
      <c r="N6122" s="97">
        <v>1004168</v>
      </c>
    </row>
    <row r="6123" spans="1:14" ht="14.25" customHeight="1" x14ac:dyDescent="0.3">
      <c r="A6123" s="97" t="s">
        <v>506</v>
      </c>
      <c r="B6123" s="97">
        <v>63</v>
      </c>
      <c r="C6123" s="97" t="s">
        <v>18816</v>
      </c>
      <c r="D6123" s="97" t="s">
        <v>581</v>
      </c>
      <c r="E6123" s="97" t="s">
        <v>18817</v>
      </c>
      <c r="F6123" s="97">
        <v>328960</v>
      </c>
      <c r="G6123" s="97">
        <v>669390</v>
      </c>
      <c r="H6123" s="97">
        <v>328960</v>
      </c>
      <c r="I6123" s="97">
        <v>669390</v>
      </c>
      <c r="J6123" s="97" t="s">
        <v>93</v>
      </c>
      <c r="K6123" s="97">
        <v>90.22</v>
      </c>
      <c r="L6123" s="97" t="s">
        <v>18818</v>
      </c>
      <c r="M6123" s="97">
        <v>25.29</v>
      </c>
      <c r="N6123" s="97">
        <v>1003070</v>
      </c>
    </row>
    <row r="6124" spans="1:14" ht="14.25" customHeight="1" x14ac:dyDescent="0.3">
      <c r="A6124" s="97" t="s">
        <v>508</v>
      </c>
      <c r="B6124" s="97">
        <v>10695</v>
      </c>
      <c r="C6124" s="97" t="s">
        <v>18819</v>
      </c>
      <c r="D6124" s="97" t="s">
        <v>581</v>
      </c>
      <c r="E6124" s="97" t="s">
        <v>18820</v>
      </c>
      <c r="F6124" s="97">
        <v>331639</v>
      </c>
      <c r="G6124" s="97">
        <v>667917</v>
      </c>
      <c r="H6124" s="97">
        <v>331639</v>
      </c>
      <c r="I6124" s="97">
        <v>667917</v>
      </c>
      <c r="J6124" s="97" t="s">
        <v>93</v>
      </c>
      <c r="K6124" s="97">
        <v>61.54</v>
      </c>
      <c r="L6124" s="97" t="s">
        <v>18821</v>
      </c>
      <c r="M6124" s="97">
        <v>25.3</v>
      </c>
      <c r="N6124" s="97">
        <v>952378</v>
      </c>
    </row>
    <row r="6125" spans="1:14" ht="14.25" customHeight="1" x14ac:dyDescent="0.3">
      <c r="A6125" s="97" t="s">
        <v>508</v>
      </c>
      <c r="B6125" s="97">
        <v>511</v>
      </c>
      <c r="C6125" s="97" t="s">
        <v>18822</v>
      </c>
      <c r="D6125" s="97" t="s">
        <v>332</v>
      </c>
      <c r="E6125" s="97" t="s">
        <v>18823</v>
      </c>
      <c r="F6125" s="97">
        <v>330930</v>
      </c>
      <c r="G6125" s="97">
        <v>665580</v>
      </c>
      <c r="H6125" s="97">
        <v>330930</v>
      </c>
      <c r="I6125" s="97">
        <v>665580</v>
      </c>
      <c r="J6125" s="97" t="s">
        <v>93</v>
      </c>
      <c r="K6125" s="97">
        <v>98</v>
      </c>
      <c r="L6125" s="97" t="s">
        <v>18824</v>
      </c>
      <c r="M6125" s="97">
        <v>25.3</v>
      </c>
      <c r="N6125" s="97">
        <v>13088559</v>
      </c>
    </row>
    <row r="6126" spans="1:14" ht="14.25" customHeight="1" x14ac:dyDescent="0.3">
      <c r="A6126" s="97" t="s">
        <v>508</v>
      </c>
      <c r="B6126" s="97">
        <v>509</v>
      </c>
      <c r="C6126" s="97" t="s">
        <v>18825</v>
      </c>
      <c r="D6126" s="97" t="s">
        <v>332</v>
      </c>
      <c r="E6126" s="97" t="s">
        <v>18826</v>
      </c>
      <c r="F6126" s="97">
        <v>330840</v>
      </c>
      <c r="G6126" s="97">
        <v>665650</v>
      </c>
      <c r="H6126" s="97">
        <v>330840</v>
      </c>
      <c r="I6126" s="97">
        <v>665650</v>
      </c>
      <c r="J6126" s="97" t="s">
        <v>93</v>
      </c>
      <c r="K6126" s="97">
        <v>101</v>
      </c>
      <c r="L6126" s="97" t="s">
        <v>18827</v>
      </c>
      <c r="M6126" s="97">
        <v>25.3</v>
      </c>
      <c r="N6126" s="97">
        <v>13088557</v>
      </c>
    </row>
    <row r="6127" spans="1:14" ht="14.25" customHeight="1" x14ac:dyDescent="0.3">
      <c r="A6127" s="97" t="s">
        <v>508</v>
      </c>
      <c r="B6127" s="97">
        <v>478</v>
      </c>
      <c r="C6127" s="97" t="s">
        <v>18828</v>
      </c>
      <c r="D6127" s="97" t="s">
        <v>332</v>
      </c>
      <c r="E6127" s="97" t="s">
        <v>18829</v>
      </c>
      <c r="F6127" s="97">
        <v>332120</v>
      </c>
      <c r="G6127" s="97">
        <v>669590</v>
      </c>
      <c r="H6127" s="97">
        <v>332120</v>
      </c>
      <c r="I6127" s="97">
        <v>669590</v>
      </c>
      <c r="J6127" s="97" t="s">
        <v>93</v>
      </c>
      <c r="K6127" s="97">
        <v>50</v>
      </c>
      <c r="L6127" s="97" t="s">
        <v>18830</v>
      </c>
      <c r="M6127" s="97">
        <v>25.35</v>
      </c>
      <c r="N6127" s="97">
        <v>12700009</v>
      </c>
    </row>
    <row r="6128" spans="1:14" ht="14.25" customHeight="1" x14ac:dyDescent="0.3">
      <c r="A6128" s="97" t="s">
        <v>508</v>
      </c>
      <c r="B6128" s="97">
        <v>513</v>
      </c>
      <c r="C6128" s="97" t="s">
        <v>18831</v>
      </c>
      <c r="D6128" s="97" t="s">
        <v>332</v>
      </c>
      <c r="E6128" s="97" t="s">
        <v>18832</v>
      </c>
      <c r="F6128" s="97">
        <v>330840</v>
      </c>
      <c r="G6128" s="97">
        <v>665550</v>
      </c>
      <c r="H6128" s="97">
        <v>330840</v>
      </c>
      <c r="I6128" s="97">
        <v>665550</v>
      </c>
      <c r="J6128" s="97" t="s">
        <v>93</v>
      </c>
      <c r="K6128" s="97">
        <v>100</v>
      </c>
      <c r="L6128" s="97" t="s">
        <v>18833</v>
      </c>
      <c r="M6128" s="97">
        <v>25.35</v>
      </c>
      <c r="N6128" s="97">
        <v>13088561</v>
      </c>
    </row>
    <row r="6129" spans="1:14" ht="14.25" customHeight="1" x14ac:dyDescent="0.3">
      <c r="A6129" s="97" t="s">
        <v>419</v>
      </c>
      <c r="B6129" s="97">
        <v>3886</v>
      </c>
      <c r="C6129" s="97" t="s">
        <v>18834</v>
      </c>
      <c r="D6129" s="97" t="s">
        <v>581</v>
      </c>
      <c r="E6129" s="97" t="s">
        <v>18835</v>
      </c>
      <c r="F6129" s="97">
        <v>333968</v>
      </c>
      <c r="G6129" s="97">
        <v>670698</v>
      </c>
      <c r="H6129" s="97">
        <v>333968</v>
      </c>
      <c r="I6129" s="97">
        <v>670698</v>
      </c>
      <c r="J6129" s="97" t="s">
        <v>93</v>
      </c>
      <c r="K6129" s="97">
        <v>20</v>
      </c>
      <c r="L6129" s="97" t="s">
        <v>18836</v>
      </c>
      <c r="M6129" s="97">
        <v>25.4</v>
      </c>
      <c r="N6129" s="97">
        <v>972455</v>
      </c>
    </row>
    <row r="6130" spans="1:14" ht="14.25" customHeight="1" x14ac:dyDescent="0.3">
      <c r="A6130" s="97" t="s">
        <v>497</v>
      </c>
      <c r="B6130" s="97">
        <v>356</v>
      </c>
      <c r="C6130" s="97" t="s">
        <v>18837</v>
      </c>
      <c r="D6130" s="97" t="s">
        <v>332</v>
      </c>
      <c r="E6130" s="97" t="s">
        <v>18838</v>
      </c>
      <c r="F6130" s="97">
        <v>334354</v>
      </c>
      <c r="G6130" s="97">
        <v>664604</v>
      </c>
      <c r="H6130" s="97">
        <v>334354</v>
      </c>
      <c r="I6130" s="97">
        <v>664604</v>
      </c>
      <c r="J6130" s="97" t="s">
        <v>93</v>
      </c>
      <c r="K6130" s="97">
        <v>130</v>
      </c>
      <c r="L6130" s="97" t="s">
        <v>18839</v>
      </c>
      <c r="M6130" s="97">
        <v>25.4</v>
      </c>
      <c r="N6130" s="97">
        <v>12841105</v>
      </c>
    </row>
    <row r="6131" spans="1:14" ht="14.25" customHeight="1" x14ac:dyDescent="0.3">
      <c r="A6131" s="97" t="s">
        <v>419</v>
      </c>
      <c r="B6131" s="97">
        <v>3886</v>
      </c>
      <c r="C6131" s="97" t="s">
        <v>18840</v>
      </c>
      <c r="D6131" s="97" t="s">
        <v>581</v>
      </c>
      <c r="E6131" s="97" t="s">
        <v>18841</v>
      </c>
      <c r="F6131" s="97">
        <v>333956</v>
      </c>
      <c r="G6131" s="97">
        <v>670638</v>
      </c>
      <c r="H6131" s="97">
        <v>333956</v>
      </c>
      <c r="I6131" s="97">
        <v>670638</v>
      </c>
      <c r="J6131" s="97" t="s">
        <v>93</v>
      </c>
      <c r="K6131" s="97">
        <v>22.6</v>
      </c>
      <c r="L6131" s="97" t="s">
        <v>18842</v>
      </c>
      <c r="M6131" s="97">
        <v>25.45</v>
      </c>
      <c r="N6131" s="97">
        <v>972457</v>
      </c>
    </row>
    <row r="6132" spans="1:14" ht="14.25" customHeight="1" x14ac:dyDescent="0.3">
      <c r="A6132" s="97" t="s">
        <v>419</v>
      </c>
      <c r="B6132" s="97">
        <v>10714</v>
      </c>
      <c r="C6132" s="97" t="s">
        <v>18843</v>
      </c>
      <c r="D6132" s="97" t="s">
        <v>581</v>
      </c>
      <c r="E6132" s="97" t="s">
        <v>18434</v>
      </c>
      <c r="F6132" s="97">
        <v>334707</v>
      </c>
      <c r="G6132" s="97">
        <v>670777</v>
      </c>
      <c r="H6132" s="97">
        <v>334707</v>
      </c>
      <c r="I6132" s="97">
        <v>670777</v>
      </c>
      <c r="J6132" s="97" t="s">
        <v>93</v>
      </c>
      <c r="K6132" s="97">
        <v>13.01</v>
      </c>
      <c r="L6132" s="97" t="s">
        <v>18844</v>
      </c>
      <c r="M6132" s="97">
        <v>25.5</v>
      </c>
      <c r="N6132" s="97">
        <v>972898</v>
      </c>
    </row>
    <row r="6133" spans="1:14" ht="14.25" customHeight="1" x14ac:dyDescent="0.3">
      <c r="A6133" s="97" t="s">
        <v>822</v>
      </c>
      <c r="B6133" s="97">
        <v>12759</v>
      </c>
      <c r="C6133" s="97" t="s">
        <v>18845</v>
      </c>
      <c r="D6133" s="97" t="s">
        <v>581</v>
      </c>
      <c r="E6133" s="97" t="s">
        <v>18846</v>
      </c>
      <c r="F6133" s="97">
        <v>340315</v>
      </c>
      <c r="G6133" s="97">
        <v>673616</v>
      </c>
      <c r="H6133" s="97">
        <v>340315</v>
      </c>
      <c r="I6133" s="97">
        <v>673616</v>
      </c>
      <c r="J6133" s="97" t="s">
        <v>93</v>
      </c>
      <c r="K6133" s="97">
        <v>46.56</v>
      </c>
      <c r="L6133" s="97" t="s">
        <v>18847</v>
      </c>
      <c r="M6133" s="97">
        <v>25.5</v>
      </c>
      <c r="N6133" s="97">
        <v>931892</v>
      </c>
    </row>
    <row r="6134" spans="1:14" ht="14.25" customHeight="1" x14ac:dyDescent="0.3">
      <c r="A6134" s="97" t="s">
        <v>822</v>
      </c>
      <c r="B6134" s="97">
        <v>12759</v>
      </c>
      <c r="C6134" s="97" t="s">
        <v>18848</v>
      </c>
      <c r="D6134" s="97" t="s">
        <v>581</v>
      </c>
      <c r="E6134" s="97" t="s">
        <v>18849</v>
      </c>
      <c r="F6134" s="97">
        <v>340556</v>
      </c>
      <c r="G6134" s="97">
        <v>673650</v>
      </c>
      <c r="H6134" s="97">
        <v>340556</v>
      </c>
      <c r="I6134" s="97">
        <v>673650</v>
      </c>
      <c r="J6134" s="97" t="s">
        <v>93</v>
      </c>
      <c r="K6134" s="97">
        <v>49.78</v>
      </c>
      <c r="L6134" s="97" t="s">
        <v>18850</v>
      </c>
      <c r="M6134" s="97">
        <v>25.5</v>
      </c>
      <c r="N6134" s="97">
        <v>931894</v>
      </c>
    </row>
    <row r="6135" spans="1:14" ht="14.25" customHeight="1" x14ac:dyDescent="0.3">
      <c r="A6135" s="97" t="s">
        <v>508</v>
      </c>
      <c r="B6135" s="97">
        <v>10695</v>
      </c>
      <c r="C6135" s="97" t="s">
        <v>18851</v>
      </c>
      <c r="D6135" s="97" t="s">
        <v>581</v>
      </c>
      <c r="E6135" s="97" t="s">
        <v>18852</v>
      </c>
      <c r="F6135" s="97">
        <v>331905</v>
      </c>
      <c r="G6135" s="97">
        <v>668057</v>
      </c>
      <c r="H6135" s="97">
        <v>331905</v>
      </c>
      <c r="I6135" s="97">
        <v>668057</v>
      </c>
      <c r="J6135" s="97" t="s">
        <v>93</v>
      </c>
      <c r="K6135" s="97">
        <v>57.35</v>
      </c>
      <c r="L6135" s="97" t="s">
        <v>18853</v>
      </c>
      <c r="M6135" s="97">
        <v>25.5</v>
      </c>
      <c r="N6135" s="97">
        <v>952395</v>
      </c>
    </row>
    <row r="6136" spans="1:14" ht="14.25" customHeight="1" x14ac:dyDescent="0.3">
      <c r="A6136" s="97" t="s">
        <v>506</v>
      </c>
      <c r="B6136" s="97">
        <v>805</v>
      </c>
      <c r="C6136" s="97" t="s">
        <v>18854</v>
      </c>
      <c r="D6136" s="97" t="s">
        <v>332</v>
      </c>
      <c r="E6136" s="97" t="s">
        <v>18855</v>
      </c>
      <c r="F6136" s="97">
        <v>328892</v>
      </c>
      <c r="G6136" s="97">
        <v>669689</v>
      </c>
      <c r="H6136" s="97">
        <v>328892</v>
      </c>
      <c r="I6136" s="97">
        <v>669689</v>
      </c>
      <c r="J6136" s="97" t="s">
        <v>93</v>
      </c>
      <c r="K6136" s="97">
        <v>73.55</v>
      </c>
      <c r="L6136" s="97" t="s">
        <v>18856</v>
      </c>
      <c r="M6136" s="97">
        <v>25.5</v>
      </c>
      <c r="N6136" s="97">
        <v>17332951</v>
      </c>
    </row>
    <row r="6137" spans="1:14" ht="14.25" customHeight="1" x14ac:dyDescent="0.3">
      <c r="A6137" s="97" t="s">
        <v>822</v>
      </c>
      <c r="B6137" s="97">
        <v>557</v>
      </c>
      <c r="C6137" s="97" t="s">
        <v>18857</v>
      </c>
      <c r="D6137" s="97" t="s">
        <v>332</v>
      </c>
      <c r="E6137" s="97" t="s">
        <v>18858</v>
      </c>
      <c r="F6137" s="97">
        <v>340190</v>
      </c>
      <c r="G6137" s="97">
        <v>673170</v>
      </c>
      <c r="H6137" s="97">
        <v>340190</v>
      </c>
      <c r="I6137" s="97">
        <v>673170</v>
      </c>
      <c r="J6137" s="97" t="s">
        <v>93</v>
      </c>
      <c r="K6137" s="97">
        <v>74</v>
      </c>
      <c r="L6137" s="97" t="s">
        <v>18859</v>
      </c>
      <c r="M6137" s="97">
        <v>25.5</v>
      </c>
      <c r="N6137" s="97">
        <v>13470924</v>
      </c>
    </row>
    <row r="6138" spans="1:14" ht="14.25" customHeight="1" x14ac:dyDescent="0.3">
      <c r="A6138" s="97" t="s">
        <v>506</v>
      </c>
      <c r="B6138" s="97">
        <v>802</v>
      </c>
      <c r="C6138" s="97" t="s">
        <v>18860</v>
      </c>
      <c r="D6138" s="97" t="s">
        <v>332</v>
      </c>
      <c r="E6138" s="97" t="s">
        <v>18861</v>
      </c>
      <c r="F6138" s="97">
        <v>328897</v>
      </c>
      <c r="G6138" s="97">
        <v>669679</v>
      </c>
      <c r="H6138" s="97">
        <v>328897</v>
      </c>
      <c r="I6138" s="97">
        <v>669679</v>
      </c>
      <c r="J6138" s="97" t="s">
        <v>93</v>
      </c>
      <c r="K6138" s="97">
        <v>74.05</v>
      </c>
      <c r="L6138" s="97" t="s">
        <v>18862</v>
      </c>
      <c r="M6138" s="97">
        <v>25.5</v>
      </c>
      <c r="N6138" s="97">
        <v>17332948</v>
      </c>
    </row>
    <row r="6139" spans="1:14" ht="14.25" customHeight="1" x14ac:dyDescent="0.3">
      <c r="A6139" s="97" t="s">
        <v>419</v>
      </c>
      <c r="B6139" s="97">
        <v>674</v>
      </c>
      <c r="C6139" s="97" t="s">
        <v>18863</v>
      </c>
      <c r="D6139" s="97" t="s">
        <v>332</v>
      </c>
      <c r="E6139" s="97" t="s">
        <v>18864</v>
      </c>
      <c r="F6139" s="97">
        <v>330490</v>
      </c>
      <c r="G6139" s="97">
        <v>670010</v>
      </c>
      <c r="H6139" s="97">
        <v>330490</v>
      </c>
      <c r="I6139" s="97">
        <v>670010</v>
      </c>
      <c r="J6139" s="97" t="s">
        <v>93</v>
      </c>
      <c r="K6139" s="97">
        <v>88</v>
      </c>
      <c r="L6139" s="97" t="s">
        <v>18865</v>
      </c>
      <c r="M6139" s="97">
        <v>25.5</v>
      </c>
      <c r="N6139" s="97">
        <v>13088612</v>
      </c>
    </row>
    <row r="6140" spans="1:14" ht="14.25" customHeight="1" x14ac:dyDescent="0.3">
      <c r="A6140" s="97" t="s">
        <v>822</v>
      </c>
      <c r="B6140" s="97">
        <v>469</v>
      </c>
      <c r="C6140" s="97" t="s">
        <v>18866</v>
      </c>
      <c r="D6140" s="97" t="s">
        <v>332</v>
      </c>
      <c r="E6140" s="97" t="s">
        <v>18867</v>
      </c>
      <c r="F6140" s="97">
        <v>343800</v>
      </c>
      <c r="G6140" s="97">
        <v>672700</v>
      </c>
      <c r="H6140" s="97">
        <v>343800</v>
      </c>
      <c r="I6140" s="97">
        <v>672700</v>
      </c>
      <c r="J6140" s="97" t="s">
        <v>93</v>
      </c>
      <c r="K6140" s="97">
        <v>92.1</v>
      </c>
      <c r="L6140" s="97" t="s">
        <v>18868</v>
      </c>
      <c r="M6140" s="97">
        <v>25.5</v>
      </c>
      <c r="N6140" s="97">
        <v>931340</v>
      </c>
    </row>
    <row r="6141" spans="1:14" ht="14.25" customHeight="1" x14ac:dyDescent="0.3">
      <c r="A6141" s="97" t="s">
        <v>506</v>
      </c>
      <c r="B6141" s="97">
        <v>10695</v>
      </c>
      <c r="C6141" s="97" t="s">
        <v>18869</v>
      </c>
      <c r="D6141" s="97" t="s">
        <v>581</v>
      </c>
      <c r="E6141" s="97" t="s">
        <v>18870</v>
      </c>
      <c r="F6141" s="97">
        <v>329425</v>
      </c>
      <c r="G6141" s="97">
        <v>667336</v>
      </c>
      <c r="H6141" s="97">
        <v>329425</v>
      </c>
      <c r="I6141" s="97">
        <v>667336</v>
      </c>
      <c r="J6141" s="97" t="s">
        <v>93</v>
      </c>
      <c r="K6141" s="97">
        <v>103.87</v>
      </c>
      <c r="L6141" s="97" t="s">
        <v>18871</v>
      </c>
      <c r="M6141" s="97">
        <v>25.5</v>
      </c>
      <c r="N6141" s="97">
        <v>1004149</v>
      </c>
    </row>
    <row r="6142" spans="1:14" ht="14.25" customHeight="1" x14ac:dyDescent="0.3">
      <c r="A6142" s="97" t="s">
        <v>506</v>
      </c>
      <c r="B6142" s="97">
        <v>848</v>
      </c>
      <c r="C6142" s="97" t="s">
        <v>18872</v>
      </c>
      <c r="D6142" s="97" t="s">
        <v>332</v>
      </c>
      <c r="E6142" s="97" t="s">
        <v>18873</v>
      </c>
      <c r="F6142" s="97">
        <v>329592</v>
      </c>
      <c r="G6142" s="97">
        <v>669219</v>
      </c>
      <c r="H6142" s="97">
        <v>329592</v>
      </c>
      <c r="I6142" s="97">
        <v>669219</v>
      </c>
      <c r="J6142" s="97" t="s">
        <v>93</v>
      </c>
      <c r="K6142" s="97">
        <v>114.92</v>
      </c>
      <c r="L6142" s="97" t="s">
        <v>18874</v>
      </c>
      <c r="M6142" s="97">
        <v>25.5</v>
      </c>
      <c r="N6142" s="97">
        <v>17332994</v>
      </c>
    </row>
    <row r="6143" spans="1:14" ht="14.25" customHeight="1" x14ac:dyDescent="0.3">
      <c r="A6143" s="97" t="s">
        <v>506</v>
      </c>
      <c r="B6143" s="97">
        <v>10695</v>
      </c>
      <c r="C6143" s="97" t="s">
        <v>18875</v>
      </c>
      <c r="D6143" s="97" t="s">
        <v>581</v>
      </c>
      <c r="E6143" s="97" t="s">
        <v>18876</v>
      </c>
      <c r="F6143" s="97">
        <v>327697</v>
      </c>
      <c r="G6143" s="97">
        <v>666897</v>
      </c>
      <c r="H6143" s="97">
        <v>327697</v>
      </c>
      <c r="I6143" s="97">
        <v>666897</v>
      </c>
      <c r="J6143" s="97" t="s">
        <v>93</v>
      </c>
      <c r="K6143" s="97">
        <v>141.21</v>
      </c>
      <c r="L6143" s="97" t="s">
        <v>18877</v>
      </c>
      <c r="M6143" s="97">
        <v>25.5</v>
      </c>
      <c r="N6143" s="97">
        <v>1004246</v>
      </c>
    </row>
    <row r="6144" spans="1:14" ht="14.25" customHeight="1" x14ac:dyDescent="0.3">
      <c r="A6144" s="97" t="s">
        <v>351</v>
      </c>
      <c r="B6144" s="97">
        <v>15584</v>
      </c>
      <c r="C6144" s="97" t="s">
        <v>18878</v>
      </c>
      <c r="D6144" s="97" t="s">
        <v>581</v>
      </c>
      <c r="E6144" s="97" t="s">
        <v>18879</v>
      </c>
      <c r="F6144" s="97">
        <v>327052</v>
      </c>
      <c r="G6144" s="97">
        <v>664991</v>
      </c>
      <c r="H6144" s="97">
        <v>327052</v>
      </c>
      <c r="I6144" s="97">
        <v>664991</v>
      </c>
      <c r="J6144" s="97" t="s">
        <v>93</v>
      </c>
      <c r="K6144" s="97">
        <v>150</v>
      </c>
      <c r="L6144" s="97" t="s">
        <v>18880</v>
      </c>
      <c r="M6144" s="97">
        <v>25.5</v>
      </c>
      <c r="N6144" s="97">
        <v>803415</v>
      </c>
    </row>
    <row r="6145" spans="1:14" ht="14.25" customHeight="1" x14ac:dyDescent="0.3">
      <c r="A6145" s="97" t="s">
        <v>655</v>
      </c>
      <c r="B6145" s="97">
        <v>320</v>
      </c>
      <c r="C6145" s="97" t="s">
        <v>18881</v>
      </c>
      <c r="D6145" s="97" t="s">
        <v>581</v>
      </c>
      <c r="E6145" s="97" t="s">
        <v>18882</v>
      </c>
      <c r="F6145" s="97">
        <v>335810</v>
      </c>
      <c r="G6145" s="97">
        <v>671818</v>
      </c>
      <c r="H6145" s="97">
        <v>335810</v>
      </c>
      <c r="I6145" s="97">
        <v>671818</v>
      </c>
      <c r="J6145" s="97" t="s">
        <v>93</v>
      </c>
      <c r="K6145" s="97">
        <v>20</v>
      </c>
      <c r="L6145" s="97" t="s">
        <v>18883</v>
      </c>
      <c r="M6145" s="97">
        <v>25.6</v>
      </c>
      <c r="N6145" s="97">
        <v>950432</v>
      </c>
    </row>
    <row r="6146" spans="1:14" ht="14.25" customHeight="1" x14ac:dyDescent="0.3">
      <c r="A6146" s="97" t="s">
        <v>419</v>
      </c>
      <c r="B6146" s="97">
        <v>3886</v>
      </c>
      <c r="C6146" s="97" t="s">
        <v>18884</v>
      </c>
      <c r="D6146" s="97" t="s">
        <v>581</v>
      </c>
      <c r="E6146" s="97" t="s">
        <v>18885</v>
      </c>
      <c r="F6146" s="97">
        <v>333806</v>
      </c>
      <c r="G6146" s="97">
        <v>670748</v>
      </c>
      <c r="H6146" s="97">
        <v>333806</v>
      </c>
      <c r="I6146" s="97">
        <v>670748</v>
      </c>
      <c r="J6146" s="97" t="s">
        <v>93</v>
      </c>
      <c r="K6146" s="97">
        <v>21.8</v>
      </c>
      <c r="L6146" s="97" t="s">
        <v>18886</v>
      </c>
      <c r="M6146" s="97">
        <v>25.6</v>
      </c>
      <c r="N6146" s="97">
        <v>972440</v>
      </c>
    </row>
    <row r="6147" spans="1:14" ht="14.25" customHeight="1" x14ac:dyDescent="0.3">
      <c r="A6147" s="97" t="s">
        <v>508</v>
      </c>
      <c r="B6147" s="97">
        <v>17170</v>
      </c>
      <c r="C6147" s="97" t="s">
        <v>18887</v>
      </c>
      <c r="D6147" s="97" t="s">
        <v>581</v>
      </c>
      <c r="E6147" s="97" t="s">
        <v>18888</v>
      </c>
      <c r="F6147" s="97">
        <v>332260</v>
      </c>
      <c r="G6147" s="97">
        <v>665730</v>
      </c>
      <c r="H6147" s="97">
        <v>332260</v>
      </c>
      <c r="I6147" s="97">
        <v>665730</v>
      </c>
      <c r="J6147" s="97" t="s">
        <v>93</v>
      </c>
      <c r="K6147" s="97">
        <v>71</v>
      </c>
      <c r="L6147" s="97" t="s">
        <v>18889</v>
      </c>
      <c r="M6147" s="97">
        <v>25.6</v>
      </c>
      <c r="N6147" s="97">
        <v>952716</v>
      </c>
    </row>
    <row r="6148" spans="1:14" ht="14.25" customHeight="1" x14ac:dyDescent="0.3">
      <c r="A6148" s="97" t="s">
        <v>822</v>
      </c>
      <c r="B6148" s="97">
        <v>329</v>
      </c>
      <c r="C6148" s="97" t="s">
        <v>18890</v>
      </c>
      <c r="D6148" s="97" t="s">
        <v>332</v>
      </c>
      <c r="E6148" s="97" t="s">
        <v>18891</v>
      </c>
      <c r="F6148" s="97">
        <v>342832</v>
      </c>
      <c r="G6148" s="97">
        <v>672282</v>
      </c>
      <c r="H6148" s="97">
        <v>342832</v>
      </c>
      <c r="I6148" s="97">
        <v>672282</v>
      </c>
      <c r="J6148" s="97" t="s">
        <v>93</v>
      </c>
      <c r="K6148" s="97">
        <v>87</v>
      </c>
      <c r="L6148" s="97" t="s">
        <v>18892</v>
      </c>
      <c r="M6148" s="97">
        <v>25.6</v>
      </c>
      <c r="N6148" s="97">
        <v>931198</v>
      </c>
    </row>
    <row r="6149" spans="1:14" ht="14.25" customHeight="1" x14ac:dyDescent="0.3">
      <c r="A6149" s="97" t="s">
        <v>419</v>
      </c>
      <c r="B6149" s="97">
        <v>156</v>
      </c>
      <c r="C6149" s="97" t="s">
        <v>18893</v>
      </c>
      <c r="D6149" s="97" t="s">
        <v>581</v>
      </c>
      <c r="E6149" s="97" t="s">
        <v>18894</v>
      </c>
      <c r="F6149" s="97">
        <v>334980</v>
      </c>
      <c r="G6149" s="97">
        <v>672834</v>
      </c>
      <c r="H6149" s="97">
        <v>334980</v>
      </c>
      <c r="I6149" s="97">
        <v>672834</v>
      </c>
      <c r="J6149" s="97" t="s">
        <v>93</v>
      </c>
      <c r="K6149" s="97">
        <v>4</v>
      </c>
      <c r="L6149" s="97" t="s">
        <v>18895</v>
      </c>
      <c r="M6149" s="97">
        <v>25.67</v>
      </c>
      <c r="N6149" s="97">
        <v>972101</v>
      </c>
    </row>
    <row r="6150" spans="1:14" ht="14.25" customHeight="1" x14ac:dyDescent="0.3">
      <c r="A6150" s="97" t="s">
        <v>419</v>
      </c>
      <c r="B6150" s="97">
        <v>811</v>
      </c>
      <c r="C6150" s="97" t="s">
        <v>18896</v>
      </c>
      <c r="D6150" s="97" t="s">
        <v>332</v>
      </c>
      <c r="E6150" s="97" t="s">
        <v>18897</v>
      </c>
      <c r="F6150" s="97">
        <v>333721</v>
      </c>
      <c r="G6150" s="97">
        <v>670404</v>
      </c>
      <c r="H6150" s="97">
        <v>333721</v>
      </c>
      <c r="I6150" s="97">
        <v>670404</v>
      </c>
      <c r="J6150" s="97" t="s">
        <v>93</v>
      </c>
      <c r="K6150" s="97">
        <v>27.85</v>
      </c>
      <c r="L6150" s="97" t="s">
        <v>18898</v>
      </c>
      <c r="M6150" s="97">
        <v>25.7</v>
      </c>
      <c r="N6150" s="97">
        <v>18799067</v>
      </c>
    </row>
    <row r="6151" spans="1:14" ht="14.25" customHeight="1" x14ac:dyDescent="0.3">
      <c r="A6151" s="97" t="s">
        <v>822</v>
      </c>
      <c r="B6151" s="97">
        <v>626</v>
      </c>
      <c r="C6151" s="97" t="s">
        <v>18899</v>
      </c>
      <c r="D6151" s="97" t="s">
        <v>332</v>
      </c>
      <c r="E6151" s="97" t="s">
        <v>18900</v>
      </c>
      <c r="F6151" s="97">
        <v>343306</v>
      </c>
      <c r="G6151" s="97">
        <v>672501</v>
      </c>
      <c r="H6151" s="97">
        <v>343306</v>
      </c>
      <c r="I6151" s="97">
        <v>672501</v>
      </c>
      <c r="J6151" s="97" t="s">
        <v>93</v>
      </c>
      <c r="K6151" s="97">
        <v>88</v>
      </c>
      <c r="L6151" s="97" t="s">
        <v>7092</v>
      </c>
      <c r="M6151" s="97">
        <v>25.7</v>
      </c>
      <c r="N6151" s="97">
        <v>17334925</v>
      </c>
    </row>
    <row r="6152" spans="1:14" ht="14.25" customHeight="1" x14ac:dyDescent="0.3">
      <c r="A6152" s="97" t="s">
        <v>506</v>
      </c>
      <c r="B6152" s="97">
        <v>871</v>
      </c>
      <c r="C6152" s="97" t="s">
        <v>18901</v>
      </c>
      <c r="D6152" s="97" t="s">
        <v>332</v>
      </c>
      <c r="E6152" s="97" t="s">
        <v>18902</v>
      </c>
      <c r="F6152" s="97">
        <v>328701</v>
      </c>
      <c r="G6152" s="97">
        <v>668162</v>
      </c>
      <c r="H6152" s="97">
        <v>328701</v>
      </c>
      <c r="I6152" s="97">
        <v>668162</v>
      </c>
      <c r="J6152" s="97" t="s">
        <v>93</v>
      </c>
      <c r="K6152" s="97">
        <v>128.13</v>
      </c>
      <c r="L6152" s="97" t="s">
        <v>18903</v>
      </c>
      <c r="M6152" s="97">
        <v>25.7</v>
      </c>
      <c r="N6152" s="97">
        <v>17333017</v>
      </c>
    </row>
    <row r="6153" spans="1:14" ht="14.25" customHeight="1" x14ac:dyDescent="0.3">
      <c r="A6153" s="97" t="s">
        <v>506</v>
      </c>
      <c r="B6153" s="97">
        <v>698</v>
      </c>
      <c r="C6153" s="97" t="s">
        <v>18904</v>
      </c>
      <c r="D6153" s="97" t="s">
        <v>332</v>
      </c>
      <c r="E6153" s="97" t="s">
        <v>18905</v>
      </c>
      <c r="F6153" s="97">
        <v>327382</v>
      </c>
      <c r="G6153" s="97">
        <v>666137</v>
      </c>
      <c r="H6153" s="97">
        <v>327382</v>
      </c>
      <c r="I6153" s="97">
        <v>666137</v>
      </c>
      <c r="J6153" s="97" t="s">
        <v>93</v>
      </c>
      <c r="K6153" s="97">
        <v>147</v>
      </c>
      <c r="L6153" s="97" t="s">
        <v>18906</v>
      </c>
      <c r="M6153" s="97">
        <v>25.7</v>
      </c>
      <c r="N6153" s="97">
        <v>13472358</v>
      </c>
    </row>
    <row r="6154" spans="1:14" ht="14.25" customHeight="1" x14ac:dyDescent="0.3">
      <c r="A6154" s="97" t="s">
        <v>419</v>
      </c>
      <c r="B6154" s="97">
        <v>512</v>
      </c>
      <c r="C6154" s="97" t="s">
        <v>18907</v>
      </c>
      <c r="D6154" s="97" t="s">
        <v>332</v>
      </c>
      <c r="E6154" s="97" t="s">
        <v>18908</v>
      </c>
      <c r="F6154" s="97">
        <v>331330</v>
      </c>
      <c r="G6154" s="97">
        <v>673310</v>
      </c>
      <c r="H6154" s="97">
        <v>331330</v>
      </c>
      <c r="I6154" s="97">
        <v>673310</v>
      </c>
      <c r="J6154" s="97" t="s">
        <v>93</v>
      </c>
      <c r="K6154" s="97">
        <v>20</v>
      </c>
      <c r="L6154" s="97" t="s">
        <v>18909</v>
      </c>
      <c r="M6154" s="97">
        <v>25.8</v>
      </c>
      <c r="N6154" s="97">
        <v>971996</v>
      </c>
    </row>
    <row r="6155" spans="1:14" ht="14.25" customHeight="1" x14ac:dyDescent="0.3">
      <c r="A6155" s="97" t="s">
        <v>822</v>
      </c>
      <c r="B6155" s="97">
        <v>13062</v>
      </c>
      <c r="C6155" s="97" t="s">
        <v>18910</v>
      </c>
      <c r="D6155" s="97" t="s">
        <v>581</v>
      </c>
      <c r="E6155" s="97" t="s">
        <v>18911</v>
      </c>
      <c r="F6155" s="97">
        <v>340520</v>
      </c>
      <c r="G6155" s="97">
        <v>673600</v>
      </c>
      <c r="H6155" s="97">
        <v>340520</v>
      </c>
      <c r="I6155" s="97">
        <v>673600</v>
      </c>
      <c r="J6155" s="97" t="s">
        <v>93</v>
      </c>
      <c r="K6155" s="97">
        <v>51.8</v>
      </c>
      <c r="L6155" s="97" t="s">
        <v>18912</v>
      </c>
      <c r="M6155" s="97">
        <v>25.8</v>
      </c>
      <c r="N6155" s="97">
        <v>931957</v>
      </c>
    </row>
    <row r="6156" spans="1:14" ht="14.25" customHeight="1" x14ac:dyDescent="0.3">
      <c r="A6156" s="97" t="s">
        <v>508</v>
      </c>
      <c r="B6156" s="97">
        <v>631</v>
      </c>
      <c r="C6156" s="97" t="s">
        <v>18913</v>
      </c>
      <c r="D6156" s="97" t="s">
        <v>332</v>
      </c>
      <c r="E6156" s="97" t="s">
        <v>18914</v>
      </c>
      <c r="F6156" s="97">
        <v>330990</v>
      </c>
      <c r="G6156" s="97">
        <v>668900</v>
      </c>
      <c r="H6156" s="97">
        <v>330990</v>
      </c>
      <c r="I6156" s="97">
        <v>668900</v>
      </c>
      <c r="J6156" s="97" t="s">
        <v>93</v>
      </c>
      <c r="K6156" s="97">
        <v>71</v>
      </c>
      <c r="L6156" s="97" t="s">
        <v>18915</v>
      </c>
      <c r="M6156" s="97">
        <v>25.8</v>
      </c>
      <c r="N6156" s="97">
        <v>17297981</v>
      </c>
    </row>
    <row r="6157" spans="1:14" ht="14.25" customHeight="1" x14ac:dyDescent="0.3">
      <c r="A6157" s="97" t="s">
        <v>822</v>
      </c>
      <c r="B6157" s="97">
        <v>524</v>
      </c>
      <c r="C6157" s="97" t="s">
        <v>18916</v>
      </c>
      <c r="D6157" s="97" t="s">
        <v>332</v>
      </c>
      <c r="E6157" s="97" t="s">
        <v>18917</v>
      </c>
      <c r="F6157" s="97">
        <v>343190</v>
      </c>
      <c r="G6157" s="97">
        <v>672370</v>
      </c>
      <c r="H6157" s="97">
        <v>343190</v>
      </c>
      <c r="I6157" s="97">
        <v>672370</v>
      </c>
      <c r="J6157" s="97" t="s">
        <v>93</v>
      </c>
      <c r="K6157" s="97">
        <v>89</v>
      </c>
      <c r="L6157" s="97" t="s">
        <v>18918</v>
      </c>
      <c r="M6157" s="97">
        <v>25.8</v>
      </c>
      <c r="N6157" s="97">
        <v>13085608</v>
      </c>
    </row>
    <row r="6158" spans="1:14" ht="14.25" customHeight="1" x14ac:dyDescent="0.3">
      <c r="A6158" s="97" t="s">
        <v>506</v>
      </c>
      <c r="B6158" s="97">
        <v>581</v>
      </c>
      <c r="C6158" s="97" t="s">
        <v>18919</v>
      </c>
      <c r="D6158" s="97" t="s">
        <v>332</v>
      </c>
      <c r="E6158" s="97" t="s">
        <v>18920</v>
      </c>
      <c r="F6158" s="97">
        <v>328770</v>
      </c>
      <c r="G6158" s="97">
        <v>668380</v>
      </c>
      <c r="H6158" s="97">
        <v>328770</v>
      </c>
      <c r="I6158" s="97">
        <v>668380</v>
      </c>
      <c r="J6158" s="97" t="s">
        <v>93</v>
      </c>
      <c r="K6158" s="97">
        <v>120</v>
      </c>
      <c r="L6158" s="97" t="s">
        <v>18921</v>
      </c>
      <c r="M6158" s="97">
        <v>25.8</v>
      </c>
      <c r="N6158" s="97">
        <v>12700044</v>
      </c>
    </row>
    <row r="6159" spans="1:14" ht="14.25" customHeight="1" x14ac:dyDescent="0.3">
      <c r="A6159" s="97" t="s">
        <v>655</v>
      </c>
      <c r="B6159" s="97">
        <v>17628</v>
      </c>
      <c r="C6159" s="97" t="s">
        <v>18922</v>
      </c>
      <c r="D6159" s="97" t="s">
        <v>581</v>
      </c>
      <c r="E6159" s="97" t="s">
        <v>18923</v>
      </c>
      <c r="F6159" s="97">
        <v>338520</v>
      </c>
      <c r="G6159" s="97">
        <v>673650</v>
      </c>
      <c r="H6159" s="97">
        <v>338520</v>
      </c>
      <c r="I6159" s="97">
        <v>673650</v>
      </c>
      <c r="J6159" s="97" t="s">
        <v>93</v>
      </c>
      <c r="K6159" s="97">
        <v>26</v>
      </c>
      <c r="L6159" s="97" t="s">
        <v>18924</v>
      </c>
      <c r="M6159" s="97">
        <v>25.9</v>
      </c>
      <c r="N6159" s="97">
        <v>951179</v>
      </c>
    </row>
    <row r="6160" spans="1:14" ht="14.25" customHeight="1" x14ac:dyDescent="0.3">
      <c r="A6160" s="97" t="s">
        <v>655</v>
      </c>
      <c r="B6160" s="97">
        <v>406</v>
      </c>
      <c r="C6160" s="97" t="s">
        <v>18925</v>
      </c>
      <c r="D6160" s="97" t="s">
        <v>332</v>
      </c>
      <c r="E6160" s="97" t="s">
        <v>18926</v>
      </c>
      <c r="F6160" s="97">
        <v>338584</v>
      </c>
      <c r="G6160" s="97">
        <v>673316</v>
      </c>
      <c r="H6160" s="97">
        <v>338584</v>
      </c>
      <c r="I6160" s="97">
        <v>673316</v>
      </c>
      <c r="J6160" s="97" t="s">
        <v>93</v>
      </c>
      <c r="K6160" s="97">
        <v>31.04</v>
      </c>
      <c r="L6160" s="97" t="s">
        <v>18927</v>
      </c>
      <c r="M6160" s="97">
        <v>25.9</v>
      </c>
      <c r="N6160" s="97">
        <v>950079</v>
      </c>
    </row>
    <row r="6161" spans="1:14" ht="14.25" customHeight="1" x14ac:dyDescent="0.3">
      <c r="A6161" s="97" t="s">
        <v>419</v>
      </c>
      <c r="B6161" s="97">
        <v>611</v>
      </c>
      <c r="C6161" s="97" t="s">
        <v>18928</v>
      </c>
      <c r="D6161" s="97" t="s">
        <v>332</v>
      </c>
      <c r="E6161" s="97" t="s">
        <v>18929</v>
      </c>
      <c r="F6161" s="97">
        <v>332980</v>
      </c>
      <c r="G6161" s="97">
        <v>671280</v>
      </c>
      <c r="H6161" s="97">
        <v>332980</v>
      </c>
      <c r="I6161" s="97">
        <v>671280</v>
      </c>
      <c r="J6161" s="97" t="s">
        <v>93</v>
      </c>
      <c r="K6161" s="97">
        <v>32.5</v>
      </c>
      <c r="L6161" s="97" t="s">
        <v>18930</v>
      </c>
      <c r="M6161" s="97">
        <v>25.9</v>
      </c>
      <c r="N6161" s="97">
        <v>13085092</v>
      </c>
    </row>
    <row r="6162" spans="1:14" ht="14.25" customHeight="1" x14ac:dyDescent="0.3">
      <c r="A6162" s="97" t="s">
        <v>655</v>
      </c>
      <c r="B6162" s="97">
        <v>409</v>
      </c>
      <c r="C6162" s="97" t="s">
        <v>18931</v>
      </c>
      <c r="D6162" s="97" t="s">
        <v>332</v>
      </c>
      <c r="E6162" s="97" t="s">
        <v>18932</v>
      </c>
      <c r="F6162" s="97">
        <v>339524</v>
      </c>
      <c r="G6162" s="97">
        <v>673514</v>
      </c>
      <c r="H6162" s="97">
        <v>339524</v>
      </c>
      <c r="I6162" s="97">
        <v>673514</v>
      </c>
      <c r="J6162" s="97" t="s">
        <v>93</v>
      </c>
      <c r="K6162" s="97">
        <v>41.1</v>
      </c>
      <c r="L6162" s="97" t="s">
        <v>8620</v>
      </c>
      <c r="M6162" s="97">
        <v>25.9</v>
      </c>
      <c r="N6162" s="97">
        <v>950082</v>
      </c>
    </row>
    <row r="6163" spans="1:14" ht="14.25" customHeight="1" x14ac:dyDescent="0.3">
      <c r="A6163" s="97" t="s">
        <v>655</v>
      </c>
      <c r="B6163" s="97">
        <v>408</v>
      </c>
      <c r="C6163" s="97" t="s">
        <v>18933</v>
      </c>
      <c r="D6163" s="97" t="s">
        <v>332</v>
      </c>
      <c r="E6163" s="97" t="s">
        <v>18934</v>
      </c>
      <c r="F6163" s="97">
        <v>339399</v>
      </c>
      <c r="G6163" s="97">
        <v>673378</v>
      </c>
      <c r="H6163" s="97">
        <v>339399</v>
      </c>
      <c r="I6163" s="97">
        <v>673378</v>
      </c>
      <c r="J6163" s="97" t="s">
        <v>93</v>
      </c>
      <c r="K6163" s="97">
        <v>46.44</v>
      </c>
      <c r="L6163" s="97" t="s">
        <v>18935</v>
      </c>
      <c r="M6163" s="97">
        <v>25.9</v>
      </c>
      <c r="N6163" s="97">
        <v>950081</v>
      </c>
    </row>
    <row r="6164" spans="1:14" ht="14.25" customHeight="1" x14ac:dyDescent="0.3">
      <c r="A6164" s="97" t="s">
        <v>508</v>
      </c>
      <c r="B6164" s="97">
        <v>17170</v>
      </c>
      <c r="C6164" s="97" t="s">
        <v>18936</v>
      </c>
      <c r="D6164" s="97" t="s">
        <v>581</v>
      </c>
      <c r="E6164" s="97" t="s">
        <v>18937</v>
      </c>
      <c r="F6164" s="97">
        <v>332260</v>
      </c>
      <c r="G6164" s="97">
        <v>665610</v>
      </c>
      <c r="H6164" s="97">
        <v>332260</v>
      </c>
      <c r="I6164" s="97">
        <v>665610</v>
      </c>
      <c r="J6164" s="97" t="s">
        <v>93</v>
      </c>
      <c r="K6164" s="97">
        <v>70.599999999999994</v>
      </c>
      <c r="L6164" s="97" t="s">
        <v>18938</v>
      </c>
      <c r="M6164" s="97">
        <v>25.9</v>
      </c>
      <c r="N6164" s="97">
        <v>952717</v>
      </c>
    </row>
    <row r="6165" spans="1:14" ht="14.25" customHeight="1" x14ac:dyDescent="0.3">
      <c r="A6165" s="97" t="s">
        <v>506</v>
      </c>
      <c r="B6165" s="97">
        <v>63</v>
      </c>
      <c r="C6165" s="97" t="s">
        <v>18939</v>
      </c>
      <c r="D6165" s="97" t="s">
        <v>581</v>
      </c>
      <c r="E6165" s="97" t="s">
        <v>18940</v>
      </c>
      <c r="F6165" s="97">
        <v>328910</v>
      </c>
      <c r="G6165" s="97">
        <v>669610</v>
      </c>
      <c r="H6165" s="97">
        <v>328910</v>
      </c>
      <c r="I6165" s="97">
        <v>669610</v>
      </c>
      <c r="J6165" s="97" t="s">
        <v>93</v>
      </c>
      <c r="K6165" s="97">
        <v>77.72</v>
      </c>
      <c r="L6165" s="97" t="s">
        <v>18941</v>
      </c>
      <c r="M6165" s="97">
        <v>25.9</v>
      </c>
      <c r="N6165" s="97">
        <v>1003073</v>
      </c>
    </row>
    <row r="6166" spans="1:14" ht="14.25" customHeight="1" x14ac:dyDescent="0.3">
      <c r="A6166" s="97" t="s">
        <v>822</v>
      </c>
      <c r="B6166" s="97">
        <v>322</v>
      </c>
      <c r="C6166" s="97" t="s">
        <v>18942</v>
      </c>
      <c r="D6166" s="97" t="s">
        <v>332</v>
      </c>
      <c r="E6166" s="97" t="s">
        <v>18943</v>
      </c>
      <c r="F6166" s="97">
        <v>341967</v>
      </c>
      <c r="G6166" s="97">
        <v>671591</v>
      </c>
      <c r="H6166" s="97">
        <v>341967</v>
      </c>
      <c r="I6166" s="97">
        <v>671591</v>
      </c>
      <c r="J6166" s="97" t="s">
        <v>93</v>
      </c>
      <c r="K6166" s="97">
        <v>92</v>
      </c>
      <c r="L6166" s="97" t="s">
        <v>18944</v>
      </c>
      <c r="M6166" s="97">
        <v>25.9</v>
      </c>
      <c r="N6166" s="97">
        <v>931191</v>
      </c>
    </row>
    <row r="6167" spans="1:14" ht="14.25" customHeight="1" x14ac:dyDescent="0.3">
      <c r="A6167" s="97" t="s">
        <v>822</v>
      </c>
      <c r="B6167" s="97">
        <v>13062</v>
      </c>
      <c r="C6167" s="97" t="s">
        <v>18945</v>
      </c>
      <c r="D6167" s="97" t="s">
        <v>581</v>
      </c>
      <c r="E6167" s="97" t="s">
        <v>18946</v>
      </c>
      <c r="F6167" s="97">
        <v>340481</v>
      </c>
      <c r="G6167" s="97">
        <v>673587</v>
      </c>
      <c r="H6167" s="97">
        <v>340481</v>
      </c>
      <c r="I6167" s="97">
        <v>673587</v>
      </c>
      <c r="J6167" s="97" t="s">
        <v>93</v>
      </c>
      <c r="K6167" s="97">
        <v>51.9</v>
      </c>
      <c r="L6167" s="97" t="s">
        <v>18947</v>
      </c>
      <c r="M6167" s="97">
        <v>25.95</v>
      </c>
      <c r="N6167" s="97">
        <v>931956</v>
      </c>
    </row>
    <row r="6168" spans="1:14" ht="14.25" customHeight="1" x14ac:dyDescent="0.3">
      <c r="A6168" s="97" t="s">
        <v>508</v>
      </c>
      <c r="B6168" s="97">
        <v>181</v>
      </c>
      <c r="C6168" s="97" t="s">
        <v>18948</v>
      </c>
      <c r="D6168" s="97" t="s">
        <v>332</v>
      </c>
      <c r="E6168" s="97" t="s">
        <v>18949</v>
      </c>
      <c r="F6168" s="97">
        <v>333258</v>
      </c>
      <c r="G6168" s="97">
        <v>669502</v>
      </c>
      <c r="H6168" s="97">
        <v>333258</v>
      </c>
      <c r="I6168" s="97">
        <v>669502</v>
      </c>
      <c r="J6168" s="97" t="s">
        <v>93</v>
      </c>
      <c r="K6168" s="97">
        <v>-796</v>
      </c>
      <c r="L6168" s="97" t="s">
        <v>18950</v>
      </c>
      <c r="M6168" s="97">
        <v>26</v>
      </c>
      <c r="N6168" s="97">
        <v>951384</v>
      </c>
    </row>
    <row r="6169" spans="1:14" ht="14.25" customHeight="1" x14ac:dyDescent="0.3">
      <c r="A6169" s="97" t="s">
        <v>419</v>
      </c>
      <c r="B6169" s="97">
        <v>67</v>
      </c>
      <c r="C6169" s="97" t="s">
        <v>18951</v>
      </c>
      <c r="D6169" s="97" t="s">
        <v>332</v>
      </c>
      <c r="E6169" s="97" t="s">
        <v>18952</v>
      </c>
      <c r="F6169" s="97">
        <v>332346</v>
      </c>
      <c r="G6169" s="97">
        <v>670836</v>
      </c>
      <c r="H6169" s="97">
        <v>332346</v>
      </c>
      <c r="I6169" s="97">
        <v>670836</v>
      </c>
      <c r="J6169" s="97" t="s">
        <v>93</v>
      </c>
      <c r="K6169" s="97">
        <v>0</v>
      </c>
      <c r="L6169" s="97" t="s">
        <v>18953</v>
      </c>
      <c r="M6169" s="97">
        <v>26</v>
      </c>
      <c r="N6169" s="97">
        <v>971544</v>
      </c>
    </row>
    <row r="6170" spans="1:14" ht="14.25" customHeight="1" x14ac:dyDescent="0.3">
      <c r="A6170" s="97" t="s">
        <v>351</v>
      </c>
      <c r="B6170" s="97">
        <v>94</v>
      </c>
      <c r="C6170" s="97" t="s">
        <v>18954</v>
      </c>
      <c r="D6170" s="97" t="s">
        <v>332</v>
      </c>
      <c r="E6170" s="97" t="s">
        <v>18955</v>
      </c>
      <c r="F6170" s="97">
        <v>328363</v>
      </c>
      <c r="G6170" s="97">
        <v>663880</v>
      </c>
      <c r="H6170" s="97">
        <v>328363</v>
      </c>
      <c r="I6170" s="97">
        <v>663880</v>
      </c>
      <c r="J6170" s="97" t="s">
        <v>93</v>
      </c>
      <c r="K6170" s="97">
        <v>0</v>
      </c>
      <c r="L6170" s="97" t="s">
        <v>18956</v>
      </c>
      <c r="M6170" s="97">
        <v>26</v>
      </c>
      <c r="N6170" s="97">
        <v>803178</v>
      </c>
    </row>
    <row r="6171" spans="1:14" ht="14.25" customHeight="1" x14ac:dyDescent="0.3">
      <c r="A6171" s="97" t="s">
        <v>506</v>
      </c>
      <c r="B6171" s="97">
        <v>9881</v>
      </c>
      <c r="C6171" s="97" t="s">
        <v>18957</v>
      </c>
      <c r="D6171" s="97" t="s">
        <v>581</v>
      </c>
      <c r="E6171" s="97" t="s">
        <v>18958</v>
      </c>
      <c r="F6171" s="97">
        <v>328854</v>
      </c>
      <c r="G6171" s="97">
        <v>667028</v>
      </c>
      <c r="H6171" s="97">
        <v>328854</v>
      </c>
      <c r="I6171" s="97">
        <v>667028</v>
      </c>
      <c r="J6171" s="97" t="s">
        <v>93</v>
      </c>
      <c r="K6171" s="97">
        <v>0</v>
      </c>
      <c r="L6171" s="97" t="s">
        <v>18959</v>
      </c>
      <c r="M6171" s="97">
        <v>26</v>
      </c>
      <c r="N6171" s="97">
        <v>1003857</v>
      </c>
    </row>
    <row r="6172" spans="1:14" ht="14.25" customHeight="1" x14ac:dyDescent="0.3">
      <c r="A6172" s="97" t="s">
        <v>655</v>
      </c>
      <c r="B6172" s="97">
        <v>595</v>
      </c>
      <c r="C6172" s="97" t="s">
        <v>18960</v>
      </c>
      <c r="D6172" s="97" t="s">
        <v>332</v>
      </c>
      <c r="E6172" s="97" t="s">
        <v>18961</v>
      </c>
      <c r="F6172" s="97">
        <v>335228</v>
      </c>
      <c r="G6172" s="97">
        <v>670978</v>
      </c>
      <c r="H6172" s="97">
        <v>335228</v>
      </c>
      <c r="I6172" s="97">
        <v>670978</v>
      </c>
      <c r="J6172" s="97" t="s">
        <v>93</v>
      </c>
      <c r="K6172" s="97">
        <v>0</v>
      </c>
      <c r="L6172" s="97" t="s">
        <v>18962</v>
      </c>
      <c r="M6172" s="97">
        <v>26</v>
      </c>
      <c r="N6172" s="97">
        <v>950275</v>
      </c>
    </row>
    <row r="6173" spans="1:14" ht="14.25" customHeight="1" x14ac:dyDescent="0.3">
      <c r="A6173" s="97" t="s">
        <v>506</v>
      </c>
      <c r="B6173" s="97">
        <v>9881</v>
      </c>
      <c r="C6173" s="97" t="s">
        <v>18963</v>
      </c>
      <c r="D6173" s="97" t="s">
        <v>581</v>
      </c>
      <c r="E6173" s="97" t="s">
        <v>18964</v>
      </c>
      <c r="F6173" s="97">
        <v>329011</v>
      </c>
      <c r="G6173" s="97">
        <v>667117</v>
      </c>
      <c r="H6173" s="97">
        <v>329011</v>
      </c>
      <c r="I6173" s="97">
        <v>667117</v>
      </c>
      <c r="J6173" s="97" t="s">
        <v>93</v>
      </c>
      <c r="K6173" s="97">
        <v>0</v>
      </c>
      <c r="L6173" s="97" t="s">
        <v>18965</v>
      </c>
      <c r="M6173" s="97">
        <v>26</v>
      </c>
      <c r="N6173" s="97">
        <v>1003891</v>
      </c>
    </row>
    <row r="6174" spans="1:14" ht="14.25" customHeight="1" x14ac:dyDescent="0.3">
      <c r="A6174" s="97" t="s">
        <v>888</v>
      </c>
      <c r="B6174" s="97">
        <v>13</v>
      </c>
      <c r="C6174" s="97" t="s">
        <v>18966</v>
      </c>
      <c r="D6174" s="97" t="s">
        <v>332</v>
      </c>
      <c r="E6174" s="97" t="s">
        <v>18967</v>
      </c>
      <c r="F6174" s="97">
        <v>345579</v>
      </c>
      <c r="G6174" s="97">
        <v>671728</v>
      </c>
      <c r="H6174" s="97">
        <v>345579</v>
      </c>
      <c r="I6174" s="97">
        <v>671728</v>
      </c>
      <c r="J6174" s="97" t="s">
        <v>93</v>
      </c>
      <c r="K6174" s="97">
        <v>0</v>
      </c>
      <c r="L6174" s="97" t="s">
        <v>18968</v>
      </c>
      <c r="M6174" s="97">
        <v>26</v>
      </c>
      <c r="N6174" s="97">
        <v>747552</v>
      </c>
    </row>
    <row r="6175" spans="1:14" ht="14.25" customHeight="1" x14ac:dyDescent="0.3">
      <c r="A6175" s="97" t="s">
        <v>419</v>
      </c>
      <c r="B6175" s="97">
        <v>180</v>
      </c>
      <c r="C6175" s="97" t="s">
        <v>18969</v>
      </c>
      <c r="D6175" s="97" t="s">
        <v>332</v>
      </c>
      <c r="E6175" s="97" t="s">
        <v>18970</v>
      </c>
      <c r="F6175" s="97">
        <v>334745</v>
      </c>
      <c r="G6175" s="97">
        <v>672540</v>
      </c>
      <c r="H6175" s="97">
        <v>334745</v>
      </c>
      <c r="I6175" s="97">
        <v>672540</v>
      </c>
      <c r="J6175" s="97" t="s">
        <v>93</v>
      </c>
      <c r="K6175" s="97">
        <v>8</v>
      </c>
      <c r="L6175" s="97" t="s">
        <v>18971</v>
      </c>
      <c r="M6175" s="97">
        <v>26</v>
      </c>
      <c r="N6175" s="97">
        <v>971664</v>
      </c>
    </row>
    <row r="6176" spans="1:14" ht="14.25" customHeight="1" x14ac:dyDescent="0.3">
      <c r="A6176" s="97" t="s">
        <v>419</v>
      </c>
      <c r="B6176" s="97">
        <v>436</v>
      </c>
      <c r="C6176" s="97" t="s">
        <v>18972</v>
      </c>
      <c r="D6176" s="97" t="s">
        <v>332</v>
      </c>
      <c r="E6176" s="97" t="s">
        <v>18973</v>
      </c>
      <c r="F6176" s="97">
        <v>334472</v>
      </c>
      <c r="G6176" s="97">
        <v>671144</v>
      </c>
      <c r="H6176" s="97">
        <v>334472</v>
      </c>
      <c r="I6176" s="97">
        <v>671144</v>
      </c>
      <c r="J6176" s="97" t="s">
        <v>93</v>
      </c>
      <c r="K6176" s="97">
        <v>11</v>
      </c>
      <c r="L6176" s="97" t="s">
        <v>18974</v>
      </c>
      <c r="M6176" s="97">
        <v>26</v>
      </c>
      <c r="N6176" s="97">
        <v>971920</v>
      </c>
    </row>
    <row r="6177" spans="1:14" ht="14.25" customHeight="1" x14ac:dyDescent="0.3">
      <c r="A6177" s="97" t="s">
        <v>419</v>
      </c>
      <c r="B6177" s="97">
        <v>10714</v>
      </c>
      <c r="C6177" s="97" t="s">
        <v>18975</v>
      </c>
      <c r="D6177" s="97" t="s">
        <v>581</v>
      </c>
      <c r="E6177" s="97" t="s">
        <v>18976</v>
      </c>
      <c r="F6177" s="97">
        <v>334727</v>
      </c>
      <c r="G6177" s="97">
        <v>670785</v>
      </c>
      <c r="H6177" s="97">
        <v>334727</v>
      </c>
      <c r="I6177" s="97">
        <v>670785</v>
      </c>
      <c r="J6177" s="97" t="s">
        <v>93</v>
      </c>
      <c r="K6177" s="97">
        <v>14.57</v>
      </c>
      <c r="L6177" s="97" t="s">
        <v>18977</v>
      </c>
      <c r="M6177" s="97">
        <v>26</v>
      </c>
      <c r="N6177" s="97">
        <v>972901</v>
      </c>
    </row>
    <row r="6178" spans="1:14" ht="14.25" customHeight="1" x14ac:dyDescent="0.3">
      <c r="A6178" s="97" t="s">
        <v>419</v>
      </c>
      <c r="B6178" s="97">
        <v>353</v>
      </c>
      <c r="C6178" s="97" t="s">
        <v>18978</v>
      </c>
      <c r="D6178" s="97" t="s">
        <v>332</v>
      </c>
      <c r="E6178" s="97" t="s">
        <v>18976</v>
      </c>
      <c r="F6178" s="97">
        <v>334727</v>
      </c>
      <c r="G6178" s="97">
        <v>670785</v>
      </c>
      <c r="H6178" s="97">
        <v>334727</v>
      </c>
      <c r="I6178" s="97">
        <v>670785</v>
      </c>
      <c r="J6178" s="97" t="s">
        <v>93</v>
      </c>
      <c r="K6178" s="97">
        <v>16</v>
      </c>
      <c r="L6178" s="97" t="s">
        <v>18979</v>
      </c>
      <c r="M6178" s="97">
        <v>26</v>
      </c>
      <c r="N6178" s="97">
        <v>971837</v>
      </c>
    </row>
    <row r="6179" spans="1:14" ht="14.25" customHeight="1" x14ac:dyDescent="0.3">
      <c r="A6179" s="97" t="s">
        <v>419</v>
      </c>
      <c r="B6179" s="97">
        <v>10287</v>
      </c>
      <c r="C6179" s="97" t="s">
        <v>18980</v>
      </c>
      <c r="D6179" s="97" t="s">
        <v>581</v>
      </c>
      <c r="E6179" s="97" t="s">
        <v>18981</v>
      </c>
      <c r="F6179" s="97">
        <v>333937</v>
      </c>
      <c r="G6179" s="97">
        <v>671289</v>
      </c>
      <c r="H6179" s="97">
        <v>333937</v>
      </c>
      <c r="I6179" s="97">
        <v>671289</v>
      </c>
      <c r="J6179" s="97" t="s">
        <v>93</v>
      </c>
      <c r="K6179" s="97">
        <v>20</v>
      </c>
      <c r="L6179" s="97" t="s">
        <v>18982</v>
      </c>
      <c r="M6179" s="97">
        <v>26</v>
      </c>
      <c r="N6179" s="97">
        <v>972748</v>
      </c>
    </row>
    <row r="6180" spans="1:14" ht="14.25" customHeight="1" x14ac:dyDescent="0.3">
      <c r="A6180" s="97" t="s">
        <v>419</v>
      </c>
      <c r="B6180" s="97">
        <v>9256</v>
      </c>
      <c r="C6180" s="97" t="s">
        <v>18983</v>
      </c>
      <c r="D6180" s="97" t="s">
        <v>581</v>
      </c>
      <c r="E6180" s="97" t="s">
        <v>18984</v>
      </c>
      <c r="F6180" s="97">
        <v>332877</v>
      </c>
      <c r="G6180" s="97">
        <v>671986</v>
      </c>
      <c r="H6180" s="97">
        <v>332877</v>
      </c>
      <c r="I6180" s="97">
        <v>671986</v>
      </c>
      <c r="J6180" s="97" t="s">
        <v>93</v>
      </c>
      <c r="K6180" s="97">
        <v>23</v>
      </c>
      <c r="L6180" s="97" t="s">
        <v>18985</v>
      </c>
      <c r="M6180" s="97">
        <v>26</v>
      </c>
      <c r="N6180" s="97">
        <v>972633</v>
      </c>
    </row>
    <row r="6181" spans="1:14" ht="14.25" customHeight="1" x14ac:dyDescent="0.3">
      <c r="A6181" s="97" t="s">
        <v>822</v>
      </c>
      <c r="B6181" s="97">
        <v>5999</v>
      </c>
      <c r="C6181" s="97" t="s">
        <v>18986</v>
      </c>
      <c r="D6181" s="97" t="s">
        <v>581</v>
      </c>
      <c r="E6181" s="97" t="s">
        <v>18987</v>
      </c>
      <c r="F6181" s="97">
        <v>340480</v>
      </c>
      <c r="G6181" s="97">
        <v>674470</v>
      </c>
      <c r="H6181" s="97">
        <v>340480</v>
      </c>
      <c r="I6181" s="97">
        <v>674470</v>
      </c>
      <c r="J6181" s="97" t="s">
        <v>93</v>
      </c>
      <c r="K6181" s="97">
        <v>30.52</v>
      </c>
      <c r="L6181" s="97" t="s">
        <v>18988</v>
      </c>
      <c r="M6181" s="97">
        <v>26</v>
      </c>
      <c r="N6181" s="97">
        <v>931633</v>
      </c>
    </row>
    <row r="6182" spans="1:14" ht="14.25" customHeight="1" x14ac:dyDescent="0.3">
      <c r="A6182" s="97" t="s">
        <v>822</v>
      </c>
      <c r="B6182" s="97">
        <v>5999</v>
      </c>
      <c r="C6182" s="97" t="s">
        <v>18989</v>
      </c>
      <c r="D6182" s="97" t="s">
        <v>581</v>
      </c>
      <c r="E6182" s="97" t="s">
        <v>18990</v>
      </c>
      <c r="F6182" s="97">
        <v>340600</v>
      </c>
      <c r="G6182" s="97">
        <v>674310</v>
      </c>
      <c r="H6182" s="97">
        <v>340600</v>
      </c>
      <c r="I6182" s="97">
        <v>674310</v>
      </c>
      <c r="J6182" s="97" t="s">
        <v>93</v>
      </c>
      <c r="K6182" s="97">
        <v>33.200000000000003</v>
      </c>
      <c r="L6182" s="97" t="s">
        <v>18991</v>
      </c>
      <c r="M6182" s="97">
        <v>26</v>
      </c>
      <c r="N6182" s="97">
        <v>931634</v>
      </c>
    </row>
    <row r="6183" spans="1:14" ht="14.25" customHeight="1" x14ac:dyDescent="0.3">
      <c r="A6183" s="97" t="s">
        <v>419</v>
      </c>
      <c r="B6183" s="97">
        <v>363</v>
      </c>
      <c r="C6183" s="97" t="s">
        <v>18992</v>
      </c>
      <c r="D6183" s="97" t="s">
        <v>332</v>
      </c>
      <c r="E6183" s="97" t="s">
        <v>18993</v>
      </c>
      <c r="F6183" s="97">
        <v>330828</v>
      </c>
      <c r="G6183" s="97">
        <v>672302</v>
      </c>
      <c r="H6183" s="97">
        <v>330828</v>
      </c>
      <c r="I6183" s="97">
        <v>672302</v>
      </c>
      <c r="J6183" s="97" t="s">
        <v>93</v>
      </c>
      <c r="K6183" s="97">
        <v>34</v>
      </c>
      <c r="L6183" s="97" t="s">
        <v>18994</v>
      </c>
      <c r="M6183" s="97">
        <v>26</v>
      </c>
      <c r="N6183" s="97">
        <v>971847</v>
      </c>
    </row>
    <row r="6184" spans="1:14" ht="14.25" customHeight="1" x14ac:dyDescent="0.3">
      <c r="A6184" s="97" t="s">
        <v>822</v>
      </c>
      <c r="B6184" s="97">
        <v>11639</v>
      </c>
      <c r="C6184" s="97" t="s">
        <v>18995</v>
      </c>
      <c r="D6184" s="97" t="s">
        <v>581</v>
      </c>
      <c r="E6184" s="97" t="s">
        <v>18996</v>
      </c>
      <c r="F6184" s="97">
        <v>340050</v>
      </c>
      <c r="G6184" s="97">
        <v>673800</v>
      </c>
      <c r="H6184" s="97">
        <v>340050</v>
      </c>
      <c r="I6184" s="97">
        <v>673800</v>
      </c>
      <c r="J6184" s="97" t="s">
        <v>93</v>
      </c>
      <c r="K6184" s="97">
        <v>37</v>
      </c>
      <c r="L6184" s="97" t="s">
        <v>18997</v>
      </c>
      <c r="M6184" s="97">
        <v>26</v>
      </c>
      <c r="N6184" s="97">
        <v>931853</v>
      </c>
    </row>
    <row r="6185" spans="1:14" ht="14.25" customHeight="1" x14ac:dyDescent="0.3">
      <c r="A6185" s="97" t="s">
        <v>419</v>
      </c>
      <c r="B6185" s="97">
        <v>288</v>
      </c>
      <c r="C6185" s="97" t="s">
        <v>18998</v>
      </c>
      <c r="D6185" s="97" t="s">
        <v>332</v>
      </c>
      <c r="E6185" s="97" t="s">
        <v>18999</v>
      </c>
      <c r="F6185" s="97">
        <v>330785</v>
      </c>
      <c r="G6185" s="97">
        <v>672100</v>
      </c>
      <c r="H6185" s="97">
        <v>330785</v>
      </c>
      <c r="I6185" s="97">
        <v>672100</v>
      </c>
      <c r="J6185" s="97" t="s">
        <v>93</v>
      </c>
      <c r="K6185" s="97">
        <v>38</v>
      </c>
      <c r="L6185" s="97" t="s">
        <v>19000</v>
      </c>
      <c r="M6185" s="97">
        <v>26</v>
      </c>
      <c r="N6185" s="97">
        <v>971772</v>
      </c>
    </row>
    <row r="6186" spans="1:14" ht="14.25" customHeight="1" x14ac:dyDescent="0.3">
      <c r="A6186" s="97" t="s">
        <v>419</v>
      </c>
      <c r="B6186" s="97">
        <v>13104</v>
      </c>
      <c r="C6186" s="97" t="s">
        <v>19001</v>
      </c>
      <c r="D6186" s="97" t="s">
        <v>581</v>
      </c>
      <c r="E6186" s="97" t="s">
        <v>19002</v>
      </c>
      <c r="F6186" s="97">
        <v>331852</v>
      </c>
      <c r="G6186" s="97">
        <v>671641</v>
      </c>
      <c r="H6186" s="97">
        <v>331852</v>
      </c>
      <c r="I6186" s="97">
        <v>671641</v>
      </c>
      <c r="J6186" s="97" t="s">
        <v>93</v>
      </c>
      <c r="K6186" s="97">
        <v>48.8</v>
      </c>
      <c r="L6186" s="97" t="s">
        <v>19003</v>
      </c>
      <c r="M6186" s="97">
        <v>26</v>
      </c>
      <c r="N6186" s="97">
        <v>973214</v>
      </c>
    </row>
    <row r="6187" spans="1:14" ht="14.25" customHeight="1" x14ac:dyDescent="0.3">
      <c r="A6187" s="97" t="s">
        <v>419</v>
      </c>
      <c r="B6187" s="97">
        <v>239</v>
      </c>
      <c r="C6187" s="97" t="s">
        <v>19004</v>
      </c>
      <c r="D6187" s="97" t="s">
        <v>332</v>
      </c>
      <c r="E6187" s="97" t="s">
        <v>19005</v>
      </c>
      <c r="F6187" s="97">
        <v>330898</v>
      </c>
      <c r="G6187" s="97">
        <v>671829</v>
      </c>
      <c r="H6187" s="97">
        <v>330898</v>
      </c>
      <c r="I6187" s="97">
        <v>671829</v>
      </c>
      <c r="J6187" s="97" t="s">
        <v>93</v>
      </c>
      <c r="K6187" s="97">
        <v>51.09</v>
      </c>
      <c r="L6187" s="97" t="s">
        <v>19006</v>
      </c>
      <c r="M6187" s="97">
        <v>26</v>
      </c>
      <c r="N6187" s="97">
        <v>971723</v>
      </c>
    </row>
    <row r="6188" spans="1:14" ht="14.25" customHeight="1" x14ac:dyDescent="0.3">
      <c r="A6188" s="97" t="s">
        <v>397</v>
      </c>
      <c r="B6188" s="97">
        <v>205</v>
      </c>
      <c r="C6188" s="97" t="s">
        <v>19007</v>
      </c>
      <c r="D6188" s="97" t="s">
        <v>332</v>
      </c>
      <c r="E6188" s="97" t="s">
        <v>19008</v>
      </c>
      <c r="F6188" s="97">
        <v>339392</v>
      </c>
      <c r="G6188" s="97">
        <v>669241</v>
      </c>
      <c r="H6188" s="97">
        <v>339392</v>
      </c>
      <c r="I6188" s="97">
        <v>669241</v>
      </c>
      <c r="J6188" s="97" t="s">
        <v>93</v>
      </c>
      <c r="K6188" s="97">
        <v>72</v>
      </c>
      <c r="L6188" s="97" t="s">
        <v>19009</v>
      </c>
      <c r="M6188" s="97">
        <v>26</v>
      </c>
      <c r="N6188" s="97">
        <v>842762</v>
      </c>
    </row>
    <row r="6189" spans="1:14" ht="14.25" customHeight="1" x14ac:dyDescent="0.3">
      <c r="A6189" s="97" t="s">
        <v>506</v>
      </c>
      <c r="B6189" s="97">
        <v>800</v>
      </c>
      <c r="C6189" s="97" t="s">
        <v>19010</v>
      </c>
      <c r="D6189" s="97" t="s">
        <v>332</v>
      </c>
      <c r="E6189" s="97" t="s">
        <v>19011</v>
      </c>
      <c r="F6189" s="97">
        <v>328900</v>
      </c>
      <c r="G6189" s="97">
        <v>669669</v>
      </c>
      <c r="H6189" s="97">
        <v>328900</v>
      </c>
      <c r="I6189" s="97">
        <v>669669</v>
      </c>
      <c r="J6189" s="97" t="s">
        <v>93</v>
      </c>
      <c r="K6189" s="97">
        <v>74.61</v>
      </c>
      <c r="L6189" s="97" t="s">
        <v>19012</v>
      </c>
      <c r="M6189" s="97">
        <v>26</v>
      </c>
      <c r="N6189" s="97">
        <v>17332946</v>
      </c>
    </row>
    <row r="6190" spans="1:14" ht="14.25" customHeight="1" x14ac:dyDescent="0.3">
      <c r="A6190" s="97" t="s">
        <v>822</v>
      </c>
      <c r="B6190" s="97">
        <v>425</v>
      </c>
      <c r="C6190" s="97" t="s">
        <v>19013</v>
      </c>
      <c r="D6190" s="97" t="s">
        <v>332</v>
      </c>
      <c r="E6190" s="97" t="s">
        <v>19014</v>
      </c>
      <c r="F6190" s="97">
        <v>340640</v>
      </c>
      <c r="G6190" s="97">
        <v>673258</v>
      </c>
      <c r="H6190" s="97">
        <v>340640</v>
      </c>
      <c r="I6190" s="97">
        <v>673258</v>
      </c>
      <c r="J6190" s="97" t="s">
        <v>93</v>
      </c>
      <c r="K6190" s="97">
        <v>76</v>
      </c>
      <c r="L6190" s="97" t="s">
        <v>19015</v>
      </c>
      <c r="M6190" s="97">
        <v>26</v>
      </c>
      <c r="N6190" s="97">
        <v>931296</v>
      </c>
    </row>
    <row r="6191" spans="1:14" ht="14.25" customHeight="1" x14ac:dyDescent="0.3">
      <c r="A6191" s="97" t="s">
        <v>632</v>
      </c>
      <c r="B6191" s="97">
        <v>159</v>
      </c>
      <c r="C6191" s="97" t="s">
        <v>19016</v>
      </c>
      <c r="D6191" s="97" t="s">
        <v>332</v>
      </c>
      <c r="E6191" s="97" t="s">
        <v>19017</v>
      </c>
      <c r="F6191" s="97">
        <v>341673</v>
      </c>
      <c r="G6191" s="97">
        <v>669145</v>
      </c>
      <c r="H6191" s="97">
        <v>341673</v>
      </c>
      <c r="I6191" s="97">
        <v>669145</v>
      </c>
      <c r="J6191" s="97" t="s">
        <v>93</v>
      </c>
      <c r="K6191" s="97">
        <v>82</v>
      </c>
      <c r="L6191" s="97" t="s">
        <v>19018</v>
      </c>
      <c r="M6191" s="97">
        <v>26</v>
      </c>
      <c r="N6191" s="97">
        <v>770437</v>
      </c>
    </row>
    <row r="6192" spans="1:14" ht="14.25" customHeight="1" x14ac:dyDescent="0.3">
      <c r="A6192" s="97" t="s">
        <v>822</v>
      </c>
      <c r="B6192" s="97">
        <v>8691</v>
      </c>
      <c r="C6192" s="97" t="s">
        <v>19019</v>
      </c>
      <c r="D6192" s="97" t="s">
        <v>581</v>
      </c>
      <c r="E6192" s="97" t="s">
        <v>19020</v>
      </c>
      <c r="F6192" s="97">
        <v>343370</v>
      </c>
      <c r="G6192" s="97">
        <v>672517</v>
      </c>
      <c r="H6192" s="97">
        <v>343370</v>
      </c>
      <c r="I6192" s="97">
        <v>672517</v>
      </c>
      <c r="J6192" s="97" t="s">
        <v>93</v>
      </c>
      <c r="K6192" s="97">
        <v>89</v>
      </c>
      <c r="L6192" s="97" t="s">
        <v>19021</v>
      </c>
      <c r="M6192" s="97">
        <v>26</v>
      </c>
      <c r="N6192" s="97">
        <v>931766</v>
      </c>
    </row>
    <row r="6193" spans="1:14" ht="14.25" customHeight="1" x14ac:dyDescent="0.3">
      <c r="A6193" s="97" t="s">
        <v>822</v>
      </c>
      <c r="B6193" s="97">
        <v>465</v>
      </c>
      <c r="C6193" s="97" t="s">
        <v>19022</v>
      </c>
      <c r="D6193" s="97" t="s">
        <v>332</v>
      </c>
      <c r="E6193" s="97" t="s">
        <v>19023</v>
      </c>
      <c r="F6193" s="97">
        <v>343810</v>
      </c>
      <c r="G6193" s="97">
        <v>672800</v>
      </c>
      <c r="H6193" s="97">
        <v>343810</v>
      </c>
      <c r="I6193" s="97">
        <v>672800</v>
      </c>
      <c r="J6193" s="97" t="s">
        <v>93</v>
      </c>
      <c r="K6193" s="97">
        <v>90.5</v>
      </c>
      <c r="L6193" s="97" t="s">
        <v>19024</v>
      </c>
      <c r="M6193" s="97">
        <v>26</v>
      </c>
      <c r="N6193" s="97">
        <v>931336</v>
      </c>
    </row>
    <row r="6194" spans="1:14" ht="14.25" customHeight="1" x14ac:dyDescent="0.3">
      <c r="A6194" s="97" t="s">
        <v>632</v>
      </c>
      <c r="B6194" s="97">
        <v>69</v>
      </c>
      <c r="C6194" s="97" t="s">
        <v>19025</v>
      </c>
      <c r="D6194" s="97" t="s">
        <v>332</v>
      </c>
      <c r="E6194" s="97" t="s">
        <v>19026</v>
      </c>
      <c r="F6194" s="97">
        <v>342599</v>
      </c>
      <c r="G6194" s="97">
        <v>669042</v>
      </c>
      <c r="H6194" s="97">
        <v>342599</v>
      </c>
      <c r="I6194" s="97">
        <v>669042</v>
      </c>
      <c r="J6194" s="97" t="s">
        <v>93</v>
      </c>
      <c r="K6194" s="97">
        <v>91</v>
      </c>
      <c r="L6194" s="97" t="s">
        <v>19027</v>
      </c>
      <c r="M6194" s="97">
        <v>26</v>
      </c>
      <c r="N6194" s="97">
        <v>770347</v>
      </c>
    </row>
    <row r="6195" spans="1:14" ht="14.25" customHeight="1" x14ac:dyDescent="0.3">
      <c r="A6195" s="97" t="s">
        <v>822</v>
      </c>
      <c r="B6195" s="97">
        <v>115</v>
      </c>
      <c r="C6195" s="97" t="s">
        <v>19028</v>
      </c>
      <c r="D6195" s="97" t="s">
        <v>332</v>
      </c>
      <c r="E6195" s="97" t="s">
        <v>19029</v>
      </c>
      <c r="F6195" s="97">
        <v>341335</v>
      </c>
      <c r="G6195" s="97">
        <v>670241</v>
      </c>
      <c r="H6195" s="97">
        <v>341335</v>
      </c>
      <c r="I6195" s="97">
        <v>670241</v>
      </c>
      <c r="J6195" s="97" t="s">
        <v>93</v>
      </c>
      <c r="K6195" s="97">
        <v>92</v>
      </c>
      <c r="L6195" s="97" t="s">
        <v>19030</v>
      </c>
      <c r="M6195" s="97">
        <v>26</v>
      </c>
      <c r="N6195" s="97">
        <v>930983</v>
      </c>
    </row>
    <row r="6196" spans="1:14" ht="14.25" customHeight="1" x14ac:dyDescent="0.3">
      <c r="A6196" s="97" t="s">
        <v>822</v>
      </c>
      <c r="B6196" s="97">
        <v>467</v>
      </c>
      <c r="C6196" s="97" t="s">
        <v>19031</v>
      </c>
      <c r="D6196" s="97" t="s">
        <v>332</v>
      </c>
      <c r="E6196" s="97" t="s">
        <v>19032</v>
      </c>
      <c r="F6196" s="97">
        <v>343890</v>
      </c>
      <c r="G6196" s="97">
        <v>672820</v>
      </c>
      <c r="H6196" s="97">
        <v>343890</v>
      </c>
      <c r="I6196" s="97">
        <v>672820</v>
      </c>
      <c r="J6196" s="97" t="s">
        <v>93</v>
      </c>
      <c r="K6196" s="97">
        <v>92.25</v>
      </c>
      <c r="L6196" s="97" t="s">
        <v>19033</v>
      </c>
      <c r="M6196" s="97">
        <v>26</v>
      </c>
      <c r="N6196" s="97">
        <v>931338</v>
      </c>
    </row>
    <row r="6197" spans="1:14" ht="14.25" customHeight="1" x14ac:dyDescent="0.3">
      <c r="A6197" s="97" t="s">
        <v>822</v>
      </c>
      <c r="B6197" s="97">
        <v>280</v>
      </c>
      <c r="C6197" s="97" t="s">
        <v>19034</v>
      </c>
      <c r="D6197" s="97" t="s">
        <v>332</v>
      </c>
      <c r="E6197" s="97" t="s">
        <v>19035</v>
      </c>
      <c r="F6197" s="97">
        <v>340675</v>
      </c>
      <c r="G6197" s="97">
        <v>672583</v>
      </c>
      <c r="H6197" s="97">
        <v>340675</v>
      </c>
      <c r="I6197" s="97">
        <v>672583</v>
      </c>
      <c r="J6197" s="97" t="s">
        <v>93</v>
      </c>
      <c r="K6197" s="97">
        <v>93</v>
      </c>
      <c r="L6197" s="97" t="s">
        <v>19036</v>
      </c>
      <c r="M6197" s="97">
        <v>26</v>
      </c>
      <c r="N6197" s="97">
        <v>931149</v>
      </c>
    </row>
    <row r="6198" spans="1:14" ht="14.25" customHeight="1" x14ac:dyDescent="0.3">
      <c r="A6198" s="97" t="s">
        <v>506</v>
      </c>
      <c r="B6198" s="97">
        <v>12826</v>
      </c>
      <c r="C6198" s="97" t="s">
        <v>19037</v>
      </c>
      <c r="D6198" s="97" t="s">
        <v>581</v>
      </c>
      <c r="E6198" s="97" t="s">
        <v>19038</v>
      </c>
      <c r="F6198" s="97">
        <v>328611</v>
      </c>
      <c r="G6198" s="97">
        <v>669073</v>
      </c>
      <c r="H6198" s="97">
        <v>328611</v>
      </c>
      <c r="I6198" s="97">
        <v>669073</v>
      </c>
      <c r="J6198" s="97" t="s">
        <v>93</v>
      </c>
      <c r="K6198" s="97">
        <v>93.82</v>
      </c>
      <c r="L6198" s="97" t="s">
        <v>19039</v>
      </c>
      <c r="M6198" s="97">
        <v>26</v>
      </c>
      <c r="N6198" s="97">
        <v>1004449</v>
      </c>
    </row>
    <row r="6199" spans="1:14" ht="14.25" customHeight="1" x14ac:dyDescent="0.3">
      <c r="A6199" s="97" t="s">
        <v>632</v>
      </c>
      <c r="B6199" s="97">
        <v>81</v>
      </c>
      <c r="C6199" s="97" t="s">
        <v>19040</v>
      </c>
      <c r="D6199" s="97" t="s">
        <v>332</v>
      </c>
      <c r="E6199" s="97" t="s">
        <v>19041</v>
      </c>
      <c r="F6199" s="97">
        <v>342514</v>
      </c>
      <c r="G6199" s="97">
        <v>668463</v>
      </c>
      <c r="H6199" s="97">
        <v>342514</v>
      </c>
      <c r="I6199" s="97">
        <v>668463</v>
      </c>
      <c r="J6199" s="97" t="s">
        <v>93</v>
      </c>
      <c r="K6199" s="97">
        <v>94</v>
      </c>
      <c r="L6199" s="97" t="s">
        <v>19042</v>
      </c>
      <c r="M6199" s="97">
        <v>26</v>
      </c>
      <c r="N6199" s="97">
        <v>770359</v>
      </c>
    </row>
    <row r="6200" spans="1:14" ht="14.25" customHeight="1" x14ac:dyDescent="0.3">
      <c r="A6200" s="97" t="s">
        <v>506</v>
      </c>
      <c r="B6200" s="97">
        <v>12826</v>
      </c>
      <c r="C6200" s="97" t="s">
        <v>19043</v>
      </c>
      <c r="D6200" s="97" t="s">
        <v>581</v>
      </c>
      <c r="E6200" s="97" t="s">
        <v>19044</v>
      </c>
      <c r="F6200" s="97">
        <v>328657</v>
      </c>
      <c r="G6200" s="97">
        <v>669081</v>
      </c>
      <c r="H6200" s="97">
        <v>328657</v>
      </c>
      <c r="I6200" s="97">
        <v>669081</v>
      </c>
      <c r="J6200" s="97" t="s">
        <v>93</v>
      </c>
      <c r="K6200" s="97">
        <v>94.11</v>
      </c>
      <c r="L6200" s="97" t="s">
        <v>19045</v>
      </c>
      <c r="M6200" s="97">
        <v>26</v>
      </c>
      <c r="N6200" s="97">
        <v>1004468</v>
      </c>
    </row>
    <row r="6201" spans="1:14" ht="14.25" customHeight="1" x14ac:dyDescent="0.3">
      <c r="A6201" s="97" t="s">
        <v>632</v>
      </c>
      <c r="B6201" s="97">
        <v>79</v>
      </c>
      <c r="C6201" s="97" t="s">
        <v>19046</v>
      </c>
      <c r="D6201" s="97" t="s">
        <v>332</v>
      </c>
      <c r="E6201" s="97" t="s">
        <v>19047</v>
      </c>
      <c r="F6201" s="97">
        <v>342461</v>
      </c>
      <c r="G6201" s="97">
        <v>668458</v>
      </c>
      <c r="H6201" s="97">
        <v>342461</v>
      </c>
      <c r="I6201" s="97">
        <v>668458</v>
      </c>
      <c r="J6201" s="97" t="s">
        <v>93</v>
      </c>
      <c r="K6201" s="97">
        <v>95</v>
      </c>
      <c r="L6201" s="97" t="s">
        <v>19048</v>
      </c>
      <c r="M6201" s="97">
        <v>26</v>
      </c>
      <c r="N6201" s="97">
        <v>770357</v>
      </c>
    </row>
    <row r="6202" spans="1:14" ht="14.25" customHeight="1" x14ac:dyDescent="0.3">
      <c r="A6202" s="97" t="s">
        <v>822</v>
      </c>
      <c r="B6202" s="97">
        <v>107</v>
      </c>
      <c r="C6202" s="97" t="s">
        <v>19049</v>
      </c>
      <c r="D6202" s="97" t="s">
        <v>332</v>
      </c>
      <c r="E6202" s="97" t="s">
        <v>19050</v>
      </c>
      <c r="F6202" s="97">
        <v>341032</v>
      </c>
      <c r="G6202" s="97">
        <v>670139</v>
      </c>
      <c r="H6202" s="97">
        <v>341032</v>
      </c>
      <c r="I6202" s="97">
        <v>670139</v>
      </c>
      <c r="J6202" s="97" t="s">
        <v>93</v>
      </c>
      <c r="K6202" s="97">
        <v>95</v>
      </c>
      <c r="L6202" s="97" t="s">
        <v>19051</v>
      </c>
      <c r="M6202" s="97">
        <v>26</v>
      </c>
      <c r="N6202" s="97">
        <v>930975</v>
      </c>
    </row>
    <row r="6203" spans="1:14" ht="14.25" customHeight="1" x14ac:dyDescent="0.3">
      <c r="A6203" s="97" t="s">
        <v>397</v>
      </c>
      <c r="B6203" s="97">
        <v>191</v>
      </c>
      <c r="C6203" s="97" t="s">
        <v>19052</v>
      </c>
      <c r="D6203" s="97" t="s">
        <v>332</v>
      </c>
      <c r="E6203" s="97" t="s">
        <v>19053</v>
      </c>
      <c r="F6203" s="97">
        <v>339620</v>
      </c>
      <c r="G6203" s="97">
        <v>668750</v>
      </c>
      <c r="H6203" s="97">
        <v>339620</v>
      </c>
      <c r="I6203" s="97">
        <v>668750</v>
      </c>
      <c r="J6203" s="97" t="s">
        <v>93</v>
      </c>
      <c r="K6203" s="97">
        <v>95.1</v>
      </c>
      <c r="L6203" s="97" t="s">
        <v>19054</v>
      </c>
      <c r="M6203" s="97">
        <v>26</v>
      </c>
      <c r="N6203" s="97">
        <v>842748</v>
      </c>
    </row>
    <row r="6204" spans="1:14" ht="14.25" customHeight="1" x14ac:dyDescent="0.3">
      <c r="A6204" s="97" t="s">
        <v>506</v>
      </c>
      <c r="B6204" s="97">
        <v>12826</v>
      </c>
      <c r="C6204" s="97" t="s">
        <v>19055</v>
      </c>
      <c r="D6204" s="97" t="s">
        <v>581</v>
      </c>
      <c r="E6204" s="97" t="s">
        <v>19056</v>
      </c>
      <c r="F6204" s="97">
        <v>328698</v>
      </c>
      <c r="G6204" s="97">
        <v>668998</v>
      </c>
      <c r="H6204" s="97">
        <v>328698</v>
      </c>
      <c r="I6204" s="97">
        <v>668998</v>
      </c>
      <c r="J6204" s="97" t="s">
        <v>93</v>
      </c>
      <c r="K6204" s="97">
        <v>96.3</v>
      </c>
      <c r="L6204" s="97" t="s">
        <v>19057</v>
      </c>
      <c r="M6204" s="97">
        <v>26</v>
      </c>
      <c r="N6204" s="97">
        <v>1004454</v>
      </c>
    </row>
    <row r="6205" spans="1:14" ht="14.25" customHeight="1" x14ac:dyDescent="0.3">
      <c r="A6205" s="97" t="s">
        <v>632</v>
      </c>
      <c r="B6205" s="97">
        <v>165</v>
      </c>
      <c r="C6205" s="97" t="s">
        <v>19058</v>
      </c>
      <c r="D6205" s="97" t="s">
        <v>332</v>
      </c>
      <c r="E6205" s="97" t="s">
        <v>19059</v>
      </c>
      <c r="F6205" s="97">
        <v>340250</v>
      </c>
      <c r="G6205" s="97">
        <v>669208</v>
      </c>
      <c r="H6205" s="97">
        <v>340250</v>
      </c>
      <c r="I6205" s="97">
        <v>669208</v>
      </c>
      <c r="J6205" s="97" t="s">
        <v>93</v>
      </c>
      <c r="K6205" s="97">
        <v>98</v>
      </c>
      <c r="L6205" s="97" t="s">
        <v>19060</v>
      </c>
      <c r="M6205" s="97">
        <v>26</v>
      </c>
      <c r="N6205" s="97">
        <v>770443</v>
      </c>
    </row>
    <row r="6206" spans="1:14" ht="14.25" customHeight="1" x14ac:dyDescent="0.3">
      <c r="A6206" s="97" t="s">
        <v>397</v>
      </c>
      <c r="B6206" s="97">
        <v>190</v>
      </c>
      <c r="C6206" s="97" t="s">
        <v>19061</v>
      </c>
      <c r="D6206" s="97" t="s">
        <v>332</v>
      </c>
      <c r="E6206" s="97" t="s">
        <v>19062</v>
      </c>
      <c r="F6206" s="97">
        <v>339590</v>
      </c>
      <c r="G6206" s="97">
        <v>668700</v>
      </c>
      <c r="H6206" s="97">
        <v>339590</v>
      </c>
      <c r="I6206" s="97">
        <v>668700</v>
      </c>
      <c r="J6206" s="97" t="s">
        <v>93</v>
      </c>
      <c r="K6206" s="97">
        <v>103.63</v>
      </c>
      <c r="L6206" s="97" t="s">
        <v>19063</v>
      </c>
      <c r="M6206" s="97">
        <v>26</v>
      </c>
      <c r="N6206" s="97">
        <v>842747</v>
      </c>
    </row>
    <row r="6207" spans="1:14" ht="14.25" customHeight="1" x14ac:dyDescent="0.3">
      <c r="A6207" s="97" t="s">
        <v>506</v>
      </c>
      <c r="B6207" s="97">
        <v>9783</v>
      </c>
      <c r="C6207" s="97" t="s">
        <v>19064</v>
      </c>
      <c r="D6207" s="97" t="s">
        <v>581</v>
      </c>
      <c r="E6207" s="97" t="s">
        <v>19065</v>
      </c>
      <c r="F6207" s="97">
        <v>329821</v>
      </c>
      <c r="G6207" s="97">
        <v>668941</v>
      </c>
      <c r="H6207" s="97">
        <v>329821</v>
      </c>
      <c r="I6207" s="97">
        <v>668941</v>
      </c>
      <c r="J6207" s="97" t="s">
        <v>93</v>
      </c>
      <c r="K6207" s="97">
        <v>104.8</v>
      </c>
      <c r="L6207" s="97" t="s">
        <v>19066</v>
      </c>
      <c r="M6207" s="97">
        <v>26</v>
      </c>
      <c r="N6207" s="97">
        <v>1003802</v>
      </c>
    </row>
    <row r="6208" spans="1:14" ht="14.25" customHeight="1" x14ac:dyDescent="0.3">
      <c r="A6208" s="97" t="s">
        <v>632</v>
      </c>
      <c r="B6208" s="97">
        <v>96</v>
      </c>
      <c r="C6208" s="97" t="s">
        <v>19067</v>
      </c>
      <c r="D6208" s="97" t="s">
        <v>332</v>
      </c>
      <c r="E6208" s="97" t="s">
        <v>19068</v>
      </c>
      <c r="F6208" s="97">
        <v>342880</v>
      </c>
      <c r="G6208" s="97">
        <v>668140</v>
      </c>
      <c r="H6208" s="97">
        <v>342880</v>
      </c>
      <c r="I6208" s="97">
        <v>668140</v>
      </c>
      <c r="J6208" s="97" t="s">
        <v>93</v>
      </c>
      <c r="K6208" s="97">
        <v>105</v>
      </c>
      <c r="L6208" s="97" t="s">
        <v>19027</v>
      </c>
      <c r="M6208" s="97">
        <v>26</v>
      </c>
      <c r="N6208" s="97">
        <v>770374</v>
      </c>
    </row>
    <row r="6209" spans="1:14" ht="14.25" customHeight="1" x14ac:dyDescent="0.3">
      <c r="A6209" s="97" t="s">
        <v>397</v>
      </c>
      <c r="B6209" s="97">
        <v>196</v>
      </c>
      <c r="C6209" s="97" t="s">
        <v>19069</v>
      </c>
      <c r="D6209" s="97" t="s">
        <v>332</v>
      </c>
      <c r="E6209" s="97" t="s">
        <v>12362</v>
      </c>
      <c r="F6209" s="97">
        <v>339690</v>
      </c>
      <c r="G6209" s="97">
        <v>669060</v>
      </c>
      <c r="H6209" s="97">
        <v>339690</v>
      </c>
      <c r="I6209" s="97">
        <v>669060</v>
      </c>
      <c r="J6209" s="97" t="s">
        <v>93</v>
      </c>
      <c r="K6209" s="97">
        <v>108.2</v>
      </c>
      <c r="L6209" s="97" t="s">
        <v>19070</v>
      </c>
      <c r="M6209" s="97">
        <v>26</v>
      </c>
      <c r="N6209" s="97">
        <v>842753</v>
      </c>
    </row>
    <row r="6210" spans="1:14" ht="14.25" customHeight="1" x14ac:dyDescent="0.3">
      <c r="A6210" s="97" t="s">
        <v>506</v>
      </c>
      <c r="B6210" s="97">
        <v>9881</v>
      </c>
      <c r="C6210" s="97" t="s">
        <v>19071</v>
      </c>
      <c r="D6210" s="97" t="s">
        <v>581</v>
      </c>
      <c r="E6210" s="97" t="s">
        <v>19072</v>
      </c>
      <c r="F6210" s="97">
        <v>329175</v>
      </c>
      <c r="G6210" s="97">
        <v>667225</v>
      </c>
      <c r="H6210" s="97">
        <v>329175</v>
      </c>
      <c r="I6210" s="97">
        <v>667225</v>
      </c>
      <c r="J6210" s="97" t="s">
        <v>93</v>
      </c>
      <c r="K6210" s="97">
        <v>113</v>
      </c>
      <c r="L6210" s="97" t="s">
        <v>19073</v>
      </c>
      <c r="M6210" s="97">
        <v>26</v>
      </c>
      <c r="N6210" s="97">
        <v>1003930</v>
      </c>
    </row>
    <row r="6211" spans="1:14" ht="14.25" customHeight="1" x14ac:dyDescent="0.3">
      <c r="A6211" s="97" t="s">
        <v>506</v>
      </c>
      <c r="B6211" s="97">
        <v>15554</v>
      </c>
      <c r="C6211" s="97" t="s">
        <v>19074</v>
      </c>
      <c r="D6211" s="97" t="s">
        <v>581</v>
      </c>
      <c r="E6211" s="97" t="s">
        <v>19075</v>
      </c>
      <c r="F6211" s="97">
        <v>329501</v>
      </c>
      <c r="G6211" s="97">
        <v>668521</v>
      </c>
      <c r="H6211" s="97">
        <v>329501</v>
      </c>
      <c r="I6211" s="97">
        <v>668521</v>
      </c>
      <c r="J6211" s="97" t="s">
        <v>93</v>
      </c>
      <c r="K6211" s="97">
        <v>114.5</v>
      </c>
      <c r="L6211" s="97" t="s">
        <v>19076</v>
      </c>
      <c r="M6211" s="97">
        <v>26</v>
      </c>
      <c r="N6211" s="97">
        <v>1004612</v>
      </c>
    </row>
    <row r="6212" spans="1:14" ht="14.25" customHeight="1" x14ac:dyDescent="0.3">
      <c r="A6212" s="97" t="s">
        <v>506</v>
      </c>
      <c r="B6212" s="97">
        <v>9881</v>
      </c>
      <c r="C6212" s="97" t="s">
        <v>19077</v>
      </c>
      <c r="D6212" s="97" t="s">
        <v>581</v>
      </c>
      <c r="E6212" s="97" t="s">
        <v>19078</v>
      </c>
      <c r="F6212" s="97">
        <v>328873</v>
      </c>
      <c r="G6212" s="97">
        <v>667061</v>
      </c>
      <c r="H6212" s="97">
        <v>328873</v>
      </c>
      <c r="I6212" s="97">
        <v>667061</v>
      </c>
      <c r="J6212" s="97" t="s">
        <v>93</v>
      </c>
      <c r="K6212" s="97">
        <v>122</v>
      </c>
      <c r="L6212" s="97" t="s">
        <v>19079</v>
      </c>
      <c r="M6212" s="97">
        <v>26</v>
      </c>
      <c r="N6212" s="97">
        <v>1003859</v>
      </c>
    </row>
    <row r="6213" spans="1:14" ht="14.25" customHeight="1" x14ac:dyDescent="0.3">
      <c r="A6213" s="97" t="s">
        <v>397</v>
      </c>
      <c r="B6213" s="97">
        <v>210</v>
      </c>
      <c r="C6213" s="97" t="s">
        <v>19080</v>
      </c>
      <c r="D6213" s="97" t="s">
        <v>332</v>
      </c>
      <c r="E6213" s="97" t="s">
        <v>19081</v>
      </c>
      <c r="F6213" s="97">
        <v>338970</v>
      </c>
      <c r="G6213" s="97">
        <v>669050</v>
      </c>
      <c r="H6213" s="97">
        <v>338970</v>
      </c>
      <c r="I6213" s="97">
        <v>669050</v>
      </c>
      <c r="J6213" s="97" t="s">
        <v>93</v>
      </c>
      <c r="K6213" s="97">
        <v>124.87</v>
      </c>
      <c r="L6213" s="97" t="s">
        <v>19082</v>
      </c>
      <c r="M6213" s="97">
        <v>26</v>
      </c>
      <c r="N6213" s="97">
        <v>842767</v>
      </c>
    </row>
    <row r="6214" spans="1:14" ht="14.25" customHeight="1" x14ac:dyDescent="0.3">
      <c r="A6214" s="97" t="s">
        <v>506</v>
      </c>
      <c r="B6214" s="97">
        <v>232</v>
      </c>
      <c r="C6214" s="97" t="s">
        <v>19083</v>
      </c>
      <c r="D6214" s="97" t="s">
        <v>332</v>
      </c>
      <c r="E6214" s="97" t="s">
        <v>16996</v>
      </c>
      <c r="F6214" s="97">
        <v>328710</v>
      </c>
      <c r="G6214" s="97">
        <v>668130</v>
      </c>
      <c r="H6214" s="97">
        <v>328710</v>
      </c>
      <c r="I6214" s="97">
        <v>668130</v>
      </c>
      <c r="J6214" s="97" t="s">
        <v>93</v>
      </c>
      <c r="K6214" s="97">
        <v>126.62</v>
      </c>
      <c r="L6214" s="97" t="s">
        <v>19084</v>
      </c>
      <c r="M6214" s="97">
        <v>26</v>
      </c>
      <c r="N6214" s="97">
        <v>1002721</v>
      </c>
    </row>
    <row r="6215" spans="1:14" ht="14.25" customHeight="1" x14ac:dyDescent="0.3">
      <c r="A6215" s="97" t="s">
        <v>632</v>
      </c>
      <c r="B6215" s="97">
        <v>235</v>
      </c>
      <c r="C6215" s="97" t="s">
        <v>19085</v>
      </c>
      <c r="D6215" s="97" t="s">
        <v>332</v>
      </c>
      <c r="E6215" s="97" t="s">
        <v>19086</v>
      </c>
      <c r="F6215" s="97">
        <v>341946</v>
      </c>
      <c r="G6215" s="97">
        <v>666171</v>
      </c>
      <c r="H6215" s="97">
        <v>341946</v>
      </c>
      <c r="I6215" s="97">
        <v>666171</v>
      </c>
      <c r="J6215" s="97" t="s">
        <v>93</v>
      </c>
      <c r="K6215" s="97">
        <v>127.2</v>
      </c>
      <c r="L6215" s="97" t="s">
        <v>19087</v>
      </c>
      <c r="M6215" s="97">
        <v>26</v>
      </c>
      <c r="N6215" s="97">
        <v>770516</v>
      </c>
    </row>
    <row r="6216" spans="1:14" ht="14.25" customHeight="1" x14ac:dyDescent="0.3">
      <c r="A6216" s="97" t="s">
        <v>632</v>
      </c>
      <c r="B6216" s="97">
        <v>106</v>
      </c>
      <c r="C6216" s="97" t="s">
        <v>19088</v>
      </c>
      <c r="D6216" s="97" t="s">
        <v>332</v>
      </c>
      <c r="E6216" s="97" t="s">
        <v>19089</v>
      </c>
      <c r="F6216" s="97">
        <v>341738</v>
      </c>
      <c r="G6216" s="97">
        <v>667310</v>
      </c>
      <c r="H6216" s="97">
        <v>341738</v>
      </c>
      <c r="I6216" s="97">
        <v>667310</v>
      </c>
      <c r="J6216" s="97" t="s">
        <v>93</v>
      </c>
      <c r="K6216" s="97">
        <v>136</v>
      </c>
      <c r="L6216" s="97" t="s">
        <v>19090</v>
      </c>
      <c r="M6216" s="97">
        <v>26</v>
      </c>
      <c r="N6216" s="97">
        <v>770384</v>
      </c>
    </row>
    <row r="6217" spans="1:14" ht="14.25" customHeight="1" x14ac:dyDescent="0.3">
      <c r="A6217" s="97" t="s">
        <v>508</v>
      </c>
      <c r="B6217" s="97">
        <v>419</v>
      </c>
      <c r="C6217" s="97" t="s">
        <v>19091</v>
      </c>
      <c r="D6217" s="97" t="s">
        <v>332</v>
      </c>
      <c r="E6217" s="97" t="s">
        <v>19092</v>
      </c>
      <c r="F6217" s="97">
        <v>334820</v>
      </c>
      <c r="G6217" s="97">
        <v>665214</v>
      </c>
      <c r="H6217" s="97">
        <v>334820</v>
      </c>
      <c r="I6217" s="97">
        <v>665214</v>
      </c>
      <c r="J6217" s="97" t="s">
        <v>93</v>
      </c>
      <c r="K6217" s="97">
        <v>136.12</v>
      </c>
      <c r="L6217" s="97" t="s">
        <v>19093</v>
      </c>
      <c r="M6217" s="97">
        <v>26</v>
      </c>
      <c r="N6217" s="97">
        <v>951623</v>
      </c>
    </row>
    <row r="6218" spans="1:14" ht="14.25" customHeight="1" x14ac:dyDescent="0.3">
      <c r="A6218" s="97" t="s">
        <v>506</v>
      </c>
      <c r="B6218" s="97">
        <v>10695</v>
      </c>
      <c r="C6218" s="97" t="s">
        <v>19094</v>
      </c>
      <c r="D6218" s="97" t="s">
        <v>581</v>
      </c>
      <c r="E6218" s="97" t="s">
        <v>19095</v>
      </c>
      <c r="F6218" s="97">
        <v>327626</v>
      </c>
      <c r="G6218" s="97">
        <v>666849</v>
      </c>
      <c r="H6218" s="97">
        <v>327626</v>
      </c>
      <c r="I6218" s="97">
        <v>666849</v>
      </c>
      <c r="J6218" s="97" t="s">
        <v>93</v>
      </c>
      <c r="K6218" s="97">
        <v>139.16</v>
      </c>
      <c r="L6218" s="97" t="s">
        <v>19096</v>
      </c>
      <c r="M6218" s="97">
        <v>26</v>
      </c>
      <c r="N6218" s="97">
        <v>1004170</v>
      </c>
    </row>
    <row r="6219" spans="1:14" ht="14.25" customHeight="1" x14ac:dyDescent="0.3">
      <c r="A6219" s="97" t="s">
        <v>497</v>
      </c>
      <c r="B6219" s="97">
        <v>422</v>
      </c>
      <c r="C6219" s="97" t="s">
        <v>19097</v>
      </c>
      <c r="D6219" s="97" t="s">
        <v>332</v>
      </c>
      <c r="E6219" s="97" t="s">
        <v>19098</v>
      </c>
      <c r="F6219" s="97">
        <v>334240</v>
      </c>
      <c r="G6219" s="97">
        <v>663960</v>
      </c>
      <c r="H6219" s="97">
        <v>334240</v>
      </c>
      <c r="I6219" s="97">
        <v>663960</v>
      </c>
      <c r="J6219" s="97" t="s">
        <v>93</v>
      </c>
      <c r="K6219" s="97">
        <v>140</v>
      </c>
      <c r="L6219" s="97" t="s">
        <v>19099</v>
      </c>
      <c r="M6219" s="97">
        <v>26</v>
      </c>
      <c r="N6219" s="97">
        <v>13471745</v>
      </c>
    </row>
    <row r="6220" spans="1:14" ht="14.25" customHeight="1" x14ac:dyDescent="0.3">
      <c r="A6220" s="97" t="s">
        <v>506</v>
      </c>
      <c r="B6220" s="97">
        <v>441</v>
      </c>
      <c r="C6220" s="97" t="s">
        <v>19100</v>
      </c>
      <c r="D6220" s="97" t="s">
        <v>332</v>
      </c>
      <c r="E6220" s="97" t="s">
        <v>19101</v>
      </c>
      <c r="F6220" s="97">
        <v>328310</v>
      </c>
      <c r="G6220" s="97">
        <v>665680</v>
      </c>
      <c r="H6220" s="97">
        <v>328310</v>
      </c>
      <c r="I6220" s="97">
        <v>665680</v>
      </c>
      <c r="J6220" s="97" t="s">
        <v>93</v>
      </c>
      <c r="K6220" s="97">
        <v>141</v>
      </c>
      <c r="L6220" s="97" t="s">
        <v>19102</v>
      </c>
      <c r="M6220" s="97">
        <v>26</v>
      </c>
      <c r="N6220" s="97">
        <v>1002933</v>
      </c>
    </row>
    <row r="6221" spans="1:14" ht="14.25" customHeight="1" x14ac:dyDescent="0.3">
      <c r="A6221" s="97" t="s">
        <v>506</v>
      </c>
      <c r="B6221" s="97">
        <v>446</v>
      </c>
      <c r="C6221" s="97" t="s">
        <v>19103</v>
      </c>
      <c r="D6221" s="97" t="s">
        <v>332</v>
      </c>
      <c r="E6221" s="97" t="s">
        <v>19104</v>
      </c>
      <c r="F6221" s="97">
        <v>328160</v>
      </c>
      <c r="G6221" s="97">
        <v>665710</v>
      </c>
      <c r="H6221" s="97">
        <v>328160</v>
      </c>
      <c r="I6221" s="97">
        <v>665710</v>
      </c>
      <c r="J6221" s="97" t="s">
        <v>93</v>
      </c>
      <c r="K6221" s="97">
        <v>145</v>
      </c>
      <c r="L6221" s="97" t="s">
        <v>19105</v>
      </c>
      <c r="M6221" s="97">
        <v>26</v>
      </c>
      <c r="N6221" s="97">
        <v>1002938</v>
      </c>
    </row>
    <row r="6222" spans="1:14" ht="14.25" customHeight="1" x14ac:dyDescent="0.3">
      <c r="A6222" s="97" t="s">
        <v>506</v>
      </c>
      <c r="B6222" s="97">
        <v>569</v>
      </c>
      <c r="C6222" s="97" t="s">
        <v>19106</v>
      </c>
      <c r="D6222" s="97" t="s">
        <v>332</v>
      </c>
      <c r="E6222" s="97" t="s">
        <v>19107</v>
      </c>
      <c r="F6222" s="97">
        <v>328210</v>
      </c>
      <c r="G6222" s="97">
        <v>665410</v>
      </c>
      <c r="H6222" s="97">
        <v>328210</v>
      </c>
      <c r="I6222" s="97">
        <v>665410</v>
      </c>
      <c r="J6222" s="97" t="s">
        <v>93</v>
      </c>
      <c r="K6222" s="97">
        <v>146</v>
      </c>
      <c r="L6222" s="97" t="s">
        <v>19108</v>
      </c>
      <c r="M6222" s="97">
        <v>26</v>
      </c>
      <c r="N6222" s="97">
        <v>12084111</v>
      </c>
    </row>
    <row r="6223" spans="1:14" ht="14.25" customHeight="1" x14ac:dyDescent="0.3">
      <c r="A6223" s="97" t="s">
        <v>506</v>
      </c>
      <c r="B6223" s="97">
        <v>678</v>
      </c>
      <c r="C6223" s="97" t="s">
        <v>19109</v>
      </c>
      <c r="D6223" s="97" t="s">
        <v>332</v>
      </c>
      <c r="E6223" s="97" t="s">
        <v>19110</v>
      </c>
      <c r="F6223" s="97">
        <v>327320</v>
      </c>
      <c r="G6223" s="97">
        <v>665230</v>
      </c>
      <c r="H6223" s="97">
        <v>327320</v>
      </c>
      <c r="I6223" s="97">
        <v>665230</v>
      </c>
      <c r="J6223" s="97" t="s">
        <v>93</v>
      </c>
      <c r="K6223" s="97">
        <v>154</v>
      </c>
      <c r="L6223" s="97" t="s">
        <v>19111</v>
      </c>
      <c r="M6223" s="97">
        <v>26</v>
      </c>
      <c r="N6223" s="97">
        <v>13470849</v>
      </c>
    </row>
    <row r="6224" spans="1:14" ht="14.25" customHeight="1" x14ac:dyDescent="0.3">
      <c r="A6224" s="97" t="s">
        <v>506</v>
      </c>
      <c r="B6224" s="97">
        <v>255</v>
      </c>
      <c r="C6224" s="97" t="s">
        <v>19112</v>
      </c>
      <c r="D6224" s="97" t="s">
        <v>332</v>
      </c>
      <c r="E6224" s="97" t="s">
        <v>19113</v>
      </c>
      <c r="F6224" s="97">
        <v>326320</v>
      </c>
      <c r="G6224" s="97">
        <v>666210</v>
      </c>
      <c r="H6224" s="97">
        <v>326320</v>
      </c>
      <c r="I6224" s="97">
        <v>666210</v>
      </c>
      <c r="J6224" s="97" t="s">
        <v>93</v>
      </c>
      <c r="K6224" s="97">
        <v>154.19999999999999</v>
      </c>
      <c r="L6224" s="97" t="s">
        <v>19114</v>
      </c>
      <c r="M6224" s="97">
        <v>26</v>
      </c>
      <c r="N6224" s="97">
        <v>1002744</v>
      </c>
    </row>
    <row r="6225" spans="1:14" ht="14.25" customHeight="1" x14ac:dyDescent="0.3">
      <c r="A6225" s="97" t="s">
        <v>570</v>
      </c>
      <c r="B6225" s="97">
        <v>405</v>
      </c>
      <c r="C6225" s="97" t="s">
        <v>19115</v>
      </c>
      <c r="D6225" s="97" t="s">
        <v>332</v>
      </c>
      <c r="E6225" s="97" t="s">
        <v>19116</v>
      </c>
      <c r="F6225" s="97">
        <v>337950</v>
      </c>
      <c r="G6225" s="97">
        <v>663950</v>
      </c>
      <c r="H6225" s="97">
        <v>337950</v>
      </c>
      <c r="I6225" s="97">
        <v>663950</v>
      </c>
      <c r="J6225" s="97" t="s">
        <v>93</v>
      </c>
      <c r="K6225" s="97">
        <v>156</v>
      </c>
      <c r="L6225" s="97" t="s">
        <v>19117</v>
      </c>
      <c r="M6225" s="97">
        <v>26</v>
      </c>
      <c r="N6225" s="97">
        <v>844885</v>
      </c>
    </row>
    <row r="6226" spans="1:14" ht="14.25" customHeight="1" x14ac:dyDescent="0.3">
      <c r="A6226" s="97" t="s">
        <v>4821</v>
      </c>
      <c r="B6226" s="97">
        <v>37</v>
      </c>
      <c r="C6226" s="97" t="s">
        <v>19118</v>
      </c>
      <c r="D6226" s="97" t="s">
        <v>332</v>
      </c>
      <c r="E6226" s="97" t="s">
        <v>19119</v>
      </c>
      <c r="F6226" s="97">
        <v>332820</v>
      </c>
      <c r="G6226" s="97">
        <v>659400</v>
      </c>
      <c r="H6226" s="97">
        <v>332820</v>
      </c>
      <c r="I6226" s="97">
        <v>659400</v>
      </c>
      <c r="J6226" s="97" t="s">
        <v>93</v>
      </c>
      <c r="K6226" s="97">
        <v>161.19999999999999</v>
      </c>
      <c r="L6226" s="97" t="s">
        <v>19120</v>
      </c>
      <c r="M6226" s="97">
        <v>26</v>
      </c>
      <c r="N6226" s="97">
        <v>777694</v>
      </c>
    </row>
    <row r="6227" spans="1:14" ht="14.25" customHeight="1" x14ac:dyDescent="0.3">
      <c r="A6227" s="97" t="s">
        <v>497</v>
      </c>
      <c r="B6227" s="97">
        <v>9763</v>
      </c>
      <c r="C6227" s="97" t="s">
        <v>19121</v>
      </c>
      <c r="D6227" s="97" t="s">
        <v>581</v>
      </c>
      <c r="E6227" s="97" t="s">
        <v>19122</v>
      </c>
      <c r="F6227" s="97">
        <v>334302</v>
      </c>
      <c r="G6227" s="97">
        <v>662887</v>
      </c>
      <c r="H6227" s="97">
        <v>334302</v>
      </c>
      <c r="I6227" s="97">
        <v>662887</v>
      </c>
      <c r="J6227" s="97" t="s">
        <v>93</v>
      </c>
      <c r="K6227" s="97">
        <v>163</v>
      </c>
      <c r="L6227" s="97" t="s">
        <v>19123</v>
      </c>
      <c r="M6227" s="97">
        <v>26</v>
      </c>
      <c r="N6227" s="97">
        <v>905269</v>
      </c>
    </row>
    <row r="6228" spans="1:14" ht="14.25" customHeight="1" x14ac:dyDescent="0.3">
      <c r="A6228" s="97" t="s">
        <v>497</v>
      </c>
      <c r="B6228" s="97">
        <v>584</v>
      </c>
      <c r="C6228" s="97" t="s">
        <v>19124</v>
      </c>
      <c r="D6228" s="97" t="s">
        <v>332</v>
      </c>
      <c r="E6228" s="97" t="s">
        <v>19125</v>
      </c>
      <c r="F6228" s="97">
        <v>334480</v>
      </c>
      <c r="G6228" s="97">
        <v>661678</v>
      </c>
      <c r="H6228" s="97">
        <v>334480</v>
      </c>
      <c r="I6228" s="97">
        <v>661678</v>
      </c>
      <c r="J6228" s="97" t="s">
        <v>93</v>
      </c>
      <c r="K6228" s="97">
        <v>165</v>
      </c>
      <c r="L6228" s="97" t="s">
        <v>19126</v>
      </c>
      <c r="M6228" s="97">
        <v>26</v>
      </c>
      <c r="N6228" s="97">
        <v>17643026</v>
      </c>
    </row>
    <row r="6229" spans="1:14" ht="14.25" customHeight="1" x14ac:dyDescent="0.3">
      <c r="A6229" s="97" t="s">
        <v>330</v>
      </c>
      <c r="B6229" s="97">
        <v>27</v>
      </c>
      <c r="C6229" s="97" t="s">
        <v>19127</v>
      </c>
      <c r="D6229" s="97" t="s">
        <v>332</v>
      </c>
      <c r="E6229" s="97" t="s">
        <v>19128</v>
      </c>
      <c r="F6229" s="97">
        <v>324730</v>
      </c>
      <c r="G6229" s="97">
        <v>661830</v>
      </c>
      <c r="H6229" s="97">
        <v>324730</v>
      </c>
      <c r="I6229" s="97">
        <v>661830</v>
      </c>
      <c r="J6229" s="97" t="s">
        <v>93</v>
      </c>
      <c r="K6229" s="97">
        <v>167</v>
      </c>
      <c r="L6229" s="97" t="s">
        <v>19129</v>
      </c>
      <c r="M6229" s="97">
        <v>26</v>
      </c>
      <c r="N6229" s="97">
        <v>785748</v>
      </c>
    </row>
    <row r="6230" spans="1:14" ht="14.25" customHeight="1" x14ac:dyDescent="0.3">
      <c r="A6230" s="97" t="s">
        <v>497</v>
      </c>
      <c r="B6230" s="97">
        <v>943</v>
      </c>
      <c r="C6230" s="97" t="s">
        <v>19130</v>
      </c>
      <c r="D6230" s="97" t="s">
        <v>581</v>
      </c>
      <c r="E6230" s="97" t="s">
        <v>19131</v>
      </c>
      <c r="F6230" s="97">
        <v>334338</v>
      </c>
      <c r="G6230" s="97">
        <v>661944</v>
      </c>
      <c r="H6230" s="97">
        <v>334338</v>
      </c>
      <c r="I6230" s="97">
        <v>661944</v>
      </c>
      <c r="J6230" s="97" t="s">
        <v>93</v>
      </c>
      <c r="K6230" s="97">
        <v>170</v>
      </c>
      <c r="L6230" s="97" t="s">
        <v>9257</v>
      </c>
      <c r="M6230" s="97">
        <v>26</v>
      </c>
      <c r="N6230" s="97">
        <v>905115</v>
      </c>
    </row>
    <row r="6231" spans="1:14" ht="14.25" customHeight="1" x14ac:dyDescent="0.3">
      <c r="A6231" s="97" t="s">
        <v>497</v>
      </c>
      <c r="B6231" s="97">
        <v>238</v>
      </c>
      <c r="C6231" s="97" t="s">
        <v>19132</v>
      </c>
      <c r="D6231" s="97" t="s">
        <v>332</v>
      </c>
      <c r="E6231" s="97" t="s">
        <v>19133</v>
      </c>
      <c r="F6231" s="97">
        <v>334390</v>
      </c>
      <c r="G6231" s="97">
        <v>661950</v>
      </c>
      <c r="H6231" s="97">
        <v>334390</v>
      </c>
      <c r="I6231" s="97">
        <v>661950</v>
      </c>
      <c r="J6231" s="97" t="s">
        <v>93</v>
      </c>
      <c r="K6231" s="97">
        <v>173</v>
      </c>
      <c r="L6231" s="97" t="s">
        <v>19134</v>
      </c>
      <c r="M6231" s="97">
        <v>26</v>
      </c>
      <c r="N6231" s="97">
        <v>904870</v>
      </c>
    </row>
    <row r="6232" spans="1:14" ht="14.25" customHeight="1" x14ac:dyDescent="0.3">
      <c r="A6232" s="97" t="s">
        <v>570</v>
      </c>
      <c r="B6232" s="97">
        <v>144</v>
      </c>
      <c r="C6232" s="97" t="s">
        <v>19135</v>
      </c>
      <c r="D6232" s="97" t="s">
        <v>332</v>
      </c>
      <c r="E6232" s="97" t="s">
        <v>19136</v>
      </c>
      <c r="F6232" s="97">
        <v>337525</v>
      </c>
      <c r="G6232" s="97">
        <v>664740</v>
      </c>
      <c r="H6232" s="97">
        <v>337525</v>
      </c>
      <c r="I6232" s="97">
        <v>664740</v>
      </c>
      <c r="J6232" s="97" t="s">
        <v>93</v>
      </c>
      <c r="K6232" s="97">
        <v>178.6</v>
      </c>
      <c r="L6232" s="97" t="s">
        <v>19137</v>
      </c>
      <c r="M6232" s="97">
        <v>26</v>
      </c>
      <c r="N6232" s="97">
        <v>844623</v>
      </c>
    </row>
    <row r="6233" spans="1:14" ht="14.25" customHeight="1" x14ac:dyDescent="0.3">
      <c r="A6233" s="97" t="s">
        <v>570</v>
      </c>
      <c r="B6233" s="97">
        <v>135</v>
      </c>
      <c r="C6233" s="97" t="s">
        <v>19138</v>
      </c>
      <c r="D6233" s="97" t="s">
        <v>332</v>
      </c>
      <c r="E6233" s="97" t="s">
        <v>19139</v>
      </c>
      <c r="F6233" s="97">
        <v>337520</v>
      </c>
      <c r="G6233" s="97">
        <v>664765</v>
      </c>
      <c r="H6233" s="97">
        <v>337520</v>
      </c>
      <c r="I6233" s="97">
        <v>664765</v>
      </c>
      <c r="J6233" s="97" t="s">
        <v>93</v>
      </c>
      <c r="K6233" s="97">
        <v>180.1</v>
      </c>
      <c r="L6233" s="97" t="s">
        <v>19140</v>
      </c>
      <c r="M6233" s="97">
        <v>26</v>
      </c>
      <c r="N6233" s="97">
        <v>844614</v>
      </c>
    </row>
    <row r="6234" spans="1:14" ht="14.25" customHeight="1" x14ac:dyDescent="0.3">
      <c r="A6234" s="97" t="s">
        <v>497</v>
      </c>
      <c r="B6234" s="97">
        <v>14450</v>
      </c>
      <c r="C6234" s="97" t="s">
        <v>19141</v>
      </c>
      <c r="D6234" s="97" t="s">
        <v>581</v>
      </c>
      <c r="E6234" s="97" t="s">
        <v>19142</v>
      </c>
      <c r="F6234" s="97">
        <v>334433</v>
      </c>
      <c r="G6234" s="97">
        <v>662390</v>
      </c>
      <c r="H6234" s="97">
        <v>334433</v>
      </c>
      <c r="I6234" s="97">
        <v>662390</v>
      </c>
      <c r="J6234" s="97" t="s">
        <v>93</v>
      </c>
      <c r="K6234" s="97">
        <v>185.11</v>
      </c>
      <c r="L6234" s="97" t="s">
        <v>19143</v>
      </c>
      <c r="M6234" s="97">
        <v>26</v>
      </c>
      <c r="N6234" s="97">
        <v>905502</v>
      </c>
    </row>
    <row r="6235" spans="1:14" ht="14.25" customHeight="1" x14ac:dyDescent="0.3">
      <c r="A6235" s="97" t="s">
        <v>570</v>
      </c>
      <c r="B6235" s="97">
        <v>370</v>
      </c>
      <c r="C6235" s="97" t="s">
        <v>19144</v>
      </c>
      <c r="D6235" s="97" t="s">
        <v>332</v>
      </c>
      <c r="E6235" s="97" t="s">
        <v>19145</v>
      </c>
      <c r="F6235" s="97">
        <v>336840</v>
      </c>
      <c r="G6235" s="97">
        <v>663060</v>
      </c>
      <c r="H6235" s="97">
        <v>336840</v>
      </c>
      <c r="I6235" s="97">
        <v>663060</v>
      </c>
      <c r="J6235" s="97" t="s">
        <v>93</v>
      </c>
      <c r="K6235" s="97">
        <v>186.39</v>
      </c>
      <c r="L6235" s="97" t="s">
        <v>19146</v>
      </c>
      <c r="M6235" s="97">
        <v>26</v>
      </c>
      <c r="N6235" s="97">
        <v>844850</v>
      </c>
    </row>
    <row r="6236" spans="1:14" ht="14.25" customHeight="1" x14ac:dyDescent="0.3">
      <c r="A6236" s="97" t="s">
        <v>330</v>
      </c>
      <c r="B6236" s="97">
        <v>125</v>
      </c>
      <c r="C6236" s="97" t="s">
        <v>19147</v>
      </c>
      <c r="D6236" s="97" t="s">
        <v>332</v>
      </c>
      <c r="E6236" s="97" t="s">
        <v>19148</v>
      </c>
      <c r="F6236" s="97">
        <v>324367</v>
      </c>
      <c r="G6236" s="97">
        <v>662127</v>
      </c>
      <c r="H6236" s="97">
        <v>324367</v>
      </c>
      <c r="I6236" s="97">
        <v>662127</v>
      </c>
      <c r="J6236" s="97" t="s">
        <v>93</v>
      </c>
      <c r="K6236" s="97">
        <v>189</v>
      </c>
      <c r="L6236" s="97" t="s">
        <v>19149</v>
      </c>
      <c r="M6236" s="97">
        <v>26</v>
      </c>
      <c r="N6236" s="97">
        <v>785848</v>
      </c>
    </row>
    <row r="6237" spans="1:14" ht="14.25" customHeight="1" x14ac:dyDescent="0.3">
      <c r="A6237" s="97" t="s">
        <v>570</v>
      </c>
      <c r="B6237" s="97">
        <v>351</v>
      </c>
      <c r="C6237" s="97" t="s">
        <v>19150</v>
      </c>
      <c r="D6237" s="97" t="s">
        <v>332</v>
      </c>
      <c r="E6237" s="97" t="s">
        <v>19151</v>
      </c>
      <c r="F6237" s="97">
        <v>336810</v>
      </c>
      <c r="G6237" s="97">
        <v>663100</v>
      </c>
      <c r="H6237" s="97">
        <v>336810</v>
      </c>
      <c r="I6237" s="97">
        <v>663100</v>
      </c>
      <c r="J6237" s="97" t="s">
        <v>93</v>
      </c>
      <c r="K6237" s="97">
        <v>189</v>
      </c>
      <c r="L6237" s="97" t="s">
        <v>19152</v>
      </c>
      <c r="M6237" s="97">
        <v>26</v>
      </c>
      <c r="N6237" s="97">
        <v>844831</v>
      </c>
    </row>
    <row r="6238" spans="1:14" ht="14.25" customHeight="1" x14ac:dyDescent="0.3">
      <c r="A6238" s="97" t="s">
        <v>570</v>
      </c>
      <c r="B6238" s="97">
        <v>340</v>
      </c>
      <c r="C6238" s="97" t="s">
        <v>19153</v>
      </c>
      <c r="D6238" s="97" t="s">
        <v>332</v>
      </c>
      <c r="E6238" s="97" t="s">
        <v>19154</v>
      </c>
      <c r="F6238" s="97">
        <v>336640</v>
      </c>
      <c r="G6238" s="97">
        <v>663000</v>
      </c>
      <c r="H6238" s="97">
        <v>336640</v>
      </c>
      <c r="I6238" s="97">
        <v>663000</v>
      </c>
      <c r="J6238" s="97" t="s">
        <v>93</v>
      </c>
      <c r="K6238" s="97">
        <v>194.34</v>
      </c>
      <c r="L6238" s="97" t="s">
        <v>19155</v>
      </c>
      <c r="M6238" s="97">
        <v>26</v>
      </c>
      <c r="N6238" s="97">
        <v>844820</v>
      </c>
    </row>
    <row r="6239" spans="1:14" ht="14.25" customHeight="1" x14ac:dyDescent="0.3">
      <c r="A6239" s="97" t="s">
        <v>878</v>
      </c>
      <c r="B6239" s="97">
        <v>100</v>
      </c>
      <c r="C6239" s="97" t="s">
        <v>19156</v>
      </c>
      <c r="D6239" s="97" t="s">
        <v>332</v>
      </c>
      <c r="E6239" s="97" t="s">
        <v>19157</v>
      </c>
      <c r="F6239" s="97">
        <v>329770</v>
      </c>
      <c r="G6239" s="97">
        <v>658370</v>
      </c>
      <c r="H6239" s="97">
        <v>329770</v>
      </c>
      <c r="I6239" s="97">
        <v>658370</v>
      </c>
      <c r="J6239" s="97" t="s">
        <v>93</v>
      </c>
      <c r="K6239" s="97">
        <v>195</v>
      </c>
      <c r="L6239" s="97" t="s">
        <v>19158</v>
      </c>
      <c r="M6239" s="97">
        <v>26</v>
      </c>
      <c r="N6239" s="97">
        <v>737320</v>
      </c>
    </row>
    <row r="6240" spans="1:14" ht="14.25" customHeight="1" x14ac:dyDescent="0.3">
      <c r="A6240" s="97" t="s">
        <v>570</v>
      </c>
      <c r="B6240" s="97">
        <v>15863</v>
      </c>
      <c r="C6240" s="97" t="s">
        <v>19159</v>
      </c>
      <c r="D6240" s="97" t="s">
        <v>581</v>
      </c>
      <c r="E6240" s="97" t="s">
        <v>19160</v>
      </c>
      <c r="F6240" s="97">
        <v>335710</v>
      </c>
      <c r="G6240" s="97">
        <v>664980</v>
      </c>
      <c r="H6240" s="97">
        <v>335710</v>
      </c>
      <c r="I6240" s="97">
        <v>664980</v>
      </c>
      <c r="J6240" s="97" t="s">
        <v>93</v>
      </c>
      <c r="K6240" s="97">
        <v>198</v>
      </c>
      <c r="L6240" s="97" t="s">
        <v>19161</v>
      </c>
      <c r="M6240" s="97">
        <v>26</v>
      </c>
      <c r="N6240" s="97">
        <v>845112</v>
      </c>
    </row>
    <row r="6241" spans="1:14" ht="14.25" customHeight="1" x14ac:dyDescent="0.3">
      <c r="A6241" s="97" t="s">
        <v>570</v>
      </c>
      <c r="B6241" s="97">
        <v>15863</v>
      </c>
      <c r="C6241" s="97" t="s">
        <v>19162</v>
      </c>
      <c r="D6241" s="97" t="s">
        <v>581</v>
      </c>
      <c r="E6241" s="97" t="s">
        <v>19163</v>
      </c>
      <c r="F6241" s="97">
        <v>335710</v>
      </c>
      <c r="G6241" s="97">
        <v>664970</v>
      </c>
      <c r="H6241" s="97">
        <v>335710</v>
      </c>
      <c r="I6241" s="97">
        <v>664970</v>
      </c>
      <c r="J6241" s="97" t="s">
        <v>93</v>
      </c>
      <c r="K6241" s="97">
        <v>199</v>
      </c>
      <c r="L6241" s="97" t="s">
        <v>19164</v>
      </c>
      <c r="M6241" s="97">
        <v>26</v>
      </c>
      <c r="N6241" s="97">
        <v>845110</v>
      </c>
    </row>
    <row r="6242" spans="1:14" ht="14.25" customHeight="1" x14ac:dyDescent="0.3">
      <c r="A6242" s="97" t="s">
        <v>570</v>
      </c>
      <c r="B6242" s="97">
        <v>15863</v>
      </c>
      <c r="C6242" s="97" t="s">
        <v>19165</v>
      </c>
      <c r="D6242" s="97" t="s">
        <v>581</v>
      </c>
      <c r="E6242" s="97" t="s">
        <v>19166</v>
      </c>
      <c r="F6242" s="97">
        <v>335720</v>
      </c>
      <c r="G6242" s="97">
        <v>664950</v>
      </c>
      <c r="H6242" s="97">
        <v>335720</v>
      </c>
      <c r="I6242" s="97">
        <v>664950</v>
      </c>
      <c r="J6242" s="97" t="s">
        <v>93</v>
      </c>
      <c r="K6242" s="97">
        <v>200</v>
      </c>
      <c r="L6242" s="97" t="s">
        <v>19167</v>
      </c>
      <c r="M6242" s="97">
        <v>26</v>
      </c>
      <c r="N6242" s="97">
        <v>845108</v>
      </c>
    </row>
    <row r="6243" spans="1:14" ht="14.25" customHeight="1" x14ac:dyDescent="0.3">
      <c r="A6243" s="97" t="s">
        <v>570</v>
      </c>
      <c r="B6243" s="97">
        <v>15863</v>
      </c>
      <c r="C6243" s="97" t="s">
        <v>19168</v>
      </c>
      <c r="D6243" s="97" t="s">
        <v>581</v>
      </c>
      <c r="E6243" s="97" t="s">
        <v>19169</v>
      </c>
      <c r="F6243" s="97">
        <v>335720</v>
      </c>
      <c r="G6243" s="97">
        <v>664960</v>
      </c>
      <c r="H6243" s="97">
        <v>335720</v>
      </c>
      <c r="I6243" s="97">
        <v>664960</v>
      </c>
      <c r="J6243" s="97" t="s">
        <v>93</v>
      </c>
      <c r="K6243" s="97">
        <v>200</v>
      </c>
      <c r="L6243" s="97" t="s">
        <v>19170</v>
      </c>
      <c r="M6243" s="97">
        <v>26</v>
      </c>
      <c r="N6243" s="97">
        <v>845109</v>
      </c>
    </row>
    <row r="6244" spans="1:14" ht="14.25" customHeight="1" x14ac:dyDescent="0.3">
      <c r="A6244" s="97" t="s">
        <v>570</v>
      </c>
      <c r="B6244" s="97">
        <v>15863</v>
      </c>
      <c r="C6244" s="97" t="s">
        <v>19171</v>
      </c>
      <c r="D6244" s="97" t="s">
        <v>581</v>
      </c>
      <c r="E6244" s="97" t="s">
        <v>19172</v>
      </c>
      <c r="F6244" s="97">
        <v>335720</v>
      </c>
      <c r="G6244" s="97">
        <v>664980</v>
      </c>
      <c r="H6244" s="97">
        <v>335720</v>
      </c>
      <c r="I6244" s="97">
        <v>664980</v>
      </c>
      <c r="J6244" s="97" t="s">
        <v>93</v>
      </c>
      <c r="K6244" s="97">
        <v>200</v>
      </c>
      <c r="L6244" s="97" t="s">
        <v>19173</v>
      </c>
      <c r="M6244" s="97">
        <v>26</v>
      </c>
      <c r="N6244" s="97">
        <v>845111</v>
      </c>
    </row>
    <row r="6245" spans="1:14" ht="14.25" customHeight="1" x14ac:dyDescent="0.3">
      <c r="A6245" s="97" t="s">
        <v>570</v>
      </c>
      <c r="B6245" s="97">
        <v>267</v>
      </c>
      <c r="C6245" s="97" t="s">
        <v>19174</v>
      </c>
      <c r="D6245" s="97" t="s">
        <v>332</v>
      </c>
      <c r="E6245" s="97" t="s">
        <v>19175</v>
      </c>
      <c r="F6245" s="97">
        <v>335470</v>
      </c>
      <c r="G6245" s="97">
        <v>662100</v>
      </c>
      <c r="H6245" s="97">
        <v>335470</v>
      </c>
      <c r="I6245" s="97">
        <v>662100</v>
      </c>
      <c r="J6245" s="97" t="s">
        <v>93</v>
      </c>
      <c r="K6245" s="97">
        <v>208.33</v>
      </c>
      <c r="L6245" s="97" t="s">
        <v>19176</v>
      </c>
      <c r="M6245" s="97">
        <v>26</v>
      </c>
      <c r="N6245" s="97">
        <v>844747</v>
      </c>
    </row>
    <row r="6246" spans="1:14" ht="14.25" customHeight="1" x14ac:dyDescent="0.3">
      <c r="A6246" s="97" t="s">
        <v>570</v>
      </c>
      <c r="B6246" s="97">
        <v>290</v>
      </c>
      <c r="C6246" s="97" t="s">
        <v>19177</v>
      </c>
      <c r="D6246" s="97" t="s">
        <v>332</v>
      </c>
      <c r="E6246" s="97" t="s">
        <v>19178</v>
      </c>
      <c r="F6246" s="97">
        <v>335330</v>
      </c>
      <c r="G6246" s="97">
        <v>661850</v>
      </c>
      <c r="H6246" s="97">
        <v>335330</v>
      </c>
      <c r="I6246" s="97">
        <v>661850</v>
      </c>
      <c r="J6246" s="97" t="s">
        <v>93</v>
      </c>
      <c r="K6246" s="97">
        <v>211.56</v>
      </c>
      <c r="L6246" s="97" t="s">
        <v>19179</v>
      </c>
      <c r="M6246" s="97">
        <v>26</v>
      </c>
      <c r="N6246" s="97">
        <v>844770</v>
      </c>
    </row>
    <row r="6247" spans="1:14" ht="14.25" customHeight="1" x14ac:dyDescent="0.3">
      <c r="A6247" s="97" t="s">
        <v>570</v>
      </c>
      <c r="B6247" s="97">
        <v>252</v>
      </c>
      <c r="C6247" s="97" t="s">
        <v>19180</v>
      </c>
      <c r="D6247" s="97" t="s">
        <v>332</v>
      </c>
      <c r="E6247" s="97" t="s">
        <v>19181</v>
      </c>
      <c r="F6247" s="97">
        <v>335290</v>
      </c>
      <c r="G6247" s="97">
        <v>661960</v>
      </c>
      <c r="H6247" s="97">
        <v>335290</v>
      </c>
      <c r="I6247" s="97">
        <v>661960</v>
      </c>
      <c r="J6247" s="97" t="s">
        <v>93</v>
      </c>
      <c r="K6247" s="97">
        <v>214.88</v>
      </c>
      <c r="L6247" s="97" t="s">
        <v>19182</v>
      </c>
      <c r="M6247" s="97">
        <v>26</v>
      </c>
      <c r="N6247" s="97">
        <v>844732</v>
      </c>
    </row>
    <row r="6248" spans="1:14" ht="14.25" customHeight="1" x14ac:dyDescent="0.3">
      <c r="A6248" s="97" t="s">
        <v>570</v>
      </c>
      <c r="B6248" s="97">
        <v>478</v>
      </c>
      <c r="C6248" s="97" t="s">
        <v>19183</v>
      </c>
      <c r="D6248" s="97" t="s">
        <v>332</v>
      </c>
      <c r="E6248" s="97" t="s">
        <v>19184</v>
      </c>
      <c r="F6248" s="97">
        <v>335500</v>
      </c>
      <c r="G6248" s="97">
        <v>660590</v>
      </c>
      <c r="H6248" s="97">
        <v>335500</v>
      </c>
      <c r="I6248" s="97">
        <v>660590</v>
      </c>
      <c r="J6248" s="97" t="s">
        <v>93</v>
      </c>
      <c r="K6248" s="97">
        <v>215</v>
      </c>
      <c r="L6248" s="97" t="s">
        <v>19185</v>
      </c>
      <c r="M6248" s="97">
        <v>26</v>
      </c>
      <c r="N6248" s="97">
        <v>844970</v>
      </c>
    </row>
    <row r="6249" spans="1:14" ht="14.25" customHeight="1" x14ac:dyDescent="0.3">
      <c r="A6249" s="97" t="s">
        <v>570</v>
      </c>
      <c r="B6249" s="97">
        <v>67</v>
      </c>
      <c r="C6249" s="97" t="s">
        <v>19186</v>
      </c>
      <c r="D6249" s="97" t="s">
        <v>332</v>
      </c>
      <c r="E6249" s="97" t="s">
        <v>19187</v>
      </c>
      <c r="F6249" s="97">
        <v>336790</v>
      </c>
      <c r="G6249" s="97">
        <v>664400</v>
      </c>
      <c r="H6249" s="97">
        <v>336790</v>
      </c>
      <c r="I6249" s="97">
        <v>664400</v>
      </c>
      <c r="J6249" s="97" t="s">
        <v>93</v>
      </c>
      <c r="K6249" s="97">
        <v>215.8</v>
      </c>
      <c r="L6249" s="97" t="s">
        <v>19188</v>
      </c>
      <c r="M6249" s="97">
        <v>26</v>
      </c>
      <c r="N6249" s="97">
        <v>844545</v>
      </c>
    </row>
    <row r="6250" spans="1:14" ht="14.25" customHeight="1" x14ac:dyDescent="0.3">
      <c r="A6250" s="97" t="s">
        <v>570</v>
      </c>
      <c r="B6250" s="97">
        <v>112</v>
      </c>
      <c r="C6250" s="97" t="s">
        <v>19189</v>
      </c>
      <c r="D6250" s="97" t="s">
        <v>332</v>
      </c>
      <c r="E6250" s="97" t="s">
        <v>19190</v>
      </c>
      <c r="F6250" s="97">
        <v>335000</v>
      </c>
      <c r="G6250" s="97">
        <v>662280</v>
      </c>
      <c r="H6250" s="97">
        <v>335000</v>
      </c>
      <c r="I6250" s="97">
        <v>662280</v>
      </c>
      <c r="J6250" s="97" t="s">
        <v>93</v>
      </c>
      <c r="K6250" s="97">
        <v>224.5</v>
      </c>
      <c r="L6250" s="97" t="s">
        <v>19191</v>
      </c>
      <c r="M6250" s="97">
        <v>26</v>
      </c>
      <c r="N6250" s="97">
        <v>844590</v>
      </c>
    </row>
    <row r="6251" spans="1:14" ht="14.25" customHeight="1" x14ac:dyDescent="0.3">
      <c r="A6251" s="97" t="s">
        <v>878</v>
      </c>
      <c r="B6251" s="97">
        <v>110</v>
      </c>
      <c r="C6251" s="97" t="s">
        <v>19192</v>
      </c>
      <c r="D6251" s="97" t="s">
        <v>332</v>
      </c>
      <c r="E6251" s="97" t="s">
        <v>19193</v>
      </c>
      <c r="F6251" s="97">
        <v>329820</v>
      </c>
      <c r="G6251" s="97">
        <v>657690</v>
      </c>
      <c r="H6251" s="97">
        <v>329820</v>
      </c>
      <c r="I6251" s="97">
        <v>657690</v>
      </c>
      <c r="J6251" s="97" t="s">
        <v>93</v>
      </c>
      <c r="K6251" s="97">
        <v>233.07</v>
      </c>
      <c r="L6251" s="97" t="s">
        <v>19194</v>
      </c>
      <c r="M6251" s="97">
        <v>26</v>
      </c>
      <c r="N6251" s="97">
        <v>737330</v>
      </c>
    </row>
    <row r="6252" spans="1:14" ht="14.25" customHeight="1" x14ac:dyDescent="0.3">
      <c r="A6252" s="97" t="s">
        <v>4821</v>
      </c>
      <c r="B6252" s="97">
        <v>177</v>
      </c>
      <c r="C6252" s="97" t="s">
        <v>19195</v>
      </c>
      <c r="D6252" s="97" t="s">
        <v>332</v>
      </c>
      <c r="E6252" s="97" t="s">
        <v>19196</v>
      </c>
      <c r="F6252" s="97">
        <v>333785</v>
      </c>
      <c r="G6252" s="97">
        <v>658145</v>
      </c>
      <c r="H6252" s="97">
        <v>333785</v>
      </c>
      <c r="I6252" s="97">
        <v>658145</v>
      </c>
      <c r="J6252" s="97" t="s">
        <v>93</v>
      </c>
      <c r="K6252" s="97">
        <v>238.7</v>
      </c>
      <c r="L6252" s="97" t="s">
        <v>19197</v>
      </c>
      <c r="M6252" s="97">
        <v>26</v>
      </c>
      <c r="N6252" s="97">
        <v>777836</v>
      </c>
    </row>
    <row r="6253" spans="1:14" ht="14.25" customHeight="1" x14ac:dyDescent="0.3">
      <c r="A6253" s="97" t="s">
        <v>4821</v>
      </c>
      <c r="B6253" s="97">
        <v>191</v>
      </c>
      <c r="C6253" s="97" t="s">
        <v>19198</v>
      </c>
      <c r="D6253" s="97" t="s">
        <v>332</v>
      </c>
      <c r="E6253" s="97" t="s">
        <v>19199</v>
      </c>
      <c r="F6253" s="97">
        <v>333875</v>
      </c>
      <c r="G6253" s="97">
        <v>658105</v>
      </c>
      <c r="H6253" s="97">
        <v>333875</v>
      </c>
      <c r="I6253" s="97">
        <v>658105</v>
      </c>
      <c r="J6253" s="97" t="s">
        <v>93</v>
      </c>
      <c r="K6253" s="97">
        <v>242.6</v>
      </c>
      <c r="L6253" s="97" t="s">
        <v>19200</v>
      </c>
      <c r="M6253" s="97">
        <v>26</v>
      </c>
      <c r="N6253" s="97">
        <v>777850</v>
      </c>
    </row>
    <row r="6254" spans="1:14" ht="14.25" customHeight="1" x14ac:dyDescent="0.3">
      <c r="A6254" s="97" t="s">
        <v>4821</v>
      </c>
      <c r="B6254" s="97">
        <v>232</v>
      </c>
      <c r="C6254" s="97" t="s">
        <v>19201</v>
      </c>
      <c r="D6254" s="97" t="s">
        <v>332</v>
      </c>
      <c r="E6254" s="97" t="s">
        <v>19202</v>
      </c>
      <c r="F6254" s="97">
        <v>334525</v>
      </c>
      <c r="G6254" s="97">
        <v>658565</v>
      </c>
      <c r="H6254" s="97">
        <v>334525</v>
      </c>
      <c r="I6254" s="97">
        <v>658565</v>
      </c>
      <c r="J6254" s="97" t="s">
        <v>93</v>
      </c>
      <c r="K6254" s="97">
        <v>247.6</v>
      </c>
      <c r="L6254" s="97" t="s">
        <v>19203</v>
      </c>
      <c r="M6254" s="97">
        <v>26</v>
      </c>
      <c r="N6254" s="97">
        <v>777891</v>
      </c>
    </row>
    <row r="6255" spans="1:14" ht="14.25" customHeight="1" x14ac:dyDescent="0.3">
      <c r="A6255" s="97" t="s">
        <v>4821</v>
      </c>
      <c r="B6255" s="97">
        <v>229</v>
      </c>
      <c r="C6255" s="97" t="s">
        <v>19204</v>
      </c>
      <c r="D6255" s="97" t="s">
        <v>332</v>
      </c>
      <c r="E6255" s="97" t="s">
        <v>19205</v>
      </c>
      <c r="F6255" s="97">
        <v>334620</v>
      </c>
      <c r="G6255" s="97">
        <v>658500</v>
      </c>
      <c r="H6255" s="97">
        <v>334620</v>
      </c>
      <c r="I6255" s="97">
        <v>658500</v>
      </c>
      <c r="J6255" s="97" t="s">
        <v>93</v>
      </c>
      <c r="K6255" s="97">
        <v>248.5</v>
      </c>
      <c r="L6255" s="97" t="s">
        <v>19206</v>
      </c>
      <c r="M6255" s="97">
        <v>26</v>
      </c>
      <c r="N6255" s="97">
        <v>777888</v>
      </c>
    </row>
    <row r="6256" spans="1:14" ht="14.25" customHeight="1" x14ac:dyDescent="0.3">
      <c r="A6256" s="97" t="s">
        <v>878</v>
      </c>
      <c r="B6256" s="97">
        <v>78</v>
      </c>
      <c r="C6256" s="97" t="s">
        <v>19207</v>
      </c>
      <c r="D6256" s="97" t="s">
        <v>332</v>
      </c>
      <c r="E6256" s="97" t="s">
        <v>19208</v>
      </c>
      <c r="F6256" s="97">
        <v>327990</v>
      </c>
      <c r="G6256" s="97">
        <v>658330</v>
      </c>
      <c r="H6256" s="97">
        <v>327990</v>
      </c>
      <c r="I6256" s="97">
        <v>658330</v>
      </c>
      <c r="J6256" s="97" t="s">
        <v>93</v>
      </c>
      <c r="K6256" s="97">
        <v>250.65</v>
      </c>
      <c r="L6256" s="97" t="s">
        <v>19209</v>
      </c>
      <c r="M6256" s="97">
        <v>26</v>
      </c>
      <c r="N6256" s="97">
        <v>737298</v>
      </c>
    </row>
    <row r="6257" spans="1:14" ht="14.25" customHeight="1" x14ac:dyDescent="0.3">
      <c r="A6257" s="97" t="s">
        <v>878</v>
      </c>
      <c r="B6257" s="97">
        <v>119</v>
      </c>
      <c r="C6257" s="97" t="s">
        <v>19210</v>
      </c>
      <c r="D6257" s="97" t="s">
        <v>332</v>
      </c>
      <c r="E6257" s="97" t="s">
        <v>19211</v>
      </c>
      <c r="F6257" s="97">
        <v>329750</v>
      </c>
      <c r="G6257" s="97">
        <v>657150</v>
      </c>
      <c r="H6257" s="97">
        <v>329750</v>
      </c>
      <c r="I6257" s="97">
        <v>657150</v>
      </c>
      <c r="J6257" s="97" t="s">
        <v>93</v>
      </c>
      <c r="K6257" s="97">
        <v>254.08</v>
      </c>
      <c r="L6257" s="97" t="s">
        <v>19212</v>
      </c>
      <c r="M6257" s="97">
        <v>26</v>
      </c>
      <c r="N6257" s="97">
        <v>737339</v>
      </c>
    </row>
    <row r="6258" spans="1:14" ht="14.25" customHeight="1" x14ac:dyDescent="0.3">
      <c r="A6258" s="97" t="s">
        <v>878</v>
      </c>
      <c r="B6258" s="97">
        <v>89</v>
      </c>
      <c r="C6258" s="97" t="s">
        <v>19213</v>
      </c>
      <c r="D6258" s="97" t="s">
        <v>332</v>
      </c>
      <c r="E6258" s="97" t="s">
        <v>19214</v>
      </c>
      <c r="F6258" s="97">
        <v>327360</v>
      </c>
      <c r="G6258" s="97">
        <v>657230</v>
      </c>
      <c r="H6258" s="97">
        <v>327360</v>
      </c>
      <c r="I6258" s="97">
        <v>657230</v>
      </c>
      <c r="J6258" s="97" t="s">
        <v>93</v>
      </c>
      <c r="K6258" s="97">
        <v>258.33999999999997</v>
      </c>
      <c r="L6258" s="97" t="s">
        <v>19215</v>
      </c>
      <c r="M6258" s="97">
        <v>26</v>
      </c>
      <c r="N6258" s="97">
        <v>737309</v>
      </c>
    </row>
    <row r="6259" spans="1:14" ht="14.25" customHeight="1" x14ac:dyDescent="0.3">
      <c r="A6259" s="97" t="s">
        <v>4821</v>
      </c>
      <c r="B6259" s="97">
        <v>223</v>
      </c>
      <c r="C6259" s="97" t="s">
        <v>19216</v>
      </c>
      <c r="D6259" s="97" t="s">
        <v>332</v>
      </c>
      <c r="E6259" s="97" t="s">
        <v>19217</v>
      </c>
      <c r="F6259" s="97">
        <v>334140</v>
      </c>
      <c r="G6259" s="97">
        <v>658090</v>
      </c>
      <c r="H6259" s="97">
        <v>334140</v>
      </c>
      <c r="I6259" s="97">
        <v>658090</v>
      </c>
      <c r="J6259" s="97" t="s">
        <v>93</v>
      </c>
      <c r="K6259" s="97">
        <v>266.89999999999998</v>
      </c>
      <c r="L6259" s="97" t="s">
        <v>19218</v>
      </c>
      <c r="M6259" s="97">
        <v>26</v>
      </c>
      <c r="N6259" s="97">
        <v>777882</v>
      </c>
    </row>
    <row r="6260" spans="1:14" ht="14.25" customHeight="1" x14ac:dyDescent="0.3">
      <c r="A6260" s="97" t="s">
        <v>4821</v>
      </c>
      <c r="B6260" s="97">
        <v>241</v>
      </c>
      <c r="C6260" s="97" t="s">
        <v>19219</v>
      </c>
      <c r="D6260" s="97" t="s">
        <v>332</v>
      </c>
      <c r="E6260" s="97" t="s">
        <v>19220</v>
      </c>
      <c r="F6260" s="97">
        <v>334180</v>
      </c>
      <c r="G6260" s="97">
        <v>658000</v>
      </c>
      <c r="H6260" s="97">
        <v>334180</v>
      </c>
      <c r="I6260" s="97">
        <v>658000</v>
      </c>
      <c r="J6260" s="97" t="s">
        <v>93</v>
      </c>
      <c r="K6260" s="97">
        <v>268.39999999999998</v>
      </c>
      <c r="L6260" s="97" t="s">
        <v>19221</v>
      </c>
      <c r="M6260" s="97">
        <v>26</v>
      </c>
      <c r="N6260" s="97">
        <v>777900</v>
      </c>
    </row>
    <row r="6261" spans="1:14" ht="14.25" customHeight="1" x14ac:dyDescent="0.3">
      <c r="A6261" s="97" t="s">
        <v>878</v>
      </c>
      <c r="B6261" s="97">
        <v>52</v>
      </c>
      <c r="C6261" s="97" t="s">
        <v>19222</v>
      </c>
      <c r="D6261" s="97" t="s">
        <v>332</v>
      </c>
      <c r="E6261" s="97" t="s">
        <v>19223</v>
      </c>
      <c r="F6261" s="97">
        <v>326890</v>
      </c>
      <c r="G6261" s="97">
        <v>658260</v>
      </c>
      <c r="H6261" s="97">
        <v>326890</v>
      </c>
      <c r="I6261" s="97">
        <v>658260</v>
      </c>
      <c r="J6261" s="97" t="s">
        <v>93</v>
      </c>
      <c r="K6261" s="97">
        <v>277.88</v>
      </c>
      <c r="L6261" s="97" t="s">
        <v>19224</v>
      </c>
      <c r="M6261" s="97">
        <v>26</v>
      </c>
      <c r="N6261" s="97">
        <v>737272</v>
      </c>
    </row>
    <row r="6262" spans="1:14" ht="14.25" customHeight="1" x14ac:dyDescent="0.3">
      <c r="A6262" s="97" t="s">
        <v>419</v>
      </c>
      <c r="B6262" s="97">
        <v>705</v>
      </c>
      <c r="C6262" s="97" t="s">
        <v>19225</v>
      </c>
      <c r="D6262" s="97" t="s">
        <v>332</v>
      </c>
      <c r="E6262" s="97" t="s">
        <v>19226</v>
      </c>
      <c r="F6262" s="97">
        <v>331250</v>
      </c>
      <c r="G6262" s="97">
        <v>673240</v>
      </c>
      <c r="H6262" s="97">
        <v>331250</v>
      </c>
      <c r="I6262" s="97">
        <v>673240</v>
      </c>
      <c r="J6262" s="97" t="s">
        <v>93</v>
      </c>
      <c r="K6262" s="97">
        <v>0</v>
      </c>
      <c r="L6262" s="97" t="s">
        <v>19227</v>
      </c>
      <c r="M6262" s="97">
        <v>26.1</v>
      </c>
      <c r="N6262" s="97">
        <v>15637660</v>
      </c>
    </row>
    <row r="6263" spans="1:14" ht="14.25" customHeight="1" x14ac:dyDescent="0.3">
      <c r="A6263" s="97" t="s">
        <v>508</v>
      </c>
      <c r="B6263" s="97">
        <v>512</v>
      </c>
      <c r="C6263" s="97" t="s">
        <v>19228</v>
      </c>
      <c r="D6263" s="97" t="s">
        <v>332</v>
      </c>
      <c r="E6263" s="97" t="s">
        <v>19229</v>
      </c>
      <c r="F6263" s="97">
        <v>330800</v>
      </c>
      <c r="G6263" s="97">
        <v>665540</v>
      </c>
      <c r="H6263" s="97">
        <v>330800</v>
      </c>
      <c r="I6263" s="97">
        <v>665540</v>
      </c>
      <c r="J6263" s="97" t="s">
        <v>93</v>
      </c>
      <c r="K6263" s="97">
        <v>100</v>
      </c>
      <c r="L6263" s="97" t="s">
        <v>19230</v>
      </c>
      <c r="M6263" s="97">
        <v>26.1</v>
      </c>
      <c r="N6263" s="97">
        <v>13088560</v>
      </c>
    </row>
    <row r="6264" spans="1:14" ht="14.25" customHeight="1" x14ac:dyDescent="0.3">
      <c r="A6264" s="97" t="s">
        <v>822</v>
      </c>
      <c r="B6264" s="97">
        <v>525</v>
      </c>
      <c r="C6264" s="97" t="s">
        <v>19231</v>
      </c>
      <c r="D6264" s="97" t="s">
        <v>332</v>
      </c>
      <c r="E6264" s="97" t="s">
        <v>19232</v>
      </c>
      <c r="F6264" s="97">
        <v>343240</v>
      </c>
      <c r="G6264" s="97">
        <v>672380</v>
      </c>
      <c r="H6264" s="97">
        <v>343240</v>
      </c>
      <c r="I6264" s="97">
        <v>672380</v>
      </c>
      <c r="J6264" s="97" t="s">
        <v>93</v>
      </c>
      <c r="K6264" s="97">
        <v>90</v>
      </c>
      <c r="L6264" s="97" t="s">
        <v>19233</v>
      </c>
      <c r="M6264" s="97">
        <v>26.15</v>
      </c>
      <c r="N6264" s="97">
        <v>13085609</v>
      </c>
    </row>
    <row r="6265" spans="1:14" ht="14.25" customHeight="1" x14ac:dyDescent="0.3">
      <c r="A6265" s="97" t="s">
        <v>506</v>
      </c>
      <c r="B6265" s="97">
        <v>841</v>
      </c>
      <c r="C6265" s="97" t="s">
        <v>19234</v>
      </c>
      <c r="D6265" s="97" t="s">
        <v>332</v>
      </c>
      <c r="E6265" s="97" t="s">
        <v>19235</v>
      </c>
      <c r="F6265" s="97">
        <v>329537</v>
      </c>
      <c r="G6265" s="97">
        <v>669143</v>
      </c>
      <c r="H6265" s="97">
        <v>329537</v>
      </c>
      <c r="I6265" s="97">
        <v>669143</v>
      </c>
      <c r="J6265" s="97" t="s">
        <v>93</v>
      </c>
      <c r="K6265" s="97">
        <v>116.18</v>
      </c>
      <c r="L6265" s="97" t="s">
        <v>19236</v>
      </c>
      <c r="M6265" s="97">
        <v>26.15</v>
      </c>
      <c r="N6265" s="97">
        <v>17332987</v>
      </c>
    </row>
    <row r="6266" spans="1:14" ht="14.25" customHeight="1" x14ac:dyDescent="0.3">
      <c r="A6266" s="97" t="s">
        <v>506</v>
      </c>
      <c r="B6266" s="97">
        <v>823</v>
      </c>
      <c r="C6266" s="97" t="s">
        <v>19237</v>
      </c>
      <c r="D6266" s="97" t="s">
        <v>332</v>
      </c>
      <c r="E6266" s="97" t="s">
        <v>19238</v>
      </c>
      <c r="F6266" s="97">
        <v>328954</v>
      </c>
      <c r="G6266" s="97">
        <v>669529</v>
      </c>
      <c r="H6266" s="97">
        <v>328954</v>
      </c>
      <c r="I6266" s="97">
        <v>669529</v>
      </c>
      <c r="J6266" s="97" t="s">
        <v>93</v>
      </c>
      <c r="K6266" s="97">
        <v>84.3</v>
      </c>
      <c r="L6266" s="97" t="s">
        <v>19239</v>
      </c>
      <c r="M6266" s="97">
        <v>26.2</v>
      </c>
      <c r="N6266" s="97">
        <v>17332969</v>
      </c>
    </row>
    <row r="6267" spans="1:14" ht="14.25" customHeight="1" x14ac:dyDescent="0.3">
      <c r="A6267" s="97" t="s">
        <v>508</v>
      </c>
      <c r="B6267" s="97">
        <v>15400</v>
      </c>
      <c r="C6267" s="97" t="s">
        <v>19240</v>
      </c>
      <c r="D6267" s="97" t="s">
        <v>581</v>
      </c>
      <c r="E6267" s="97" t="s">
        <v>5717</v>
      </c>
      <c r="F6267" s="97">
        <v>334797</v>
      </c>
      <c r="G6267" s="97">
        <v>665209</v>
      </c>
      <c r="H6267" s="97">
        <v>334797</v>
      </c>
      <c r="I6267" s="97">
        <v>665209</v>
      </c>
      <c r="J6267" s="97" t="s">
        <v>93</v>
      </c>
      <c r="K6267" s="97">
        <v>134.30000000000001</v>
      </c>
      <c r="L6267" s="97" t="s">
        <v>19241</v>
      </c>
      <c r="M6267" s="97">
        <v>26.2</v>
      </c>
      <c r="N6267" s="97">
        <v>952626</v>
      </c>
    </row>
    <row r="6268" spans="1:14" ht="14.25" customHeight="1" x14ac:dyDescent="0.3">
      <c r="A6268" s="97" t="s">
        <v>506</v>
      </c>
      <c r="B6268" s="97">
        <v>293</v>
      </c>
      <c r="C6268" s="97" t="s">
        <v>19242</v>
      </c>
      <c r="D6268" s="97" t="s">
        <v>581</v>
      </c>
      <c r="E6268" s="97" t="s">
        <v>19243</v>
      </c>
      <c r="F6268" s="97">
        <v>328820</v>
      </c>
      <c r="G6268" s="97">
        <v>669896</v>
      </c>
      <c r="H6268" s="97">
        <v>328820</v>
      </c>
      <c r="I6268" s="97">
        <v>669896</v>
      </c>
      <c r="J6268" s="97" t="s">
        <v>93</v>
      </c>
      <c r="K6268" s="97">
        <v>64.61</v>
      </c>
      <c r="L6268" s="97" t="s">
        <v>19244</v>
      </c>
      <c r="M6268" s="97">
        <v>26.21</v>
      </c>
      <c r="N6268" s="97">
        <v>1003156</v>
      </c>
    </row>
    <row r="6269" spans="1:14" ht="14.25" customHeight="1" x14ac:dyDescent="0.3">
      <c r="A6269" s="97" t="s">
        <v>570</v>
      </c>
      <c r="B6269" s="97">
        <v>605</v>
      </c>
      <c r="C6269" s="97" t="s">
        <v>19245</v>
      </c>
      <c r="D6269" s="97" t="s">
        <v>581</v>
      </c>
      <c r="E6269" s="97" t="s">
        <v>19246</v>
      </c>
      <c r="F6269" s="97">
        <v>338491</v>
      </c>
      <c r="G6269" s="97">
        <v>664507</v>
      </c>
      <c r="H6269" s="97">
        <v>338491</v>
      </c>
      <c r="I6269" s="97">
        <v>664507</v>
      </c>
      <c r="J6269" s="97" t="s">
        <v>93</v>
      </c>
      <c r="K6269" s="97">
        <v>138</v>
      </c>
      <c r="L6269" s="97" t="s">
        <v>19247</v>
      </c>
      <c r="M6269" s="97">
        <v>26.21</v>
      </c>
      <c r="N6269" s="97">
        <v>845057</v>
      </c>
    </row>
    <row r="6270" spans="1:14" ht="14.25" customHeight="1" x14ac:dyDescent="0.3">
      <c r="A6270" s="97" t="s">
        <v>822</v>
      </c>
      <c r="B6270" s="97">
        <v>13062</v>
      </c>
      <c r="C6270" s="97" t="s">
        <v>19248</v>
      </c>
      <c r="D6270" s="97" t="s">
        <v>581</v>
      </c>
      <c r="E6270" s="97" t="s">
        <v>19249</v>
      </c>
      <c r="F6270" s="97">
        <v>340551</v>
      </c>
      <c r="G6270" s="97">
        <v>673637</v>
      </c>
      <c r="H6270" s="97">
        <v>340551</v>
      </c>
      <c r="I6270" s="97">
        <v>673637</v>
      </c>
      <c r="J6270" s="97" t="s">
        <v>93</v>
      </c>
      <c r="K6270" s="97">
        <v>50.6</v>
      </c>
      <c r="L6270" s="97" t="s">
        <v>19250</v>
      </c>
      <c r="M6270" s="97">
        <v>26.3</v>
      </c>
      <c r="N6270" s="97">
        <v>931962</v>
      </c>
    </row>
    <row r="6271" spans="1:14" ht="14.25" customHeight="1" x14ac:dyDescent="0.3">
      <c r="A6271" s="97" t="s">
        <v>419</v>
      </c>
      <c r="B6271" s="97">
        <v>712</v>
      </c>
      <c r="C6271" s="97" t="s">
        <v>19251</v>
      </c>
      <c r="D6271" s="97" t="s">
        <v>332</v>
      </c>
      <c r="E6271" s="97" t="s">
        <v>19252</v>
      </c>
      <c r="F6271" s="97">
        <v>331150</v>
      </c>
      <c r="G6271" s="97">
        <v>673330</v>
      </c>
      <c r="H6271" s="97">
        <v>331150</v>
      </c>
      <c r="I6271" s="97">
        <v>673330</v>
      </c>
      <c r="J6271" s="97" t="s">
        <v>93</v>
      </c>
      <c r="K6271" s="97">
        <v>0</v>
      </c>
      <c r="L6271" s="97" t="s">
        <v>19253</v>
      </c>
      <c r="M6271" s="97">
        <v>26.4</v>
      </c>
      <c r="N6271" s="97">
        <v>15637668</v>
      </c>
    </row>
    <row r="6272" spans="1:14" ht="14.25" customHeight="1" x14ac:dyDescent="0.3">
      <c r="A6272" s="97" t="s">
        <v>506</v>
      </c>
      <c r="B6272" s="97">
        <v>784</v>
      </c>
      <c r="C6272" s="97" t="s">
        <v>19254</v>
      </c>
      <c r="D6272" s="97" t="s">
        <v>332</v>
      </c>
      <c r="E6272" s="97" t="s">
        <v>19255</v>
      </c>
      <c r="F6272" s="97">
        <v>329101</v>
      </c>
      <c r="G6272" s="97">
        <v>669176</v>
      </c>
      <c r="H6272" s="97">
        <v>329101</v>
      </c>
      <c r="I6272" s="97">
        <v>669176</v>
      </c>
      <c r="J6272" s="97" t="s">
        <v>93</v>
      </c>
      <c r="K6272" s="97">
        <v>99.2</v>
      </c>
      <c r="L6272" s="97" t="s">
        <v>19256</v>
      </c>
      <c r="M6272" s="97">
        <v>26.4</v>
      </c>
      <c r="N6272" s="97">
        <v>17332930</v>
      </c>
    </row>
    <row r="6273" spans="1:14" ht="14.25" customHeight="1" x14ac:dyDescent="0.3">
      <c r="A6273" s="97" t="s">
        <v>506</v>
      </c>
      <c r="B6273" s="97">
        <v>10695</v>
      </c>
      <c r="C6273" s="97" t="s">
        <v>19257</v>
      </c>
      <c r="D6273" s="97" t="s">
        <v>581</v>
      </c>
      <c r="E6273" s="97" t="s">
        <v>19258</v>
      </c>
      <c r="F6273" s="97">
        <v>327651</v>
      </c>
      <c r="G6273" s="97">
        <v>666940</v>
      </c>
      <c r="H6273" s="97">
        <v>327651</v>
      </c>
      <c r="I6273" s="97">
        <v>666940</v>
      </c>
      <c r="J6273" s="97" t="s">
        <v>93</v>
      </c>
      <c r="K6273" s="97">
        <v>138.32</v>
      </c>
      <c r="L6273" s="97" t="s">
        <v>19259</v>
      </c>
      <c r="M6273" s="97">
        <v>26.4</v>
      </c>
      <c r="N6273" s="97">
        <v>1004211</v>
      </c>
    </row>
    <row r="6274" spans="1:14" ht="14.25" customHeight="1" x14ac:dyDescent="0.3">
      <c r="A6274" s="97" t="s">
        <v>655</v>
      </c>
      <c r="B6274" s="97">
        <v>3647</v>
      </c>
      <c r="C6274" s="97" t="s">
        <v>19260</v>
      </c>
      <c r="D6274" s="97" t="s">
        <v>581</v>
      </c>
      <c r="E6274" s="97" t="s">
        <v>19261</v>
      </c>
      <c r="F6274" s="97">
        <v>338732</v>
      </c>
      <c r="G6274" s="97">
        <v>674435</v>
      </c>
      <c r="H6274" s="97">
        <v>338732</v>
      </c>
      <c r="I6274" s="97">
        <v>674435</v>
      </c>
      <c r="J6274" s="97" t="s">
        <v>93</v>
      </c>
      <c r="K6274" s="97">
        <v>12</v>
      </c>
      <c r="L6274" s="97" t="s">
        <v>19262</v>
      </c>
      <c r="M6274" s="97">
        <v>26.5</v>
      </c>
      <c r="N6274" s="97">
        <v>950804</v>
      </c>
    </row>
    <row r="6275" spans="1:14" ht="14.25" customHeight="1" x14ac:dyDescent="0.3">
      <c r="A6275" s="97" t="s">
        <v>419</v>
      </c>
      <c r="B6275" s="97">
        <v>614</v>
      </c>
      <c r="C6275" s="97" t="s">
        <v>19263</v>
      </c>
      <c r="D6275" s="97" t="s">
        <v>332</v>
      </c>
      <c r="E6275" s="97" t="s">
        <v>19264</v>
      </c>
      <c r="F6275" s="97">
        <v>332980</v>
      </c>
      <c r="G6275" s="97">
        <v>671270</v>
      </c>
      <c r="H6275" s="97">
        <v>332980</v>
      </c>
      <c r="I6275" s="97">
        <v>671270</v>
      </c>
      <c r="J6275" s="97" t="s">
        <v>93</v>
      </c>
      <c r="K6275" s="97">
        <v>32</v>
      </c>
      <c r="L6275" s="97" t="s">
        <v>19265</v>
      </c>
      <c r="M6275" s="97">
        <v>26.5</v>
      </c>
      <c r="N6275" s="97">
        <v>13085095</v>
      </c>
    </row>
    <row r="6276" spans="1:14" ht="14.25" customHeight="1" x14ac:dyDescent="0.3">
      <c r="A6276" s="97" t="s">
        <v>508</v>
      </c>
      <c r="B6276" s="97">
        <v>640</v>
      </c>
      <c r="C6276" s="97" t="s">
        <v>19266</v>
      </c>
      <c r="D6276" s="97" t="s">
        <v>332</v>
      </c>
      <c r="E6276" s="97" t="s">
        <v>19267</v>
      </c>
      <c r="F6276" s="97">
        <v>331540</v>
      </c>
      <c r="G6276" s="97">
        <v>669020</v>
      </c>
      <c r="H6276" s="97">
        <v>331540</v>
      </c>
      <c r="I6276" s="97">
        <v>669020</v>
      </c>
      <c r="J6276" s="97" t="s">
        <v>93</v>
      </c>
      <c r="K6276" s="97">
        <v>60</v>
      </c>
      <c r="L6276" s="97" t="s">
        <v>19268</v>
      </c>
      <c r="M6276" s="97">
        <v>26.5</v>
      </c>
      <c r="N6276" s="97">
        <v>17297990</v>
      </c>
    </row>
    <row r="6277" spans="1:14" ht="14.25" customHeight="1" x14ac:dyDescent="0.3">
      <c r="A6277" s="97" t="s">
        <v>508</v>
      </c>
      <c r="B6277" s="97">
        <v>14982</v>
      </c>
      <c r="C6277" s="97" t="s">
        <v>19269</v>
      </c>
      <c r="D6277" s="97" t="s">
        <v>581</v>
      </c>
      <c r="E6277" s="97" t="s">
        <v>19270</v>
      </c>
      <c r="F6277" s="97">
        <v>331290</v>
      </c>
      <c r="G6277" s="97">
        <v>666040</v>
      </c>
      <c r="H6277" s="97">
        <v>331290</v>
      </c>
      <c r="I6277" s="97">
        <v>666040</v>
      </c>
      <c r="J6277" s="97" t="s">
        <v>93</v>
      </c>
      <c r="K6277" s="97">
        <v>101</v>
      </c>
      <c r="L6277" s="97" t="s">
        <v>19271</v>
      </c>
      <c r="M6277" s="97">
        <v>26.5</v>
      </c>
      <c r="N6277" s="97">
        <v>952618</v>
      </c>
    </row>
    <row r="6278" spans="1:14" ht="14.25" customHeight="1" x14ac:dyDescent="0.3">
      <c r="A6278" s="97" t="s">
        <v>506</v>
      </c>
      <c r="B6278" s="97">
        <v>773</v>
      </c>
      <c r="C6278" s="97" t="s">
        <v>19272</v>
      </c>
      <c r="D6278" s="97" t="s">
        <v>332</v>
      </c>
      <c r="E6278" s="97" t="s">
        <v>19273</v>
      </c>
      <c r="F6278" s="97">
        <v>329223</v>
      </c>
      <c r="G6278" s="97">
        <v>669051</v>
      </c>
      <c r="H6278" s="97">
        <v>329223</v>
      </c>
      <c r="I6278" s="97">
        <v>669051</v>
      </c>
      <c r="J6278" s="97" t="s">
        <v>93</v>
      </c>
      <c r="K6278" s="97">
        <v>108.68</v>
      </c>
      <c r="L6278" s="97" t="s">
        <v>19274</v>
      </c>
      <c r="M6278" s="97">
        <v>26.5</v>
      </c>
      <c r="N6278" s="97">
        <v>17332919</v>
      </c>
    </row>
    <row r="6279" spans="1:14" ht="14.25" customHeight="1" x14ac:dyDescent="0.3">
      <c r="A6279" s="97" t="s">
        <v>506</v>
      </c>
      <c r="B6279" s="97">
        <v>874</v>
      </c>
      <c r="C6279" s="97" t="s">
        <v>19275</v>
      </c>
      <c r="D6279" s="97" t="s">
        <v>332</v>
      </c>
      <c r="E6279" s="97" t="s">
        <v>19276</v>
      </c>
      <c r="F6279" s="97">
        <v>328707</v>
      </c>
      <c r="G6279" s="97">
        <v>668180</v>
      </c>
      <c r="H6279" s="97">
        <v>328707</v>
      </c>
      <c r="I6279" s="97">
        <v>668180</v>
      </c>
      <c r="J6279" s="97" t="s">
        <v>93</v>
      </c>
      <c r="K6279" s="97">
        <v>127.6</v>
      </c>
      <c r="L6279" s="97" t="s">
        <v>19277</v>
      </c>
      <c r="M6279" s="97">
        <v>26.5</v>
      </c>
      <c r="N6279" s="97">
        <v>17333020</v>
      </c>
    </row>
    <row r="6280" spans="1:14" ht="14.25" customHeight="1" x14ac:dyDescent="0.3">
      <c r="A6280" s="97" t="s">
        <v>506</v>
      </c>
      <c r="B6280" s="97">
        <v>15533</v>
      </c>
      <c r="C6280" s="97" t="s">
        <v>19278</v>
      </c>
      <c r="D6280" s="97" t="s">
        <v>581</v>
      </c>
      <c r="E6280" s="97" t="s">
        <v>19279</v>
      </c>
      <c r="F6280" s="97">
        <v>328348</v>
      </c>
      <c r="G6280" s="97">
        <v>666430</v>
      </c>
      <c r="H6280" s="97">
        <v>328348</v>
      </c>
      <c r="I6280" s="97">
        <v>666430</v>
      </c>
      <c r="J6280" s="97" t="s">
        <v>93</v>
      </c>
      <c r="K6280" s="97">
        <v>135</v>
      </c>
      <c r="L6280" s="97" t="s">
        <v>19280</v>
      </c>
      <c r="M6280" s="97">
        <v>26.5</v>
      </c>
      <c r="N6280" s="97">
        <v>1004605</v>
      </c>
    </row>
    <row r="6281" spans="1:14" ht="14.25" customHeight="1" x14ac:dyDescent="0.3">
      <c r="A6281" s="97" t="s">
        <v>497</v>
      </c>
      <c r="B6281" s="97">
        <v>328</v>
      </c>
      <c r="C6281" s="97" t="s">
        <v>19281</v>
      </c>
      <c r="D6281" s="97" t="s">
        <v>332</v>
      </c>
      <c r="E6281" s="97" t="s">
        <v>19282</v>
      </c>
      <c r="F6281" s="97">
        <v>334490</v>
      </c>
      <c r="G6281" s="97">
        <v>661760</v>
      </c>
      <c r="H6281" s="97">
        <v>334490</v>
      </c>
      <c r="I6281" s="97">
        <v>661760</v>
      </c>
      <c r="J6281" s="97" t="s">
        <v>93</v>
      </c>
      <c r="K6281" s="97">
        <v>169.92</v>
      </c>
      <c r="L6281" s="97" t="s">
        <v>19283</v>
      </c>
      <c r="M6281" s="97">
        <v>26.5</v>
      </c>
      <c r="N6281" s="97">
        <v>904965</v>
      </c>
    </row>
    <row r="6282" spans="1:14" ht="14.25" customHeight="1" x14ac:dyDescent="0.3">
      <c r="A6282" s="97" t="s">
        <v>497</v>
      </c>
      <c r="B6282" s="97">
        <v>14450</v>
      </c>
      <c r="C6282" s="97" t="s">
        <v>19284</v>
      </c>
      <c r="D6282" s="97" t="s">
        <v>581</v>
      </c>
      <c r="E6282" s="97" t="s">
        <v>19285</v>
      </c>
      <c r="F6282" s="97">
        <v>334457</v>
      </c>
      <c r="G6282" s="97">
        <v>662376</v>
      </c>
      <c r="H6282" s="97">
        <v>334457</v>
      </c>
      <c r="I6282" s="97">
        <v>662376</v>
      </c>
      <c r="J6282" s="97" t="s">
        <v>93</v>
      </c>
      <c r="K6282" s="97">
        <v>187.03</v>
      </c>
      <c r="L6282" s="97" t="s">
        <v>19286</v>
      </c>
      <c r="M6282" s="97">
        <v>26.5</v>
      </c>
      <c r="N6282" s="97">
        <v>905504</v>
      </c>
    </row>
    <row r="6283" spans="1:14" ht="14.25" customHeight="1" x14ac:dyDescent="0.3">
      <c r="A6283" s="97" t="s">
        <v>419</v>
      </c>
      <c r="B6283" s="97">
        <v>288</v>
      </c>
      <c r="C6283" s="97" t="s">
        <v>19287</v>
      </c>
      <c r="D6283" s="97" t="s">
        <v>581</v>
      </c>
      <c r="E6283" s="97" t="s">
        <v>19288</v>
      </c>
      <c r="F6283" s="97">
        <v>334014</v>
      </c>
      <c r="G6283" s="97">
        <v>672830</v>
      </c>
      <c r="H6283" s="97">
        <v>334014</v>
      </c>
      <c r="I6283" s="97">
        <v>672830</v>
      </c>
      <c r="J6283" s="97" t="s">
        <v>93</v>
      </c>
      <c r="K6283" s="97">
        <v>6</v>
      </c>
      <c r="L6283" s="97" t="s">
        <v>19289</v>
      </c>
      <c r="M6283" s="97">
        <v>26.51</v>
      </c>
      <c r="N6283" s="97">
        <v>972164</v>
      </c>
    </row>
    <row r="6284" spans="1:14" ht="14.25" customHeight="1" x14ac:dyDescent="0.3">
      <c r="A6284" s="97" t="s">
        <v>822</v>
      </c>
      <c r="B6284" s="97">
        <v>299</v>
      </c>
      <c r="C6284" s="97" t="s">
        <v>19290</v>
      </c>
      <c r="D6284" s="97" t="s">
        <v>332</v>
      </c>
      <c r="E6284" s="97" t="s">
        <v>19291</v>
      </c>
      <c r="F6284" s="97">
        <v>340282</v>
      </c>
      <c r="G6284" s="97">
        <v>673656</v>
      </c>
      <c r="H6284" s="97">
        <v>340282</v>
      </c>
      <c r="I6284" s="97">
        <v>673656</v>
      </c>
      <c r="J6284" s="97" t="s">
        <v>93</v>
      </c>
      <c r="K6284" s="97">
        <v>42.8</v>
      </c>
      <c r="L6284" s="97" t="s">
        <v>15353</v>
      </c>
      <c r="M6284" s="97">
        <v>26.51</v>
      </c>
      <c r="N6284" s="97">
        <v>931168</v>
      </c>
    </row>
    <row r="6285" spans="1:14" ht="14.25" customHeight="1" x14ac:dyDescent="0.3">
      <c r="A6285" s="97" t="s">
        <v>655</v>
      </c>
      <c r="B6285" s="97">
        <v>10714</v>
      </c>
      <c r="C6285" s="97" t="s">
        <v>19292</v>
      </c>
      <c r="D6285" s="97" t="s">
        <v>581</v>
      </c>
      <c r="E6285" s="97" t="s">
        <v>19293</v>
      </c>
      <c r="F6285" s="97">
        <v>335231</v>
      </c>
      <c r="G6285" s="97">
        <v>670974</v>
      </c>
      <c r="H6285" s="97">
        <v>335231</v>
      </c>
      <c r="I6285" s="97">
        <v>670974</v>
      </c>
      <c r="J6285" s="97" t="s">
        <v>93</v>
      </c>
      <c r="K6285" s="97">
        <v>21.36</v>
      </c>
      <c r="L6285" s="97" t="s">
        <v>19294</v>
      </c>
      <c r="M6285" s="97">
        <v>26.6</v>
      </c>
      <c r="N6285" s="97">
        <v>950971</v>
      </c>
    </row>
    <row r="6286" spans="1:14" ht="14.25" customHeight="1" x14ac:dyDescent="0.3">
      <c r="A6286" s="97" t="s">
        <v>508</v>
      </c>
      <c r="B6286" s="97">
        <v>639</v>
      </c>
      <c r="C6286" s="97" t="s">
        <v>19295</v>
      </c>
      <c r="D6286" s="97" t="s">
        <v>332</v>
      </c>
      <c r="E6286" s="97" t="s">
        <v>19296</v>
      </c>
      <c r="F6286" s="97">
        <v>331450</v>
      </c>
      <c r="G6286" s="97">
        <v>668960</v>
      </c>
      <c r="H6286" s="97">
        <v>331450</v>
      </c>
      <c r="I6286" s="97">
        <v>668960</v>
      </c>
      <c r="J6286" s="97" t="s">
        <v>93</v>
      </c>
      <c r="K6286" s="97">
        <v>60</v>
      </c>
      <c r="L6286" s="97" t="s">
        <v>19297</v>
      </c>
      <c r="M6286" s="97">
        <v>26.6</v>
      </c>
      <c r="N6286" s="97">
        <v>17297989</v>
      </c>
    </row>
    <row r="6287" spans="1:14" ht="14.25" customHeight="1" x14ac:dyDescent="0.3">
      <c r="A6287" s="97" t="s">
        <v>508</v>
      </c>
      <c r="B6287" s="97">
        <v>9913</v>
      </c>
      <c r="C6287" s="97" t="s">
        <v>19298</v>
      </c>
      <c r="D6287" s="97" t="s">
        <v>581</v>
      </c>
      <c r="E6287" s="97" t="s">
        <v>19299</v>
      </c>
      <c r="F6287" s="97">
        <v>332316</v>
      </c>
      <c r="G6287" s="97">
        <v>666076</v>
      </c>
      <c r="H6287" s="97">
        <v>332316</v>
      </c>
      <c r="I6287" s="97">
        <v>666076</v>
      </c>
      <c r="J6287" s="97" t="s">
        <v>93</v>
      </c>
      <c r="K6287" s="97">
        <v>65</v>
      </c>
      <c r="L6287" s="97" t="s">
        <v>19300</v>
      </c>
      <c r="M6287" s="97">
        <v>26.6</v>
      </c>
      <c r="N6287" s="97">
        <v>952061</v>
      </c>
    </row>
    <row r="6288" spans="1:14" ht="14.25" customHeight="1" x14ac:dyDescent="0.3">
      <c r="A6288" s="97" t="s">
        <v>419</v>
      </c>
      <c r="B6288" s="97">
        <v>810</v>
      </c>
      <c r="C6288" s="97" t="s">
        <v>19301</v>
      </c>
      <c r="D6288" s="97" t="s">
        <v>332</v>
      </c>
      <c r="E6288" s="97" t="s">
        <v>19302</v>
      </c>
      <c r="F6288" s="97">
        <v>333751</v>
      </c>
      <c r="G6288" s="97">
        <v>670455</v>
      </c>
      <c r="H6288" s="97">
        <v>333751</v>
      </c>
      <c r="I6288" s="97">
        <v>670455</v>
      </c>
      <c r="J6288" s="97" t="s">
        <v>93</v>
      </c>
      <c r="K6288" s="97">
        <v>27.4</v>
      </c>
      <c r="L6288" s="97" t="s">
        <v>19303</v>
      </c>
      <c r="M6288" s="97">
        <v>26.7</v>
      </c>
      <c r="N6288" s="97">
        <v>18799066</v>
      </c>
    </row>
    <row r="6289" spans="1:14" ht="14.25" customHeight="1" x14ac:dyDescent="0.3">
      <c r="A6289" s="97" t="s">
        <v>508</v>
      </c>
      <c r="B6289" s="97">
        <v>644</v>
      </c>
      <c r="C6289" s="97" t="s">
        <v>19304</v>
      </c>
      <c r="D6289" s="97" t="s">
        <v>332</v>
      </c>
      <c r="E6289" s="97" t="s">
        <v>19305</v>
      </c>
      <c r="F6289" s="97">
        <v>331390</v>
      </c>
      <c r="G6289" s="97">
        <v>668810</v>
      </c>
      <c r="H6289" s="97">
        <v>331390</v>
      </c>
      <c r="I6289" s="97">
        <v>668810</v>
      </c>
      <c r="J6289" s="97" t="s">
        <v>93</v>
      </c>
      <c r="K6289" s="97">
        <v>62</v>
      </c>
      <c r="L6289" s="97" t="s">
        <v>19306</v>
      </c>
      <c r="M6289" s="97">
        <v>26.7</v>
      </c>
      <c r="N6289" s="97">
        <v>17297994</v>
      </c>
    </row>
    <row r="6290" spans="1:14" ht="14.25" customHeight="1" x14ac:dyDescent="0.3">
      <c r="A6290" s="97" t="s">
        <v>822</v>
      </c>
      <c r="B6290" s="97">
        <v>615</v>
      </c>
      <c r="C6290" s="97" t="s">
        <v>19307</v>
      </c>
      <c r="D6290" s="97" t="s">
        <v>332</v>
      </c>
      <c r="E6290" s="97" t="s">
        <v>19308</v>
      </c>
      <c r="F6290" s="97">
        <v>344440</v>
      </c>
      <c r="G6290" s="97">
        <v>672360</v>
      </c>
      <c r="H6290" s="97">
        <v>344440</v>
      </c>
      <c r="I6290" s="97">
        <v>672360</v>
      </c>
      <c r="J6290" s="97" t="s">
        <v>93</v>
      </c>
      <c r="K6290" s="97">
        <v>116</v>
      </c>
      <c r="L6290" s="97" t="s">
        <v>19309</v>
      </c>
      <c r="M6290" s="97">
        <v>26.7</v>
      </c>
      <c r="N6290" s="97">
        <v>17279568</v>
      </c>
    </row>
    <row r="6291" spans="1:14" ht="14.25" customHeight="1" x14ac:dyDescent="0.3">
      <c r="A6291" s="97" t="s">
        <v>822</v>
      </c>
      <c r="B6291" s="97">
        <v>567</v>
      </c>
      <c r="C6291" s="97" t="s">
        <v>19310</v>
      </c>
      <c r="D6291" s="97" t="s">
        <v>332</v>
      </c>
      <c r="E6291" s="97" t="s">
        <v>19311</v>
      </c>
      <c r="F6291" s="97">
        <v>343550</v>
      </c>
      <c r="G6291" s="97">
        <v>672670</v>
      </c>
      <c r="H6291" s="97">
        <v>343550</v>
      </c>
      <c r="I6291" s="97">
        <v>672670</v>
      </c>
      <c r="J6291" s="97" t="s">
        <v>93</v>
      </c>
      <c r="K6291" s="97">
        <v>89.4</v>
      </c>
      <c r="L6291" s="97" t="s">
        <v>19312</v>
      </c>
      <c r="M6291" s="97">
        <v>26.8</v>
      </c>
      <c r="N6291" s="97">
        <v>13472248</v>
      </c>
    </row>
    <row r="6292" spans="1:14" ht="14.25" customHeight="1" x14ac:dyDescent="0.3">
      <c r="A6292" s="97" t="s">
        <v>506</v>
      </c>
      <c r="B6292" s="97">
        <v>750</v>
      </c>
      <c r="C6292" s="97" t="s">
        <v>19313</v>
      </c>
      <c r="D6292" s="97" t="s">
        <v>332</v>
      </c>
      <c r="E6292" s="97" t="s">
        <v>19314</v>
      </c>
      <c r="F6292" s="97">
        <v>328783</v>
      </c>
      <c r="G6292" s="97">
        <v>668717</v>
      </c>
      <c r="H6292" s="97">
        <v>328783</v>
      </c>
      <c r="I6292" s="97">
        <v>668717</v>
      </c>
      <c r="J6292" s="97" t="s">
        <v>93</v>
      </c>
      <c r="K6292" s="97">
        <v>105.45</v>
      </c>
      <c r="L6292" s="97" t="s">
        <v>19315</v>
      </c>
      <c r="M6292" s="97">
        <v>26.8</v>
      </c>
      <c r="N6292" s="97">
        <v>17332896</v>
      </c>
    </row>
    <row r="6293" spans="1:14" ht="14.25" customHeight="1" x14ac:dyDescent="0.3">
      <c r="A6293" s="97" t="s">
        <v>419</v>
      </c>
      <c r="B6293" s="97">
        <v>801</v>
      </c>
      <c r="C6293" s="97" t="s">
        <v>19316</v>
      </c>
      <c r="D6293" s="97" t="s">
        <v>332</v>
      </c>
      <c r="E6293" s="97" t="s">
        <v>19317</v>
      </c>
      <c r="F6293" s="97">
        <v>333711</v>
      </c>
      <c r="G6293" s="97">
        <v>670447</v>
      </c>
      <c r="H6293" s="97">
        <v>333711</v>
      </c>
      <c r="I6293" s="97">
        <v>670447</v>
      </c>
      <c r="J6293" s="97" t="s">
        <v>93</v>
      </c>
      <c r="K6293" s="97">
        <v>28</v>
      </c>
      <c r="L6293" s="97" t="s">
        <v>19318</v>
      </c>
      <c r="M6293" s="97">
        <v>26.85</v>
      </c>
      <c r="N6293" s="97">
        <v>18799042</v>
      </c>
    </row>
    <row r="6294" spans="1:14" ht="14.25" customHeight="1" x14ac:dyDescent="0.3">
      <c r="A6294" s="97" t="s">
        <v>508</v>
      </c>
      <c r="B6294" s="97">
        <v>669</v>
      </c>
      <c r="C6294" s="97" t="s">
        <v>19319</v>
      </c>
      <c r="D6294" s="97" t="s">
        <v>332</v>
      </c>
      <c r="E6294" s="97" t="s">
        <v>19320</v>
      </c>
      <c r="F6294" s="97">
        <v>331916</v>
      </c>
      <c r="G6294" s="97">
        <v>665708</v>
      </c>
      <c r="H6294" s="97">
        <v>331916</v>
      </c>
      <c r="I6294" s="97">
        <v>665708</v>
      </c>
      <c r="J6294" s="97" t="s">
        <v>93</v>
      </c>
      <c r="K6294" s="97">
        <v>0</v>
      </c>
      <c r="L6294" s="97" t="s">
        <v>19321</v>
      </c>
      <c r="M6294" s="97">
        <v>26.9</v>
      </c>
      <c r="N6294" s="97">
        <v>17663473</v>
      </c>
    </row>
    <row r="6295" spans="1:14" ht="14.25" customHeight="1" x14ac:dyDescent="0.3">
      <c r="A6295" s="97" t="s">
        <v>419</v>
      </c>
      <c r="B6295" s="97">
        <v>711</v>
      </c>
      <c r="C6295" s="97" t="s">
        <v>19322</v>
      </c>
      <c r="D6295" s="97" t="s">
        <v>332</v>
      </c>
      <c r="E6295" s="97" t="s">
        <v>19323</v>
      </c>
      <c r="F6295" s="97">
        <v>331220</v>
      </c>
      <c r="G6295" s="97">
        <v>673240</v>
      </c>
      <c r="H6295" s="97">
        <v>331220</v>
      </c>
      <c r="I6295" s="97">
        <v>673240</v>
      </c>
      <c r="J6295" s="97" t="s">
        <v>93</v>
      </c>
      <c r="K6295" s="97">
        <v>0</v>
      </c>
      <c r="L6295" s="97" t="s">
        <v>19324</v>
      </c>
      <c r="M6295" s="97">
        <v>26.9</v>
      </c>
      <c r="N6295" s="97">
        <v>15637667</v>
      </c>
    </row>
    <row r="6296" spans="1:14" ht="14.25" customHeight="1" x14ac:dyDescent="0.3">
      <c r="A6296" s="97" t="s">
        <v>419</v>
      </c>
      <c r="B6296" s="97">
        <v>713</v>
      </c>
      <c r="C6296" s="97" t="s">
        <v>19325</v>
      </c>
      <c r="D6296" s="97" t="s">
        <v>332</v>
      </c>
      <c r="E6296" s="97" t="s">
        <v>19326</v>
      </c>
      <c r="F6296" s="97">
        <v>331180</v>
      </c>
      <c r="G6296" s="97">
        <v>673280</v>
      </c>
      <c r="H6296" s="97">
        <v>331180</v>
      </c>
      <c r="I6296" s="97">
        <v>673280</v>
      </c>
      <c r="J6296" s="97" t="s">
        <v>93</v>
      </c>
      <c r="K6296" s="97">
        <v>0</v>
      </c>
      <c r="L6296" s="97" t="s">
        <v>19327</v>
      </c>
      <c r="M6296" s="97">
        <v>26.9</v>
      </c>
      <c r="N6296" s="97">
        <v>15637669</v>
      </c>
    </row>
    <row r="6297" spans="1:14" ht="14.25" customHeight="1" x14ac:dyDescent="0.3">
      <c r="A6297" s="97" t="s">
        <v>508</v>
      </c>
      <c r="B6297" s="97">
        <v>632</v>
      </c>
      <c r="C6297" s="97" t="s">
        <v>19328</v>
      </c>
      <c r="D6297" s="97" t="s">
        <v>332</v>
      </c>
      <c r="E6297" s="97" t="s">
        <v>19329</v>
      </c>
      <c r="F6297" s="97">
        <v>331070</v>
      </c>
      <c r="G6297" s="97">
        <v>668940</v>
      </c>
      <c r="H6297" s="97">
        <v>331070</v>
      </c>
      <c r="I6297" s="97">
        <v>668940</v>
      </c>
      <c r="J6297" s="97" t="s">
        <v>93</v>
      </c>
      <c r="K6297" s="97">
        <v>67</v>
      </c>
      <c r="L6297" s="97" t="s">
        <v>19330</v>
      </c>
      <c r="M6297" s="97">
        <v>26.9</v>
      </c>
      <c r="N6297" s="97">
        <v>17297982</v>
      </c>
    </row>
    <row r="6298" spans="1:14" ht="14.25" customHeight="1" x14ac:dyDescent="0.3">
      <c r="A6298" s="97" t="s">
        <v>508</v>
      </c>
      <c r="B6298" s="97">
        <v>107</v>
      </c>
      <c r="C6298" s="97" t="s">
        <v>19331</v>
      </c>
      <c r="D6298" s="97" t="s">
        <v>332</v>
      </c>
      <c r="E6298" s="97" t="s">
        <v>19332</v>
      </c>
      <c r="F6298" s="97">
        <v>334687</v>
      </c>
      <c r="G6298" s="97">
        <v>669497</v>
      </c>
      <c r="H6298" s="97">
        <v>334687</v>
      </c>
      <c r="I6298" s="97">
        <v>669497</v>
      </c>
      <c r="J6298" s="97" t="s">
        <v>93</v>
      </c>
      <c r="K6298" s="97">
        <v>0</v>
      </c>
      <c r="L6298" s="97" t="s">
        <v>19333</v>
      </c>
      <c r="M6298" s="97">
        <v>27</v>
      </c>
      <c r="N6298" s="97">
        <v>951306</v>
      </c>
    </row>
    <row r="6299" spans="1:14" ht="14.25" customHeight="1" x14ac:dyDescent="0.3">
      <c r="A6299" s="97" t="s">
        <v>508</v>
      </c>
      <c r="B6299" s="97">
        <v>418</v>
      </c>
      <c r="C6299" s="97" t="s">
        <v>19334</v>
      </c>
      <c r="D6299" s="97" t="s">
        <v>332</v>
      </c>
      <c r="E6299" s="97" t="s">
        <v>19335</v>
      </c>
      <c r="F6299" s="97">
        <v>334784</v>
      </c>
      <c r="G6299" s="97">
        <v>665208</v>
      </c>
      <c r="H6299" s="97">
        <v>334784</v>
      </c>
      <c r="I6299" s="97">
        <v>665208</v>
      </c>
      <c r="J6299" s="97" t="s">
        <v>93</v>
      </c>
      <c r="K6299" s="97">
        <v>0</v>
      </c>
      <c r="L6299" s="97" t="s">
        <v>19336</v>
      </c>
      <c r="M6299" s="97">
        <v>27</v>
      </c>
      <c r="N6299" s="97">
        <v>951622</v>
      </c>
    </row>
    <row r="6300" spans="1:14" ht="14.25" customHeight="1" x14ac:dyDescent="0.3">
      <c r="A6300" s="97" t="s">
        <v>1138</v>
      </c>
      <c r="B6300" s="97">
        <v>56</v>
      </c>
      <c r="C6300" s="97" t="s">
        <v>19337</v>
      </c>
      <c r="D6300" s="97" t="s">
        <v>332</v>
      </c>
      <c r="E6300" s="97" t="s">
        <v>19338</v>
      </c>
      <c r="F6300" s="97">
        <v>324300</v>
      </c>
      <c r="G6300" s="97">
        <v>656700</v>
      </c>
      <c r="H6300" s="97">
        <v>324300</v>
      </c>
      <c r="I6300" s="97">
        <v>656700</v>
      </c>
      <c r="J6300" s="97" t="s">
        <v>93</v>
      </c>
      <c r="K6300" s="97">
        <v>0</v>
      </c>
      <c r="L6300" s="97" t="s">
        <v>19339</v>
      </c>
      <c r="M6300" s="97">
        <v>27</v>
      </c>
      <c r="N6300" s="97">
        <v>694999</v>
      </c>
    </row>
    <row r="6301" spans="1:14" ht="14.25" customHeight="1" x14ac:dyDescent="0.3">
      <c r="A6301" s="97" t="s">
        <v>506</v>
      </c>
      <c r="B6301" s="97">
        <v>9881</v>
      </c>
      <c r="C6301" s="97" t="s">
        <v>19340</v>
      </c>
      <c r="D6301" s="97" t="s">
        <v>581</v>
      </c>
      <c r="E6301" s="97" t="s">
        <v>19341</v>
      </c>
      <c r="F6301" s="97">
        <v>329023</v>
      </c>
      <c r="G6301" s="97">
        <v>667117</v>
      </c>
      <c r="H6301" s="97">
        <v>329023</v>
      </c>
      <c r="I6301" s="97">
        <v>667117</v>
      </c>
      <c r="J6301" s="97" t="s">
        <v>93</v>
      </c>
      <c r="K6301" s="97">
        <v>0</v>
      </c>
      <c r="L6301" s="97" t="s">
        <v>19342</v>
      </c>
      <c r="M6301" s="97">
        <v>27</v>
      </c>
      <c r="N6301" s="97">
        <v>1003897</v>
      </c>
    </row>
    <row r="6302" spans="1:14" ht="14.25" customHeight="1" x14ac:dyDescent="0.3">
      <c r="A6302" s="97" t="s">
        <v>506</v>
      </c>
      <c r="B6302" s="97">
        <v>9881</v>
      </c>
      <c r="C6302" s="97" t="s">
        <v>19343</v>
      </c>
      <c r="D6302" s="97" t="s">
        <v>581</v>
      </c>
      <c r="E6302" s="97" t="s">
        <v>19344</v>
      </c>
      <c r="F6302" s="97">
        <v>328822</v>
      </c>
      <c r="G6302" s="97">
        <v>667033</v>
      </c>
      <c r="H6302" s="97">
        <v>328822</v>
      </c>
      <c r="I6302" s="97">
        <v>667033</v>
      </c>
      <c r="J6302" s="97" t="s">
        <v>93</v>
      </c>
      <c r="K6302" s="97">
        <v>0</v>
      </c>
      <c r="L6302" s="97" t="s">
        <v>19345</v>
      </c>
      <c r="M6302" s="97">
        <v>27</v>
      </c>
      <c r="N6302" s="97">
        <v>1003853</v>
      </c>
    </row>
    <row r="6303" spans="1:14" ht="14.25" customHeight="1" x14ac:dyDescent="0.3">
      <c r="A6303" s="97" t="s">
        <v>6676</v>
      </c>
      <c r="B6303" s="97">
        <v>26</v>
      </c>
      <c r="C6303" s="97" t="s">
        <v>19346</v>
      </c>
      <c r="D6303" s="97" t="s">
        <v>332</v>
      </c>
      <c r="E6303" s="97" t="s">
        <v>19347</v>
      </c>
      <c r="F6303" s="97">
        <v>323560</v>
      </c>
      <c r="G6303" s="97">
        <v>654800</v>
      </c>
      <c r="H6303" s="97">
        <v>323560</v>
      </c>
      <c r="I6303" s="97">
        <v>654800</v>
      </c>
      <c r="J6303" s="97" t="s">
        <v>93</v>
      </c>
      <c r="K6303" s="97">
        <v>0</v>
      </c>
      <c r="L6303" s="97" t="s">
        <v>19348</v>
      </c>
      <c r="M6303" s="97">
        <v>27</v>
      </c>
      <c r="N6303" s="97">
        <v>628366</v>
      </c>
    </row>
    <row r="6304" spans="1:14" ht="14.25" customHeight="1" x14ac:dyDescent="0.3">
      <c r="A6304" s="97" t="s">
        <v>419</v>
      </c>
      <c r="B6304" s="97">
        <v>1158</v>
      </c>
      <c r="C6304" s="97" t="s">
        <v>19349</v>
      </c>
      <c r="D6304" s="97" t="s">
        <v>581</v>
      </c>
      <c r="E6304" s="97" t="s">
        <v>19350</v>
      </c>
      <c r="F6304" s="97">
        <v>330836</v>
      </c>
      <c r="G6304" s="97">
        <v>672295</v>
      </c>
      <c r="H6304" s="97">
        <v>330836</v>
      </c>
      <c r="I6304" s="97">
        <v>672295</v>
      </c>
      <c r="J6304" s="97" t="s">
        <v>93</v>
      </c>
      <c r="K6304" s="97">
        <v>0</v>
      </c>
      <c r="L6304" s="97" t="s">
        <v>19351</v>
      </c>
      <c r="M6304" s="97">
        <v>27</v>
      </c>
      <c r="N6304" s="97">
        <v>972270</v>
      </c>
    </row>
    <row r="6305" spans="1:14" ht="14.25" customHeight="1" x14ac:dyDescent="0.3">
      <c r="A6305" s="97" t="s">
        <v>506</v>
      </c>
      <c r="B6305" s="97">
        <v>9881</v>
      </c>
      <c r="C6305" s="97" t="s">
        <v>19352</v>
      </c>
      <c r="D6305" s="97" t="s">
        <v>581</v>
      </c>
      <c r="E6305" s="97" t="s">
        <v>19353</v>
      </c>
      <c r="F6305" s="97">
        <v>329099</v>
      </c>
      <c r="G6305" s="97">
        <v>667155</v>
      </c>
      <c r="H6305" s="97">
        <v>329099</v>
      </c>
      <c r="I6305" s="97">
        <v>667155</v>
      </c>
      <c r="J6305" s="97" t="s">
        <v>93</v>
      </c>
      <c r="K6305" s="97">
        <v>0</v>
      </c>
      <c r="L6305" s="97" t="s">
        <v>19354</v>
      </c>
      <c r="M6305" s="97">
        <v>27</v>
      </c>
      <c r="N6305" s="97">
        <v>1003916</v>
      </c>
    </row>
    <row r="6306" spans="1:14" ht="14.25" customHeight="1" x14ac:dyDescent="0.3">
      <c r="A6306" s="97" t="s">
        <v>962</v>
      </c>
      <c r="B6306" s="97">
        <v>52</v>
      </c>
      <c r="C6306" s="97" t="s">
        <v>19355</v>
      </c>
      <c r="D6306" s="97" t="s">
        <v>332</v>
      </c>
      <c r="E6306" s="97" t="s">
        <v>19356</v>
      </c>
      <c r="F6306" s="97">
        <v>318252</v>
      </c>
      <c r="G6306" s="97">
        <v>653615</v>
      </c>
      <c r="H6306" s="97">
        <v>318252</v>
      </c>
      <c r="I6306" s="97">
        <v>653615</v>
      </c>
      <c r="J6306" s="97" t="s">
        <v>93</v>
      </c>
      <c r="K6306" s="97">
        <v>0</v>
      </c>
      <c r="L6306" s="97" t="s">
        <v>15260</v>
      </c>
      <c r="M6306" s="97">
        <v>27</v>
      </c>
      <c r="N6306" s="97">
        <v>712306</v>
      </c>
    </row>
    <row r="6307" spans="1:14" ht="14.25" customHeight="1" x14ac:dyDescent="0.3">
      <c r="A6307" s="97" t="s">
        <v>506</v>
      </c>
      <c r="B6307" s="97">
        <v>9881</v>
      </c>
      <c r="C6307" s="97" t="s">
        <v>19357</v>
      </c>
      <c r="D6307" s="97" t="s">
        <v>581</v>
      </c>
      <c r="E6307" s="97" t="s">
        <v>19358</v>
      </c>
      <c r="F6307" s="97">
        <v>329032</v>
      </c>
      <c r="G6307" s="97">
        <v>667139</v>
      </c>
      <c r="H6307" s="97">
        <v>329032</v>
      </c>
      <c r="I6307" s="97">
        <v>667139</v>
      </c>
      <c r="J6307" s="97" t="s">
        <v>93</v>
      </c>
      <c r="K6307" s="97">
        <v>0</v>
      </c>
      <c r="L6307" s="97" t="s">
        <v>19359</v>
      </c>
      <c r="M6307" s="97">
        <v>27</v>
      </c>
      <c r="N6307" s="97">
        <v>1003895</v>
      </c>
    </row>
    <row r="6308" spans="1:14" ht="14.25" customHeight="1" x14ac:dyDescent="0.3">
      <c r="A6308" s="97" t="s">
        <v>962</v>
      </c>
      <c r="B6308" s="97">
        <v>99</v>
      </c>
      <c r="C6308" s="97" t="s">
        <v>19360</v>
      </c>
      <c r="D6308" s="97" t="s">
        <v>332</v>
      </c>
      <c r="E6308" s="97" t="s">
        <v>19361</v>
      </c>
      <c r="F6308" s="97">
        <v>319925</v>
      </c>
      <c r="G6308" s="97">
        <v>653993</v>
      </c>
      <c r="H6308" s="97">
        <v>319925</v>
      </c>
      <c r="I6308" s="97">
        <v>653993</v>
      </c>
      <c r="J6308" s="97" t="s">
        <v>93</v>
      </c>
      <c r="K6308" s="97">
        <v>0</v>
      </c>
      <c r="L6308" s="97" t="s">
        <v>19362</v>
      </c>
      <c r="M6308" s="97">
        <v>27</v>
      </c>
      <c r="N6308" s="97">
        <v>712353</v>
      </c>
    </row>
    <row r="6309" spans="1:14" ht="14.25" customHeight="1" x14ac:dyDescent="0.3">
      <c r="A6309" s="97" t="s">
        <v>570</v>
      </c>
      <c r="B6309" s="97">
        <v>295</v>
      </c>
      <c r="C6309" s="97" t="s">
        <v>19363</v>
      </c>
      <c r="D6309" s="97" t="s">
        <v>332</v>
      </c>
      <c r="E6309" s="97" t="s">
        <v>19364</v>
      </c>
      <c r="F6309" s="97">
        <v>338140</v>
      </c>
      <c r="G6309" s="97">
        <v>664610</v>
      </c>
      <c r="H6309" s="97">
        <v>338140</v>
      </c>
      <c r="I6309" s="97">
        <v>664610</v>
      </c>
      <c r="J6309" s="97" t="s">
        <v>93</v>
      </c>
      <c r="K6309" s="97">
        <v>0</v>
      </c>
      <c r="L6309" s="97" t="s">
        <v>19365</v>
      </c>
      <c r="M6309" s="97">
        <v>27</v>
      </c>
      <c r="N6309" s="97">
        <v>844775</v>
      </c>
    </row>
    <row r="6310" spans="1:14" ht="14.25" customHeight="1" x14ac:dyDescent="0.3">
      <c r="A6310" s="97" t="s">
        <v>508</v>
      </c>
      <c r="B6310" s="97">
        <v>516</v>
      </c>
      <c r="C6310" s="97" t="s">
        <v>19366</v>
      </c>
      <c r="D6310" s="97" t="s">
        <v>332</v>
      </c>
      <c r="E6310" s="97" t="s">
        <v>19367</v>
      </c>
      <c r="F6310" s="97">
        <v>330820</v>
      </c>
      <c r="G6310" s="97">
        <v>665620</v>
      </c>
      <c r="H6310" s="97">
        <v>330820</v>
      </c>
      <c r="I6310" s="97">
        <v>665620</v>
      </c>
      <c r="J6310" s="97" t="s">
        <v>93</v>
      </c>
      <c r="K6310" s="97">
        <v>0</v>
      </c>
      <c r="L6310" s="97" t="s">
        <v>19368</v>
      </c>
      <c r="M6310" s="97">
        <v>27</v>
      </c>
      <c r="N6310" s="97">
        <v>13088564</v>
      </c>
    </row>
    <row r="6311" spans="1:14" ht="14.25" customHeight="1" x14ac:dyDescent="0.3">
      <c r="A6311" s="97" t="s">
        <v>1963</v>
      </c>
      <c r="B6311" s="97">
        <v>66</v>
      </c>
      <c r="C6311" s="97" t="s">
        <v>19369</v>
      </c>
      <c r="D6311" s="97" t="s">
        <v>332</v>
      </c>
      <c r="E6311" s="97" t="s">
        <v>19370</v>
      </c>
      <c r="F6311" s="97">
        <v>341146</v>
      </c>
      <c r="G6311" s="97">
        <v>675531</v>
      </c>
      <c r="H6311" s="97">
        <v>341146</v>
      </c>
      <c r="I6311" s="97">
        <v>675531</v>
      </c>
      <c r="J6311" s="97" t="s">
        <v>93</v>
      </c>
      <c r="K6311" s="97">
        <v>9</v>
      </c>
      <c r="L6311" s="97" t="s">
        <v>19371</v>
      </c>
      <c r="M6311" s="97">
        <v>27</v>
      </c>
      <c r="N6311" s="97">
        <v>755588</v>
      </c>
    </row>
    <row r="6312" spans="1:14" ht="14.25" customHeight="1" x14ac:dyDescent="0.3">
      <c r="A6312" s="97" t="s">
        <v>655</v>
      </c>
      <c r="B6312" s="97">
        <v>651</v>
      </c>
      <c r="C6312" s="97" t="s">
        <v>19372</v>
      </c>
      <c r="D6312" s="97" t="s">
        <v>332</v>
      </c>
      <c r="E6312" s="97" t="s">
        <v>19373</v>
      </c>
      <c r="F6312" s="97">
        <v>339505</v>
      </c>
      <c r="G6312" s="97">
        <v>674793</v>
      </c>
      <c r="H6312" s="97">
        <v>339505</v>
      </c>
      <c r="I6312" s="97">
        <v>674793</v>
      </c>
      <c r="J6312" s="97" t="s">
        <v>93</v>
      </c>
      <c r="K6312" s="97">
        <v>15</v>
      </c>
      <c r="L6312" s="97" t="s">
        <v>19374</v>
      </c>
      <c r="M6312" s="97">
        <v>27</v>
      </c>
      <c r="N6312" s="97">
        <v>950331</v>
      </c>
    </row>
    <row r="6313" spans="1:14" ht="14.25" customHeight="1" x14ac:dyDescent="0.3">
      <c r="A6313" s="97" t="s">
        <v>419</v>
      </c>
      <c r="B6313" s="97">
        <v>10287</v>
      </c>
      <c r="C6313" s="97" t="s">
        <v>19375</v>
      </c>
      <c r="D6313" s="97" t="s">
        <v>581</v>
      </c>
      <c r="E6313" s="97" t="s">
        <v>19376</v>
      </c>
      <c r="F6313" s="97">
        <v>334160</v>
      </c>
      <c r="G6313" s="97">
        <v>671203</v>
      </c>
      <c r="H6313" s="97">
        <v>334160</v>
      </c>
      <c r="I6313" s="97">
        <v>671203</v>
      </c>
      <c r="J6313" s="97" t="s">
        <v>93</v>
      </c>
      <c r="K6313" s="97">
        <v>19</v>
      </c>
      <c r="L6313" s="97" t="s">
        <v>19377</v>
      </c>
      <c r="M6313" s="97">
        <v>27</v>
      </c>
      <c r="N6313" s="97">
        <v>972750</v>
      </c>
    </row>
    <row r="6314" spans="1:14" ht="14.25" customHeight="1" x14ac:dyDescent="0.3">
      <c r="A6314" s="97" t="s">
        <v>419</v>
      </c>
      <c r="B6314" s="97">
        <v>161</v>
      </c>
      <c r="C6314" s="97" t="s">
        <v>19378</v>
      </c>
      <c r="D6314" s="97" t="s">
        <v>332</v>
      </c>
      <c r="E6314" s="97" t="s">
        <v>19379</v>
      </c>
      <c r="F6314" s="97">
        <v>334980</v>
      </c>
      <c r="G6314" s="97">
        <v>671340</v>
      </c>
      <c r="H6314" s="97">
        <v>334980</v>
      </c>
      <c r="I6314" s="97">
        <v>671340</v>
      </c>
      <c r="J6314" s="97" t="s">
        <v>93</v>
      </c>
      <c r="K6314" s="97">
        <v>22</v>
      </c>
      <c r="L6314" s="97" t="s">
        <v>19380</v>
      </c>
      <c r="M6314" s="97">
        <v>27</v>
      </c>
      <c r="N6314" s="97">
        <v>971638</v>
      </c>
    </row>
    <row r="6315" spans="1:14" ht="14.25" customHeight="1" x14ac:dyDescent="0.3">
      <c r="A6315" s="97" t="s">
        <v>822</v>
      </c>
      <c r="B6315" s="97">
        <v>5999</v>
      </c>
      <c r="C6315" s="97" t="s">
        <v>19381</v>
      </c>
      <c r="D6315" s="97" t="s">
        <v>581</v>
      </c>
      <c r="E6315" s="97" t="s">
        <v>19382</v>
      </c>
      <c r="F6315" s="97">
        <v>340500</v>
      </c>
      <c r="G6315" s="97">
        <v>674440</v>
      </c>
      <c r="H6315" s="97">
        <v>340500</v>
      </c>
      <c r="I6315" s="97">
        <v>674440</v>
      </c>
      <c r="J6315" s="97" t="s">
        <v>93</v>
      </c>
      <c r="K6315" s="97">
        <v>31.1</v>
      </c>
      <c r="L6315" s="97" t="s">
        <v>19383</v>
      </c>
      <c r="M6315" s="97">
        <v>27</v>
      </c>
      <c r="N6315" s="97">
        <v>931630</v>
      </c>
    </row>
    <row r="6316" spans="1:14" ht="14.25" customHeight="1" x14ac:dyDescent="0.3">
      <c r="A6316" s="97" t="s">
        <v>419</v>
      </c>
      <c r="B6316" s="97">
        <v>315</v>
      </c>
      <c r="C6316" s="97" t="s">
        <v>19384</v>
      </c>
      <c r="D6316" s="97" t="s">
        <v>332</v>
      </c>
      <c r="E6316" s="97" t="s">
        <v>19385</v>
      </c>
      <c r="F6316" s="97">
        <v>331972</v>
      </c>
      <c r="G6316" s="97">
        <v>671493</v>
      </c>
      <c r="H6316" s="97">
        <v>331972</v>
      </c>
      <c r="I6316" s="97">
        <v>671493</v>
      </c>
      <c r="J6316" s="97" t="s">
        <v>93</v>
      </c>
      <c r="K6316" s="97">
        <v>31.8</v>
      </c>
      <c r="L6316" s="97" t="s">
        <v>19386</v>
      </c>
      <c r="M6316" s="97">
        <v>27</v>
      </c>
      <c r="N6316" s="97">
        <v>971799</v>
      </c>
    </row>
    <row r="6317" spans="1:14" ht="14.25" customHeight="1" x14ac:dyDescent="0.3">
      <c r="A6317" s="97" t="s">
        <v>822</v>
      </c>
      <c r="B6317" s="97">
        <v>344</v>
      </c>
      <c r="C6317" s="97" t="s">
        <v>19387</v>
      </c>
      <c r="D6317" s="97" t="s">
        <v>332</v>
      </c>
      <c r="E6317" s="97" t="s">
        <v>19388</v>
      </c>
      <c r="F6317" s="97">
        <v>340635</v>
      </c>
      <c r="G6317" s="97">
        <v>674314</v>
      </c>
      <c r="H6317" s="97">
        <v>340635</v>
      </c>
      <c r="I6317" s="97">
        <v>674314</v>
      </c>
      <c r="J6317" s="97" t="s">
        <v>93</v>
      </c>
      <c r="K6317" s="97">
        <v>32</v>
      </c>
      <c r="L6317" s="97" t="s">
        <v>19389</v>
      </c>
      <c r="M6317" s="97">
        <v>27</v>
      </c>
      <c r="N6317" s="97">
        <v>931215</v>
      </c>
    </row>
    <row r="6318" spans="1:14" ht="14.25" customHeight="1" x14ac:dyDescent="0.3">
      <c r="A6318" s="97" t="s">
        <v>822</v>
      </c>
      <c r="B6318" s="97">
        <v>5999</v>
      </c>
      <c r="C6318" s="97" t="s">
        <v>19390</v>
      </c>
      <c r="D6318" s="97" t="s">
        <v>581</v>
      </c>
      <c r="E6318" s="97" t="s">
        <v>19391</v>
      </c>
      <c r="F6318" s="97">
        <v>340490</v>
      </c>
      <c r="G6318" s="97">
        <v>674270</v>
      </c>
      <c r="H6318" s="97">
        <v>340490</v>
      </c>
      <c r="I6318" s="97">
        <v>674270</v>
      </c>
      <c r="J6318" s="97" t="s">
        <v>93</v>
      </c>
      <c r="K6318" s="97">
        <v>34.1</v>
      </c>
      <c r="L6318" s="97" t="s">
        <v>19392</v>
      </c>
      <c r="M6318" s="97">
        <v>27</v>
      </c>
      <c r="N6318" s="97">
        <v>931624</v>
      </c>
    </row>
    <row r="6319" spans="1:14" ht="14.25" customHeight="1" x14ac:dyDescent="0.3">
      <c r="A6319" s="97" t="s">
        <v>397</v>
      </c>
      <c r="B6319" s="97">
        <v>298</v>
      </c>
      <c r="C6319" s="97" t="s">
        <v>19393</v>
      </c>
      <c r="D6319" s="97" t="s">
        <v>332</v>
      </c>
      <c r="E6319" s="97" t="s">
        <v>19394</v>
      </c>
      <c r="F6319" s="97">
        <v>335260</v>
      </c>
      <c r="G6319" s="97">
        <v>669820</v>
      </c>
      <c r="H6319" s="97">
        <v>335260</v>
      </c>
      <c r="I6319" s="97">
        <v>669820</v>
      </c>
      <c r="J6319" s="97" t="s">
        <v>93</v>
      </c>
      <c r="K6319" s="97">
        <v>35</v>
      </c>
      <c r="L6319" s="97" t="s">
        <v>19395</v>
      </c>
      <c r="M6319" s="97">
        <v>27</v>
      </c>
      <c r="N6319" s="97">
        <v>842860</v>
      </c>
    </row>
    <row r="6320" spans="1:14" ht="14.25" customHeight="1" x14ac:dyDescent="0.3">
      <c r="A6320" s="97" t="s">
        <v>419</v>
      </c>
      <c r="B6320" s="97">
        <v>377</v>
      </c>
      <c r="C6320" s="97" t="s">
        <v>19396</v>
      </c>
      <c r="D6320" s="97" t="s">
        <v>332</v>
      </c>
      <c r="E6320" s="97" t="s">
        <v>19397</v>
      </c>
      <c r="F6320" s="97">
        <v>330855</v>
      </c>
      <c r="G6320" s="97">
        <v>672352</v>
      </c>
      <c r="H6320" s="97">
        <v>330855</v>
      </c>
      <c r="I6320" s="97">
        <v>672352</v>
      </c>
      <c r="J6320" s="97" t="s">
        <v>93</v>
      </c>
      <c r="K6320" s="97">
        <v>36</v>
      </c>
      <c r="L6320" s="97" t="s">
        <v>16833</v>
      </c>
      <c r="M6320" s="97">
        <v>27</v>
      </c>
      <c r="N6320" s="97">
        <v>971861</v>
      </c>
    </row>
    <row r="6321" spans="1:14" ht="14.25" customHeight="1" x14ac:dyDescent="0.3">
      <c r="A6321" s="97" t="s">
        <v>419</v>
      </c>
      <c r="B6321" s="97">
        <v>293</v>
      </c>
      <c r="C6321" s="97" t="s">
        <v>19398</v>
      </c>
      <c r="D6321" s="97" t="s">
        <v>332</v>
      </c>
      <c r="E6321" s="97" t="s">
        <v>19399</v>
      </c>
      <c r="F6321" s="97">
        <v>330600</v>
      </c>
      <c r="G6321" s="97">
        <v>672060</v>
      </c>
      <c r="H6321" s="97">
        <v>330600</v>
      </c>
      <c r="I6321" s="97">
        <v>672060</v>
      </c>
      <c r="J6321" s="97" t="s">
        <v>93</v>
      </c>
      <c r="K6321" s="97">
        <v>38</v>
      </c>
      <c r="L6321" s="97" t="s">
        <v>19400</v>
      </c>
      <c r="M6321" s="97">
        <v>27</v>
      </c>
      <c r="N6321" s="97">
        <v>971777</v>
      </c>
    </row>
    <row r="6322" spans="1:14" ht="14.25" customHeight="1" x14ac:dyDescent="0.3">
      <c r="A6322" s="97" t="s">
        <v>508</v>
      </c>
      <c r="B6322" s="97">
        <v>10303</v>
      </c>
      <c r="C6322" s="97" t="s">
        <v>19401</v>
      </c>
      <c r="D6322" s="97" t="s">
        <v>581</v>
      </c>
      <c r="E6322" s="97" t="s">
        <v>19402</v>
      </c>
      <c r="F6322" s="97">
        <v>334640</v>
      </c>
      <c r="G6322" s="97">
        <v>669119</v>
      </c>
      <c r="H6322" s="97">
        <v>334640</v>
      </c>
      <c r="I6322" s="97">
        <v>669119</v>
      </c>
      <c r="J6322" s="97" t="s">
        <v>93</v>
      </c>
      <c r="K6322" s="97">
        <v>40.549999999999997</v>
      </c>
      <c r="L6322" s="97" t="s">
        <v>19403</v>
      </c>
      <c r="M6322" s="97">
        <v>27</v>
      </c>
      <c r="N6322" s="97">
        <v>952200</v>
      </c>
    </row>
    <row r="6323" spans="1:14" ht="14.25" customHeight="1" x14ac:dyDescent="0.3">
      <c r="A6323" s="97" t="s">
        <v>397</v>
      </c>
      <c r="B6323" s="97">
        <v>10303</v>
      </c>
      <c r="C6323" s="97" t="s">
        <v>19404</v>
      </c>
      <c r="D6323" s="97" t="s">
        <v>581</v>
      </c>
      <c r="E6323" s="97" t="s">
        <v>19405</v>
      </c>
      <c r="F6323" s="97">
        <v>335070</v>
      </c>
      <c r="G6323" s="97">
        <v>668769</v>
      </c>
      <c r="H6323" s="97">
        <v>335070</v>
      </c>
      <c r="I6323" s="97">
        <v>668769</v>
      </c>
      <c r="J6323" s="97" t="s">
        <v>93</v>
      </c>
      <c r="K6323" s="97">
        <v>48.55</v>
      </c>
      <c r="L6323" s="97" t="s">
        <v>19406</v>
      </c>
      <c r="M6323" s="97">
        <v>27</v>
      </c>
      <c r="N6323" s="97">
        <v>842971</v>
      </c>
    </row>
    <row r="6324" spans="1:14" ht="14.25" customHeight="1" x14ac:dyDescent="0.3">
      <c r="A6324" s="97" t="s">
        <v>419</v>
      </c>
      <c r="B6324" s="97">
        <v>13104</v>
      </c>
      <c r="C6324" s="97" t="s">
        <v>19407</v>
      </c>
      <c r="D6324" s="97" t="s">
        <v>581</v>
      </c>
      <c r="E6324" s="97" t="s">
        <v>19408</v>
      </c>
      <c r="F6324" s="97">
        <v>331845</v>
      </c>
      <c r="G6324" s="97">
        <v>671632</v>
      </c>
      <c r="H6324" s="97">
        <v>331845</v>
      </c>
      <c r="I6324" s="97">
        <v>671632</v>
      </c>
      <c r="J6324" s="97" t="s">
        <v>93</v>
      </c>
      <c r="K6324" s="97">
        <v>48.82</v>
      </c>
      <c r="L6324" s="97" t="s">
        <v>19409</v>
      </c>
      <c r="M6324" s="97">
        <v>27</v>
      </c>
      <c r="N6324" s="97">
        <v>973218</v>
      </c>
    </row>
    <row r="6325" spans="1:14" ht="14.25" customHeight="1" x14ac:dyDescent="0.3">
      <c r="A6325" s="97" t="s">
        <v>419</v>
      </c>
      <c r="B6325" s="97">
        <v>13104</v>
      </c>
      <c r="C6325" s="97" t="s">
        <v>19410</v>
      </c>
      <c r="D6325" s="97" t="s">
        <v>581</v>
      </c>
      <c r="E6325" s="97" t="s">
        <v>19411</v>
      </c>
      <c r="F6325" s="97">
        <v>331750</v>
      </c>
      <c r="G6325" s="97">
        <v>671713</v>
      </c>
      <c r="H6325" s="97">
        <v>331750</v>
      </c>
      <c r="I6325" s="97">
        <v>671713</v>
      </c>
      <c r="J6325" s="97" t="s">
        <v>93</v>
      </c>
      <c r="K6325" s="97">
        <v>53.21</v>
      </c>
      <c r="L6325" s="97" t="s">
        <v>19412</v>
      </c>
      <c r="M6325" s="97">
        <v>27</v>
      </c>
      <c r="N6325" s="97">
        <v>973217</v>
      </c>
    </row>
    <row r="6326" spans="1:14" ht="14.25" customHeight="1" x14ac:dyDescent="0.3">
      <c r="A6326" s="97" t="s">
        <v>508</v>
      </c>
      <c r="B6326" s="97">
        <v>10695</v>
      </c>
      <c r="C6326" s="97" t="s">
        <v>19413</v>
      </c>
      <c r="D6326" s="97" t="s">
        <v>581</v>
      </c>
      <c r="E6326" s="97" t="s">
        <v>19414</v>
      </c>
      <c r="F6326" s="97">
        <v>331959</v>
      </c>
      <c r="G6326" s="97">
        <v>668061</v>
      </c>
      <c r="H6326" s="97">
        <v>331959</v>
      </c>
      <c r="I6326" s="97">
        <v>668061</v>
      </c>
      <c r="J6326" s="97" t="s">
        <v>93</v>
      </c>
      <c r="K6326" s="97">
        <v>55.26</v>
      </c>
      <c r="L6326" s="97" t="s">
        <v>19415</v>
      </c>
      <c r="M6326" s="97">
        <v>27</v>
      </c>
      <c r="N6326" s="97">
        <v>952397</v>
      </c>
    </row>
    <row r="6327" spans="1:14" ht="14.25" customHeight="1" x14ac:dyDescent="0.3">
      <c r="A6327" s="97" t="s">
        <v>655</v>
      </c>
      <c r="B6327" s="97">
        <v>15581</v>
      </c>
      <c r="C6327" s="97" t="s">
        <v>19416</v>
      </c>
      <c r="D6327" s="97" t="s">
        <v>581</v>
      </c>
      <c r="E6327" s="97" t="s">
        <v>19417</v>
      </c>
      <c r="F6327" s="97">
        <v>337402</v>
      </c>
      <c r="G6327" s="97">
        <v>671406</v>
      </c>
      <c r="H6327" s="97">
        <v>337402</v>
      </c>
      <c r="I6327" s="97">
        <v>671406</v>
      </c>
      <c r="J6327" s="97" t="s">
        <v>93</v>
      </c>
      <c r="K6327" s="97">
        <v>58</v>
      </c>
      <c r="L6327" s="97" t="s">
        <v>19418</v>
      </c>
      <c r="M6327" s="97">
        <v>27</v>
      </c>
      <c r="N6327" s="97">
        <v>951143</v>
      </c>
    </row>
    <row r="6328" spans="1:14" ht="14.25" customHeight="1" x14ac:dyDescent="0.3">
      <c r="A6328" s="97" t="s">
        <v>508</v>
      </c>
      <c r="B6328" s="97">
        <v>645</v>
      </c>
      <c r="C6328" s="97" t="s">
        <v>19419</v>
      </c>
      <c r="D6328" s="97" t="s">
        <v>332</v>
      </c>
      <c r="E6328" s="97" t="s">
        <v>19420</v>
      </c>
      <c r="F6328" s="97">
        <v>331390</v>
      </c>
      <c r="G6328" s="97">
        <v>668920</v>
      </c>
      <c r="H6328" s="97">
        <v>331390</v>
      </c>
      <c r="I6328" s="97">
        <v>668920</v>
      </c>
      <c r="J6328" s="97" t="s">
        <v>93</v>
      </c>
      <c r="K6328" s="97">
        <v>61</v>
      </c>
      <c r="L6328" s="97" t="s">
        <v>19421</v>
      </c>
      <c r="M6328" s="97">
        <v>27</v>
      </c>
      <c r="N6328" s="97">
        <v>17297995</v>
      </c>
    </row>
    <row r="6329" spans="1:14" ht="14.25" customHeight="1" x14ac:dyDescent="0.3">
      <c r="A6329" s="97" t="s">
        <v>822</v>
      </c>
      <c r="B6329" s="97">
        <v>439</v>
      </c>
      <c r="C6329" s="97" t="s">
        <v>19422</v>
      </c>
      <c r="D6329" s="97" t="s">
        <v>332</v>
      </c>
      <c r="E6329" s="97" t="s">
        <v>19423</v>
      </c>
      <c r="F6329" s="97">
        <v>340730</v>
      </c>
      <c r="G6329" s="97">
        <v>673470</v>
      </c>
      <c r="H6329" s="97">
        <v>340730</v>
      </c>
      <c r="I6329" s="97">
        <v>673470</v>
      </c>
      <c r="J6329" s="97" t="s">
        <v>93</v>
      </c>
      <c r="K6329" s="97">
        <v>63.5</v>
      </c>
      <c r="L6329" s="97" t="s">
        <v>19424</v>
      </c>
      <c r="M6329" s="97">
        <v>27</v>
      </c>
      <c r="N6329" s="97">
        <v>931310</v>
      </c>
    </row>
    <row r="6330" spans="1:14" ht="14.25" customHeight="1" x14ac:dyDescent="0.3">
      <c r="A6330" s="97" t="s">
        <v>822</v>
      </c>
      <c r="B6330" s="97">
        <v>283</v>
      </c>
      <c r="C6330" s="97" t="s">
        <v>19425</v>
      </c>
      <c r="D6330" s="97" t="s">
        <v>332</v>
      </c>
      <c r="E6330" s="97" t="s">
        <v>19426</v>
      </c>
      <c r="F6330" s="97">
        <v>340056</v>
      </c>
      <c r="G6330" s="97">
        <v>673241</v>
      </c>
      <c r="H6330" s="97">
        <v>340056</v>
      </c>
      <c r="I6330" s="97">
        <v>673241</v>
      </c>
      <c r="J6330" s="97" t="s">
        <v>93</v>
      </c>
      <c r="K6330" s="97">
        <v>64</v>
      </c>
      <c r="L6330" s="97" t="s">
        <v>19427</v>
      </c>
      <c r="M6330" s="97">
        <v>27</v>
      </c>
      <c r="N6330" s="97">
        <v>931152</v>
      </c>
    </row>
    <row r="6331" spans="1:14" ht="14.25" customHeight="1" x14ac:dyDescent="0.3">
      <c r="A6331" s="97" t="s">
        <v>822</v>
      </c>
      <c r="B6331" s="97">
        <v>56</v>
      </c>
      <c r="C6331" s="97" t="s">
        <v>19428</v>
      </c>
      <c r="D6331" s="97" t="s">
        <v>332</v>
      </c>
      <c r="E6331" s="97" t="s">
        <v>19429</v>
      </c>
      <c r="F6331" s="97">
        <v>342121</v>
      </c>
      <c r="G6331" s="97">
        <v>673833</v>
      </c>
      <c r="H6331" s="97">
        <v>342121</v>
      </c>
      <c r="I6331" s="97">
        <v>673833</v>
      </c>
      <c r="J6331" s="97" t="s">
        <v>93</v>
      </c>
      <c r="K6331" s="97">
        <v>66</v>
      </c>
      <c r="L6331" s="97" t="s">
        <v>19430</v>
      </c>
      <c r="M6331" s="97">
        <v>27</v>
      </c>
      <c r="N6331" s="97">
        <v>930924</v>
      </c>
    </row>
    <row r="6332" spans="1:14" ht="14.25" customHeight="1" x14ac:dyDescent="0.3">
      <c r="A6332" s="97" t="s">
        <v>508</v>
      </c>
      <c r="B6332" s="97">
        <v>408</v>
      </c>
      <c r="C6332" s="97" t="s">
        <v>19431</v>
      </c>
      <c r="D6332" s="97" t="s">
        <v>332</v>
      </c>
      <c r="E6332" s="97" t="s">
        <v>19432</v>
      </c>
      <c r="F6332" s="97">
        <v>332320</v>
      </c>
      <c r="G6332" s="97">
        <v>665730</v>
      </c>
      <c r="H6332" s="97">
        <v>332320</v>
      </c>
      <c r="I6332" s="97">
        <v>665730</v>
      </c>
      <c r="J6332" s="97" t="s">
        <v>93</v>
      </c>
      <c r="K6332" s="97">
        <v>67</v>
      </c>
      <c r="L6332" s="97" t="s">
        <v>19433</v>
      </c>
      <c r="M6332" s="97">
        <v>27</v>
      </c>
      <c r="N6332" s="97">
        <v>951612</v>
      </c>
    </row>
    <row r="6333" spans="1:14" ht="14.25" customHeight="1" x14ac:dyDescent="0.3">
      <c r="A6333" s="97" t="s">
        <v>508</v>
      </c>
      <c r="B6333" s="97">
        <v>12933</v>
      </c>
      <c r="C6333" s="97" t="s">
        <v>19434</v>
      </c>
      <c r="D6333" s="97" t="s">
        <v>581</v>
      </c>
      <c r="E6333" s="97" t="s">
        <v>19435</v>
      </c>
      <c r="F6333" s="97">
        <v>331576</v>
      </c>
      <c r="G6333" s="97">
        <v>667280</v>
      </c>
      <c r="H6333" s="97">
        <v>331576</v>
      </c>
      <c r="I6333" s="97">
        <v>667280</v>
      </c>
      <c r="J6333" s="97" t="s">
        <v>93</v>
      </c>
      <c r="K6333" s="97">
        <v>69.489999999999995</v>
      </c>
      <c r="L6333" s="97" t="s">
        <v>19436</v>
      </c>
      <c r="M6333" s="97">
        <v>27</v>
      </c>
      <c r="N6333" s="97">
        <v>952562</v>
      </c>
    </row>
    <row r="6334" spans="1:14" ht="14.25" customHeight="1" x14ac:dyDescent="0.3">
      <c r="A6334" s="97" t="s">
        <v>822</v>
      </c>
      <c r="B6334" s="97">
        <v>63</v>
      </c>
      <c r="C6334" s="97" t="s">
        <v>19437</v>
      </c>
      <c r="D6334" s="97" t="s">
        <v>332</v>
      </c>
      <c r="E6334" s="97" t="s">
        <v>19438</v>
      </c>
      <c r="F6334" s="97">
        <v>342013</v>
      </c>
      <c r="G6334" s="97">
        <v>673539</v>
      </c>
      <c r="H6334" s="97">
        <v>342013</v>
      </c>
      <c r="I6334" s="97">
        <v>673539</v>
      </c>
      <c r="J6334" s="97" t="s">
        <v>93</v>
      </c>
      <c r="K6334" s="97">
        <v>70</v>
      </c>
      <c r="L6334" s="97" t="s">
        <v>19439</v>
      </c>
      <c r="M6334" s="97">
        <v>27</v>
      </c>
      <c r="N6334" s="97">
        <v>930931</v>
      </c>
    </row>
    <row r="6335" spans="1:14" ht="14.25" customHeight="1" x14ac:dyDescent="0.3">
      <c r="A6335" s="97" t="s">
        <v>822</v>
      </c>
      <c r="B6335" s="97">
        <v>429</v>
      </c>
      <c r="C6335" s="97" t="s">
        <v>19440</v>
      </c>
      <c r="D6335" s="97" t="s">
        <v>332</v>
      </c>
      <c r="E6335" s="97" t="s">
        <v>19441</v>
      </c>
      <c r="F6335" s="97">
        <v>340759</v>
      </c>
      <c r="G6335" s="97">
        <v>673231</v>
      </c>
      <c r="H6335" s="97">
        <v>340759</v>
      </c>
      <c r="I6335" s="97">
        <v>673231</v>
      </c>
      <c r="J6335" s="97" t="s">
        <v>93</v>
      </c>
      <c r="K6335" s="97">
        <v>76</v>
      </c>
      <c r="L6335" s="97" t="s">
        <v>19442</v>
      </c>
      <c r="M6335" s="97">
        <v>27</v>
      </c>
      <c r="N6335" s="97">
        <v>931300</v>
      </c>
    </row>
    <row r="6336" spans="1:14" ht="14.25" customHeight="1" x14ac:dyDescent="0.3">
      <c r="A6336" s="97" t="s">
        <v>506</v>
      </c>
      <c r="B6336" s="97">
        <v>102</v>
      </c>
      <c r="C6336" s="97" t="s">
        <v>19443</v>
      </c>
      <c r="D6336" s="97" t="s">
        <v>332</v>
      </c>
      <c r="E6336" s="97" t="s">
        <v>8539</v>
      </c>
      <c r="F6336" s="97">
        <v>328830</v>
      </c>
      <c r="G6336" s="97">
        <v>669560</v>
      </c>
      <c r="H6336" s="97">
        <v>328830</v>
      </c>
      <c r="I6336" s="97">
        <v>669560</v>
      </c>
      <c r="J6336" s="97" t="s">
        <v>93</v>
      </c>
      <c r="K6336" s="97">
        <v>78</v>
      </c>
      <c r="L6336" s="97" t="s">
        <v>19444</v>
      </c>
      <c r="M6336" s="97">
        <v>27</v>
      </c>
      <c r="N6336" s="97">
        <v>1002533</v>
      </c>
    </row>
    <row r="6337" spans="1:14" ht="14.25" customHeight="1" x14ac:dyDescent="0.3">
      <c r="A6337" s="97" t="s">
        <v>506</v>
      </c>
      <c r="B6337" s="97">
        <v>18484</v>
      </c>
      <c r="C6337" s="97" t="s">
        <v>19445</v>
      </c>
      <c r="D6337" s="97" t="s">
        <v>581</v>
      </c>
      <c r="E6337" s="97" t="s">
        <v>19446</v>
      </c>
      <c r="F6337" s="97">
        <v>328770</v>
      </c>
      <c r="G6337" s="97">
        <v>669490</v>
      </c>
      <c r="H6337" s="97">
        <v>328770</v>
      </c>
      <c r="I6337" s="97">
        <v>669490</v>
      </c>
      <c r="J6337" s="97" t="s">
        <v>93</v>
      </c>
      <c r="K6337" s="97">
        <v>82</v>
      </c>
      <c r="L6337" s="97" t="s">
        <v>19447</v>
      </c>
      <c r="M6337" s="97">
        <v>27</v>
      </c>
      <c r="N6337" s="97">
        <v>1004869</v>
      </c>
    </row>
    <row r="6338" spans="1:14" ht="14.25" customHeight="1" x14ac:dyDescent="0.3">
      <c r="A6338" s="97" t="s">
        <v>508</v>
      </c>
      <c r="B6338" s="97">
        <v>319</v>
      </c>
      <c r="C6338" s="97" t="s">
        <v>19448</v>
      </c>
      <c r="D6338" s="97" t="s">
        <v>332</v>
      </c>
      <c r="E6338" s="97" t="s">
        <v>19449</v>
      </c>
      <c r="F6338" s="97">
        <v>331440</v>
      </c>
      <c r="G6338" s="97">
        <v>665240</v>
      </c>
      <c r="H6338" s="97">
        <v>331440</v>
      </c>
      <c r="I6338" s="97">
        <v>665240</v>
      </c>
      <c r="J6338" s="97" t="s">
        <v>93</v>
      </c>
      <c r="K6338" s="97">
        <v>82.27</v>
      </c>
      <c r="L6338" s="97" t="s">
        <v>19450</v>
      </c>
      <c r="M6338" s="97">
        <v>27</v>
      </c>
      <c r="N6338" s="97">
        <v>951523</v>
      </c>
    </row>
    <row r="6339" spans="1:14" ht="14.25" customHeight="1" x14ac:dyDescent="0.3">
      <c r="A6339" s="97" t="s">
        <v>506</v>
      </c>
      <c r="B6339" s="97">
        <v>15726</v>
      </c>
      <c r="C6339" s="97" t="s">
        <v>19451</v>
      </c>
      <c r="D6339" s="97" t="s">
        <v>581</v>
      </c>
      <c r="E6339" s="97" t="s">
        <v>19452</v>
      </c>
      <c r="F6339" s="97">
        <v>328770</v>
      </c>
      <c r="G6339" s="97">
        <v>669480</v>
      </c>
      <c r="H6339" s="97">
        <v>328770</v>
      </c>
      <c r="I6339" s="97">
        <v>669480</v>
      </c>
      <c r="J6339" s="97" t="s">
        <v>93</v>
      </c>
      <c r="K6339" s="97">
        <v>83</v>
      </c>
      <c r="L6339" s="97" t="s">
        <v>19453</v>
      </c>
      <c r="M6339" s="97">
        <v>27</v>
      </c>
      <c r="N6339" s="97">
        <v>1004616</v>
      </c>
    </row>
    <row r="6340" spans="1:14" ht="14.25" customHeight="1" x14ac:dyDescent="0.3">
      <c r="A6340" s="97" t="s">
        <v>822</v>
      </c>
      <c r="B6340" s="97">
        <v>134</v>
      </c>
      <c r="C6340" s="97" t="s">
        <v>19454</v>
      </c>
      <c r="D6340" s="97" t="s">
        <v>332</v>
      </c>
      <c r="E6340" s="97" t="s">
        <v>19455</v>
      </c>
      <c r="F6340" s="97">
        <v>341852</v>
      </c>
      <c r="G6340" s="97">
        <v>670285</v>
      </c>
      <c r="H6340" s="97">
        <v>341852</v>
      </c>
      <c r="I6340" s="97">
        <v>670285</v>
      </c>
      <c r="J6340" s="97" t="s">
        <v>93</v>
      </c>
      <c r="K6340" s="97">
        <v>85</v>
      </c>
      <c r="L6340" s="97" t="s">
        <v>19456</v>
      </c>
      <c r="M6340" s="97">
        <v>27</v>
      </c>
      <c r="N6340" s="97">
        <v>931002</v>
      </c>
    </row>
    <row r="6341" spans="1:14" ht="14.25" customHeight="1" x14ac:dyDescent="0.3">
      <c r="A6341" s="97" t="s">
        <v>822</v>
      </c>
      <c r="B6341" s="97">
        <v>132</v>
      </c>
      <c r="C6341" s="97" t="s">
        <v>19457</v>
      </c>
      <c r="D6341" s="97" t="s">
        <v>332</v>
      </c>
      <c r="E6341" s="97" t="s">
        <v>19458</v>
      </c>
      <c r="F6341" s="97">
        <v>341826</v>
      </c>
      <c r="G6341" s="97">
        <v>670366</v>
      </c>
      <c r="H6341" s="97">
        <v>341826</v>
      </c>
      <c r="I6341" s="97">
        <v>670366</v>
      </c>
      <c r="J6341" s="97" t="s">
        <v>93</v>
      </c>
      <c r="K6341" s="97">
        <v>86</v>
      </c>
      <c r="L6341" s="97" t="s">
        <v>19459</v>
      </c>
      <c r="M6341" s="97">
        <v>27</v>
      </c>
      <c r="N6341" s="97">
        <v>931000</v>
      </c>
    </row>
    <row r="6342" spans="1:14" ht="14.25" customHeight="1" x14ac:dyDescent="0.3">
      <c r="A6342" s="97" t="s">
        <v>822</v>
      </c>
      <c r="B6342" s="97">
        <v>623</v>
      </c>
      <c r="C6342" s="97" t="s">
        <v>19460</v>
      </c>
      <c r="D6342" s="97" t="s">
        <v>332</v>
      </c>
      <c r="E6342" s="97" t="s">
        <v>19461</v>
      </c>
      <c r="F6342" s="97">
        <v>343072</v>
      </c>
      <c r="G6342" s="97">
        <v>672559</v>
      </c>
      <c r="H6342" s="97">
        <v>343072</v>
      </c>
      <c r="I6342" s="97">
        <v>672559</v>
      </c>
      <c r="J6342" s="97" t="s">
        <v>93</v>
      </c>
      <c r="K6342" s="97">
        <v>86</v>
      </c>
      <c r="L6342" s="97" t="s">
        <v>6295</v>
      </c>
      <c r="M6342" s="97">
        <v>27</v>
      </c>
      <c r="N6342" s="97">
        <v>17334922</v>
      </c>
    </row>
    <row r="6343" spans="1:14" ht="14.25" customHeight="1" x14ac:dyDescent="0.3">
      <c r="A6343" s="97" t="s">
        <v>822</v>
      </c>
      <c r="B6343" s="97">
        <v>624</v>
      </c>
      <c r="C6343" s="97" t="s">
        <v>19462</v>
      </c>
      <c r="D6343" s="97" t="s">
        <v>332</v>
      </c>
      <c r="E6343" s="97" t="s">
        <v>19463</v>
      </c>
      <c r="F6343" s="97">
        <v>343192</v>
      </c>
      <c r="G6343" s="97">
        <v>672554</v>
      </c>
      <c r="H6343" s="97">
        <v>343192</v>
      </c>
      <c r="I6343" s="97">
        <v>672554</v>
      </c>
      <c r="J6343" s="97" t="s">
        <v>93</v>
      </c>
      <c r="K6343" s="97">
        <v>87</v>
      </c>
      <c r="L6343" s="97" t="s">
        <v>8122</v>
      </c>
      <c r="M6343" s="97">
        <v>27</v>
      </c>
      <c r="N6343" s="97">
        <v>17334923</v>
      </c>
    </row>
    <row r="6344" spans="1:14" ht="14.25" customHeight="1" x14ac:dyDescent="0.3">
      <c r="A6344" s="97" t="s">
        <v>397</v>
      </c>
      <c r="B6344" s="97">
        <v>25</v>
      </c>
      <c r="C6344" s="97" t="s">
        <v>19464</v>
      </c>
      <c r="D6344" s="97" t="s">
        <v>332</v>
      </c>
      <c r="E6344" s="97" t="s">
        <v>19465</v>
      </c>
      <c r="F6344" s="97">
        <v>335960</v>
      </c>
      <c r="G6344" s="97">
        <v>668340</v>
      </c>
      <c r="H6344" s="97">
        <v>335960</v>
      </c>
      <c r="I6344" s="97">
        <v>668340</v>
      </c>
      <c r="J6344" s="97" t="s">
        <v>93</v>
      </c>
      <c r="K6344" s="97">
        <v>94</v>
      </c>
      <c r="L6344" s="97" t="s">
        <v>19466</v>
      </c>
      <c r="M6344" s="97">
        <v>27</v>
      </c>
      <c r="N6344" s="97">
        <v>842582</v>
      </c>
    </row>
    <row r="6345" spans="1:14" ht="14.25" customHeight="1" x14ac:dyDescent="0.3">
      <c r="A6345" s="97" t="s">
        <v>506</v>
      </c>
      <c r="B6345" s="97">
        <v>12826</v>
      </c>
      <c r="C6345" s="97" t="s">
        <v>19467</v>
      </c>
      <c r="D6345" s="97" t="s">
        <v>581</v>
      </c>
      <c r="E6345" s="97" t="s">
        <v>19468</v>
      </c>
      <c r="F6345" s="97">
        <v>328690</v>
      </c>
      <c r="G6345" s="97">
        <v>669014</v>
      </c>
      <c r="H6345" s="97">
        <v>328690</v>
      </c>
      <c r="I6345" s="97">
        <v>669014</v>
      </c>
      <c r="J6345" s="97" t="s">
        <v>93</v>
      </c>
      <c r="K6345" s="97">
        <v>95.85</v>
      </c>
      <c r="L6345" s="97" t="s">
        <v>19469</v>
      </c>
      <c r="M6345" s="97">
        <v>27</v>
      </c>
      <c r="N6345" s="97">
        <v>1004466</v>
      </c>
    </row>
    <row r="6346" spans="1:14" ht="14.25" customHeight="1" x14ac:dyDescent="0.3">
      <c r="A6346" s="97" t="s">
        <v>822</v>
      </c>
      <c r="B6346" s="97">
        <v>287</v>
      </c>
      <c r="C6346" s="97" t="s">
        <v>19470</v>
      </c>
      <c r="D6346" s="97" t="s">
        <v>332</v>
      </c>
      <c r="E6346" s="97" t="s">
        <v>19471</v>
      </c>
      <c r="F6346" s="97">
        <v>340154</v>
      </c>
      <c r="G6346" s="97">
        <v>672443</v>
      </c>
      <c r="H6346" s="97">
        <v>340154</v>
      </c>
      <c r="I6346" s="97">
        <v>672443</v>
      </c>
      <c r="J6346" s="97" t="s">
        <v>93</v>
      </c>
      <c r="K6346" s="97">
        <v>96</v>
      </c>
      <c r="L6346" s="97" t="s">
        <v>19472</v>
      </c>
      <c r="M6346" s="97">
        <v>27</v>
      </c>
      <c r="N6346" s="97">
        <v>931156</v>
      </c>
    </row>
    <row r="6347" spans="1:14" ht="14.25" customHeight="1" x14ac:dyDescent="0.3">
      <c r="A6347" s="97" t="s">
        <v>822</v>
      </c>
      <c r="B6347" s="97">
        <v>288</v>
      </c>
      <c r="C6347" s="97" t="s">
        <v>19473</v>
      </c>
      <c r="D6347" s="97" t="s">
        <v>332</v>
      </c>
      <c r="E6347" s="97" t="s">
        <v>19474</v>
      </c>
      <c r="F6347" s="97">
        <v>341615</v>
      </c>
      <c r="G6347" s="97">
        <v>672473</v>
      </c>
      <c r="H6347" s="97">
        <v>341615</v>
      </c>
      <c r="I6347" s="97">
        <v>672473</v>
      </c>
      <c r="J6347" s="97" t="s">
        <v>93</v>
      </c>
      <c r="K6347" s="97">
        <v>98</v>
      </c>
      <c r="L6347" s="97" t="s">
        <v>19475</v>
      </c>
      <c r="M6347" s="97">
        <v>27</v>
      </c>
      <c r="N6347" s="97">
        <v>931157</v>
      </c>
    </row>
    <row r="6348" spans="1:14" ht="14.25" customHeight="1" x14ac:dyDescent="0.3">
      <c r="A6348" s="97" t="s">
        <v>508</v>
      </c>
      <c r="B6348" s="97">
        <v>508</v>
      </c>
      <c r="C6348" s="97" t="s">
        <v>19476</v>
      </c>
      <c r="D6348" s="97" t="s">
        <v>332</v>
      </c>
      <c r="E6348" s="97" t="s">
        <v>19477</v>
      </c>
      <c r="F6348" s="97">
        <v>330810</v>
      </c>
      <c r="G6348" s="97">
        <v>665590</v>
      </c>
      <c r="H6348" s="97">
        <v>330810</v>
      </c>
      <c r="I6348" s="97">
        <v>665590</v>
      </c>
      <c r="J6348" s="97" t="s">
        <v>93</v>
      </c>
      <c r="K6348" s="97">
        <v>101</v>
      </c>
      <c r="L6348" s="97" t="s">
        <v>19478</v>
      </c>
      <c r="M6348" s="97">
        <v>27</v>
      </c>
      <c r="N6348" s="97">
        <v>13088556</v>
      </c>
    </row>
    <row r="6349" spans="1:14" ht="14.25" customHeight="1" x14ac:dyDescent="0.3">
      <c r="A6349" s="97" t="s">
        <v>508</v>
      </c>
      <c r="B6349" s="97">
        <v>14982</v>
      </c>
      <c r="C6349" s="97" t="s">
        <v>19479</v>
      </c>
      <c r="D6349" s="97" t="s">
        <v>581</v>
      </c>
      <c r="E6349" s="97" t="s">
        <v>19480</v>
      </c>
      <c r="F6349" s="97">
        <v>331280</v>
      </c>
      <c r="G6349" s="97">
        <v>666030</v>
      </c>
      <c r="H6349" s="97">
        <v>331280</v>
      </c>
      <c r="I6349" s="97">
        <v>666030</v>
      </c>
      <c r="J6349" s="97" t="s">
        <v>93</v>
      </c>
      <c r="K6349" s="97">
        <v>102</v>
      </c>
      <c r="L6349" s="97" t="s">
        <v>19481</v>
      </c>
      <c r="M6349" s="97">
        <v>27</v>
      </c>
      <c r="N6349" s="97">
        <v>952616</v>
      </c>
    </row>
    <row r="6350" spans="1:14" ht="14.25" customHeight="1" x14ac:dyDescent="0.3">
      <c r="A6350" s="97" t="s">
        <v>506</v>
      </c>
      <c r="B6350" s="97">
        <v>239</v>
      </c>
      <c r="C6350" s="97" t="s">
        <v>19482</v>
      </c>
      <c r="D6350" s="97" t="s">
        <v>332</v>
      </c>
      <c r="E6350" s="97" t="s">
        <v>19483</v>
      </c>
      <c r="F6350" s="97">
        <v>329780</v>
      </c>
      <c r="G6350" s="97">
        <v>669370</v>
      </c>
      <c r="H6350" s="97">
        <v>329780</v>
      </c>
      <c r="I6350" s="97">
        <v>669370</v>
      </c>
      <c r="J6350" s="97" t="s">
        <v>93</v>
      </c>
      <c r="K6350" s="97">
        <v>108</v>
      </c>
      <c r="L6350" s="97" t="s">
        <v>19484</v>
      </c>
      <c r="M6350" s="97">
        <v>27</v>
      </c>
      <c r="N6350" s="97">
        <v>1002728</v>
      </c>
    </row>
    <row r="6351" spans="1:14" ht="14.25" customHeight="1" x14ac:dyDescent="0.3">
      <c r="A6351" s="97" t="s">
        <v>397</v>
      </c>
      <c r="B6351" s="97">
        <v>10303</v>
      </c>
      <c r="C6351" s="97" t="s">
        <v>19485</v>
      </c>
      <c r="D6351" s="97" t="s">
        <v>581</v>
      </c>
      <c r="E6351" s="97" t="s">
        <v>19486</v>
      </c>
      <c r="F6351" s="97">
        <v>336059</v>
      </c>
      <c r="G6351" s="97">
        <v>668046</v>
      </c>
      <c r="H6351" s="97">
        <v>336059</v>
      </c>
      <c r="I6351" s="97">
        <v>668046</v>
      </c>
      <c r="J6351" s="97" t="s">
        <v>93</v>
      </c>
      <c r="K6351" s="97">
        <v>108.1</v>
      </c>
      <c r="L6351" s="97" t="s">
        <v>19487</v>
      </c>
      <c r="M6351" s="97">
        <v>27</v>
      </c>
      <c r="N6351" s="97">
        <v>843041</v>
      </c>
    </row>
    <row r="6352" spans="1:14" ht="14.25" customHeight="1" x14ac:dyDescent="0.3">
      <c r="A6352" s="97" t="s">
        <v>397</v>
      </c>
      <c r="B6352" s="97">
        <v>10303</v>
      </c>
      <c r="C6352" s="97" t="s">
        <v>19488</v>
      </c>
      <c r="D6352" s="97" t="s">
        <v>581</v>
      </c>
      <c r="E6352" s="97" t="s">
        <v>19489</v>
      </c>
      <c r="F6352" s="97">
        <v>336093</v>
      </c>
      <c r="G6352" s="97">
        <v>667959</v>
      </c>
      <c r="H6352" s="97">
        <v>336093</v>
      </c>
      <c r="I6352" s="97">
        <v>667959</v>
      </c>
      <c r="J6352" s="97" t="s">
        <v>93</v>
      </c>
      <c r="K6352" s="97">
        <v>108.51</v>
      </c>
      <c r="L6352" s="97" t="s">
        <v>19490</v>
      </c>
      <c r="M6352" s="97">
        <v>27</v>
      </c>
      <c r="N6352" s="97">
        <v>843104</v>
      </c>
    </row>
    <row r="6353" spans="1:14" ht="14.25" customHeight="1" x14ac:dyDescent="0.3">
      <c r="A6353" s="97" t="s">
        <v>506</v>
      </c>
      <c r="B6353" s="97">
        <v>767</v>
      </c>
      <c r="C6353" s="97" t="s">
        <v>19491</v>
      </c>
      <c r="D6353" s="97" t="s">
        <v>332</v>
      </c>
      <c r="E6353" s="97" t="s">
        <v>19492</v>
      </c>
      <c r="F6353" s="97">
        <v>329250</v>
      </c>
      <c r="G6353" s="97">
        <v>669047</v>
      </c>
      <c r="H6353" s="97">
        <v>329250</v>
      </c>
      <c r="I6353" s="97">
        <v>669047</v>
      </c>
      <c r="J6353" s="97" t="s">
        <v>93</v>
      </c>
      <c r="K6353" s="97">
        <v>109.39</v>
      </c>
      <c r="L6353" s="97" t="s">
        <v>19493</v>
      </c>
      <c r="M6353" s="97">
        <v>27</v>
      </c>
      <c r="N6353" s="97">
        <v>17332913</v>
      </c>
    </row>
    <row r="6354" spans="1:14" ht="14.25" customHeight="1" x14ac:dyDescent="0.3">
      <c r="A6354" s="97" t="s">
        <v>506</v>
      </c>
      <c r="B6354" s="97">
        <v>851</v>
      </c>
      <c r="C6354" s="97" t="s">
        <v>19494</v>
      </c>
      <c r="D6354" s="97" t="s">
        <v>332</v>
      </c>
      <c r="E6354" s="97" t="s">
        <v>19495</v>
      </c>
      <c r="F6354" s="97">
        <v>329618</v>
      </c>
      <c r="G6354" s="97">
        <v>669259</v>
      </c>
      <c r="H6354" s="97">
        <v>329618</v>
      </c>
      <c r="I6354" s="97">
        <v>669259</v>
      </c>
      <c r="J6354" s="97" t="s">
        <v>93</v>
      </c>
      <c r="K6354" s="97">
        <v>114.27</v>
      </c>
      <c r="L6354" s="97" t="s">
        <v>19496</v>
      </c>
      <c r="M6354" s="97">
        <v>27</v>
      </c>
      <c r="N6354" s="97">
        <v>17332997</v>
      </c>
    </row>
    <row r="6355" spans="1:14" ht="14.25" customHeight="1" x14ac:dyDescent="0.3">
      <c r="A6355" s="97" t="s">
        <v>506</v>
      </c>
      <c r="B6355" s="97">
        <v>9881</v>
      </c>
      <c r="C6355" s="97" t="s">
        <v>19497</v>
      </c>
      <c r="D6355" s="97" t="s">
        <v>581</v>
      </c>
      <c r="E6355" s="97" t="s">
        <v>19498</v>
      </c>
      <c r="F6355" s="97">
        <v>329037</v>
      </c>
      <c r="G6355" s="97">
        <v>667148</v>
      </c>
      <c r="H6355" s="97">
        <v>329037</v>
      </c>
      <c r="I6355" s="97">
        <v>667148</v>
      </c>
      <c r="J6355" s="97" t="s">
        <v>93</v>
      </c>
      <c r="K6355" s="97">
        <v>115</v>
      </c>
      <c r="L6355" s="97" t="s">
        <v>19499</v>
      </c>
      <c r="M6355" s="97">
        <v>27</v>
      </c>
      <c r="N6355" s="97">
        <v>1003894</v>
      </c>
    </row>
    <row r="6356" spans="1:14" ht="14.25" customHeight="1" x14ac:dyDescent="0.3">
      <c r="A6356" s="97" t="s">
        <v>506</v>
      </c>
      <c r="B6356" s="97">
        <v>849</v>
      </c>
      <c r="C6356" s="97" t="s">
        <v>19500</v>
      </c>
      <c r="D6356" s="97" t="s">
        <v>332</v>
      </c>
      <c r="E6356" s="97" t="s">
        <v>19501</v>
      </c>
      <c r="F6356" s="97">
        <v>329587</v>
      </c>
      <c r="G6356" s="97">
        <v>669208</v>
      </c>
      <c r="H6356" s="97">
        <v>329587</v>
      </c>
      <c r="I6356" s="97">
        <v>669208</v>
      </c>
      <c r="J6356" s="97" t="s">
        <v>93</v>
      </c>
      <c r="K6356" s="97">
        <v>115.1</v>
      </c>
      <c r="L6356" s="97" t="s">
        <v>19502</v>
      </c>
      <c r="M6356" s="97">
        <v>27</v>
      </c>
      <c r="N6356" s="97">
        <v>17332995</v>
      </c>
    </row>
    <row r="6357" spans="1:14" ht="14.25" customHeight="1" x14ac:dyDescent="0.3">
      <c r="A6357" s="97" t="s">
        <v>506</v>
      </c>
      <c r="B6357" s="97">
        <v>843</v>
      </c>
      <c r="C6357" s="97" t="s">
        <v>19503</v>
      </c>
      <c r="D6357" s="97" t="s">
        <v>332</v>
      </c>
      <c r="E6357" s="97" t="s">
        <v>19504</v>
      </c>
      <c r="F6357" s="97">
        <v>329567</v>
      </c>
      <c r="G6357" s="97">
        <v>669174</v>
      </c>
      <c r="H6357" s="97">
        <v>329567</v>
      </c>
      <c r="I6357" s="97">
        <v>669174</v>
      </c>
      <c r="J6357" s="97" t="s">
        <v>93</v>
      </c>
      <c r="K6357" s="97">
        <v>115.9</v>
      </c>
      <c r="L6357" s="97" t="s">
        <v>19505</v>
      </c>
      <c r="M6357" s="97">
        <v>27</v>
      </c>
      <c r="N6357" s="97">
        <v>17332989</v>
      </c>
    </row>
    <row r="6358" spans="1:14" ht="14.25" customHeight="1" x14ac:dyDescent="0.3">
      <c r="A6358" s="97" t="s">
        <v>506</v>
      </c>
      <c r="B6358" s="97">
        <v>844</v>
      </c>
      <c r="C6358" s="97" t="s">
        <v>19506</v>
      </c>
      <c r="D6358" s="97" t="s">
        <v>332</v>
      </c>
      <c r="E6358" s="97" t="s">
        <v>19507</v>
      </c>
      <c r="F6358" s="97">
        <v>329565</v>
      </c>
      <c r="G6358" s="97">
        <v>669171</v>
      </c>
      <c r="H6358" s="97">
        <v>329565</v>
      </c>
      <c r="I6358" s="97">
        <v>669171</v>
      </c>
      <c r="J6358" s="97" t="s">
        <v>93</v>
      </c>
      <c r="K6358" s="97">
        <v>115.9</v>
      </c>
      <c r="L6358" s="97" t="s">
        <v>19508</v>
      </c>
      <c r="M6358" s="97">
        <v>27</v>
      </c>
      <c r="N6358" s="97">
        <v>17332990</v>
      </c>
    </row>
    <row r="6359" spans="1:14" ht="14.25" customHeight="1" x14ac:dyDescent="0.3">
      <c r="A6359" s="97" t="s">
        <v>632</v>
      </c>
      <c r="B6359" s="97">
        <v>15354</v>
      </c>
      <c r="C6359" s="97" t="s">
        <v>19509</v>
      </c>
      <c r="D6359" s="97" t="s">
        <v>581</v>
      </c>
      <c r="E6359" s="97" t="s">
        <v>19510</v>
      </c>
      <c r="F6359" s="97">
        <v>340550</v>
      </c>
      <c r="G6359" s="97">
        <v>667038</v>
      </c>
      <c r="H6359" s="97">
        <v>340550</v>
      </c>
      <c r="I6359" s="97">
        <v>667038</v>
      </c>
      <c r="J6359" s="97" t="s">
        <v>93</v>
      </c>
      <c r="K6359" s="97">
        <v>116</v>
      </c>
      <c r="L6359" s="97" t="s">
        <v>19511</v>
      </c>
      <c r="M6359" s="97">
        <v>27</v>
      </c>
      <c r="N6359" s="97">
        <v>770554</v>
      </c>
    </row>
    <row r="6360" spans="1:14" ht="14.25" customHeight="1" x14ac:dyDescent="0.3">
      <c r="A6360" s="97" t="s">
        <v>632</v>
      </c>
      <c r="B6360" s="97">
        <v>15354</v>
      </c>
      <c r="C6360" s="97" t="s">
        <v>19512</v>
      </c>
      <c r="D6360" s="97" t="s">
        <v>581</v>
      </c>
      <c r="E6360" s="97" t="s">
        <v>19513</v>
      </c>
      <c r="F6360" s="97">
        <v>340782</v>
      </c>
      <c r="G6360" s="97">
        <v>666843</v>
      </c>
      <c r="H6360" s="97">
        <v>340782</v>
      </c>
      <c r="I6360" s="97">
        <v>666843</v>
      </c>
      <c r="J6360" s="97" t="s">
        <v>93</v>
      </c>
      <c r="K6360" s="97">
        <v>116.8</v>
      </c>
      <c r="L6360" s="97" t="s">
        <v>19514</v>
      </c>
      <c r="M6360" s="97">
        <v>27</v>
      </c>
      <c r="N6360" s="97">
        <v>770555</v>
      </c>
    </row>
    <row r="6361" spans="1:14" ht="14.25" customHeight="1" x14ac:dyDescent="0.3">
      <c r="A6361" s="97" t="s">
        <v>397</v>
      </c>
      <c r="B6361" s="97">
        <v>251</v>
      </c>
      <c r="C6361" s="97" t="s">
        <v>19515</v>
      </c>
      <c r="D6361" s="97" t="s">
        <v>332</v>
      </c>
      <c r="E6361" s="97" t="s">
        <v>19516</v>
      </c>
      <c r="F6361" s="97">
        <v>338650</v>
      </c>
      <c r="G6361" s="97">
        <v>666310</v>
      </c>
      <c r="H6361" s="97">
        <v>338650</v>
      </c>
      <c r="I6361" s="97">
        <v>666310</v>
      </c>
      <c r="J6361" s="97" t="s">
        <v>93</v>
      </c>
      <c r="K6361" s="97">
        <v>119.58</v>
      </c>
      <c r="L6361" s="97" t="s">
        <v>19517</v>
      </c>
      <c r="M6361" s="97">
        <v>27</v>
      </c>
      <c r="N6361" s="97">
        <v>842808</v>
      </c>
    </row>
    <row r="6362" spans="1:14" ht="14.25" customHeight="1" x14ac:dyDescent="0.3">
      <c r="A6362" s="97" t="s">
        <v>506</v>
      </c>
      <c r="B6362" s="97">
        <v>177</v>
      </c>
      <c r="C6362" s="97" t="s">
        <v>19518</v>
      </c>
      <c r="D6362" s="97" t="s">
        <v>332</v>
      </c>
      <c r="E6362" s="97" t="s">
        <v>19519</v>
      </c>
      <c r="F6362" s="97">
        <v>328380</v>
      </c>
      <c r="G6362" s="97">
        <v>666620</v>
      </c>
      <c r="H6362" s="97">
        <v>328380</v>
      </c>
      <c r="I6362" s="97">
        <v>666620</v>
      </c>
      <c r="J6362" s="97" t="s">
        <v>93</v>
      </c>
      <c r="K6362" s="97">
        <v>130</v>
      </c>
      <c r="L6362" s="97" t="s">
        <v>19520</v>
      </c>
      <c r="M6362" s="97">
        <v>27</v>
      </c>
      <c r="N6362" s="97">
        <v>1002660</v>
      </c>
    </row>
    <row r="6363" spans="1:14" ht="14.25" customHeight="1" x14ac:dyDescent="0.3">
      <c r="A6363" s="97" t="s">
        <v>506</v>
      </c>
      <c r="B6363" s="97">
        <v>10695</v>
      </c>
      <c r="C6363" s="97" t="s">
        <v>19521</v>
      </c>
      <c r="D6363" s="97" t="s">
        <v>581</v>
      </c>
      <c r="E6363" s="97" t="s">
        <v>19522</v>
      </c>
      <c r="F6363" s="97">
        <v>327594</v>
      </c>
      <c r="G6363" s="97">
        <v>666960</v>
      </c>
      <c r="H6363" s="97">
        <v>327594</v>
      </c>
      <c r="I6363" s="97">
        <v>666960</v>
      </c>
      <c r="J6363" s="97" t="s">
        <v>93</v>
      </c>
      <c r="K6363" s="97">
        <v>135.63999999999999</v>
      </c>
      <c r="L6363" s="97" t="s">
        <v>19523</v>
      </c>
      <c r="M6363" s="97">
        <v>27</v>
      </c>
      <c r="N6363" s="97">
        <v>1004195</v>
      </c>
    </row>
    <row r="6364" spans="1:14" ht="14.25" customHeight="1" x14ac:dyDescent="0.3">
      <c r="A6364" s="97" t="s">
        <v>506</v>
      </c>
      <c r="B6364" s="97">
        <v>10695</v>
      </c>
      <c r="C6364" s="97" t="s">
        <v>19524</v>
      </c>
      <c r="D6364" s="97" t="s">
        <v>581</v>
      </c>
      <c r="E6364" s="97" t="s">
        <v>19525</v>
      </c>
      <c r="F6364" s="97">
        <v>327636</v>
      </c>
      <c r="G6364" s="97">
        <v>666944</v>
      </c>
      <c r="H6364" s="97">
        <v>327636</v>
      </c>
      <c r="I6364" s="97">
        <v>666944</v>
      </c>
      <c r="J6364" s="97" t="s">
        <v>93</v>
      </c>
      <c r="K6364" s="97">
        <v>137.6</v>
      </c>
      <c r="L6364" s="97" t="s">
        <v>19526</v>
      </c>
      <c r="M6364" s="97">
        <v>27</v>
      </c>
      <c r="N6364" s="97">
        <v>1004204</v>
      </c>
    </row>
    <row r="6365" spans="1:14" ht="14.25" customHeight="1" x14ac:dyDescent="0.3">
      <c r="A6365" s="97" t="s">
        <v>506</v>
      </c>
      <c r="B6365" s="97">
        <v>10695</v>
      </c>
      <c r="C6365" s="97" t="s">
        <v>19527</v>
      </c>
      <c r="D6365" s="97" t="s">
        <v>581</v>
      </c>
      <c r="E6365" s="97" t="s">
        <v>19528</v>
      </c>
      <c r="F6365" s="97">
        <v>327697</v>
      </c>
      <c r="G6365" s="97">
        <v>666964</v>
      </c>
      <c r="H6365" s="97">
        <v>327697</v>
      </c>
      <c r="I6365" s="97">
        <v>666964</v>
      </c>
      <c r="J6365" s="97" t="s">
        <v>93</v>
      </c>
      <c r="K6365" s="97">
        <v>138.62</v>
      </c>
      <c r="L6365" s="97" t="s">
        <v>19529</v>
      </c>
      <c r="M6365" s="97">
        <v>27</v>
      </c>
      <c r="N6365" s="97">
        <v>1004233</v>
      </c>
    </row>
    <row r="6366" spans="1:14" ht="14.25" customHeight="1" x14ac:dyDescent="0.3">
      <c r="A6366" s="97" t="s">
        <v>506</v>
      </c>
      <c r="B6366" s="97">
        <v>10695</v>
      </c>
      <c r="C6366" s="97" t="s">
        <v>19530</v>
      </c>
      <c r="D6366" s="97" t="s">
        <v>581</v>
      </c>
      <c r="E6366" s="97" t="s">
        <v>19531</v>
      </c>
      <c r="F6366" s="97">
        <v>327709</v>
      </c>
      <c r="G6366" s="97">
        <v>666959</v>
      </c>
      <c r="H6366" s="97">
        <v>327709</v>
      </c>
      <c r="I6366" s="97">
        <v>666959</v>
      </c>
      <c r="J6366" s="97" t="s">
        <v>93</v>
      </c>
      <c r="K6366" s="97">
        <v>139.83000000000001</v>
      </c>
      <c r="L6366" s="97" t="s">
        <v>19532</v>
      </c>
      <c r="M6366" s="97">
        <v>27</v>
      </c>
      <c r="N6366" s="97">
        <v>1004242</v>
      </c>
    </row>
    <row r="6367" spans="1:14" ht="14.25" customHeight="1" x14ac:dyDescent="0.3">
      <c r="A6367" s="97" t="s">
        <v>506</v>
      </c>
      <c r="B6367" s="97">
        <v>10695</v>
      </c>
      <c r="C6367" s="97" t="s">
        <v>19533</v>
      </c>
      <c r="D6367" s="97" t="s">
        <v>581</v>
      </c>
      <c r="E6367" s="97" t="s">
        <v>19534</v>
      </c>
      <c r="F6367" s="97">
        <v>327680</v>
      </c>
      <c r="G6367" s="97">
        <v>666864</v>
      </c>
      <c r="H6367" s="97">
        <v>327680</v>
      </c>
      <c r="I6367" s="97">
        <v>666864</v>
      </c>
      <c r="J6367" s="97" t="s">
        <v>93</v>
      </c>
      <c r="K6367" s="97">
        <v>141.59</v>
      </c>
      <c r="L6367" s="97" t="s">
        <v>19535</v>
      </c>
      <c r="M6367" s="97">
        <v>27</v>
      </c>
      <c r="N6367" s="97">
        <v>1004244</v>
      </c>
    </row>
    <row r="6368" spans="1:14" ht="14.25" customHeight="1" x14ac:dyDescent="0.3">
      <c r="A6368" s="97" t="s">
        <v>506</v>
      </c>
      <c r="B6368" s="97">
        <v>10695</v>
      </c>
      <c r="C6368" s="97" t="s">
        <v>19536</v>
      </c>
      <c r="D6368" s="97" t="s">
        <v>581</v>
      </c>
      <c r="E6368" s="97" t="s">
        <v>19537</v>
      </c>
      <c r="F6368" s="97">
        <v>327740</v>
      </c>
      <c r="G6368" s="97">
        <v>666949</v>
      </c>
      <c r="H6368" s="97">
        <v>327740</v>
      </c>
      <c r="I6368" s="97">
        <v>666949</v>
      </c>
      <c r="J6368" s="97" t="s">
        <v>93</v>
      </c>
      <c r="K6368" s="97">
        <v>141.78</v>
      </c>
      <c r="L6368" s="97" t="s">
        <v>19538</v>
      </c>
      <c r="M6368" s="97">
        <v>27</v>
      </c>
      <c r="N6368" s="97">
        <v>1004261</v>
      </c>
    </row>
    <row r="6369" spans="1:14" ht="14.25" customHeight="1" x14ac:dyDescent="0.3">
      <c r="A6369" s="97" t="s">
        <v>506</v>
      </c>
      <c r="B6369" s="97">
        <v>10695</v>
      </c>
      <c r="C6369" s="97" t="s">
        <v>19539</v>
      </c>
      <c r="D6369" s="97" t="s">
        <v>581</v>
      </c>
      <c r="E6369" s="97" t="s">
        <v>19540</v>
      </c>
      <c r="F6369" s="97">
        <v>327674</v>
      </c>
      <c r="G6369" s="97">
        <v>666853</v>
      </c>
      <c r="H6369" s="97">
        <v>327674</v>
      </c>
      <c r="I6369" s="97">
        <v>666853</v>
      </c>
      <c r="J6369" s="97" t="s">
        <v>93</v>
      </c>
      <c r="K6369" s="97">
        <v>141.80000000000001</v>
      </c>
      <c r="L6369" s="97" t="s">
        <v>19541</v>
      </c>
      <c r="M6369" s="97">
        <v>27</v>
      </c>
      <c r="N6369" s="97">
        <v>1004243</v>
      </c>
    </row>
    <row r="6370" spans="1:14" ht="14.25" customHeight="1" x14ac:dyDescent="0.3">
      <c r="A6370" s="97" t="s">
        <v>506</v>
      </c>
      <c r="B6370" s="97">
        <v>203</v>
      </c>
      <c r="C6370" s="97" t="s">
        <v>19542</v>
      </c>
      <c r="D6370" s="97" t="s">
        <v>332</v>
      </c>
      <c r="E6370" s="97" t="s">
        <v>19543</v>
      </c>
      <c r="F6370" s="97">
        <v>327930</v>
      </c>
      <c r="G6370" s="97">
        <v>665350</v>
      </c>
      <c r="H6370" s="97">
        <v>327930</v>
      </c>
      <c r="I6370" s="97">
        <v>665350</v>
      </c>
      <c r="J6370" s="97" t="s">
        <v>93</v>
      </c>
      <c r="K6370" s="97">
        <v>150</v>
      </c>
      <c r="L6370" s="97" t="s">
        <v>19544</v>
      </c>
      <c r="M6370" s="97">
        <v>27</v>
      </c>
      <c r="N6370" s="97">
        <v>1002691</v>
      </c>
    </row>
    <row r="6371" spans="1:14" ht="14.25" customHeight="1" x14ac:dyDescent="0.3">
      <c r="A6371" s="97" t="s">
        <v>506</v>
      </c>
      <c r="B6371" s="97">
        <v>585</v>
      </c>
      <c r="C6371" s="97" t="s">
        <v>19545</v>
      </c>
      <c r="D6371" s="97" t="s">
        <v>332</v>
      </c>
      <c r="E6371" s="97" t="s">
        <v>19546</v>
      </c>
      <c r="F6371" s="97">
        <v>327140</v>
      </c>
      <c r="G6371" s="97">
        <v>665010</v>
      </c>
      <c r="H6371" s="97">
        <v>327140</v>
      </c>
      <c r="I6371" s="97">
        <v>665010</v>
      </c>
      <c r="J6371" s="97" t="s">
        <v>93</v>
      </c>
      <c r="K6371" s="97">
        <v>155</v>
      </c>
      <c r="L6371" s="97" t="s">
        <v>19547</v>
      </c>
      <c r="M6371" s="97">
        <v>27</v>
      </c>
      <c r="N6371" s="97">
        <v>12828287</v>
      </c>
    </row>
    <row r="6372" spans="1:14" ht="14.25" customHeight="1" x14ac:dyDescent="0.3">
      <c r="A6372" s="97" t="s">
        <v>351</v>
      </c>
      <c r="B6372" s="97">
        <v>227</v>
      </c>
      <c r="C6372" s="97" t="s">
        <v>19548</v>
      </c>
      <c r="D6372" s="97" t="s">
        <v>332</v>
      </c>
      <c r="E6372" s="97" t="s">
        <v>19549</v>
      </c>
      <c r="F6372" s="97">
        <v>328750</v>
      </c>
      <c r="G6372" s="97">
        <v>662220</v>
      </c>
      <c r="H6372" s="97">
        <v>328750</v>
      </c>
      <c r="I6372" s="97">
        <v>662220</v>
      </c>
      <c r="J6372" s="97" t="s">
        <v>93</v>
      </c>
      <c r="K6372" s="97">
        <v>155</v>
      </c>
      <c r="L6372" s="97" t="s">
        <v>19550</v>
      </c>
      <c r="M6372" s="97">
        <v>27</v>
      </c>
      <c r="N6372" s="97">
        <v>13471686</v>
      </c>
    </row>
    <row r="6373" spans="1:14" ht="14.25" customHeight="1" x14ac:dyDescent="0.3">
      <c r="A6373" s="97" t="s">
        <v>497</v>
      </c>
      <c r="B6373" s="97">
        <v>14450</v>
      </c>
      <c r="C6373" s="97" t="s">
        <v>19551</v>
      </c>
      <c r="D6373" s="97" t="s">
        <v>581</v>
      </c>
      <c r="E6373" s="97" t="s">
        <v>19552</v>
      </c>
      <c r="F6373" s="97">
        <v>334278</v>
      </c>
      <c r="G6373" s="97">
        <v>662589</v>
      </c>
      <c r="H6373" s="97">
        <v>334278</v>
      </c>
      <c r="I6373" s="97">
        <v>662589</v>
      </c>
      <c r="J6373" s="97" t="s">
        <v>93</v>
      </c>
      <c r="K6373" s="97">
        <v>169.03</v>
      </c>
      <c r="L6373" s="97" t="s">
        <v>19553</v>
      </c>
      <c r="M6373" s="97">
        <v>27</v>
      </c>
      <c r="N6373" s="97">
        <v>905506</v>
      </c>
    </row>
    <row r="6374" spans="1:14" ht="14.25" customHeight="1" x14ac:dyDescent="0.3">
      <c r="A6374" s="97" t="s">
        <v>570</v>
      </c>
      <c r="B6374" s="97">
        <v>280</v>
      </c>
      <c r="C6374" s="97" t="s">
        <v>19554</v>
      </c>
      <c r="D6374" s="97" t="s">
        <v>332</v>
      </c>
      <c r="E6374" s="97" t="s">
        <v>19555</v>
      </c>
      <c r="F6374" s="97">
        <v>337240</v>
      </c>
      <c r="G6374" s="97">
        <v>663790</v>
      </c>
      <c r="H6374" s="97">
        <v>337240</v>
      </c>
      <c r="I6374" s="97">
        <v>663790</v>
      </c>
      <c r="J6374" s="97" t="s">
        <v>93</v>
      </c>
      <c r="K6374" s="97">
        <v>174.83</v>
      </c>
      <c r="L6374" s="97" t="s">
        <v>19556</v>
      </c>
      <c r="M6374" s="97">
        <v>27</v>
      </c>
      <c r="N6374" s="97">
        <v>844760</v>
      </c>
    </row>
    <row r="6375" spans="1:14" ht="14.25" customHeight="1" x14ac:dyDescent="0.3">
      <c r="A6375" s="97" t="s">
        <v>570</v>
      </c>
      <c r="B6375" s="97">
        <v>372</v>
      </c>
      <c r="C6375" s="97" t="s">
        <v>19557</v>
      </c>
      <c r="D6375" s="97" t="s">
        <v>332</v>
      </c>
      <c r="E6375" s="97" t="s">
        <v>19558</v>
      </c>
      <c r="F6375" s="97">
        <v>337330</v>
      </c>
      <c r="G6375" s="97">
        <v>663530</v>
      </c>
      <c r="H6375" s="97">
        <v>337330</v>
      </c>
      <c r="I6375" s="97">
        <v>663530</v>
      </c>
      <c r="J6375" s="97" t="s">
        <v>93</v>
      </c>
      <c r="K6375" s="97">
        <v>176.05</v>
      </c>
      <c r="L6375" s="97" t="s">
        <v>19559</v>
      </c>
      <c r="M6375" s="97">
        <v>27</v>
      </c>
      <c r="N6375" s="97">
        <v>844852</v>
      </c>
    </row>
    <row r="6376" spans="1:14" ht="14.25" customHeight="1" x14ac:dyDescent="0.3">
      <c r="A6376" s="97" t="s">
        <v>570</v>
      </c>
      <c r="B6376" s="97">
        <v>222</v>
      </c>
      <c r="C6376" s="97" t="s">
        <v>19560</v>
      </c>
      <c r="D6376" s="97" t="s">
        <v>332</v>
      </c>
      <c r="E6376" s="97" t="s">
        <v>19561</v>
      </c>
      <c r="F6376" s="97">
        <v>337240</v>
      </c>
      <c r="G6376" s="97">
        <v>664080</v>
      </c>
      <c r="H6376" s="97">
        <v>337240</v>
      </c>
      <c r="I6376" s="97">
        <v>664080</v>
      </c>
      <c r="J6376" s="97" t="s">
        <v>93</v>
      </c>
      <c r="K6376" s="97">
        <v>182.8</v>
      </c>
      <c r="L6376" s="97" t="s">
        <v>19562</v>
      </c>
      <c r="M6376" s="97">
        <v>27</v>
      </c>
      <c r="N6376" s="97">
        <v>844702</v>
      </c>
    </row>
    <row r="6377" spans="1:14" ht="14.25" customHeight="1" x14ac:dyDescent="0.3">
      <c r="A6377" s="97" t="s">
        <v>570</v>
      </c>
      <c r="B6377" s="97">
        <v>85</v>
      </c>
      <c r="C6377" s="97" t="s">
        <v>19563</v>
      </c>
      <c r="D6377" s="97" t="s">
        <v>332</v>
      </c>
      <c r="E6377" s="97" t="s">
        <v>19564</v>
      </c>
      <c r="F6377" s="97">
        <v>337490</v>
      </c>
      <c r="G6377" s="97">
        <v>664910</v>
      </c>
      <c r="H6377" s="97">
        <v>337490</v>
      </c>
      <c r="I6377" s="97">
        <v>664910</v>
      </c>
      <c r="J6377" s="97" t="s">
        <v>93</v>
      </c>
      <c r="K6377" s="97">
        <v>186.1</v>
      </c>
      <c r="L6377" s="97" t="s">
        <v>19565</v>
      </c>
      <c r="M6377" s="97">
        <v>27</v>
      </c>
      <c r="N6377" s="97">
        <v>844563</v>
      </c>
    </row>
    <row r="6378" spans="1:14" ht="14.25" customHeight="1" x14ac:dyDescent="0.3">
      <c r="A6378" s="97" t="s">
        <v>570</v>
      </c>
      <c r="B6378" s="97">
        <v>185</v>
      </c>
      <c r="C6378" s="97" t="s">
        <v>19566</v>
      </c>
      <c r="D6378" s="97" t="s">
        <v>332</v>
      </c>
      <c r="E6378" s="97" t="s">
        <v>19567</v>
      </c>
      <c r="F6378" s="97">
        <v>337130</v>
      </c>
      <c r="G6378" s="97">
        <v>664130</v>
      </c>
      <c r="H6378" s="97">
        <v>337130</v>
      </c>
      <c r="I6378" s="97">
        <v>664130</v>
      </c>
      <c r="J6378" s="97" t="s">
        <v>93</v>
      </c>
      <c r="K6378" s="97">
        <v>188.49</v>
      </c>
      <c r="L6378" s="97" t="s">
        <v>19568</v>
      </c>
      <c r="M6378" s="97">
        <v>27</v>
      </c>
      <c r="N6378" s="97">
        <v>844665</v>
      </c>
    </row>
    <row r="6379" spans="1:14" ht="14.25" customHeight="1" x14ac:dyDescent="0.3">
      <c r="A6379" s="97" t="s">
        <v>570</v>
      </c>
      <c r="B6379" s="97">
        <v>15863</v>
      </c>
      <c r="C6379" s="97" t="s">
        <v>19569</v>
      </c>
      <c r="D6379" s="97" t="s">
        <v>581</v>
      </c>
      <c r="E6379" s="97" t="s">
        <v>19570</v>
      </c>
      <c r="F6379" s="97">
        <v>335670</v>
      </c>
      <c r="G6379" s="97">
        <v>664970</v>
      </c>
      <c r="H6379" s="97">
        <v>335670</v>
      </c>
      <c r="I6379" s="97">
        <v>664970</v>
      </c>
      <c r="J6379" s="97" t="s">
        <v>93</v>
      </c>
      <c r="K6379" s="97">
        <v>195</v>
      </c>
      <c r="L6379" s="97" t="s">
        <v>19571</v>
      </c>
      <c r="M6379" s="97">
        <v>27</v>
      </c>
      <c r="N6379" s="97">
        <v>845104</v>
      </c>
    </row>
    <row r="6380" spans="1:14" ht="14.25" customHeight="1" x14ac:dyDescent="0.3">
      <c r="A6380" s="97" t="s">
        <v>570</v>
      </c>
      <c r="B6380" s="97">
        <v>15863</v>
      </c>
      <c r="C6380" s="97" t="s">
        <v>19572</v>
      </c>
      <c r="D6380" s="97" t="s">
        <v>581</v>
      </c>
      <c r="E6380" s="97" t="s">
        <v>19573</v>
      </c>
      <c r="F6380" s="97">
        <v>335680</v>
      </c>
      <c r="G6380" s="97">
        <v>664990</v>
      </c>
      <c r="H6380" s="97">
        <v>335680</v>
      </c>
      <c r="I6380" s="97">
        <v>664990</v>
      </c>
      <c r="J6380" s="97" t="s">
        <v>93</v>
      </c>
      <c r="K6380" s="97">
        <v>195</v>
      </c>
      <c r="L6380" s="97" t="s">
        <v>19574</v>
      </c>
      <c r="M6380" s="97">
        <v>27</v>
      </c>
      <c r="N6380" s="97">
        <v>845103</v>
      </c>
    </row>
    <row r="6381" spans="1:14" ht="14.25" customHeight="1" x14ac:dyDescent="0.3">
      <c r="A6381" s="97" t="s">
        <v>570</v>
      </c>
      <c r="B6381" s="97">
        <v>15863</v>
      </c>
      <c r="C6381" s="97" t="s">
        <v>19575</v>
      </c>
      <c r="D6381" s="97" t="s">
        <v>581</v>
      </c>
      <c r="E6381" s="97" t="s">
        <v>19576</v>
      </c>
      <c r="F6381" s="97">
        <v>335680</v>
      </c>
      <c r="G6381" s="97">
        <v>664950</v>
      </c>
      <c r="H6381" s="97">
        <v>335680</v>
      </c>
      <c r="I6381" s="97">
        <v>664950</v>
      </c>
      <c r="J6381" s="97" t="s">
        <v>93</v>
      </c>
      <c r="K6381" s="97">
        <v>196</v>
      </c>
      <c r="L6381" s="97" t="s">
        <v>19577</v>
      </c>
      <c r="M6381" s="97">
        <v>27</v>
      </c>
      <c r="N6381" s="97">
        <v>845105</v>
      </c>
    </row>
    <row r="6382" spans="1:14" ht="14.25" customHeight="1" x14ac:dyDescent="0.3">
      <c r="A6382" s="97" t="s">
        <v>570</v>
      </c>
      <c r="B6382" s="97">
        <v>15863</v>
      </c>
      <c r="C6382" s="97" t="s">
        <v>19578</v>
      </c>
      <c r="D6382" s="97" t="s">
        <v>581</v>
      </c>
      <c r="E6382" s="97" t="s">
        <v>19579</v>
      </c>
      <c r="F6382" s="97">
        <v>335690</v>
      </c>
      <c r="G6382" s="97">
        <v>664970</v>
      </c>
      <c r="H6382" s="97">
        <v>335690</v>
      </c>
      <c r="I6382" s="97">
        <v>664970</v>
      </c>
      <c r="J6382" s="97" t="s">
        <v>93</v>
      </c>
      <c r="K6382" s="97">
        <v>198</v>
      </c>
      <c r="L6382" s="97" t="s">
        <v>19580</v>
      </c>
      <c r="M6382" s="97">
        <v>27</v>
      </c>
      <c r="N6382" s="97">
        <v>845113</v>
      </c>
    </row>
    <row r="6383" spans="1:14" ht="14.25" customHeight="1" x14ac:dyDescent="0.3">
      <c r="A6383" s="97" t="s">
        <v>570</v>
      </c>
      <c r="B6383" s="97">
        <v>15863</v>
      </c>
      <c r="C6383" s="97" t="s">
        <v>19581</v>
      </c>
      <c r="D6383" s="97" t="s">
        <v>581</v>
      </c>
      <c r="E6383" s="97" t="s">
        <v>19582</v>
      </c>
      <c r="F6383" s="97">
        <v>335690</v>
      </c>
      <c r="G6383" s="97">
        <v>664950</v>
      </c>
      <c r="H6383" s="97">
        <v>335690</v>
      </c>
      <c r="I6383" s="97">
        <v>664950</v>
      </c>
      <c r="J6383" s="97" t="s">
        <v>93</v>
      </c>
      <c r="K6383" s="97">
        <v>198</v>
      </c>
      <c r="L6383" s="97" t="s">
        <v>19583</v>
      </c>
      <c r="M6383" s="97">
        <v>27</v>
      </c>
      <c r="N6383" s="97">
        <v>845106</v>
      </c>
    </row>
    <row r="6384" spans="1:14" ht="14.25" customHeight="1" x14ac:dyDescent="0.3">
      <c r="A6384" s="97" t="s">
        <v>570</v>
      </c>
      <c r="B6384" s="97">
        <v>15863</v>
      </c>
      <c r="C6384" s="97" t="s">
        <v>19584</v>
      </c>
      <c r="D6384" s="97" t="s">
        <v>581</v>
      </c>
      <c r="E6384" s="97" t="s">
        <v>19585</v>
      </c>
      <c r="F6384" s="97">
        <v>335700</v>
      </c>
      <c r="G6384" s="97">
        <v>664940</v>
      </c>
      <c r="H6384" s="97">
        <v>335700</v>
      </c>
      <c r="I6384" s="97">
        <v>664940</v>
      </c>
      <c r="J6384" s="97" t="s">
        <v>93</v>
      </c>
      <c r="K6384" s="97">
        <v>199</v>
      </c>
      <c r="L6384" s="97" t="s">
        <v>19586</v>
      </c>
      <c r="M6384" s="97">
        <v>27</v>
      </c>
      <c r="N6384" s="97">
        <v>845107</v>
      </c>
    </row>
    <row r="6385" spans="1:14" ht="14.25" customHeight="1" x14ac:dyDescent="0.3">
      <c r="A6385" s="97" t="s">
        <v>4821</v>
      </c>
      <c r="B6385" s="97">
        <v>55</v>
      </c>
      <c r="C6385" s="97" t="s">
        <v>19587</v>
      </c>
      <c r="D6385" s="97" t="s">
        <v>332</v>
      </c>
      <c r="E6385" s="97" t="s">
        <v>19588</v>
      </c>
      <c r="F6385" s="97">
        <v>332070</v>
      </c>
      <c r="G6385" s="97">
        <v>658450</v>
      </c>
      <c r="H6385" s="97">
        <v>332070</v>
      </c>
      <c r="I6385" s="97">
        <v>658450</v>
      </c>
      <c r="J6385" s="97" t="s">
        <v>93</v>
      </c>
      <c r="K6385" s="97">
        <v>199.3</v>
      </c>
      <c r="L6385" s="97" t="s">
        <v>19589</v>
      </c>
      <c r="M6385" s="97">
        <v>27</v>
      </c>
      <c r="N6385" s="97">
        <v>777712</v>
      </c>
    </row>
    <row r="6386" spans="1:14" ht="14.25" customHeight="1" x14ac:dyDescent="0.3">
      <c r="A6386" s="97" t="s">
        <v>570</v>
      </c>
      <c r="B6386" s="97">
        <v>324</v>
      </c>
      <c r="C6386" s="97" t="s">
        <v>19590</v>
      </c>
      <c r="D6386" s="97" t="s">
        <v>332</v>
      </c>
      <c r="E6386" s="97" t="s">
        <v>19591</v>
      </c>
      <c r="F6386" s="97">
        <v>335680</v>
      </c>
      <c r="G6386" s="97">
        <v>662090</v>
      </c>
      <c r="H6386" s="97">
        <v>335680</v>
      </c>
      <c r="I6386" s="97">
        <v>662090</v>
      </c>
      <c r="J6386" s="97" t="s">
        <v>93</v>
      </c>
      <c r="K6386" s="97">
        <v>201.6</v>
      </c>
      <c r="L6386" s="97" t="s">
        <v>19592</v>
      </c>
      <c r="M6386" s="97">
        <v>27</v>
      </c>
      <c r="N6386" s="97">
        <v>844804</v>
      </c>
    </row>
    <row r="6387" spans="1:14" ht="14.25" customHeight="1" x14ac:dyDescent="0.3">
      <c r="A6387" s="97" t="s">
        <v>497</v>
      </c>
      <c r="B6387" s="97">
        <v>9763</v>
      </c>
      <c r="C6387" s="97" t="s">
        <v>19593</v>
      </c>
      <c r="D6387" s="97" t="s">
        <v>581</v>
      </c>
      <c r="E6387" s="97" t="s">
        <v>19594</v>
      </c>
      <c r="F6387" s="97">
        <v>334728</v>
      </c>
      <c r="G6387" s="97">
        <v>662912</v>
      </c>
      <c r="H6387" s="97">
        <v>334728</v>
      </c>
      <c r="I6387" s="97">
        <v>662912</v>
      </c>
      <c r="J6387" s="97" t="s">
        <v>93</v>
      </c>
      <c r="K6387" s="97">
        <v>203</v>
      </c>
      <c r="L6387" s="97" t="s">
        <v>19595</v>
      </c>
      <c r="M6387" s="97">
        <v>27</v>
      </c>
      <c r="N6387" s="97">
        <v>905263</v>
      </c>
    </row>
    <row r="6388" spans="1:14" ht="14.25" customHeight="1" x14ac:dyDescent="0.3">
      <c r="A6388" s="97" t="s">
        <v>4821</v>
      </c>
      <c r="B6388" s="97">
        <v>89</v>
      </c>
      <c r="C6388" s="97" t="s">
        <v>19596</v>
      </c>
      <c r="D6388" s="97" t="s">
        <v>332</v>
      </c>
      <c r="E6388" s="97" t="s">
        <v>19597</v>
      </c>
      <c r="F6388" s="97">
        <v>332240</v>
      </c>
      <c r="G6388" s="97">
        <v>658220</v>
      </c>
      <c r="H6388" s="97">
        <v>332240</v>
      </c>
      <c r="I6388" s="97">
        <v>658220</v>
      </c>
      <c r="J6388" s="97" t="s">
        <v>93</v>
      </c>
      <c r="K6388" s="97">
        <v>204.8</v>
      </c>
      <c r="L6388" s="97" t="s">
        <v>19598</v>
      </c>
      <c r="M6388" s="97">
        <v>27</v>
      </c>
      <c r="N6388" s="97">
        <v>777748</v>
      </c>
    </row>
    <row r="6389" spans="1:14" ht="14.25" customHeight="1" x14ac:dyDescent="0.3">
      <c r="A6389" s="97" t="s">
        <v>570</v>
      </c>
      <c r="B6389" s="97">
        <v>235</v>
      </c>
      <c r="C6389" s="97" t="s">
        <v>19599</v>
      </c>
      <c r="D6389" s="97" t="s">
        <v>332</v>
      </c>
      <c r="E6389" s="97" t="s">
        <v>19600</v>
      </c>
      <c r="F6389" s="97">
        <v>336070</v>
      </c>
      <c r="G6389" s="97">
        <v>662870</v>
      </c>
      <c r="H6389" s="97">
        <v>336070</v>
      </c>
      <c r="I6389" s="97">
        <v>662870</v>
      </c>
      <c r="J6389" s="97" t="s">
        <v>93</v>
      </c>
      <c r="K6389" s="97">
        <v>207.21</v>
      </c>
      <c r="L6389" s="97" t="s">
        <v>19601</v>
      </c>
      <c r="M6389" s="97">
        <v>27</v>
      </c>
      <c r="N6389" s="97">
        <v>844715</v>
      </c>
    </row>
    <row r="6390" spans="1:14" ht="14.25" customHeight="1" x14ac:dyDescent="0.3">
      <c r="A6390" s="97" t="s">
        <v>1138</v>
      </c>
      <c r="B6390" s="97">
        <v>6</v>
      </c>
      <c r="C6390" s="97" t="s">
        <v>19602</v>
      </c>
      <c r="D6390" s="97" t="s">
        <v>332</v>
      </c>
      <c r="E6390" s="97" t="s">
        <v>19603</v>
      </c>
      <c r="F6390" s="97">
        <v>322080</v>
      </c>
      <c r="G6390" s="97">
        <v>659450</v>
      </c>
      <c r="H6390" s="97">
        <v>322080</v>
      </c>
      <c r="I6390" s="97">
        <v>659450</v>
      </c>
      <c r="J6390" s="97" t="s">
        <v>93</v>
      </c>
      <c r="K6390" s="97">
        <v>213.16</v>
      </c>
      <c r="L6390" s="97" t="s">
        <v>19604</v>
      </c>
      <c r="M6390" s="97">
        <v>27</v>
      </c>
      <c r="N6390" s="97">
        <v>694949</v>
      </c>
    </row>
    <row r="6391" spans="1:14" ht="14.25" customHeight="1" x14ac:dyDescent="0.3">
      <c r="A6391" s="97" t="s">
        <v>639</v>
      </c>
      <c r="B6391" s="97">
        <v>14</v>
      </c>
      <c r="C6391" s="97" t="s">
        <v>19605</v>
      </c>
      <c r="D6391" s="97" t="s">
        <v>332</v>
      </c>
      <c r="E6391" s="97" t="s">
        <v>19606</v>
      </c>
      <c r="F6391" s="97">
        <v>335150</v>
      </c>
      <c r="G6391" s="97">
        <v>658650</v>
      </c>
      <c r="H6391" s="97">
        <v>335150</v>
      </c>
      <c r="I6391" s="97">
        <v>658650</v>
      </c>
      <c r="J6391" s="97" t="s">
        <v>93</v>
      </c>
      <c r="K6391" s="97">
        <v>214.88</v>
      </c>
      <c r="L6391" s="97" t="s">
        <v>19607</v>
      </c>
      <c r="M6391" s="97">
        <v>27</v>
      </c>
      <c r="N6391" s="97">
        <v>695915</v>
      </c>
    </row>
    <row r="6392" spans="1:14" ht="14.25" customHeight="1" x14ac:dyDescent="0.3">
      <c r="A6392" s="97" t="s">
        <v>878</v>
      </c>
      <c r="B6392" s="97">
        <v>349</v>
      </c>
      <c r="C6392" s="97" t="s">
        <v>19608</v>
      </c>
      <c r="D6392" s="97" t="s">
        <v>581</v>
      </c>
      <c r="E6392" s="97" t="s">
        <v>19609</v>
      </c>
      <c r="F6392" s="97">
        <v>329140</v>
      </c>
      <c r="G6392" s="97">
        <v>657950</v>
      </c>
      <c r="H6392" s="97">
        <v>329140</v>
      </c>
      <c r="I6392" s="97">
        <v>657950</v>
      </c>
      <c r="J6392" s="97" t="s">
        <v>93</v>
      </c>
      <c r="K6392" s="97">
        <v>215</v>
      </c>
      <c r="L6392" s="97" t="s">
        <v>19610</v>
      </c>
      <c r="M6392" s="97">
        <v>27</v>
      </c>
      <c r="N6392" s="97">
        <v>737373</v>
      </c>
    </row>
    <row r="6393" spans="1:14" ht="14.25" customHeight="1" x14ac:dyDescent="0.3">
      <c r="A6393" s="97" t="s">
        <v>330</v>
      </c>
      <c r="B6393" s="97">
        <v>43</v>
      </c>
      <c r="C6393" s="97" t="s">
        <v>19611</v>
      </c>
      <c r="D6393" s="97" t="s">
        <v>332</v>
      </c>
      <c r="E6393" s="97" t="s">
        <v>19612</v>
      </c>
      <c r="F6393" s="97">
        <v>323260</v>
      </c>
      <c r="G6393" s="97">
        <v>661540</v>
      </c>
      <c r="H6393" s="97">
        <v>323260</v>
      </c>
      <c r="I6393" s="97">
        <v>661540</v>
      </c>
      <c r="J6393" s="97" t="s">
        <v>93</v>
      </c>
      <c r="K6393" s="97">
        <v>215</v>
      </c>
      <c r="L6393" s="97" t="s">
        <v>19613</v>
      </c>
      <c r="M6393" s="97">
        <v>27</v>
      </c>
      <c r="N6393" s="97">
        <v>785764</v>
      </c>
    </row>
    <row r="6394" spans="1:14" ht="14.25" customHeight="1" x14ac:dyDescent="0.3">
      <c r="A6394" s="97" t="s">
        <v>570</v>
      </c>
      <c r="B6394" s="97">
        <v>238</v>
      </c>
      <c r="C6394" s="97" t="s">
        <v>19614</v>
      </c>
      <c r="D6394" s="97" t="s">
        <v>332</v>
      </c>
      <c r="E6394" s="97" t="s">
        <v>19615</v>
      </c>
      <c r="F6394" s="97">
        <v>335400</v>
      </c>
      <c r="G6394" s="97">
        <v>662180</v>
      </c>
      <c r="H6394" s="97">
        <v>335400</v>
      </c>
      <c r="I6394" s="97">
        <v>662180</v>
      </c>
      <c r="J6394" s="97" t="s">
        <v>93</v>
      </c>
      <c r="K6394" s="97">
        <v>216.03</v>
      </c>
      <c r="L6394" s="97" t="s">
        <v>19616</v>
      </c>
      <c r="M6394" s="97">
        <v>27</v>
      </c>
      <c r="N6394" s="97">
        <v>844718</v>
      </c>
    </row>
    <row r="6395" spans="1:14" ht="14.25" customHeight="1" x14ac:dyDescent="0.3">
      <c r="A6395" s="97" t="s">
        <v>4821</v>
      </c>
      <c r="B6395" s="97">
        <v>175</v>
      </c>
      <c r="C6395" s="97" t="s">
        <v>19617</v>
      </c>
      <c r="D6395" s="97" t="s">
        <v>332</v>
      </c>
      <c r="E6395" s="97" t="s">
        <v>19618</v>
      </c>
      <c r="F6395" s="97">
        <v>334110</v>
      </c>
      <c r="G6395" s="97">
        <v>658480</v>
      </c>
      <c r="H6395" s="97">
        <v>334110</v>
      </c>
      <c r="I6395" s="97">
        <v>658480</v>
      </c>
      <c r="J6395" s="97" t="s">
        <v>93</v>
      </c>
      <c r="K6395" s="97">
        <v>233</v>
      </c>
      <c r="L6395" s="97" t="s">
        <v>19619</v>
      </c>
      <c r="M6395" s="97">
        <v>27</v>
      </c>
      <c r="N6395" s="97">
        <v>777834</v>
      </c>
    </row>
    <row r="6396" spans="1:14" ht="14.25" customHeight="1" x14ac:dyDescent="0.3">
      <c r="A6396" s="97" t="s">
        <v>351</v>
      </c>
      <c r="B6396" s="97">
        <v>86</v>
      </c>
      <c r="C6396" s="97" t="s">
        <v>19620</v>
      </c>
      <c r="D6396" s="97" t="s">
        <v>332</v>
      </c>
      <c r="E6396" s="97" t="s">
        <v>19621</v>
      </c>
      <c r="F6396" s="97">
        <v>327070</v>
      </c>
      <c r="G6396" s="97">
        <v>660020</v>
      </c>
      <c r="H6396" s="97">
        <v>327070</v>
      </c>
      <c r="I6396" s="97">
        <v>660020</v>
      </c>
      <c r="J6396" s="97" t="s">
        <v>93</v>
      </c>
      <c r="K6396" s="97">
        <v>234.03</v>
      </c>
      <c r="L6396" s="97" t="s">
        <v>19622</v>
      </c>
      <c r="M6396" s="97">
        <v>27</v>
      </c>
      <c r="N6396" s="97">
        <v>803170</v>
      </c>
    </row>
    <row r="6397" spans="1:14" ht="14.25" customHeight="1" x14ac:dyDescent="0.3">
      <c r="A6397" s="97" t="s">
        <v>4821</v>
      </c>
      <c r="B6397" s="97">
        <v>179</v>
      </c>
      <c r="C6397" s="97" t="s">
        <v>19623</v>
      </c>
      <c r="D6397" s="97" t="s">
        <v>332</v>
      </c>
      <c r="E6397" s="97" t="s">
        <v>19624</v>
      </c>
      <c r="F6397" s="97">
        <v>333730</v>
      </c>
      <c r="G6397" s="97">
        <v>658085</v>
      </c>
      <c r="H6397" s="97">
        <v>333730</v>
      </c>
      <c r="I6397" s="97">
        <v>658085</v>
      </c>
      <c r="J6397" s="97" t="s">
        <v>93</v>
      </c>
      <c r="K6397" s="97">
        <v>237.9</v>
      </c>
      <c r="L6397" s="97" t="s">
        <v>19625</v>
      </c>
      <c r="M6397" s="97">
        <v>27</v>
      </c>
      <c r="N6397" s="97">
        <v>777838</v>
      </c>
    </row>
    <row r="6398" spans="1:14" ht="14.25" customHeight="1" x14ac:dyDescent="0.3">
      <c r="A6398" s="97" t="s">
        <v>4821</v>
      </c>
      <c r="B6398" s="97">
        <v>24</v>
      </c>
      <c r="C6398" s="97" t="s">
        <v>19626</v>
      </c>
      <c r="D6398" s="97" t="s">
        <v>332</v>
      </c>
      <c r="E6398" s="97" t="s">
        <v>19627</v>
      </c>
      <c r="F6398" s="97">
        <v>330175</v>
      </c>
      <c r="G6398" s="97">
        <v>657440</v>
      </c>
      <c r="H6398" s="97">
        <v>330175</v>
      </c>
      <c r="I6398" s="97">
        <v>657440</v>
      </c>
      <c r="J6398" s="97" t="s">
        <v>93</v>
      </c>
      <c r="K6398" s="97">
        <v>238.3</v>
      </c>
      <c r="L6398" s="97" t="s">
        <v>19628</v>
      </c>
      <c r="M6398" s="97">
        <v>27</v>
      </c>
      <c r="N6398" s="97">
        <v>777681</v>
      </c>
    </row>
    <row r="6399" spans="1:14" ht="14.25" customHeight="1" x14ac:dyDescent="0.3">
      <c r="A6399" s="97" t="s">
        <v>570</v>
      </c>
      <c r="B6399" s="97">
        <v>103</v>
      </c>
      <c r="C6399" s="97" t="s">
        <v>19629</v>
      </c>
      <c r="D6399" s="97" t="s">
        <v>332</v>
      </c>
      <c r="E6399" s="97" t="s">
        <v>19630</v>
      </c>
      <c r="F6399" s="97">
        <v>335360</v>
      </c>
      <c r="G6399" s="97">
        <v>662680</v>
      </c>
      <c r="H6399" s="97">
        <v>335360</v>
      </c>
      <c r="I6399" s="97">
        <v>662680</v>
      </c>
      <c r="J6399" s="97" t="s">
        <v>93</v>
      </c>
      <c r="K6399" s="97">
        <v>241.7</v>
      </c>
      <c r="L6399" s="97" t="s">
        <v>19631</v>
      </c>
      <c r="M6399" s="97">
        <v>27</v>
      </c>
      <c r="N6399" s="97">
        <v>844581</v>
      </c>
    </row>
    <row r="6400" spans="1:14" ht="14.25" customHeight="1" x14ac:dyDescent="0.3">
      <c r="A6400" s="97" t="s">
        <v>570</v>
      </c>
      <c r="B6400" s="97">
        <v>39</v>
      </c>
      <c r="C6400" s="97" t="s">
        <v>19632</v>
      </c>
      <c r="D6400" s="97" t="s">
        <v>332</v>
      </c>
      <c r="E6400" s="97" t="s">
        <v>19633</v>
      </c>
      <c r="F6400" s="97">
        <v>335740</v>
      </c>
      <c r="G6400" s="97">
        <v>663440</v>
      </c>
      <c r="H6400" s="97">
        <v>335740</v>
      </c>
      <c r="I6400" s="97">
        <v>663440</v>
      </c>
      <c r="J6400" s="97" t="s">
        <v>93</v>
      </c>
      <c r="K6400" s="97">
        <v>243</v>
      </c>
      <c r="L6400" s="97" t="s">
        <v>19634</v>
      </c>
      <c r="M6400" s="97">
        <v>27</v>
      </c>
      <c r="N6400" s="97">
        <v>844517</v>
      </c>
    </row>
    <row r="6401" spans="1:14" ht="14.25" customHeight="1" x14ac:dyDescent="0.3">
      <c r="A6401" s="97" t="s">
        <v>878</v>
      </c>
      <c r="B6401" s="97">
        <v>131</v>
      </c>
      <c r="C6401" s="97" t="s">
        <v>19635</v>
      </c>
      <c r="D6401" s="97" t="s">
        <v>332</v>
      </c>
      <c r="E6401" s="97" t="s">
        <v>19636</v>
      </c>
      <c r="F6401" s="97">
        <v>326860</v>
      </c>
      <c r="G6401" s="97">
        <v>659720</v>
      </c>
      <c r="H6401" s="97">
        <v>326860</v>
      </c>
      <c r="I6401" s="97">
        <v>659720</v>
      </c>
      <c r="J6401" s="97" t="s">
        <v>93</v>
      </c>
      <c r="K6401" s="97">
        <v>246.79</v>
      </c>
      <c r="L6401" s="97" t="s">
        <v>19637</v>
      </c>
      <c r="M6401" s="97">
        <v>27</v>
      </c>
      <c r="N6401" s="97">
        <v>737354</v>
      </c>
    </row>
    <row r="6402" spans="1:14" ht="14.25" customHeight="1" x14ac:dyDescent="0.3">
      <c r="A6402" s="97" t="s">
        <v>570</v>
      </c>
      <c r="B6402" s="97">
        <v>94</v>
      </c>
      <c r="C6402" s="97" t="s">
        <v>19638</v>
      </c>
      <c r="D6402" s="97" t="s">
        <v>332</v>
      </c>
      <c r="E6402" s="97" t="s">
        <v>19639</v>
      </c>
      <c r="F6402" s="97">
        <v>336110</v>
      </c>
      <c r="G6402" s="97">
        <v>663480</v>
      </c>
      <c r="H6402" s="97">
        <v>336110</v>
      </c>
      <c r="I6402" s="97">
        <v>663480</v>
      </c>
      <c r="J6402" s="97" t="s">
        <v>93</v>
      </c>
      <c r="K6402" s="97">
        <v>247.7</v>
      </c>
      <c r="L6402" s="97" t="s">
        <v>19640</v>
      </c>
      <c r="M6402" s="97">
        <v>27</v>
      </c>
      <c r="N6402" s="97">
        <v>844572</v>
      </c>
    </row>
    <row r="6403" spans="1:14" ht="14.25" customHeight="1" x14ac:dyDescent="0.3">
      <c r="A6403" s="97" t="s">
        <v>878</v>
      </c>
      <c r="B6403" s="97">
        <v>117</v>
      </c>
      <c r="C6403" s="97" t="s">
        <v>19641</v>
      </c>
      <c r="D6403" s="97" t="s">
        <v>332</v>
      </c>
      <c r="E6403" s="97" t="s">
        <v>19642</v>
      </c>
      <c r="F6403" s="97">
        <v>329830</v>
      </c>
      <c r="G6403" s="97">
        <v>657320</v>
      </c>
      <c r="H6403" s="97">
        <v>329830</v>
      </c>
      <c r="I6403" s="97">
        <v>657320</v>
      </c>
      <c r="J6403" s="97" t="s">
        <v>93</v>
      </c>
      <c r="K6403" s="97">
        <v>248.56</v>
      </c>
      <c r="L6403" s="97" t="s">
        <v>19643</v>
      </c>
      <c r="M6403" s="97">
        <v>27</v>
      </c>
      <c r="N6403" s="97">
        <v>737337</v>
      </c>
    </row>
    <row r="6404" spans="1:14" ht="14.25" customHeight="1" x14ac:dyDescent="0.3">
      <c r="A6404" s="97" t="s">
        <v>878</v>
      </c>
      <c r="B6404" s="97">
        <v>61</v>
      </c>
      <c r="C6404" s="97" t="s">
        <v>19644</v>
      </c>
      <c r="D6404" s="97" t="s">
        <v>332</v>
      </c>
      <c r="E6404" s="97" t="s">
        <v>19645</v>
      </c>
      <c r="F6404" s="97">
        <v>328010</v>
      </c>
      <c r="G6404" s="97">
        <v>659040</v>
      </c>
      <c r="H6404" s="97">
        <v>328010</v>
      </c>
      <c r="I6404" s="97">
        <v>659040</v>
      </c>
      <c r="J6404" s="97" t="s">
        <v>93</v>
      </c>
      <c r="K6404" s="97">
        <v>249.81</v>
      </c>
      <c r="L6404" s="97" t="s">
        <v>19646</v>
      </c>
      <c r="M6404" s="97">
        <v>27</v>
      </c>
      <c r="N6404" s="97">
        <v>737281</v>
      </c>
    </row>
    <row r="6405" spans="1:14" ht="14.25" customHeight="1" x14ac:dyDescent="0.3">
      <c r="A6405" s="97" t="s">
        <v>878</v>
      </c>
      <c r="B6405" s="97">
        <v>109</v>
      </c>
      <c r="C6405" s="97" t="s">
        <v>19647</v>
      </c>
      <c r="D6405" s="97" t="s">
        <v>332</v>
      </c>
      <c r="E6405" s="97" t="s">
        <v>19648</v>
      </c>
      <c r="F6405" s="97">
        <v>329320</v>
      </c>
      <c r="G6405" s="97">
        <v>657370</v>
      </c>
      <c r="H6405" s="97">
        <v>329320</v>
      </c>
      <c r="I6405" s="97">
        <v>657370</v>
      </c>
      <c r="J6405" s="97" t="s">
        <v>93</v>
      </c>
      <c r="K6405" s="97">
        <v>252.22</v>
      </c>
      <c r="L6405" s="97" t="s">
        <v>19649</v>
      </c>
      <c r="M6405" s="97">
        <v>27</v>
      </c>
      <c r="N6405" s="97">
        <v>737329</v>
      </c>
    </row>
    <row r="6406" spans="1:14" ht="14.25" customHeight="1" x14ac:dyDescent="0.3">
      <c r="A6406" s="97" t="s">
        <v>878</v>
      </c>
      <c r="B6406" s="97">
        <v>19</v>
      </c>
      <c r="C6406" s="97" t="s">
        <v>19650</v>
      </c>
      <c r="D6406" s="97" t="s">
        <v>332</v>
      </c>
      <c r="E6406" s="97" t="s">
        <v>19651</v>
      </c>
      <c r="F6406" s="97">
        <v>326870</v>
      </c>
      <c r="G6406" s="97">
        <v>659220</v>
      </c>
      <c r="H6406" s="97">
        <v>326870</v>
      </c>
      <c r="I6406" s="97">
        <v>659220</v>
      </c>
      <c r="J6406" s="97" t="s">
        <v>93</v>
      </c>
      <c r="K6406" s="97">
        <v>260.88</v>
      </c>
      <c r="L6406" s="97" t="s">
        <v>19652</v>
      </c>
      <c r="M6406" s="97">
        <v>27</v>
      </c>
      <c r="N6406" s="97">
        <v>737239</v>
      </c>
    </row>
    <row r="6407" spans="1:14" ht="14.25" customHeight="1" x14ac:dyDescent="0.3">
      <c r="A6407" s="97" t="s">
        <v>6680</v>
      </c>
      <c r="B6407" s="97">
        <v>42</v>
      </c>
      <c r="C6407" s="97" t="s">
        <v>19653</v>
      </c>
      <c r="D6407" s="97" t="s">
        <v>332</v>
      </c>
      <c r="E6407" s="97" t="s">
        <v>19654</v>
      </c>
      <c r="F6407" s="97">
        <v>318120</v>
      </c>
      <c r="G6407" s="97">
        <v>655690</v>
      </c>
      <c r="H6407" s="97">
        <v>318120</v>
      </c>
      <c r="I6407" s="97">
        <v>655690</v>
      </c>
      <c r="J6407" s="97" t="s">
        <v>93</v>
      </c>
      <c r="K6407" s="97">
        <v>276.45999999999998</v>
      </c>
      <c r="L6407" s="97" t="s">
        <v>19655</v>
      </c>
      <c r="M6407" s="97">
        <v>27</v>
      </c>
      <c r="N6407" s="97">
        <v>650534</v>
      </c>
    </row>
    <row r="6408" spans="1:14" ht="14.25" customHeight="1" x14ac:dyDescent="0.3">
      <c r="A6408" s="97" t="s">
        <v>878</v>
      </c>
      <c r="B6408" s="97">
        <v>43</v>
      </c>
      <c r="C6408" s="97" t="s">
        <v>19656</v>
      </c>
      <c r="D6408" s="97" t="s">
        <v>332</v>
      </c>
      <c r="E6408" s="97" t="s">
        <v>19657</v>
      </c>
      <c r="F6408" s="97">
        <v>326680</v>
      </c>
      <c r="G6408" s="97">
        <v>658390</v>
      </c>
      <c r="H6408" s="97">
        <v>326680</v>
      </c>
      <c r="I6408" s="97">
        <v>658390</v>
      </c>
      <c r="J6408" s="97" t="s">
        <v>93</v>
      </c>
      <c r="K6408" s="97">
        <v>282.3</v>
      </c>
      <c r="L6408" s="97" t="s">
        <v>19658</v>
      </c>
      <c r="M6408" s="97">
        <v>27</v>
      </c>
      <c r="N6408" s="97">
        <v>737263</v>
      </c>
    </row>
    <row r="6409" spans="1:14" ht="14.25" customHeight="1" x14ac:dyDescent="0.3">
      <c r="A6409" s="97" t="s">
        <v>419</v>
      </c>
      <c r="B6409" s="97">
        <v>803</v>
      </c>
      <c r="C6409" s="97" t="s">
        <v>19659</v>
      </c>
      <c r="D6409" s="97" t="s">
        <v>332</v>
      </c>
      <c r="E6409" s="97" t="s">
        <v>19660</v>
      </c>
      <c r="F6409" s="97">
        <v>333710</v>
      </c>
      <c r="G6409" s="97">
        <v>670427</v>
      </c>
      <c r="H6409" s="97">
        <v>333710</v>
      </c>
      <c r="I6409" s="97">
        <v>670427</v>
      </c>
      <c r="J6409" s="97" t="s">
        <v>93</v>
      </c>
      <c r="K6409" s="97">
        <v>27.3</v>
      </c>
      <c r="L6409" s="97" t="s">
        <v>19661</v>
      </c>
      <c r="M6409" s="97">
        <v>27.03</v>
      </c>
      <c r="N6409" s="97">
        <v>18799044</v>
      </c>
    </row>
    <row r="6410" spans="1:14" ht="14.25" customHeight="1" x14ac:dyDescent="0.3">
      <c r="A6410" s="97" t="s">
        <v>508</v>
      </c>
      <c r="B6410" s="97">
        <v>14897</v>
      </c>
      <c r="C6410" s="97" t="s">
        <v>19662</v>
      </c>
      <c r="D6410" s="97" t="s">
        <v>581</v>
      </c>
      <c r="E6410" s="97" t="s">
        <v>19663</v>
      </c>
      <c r="F6410" s="97">
        <v>331052</v>
      </c>
      <c r="G6410" s="97">
        <v>665945</v>
      </c>
      <c r="H6410" s="97">
        <v>331052</v>
      </c>
      <c r="I6410" s="97">
        <v>665945</v>
      </c>
      <c r="J6410" s="97" t="s">
        <v>93</v>
      </c>
      <c r="K6410" s="97">
        <v>0</v>
      </c>
      <c r="L6410" s="97" t="s">
        <v>19664</v>
      </c>
      <c r="M6410" s="97">
        <v>27.05</v>
      </c>
      <c r="N6410" s="97">
        <v>952614</v>
      </c>
    </row>
    <row r="6411" spans="1:14" ht="14.25" customHeight="1" x14ac:dyDescent="0.3">
      <c r="A6411" s="97" t="s">
        <v>655</v>
      </c>
      <c r="B6411" s="97">
        <v>668</v>
      </c>
      <c r="C6411" s="97" t="s">
        <v>19665</v>
      </c>
      <c r="D6411" s="97" t="s">
        <v>332</v>
      </c>
      <c r="E6411" s="97" t="s">
        <v>19666</v>
      </c>
      <c r="F6411" s="97">
        <v>335943</v>
      </c>
      <c r="G6411" s="97">
        <v>672735</v>
      </c>
      <c r="H6411" s="97">
        <v>335943</v>
      </c>
      <c r="I6411" s="97">
        <v>672735</v>
      </c>
      <c r="J6411" s="97" t="s">
        <v>93</v>
      </c>
      <c r="K6411" s="97">
        <v>4</v>
      </c>
      <c r="L6411" s="97" t="s">
        <v>19667</v>
      </c>
      <c r="M6411" s="97">
        <v>27.05</v>
      </c>
      <c r="N6411" s="97">
        <v>950348</v>
      </c>
    </row>
    <row r="6412" spans="1:14" ht="14.25" customHeight="1" x14ac:dyDescent="0.3">
      <c r="A6412" s="97" t="s">
        <v>508</v>
      </c>
      <c r="B6412" s="97">
        <v>468</v>
      </c>
      <c r="C6412" s="97" t="s">
        <v>19668</v>
      </c>
      <c r="D6412" s="97" t="s">
        <v>332</v>
      </c>
      <c r="E6412" s="97" t="s">
        <v>19669</v>
      </c>
      <c r="F6412" s="97">
        <v>333370</v>
      </c>
      <c r="G6412" s="97">
        <v>666970</v>
      </c>
      <c r="H6412" s="97">
        <v>333370</v>
      </c>
      <c r="I6412" s="97">
        <v>666970</v>
      </c>
      <c r="J6412" s="97" t="s">
        <v>93</v>
      </c>
      <c r="K6412" s="97">
        <v>50</v>
      </c>
      <c r="L6412" s="97" t="s">
        <v>19670</v>
      </c>
      <c r="M6412" s="97">
        <v>27.05</v>
      </c>
      <c r="N6412" s="97">
        <v>12699716</v>
      </c>
    </row>
    <row r="6413" spans="1:14" ht="14.25" customHeight="1" x14ac:dyDescent="0.3">
      <c r="A6413" s="97" t="s">
        <v>822</v>
      </c>
      <c r="B6413" s="97">
        <v>463</v>
      </c>
      <c r="C6413" s="97" t="s">
        <v>19671</v>
      </c>
      <c r="D6413" s="97" t="s">
        <v>332</v>
      </c>
      <c r="E6413" s="97" t="s">
        <v>19672</v>
      </c>
      <c r="F6413" s="97">
        <v>343890</v>
      </c>
      <c r="G6413" s="97">
        <v>672830</v>
      </c>
      <c r="H6413" s="97">
        <v>343890</v>
      </c>
      <c r="I6413" s="97">
        <v>672830</v>
      </c>
      <c r="J6413" s="97" t="s">
        <v>93</v>
      </c>
      <c r="K6413" s="97">
        <v>92</v>
      </c>
      <c r="L6413" s="97" t="s">
        <v>19673</v>
      </c>
      <c r="M6413" s="97">
        <v>27.12</v>
      </c>
      <c r="N6413" s="97">
        <v>931334</v>
      </c>
    </row>
    <row r="6414" spans="1:14" ht="14.25" customHeight="1" x14ac:dyDescent="0.3">
      <c r="A6414" s="97" t="s">
        <v>655</v>
      </c>
      <c r="B6414" s="97">
        <v>3647</v>
      </c>
      <c r="C6414" s="97" t="s">
        <v>19674</v>
      </c>
      <c r="D6414" s="97" t="s">
        <v>581</v>
      </c>
      <c r="E6414" s="97" t="s">
        <v>19675</v>
      </c>
      <c r="F6414" s="97">
        <v>338737</v>
      </c>
      <c r="G6414" s="97">
        <v>674452</v>
      </c>
      <c r="H6414" s="97">
        <v>338737</v>
      </c>
      <c r="I6414" s="97">
        <v>674452</v>
      </c>
      <c r="J6414" s="97" t="s">
        <v>93</v>
      </c>
      <c r="K6414" s="97">
        <v>12</v>
      </c>
      <c r="L6414" s="97" t="s">
        <v>19676</v>
      </c>
      <c r="M6414" s="97">
        <v>27.2</v>
      </c>
      <c r="N6414" s="97">
        <v>950799</v>
      </c>
    </row>
    <row r="6415" spans="1:14" ht="14.25" customHeight="1" x14ac:dyDescent="0.3">
      <c r="A6415" s="97" t="s">
        <v>508</v>
      </c>
      <c r="B6415" s="97">
        <v>635</v>
      </c>
      <c r="C6415" s="97" t="s">
        <v>19677</v>
      </c>
      <c r="D6415" s="97" t="s">
        <v>332</v>
      </c>
      <c r="E6415" s="97" t="s">
        <v>19678</v>
      </c>
      <c r="F6415" s="97">
        <v>331290</v>
      </c>
      <c r="G6415" s="97">
        <v>668870</v>
      </c>
      <c r="H6415" s="97">
        <v>331290</v>
      </c>
      <c r="I6415" s="97">
        <v>668870</v>
      </c>
      <c r="J6415" s="97" t="s">
        <v>93</v>
      </c>
      <c r="K6415" s="97">
        <v>63</v>
      </c>
      <c r="L6415" s="97" t="s">
        <v>19679</v>
      </c>
      <c r="M6415" s="97">
        <v>27.2</v>
      </c>
      <c r="N6415" s="97">
        <v>17297985</v>
      </c>
    </row>
    <row r="6416" spans="1:14" ht="14.25" customHeight="1" x14ac:dyDescent="0.3">
      <c r="A6416" s="97" t="s">
        <v>570</v>
      </c>
      <c r="B6416" s="97">
        <v>15863</v>
      </c>
      <c r="C6416" s="97" t="s">
        <v>19680</v>
      </c>
      <c r="D6416" s="97" t="s">
        <v>581</v>
      </c>
      <c r="E6416" s="97" t="s">
        <v>19681</v>
      </c>
      <c r="F6416" s="97">
        <v>335720</v>
      </c>
      <c r="G6416" s="97">
        <v>664940</v>
      </c>
      <c r="H6416" s="97">
        <v>335720</v>
      </c>
      <c r="I6416" s="97">
        <v>664940</v>
      </c>
      <c r="J6416" s="97" t="s">
        <v>93</v>
      </c>
      <c r="K6416" s="97">
        <v>200</v>
      </c>
      <c r="L6416" s="97" t="s">
        <v>19682</v>
      </c>
      <c r="M6416" s="97">
        <v>27.2</v>
      </c>
      <c r="N6416" s="97">
        <v>845100</v>
      </c>
    </row>
    <row r="6417" spans="1:14" ht="14.25" customHeight="1" x14ac:dyDescent="0.3">
      <c r="A6417" s="97" t="s">
        <v>822</v>
      </c>
      <c r="B6417" s="97">
        <v>10314</v>
      </c>
      <c r="C6417" s="97" t="s">
        <v>19683</v>
      </c>
      <c r="D6417" s="97" t="s">
        <v>581</v>
      </c>
      <c r="E6417" s="97" t="s">
        <v>19684</v>
      </c>
      <c r="F6417" s="97">
        <v>341871</v>
      </c>
      <c r="G6417" s="97">
        <v>670112</v>
      </c>
      <c r="H6417" s="97">
        <v>341871</v>
      </c>
      <c r="I6417" s="97">
        <v>670112</v>
      </c>
      <c r="J6417" s="97" t="s">
        <v>93</v>
      </c>
      <c r="K6417" s="97">
        <v>0</v>
      </c>
      <c r="L6417" s="97" t="s">
        <v>19685</v>
      </c>
      <c r="M6417" s="97">
        <v>27.28</v>
      </c>
      <c r="N6417" s="97">
        <v>931776</v>
      </c>
    </row>
    <row r="6418" spans="1:14" ht="14.25" customHeight="1" x14ac:dyDescent="0.3">
      <c r="A6418" s="97" t="s">
        <v>419</v>
      </c>
      <c r="B6418" s="97">
        <v>12280</v>
      </c>
      <c r="C6418" s="97" t="s">
        <v>19686</v>
      </c>
      <c r="D6418" s="97" t="s">
        <v>581</v>
      </c>
      <c r="E6418" s="97" t="s">
        <v>19687</v>
      </c>
      <c r="F6418" s="97">
        <v>331518</v>
      </c>
      <c r="G6418" s="97">
        <v>671830</v>
      </c>
      <c r="H6418" s="97">
        <v>331518</v>
      </c>
      <c r="I6418" s="97">
        <v>671830</v>
      </c>
      <c r="J6418" s="97" t="s">
        <v>93</v>
      </c>
      <c r="K6418" s="97">
        <v>61.85</v>
      </c>
      <c r="L6418" s="97" t="s">
        <v>19688</v>
      </c>
      <c r="M6418" s="97">
        <v>27.3</v>
      </c>
      <c r="N6418" s="97">
        <v>973148</v>
      </c>
    </row>
    <row r="6419" spans="1:14" ht="14.25" customHeight="1" x14ac:dyDescent="0.3">
      <c r="A6419" s="97" t="s">
        <v>508</v>
      </c>
      <c r="B6419" s="97">
        <v>10695</v>
      </c>
      <c r="C6419" s="97" t="s">
        <v>19689</v>
      </c>
      <c r="D6419" s="97" t="s">
        <v>581</v>
      </c>
      <c r="E6419" s="97" t="s">
        <v>19690</v>
      </c>
      <c r="F6419" s="97">
        <v>331986</v>
      </c>
      <c r="G6419" s="97">
        <v>668013</v>
      </c>
      <c r="H6419" s="97">
        <v>331986</v>
      </c>
      <c r="I6419" s="97">
        <v>668013</v>
      </c>
      <c r="J6419" s="97" t="s">
        <v>93</v>
      </c>
      <c r="K6419" s="97">
        <v>57.87</v>
      </c>
      <c r="L6419" s="97" t="s">
        <v>19691</v>
      </c>
      <c r="M6419" s="97">
        <v>27.4</v>
      </c>
      <c r="N6419" s="97">
        <v>952396</v>
      </c>
    </row>
    <row r="6420" spans="1:14" ht="14.25" customHeight="1" x14ac:dyDescent="0.3">
      <c r="A6420" s="97" t="s">
        <v>508</v>
      </c>
      <c r="B6420" s="97">
        <v>17760</v>
      </c>
      <c r="C6420" s="97" t="s">
        <v>19692</v>
      </c>
      <c r="D6420" s="97" t="s">
        <v>581</v>
      </c>
      <c r="E6420" s="97" t="s">
        <v>19693</v>
      </c>
      <c r="F6420" s="97">
        <v>332270</v>
      </c>
      <c r="G6420" s="97">
        <v>667250</v>
      </c>
      <c r="H6420" s="97">
        <v>332270</v>
      </c>
      <c r="I6420" s="97">
        <v>667250</v>
      </c>
      <c r="J6420" s="97" t="s">
        <v>93</v>
      </c>
      <c r="K6420" s="97">
        <v>68.900000000000006</v>
      </c>
      <c r="L6420" s="97" t="s">
        <v>19694</v>
      </c>
      <c r="M6420" s="97">
        <v>27.4</v>
      </c>
      <c r="N6420" s="97">
        <v>952734</v>
      </c>
    </row>
    <row r="6421" spans="1:14" ht="14.25" customHeight="1" x14ac:dyDescent="0.3">
      <c r="A6421" s="97" t="s">
        <v>506</v>
      </c>
      <c r="B6421" s="97">
        <v>783</v>
      </c>
      <c r="C6421" s="97" t="s">
        <v>19695</v>
      </c>
      <c r="D6421" s="97" t="s">
        <v>332</v>
      </c>
      <c r="E6421" s="97" t="s">
        <v>19696</v>
      </c>
      <c r="F6421" s="97">
        <v>329083</v>
      </c>
      <c r="G6421" s="97">
        <v>669194</v>
      </c>
      <c r="H6421" s="97">
        <v>329083</v>
      </c>
      <c r="I6421" s="97">
        <v>669194</v>
      </c>
      <c r="J6421" s="97" t="s">
        <v>93</v>
      </c>
      <c r="K6421" s="97">
        <v>97.63</v>
      </c>
      <c r="L6421" s="97" t="s">
        <v>19697</v>
      </c>
      <c r="M6421" s="97">
        <v>27.4</v>
      </c>
      <c r="N6421" s="97">
        <v>17332929</v>
      </c>
    </row>
    <row r="6422" spans="1:14" ht="14.25" customHeight="1" x14ac:dyDescent="0.3">
      <c r="A6422" s="97" t="s">
        <v>506</v>
      </c>
      <c r="B6422" s="97">
        <v>17123</v>
      </c>
      <c r="C6422" s="97" t="s">
        <v>19698</v>
      </c>
      <c r="D6422" s="97" t="s">
        <v>581</v>
      </c>
      <c r="E6422" s="97" t="s">
        <v>19699</v>
      </c>
      <c r="F6422" s="97">
        <v>326708</v>
      </c>
      <c r="G6422" s="97">
        <v>665934</v>
      </c>
      <c r="H6422" s="97">
        <v>326708</v>
      </c>
      <c r="I6422" s="97">
        <v>665934</v>
      </c>
      <c r="J6422" s="97" t="s">
        <v>93</v>
      </c>
      <c r="K6422" s="97">
        <v>160.85</v>
      </c>
      <c r="L6422" s="97" t="s">
        <v>19700</v>
      </c>
      <c r="M6422" s="97">
        <v>27.4</v>
      </c>
      <c r="N6422" s="97">
        <v>1004734</v>
      </c>
    </row>
    <row r="6423" spans="1:14" ht="14.25" customHeight="1" x14ac:dyDescent="0.3">
      <c r="A6423" s="97" t="s">
        <v>655</v>
      </c>
      <c r="B6423" s="97">
        <v>393</v>
      </c>
      <c r="C6423" s="97" t="s">
        <v>19701</v>
      </c>
      <c r="D6423" s="97" t="s">
        <v>332</v>
      </c>
      <c r="E6423" s="97" t="s">
        <v>19702</v>
      </c>
      <c r="F6423" s="97">
        <v>337898</v>
      </c>
      <c r="G6423" s="97">
        <v>673131</v>
      </c>
      <c r="H6423" s="97">
        <v>337898</v>
      </c>
      <c r="I6423" s="97">
        <v>673131</v>
      </c>
      <c r="J6423" s="97" t="s">
        <v>93</v>
      </c>
      <c r="K6423" s="97">
        <v>26.09</v>
      </c>
      <c r="L6423" s="97" t="s">
        <v>13511</v>
      </c>
      <c r="M6423" s="97">
        <v>27.43</v>
      </c>
      <c r="N6423" s="97">
        <v>950066</v>
      </c>
    </row>
    <row r="6424" spans="1:14" ht="14.25" customHeight="1" x14ac:dyDescent="0.3">
      <c r="A6424" s="97" t="s">
        <v>506</v>
      </c>
      <c r="B6424" s="97">
        <v>293</v>
      </c>
      <c r="C6424" s="97" t="s">
        <v>19703</v>
      </c>
      <c r="D6424" s="97" t="s">
        <v>581</v>
      </c>
      <c r="E6424" s="97" t="s">
        <v>19704</v>
      </c>
      <c r="F6424" s="97">
        <v>328867</v>
      </c>
      <c r="G6424" s="97">
        <v>669730</v>
      </c>
      <c r="H6424" s="97">
        <v>328867</v>
      </c>
      <c r="I6424" s="97">
        <v>669730</v>
      </c>
      <c r="J6424" s="97" t="s">
        <v>93</v>
      </c>
      <c r="K6424" s="97">
        <v>71.010000000000005</v>
      </c>
      <c r="L6424" s="97" t="s">
        <v>19705</v>
      </c>
      <c r="M6424" s="97">
        <v>27.43</v>
      </c>
      <c r="N6424" s="97">
        <v>1003179</v>
      </c>
    </row>
    <row r="6425" spans="1:14" ht="14.25" customHeight="1" x14ac:dyDescent="0.3">
      <c r="A6425" s="97" t="s">
        <v>506</v>
      </c>
      <c r="B6425" s="97">
        <v>293</v>
      </c>
      <c r="C6425" s="97" t="s">
        <v>19706</v>
      </c>
      <c r="D6425" s="97" t="s">
        <v>581</v>
      </c>
      <c r="E6425" s="97" t="s">
        <v>19707</v>
      </c>
      <c r="F6425" s="97">
        <v>328684</v>
      </c>
      <c r="G6425" s="97">
        <v>669644</v>
      </c>
      <c r="H6425" s="97">
        <v>328684</v>
      </c>
      <c r="I6425" s="97">
        <v>669644</v>
      </c>
      <c r="J6425" s="97" t="s">
        <v>93</v>
      </c>
      <c r="K6425" s="97">
        <v>74.67</v>
      </c>
      <c r="L6425" s="97" t="s">
        <v>19708</v>
      </c>
      <c r="M6425" s="97">
        <v>27.43</v>
      </c>
      <c r="N6425" s="97">
        <v>1003165</v>
      </c>
    </row>
    <row r="6426" spans="1:14" ht="14.25" customHeight="1" x14ac:dyDescent="0.3">
      <c r="A6426" s="97" t="s">
        <v>506</v>
      </c>
      <c r="B6426" s="97">
        <v>63</v>
      </c>
      <c r="C6426" s="97" t="s">
        <v>19709</v>
      </c>
      <c r="D6426" s="97" t="s">
        <v>581</v>
      </c>
      <c r="E6426" s="97" t="s">
        <v>19710</v>
      </c>
      <c r="F6426" s="97">
        <v>328900</v>
      </c>
      <c r="G6426" s="97">
        <v>669600</v>
      </c>
      <c r="H6426" s="97">
        <v>328900</v>
      </c>
      <c r="I6426" s="97">
        <v>669600</v>
      </c>
      <c r="J6426" s="97" t="s">
        <v>93</v>
      </c>
      <c r="K6426" s="97">
        <v>77.72</v>
      </c>
      <c r="L6426" s="97" t="s">
        <v>19711</v>
      </c>
      <c r="M6426" s="97">
        <v>27.43</v>
      </c>
      <c r="N6426" s="97">
        <v>1003074</v>
      </c>
    </row>
    <row r="6427" spans="1:14" ht="14.25" customHeight="1" x14ac:dyDescent="0.3">
      <c r="A6427" s="97" t="s">
        <v>655</v>
      </c>
      <c r="B6427" s="97">
        <v>416</v>
      </c>
      <c r="C6427" s="97" t="s">
        <v>19712</v>
      </c>
      <c r="D6427" s="97" t="s">
        <v>332</v>
      </c>
      <c r="E6427" s="97" t="s">
        <v>19713</v>
      </c>
      <c r="F6427" s="97">
        <v>339327</v>
      </c>
      <c r="G6427" s="97">
        <v>672816</v>
      </c>
      <c r="H6427" s="97">
        <v>339327</v>
      </c>
      <c r="I6427" s="97">
        <v>672816</v>
      </c>
      <c r="J6427" s="97" t="s">
        <v>93</v>
      </c>
      <c r="K6427" s="97">
        <v>88.36</v>
      </c>
      <c r="L6427" s="97" t="s">
        <v>19714</v>
      </c>
      <c r="M6427" s="97">
        <v>27.43</v>
      </c>
      <c r="N6427" s="97">
        <v>950089</v>
      </c>
    </row>
    <row r="6428" spans="1:14" ht="14.25" customHeight="1" x14ac:dyDescent="0.3">
      <c r="A6428" s="97" t="s">
        <v>822</v>
      </c>
      <c r="B6428" s="97">
        <v>980</v>
      </c>
      <c r="C6428" s="97" t="s">
        <v>19715</v>
      </c>
      <c r="D6428" s="97" t="s">
        <v>581</v>
      </c>
      <c r="E6428" s="97" t="s">
        <v>19716</v>
      </c>
      <c r="F6428" s="97">
        <v>342339</v>
      </c>
      <c r="G6428" s="97">
        <v>672795</v>
      </c>
      <c r="H6428" s="97">
        <v>342339</v>
      </c>
      <c r="I6428" s="97">
        <v>672795</v>
      </c>
      <c r="J6428" s="97" t="s">
        <v>93</v>
      </c>
      <c r="K6428" s="97">
        <v>90</v>
      </c>
      <c r="L6428" s="97" t="s">
        <v>19717</v>
      </c>
      <c r="M6428" s="97">
        <v>27.43</v>
      </c>
      <c r="N6428" s="97">
        <v>931467</v>
      </c>
    </row>
    <row r="6429" spans="1:14" ht="14.25" customHeight="1" x14ac:dyDescent="0.3">
      <c r="A6429" s="97" t="s">
        <v>655</v>
      </c>
      <c r="B6429" s="97">
        <v>414</v>
      </c>
      <c r="C6429" s="97" t="s">
        <v>19718</v>
      </c>
      <c r="D6429" s="97" t="s">
        <v>332</v>
      </c>
      <c r="E6429" s="97" t="s">
        <v>19719</v>
      </c>
      <c r="F6429" s="97">
        <v>339468</v>
      </c>
      <c r="G6429" s="97">
        <v>672582</v>
      </c>
      <c r="H6429" s="97">
        <v>339468</v>
      </c>
      <c r="I6429" s="97">
        <v>672582</v>
      </c>
      <c r="J6429" s="97" t="s">
        <v>93</v>
      </c>
      <c r="K6429" s="97">
        <v>97.39</v>
      </c>
      <c r="L6429" s="97" t="s">
        <v>19720</v>
      </c>
      <c r="M6429" s="97">
        <v>27.43</v>
      </c>
      <c r="N6429" s="97">
        <v>950087</v>
      </c>
    </row>
    <row r="6430" spans="1:14" ht="14.25" customHeight="1" x14ac:dyDescent="0.3">
      <c r="A6430" s="97" t="s">
        <v>506</v>
      </c>
      <c r="B6430" s="97">
        <v>900</v>
      </c>
      <c r="C6430" s="97" t="s">
        <v>19721</v>
      </c>
      <c r="D6430" s="97" t="s">
        <v>332</v>
      </c>
      <c r="E6430" s="97" t="s">
        <v>19722</v>
      </c>
      <c r="F6430" s="97">
        <v>328730</v>
      </c>
      <c r="G6430" s="97">
        <v>668250</v>
      </c>
      <c r="H6430" s="97">
        <v>328730</v>
      </c>
      <c r="I6430" s="97">
        <v>668250</v>
      </c>
      <c r="J6430" s="97" t="s">
        <v>93</v>
      </c>
      <c r="K6430" s="97">
        <v>124.22</v>
      </c>
      <c r="L6430" s="97" t="s">
        <v>19723</v>
      </c>
      <c r="M6430" s="97">
        <v>27.45</v>
      </c>
      <c r="N6430" s="97">
        <v>17341442</v>
      </c>
    </row>
    <row r="6431" spans="1:14" ht="14.25" customHeight="1" x14ac:dyDescent="0.3">
      <c r="A6431" s="97" t="s">
        <v>506</v>
      </c>
      <c r="B6431" s="97">
        <v>899</v>
      </c>
      <c r="C6431" s="97" t="s">
        <v>19724</v>
      </c>
      <c r="D6431" s="97" t="s">
        <v>332</v>
      </c>
      <c r="E6431" s="97" t="s">
        <v>19722</v>
      </c>
      <c r="F6431" s="97">
        <v>328730</v>
      </c>
      <c r="G6431" s="97">
        <v>668250</v>
      </c>
      <c r="H6431" s="97">
        <v>328730</v>
      </c>
      <c r="I6431" s="97">
        <v>668250</v>
      </c>
      <c r="J6431" s="97" t="s">
        <v>93</v>
      </c>
      <c r="K6431" s="97">
        <v>124.03</v>
      </c>
      <c r="L6431" s="97" t="s">
        <v>19725</v>
      </c>
      <c r="M6431" s="97">
        <v>27.5</v>
      </c>
      <c r="N6431" s="97">
        <v>17341441</v>
      </c>
    </row>
    <row r="6432" spans="1:14" ht="14.25" customHeight="1" x14ac:dyDescent="0.3">
      <c r="A6432" s="97" t="s">
        <v>506</v>
      </c>
      <c r="B6432" s="97">
        <v>740</v>
      </c>
      <c r="C6432" s="97" t="s">
        <v>19726</v>
      </c>
      <c r="D6432" s="97" t="s">
        <v>332</v>
      </c>
      <c r="E6432" s="97" t="s">
        <v>19727</v>
      </c>
      <c r="F6432" s="97">
        <v>328307</v>
      </c>
      <c r="G6432" s="97">
        <v>665428</v>
      </c>
      <c r="H6432" s="97">
        <v>328307</v>
      </c>
      <c r="I6432" s="97">
        <v>665428</v>
      </c>
      <c r="J6432" s="97" t="s">
        <v>93</v>
      </c>
      <c r="K6432" s="97">
        <v>145</v>
      </c>
      <c r="L6432" s="97" t="s">
        <v>19728</v>
      </c>
      <c r="M6432" s="97">
        <v>27.5</v>
      </c>
      <c r="N6432" s="97">
        <v>17298001</v>
      </c>
    </row>
    <row r="6433" spans="1:14" ht="14.25" customHeight="1" x14ac:dyDescent="0.3">
      <c r="A6433" s="97" t="s">
        <v>506</v>
      </c>
      <c r="B6433" s="97">
        <v>566</v>
      </c>
      <c r="C6433" s="97" t="s">
        <v>19729</v>
      </c>
      <c r="D6433" s="97" t="s">
        <v>332</v>
      </c>
      <c r="E6433" s="97" t="s">
        <v>19730</v>
      </c>
      <c r="F6433" s="97">
        <v>328230</v>
      </c>
      <c r="G6433" s="97">
        <v>665380</v>
      </c>
      <c r="H6433" s="97">
        <v>328230</v>
      </c>
      <c r="I6433" s="97">
        <v>665380</v>
      </c>
      <c r="J6433" s="97" t="s">
        <v>93</v>
      </c>
      <c r="K6433" s="97">
        <v>146</v>
      </c>
      <c r="L6433" s="97" t="s">
        <v>19731</v>
      </c>
      <c r="M6433" s="97">
        <v>27.5</v>
      </c>
      <c r="N6433" s="97">
        <v>12084108</v>
      </c>
    </row>
    <row r="6434" spans="1:14" ht="14.25" customHeight="1" x14ac:dyDescent="0.3">
      <c r="A6434" s="97" t="s">
        <v>1138</v>
      </c>
      <c r="B6434" s="97">
        <v>92</v>
      </c>
      <c r="C6434" s="97" t="s">
        <v>19732</v>
      </c>
      <c r="D6434" s="97" t="s">
        <v>332</v>
      </c>
      <c r="E6434" s="97" t="s">
        <v>13810</v>
      </c>
      <c r="F6434" s="97">
        <v>323930</v>
      </c>
      <c r="G6434" s="97">
        <v>655810</v>
      </c>
      <c r="H6434" s="97">
        <v>323930</v>
      </c>
      <c r="I6434" s="97">
        <v>655810</v>
      </c>
      <c r="J6434" s="97" t="s">
        <v>93</v>
      </c>
      <c r="K6434" s="97">
        <v>278</v>
      </c>
      <c r="L6434" s="97" t="s">
        <v>19733</v>
      </c>
      <c r="M6434" s="97">
        <v>27.5</v>
      </c>
      <c r="N6434" s="97">
        <v>12708502</v>
      </c>
    </row>
    <row r="6435" spans="1:14" ht="14.25" customHeight="1" x14ac:dyDescent="0.3">
      <c r="A6435" s="97" t="s">
        <v>508</v>
      </c>
      <c r="B6435" s="97">
        <v>646</v>
      </c>
      <c r="C6435" s="97" t="s">
        <v>19734</v>
      </c>
      <c r="D6435" s="97" t="s">
        <v>332</v>
      </c>
      <c r="E6435" s="97" t="s">
        <v>19735</v>
      </c>
      <c r="F6435" s="97">
        <v>331400</v>
      </c>
      <c r="G6435" s="97">
        <v>669010</v>
      </c>
      <c r="H6435" s="97">
        <v>331400</v>
      </c>
      <c r="I6435" s="97">
        <v>669010</v>
      </c>
      <c r="J6435" s="97" t="s">
        <v>93</v>
      </c>
      <c r="K6435" s="97">
        <v>60</v>
      </c>
      <c r="L6435" s="97" t="s">
        <v>19736</v>
      </c>
      <c r="M6435" s="97">
        <v>27.6</v>
      </c>
      <c r="N6435" s="97">
        <v>17297996</v>
      </c>
    </row>
    <row r="6436" spans="1:14" ht="14.25" customHeight="1" x14ac:dyDescent="0.3">
      <c r="A6436" s="97" t="s">
        <v>506</v>
      </c>
      <c r="B6436" s="97">
        <v>10621</v>
      </c>
      <c r="C6436" s="97" t="s">
        <v>19737</v>
      </c>
      <c r="D6436" s="97" t="s">
        <v>581</v>
      </c>
      <c r="E6436" s="97" t="s">
        <v>19738</v>
      </c>
      <c r="F6436" s="97">
        <v>327944</v>
      </c>
      <c r="G6436" s="97">
        <v>665774</v>
      </c>
      <c r="H6436" s="97">
        <v>327944</v>
      </c>
      <c r="I6436" s="97">
        <v>665774</v>
      </c>
      <c r="J6436" s="97" t="s">
        <v>93</v>
      </c>
      <c r="K6436" s="97">
        <v>149.21</v>
      </c>
      <c r="L6436" s="97" t="s">
        <v>19739</v>
      </c>
      <c r="M6436" s="97">
        <v>27.65</v>
      </c>
      <c r="N6436" s="97">
        <v>1003999</v>
      </c>
    </row>
    <row r="6437" spans="1:14" ht="14.25" customHeight="1" x14ac:dyDescent="0.3">
      <c r="A6437" s="97" t="s">
        <v>506</v>
      </c>
      <c r="B6437" s="97">
        <v>293</v>
      </c>
      <c r="C6437" s="97" t="s">
        <v>19740</v>
      </c>
      <c r="D6437" s="97" t="s">
        <v>581</v>
      </c>
      <c r="E6437" s="97" t="s">
        <v>19741</v>
      </c>
      <c r="F6437" s="97">
        <v>328599</v>
      </c>
      <c r="G6437" s="97">
        <v>669734</v>
      </c>
      <c r="H6437" s="97">
        <v>328599</v>
      </c>
      <c r="I6437" s="97">
        <v>669734</v>
      </c>
      <c r="J6437" s="97" t="s">
        <v>93</v>
      </c>
      <c r="K6437" s="97">
        <v>72.540000000000006</v>
      </c>
      <c r="L6437" s="97" t="s">
        <v>19742</v>
      </c>
      <c r="M6437" s="97">
        <v>27.71</v>
      </c>
      <c r="N6437" s="97">
        <v>1003155</v>
      </c>
    </row>
    <row r="6438" spans="1:14" ht="14.25" customHeight="1" x14ac:dyDescent="0.3">
      <c r="A6438" s="97" t="s">
        <v>655</v>
      </c>
      <c r="B6438" s="97">
        <v>398</v>
      </c>
      <c r="C6438" s="97" t="s">
        <v>19743</v>
      </c>
      <c r="D6438" s="97" t="s">
        <v>332</v>
      </c>
      <c r="E6438" s="97" t="s">
        <v>19744</v>
      </c>
      <c r="F6438" s="97">
        <v>338349</v>
      </c>
      <c r="G6438" s="97">
        <v>673031</v>
      </c>
      <c r="H6438" s="97">
        <v>338349</v>
      </c>
      <c r="I6438" s="97">
        <v>673031</v>
      </c>
      <c r="J6438" s="97" t="s">
        <v>93</v>
      </c>
      <c r="K6438" s="97">
        <v>37.619999999999997</v>
      </c>
      <c r="L6438" s="97" t="s">
        <v>19745</v>
      </c>
      <c r="M6438" s="97">
        <v>27.73</v>
      </c>
      <c r="N6438" s="97">
        <v>950071</v>
      </c>
    </row>
    <row r="6439" spans="1:14" ht="14.25" customHeight="1" x14ac:dyDescent="0.3">
      <c r="A6439" s="97" t="s">
        <v>506</v>
      </c>
      <c r="B6439" s="97">
        <v>575</v>
      </c>
      <c r="C6439" s="97" t="s">
        <v>19746</v>
      </c>
      <c r="D6439" s="97" t="s">
        <v>332</v>
      </c>
      <c r="E6439" s="97" t="s">
        <v>19747</v>
      </c>
      <c r="F6439" s="97">
        <v>328695</v>
      </c>
      <c r="G6439" s="97">
        <v>669220</v>
      </c>
      <c r="H6439" s="97">
        <v>328695</v>
      </c>
      <c r="I6439" s="97">
        <v>669220</v>
      </c>
      <c r="J6439" s="97" t="s">
        <v>93</v>
      </c>
      <c r="K6439" s="97">
        <v>94</v>
      </c>
      <c r="L6439" s="97" t="s">
        <v>19748</v>
      </c>
      <c r="M6439" s="97">
        <v>27.75</v>
      </c>
      <c r="N6439" s="97">
        <v>12397594</v>
      </c>
    </row>
    <row r="6440" spans="1:14" ht="14.25" customHeight="1" x14ac:dyDescent="0.3">
      <c r="A6440" s="97" t="s">
        <v>822</v>
      </c>
      <c r="B6440" s="97">
        <v>15337</v>
      </c>
      <c r="C6440" s="97" t="s">
        <v>19749</v>
      </c>
      <c r="D6440" s="97" t="s">
        <v>581</v>
      </c>
      <c r="E6440" s="97" t="s">
        <v>19750</v>
      </c>
      <c r="F6440" s="97">
        <v>340411</v>
      </c>
      <c r="G6440" s="97">
        <v>673284</v>
      </c>
      <c r="H6440" s="97">
        <v>340411</v>
      </c>
      <c r="I6440" s="97">
        <v>673284</v>
      </c>
      <c r="J6440" s="97" t="s">
        <v>93</v>
      </c>
      <c r="K6440" s="97">
        <v>69</v>
      </c>
      <c r="L6440" s="97" t="s">
        <v>19751</v>
      </c>
      <c r="M6440" s="97">
        <v>27.8</v>
      </c>
      <c r="N6440" s="97">
        <v>932171</v>
      </c>
    </row>
    <row r="6441" spans="1:14" ht="14.25" customHeight="1" x14ac:dyDescent="0.3">
      <c r="A6441" s="97" t="s">
        <v>506</v>
      </c>
      <c r="B6441" s="97">
        <v>861</v>
      </c>
      <c r="C6441" s="97" t="s">
        <v>19752</v>
      </c>
      <c r="D6441" s="97" t="s">
        <v>332</v>
      </c>
      <c r="E6441" s="97" t="s">
        <v>19753</v>
      </c>
      <c r="F6441" s="97">
        <v>328692</v>
      </c>
      <c r="G6441" s="97">
        <v>668078</v>
      </c>
      <c r="H6441" s="97">
        <v>328692</v>
      </c>
      <c r="I6441" s="97">
        <v>668078</v>
      </c>
      <c r="J6441" s="97" t="s">
        <v>93</v>
      </c>
      <c r="K6441" s="97">
        <v>128.29</v>
      </c>
      <c r="L6441" s="97" t="s">
        <v>19754</v>
      </c>
      <c r="M6441" s="97">
        <v>27.8</v>
      </c>
      <c r="N6441" s="97">
        <v>17333007</v>
      </c>
    </row>
    <row r="6442" spans="1:14" ht="14.25" customHeight="1" x14ac:dyDescent="0.3">
      <c r="A6442" s="97" t="s">
        <v>506</v>
      </c>
      <c r="B6442" s="97">
        <v>338</v>
      </c>
      <c r="C6442" s="97" t="s">
        <v>19755</v>
      </c>
      <c r="D6442" s="97" t="s">
        <v>332</v>
      </c>
      <c r="E6442" s="97" t="s">
        <v>19756</v>
      </c>
      <c r="F6442" s="97">
        <v>327976</v>
      </c>
      <c r="G6442" s="97">
        <v>665316</v>
      </c>
      <c r="H6442" s="97">
        <v>327976</v>
      </c>
      <c r="I6442" s="97">
        <v>665316</v>
      </c>
      <c r="J6442" s="97" t="s">
        <v>93</v>
      </c>
      <c r="K6442" s="97">
        <v>150</v>
      </c>
      <c r="L6442" s="97" t="s">
        <v>19757</v>
      </c>
      <c r="M6442" s="97">
        <v>27.8</v>
      </c>
      <c r="N6442" s="97">
        <v>1002830</v>
      </c>
    </row>
    <row r="6443" spans="1:14" ht="14.25" customHeight="1" x14ac:dyDescent="0.3">
      <c r="A6443" s="97" t="s">
        <v>419</v>
      </c>
      <c r="B6443" s="97">
        <v>127</v>
      </c>
      <c r="C6443" s="97" t="s">
        <v>19758</v>
      </c>
      <c r="D6443" s="97" t="s">
        <v>581</v>
      </c>
      <c r="E6443" s="97" t="s">
        <v>19759</v>
      </c>
      <c r="F6443" s="97">
        <v>331732</v>
      </c>
      <c r="G6443" s="97">
        <v>673364</v>
      </c>
      <c r="H6443" s="97">
        <v>331732</v>
      </c>
      <c r="I6443" s="97">
        <v>673364</v>
      </c>
      <c r="J6443" s="97" t="s">
        <v>93</v>
      </c>
      <c r="K6443" s="97">
        <v>8.6199999999999992</v>
      </c>
      <c r="L6443" s="97" t="s">
        <v>19760</v>
      </c>
      <c r="M6443" s="97">
        <v>27.88</v>
      </c>
      <c r="N6443" s="97">
        <v>972085</v>
      </c>
    </row>
    <row r="6444" spans="1:14" ht="14.25" customHeight="1" x14ac:dyDescent="0.3">
      <c r="A6444" s="97" t="s">
        <v>506</v>
      </c>
      <c r="B6444" s="97">
        <v>293</v>
      </c>
      <c r="C6444" s="97" t="s">
        <v>19761</v>
      </c>
      <c r="D6444" s="97" t="s">
        <v>581</v>
      </c>
      <c r="E6444" s="97" t="s">
        <v>19762</v>
      </c>
      <c r="F6444" s="97">
        <v>328732</v>
      </c>
      <c r="G6444" s="97">
        <v>669466</v>
      </c>
      <c r="H6444" s="97">
        <v>328732</v>
      </c>
      <c r="I6444" s="97">
        <v>669466</v>
      </c>
      <c r="J6444" s="97" t="s">
        <v>93</v>
      </c>
      <c r="K6444" s="97">
        <v>84.73</v>
      </c>
      <c r="L6444" s="97" t="s">
        <v>19763</v>
      </c>
      <c r="M6444" s="97">
        <v>27.88</v>
      </c>
      <c r="N6444" s="97">
        <v>1003172</v>
      </c>
    </row>
    <row r="6445" spans="1:14" ht="14.25" customHeight="1" x14ac:dyDescent="0.3">
      <c r="A6445" s="97" t="s">
        <v>419</v>
      </c>
      <c r="B6445" s="97">
        <v>548</v>
      </c>
      <c r="C6445" s="97" t="s">
        <v>19764</v>
      </c>
      <c r="D6445" s="97" t="s">
        <v>332</v>
      </c>
      <c r="E6445" s="97" t="s">
        <v>19765</v>
      </c>
      <c r="F6445" s="97">
        <v>331607</v>
      </c>
      <c r="G6445" s="97">
        <v>671875</v>
      </c>
      <c r="H6445" s="97">
        <v>331607</v>
      </c>
      <c r="I6445" s="97">
        <v>671875</v>
      </c>
      <c r="J6445" s="97" t="s">
        <v>93</v>
      </c>
      <c r="K6445" s="97">
        <v>41</v>
      </c>
      <c r="L6445" s="97" t="s">
        <v>19766</v>
      </c>
      <c r="M6445" s="97">
        <v>27.9</v>
      </c>
      <c r="N6445" s="97">
        <v>972032</v>
      </c>
    </row>
    <row r="6446" spans="1:14" ht="14.25" customHeight="1" x14ac:dyDescent="0.3">
      <c r="A6446" s="97" t="s">
        <v>506</v>
      </c>
      <c r="B6446" s="97">
        <v>683</v>
      </c>
      <c r="C6446" s="97" t="s">
        <v>19767</v>
      </c>
      <c r="D6446" s="97" t="s">
        <v>332</v>
      </c>
      <c r="E6446" s="97" t="s">
        <v>19768</v>
      </c>
      <c r="F6446" s="97">
        <v>328230</v>
      </c>
      <c r="G6446" s="97">
        <v>665220</v>
      </c>
      <c r="H6446" s="97">
        <v>328230</v>
      </c>
      <c r="I6446" s="97">
        <v>665220</v>
      </c>
      <c r="J6446" s="97" t="s">
        <v>93</v>
      </c>
      <c r="K6446" s="97">
        <v>145</v>
      </c>
      <c r="L6446" s="97" t="s">
        <v>19769</v>
      </c>
      <c r="M6446" s="97">
        <v>27.9</v>
      </c>
      <c r="N6446" s="97">
        <v>13471154</v>
      </c>
    </row>
    <row r="6447" spans="1:14" ht="14.25" customHeight="1" x14ac:dyDescent="0.3">
      <c r="A6447" s="97" t="s">
        <v>419</v>
      </c>
      <c r="B6447" s="97">
        <v>277</v>
      </c>
      <c r="C6447" s="97" t="s">
        <v>19770</v>
      </c>
      <c r="D6447" s="97" t="s">
        <v>332</v>
      </c>
      <c r="E6447" s="97" t="s">
        <v>19771</v>
      </c>
      <c r="F6447" s="97">
        <v>333424</v>
      </c>
      <c r="G6447" s="97">
        <v>670134</v>
      </c>
      <c r="H6447" s="97">
        <v>333424</v>
      </c>
      <c r="I6447" s="97">
        <v>670134</v>
      </c>
      <c r="J6447" s="97" t="s">
        <v>93</v>
      </c>
      <c r="K6447" s="97">
        <v>-762.3</v>
      </c>
      <c r="L6447" s="97" t="s">
        <v>19772</v>
      </c>
      <c r="M6447" s="97">
        <v>28</v>
      </c>
      <c r="N6447" s="97">
        <v>971761</v>
      </c>
    </row>
    <row r="6448" spans="1:14" ht="14.25" customHeight="1" x14ac:dyDescent="0.3">
      <c r="A6448" s="97" t="s">
        <v>419</v>
      </c>
      <c r="B6448" s="97">
        <v>10704</v>
      </c>
      <c r="C6448" s="97" t="s">
        <v>19773</v>
      </c>
      <c r="D6448" s="97" t="s">
        <v>581</v>
      </c>
      <c r="E6448" s="97" t="s">
        <v>19774</v>
      </c>
      <c r="F6448" s="97">
        <v>333831</v>
      </c>
      <c r="G6448" s="97">
        <v>670655</v>
      </c>
      <c r="H6448" s="97">
        <v>333831</v>
      </c>
      <c r="I6448" s="97">
        <v>670655</v>
      </c>
      <c r="J6448" s="97" t="s">
        <v>93</v>
      </c>
      <c r="K6448" s="97">
        <v>0</v>
      </c>
      <c r="L6448" s="97" t="s">
        <v>19775</v>
      </c>
      <c r="M6448" s="97">
        <v>28</v>
      </c>
      <c r="N6448" s="97">
        <v>972810</v>
      </c>
    </row>
    <row r="6449" spans="1:14" ht="14.25" customHeight="1" x14ac:dyDescent="0.3">
      <c r="A6449" s="97" t="s">
        <v>419</v>
      </c>
      <c r="B6449" s="97">
        <v>10704</v>
      </c>
      <c r="C6449" s="97" t="s">
        <v>19776</v>
      </c>
      <c r="D6449" s="97" t="s">
        <v>581</v>
      </c>
      <c r="E6449" s="97" t="s">
        <v>19777</v>
      </c>
      <c r="F6449" s="97">
        <v>333795</v>
      </c>
      <c r="G6449" s="97">
        <v>670625</v>
      </c>
      <c r="H6449" s="97">
        <v>333795</v>
      </c>
      <c r="I6449" s="97">
        <v>670625</v>
      </c>
      <c r="J6449" s="97" t="s">
        <v>93</v>
      </c>
      <c r="K6449" s="97">
        <v>0</v>
      </c>
      <c r="L6449" s="97" t="s">
        <v>19778</v>
      </c>
      <c r="M6449" s="97">
        <v>28</v>
      </c>
      <c r="N6449" s="97">
        <v>972808</v>
      </c>
    </row>
    <row r="6450" spans="1:14" ht="14.25" customHeight="1" x14ac:dyDescent="0.3">
      <c r="A6450" s="97" t="s">
        <v>508</v>
      </c>
      <c r="B6450" s="97">
        <v>10303</v>
      </c>
      <c r="C6450" s="97" t="s">
        <v>19779</v>
      </c>
      <c r="D6450" s="97" t="s">
        <v>581</v>
      </c>
      <c r="E6450" s="97" t="s">
        <v>19780</v>
      </c>
      <c r="F6450" s="97">
        <v>334844</v>
      </c>
      <c r="G6450" s="97">
        <v>669070</v>
      </c>
      <c r="H6450" s="97">
        <v>334844</v>
      </c>
      <c r="I6450" s="97">
        <v>669070</v>
      </c>
      <c r="J6450" s="97" t="s">
        <v>93</v>
      </c>
      <c r="K6450" s="97">
        <v>0</v>
      </c>
      <c r="L6450" s="97" t="s">
        <v>19781</v>
      </c>
      <c r="M6450" s="97">
        <v>28</v>
      </c>
      <c r="N6450" s="97">
        <v>952232</v>
      </c>
    </row>
    <row r="6451" spans="1:14" ht="14.25" customHeight="1" x14ac:dyDescent="0.3">
      <c r="A6451" s="97" t="s">
        <v>506</v>
      </c>
      <c r="B6451" s="97">
        <v>9881</v>
      </c>
      <c r="C6451" s="97" t="s">
        <v>19782</v>
      </c>
      <c r="D6451" s="97" t="s">
        <v>581</v>
      </c>
      <c r="E6451" s="97" t="s">
        <v>19783</v>
      </c>
      <c r="F6451" s="97">
        <v>328921</v>
      </c>
      <c r="G6451" s="97">
        <v>667032</v>
      </c>
      <c r="H6451" s="97">
        <v>328921</v>
      </c>
      <c r="I6451" s="97">
        <v>667032</v>
      </c>
      <c r="J6451" s="97" t="s">
        <v>93</v>
      </c>
      <c r="K6451" s="97">
        <v>0</v>
      </c>
      <c r="L6451" s="97" t="s">
        <v>19784</v>
      </c>
      <c r="M6451" s="97">
        <v>28</v>
      </c>
      <c r="N6451" s="97">
        <v>1003866</v>
      </c>
    </row>
    <row r="6452" spans="1:14" ht="14.25" customHeight="1" x14ac:dyDescent="0.3">
      <c r="A6452" s="97" t="s">
        <v>506</v>
      </c>
      <c r="B6452" s="97">
        <v>9881</v>
      </c>
      <c r="C6452" s="97" t="s">
        <v>19785</v>
      </c>
      <c r="D6452" s="97" t="s">
        <v>581</v>
      </c>
      <c r="E6452" s="97" t="s">
        <v>19786</v>
      </c>
      <c r="F6452" s="97">
        <v>329030</v>
      </c>
      <c r="G6452" s="97">
        <v>667128</v>
      </c>
      <c r="H6452" s="97">
        <v>329030</v>
      </c>
      <c r="I6452" s="97">
        <v>667128</v>
      </c>
      <c r="J6452" s="97" t="s">
        <v>93</v>
      </c>
      <c r="K6452" s="97">
        <v>0</v>
      </c>
      <c r="L6452" s="97" t="s">
        <v>19787</v>
      </c>
      <c r="M6452" s="97">
        <v>28</v>
      </c>
      <c r="N6452" s="97">
        <v>1003896</v>
      </c>
    </row>
    <row r="6453" spans="1:14" ht="14.25" customHeight="1" x14ac:dyDescent="0.3">
      <c r="A6453" s="97" t="s">
        <v>419</v>
      </c>
      <c r="B6453" s="97">
        <v>361</v>
      </c>
      <c r="C6453" s="97" t="s">
        <v>19788</v>
      </c>
      <c r="D6453" s="97" t="s">
        <v>332</v>
      </c>
      <c r="E6453" s="97" t="s">
        <v>19789</v>
      </c>
      <c r="F6453" s="97">
        <v>330888</v>
      </c>
      <c r="G6453" s="97">
        <v>672404</v>
      </c>
      <c r="H6453" s="97">
        <v>330888</v>
      </c>
      <c r="I6453" s="97">
        <v>672404</v>
      </c>
      <c r="J6453" s="97" t="s">
        <v>93</v>
      </c>
      <c r="K6453" s="97">
        <v>0</v>
      </c>
      <c r="L6453" s="97" t="s">
        <v>19790</v>
      </c>
      <c r="M6453" s="97">
        <v>28</v>
      </c>
      <c r="N6453" s="97">
        <v>971845</v>
      </c>
    </row>
    <row r="6454" spans="1:14" ht="14.25" customHeight="1" x14ac:dyDescent="0.3">
      <c r="A6454" s="97" t="s">
        <v>888</v>
      </c>
      <c r="B6454" s="97">
        <v>24</v>
      </c>
      <c r="C6454" s="97" t="s">
        <v>19791</v>
      </c>
      <c r="D6454" s="97" t="s">
        <v>332</v>
      </c>
      <c r="E6454" s="97" t="s">
        <v>19792</v>
      </c>
      <c r="F6454" s="97">
        <v>345837</v>
      </c>
      <c r="G6454" s="97">
        <v>670658</v>
      </c>
      <c r="H6454" s="97">
        <v>345837</v>
      </c>
      <c r="I6454" s="97">
        <v>670658</v>
      </c>
      <c r="J6454" s="97" t="s">
        <v>93</v>
      </c>
      <c r="K6454" s="97">
        <v>0</v>
      </c>
      <c r="L6454" s="97" t="s">
        <v>19793</v>
      </c>
      <c r="M6454" s="97">
        <v>28</v>
      </c>
      <c r="N6454" s="97">
        <v>747563</v>
      </c>
    </row>
    <row r="6455" spans="1:14" ht="14.25" customHeight="1" x14ac:dyDescent="0.3">
      <c r="A6455" s="97" t="s">
        <v>570</v>
      </c>
      <c r="B6455" s="97">
        <v>83</v>
      </c>
      <c r="C6455" s="97" t="s">
        <v>19794</v>
      </c>
      <c r="D6455" s="97" t="s">
        <v>332</v>
      </c>
      <c r="E6455" s="97" t="s">
        <v>19795</v>
      </c>
      <c r="F6455" s="97">
        <v>336030</v>
      </c>
      <c r="G6455" s="97">
        <v>663460</v>
      </c>
      <c r="H6455" s="97">
        <v>336030</v>
      </c>
      <c r="I6455" s="97">
        <v>663460</v>
      </c>
      <c r="J6455" s="97" t="s">
        <v>93</v>
      </c>
      <c r="K6455" s="97">
        <v>0</v>
      </c>
      <c r="L6455" s="97" t="s">
        <v>19796</v>
      </c>
      <c r="M6455" s="97">
        <v>28</v>
      </c>
      <c r="N6455" s="97">
        <v>844561</v>
      </c>
    </row>
    <row r="6456" spans="1:14" ht="14.25" customHeight="1" x14ac:dyDescent="0.3">
      <c r="A6456" s="97" t="s">
        <v>570</v>
      </c>
      <c r="B6456" s="97">
        <v>330</v>
      </c>
      <c r="C6456" s="97" t="s">
        <v>19797</v>
      </c>
      <c r="D6456" s="97" t="s">
        <v>332</v>
      </c>
      <c r="E6456" s="97" t="s">
        <v>19798</v>
      </c>
      <c r="F6456" s="97">
        <v>337360</v>
      </c>
      <c r="G6456" s="97">
        <v>663740</v>
      </c>
      <c r="H6456" s="97">
        <v>337360</v>
      </c>
      <c r="I6456" s="97">
        <v>663740</v>
      </c>
      <c r="J6456" s="97" t="s">
        <v>93</v>
      </c>
      <c r="K6456" s="97">
        <v>0</v>
      </c>
      <c r="L6456" s="97" t="s">
        <v>19799</v>
      </c>
      <c r="M6456" s="97">
        <v>28</v>
      </c>
      <c r="N6456" s="97">
        <v>844810</v>
      </c>
    </row>
    <row r="6457" spans="1:14" ht="14.25" customHeight="1" x14ac:dyDescent="0.3">
      <c r="A6457" s="97" t="s">
        <v>570</v>
      </c>
      <c r="B6457" s="97">
        <v>184</v>
      </c>
      <c r="C6457" s="97" t="s">
        <v>19800</v>
      </c>
      <c r="D6457" s="97" t="s">
        <v>332</v>
      </c>
      <c r="E6457" s="97" t="s">
        <v>19801</v>
      </c>
      <c r="F6457" s="97">
        <v>337040</v>
      </c>
      <c r="G6457" s="97">
        <v>664040</v>
      </c>
      <c r="H6457" s="97">
        <v>337040</v>
      </c>
      <c r="I6457" s="97">
        <v>664040</v>
      </c>
      <c r="J6457" s="97" t="s">
        <v>93</v>
      </c>
      <c r="K6457" s="97">
        <v>0</v>
      </c>
      <c r="L6457" s="97" t="s">
        <v>19802</v>
      </c>
      <c r="M6457" s="97">
        <v>28</v>
      </c>
      <c r="N6457" s="97">
        <v>844664</v>
      </c>
    </row>
    <row r="6458" spans="1:14" ht="14.25" customHeight="1" x14ac:dyDescent="0.3">
      <c r="A6458" s="97" t="s">
        <v>888</v>
      </c>
      <c r="B6458" s="97">
        <v>2</v>
      </c>
      <c r="C6458" s="97" t="s">
        <v>19803</v>
      </c>
      <c r="D6458" s="97" t="s">
        <v>332</v>
      </c>
      <c r="E6458" s="97" t="s">
        <v>19804</v>
      </c>
      <c r="F6458" s="97">
        <v>345198</v>
      </c>
      <c r="G6458" s="97">
        <v>672783</v>
      </c>
      <c r="H6458" s="97">
        <v>345198</v>
      </c>
      <c r="I6458" s="97">
        <v>672783</v>
      </c>
      <c r="J6458" s="97" t="s">
        <v>93</v>
      </c>
      <c r="K6458" s="97">
        <v>0</v>
      </c>
      <c r="L6458" s="97" t="s">
        <v>19805</v>
      </c>
      <c r="M6458" s="97">
        <v>28</v>
      </c>
      <c r="N6458" s="97">
        <v>747541</v>
      </c>
    </row>
    <row r="6459" spans="1:14" ht="14.25" customHeight="1" x14ac:dyDescent="0.3">
      <c r="A6459" s="97" t="s">
        <v>655</v>
      </c>
      <c r="B6459" s="97">
        <v>734</v>
      </c>
      <c r="C6459" s="97" t="s">
        <v>19806</v>
      </c>
      <c r="D6459" s="97" t="s">
        <v>332</v>
      </c>
      <c r="E6459" s="97" t="s">
        <v>19807</v>
      </c>
      <c r="F6459" s="97">
        <v>339277</v>
      </c>
      <c r="G6459" s="97">
        <v>674032</v>
      </c>
      <c r="H6459" s="97">
        <v>339277</v>
      </c>
      <c r="I6459" s="97">
        <v>674032</v>
      </c>
      <c r="J6459" s="97" t="s">
        <v>93</v>
      </c>
      <c r="K6459" s="97">
        <v>0</v>
      </c>
      <c r="L6459" s="97" t="s">
        <v>19808</v>
      </c>
      <c r="M6459" s="97">
        <v>28</v>
      </c>
      <c r="N6459" s="97">
        <v>18959696</v>
      </c>
    </row>
    <row r="6460" spans="1:14" ht="14.25" customHeight="1" x14ac:dyDescent="0.3">
      <c r="A6460" s="97" t="s">
        <v>419</v>
      </c>
      <c r="B6460" s="97">
        <v>45</v>
      </c>
      <c r="C6460" s="97" t="s">
        <v>19809</v>
      </c>
      <c r="D6460" s="97" t="s">
        <v>332</v>
      </c>
      <c r="E6460" s="97" t="s">
        <v>19810</v>
      </c>
      <c r="F6460" s="97">
        <v>334880</v>
      </c>
      <c r="G6460" s="97">
        <v>672370</v>
      </c>
      <c r="H6460" s="97">
        <v>334880</v>
      </c>
      <c r="I6460" s="97">
        <v>672370</v>
      </c>
      <c r="J6460" s="97" t="s">
        <v>93</v>
      </c>
      <c r="K6460" s="97">
        <v>8</v>
      </c>
      <c r="L6460" s="97" t="s">
        <v>19811</v>
      </c>
      <c r="M6460" s="97">
        <v>28</v>
      </c>
      <c r="N6460" s="97">
        <v>971522</v>
      </c>
    </row>
    <row r="6461" spans="1:14" ht="14.25" customHeight="1" x14ac:dyDescent="0.3">
      <c r="A6461" s="97" t="s">
        <v>419</v>
      </c>
      <c r="B6461" s="97">
        <v>190</v>
      </c>
      <c r="C6461" s="97" t="s">
        <v>19812</v>
      </c>
      <c r="D6461" s="97" t="s">
        <v>332</v>
      </c>
      <c r="E6461" s="97" t="s">
        <v>19813</v>
      </c>
      <c r="F6461" s="97">
        <v>332590</v>
      </c>
      <c r="G6461" s="97">
        <v>673000</v>
      </c>
      <c r="H6461" s="97">
        <v>332590</v>
      </c>
      <c r="I6461" s="97">
        <v>673000</v>
      </c>
      <c r="J6461" s="97" t="s">
        <v>93</v>
      </c>
      <c r="K6461" s="97">
        <v>9</v>
      </c>
      <c r="L6461" s="97" t="s">
        <v>19814</v>
      </c>
      <c r="M6461" s="97">
        <v>28</v>
      </c>
      <c r="N6461" s="97">
        <v>971674</v>
      </c>
    </row>
    <row r="6462" spans="1:14" ht="14.25" customHeight="1" x14ac:dyDescent="0.3">
      <c r="A6462" s="97" t="s">
        <v>419</v>
      </c>
      <c r="B6462" s="97">
        <v>349</v>
      </c>
      <c r="C6462" s="97" t="s">
        <v>19815</v>
      </c>
      <c r="D6462" s="97" t="s">
        <v>332</v>
      </c>
      <c r="E6462" s="97" t="s">
        <v>19816</v>
      </c>
      <c r="F6462" s="97">
        <v>334780</v>
      </c>
      <c r="G6462" s="97">
        <v>670721</v>
      </c>
      <c r="H6462" s="97">
        <v>334780</v>
      </c>
      <c r="I6462" s="97">
        <v>670721</v>
      </c>
      <c r="J6462" s="97" t="s">
        <v>93</v>
      </c>
      <c r="K6462" s="97">
        <v>16</v>
      </c>
      <c r="L6462" s="97" t="s">
        <v>19817</v>
      </c>
      <c r="M6462" s="97">
        <v>28</v>
      </c>
      <c r="N6462" s="97">
        <v>971833</v>
      </c>
    </row>
    <row r="6463" spans="1:14" ht="14.25" customHeight="1" x14ac:dyDescent="0.3">
      <c r="A6463" s="97" t="s">
        <v>419</v>
      </c>
      <c r="B6463" s="97">
        <v>10714</v>
      </c>
      <c r="C6463" s="97" t="s">
        <v>19818</v>
      </c>
      <c r="D6463" s="97" t="s">
        <v>581</v>
      </c>
      <c r="E6463" s="97" t="s">
        <v>19819</v>
      </c>
      <c r="F6463" s="97">
        <v>334776</v>
      </c>
      <c r="G6463" s="97">
        <v>670721</v>
      </c>
      <c r="H6463" s="97">
        <v>334776</v>
      </c>
      <c r="I6463" s="97">
        <v>670721</v>
      </c>
      <c r="J6463" s="97" t="s">
        <v>93</v>
      </c>
      <c r="K6463" s="97">
        <v>16.47</v>
      </c>
      <c r="L6463" s="97" t="s">
        <v>19820</v>
      </c>
      <c r="M6463" s="97">
        <v>28</v>
      </c>
      <c r="N6463" s="97">
        <v>972884</v>
      </c>
    </row>
    <row r="6464" spans="1:14" ht="14.25" customHeight="1" x14ac:dyDescent="0.3">
      <c r="A6464" s="97" t="s">
        <v>419</v>
      </c>
      <c r="B6464" s="97">
        <v>15553</v>
      </c>
      <c r="C6464" s="97" t="s">
        <v>19821</v>
      </c>
      <c r="D6464" s="97" t="s">
        <v>581</v>
      </c>
      <c r="E6464" s="97" t="s">
        <v>19822</v>
      </c>
      <c r="F6464" s="97">
        <v>333739</v>
      </c>
      <c r="G6464" s="97">
        <v>671272</v>
      </c>
      <c r="H6464" s="97">
        <v>333739</v>
      </c>
      <c r="I6464" s="97">
        <v>671272</v>
      </c>
      <c r="J6464" s="97" t="s">
        <v>93</v>
      </c>
      <c r="K6464" s="97">
        <v>20</v>
      </c>
      <c r="L6464" s="97" t="s">
        <v>19823</v>
      </c>
      <c r="M6464" s="97">
        <v>28</v>
      </c>
      <c r="N6464" s="97">
        <v>973321</v>
      </c>
    </row>
    <row r="6465" spans="1:14" ht="14.25" customHeight="1" x14ac:dyDescent="0.3">
      <c r="A6465" s="97" t="s">
        <v>419</v>
      </c>
      <c r="B6465" s="97">
        <v>156</v>
      </c>
      <c r="C6465" s="97" t="s">
        <v>19824</v>
      </c>
      <c r="D6465" s="97" t="s">
        <v>332</v>
      </c>
      <c r="E6465" s="97" t="s">
        <v>19825</v>
      </c>
      <c r="F6465" s="97">
        <v>334540</v>
      </c>
      <c r="G6465" s="97">
        <v>670860</v>
      </c>
      <c r="H6465" s="97">
        <v>334540</v>
      </c>
      <c r="I6465" s="97">
        <v>670860</v>
      </c>
      <c r="J6465" s="97" t="s">
        <v>93</v>
      </c>
      <c r="K6465" s="97">
        <v>21</v>
      </c>
      <c r="L6465" s="97" t="s">
        <v>19826</v>
      </c>
      <c r="M6465" s="97">
        <v>28</v>
      </c>
      <c r="N6465" s="97">
        <v>971633</v>
      </c>
    </row>
    <row r="6466" spans="1:14" ht="14.25" customHeight="1" x14ac:dyDescent="0.3">
      <c r="A6466" s="97" t="s">
        <v>419</v>
      </c>
      <c r="B6466" s="97">
        <v>9256</v>
      </c>
      <c r="C6466" s="97" t="s">
        <v>19827</v>
      </c>
      <c r="D6466" s="97" t="s">
        <v>581</v>
      </c>
      <c r="E6466" s="97" t="s">
        <v>19828</v>
      </c>
      <c r="F6466" s="97">
        <v>332899</v>
      </c>
      <c r="G6466" s="97">
        <v>671913</v>
      </c>
      <c r="H6466" s="97">
        <v>332899</v>
      </c>
      <c r="I6466" s="97">
        <v>671913</v>
      </c>
      <c r="J6466" s="97" t="s">
        <v>93</v>
      </c>
      <c r="K6466" s="97">
        <v>22</v>
      </c>
      <c r="L6466" s="97" t="s">
        <v>19829</v>
      </c>
      <c r="M6466" s="97">
        <v>28</v>
      </c>
      <c r="N6466" s="97">
        <v>972635</v>
      </c>
    </row>
    <row r="6467" spans="1:14" ht="14.25" customHeight="1" x14ac:dyDescent="0.3">
      <c r="A6467" s="97" t="s">
        <v>419</v>
      </c>
      <c r="B6467" s="97">
        <v>3886</v>
      </c>
      <c r="C6467" s="97" t="s">
        <v>19830</v>
      </c>
      <c r="D6467" s="97" t="s">
        <v>581</v>
      </c>
      <c r="E6467" s="97" t="s">
        <v>19831</v>
      </c>
      <c r="F6467" s="97">
        <v>333820</v>
      </c>
      <c r="G6467" s="97">
        <v>670710</v>
      </c>
      <c r="H6467" s="97">
        <v>333820</v>
      </c>
      <c r="I6467" s="97">
        <v>670710</v>
      </c>
      <c r="J6467" s="97" t="s">
        <v>93</v>
      </c>
      <c r="K6467" s="97">
        <v>23.9</v>
      </c>
      <c r="L6467" s="97" t="s">
        <v>19832</v>
      </c>
      <c r="M6467" s="97">
        <v>28</v>
      </c>
      <c r="N6467" s="97">
        <v>972444</v>
      </c>
    </row>
    <row r="6468" spans="1:14" ht="14.25" customHeight="1" x14ac:dyDescent="0.3">
      <c r="A6468" s="97" t="s">
        <v>419</v>
      </c>
      <c r="B6468" s="97">
        <v>140</v>
      </c>
      <c r="C6468" s="97" t="s">
        <v>19833</v>
      </c>
      <c r="D6468" s="97" t="s">
        <v>332</v>
      </c>
      <c r="E6468" s="97" t="s">
        <v>19834</v>
      </c>
      <c r="F6468" s="97">
        <v>332180</v>
      </c>
      <c r="G6468" s="97">
        <v>672240</v>
      </c>
      <c r="H6468" s="97">
        <v>332180</v>
      </c>
      <c r="I6468" s="97">
        <v>672240</v>
      </c>
      <c r="J6468" s="97" t="s">
        <v>93</v>
      </c>
      <c r="K6468" s="97">
        <v>25</v>
      </c>
      <c r="L6468" s="97" t="s">
        <v>19835</v>
      </c>
      <c r="M6468" s="97">
        <v>28</v>
      </c>
      <c r="N6468" s="97">
        <v>971617</v>
      </c>
    </row>
    <row r="6469" spans="1:14" ht="14.25" customHeight="1" x14ac:dyDescent="0.3">
      <c r="A6469" s="97" t="s">
        <v>419</v>
      </c>
      <c r="B6469" s="97">
        <v>141</v>
      </c>
      <c r="C6469" s="97" t="s">
        <v>19836</v>
      </c>
      <c r="D6469" s="97" t="s">
        <v>332</v>
      </c>
      <c r="E6469" s="97" t="s">
        <v>19837</v>
      </c>
      <c r="F6469" s="97">
        <v>332240</v>
      </c>
      <c r="G6469" s="97">
        <v>672160</v>
      </c>
      <c r="H6469" s="97">
        <v>332240</v>
      </c>
      <c r="I6469" s="97">
        <v>672160</v>
      </c>
      <c r="J6469" s="97" t="s">
        <v>93</v>
      </c>
      <c r="K6469" s="97">
        <v>27</v>
      </c>
      <c r="L6469" s="97" t="s">
        <v>19838</v>
      </c>
      <c r="M6469" s="97">
        <v>28</v>
      </c>
      <c r="N6469" s="97">
        <v>971618</v>
      </c>
    </row>
    <row r="6470" spans="1:14" ht="14.25" customHeight="1" x14ac:dyDescent="0.3">
      <c r="A6470" s="97" t="s">
        <v>655</v>
      </c>
      <c r="B6470" s="97">
        <v>137</v>
      </c>
      <c r="C6470" s="97" t="s">
        <v>19839</v>
      </c>
      <c r="D6470" s="97" t="s">
        <v>332</v>
      </c>
      <c r="E6470" s="97" t="s">
        <v>19840</v>
      </c>
      <c r="F6470" s="97">
        <v>336328</v>
      </c>
      <c r="G6470" s="97">
        <v>671602</v>
      </c>
      <c r="H6470" s="97">
        <v>336328</v>
      </c>
      <c r="I6470" s="97">
        <v>671602</v>
      </c>
      <c r="J6470" s="97" t="s">
        <v>93</v>
      </c>
      <c r="K6470" s="97">
        <v>30</v>
      </c>
      <c r="L6470" s="97" t="s">
        <v>19841</v>
      </c>
      <c r="M6470" s="97">
        <v>28</v>
      </c>
      <c r="N6470" s="97">
        <v>949807</v>
      </c>
    </row>
    <row r="6471" spans="1:14" ht="14.25" customHeight="1" x14ac:dyDescent="0.3">
      <c r="A6471" s="97" t="s">
        <v>419</v>
      </c>
      <c r="B6471" s="97">
        <v>172</v>
      </c>
      <c r="C6471" s="97" t="s">
        <v>19842</v>
      </c>
      <c r="D6471" s="97" t="s">
        <v>332</v>
      </c>
      <c r="E6471" s="97" t="s">
        <v>19843</v>
      </c>
      <c r="F6471" s="97">
        <v>332020</v>
      </c>
      <c r="G6471" s="97">
        <v>671870</v>
      </c>
      <c r="H6471" s="97">
        <v>332020</v>
      </c>
      <c r="I6471" s="97">
        <v>671870</v>
      </c>
      <c r="J6471" s="97" t="s">
        <v>93</v>
      </c>
      <c r="K6471" s="97">
        <v>32</v>
      </c>
      <c r="L6471" s="97" t="s">
        <v>19844</v>
      </c>
      <c r="M6471" s="97">
        <v>28</v>
      </c>
      <c r="N6471" s="97">
        <v>971656</v>
      </c>
    </row>
    <row r="6472" spans="1:14" ht="14.25" customHeight="1" x14ac:dyDescent="0.3">
      <c r="A6472" s="97" t="s">
        <v>822</v>
      </c>
      <c r="B6472" s="97">
        <v>5999</v>
      </c>
      <c r="C6472" s="97" t="s">
        <v>19845</v>
      </c>
      <c r="D6472" s="97" t="s">
        <v>581</v>
      </c>
      <c r="E6472" s="97" t="s">
        <v>19846</v>
      </c>
      <c r="F6472" s="97">
        <v>340570</v>
      </c>
      <c r="G6472" s="97">
        <v>674330</v>
      </c>
      <c r="H6472" s="97">
        <v>340570</v>
      </c>
      <c r="I6472" s="97">
        <v>674330</v>
      </c>
      <c r="J6472" s="97" t="s">
        <v>93</v>
      </c>
      <c r="K6472" s="97">
        <v>33</v>
      </c>
      <c r="L6472" s="97" t="s">
        <v>19847</v>
      </c>
      <c r="M6472" s="97">
        <v>28</v>
      </c>
      <c r="N6472" s="97">
        <v>931632</v>
      </c>
    </row>
    <row r="6473" spans="1:14" ht="14.25" customHeight="1" x14ac:dyDescent="0.3">
      <c r="A6473" s="97" t="s">
        <v>822</v>
      </c>
      <c r="B6473" s="97">
        <v>336</v>
      </c>
      <c r="C6473" s="97" t="s">
        <v>19848</v>
      </c>
      <c r="D6473" s="97" t="s">
        <v>332</v>
      </c>
      <c r="E6473" s="97" t="s">
        <v>19849</v>
      </c>
      <c r="F6473" s="97">
        <v>340526</v>
      </c>
      <c r="G6473" s="97">
        <v>674009</v>
      </c>
      <c r="H6473" s="97">
        <v>340526</v>
      </c>
      <c r="I6473" s="97">
        <v>674009</v>
      </c>
      <c r="J6473" s="97" t="s">
        <v>93</v>
      </c>
      <c r="K6473" s="97">
        <v>34</v>
      </c>
      <c r="L6473" s="97" t="s">
        <v>19850</v>
      </c>
      <c r="M6473" s="97">
        <v>28</v>
      </c>
      <c r="N6473" s="97">
        <v>931207</v>
      </c>
    </row>
    <row r="6474" spans="1:14" ht="14.25" customHeight="1" x14ac:dyDescent="0.3">
      <c r="A6474" s="97" t="s">
        <v>419</v>
      </c>
      <c r="B6474" s="97">
        <v>609</v>
      </c>
      <c r="C6474" s="97" t="s">
        <v>19851</v>
      </c>
      <c r="D6474" s="97" t="s">
        <v>332</v>
      </c>
      <c r="E6474" s="97" t="s">
        <v>19852</v>
      </c>
      <c r="F6474" s="97">
        <v>333050</v>
      </c>
      <c r="G6474" s="97">
        <v>671440</v>
      </c>
      <c r="H6474" s="97">
        <v>333050</v>
      </c>
      <c r="I6474" s="97">
        <v>671440</v>
      </c>
      <c r="J6474" s="97" t="s">
        <v>93</v>
      </c>
      <c r="K6474" s="97">
        <v>35.5</v>
      </c>
      <c r="L6474" s="97" t="s">
        <v>19853</v>
      </c>
      <c r="M6474" s="97">
        <v>28</v>
      </c>
      <c r="N6474" s="97">
        <v>13085090</v>
      </c>
    </row>
    <row r="6475" spans="1:14" ht="14.25" customHeight="1" x14ac:dyDescent="0.3">
      <c r="A6475" s="97" t="s">
        <v>419</v>
      </c>
      <c r="B6475" s="97">
        <v>9925</v>
      </c>
      <c r="C6475" s="97" t="s">
        <v>19854</v>
      </c>
      <c r="D6475" s="97" t="s">
        <v>581</v>
      </c>
      <c r="E6475" s="97" t="s">
        <v>19855</v>
      </c>
      <c r="F6475" s="97">
        <v>331826</v>
      </c>
      <c r="G6475" s="97">
        <v>671668</v>
      </c>
      <c r="H6475" s="97">
        <v>331826</v>
      </c>
      <c r="I6475" s="97">
        <v>671668</v>
      </c>
      <c r="J6475" s="97" t="s">
        <v>93</v>
      </c>
      <c r="K6475" s="97">
        <v>35.79</v>
      </c>
      <c r="L6475" s="97" t="s">
        <v>19856</v>
      </c>
      <c r="M6475" s="97">
        <v>28</v>
      </c>
      <c r="N6475" s="97">
        <v>972717</v>
      </c>
    </row>
    <row r="6476" spans="1:14" ht="14.25" customHeight="1" x14ac:dyDescent="0.3">
      <c r="A6476" s="97" t="s">
        <v>822</v>
      </c>
      <c r="B6476" s="97">
        <v>11639</v>
      </c>
      <c r="C6476" s="97" t="s">
        <v>19857</v>
      </c>
      <c r="D6476" s="97" t="s">
        <v>581</v>
      </c>
      <c r="E6476" s="97" t="s">
        <v>19858</v>
      </c>
      <c r="F6476" s="97">
        <v>340080</v>
      </c>
      <c r="G6476" s="97">
        <v>673820</v>
      </c>
      <c r="H6476" s="97">
        <v>340080</v>
      </c>
      <c r="I6476" s="97">
        <v>673820</v>
      </c>
      <c r="J6476" s="97" t="s">
        <v>93</v>
      </c>
      <c r="K6476" s="97">
        <v>37</v>
      </c>
      <c r="L6476" s="97" t="s">
        <v>19859</v>
      </c>
      <c r="M6476" s="97">
        <v>28</v>
      </c>
      <c r="N6476" s="97">
        <v>931855</v>
      </c>
    </row>
    <row r="6477" spans="1:14" ht="14.25" customHeight="1" x14ac:dyDescent="0.3">
      <c r="A6477" s="97" t="s">
        <v>822</v>
      </c>
      <c r="B6477" s="97">
        <v>5999</v>
      </c>
      <c r="C6477" s="97" t="s">
        <v>19860</v>
      </c>
      <c r="D6477" s="97" t="s">
        <v>581</v>
      </c>
      <c r="E6477" s="97" t="s">
        <v>19861</v>
      </c>
      <c r="F6477" s="97">
        <v>340360</v>
      </c>
      <c r="G6477" s="97">
        <v>674220</v>
      </c>
      <c r="H6477" s="97">
        <v>340360</v>
      </c>
      <c r="I6477" s="97">
        <v>674220</v>
      </c>
      <c r="J6477" s="97" t="s">
        <v>93</v>
      </c>
      <c r="K6477" s="97">
        <v>37.700000000000003</v>
      </c>
      <c r="L6477" s="97" t="s">
        <v>19862</v>
      </c>
      <c r="M6477" s="97">
        <v>28</v>
      </c>
      <c r="N6477" s="97">
        <v>931623</v>
      </c>
    </row>
    <row r="6478" spans="1:14" ht="14.25" customHeight="1" x14ac:dyDescent="0.3">
      <c r="A6478" s="97" t="s">
        <v>508</v>
      </c>
      <c r="B6478" s="97">
        <v>10303</v>
      </c>
      <c r="C6478" s="97" t="s">
        <v>19863</v>
      </c>
      <c r="D6478" s="97" t="s">
        <v>581</v>
      </c>
      <c r="E6478" s="97" t="s">
        <v>19864</v>
      </c>
      <c r="F6478" s="97">
        <v>334927</v>
      </c>
      <c r="G6478" s="97">
        <v>668916</v>
      </c>
      <c r="H6478" s="97">
        <v>334927</v>
      </c>
      <c r="I6478" s="97">
        <v>668916</v>
      </c>
      <c r="J6478" s="97" t="s">
        <v>93</v>
      </c>
      <c r="K6478" s="97">
        <v>40.1</v>
      </c>
      <c r="L6478" s="97" t="s">
        <v>19865</v>
      </c>
      <c r="M6478" s="97">
        <v>28</v>
      </c>
      <c r="N6478" s="97">
        <v>952208</v>
      </c>
    </row>
    <row r="6479" spans="1:14" ht="14.25" customHeight="1" x14ac:dyDescent="0.3">
      <c r="A6479" s="97" t="s">
        <v>419</v>
      </c>
      <c r="B6479" s="97">
        <v>225</v>
      </c>
      <c r="C6479" s="97" t="s">
        <v>19866</v>
      </c>
      <c r="D6479" s="97" t="s">
        <v>332</v>
      </c>
      <c r="E6479" s="97" t="s">
        <v>19867</v>
      </c>
      <c r="F6479" s="97">
        <v>330680</v>
      </c>
      <c r="G6479" s="97">
        <v>671945</v>
      </c>
      <c r="H6479" s="97">
        <v>330680</v>
      </c>
      <c r="I6479" s="97">
        <v>671945</v>
      </c>
      <c r="J6479" s="97" t="s">
        <v>93</v>
      </c>
      <c r="K6479" s="97">
        <v>41.61</v>
      </c>
      <c r="L6479" s="97" t="s">
        <v>19868</v>
      </c>
      <c r="M6479" s="97">
        <v>28</v>
      </c>
      <c r="N6479" s="97">
        <v>971709</v>
      </c>
    </row>
    <row r="6480" spans="1:14" ht="14.25" customHeight="1" x14ac:dyDescent="0.3">
      <c r="A6480" s="97" t="s">
        <v>397</v>
      </c>
      <c r="B6480" s="97">
        <v>10303</v>
      </c>
      <c r="C6480" s="97" t="s">
        <v>19869</v>
      </c>
      <c r="D6480" s="97" t="s">
        <v>581</v>
      </c>
      <c r="E6480" s="97" t="s">
        <v>19870</v>
      </c>
      <c r="F6480" s="97">
        <v>335083</v>
      </c>
      <c r="G6480" s="97">
        <v>668787</v>
      </c>
      <c r="H6480" s="97">
        <v>335083</v>
      </c>
      <c r="I6480" s="97">
        <v>668787</v>
      </c>
      <c r="J6480" s="97" t="s">
        <v>93</v>
      </c>
      <c r="K6480" s="97">
        <v>48.8</v>
      </c>
      <c r="L6480" s="97" t="s">
        <v>19871</v>
      </c>
      <c r="M6480" s="97">
        <v>28</v>
      </c>
      <c r="N6480" s="97">
        <v>842970</v>
      </c>
    </row>
    <row r="6481" spans="1:14" ht="14.25" customHeight="1" x14ac:dyDescent="0.3">
      <c r="A6481" s="97" t="s">
        <v>419</v>
      </c>
      <c r="B6481" s="97">
        <v>248</v>
      </c>
      <c r="C6481" s="97" t="s">
        <v>19872</v>
      </c>
      <c r="D6481" s="97" t="s">
        <v>332</v>
      </c>
      <c r="E6481" s="97" t="s">
        <v>19873</v>
      </c>
      <c r="F6481" s="97">
        <v>330871</v>
      </c>
      <c r="G6481" s="97">
        <v>671770</v>
      </c>
      <c r="H6481" s="97">
        <v>330871</v>
      </c>
      <c r="I6481" s="97">
        <v>671770</v>
      </c>
      <c r="J6481" s="97" t="s">
        <v>93</v>
      </c>
      <c r="K6481" s="97">
        <v>51.32</v>
      </c>
      <c r="L6481" s="97" t="s">
        <v>19874</v>
      </c>
      <c r="M6481" s="97">
        <v>28</v>
      </c>
      <c r="N6481" s="97">
        <v>971732</v>
      </c>
    </row>
    <row r="6482" spans="1:14" ht="14.25" customHeight="1" x14ac:dyDescent="0.3">
      <c r="A6482" s="97" t="s">
        <v>508</v>
      </c>
      <c r="B6482" s="97">
        <v>533</v>
      </c>
      <c r="C6482" s="97" t="s">
        <v>19875</v>
      </c>
      <c r="D6482" s="97" t="s">
        <v>332</v>
      </c>
      <c r="E6482" s="97" t="s">
        <v>19876</v>
      </c>
      <c r="F6482" s="97">
        <v>331690</v>
      </c>
      <c r="G6482" s="97">
        <v>669830</v>
      </c>
      <c r="H6482" s="97">
        <v>331690</v>
      </c>
      <c r="I6482" s="97">
        <v>669830</v>
      </c>
      <c r="J6482" s="97" t="s">
        <v>93</v>
      </c>
      <c r="K6482" s="97">
        <v>52</v>
      </c>
      <c r="L6482" s="97" t="s">
        <v>19877</v>
      </c>
      <c r="M6482" s="97">
        <v>28</v>
      </c>
      <c r="N6482" s="97">
        <v>13088614</v>
      </c>
    </row>
    <row r="6483" spans="1:14" ht="14.25" customHeight="1" x14ac:dyDescent="0.3">
      <c r="A6483" s="97" t="s">
        <v>508</v>
      </c>
      <c r="B6483" s="97">
        <v>642</v>
      </c>
      <c r="C6483" s="97" t="s">
        <v>19878</v>
      </c>
      <c r="D6483" s="97" t="s">
        <v>332</v>
      </c>
      <c r="E6483" s="97" t="s">
        <v>19879</v>
      </c>
      <c r="F6483" s="97">
        <v>331280</v>
      </c>
      <c r="G6483" s="97">
        <v>668620</v>
      </c>
      <c r="H6483" s="97">
        <v>331280</v>
      </c>
      <c r="I6483" s="97">
        <v>668620</v>
      </c>
      <c r="J6483" s="97" t="s">
        <v>93</v>
      </c>
      <c r="K6483" s="97">
        <v>66</v>
      </c>
      <c r="L6483" s="97" t="s">
        <v>19880</v>
      </c>
      <c r="M6483" s="97">
        <v>28</v>
      </c>
      <c r="N6483" s="97">
        <v>17297992</v>
      </c>
    </row>
    <row r="6484" spans="1:14" ht="14.25" customHeight="1" x14ac:dyDescent="0.3">
      <c r="A6484" s="97" t="s">
        <v>508</v>
      </c>
      <c r="B6484" s="97">
        <v>636</v>
      </c>
      <c r="C6484" s="97" t="s">
        <v>19881</v>
      </c>
      <c r="D6484" s="97" t="s">
        <v>332</v>
      </c>
      <c r="E6484" s="97" t="s">
        <v>19882</v>
      </c>
      <c r="F6484" s="97">
        <v>331200</v>
      </c>
      <c r="G6484" s="97">
        <v>668690</v>
      </c>
      <c r="H6484" s="97">
        <v>331200</v>
      </c>
      <c r="I6484" s="97">
        <v>668690</v>
      </c>
      <c r="J6484" s="97" t="s">
        <v>93</v>
      </c>
      <c r="K6484" s="97">
        <v>67</v>
      </c>
      <c r="L6484" s="97" t="s">
        <v>19883</v>
      </c>
      <c r="M6484" s="97">
        <v>28</v>
      </c>
      <c r="N6484" s="97">
        <v>17297986</v>
      </c>
    </row>
    <row r="6485" spans="1:14" ht="14.25" customHeight="1" x14ac:dyDescent="0.3">
      <c r="A6485" s="97" t="s">
        <v>508</v>
      </c>
      <c r="B6485" s="97">
        <v>12933</v>
      </c>
      <c r="C6485" s="97" t="s">
        <v>19884</v>
      </c>
      <c r="D6485" s="97" t="s">
        <v>581</v>
      </c>
      <c r="E6485" s="97" t="s">
        <v>19885</v>
      </c>
      <c r="F6485" s="97">
        <v>331558</v>
      </c>
      <c r="G6485" s="97">
        <v>667168</v>
      </c>
      <c r="H6485" s="97">
        <v>331558</v>
      </c>
      <c r="I6485" s="97">
        <v>667168</v>
      </c>
      <c r="J6485" s="97" t="s">
        <v>93</v>
      </c>
      <c r="K6485" s="97">
        <v>68.45</v>
      </c>
      <c r="L6485" s="97" t="s">
        <v>19886</v>
      </c>
      <c r="M6485" s="97">
        <v>28</v>
      </c>
      <c r="N6485" s="97">
        <v>952563</v>
      </c>
    </row>
    <row r="6486" spans="1:14" ht="14.25" customHeight="1" x14ac:dyDescent="0.3">
      <c r="A6486" s="97" t="s">
        <v>508</v>
      </c>
      <c r="B6486" s="97">
        <v>388</v>
      </c>
      <c r="C6486" s="97" t="s">
        <v>19887</v>
      </c>
      <c r="D6486" s="97" t="s">
        <v>332</v>
      </c>
      <c r="E6486" s="97" t="s">
        <v>19888</v>
      </c>
      <c r="F6486" s="97">
        <v>332074</v>
      </c>
      <c r="G6486" s="97">
        <v>666492</v>
      </c>
      <c r="H6486" s="97">
        <v>332074</v>
      </c>
      <c r="I6486" s="97">
        <v>666492</v>
      </c>
      <c r="J6486" s="97" t="s">
        <v>93</v>
      </c>
      <c r="K6486" s="97">
        <v>69</v>
      </c>
      <c r="L6486" s="97" t="s">
        <v>19889</v>
      </c>
      <c r="M6486" s="97">
        <v>28</v>
      </c>
      <c r="N6486" s="97">
        <v>951592</v>
      </c>
    </row>
    <row r="6487" spans="1:14" ht="14.25" customHeight="1" x14ac:dyDescent="0.3">
      <c r="A6487" s="97" t="s">
        <v>508</v>
      </c>
      <c r="B6487" s="97">
        <v>12933</v>
      </c>
      <c r="C6487" s="97" t="s">
        <v>19890</v>
      </c>
      <c r="D6487" s="97" t="s">
        <v>581</v>
      </c>
      <c r="E6487" s="97" t="s">
        <v>19891</v>
      </c>
      <c r="F6487" s="97">
        <v>331965</v>
      </c>
      <c r="G6487" s="97">
        <v>666024</v>
      </c>
      <c r="H6487" s="97">
        <v>331965</v>
      </c>
      <c r="I6487" s="97">
        <v>666024</v>
      </c>
      <c r="J6487" s="97" t="s">
        <v>93</v>
      </c>
      <c r="K6487" s="97">
        <v>73</v>
      </c>
      <c r="L6487" s="97" t="s">
        <v>19892</v>
      </c>
      <c r="M6487" s="97">
        <v>28</v>
      </c>
      <c r="N6487" s="97">
        <v>952581</v>
      </c>
    </row>
    <row r="6488" spans="1:14" ht="14.25" customHeight="1" x14ac:dyDescent="0.3">
      <c r="A6488" s="97" t="s">
        <v>506</v>
      </c>
      <c r="B6488" s="97">
        <v>789</v>
      </c>
      <c r="C6488" s="97" t="s">
        <v>19893</v>
      </c>
      <c r="D6488" s="97" t="s">
        <v>332</v>
      </c>
      <c r="E6488" s="97" t="s">
        <v>19894</v>
      </c>
      <c r="F6488" s="97">
        <v>328911</v>
      </c>
      <c r="G6488" s="97">
        <v>669633</v>
      </c>
      <c r="H6488" s="97">
        <v>328911</v>
      </c>
      <c r="I6488" s="97">
        <v>669633</v>
      </c>
      <c r="J6488" s="97" t="s">
        <v>93</v>
      </c>
      <c r="K6488" s="97">
        <v>76.709999999999994</v>
      </c>
      <c r="L6488" s="97" t="s">
        <v>19895</v>
      </c>
      <c r="M6488" s="97">
        <v>28</v>
      </c>
      <c r="N6488" s="97">
        <v>17332935</v>
      </c>
    </row>
    <row r="6489" spans="1:14" ht="14.25" customHeight="1" x14ac:dyDescent="0.3">
      <c r="A6489" s="97" t="s">
        <v>822</v>
      </c>
      <c r="B6489" s="97">
        <v>312</v>
      </c>
      <c r="C6489" s="97" t="s">
        <v>19896</v>
      </c>
      <c r="D6489" s="97" t="s">
        <v>332</v>
      </c>
      <c r="E6489" s="97" t="s">
        <v>19897</v>
      </c>
      <c r="F6489" s="97">
        <v>342048</v>
      </c>
      <c r="G6489" s="97">
        <v>673290</v>
      </c>
      <c r="H6489" s="97">
        <v>342048</v>
      </c>
      <c r="I6489" s="97">
        <v>673290</v>
      </c>
      <c r="J6489" s="97" t="s">
        <v>93</v>
      </c>
      <c r="K6489" s="97">
        <v>77</v>
      </c>
      <c r="L6489" s="97" t="s">
        <v>19898</v>
      </c>
      <c r="M6489" s="97">
        <v>28</v>
      </c>
      <c r="N6489" s="97">
        <v>931181</v>
      </c>
    </row>
    <row r="6490" spans="1:14" ht="14.25" customHeight="1" x14ac:dyDescent="0.3">
      <c r="A6490" s="97" t="s">
        <v>506</v>
      </c>
      <c r="B6490" s="97">
        <v>794</v>
      </c>
      <c r="C6490" s="97" t="s">
        <v>19899</v>
      </c>
      <c r="D6490" s="97" t="s">
        <v>332</v>
      </c>
      <c r="E6490" s="97" t="s">
        <v>19900</v>
      </c>
      <c r="F6490" s="97">
        <v>328915</v>
      </c>
      <c r="G6490" s="97">
        <v>669613</v>
      </c>
      <c r="H6490" s="97">
        <v>328915</v>
      </c>
      <c r="I6490" s="97">
        <v>669613</v>
      </c>
      <c r="J6490" s="97" t="s">
        <v>93</v>
      </c>
      <c r="K6490" s="97">
        <v>77.790000000000006</v>
      </c>
      <c r="L6490" s="97" t="s">
        <v>19901</v>
      </c>
      <c r="M6490" s="97">
        <v>28</v>
      </c>
      <c r="N6490" s="97">
        <v>17332940</v>
      </c>
    </row>
    <row r="6491" spans="1:14" ht="14.25" customHeight="1" x14ac:dyDescent="0.3">
      <c r="A6491" s="97" t="s">
        <v>508</v>
      </c>
      <c r="B6491" s="97">
        <v>321</v>
      </c>
      <c r="C6491" s="97" t="s">
        <v>19902</v>
      </c>
      <c r="D6491" s="97" t="s">
        <v>332</v>
      </c>
      <c r="E6491" s="97" t="s">
        <v>19903</v>
      </c>
      <c r="F6491" s="97">
        <v>331400</v>
      </c>
      <c r="G6491" s="97">
        <v>665150</v>
      </c>
      <c r="H6491" s="97">
        <v>331400</v>
      </c>
      <c r="I6491" s="97">
        <v>665150</v>
      </c>
      <c r="J6491" s="97" t="s">
        <v>93</v>
      </c>
      <c r="K6491" s="97">
        <v>82.4</v>
      </c>
      <c r="L6491" s="97" t="s">
        <v>19904</v>
      </c>
      <c r="M6491" s="97">
        <v>28</v>
      </c>
      <c r="N6491" s="97">
        <v>951525</v>
      </c>
    </row>
    <row r="6492" spans="1:14" ht="14.25" customHeight="1" x14ac:dyDescent="0.3">
      <c r="A6492" s="97" t="s">
        <v>497</v>
      </c>
      <c r="B6492" s="97">
        <v>378</v>
      </c>
      <c r="C6492" s="97" t="s">
        <v>19905</v>
      </c>
      <c r="D6492" s="97" t="s">
        <v>332</v>
      </c>
      <c r="E6492" s="97" t="s">
        <v>19906</v>
      </c>
      <c r="F6492" s="97">
        <v>331640</v>
      </c>
      <c r="G6492" s="97">
        <v>664410</v>
      </c>
      <c r="H6492" s="97">
        <v>331640</v>
      </c>
      <c r="I6492" s="97">
        <v>664410</v>
      </c>
      <c r="J6492" s="97" t="s">
        <v>93</v>
      </c>
      <c r="K6492" s="97">
        <v>83</v>
      </c>
      <c r="L6492" s="97" t="s">
        <v>19907</v>
      </c>
      <c r="M6492" s="97">
        <v>28</v>
      </c>
      <c r="N6492" s="97">
        <v>13471691</v>
      </c>
    </row>
    <row r="6493" spans="1:14" ht="14.25" customHeight="1" x14ac:dyDescent="0.3">
      <c r="A6493" s="97" t="s">
        <v>822</v>
      </c>
      <c r="B6493" s="97">
        <v>318</v>
      </c>
      <c r="C6493" s="97" t="s">
        <v>19908</v>
      </c>
      <c r="D6493" s="97" t="s">
        <v>332</v>
      </c>
      <c r="E6493" s="97" t="s">
        <v>19909</v>
      </c>
      <c r="F6493" s="97">
        <v>342394</v>
      </c>
      <c r="G6493" s="97">
        <v>672880</v>
      </c>
      <c r="H6493" s="97">
        <v>342394</v>
      </c>
      <c r="I6493" s="97">
        <v>672880</v>
      </c>
      <c r="J6493" s="97" t="s">
        <v>93</v>
      </c>
      <c r="K6493" s="97">
        <v>88</v>
      </c>
      <c r="L6493" s="97" t="s">
        <v>19910</v>
      </c>
      <c r="M6493" s="97">
        <v>28</v>
      </c>
      <c r="N6493" s="97">
        <v>931187</v>
      </c>
    </row>
    <row r="6494" spans="1:14" ht="14.25" customHeight="1" x14ac:dyDescent="0.3">
      <c r="A6494" s="97" t="s">
        <v>632</v>
      </c>
      <c r="B6494" s="97">
        <v>83</v>
      </c>
      <c r="C6494" s="97" t="s">
        <v>19911</v>
      </c>
      <c r="D6494" s="97" t="s">
        <v>332</v>
      </c>
      <c r="E6494" s="97" t="s">
        <v>19912</v>
      </c>
      <c r="F6494" s="97">
        <v>342231</v>
      </c>
      <c r="G6494" s="97">
        <v>668157</v>
      </c>
      <c r="H6494" s="97">
        <v>342231</v>
      </c>
      <c r="I6494" s="97">
        <v>668157</v>
      </c>
      <c r="J6494" s="97" t="s">
        <v>93</v>
      </c>
      <c r="K6494" s="97">
        <v>89</v>
      </c>
      <c r="L6494" s="97" t="s">
        <v>19913</v>
      </c>
      <c r="M6494" s="97">
        <v>28</v>
      </c>
      <c r="N6494" s="97">
        <v>770361</v>
      </c>
    </row>
    <row r="6495" spans="1:14" ht="14.25" customHeight="1" x14ac:dyDescent="0.3">
      <c r="A6495" s="97" t="s">
        <v>506</v>
      </c>
      <c r="B6495" s="97">
        <v>12826</v>
      </c>
      <c r="C6495" s="97" t="s">
        <v>19914</v>
      </c>
      <c r="D6495" s="97" t="s">
        <v>581</v>
      </c>
      <c r="E6495" s="97" t="s">
        <v>19915</v>
      </c>
      <c r="F6495" s="97">
        <v>328680</v>
      </c>
      <c r="G6495" s="97">
        <v>669030</v>
      </c>
      <c r="H6495" s="97">
        <v>328680</v>
      </c>
      <c r="I6495" s="97">
        <v>669030</v>
      </c>
      <c r="J6495" s="97" t="s">
        <v>93</v>
      </c>
      <c r="K6495" s="97">
        <v>95.31</v>
      </c>
      <c r="L6495" s="97" t="s">
        <v>19916</v>
      </c>
      <c r="M6495" s="97">
        <v>28</v>
      </c>
      <c r="N6495" s="97">
        <v>1004453</v>
      </c>
    </row>
    <row r="6496" spans="1:14" ht="14.25" customHeight="1" x14ac:dyDescent="0.3">
      <c r="A6496" s="97" t="s">
        <v>632</v>
      </c>
      <c r="B6496" s="97">
        <v>80</v>
      </c>
      <c r="C6496" s="97" t="s">
        <v>19917</v>
      </c>
      <c r="D6496" s="97" t="s">
        <v>332</v>
      </c>
      <c r="E6496" s="97" t="s">
        <v>19918</v>
      </c>
      <c r="F6496" s="97">
        <v>342516</v>
      </c>
      <c r="G6496" s="97">
        <v>668486</v>
      </c>
      <c r="H6496" s="97">
        <v>342516</v>
      </c>
      <c r="I6496" s="97">
        <v>668486</v>
      </c>
      <c r="J6496" s="97" t="s">
        <v>93</v>
      </c>
      <c r="K6496" s="97">
        <v>97</v>
      </c>
      <c r="L6496" s="97" t="s">
        <v>19919</v>
      </c>
      <c r="M6496" s="97">
        <v>28</v>
      </c>
      <c r="N6496" s="97">
        <v>770358</v>
      </c>
    </row>
    <row r="6497" spans="1:14" ht="14.25" customHeight="1" x14ac:dyDescent="0.3">
      <c r="A6497" s="97" t="s">
        <v>397</v>
      </c>
      <c r="B6497" s="97">
        <v>188</v>
      </c>
      <c r="C6497" s="97" t="s">
        <v>19920</v>
      </c>
      <c r="D6497" s="97" t="s">
        <v>332</v>
      </c>
      <c r="E6497" s="97" t="s">
        <v>19921</v>
      </c>
      <c r="F6497" s="97">
        <v>339280</v>
      </c>
      <c r="G6497" s="97">
        <v>668750</v>
      </c>
      <c r="H6497" s="97">
        <v>339280</v>
      </c>
      <c r="I6497" s="97">
        <v>668750</v>
      </c>
      <c r="J6497" s="97" t="s">
        <v>93</v>
      </c>
      <c r="K6497" s="97">
        <v>102.11</v>
      </c>
      <c r="L6497" s="97" t="s">
        <v>19922</v>
      </c>
      <c r="M6497" s="97">
        <v>28</v>
      </c>
      <c r="N6497" s="97">
        <v>842745</v>
      </c>
    </row>
    <row r="6498" spans="1:14" ht="14.25" customHeight="1" x14ac:dyDescent="0.3">
      <c r="A6498" s="97" t="s">
        <v>632</v>
      </c>
      <c r="B6498" s="97">
        <v>64</v>
      </c>
      <c r="C6498" s="97" t="s">
        <v>19923</v>
      </c>
      <c r="D6498" s="97" t="s">
        <v>332</v>
      </c>
      <c r="E6498" s="97" t="s">
        <v>19924</v>
      </c>
      <c r="F6498" s="97">
        <v>340677</v>
      </c>
      <c r="G6498" s="97">
        <v>667734</v>
      </c>
      <c r="H6498" s="97">
        <v>340677</v>
      </c>
      <c r="I6498" s="97">
        <v>667734</v>
      </c>
      <c r="J6498" s="97" t="s">
        <v>93</v>
      </c>
      <c r="K6498" s="97">
        <v>103</v>
      </c>
      <c r="L6498" s="97" t="s">
        <v>19925</v>
      </c>
      <c r="M6498" s="97">
        <v>28</v>
      </c>
      <c r="N6498" s="97">
        <v>770342</v>
      </c>
    </row>
    <row r="6499" spans="1:14" ht="14.25" customHeight="1" x14ac:dyDescent="0.3">
      <c r="A6499" s="97" t="s">
        <v>506</v>
      </c>
      <c r="B6499" s="97">
        <v>9783</v>
      </c>
      <c r="C6499" s="97" t="s">
        <v>19926</v>
      </c>
      <c r="D6499" s="97" t="s">
        <v>581</v>
      </c>
      <c r="E6499" s="97" t="s">
        <v>19927</v>
      </c>
      <c r="F6499" s="97">
        <v>329749</v>
      </c>
      <c r="G6499" s="97">
        <v>669000</v>
      </c>
      <c r="H6499" s="97">
        <v>329749</v>
      </c>
      <c r="I6499" s="97">
        <v>669000</v>
      </c>
      <c r="J6499" s="97" t="s">
        <v>93</v>
      </c>
      <c r="K6499" s="97">
        <v>112.1</v>
      </c>
      <c r="L6499" s="97" t="s">
        <v>19928</v>
      </c>
      <c r="M6499" s="97">
        <v>28</v>
      </c>
      <c r="N6499" s="97">
        <v>1003811</v>
      </c>
    </row>
    <row r="6500" spans="1:14" ht="14.25" customHeight="1" x14ac:dyDescent="0.3">
      <c r="A6500" s="97" t="s">
        <v>497</v>
      </c>
      <c r="B6500" s="97">
        <v>601</v>
      </c>
      <c r="C6500" s="97" t="s">
        <v>19929</v>
      </c>
      <c r="D6500" s="97" t="s">
        <v>332</v>
      </c>
      <c r="E6500" s="97" t="s">
        <v>19930</v>
      </c>
      <c r="F6500" s="97">
        <v>334281</v>
      </c>
      <c r="G6500" s="97">
        <v>664726</v>
      </c>
      <c r="H6500" s="97">
        <v>334281</v>
      </c>
      <c r="I6500" s="97">
        <v>664726</v>
      </c>
      <c r="J6500" s="97" t="s">
        <v>93</v>
      </c>
      <c r="K6500" s="97">
        <v>115</v>
      </c>
      <c r="L6500" s="97" t="s">
        <v>19931</v>
      </c>
      <c r="M6500" s="97">
        <v>28</v>
      </c>
      <c r="N6500" s="97">
        <v>17644970</v>
      </c>
    </row>
    <row r="6501" spans="1:14" ht="14.25" customHeight="1" x14ac:dyDescent="0.3">
      <c r="A6501" s="97" t="s">
        <v>632</v>
      </c>
      <c r="B6501" s="97">
        <v>232</v>
      </c>
      <c r="C6501" s="97" t="s">
        <v>19932</v>
      </c>
      <c r="D6501" s="97" t="s">
        <v>332</v>
      </c>
      <c r="E6501" s="97" t="s">
        <v>19933</v>
      </c>
      <c r="F6501" s="97">
        <v>340529</v>
      </c>
      <c r="G6501" s="97">
        <v>667042</v>
      </c>
      <c r="H6501" s="97">
        <v>340529</v>
      </c>
      <c r="I6501" s="97">
        <v>667042</v>
      </c>
      <c r="J6501" s="97" t="s">
        <v>93</v>
      </c>
      <c r="K6501" s="97">
        <v>116.43</v>
      </c>
      <c r="L6501" s="97" t="s">
        <v>19934</v>
      </c>
      <c r="M6501" s="97">
        <v>28</v>
      </c>
      <c r="N6501" s="97">
        <v>770513</v>
      </c>
    </row>
    <row r="6502" spans="1:14" ht="14.25" customHeight="1" x14ac:dyDescent="0.3">
      <c r="A6502" s="97" t="s">
        <v>506</v>
      </c>
      <c r="B6502" s="97">
        <v>187</v>
      </c>
      <c r="C6502" s="97" t="s">
        <v>19935</v>
      </c>
      <c r="D6502" s="97" t="s">
        <v>332</v>
      </c>
      <c r="E6502" s="97" t="s">
        <v>19936</v>
      </c>
      <c r="F6502" s="97">
        <v>329430</v>
      </c>
      <c r="G6502" s="97">
        <v>668810</v>
      </c>
      <c r="H6502" s="97">
        <v>329430</v>
      </c>
      <c r="I6502" s="97">
        <v>668810</v>
      </c>
      <c r="J6502" s="97" t="s">
        <v>93</v>
      </c>
      <c r="K6502" s="97">
        <v>117</v>
      </c>
      <c r="L6502" s="97" t="s">
        <v>9668</v>
      </c>
      <c r="M6502" s="97">
        <v>28</v>
      </c>
      <c r="N6502" s="97">
        <v>1002670</v>
      </c>
    </row>
    <row r="6503" spans="1:14" ht="14.25" customHeight="1" x14ac:dyDescent="0.3">
      <c r="A6503" s="97" t="s">
        <v>506</v>
      </c>
      <c r="B6503" s="97">
        <v>1406</v>
      </c>
      <c r="C6503" s="97" t="s">
        <v>19937</v>
      </c>
      <c r="D6503" s="97" t="s">
        <v>581</v>
      </c>
      <c r="E6503" s="97" t="s">
        <v>19938</v>
      </c>
      <c r="F6503" s="97">
        <v>329433</v>
      </c>
      <c r="G6503" s="97">
        <v>668810</v>
      </c>
      <c r="H6503" s="97">
        <v>329433</v>
      </c>
      <c r="I6503" s="97">
        <v>668810</v>
      </c>
      <c r="J6503" s="97" t="s">
        <v>93</v>
      </c>
      <c r="K6503" s="97">
        <v>117</v>
      </c>
      <c r="L6503" s="97" t="s">
        <v>19939</v>
      </c>
      <c r="M6503" s="97">
        <v>28</v>
      </c>
      <c r="N6503" s="97">
        <v>1003371</v>
      </c>
    </row>
    <row r="6504" spans="1:14" ht="14.25" customHeight="1" x14ac:dyDescent="0.3">
      <c r="A6504" s="97" t="s">
        <v>497</v>
      </c>
      <c r="B6504" s="97">
        <v>4</v>
      </c>
      <c r="C6504" s="97" t="s">
        <v>19940</v>
      </c>
      <c r="D6504" s="97" t="s">
        <v>332</v>
      </c>
      <c r="E6504" s="97" t="s">
        <v>19941</v>
      </c>
      <c r="F6504" s="97">
        <v>330190</v>
      </c>
      <c r="G6504" s="97">
        <v>664950</v>
      </c>
      <c r="H6504" s="97">
        <v>330190</v>
      </c>
      <c r="I6504" s="97">
        <v>664950</v>
      </c>
      <c r="J6504" s="97" t="s">
        <v>93</v>
      </c>
      <c r="K6504" s="97">
        <v>117.5</v>
      </c>
      <c r="L6504" s="97" t="s">
        <v>19942</v>
      </c>
      <c r="M6504" s="97">
        <v>28</v>
      </c>
      <c r="N6504" s="97">
        <v>904562</v>
      </c>
    </row>
    <row r="6505" spans="1:14" ht="14.25" customHeight="1" x14ac:dyDescent="0.3">
      <c r="A6505" s="97" t="s">
        <v>397</v>
      </c>
      <c r="B6505" s="97">
        <v>203</v>
      </c>
      <c r="C6505" s="97" t="s">
        <v>19943</v>
      </c>
      <c r="D6505" s="97" t="s">
        <v>332</v>
      </c>
      <c r="E6505" s="97" t="s">
        <v>19944</v>
      </c>
      <c r="F6505" s="97">
        <v>339200</v>
      </c>
      <c r="G6505" s="97">
        <v>669170</v>
      </c>
      <c r="H6505" s="97">
        <v>339200</v>
      </c>
      <c r="I6505" s="97">
        <v>669170</v>
      </c>
      <c r="J6505" s="97" t="s">
        <v>93</v>
      </c>
      <c r="K6505" s="97">
        <v>118.87</v>
      </c>
      <c r="L6505" s="97" t="s">
        <v>19945</v>
      </c>
      <c r="M6505" s="97">
        <v>28</v>
      </c>
      <c r="N6505" s="97">
        <v>842760</v>
      </c>
    </row>
    <row r="6506" spans="1:14" ht="14.25" customHeight="1" x14ac:dyDescent="0.3">
      <c r="A6506" s="97" t="s">
        <v>397</v>
      </c>
      <c r="B6506" s="97">
        <v>10303</v>
      </c>
      <c r="C6506" s="97" t="s">
        <v>19946</v>
      </c>
      <c r="D6506" s="97" t="s">
        <v>581</v>
      </c>
      <c r="E6506" s="97" t="s">
        <v>19947</v>
      </c>
      <c r="F6506" s="97">
        <v>336920</v>
      </c>
      <c r="G6506" s="97">
        <v>667505</v>
      </c>
      <c r="H6506" s="97">
        <v>336920</v>
      </c>
      <c r="I6506" s="97">
        <v>667505</v>
      </c>
      <c r="J6506" s="97" t="s">
        <v>93</v>
      </c>
      <c r="K6506" s="97">
        <v>122.05</v>
      </c>
      <c r="L6506" s="97" t="s">
        <v>19948</v>
      </c>
      <c r="M6506" s="97">
        <v>28</v>
      </c>
      <c r="N6506" s="97">
        <v>842993</v>
      </c>
    </row>
    <row r="6507" spans="1:14" ht="14.25" customHeight="1" x14ac:dyDescent="0.3">
      <c r="A6507" s="97" t="s">
        <v>397</v>
      </c>
      <c r="B6507" s="97">
        <v>249</v>
      </c>
      <c r="C6507" s="97" t="s">
        <v>19949</v>
      </c>
      <c r="D6507" s="97" t="s">
        <v>332</v>
      </c>
      <c r="E6507" s="97" t="s">
        <v>19950</v>
      </c>
      <c r="F6507" s="97">
        <v>338690</v>
      </c>
      <c r="G6507" s="97">
        <v>666110</v>
      </c>
      <c r="H6507" s="97">
        <v>338690</v>
      </c>
      <c r="I6507" s="97">
        <v>666110</v>
      </c>
      <c r="J6507" s="97" t="s">
        <v>93</v>
      </c>
      <c r="K6507" s="97">
        <v>122.76</v>
      </c>
      <c r="L6507" s="97" t="s">
        <v>19951</v>
      </c>
      <c r="M6507" s="97">
        <v>28</v>
      </c>
      <c r="N6507" s="97">
        <v>842806</v>
      </c>
    </row>
    <row r="6508" spans="1:14" ht="14.25" customHeight="1" x14ac:dyDescent="0.3">
      <c r="A6508" s="97" t="s">
        <v>397</v>
      </c>
      <c r="B6508" s="97">
        <v>83</v>
      </c>
      <c r="C6508" s="97" t="s">
        <v>19952</v>
      </c>
      <c r="D6508" s="97" t="s">
        <v>332</v>
      </c>
      <c r="E6508" s="97" t="s">
        <v>19953</v>
      </c>
      <c r="F6508" s="97">
        <v>336420</v>
      </c>
      <c r="G6508" s="97">
        <v>667280</v>
      </c>
      <c r="H6508" s="97">
        <v>336420</v>
      </c>
      <c r="I6508" s="97">
        <v>667280</v>
      </c>
      <c r="J6508" s="97" t="s">
        <v>93</v>
      </c>
      <c r="K6508" s="97">
        <v>123</v>
      </c>
      <c r="L6508" s="97" t="s">
        <v>19954</v>
      </c>
      <c r="M6508" s="97">
        <v>28</v>
      </c>
      <c r="N6508" s="97">
        <v>842640</v>
      </c>
    </row>
    <row r="6509" spans="1:14" ht="14.25" customHeight="1" x14ac:dyDescent="0.3">
      <c r="A6509" s="97" t="s">
        <v>506</v>
      </c>
      <c r="B6509" s="97">
        <v>878</v>
      </c>
      <c r="C6509" s="97" t="s">
        <v>19955</v>
      </c>
      <c r="D6509" s="97" t="s">
        <v>332</v>
      </c>
      <c r="E6509" s="97" t="s">
        <v>19956</v>
      </c>
      <c r="F6509" s="97">
        <v>328720</v>
      </c>
      <c r="G6509" s="97">
        <v>668208</v>
      </c>
      <c r="H6509" s="97">
        <v>328720</v>
      </c>
      <c r="I6509" s="97">
        <v>668208</v>
      </c>
      <c r="J6509" s="97" t="s">
        <v>93</v>
      </c>
      <c r="K6509" s="97">
        <v>125.53</v>
      </c>
      <c r="L6509" s="97" t="s">
        <v>19957</v>
      </c>
      <c r="M6509" s="97">
        <v>28</v>
      </c>
      <c r="N6509" s="97">
        <v>17333024</v>
      </c>
    </row>
    <row r="6510" spans="1:14" ht="14.25" customHeight="1" x14ac:dyDescent="0.3">
      <c r="A6510" s="97" t="s">
        <v>506</v>
      </c>
      <c r="B6510" s="97">
        <v>316</v>
      </c>
      <c r="C6510" s="97" t="s">
        <v>19958</v>
      </c>
      <c r="D6510" s="97" t="s">
        <v>332</v>
      </c>
      <c r="E6510" s="97" t="s">
        <v>19959</v>
      </c>
      <c r="F6510" s="97">
        <v>328524</v>
      </c>
      <c r="G6510" s="97">
        <v>666964</v>
      </c>
      <c r="H6510" s="97">
        <v>328524</v>
      </c>
      <c r="I6510" s="97">
        <v>666964</v>
      </c>
      <c r="J6510" s="97" t="s">
        <v>93</v>
      </c>
      <c r="K6510" s="97">
        <v>127.01</v>
      </c>
      <c r="L6510" s="97" t="s">
        <v>19960</v>
      </c>
      <c r="M6510" s="97">
        <v>28</v>
      </c>
      <c r="N6510" s="97">
        <v>1002808</v>
      </c>
    </row>
    <row r="6511" spans="1:14" ht="14.25" customHeight="1" x14ac:dyDescent="0.3">
      <c r="A6511" s="97" t="s">
        <v>655</v>
      </c>
      <c r="B6511" s="97">
        <v>112</v>
      </c>
      <c r="C6511" s="97" t="s">
        <v>19961</v>
      </c>
      <c r="D6511" s="97" t="s">
        <v>332</v>
      </c>
      <c r="E6511" s="97" t="s">
        <v>19962</v>
      </c>
      <c r="F6511" s="97">
        <v>339479</v>
      </c>
      <c r="G6511" s="97">
        <v>670272</v>
      </c>
      <c r="H6511" s="97">
        <v>339479</v>
      </c>
      <c r="I6511" s="97">
        <v>670272</v>
      </c>
      <c r="J6511" s="97" t="s">
        <v>93</v>
      </c>
      <c r="K6511" s="97">
        <v>129</v>
      </c>
      <c r="L6511" s="97" t="s">
        <v>19963</v>
      </c>
      <c r="M6511" s="97">
        <v>28</v>
      </c>
      <c r="N6511" s="97">
        <v>949782</v>
      </c>
    </row>
    <row r="6512" spans="1:14" ht="14.25" customHeight="1" x14ac:dyDescent="0.3">
      <c r="A6512" s="97" t="s">
        <v>506</v>
      </c>
      <c r="B6512" s="97">
        <v>891</v>
      </c>
      <c r="C6512" s="97" t="s">
        <v>19964</v>
      </c>
      <c r="D6512" s="97" t="s">
        <v>332</v>
      </c>
      <c r="E6512" s="97" t="s">
        <v>19965</v>
      </c>
      <c r="F6512" s="97">
        <v>328680</v>
      </c>
      <c r="G6512" s="97">
        <v>668040</v>
      </c>
      <c r="H6512" s="97">
        <v>328680</v>
      </c>
      <c r="I6512" s="97">
        <v>668040</v>
      </c>
      <c r="J6512" s="97" t="s">
        <v>93</v>
      </c>
      <c r="K6512" s="97">
        <v>129.34</v>
      </c>
      <c r="L6512" s="97" t="s">
        <v>19966</v>
      </c>
      <c r="M6512" s="97">
        <v>28</v>
      </c>
      <c r="N6512" s="97">
        <v>17341433</v>
      </c>
    </row>
    <row r="6513" spans="1:14" ht="14.25" customHeight="1" x14ac:dyDescent="0.3">
      <c r="A6513" s="97" t="s">
        <v>506</v>
      </c>
      <c r="B6513" s="97">
        <v>888</v>
      </c>
      <c r="C6513" s="97" t="s">
        <v>19967</v>
      </c>
      <c r="D6513" s="97" t="s">
        <v>332</v>
      </c>
      <c r="E6513" s="97" t="s">
        <v>19968</v>
      </c>
      <c r="F6513" s="97">
        <v>328630</v>
      </c>
      <c r="G6513" s="97">
        <v>667950</v>
      </c>
      <c r="H6513" s="97">
        <v>328630</v>
      </c>
      <c r="I6513" s="97">
        <v>667950</v>
      </c>
      <c r="J6513" s="97" t="s">
        <v>93</v>
      </c>
      <c r="K6513" s="97">
        <v>130.28</v>
      </c>
      <c r="L6513" s="97" t="s">
        <v>19969</v>
      </c>
      <c r="M6513" s="97">
        <v>28</v>
      </c>
      <c r="N6513" s="97">
        <v>17341430</v>
      </c>
    </row>
    <row r="6514" spans="1:14" ht="14.25" customHeight="1" x14ac:dyDescent="0.3">
      <c r="A6514" s="97" t="s">
        <v>506</v>
      </c>
      <c r="B6514" s="97">
        <v>890</v>
      </c>
      <c r="C6514" s="97" t="s">
        <v>19970</v>
      </c>
      <c r="D6514" s="97" t="s">
        <v>332</v>
      </c>
      <c r="E6514" s="97" t="s">
        <v>19971</v>
      </c>
      <c r="F6514" s="97">
        <v>328640</v>
      </c>
      <c r="G6514" s="97">
        <v>667960</v>
      </c>
      <c r="H6514" s="97">
        <v>328640</v>
      </c>
      <c r="I6514" s="97">
        <v>667960</v>
      </c>
      <c r="J6514" s="97" t="s">
        <v>93</v>
      </c>
      <c r="K6514" s="97">
        <v>130.36000000000001</v>
      </c>
      <c r="L6514" s="97" t="s">
        <v>19972</v>
      </c>
      <c r="M6514" s="97">
        <v>28</v>
      </c>
      <c r="N6514" s="97">
        <v>17341432</v>
      </c>
    </row>
    <row r="6515" spans="1:14" ht="14.25" customHeight="1" x14ac:dyDescent="0.3">
      <c r="A6515" s="97" t="s">
        <v>497</v>
      </c>
      <c r="B6515" s="97">
        <v>35</v>
      </c>
      <c r="C6515" s="97" t="s">
        <v>19973</v>
      </c>
      <c r="D6515" s="97" t="s">
        <v>332</v>
      </c>
      <c r="E6515" s="97" t="s">
        <v>19974</v>
      </c>
      <c r="F6515" s="97">
        <v>330940</v>
      </c>
      <c r="G6515" s="97">
        <v>662050</v>
      </c>
      <c r="H6515" s="97">
        <v>330940</v>
      </c>
      <c r="I6515" s="97">
        <v>662050</v>
      </c>
      <c r="J6515" s="97" t="s">
        <v>93</v>
      </c>
      <c r="K6515" s="97">
        <v>133.6</v>
      </c>
      <c r="L6515" s="97" t="s">
        <v>19975</v>
      </c>
      <c r="M6515" s="97">
        <v>28</v>
      </c>
      <c r="N6515" s="97">
        <v>904593</v>
      </c>
    </row>
    <row r="6516" spans="1:14" ht="14.25" customHeight="1" x14ac:dyDescent="0.3">
      <c r="A6516" s="97" t="s">
        <v>632</v>
      </c>
      <c r="B6516" s="97">
        <v>140</v>
      </c>
      <c r="C6516" s="97" t="s">
        <v>19976</v>
      </c>
      <c r="D6516" s="97" t="s">
        <v>332</v>
      </c>
      <c r="E6516" s="97" t="s">
        <v>19977</v>
      </c>
      <c r="F6516" s="97">
        <v>341453</v>
      </c>
      <c r="G6516" s="97">
        <v>667204</v>
      </c>
      <c r="H6516" s="97">
        <v>341453</v>
      </c>
      <c r="I6516" s="97">
        <v>667204</v>
      </c>
      <c r="J6516" s="97" t="s">
        <v>93</v>
      </c>
      <c r="K6516" s="97">
        <v>135</v>
      </c>
      <c r="L6516" s="97" t="s">
        <v>19978</v>
      </c>
      <c r="M6516" s="97">
        <v>28</v>
      </c>
      <c r="N6516" s="97">
        <v>770418</v>
      </c>
    </row>
    <row r="6517" spans="1:14" ht="14.25" customHeight="1" x14ac:dyDescent="0.3">
      <c r="A6517" s="97" t="s">
        <v>506</v>
      </c>
      <c r="B6517" s="97">
        <v>10621</v>
      </c>
      <c r="C6517" s="97" t="s">
        <v>19979</v>
      </c>
      <c r="D6517" s="97" t="s">
        <v>581</v>
      </c>
      <c r="E6517" s="97" t="s">
        <v>19980</v>
      </c>
      <c r="F6517" s="97">
        <v>327895</v>
      </c>
      <c r="G6517" s="97">
        <v>665817</v>
      </c>
      <c r="H6517" s="97">
        <v>327895</v>
      </c>
      <c r="I6517" s="97">
        <v>665817</v>
      </c>
      <c r="J6517" s="97" t="s">
        <v>93</v>
      </c>
      <c r="K6517" s="97">
        <v>149.02000000000001</v>
      </c>
      <c r="L6517" s="97" t="s">
        <v>19981</v>
      </c>
      <c r="M6517" s="97">
        <v>28</v>
      </c>
      <c r="N6517" s="97">
        <v>1003994</v>
      </c>
    </row>
    <row r="6518" spans="1:14" ht="14.25" customHeight="1" x14ac:dyDescent="0.3">
      <c r="A6518" s="97" t="s">
        <v>4821</v>
      </c>
      <c r="B6518" s="97">
        <v>101</v>
      </c>
      <c r="C6518" s="97" t="s">
        <v>19982</v>
      </c>
      <c r="D6518" s="97" t="s">
        <v>332</v>
      </c>
      <c r="E6518" s="97" t="s">
        <v>19983</v>
      </c>
      <c r="F6518" s="97">
        <v>334140</v>
      </c>
      <c r="G6518" s="97">
        <v>659915</v>
      </c>
      <c r="H6518" s="97">
        <v>334140</v>
      </c>
      <c r="I6518" s="97">
        <v>659915</v>
      </c>
      <c r="J6518" s="97" t="s">
        <v>93</v>
      </c>
      <c r="K6518" s="97">
        <v>151.19999999999999</v>
      </c>
      <c r="L6518" s="97" t="s">
        <v>19984</v>
      </c>
      <c r="M6518" s="97">
        <v>28</v>
      </c>
      <c r="N6518" s="97">
        <v>777760</v>
      </c>
    </row>
    <row r="6519" spans="1:14" ht="14.25" customHeight="1" x14ac:dyDescent="0.3">
      <c r="A6519" s="97" t="s">
        <v>506</v>
      </c>
      <c r="B6519" s="97">
        <v>297</v>
      </c>
      <c r="C6519" s="97" t="s">
        <v>19985</v>
      </c>
      <c r="D6519" s="97" t="s">
        <v>332</v>
      </c>
      <c r="E6519" s="97" t="s">
        <v>19986</v>
      </c>
      <c r="F6519" s="97">
        <v>328249</v>
      </c>
      <c r="G6519" s="97">
        <v>665974</v>
      </c>
      <c r="H6519" s="97">
        <v>328249</v>
      </c>
      <c r="I6519" s="97">
        <v>665974</v>
      </c>
      <c r="J6519" s="97" t="s">
        <v>93</v>
      </c>
      <c r="K6519" s="97">
        <v>153.66999999999999</v>
      </c>
      <c r="L6519" s="97" t="s">
        <v>19987</v>
      </c>
      <c r="M6519" s="97">
        <v>28</v>
      </c>
      <c r="N6519" s="97">
        <v>1002789</v>
      </c>
    </row>
    <row r="6520" spans="1:14" ht="14.25" customHeight="1" x14ac:dyDescent="0.3">
      <c r="A6520" s="97" t="s">
        <v>570</v>
      </c>
      <c r="B6520" s="97">
        <v>407</v>
      </c>
      <c r="C6520" s="97" t="s">
        <v>19988</v>
      </c>
      <c r="D6520" s="97" t="s">
        <v>332</v>
      </c>
      <c r="E6520" s="97" t="s">
        <v>19989</v>
      </c>
      <c r="F6520" s="97">
        <v>337880</v>
      </c>
      <c r="G6520" s="97">
        <v>663840</v>
      </c>
      <c r="H6520" s="97">
        <v>337880</v>
      </c>
      <c r="I6520" s="97">
        <v>663840</v>
      </c>
      <c r="J6520" s="97" t="s">
        <v>93</v>
      </c>
      <c r="K6520" s="97">
        <v>158</v>
      </c>
      <c r="L6520" s="97" t="s">
        <v>19990</v>
      </c>
      <c r="M6520" s="97">
        <v>28</v>
      </c>
      <c r="N6520" s="97">
        <v>844887</v>
      </c>
    </row>
    <row r="6521" spans="1:14" ht="14.25" customHeight="1" x14ac:dyDescent="0.3">
      <c r="A6521" s="97" t="s">
        <v>570</v>
      </c>
      <c r="B6521" s="97">
        <v>369</v>
      </c>
      <c r="C6521" s="97" t="s">
        <v>19991</v>
      </c>
      <c r="D6521" s="97" t="s">
        <v>332</v>
      </c>
      <c r="E6521" s="97" t="s">
        <v>19992</v>
      </c>
      <c r="F6521" s="97">
        <v>337690</v>
      </c>
      <c r="G6521" s="97">
        <v>663900</v>
      </c>
      <c r="H6521" s="97">
        <v>337690</v>
      </c>
      <c r="I6521" s="97">
        <v>663900</v>
      </c>
      <c r="J6521" s="97" t="s">
        <v>93</v>
      </c>
      <c r="K6521" s="97">
        <v>162.88999999999999</v>
      </c>
      <c r="L6521" s="97" t="s">
        <v>19993</v>
      </c>
      <c r="M6521" s="97">
        <v>28</v>
      </c>
      <c r="N6521" s="97">
        <v>844849</v>
      </c>
    </row>
    <row r="6522" spans="1:14" ht="14.25" customHeight="1" x14ac:dyDescent="0.3">
      <c r="A6522" s="97" t="s">
        <v>497</v>
      </c>
      <c r="B6522" s="97">
        <v>234</v>
      </c>
      <c r="C6522" s="97" t="s">
        <v>19994</v>
      </c>
      <c r="D6522" s="97" t="s">
        <v>332</v>
      </c>
      <c r="E6522" s="97" t="s">
        <v>19995</v>
      </c>
      <c r="F6522" s="97">
        <v>334330</v>
      </c>
      <c r="G6522" s="97">
        <v>661900</v>
      </c>
      <c r="H6522" s="97">
        <v>334330</v>
      </c>
      <c r="I6522" s="97">
        <v>661900</v>
      </c>
      <c r="J6522" s="97" t="s">
        <v>93</v>
      </c>
      <c r="K6522" s="97">
        <v>169</v>
      </c>
      <c r="L6522" s="97" t="s">
        <v>19996</v>
      </c>
      <c r="M6522" s="97">
        <v>28</v>
      </c>
      <c r="N6522" s="97">
        <v>904866</v>
      </c>
    </row>
    <row r="6523" spans="1:14" ht="14.25" customHeight="1" x14ac:dyDescent="0.3">
      <c r="A6523" s="97" t="s">
        <v>4821</v>
      </c>
      <c r="B6523" s="97">
        <v>155</v>
      </c>
      <c r="C6523" s="97" t="s">
        <v>19997</v>
      </c>
      <c r="D6523" s="97" t="s">
        <v>332</v>
      </c>
      <c r="E6523" s="97" t="s">
        <v>19998</v>
      </c>
      <c r="F6523" s="97">
        <v>334920</v>
      </c>
      <c r="G6523" s="97">
        <v>659565</v>
      </c>
      <c r="H6523" s="97">
        <v>334920</v>
      </c>
      <c r="I6523" s="97">
        <v>659565</v>
      </c>
      <c r="J6523" s="97" t="s">
        <v>93</v>
      </c>
      <c r="K6523" s="97">
        <v>173.5</v>
      </c>
      <c r="L6523" s="97" t="s">
        <v>19999</v>
      </c>
      <c r="M6523" s="97">
        <v>28</v>
      </c>
      <c r="N6523" s="97">
        <v>777814</v>
      </c>
    </row>
    <row r="6524" spans="1:14" ht="14.25" customHeight="1" x14ac:dyDescent="0.3">
      <c r="A6524" s="97" t="s">
        <v>570</v>
      </c>
      <c r="B6524" s="97">
        <v>308</v>
      </c>
      <c r="C6524" s="97" t="s">
        <v>20000</v>
      </c>
      <c r="D6524" s="97" t="s">
        <v>332</v>
      </c>
      <c r="E6524" s="97" t="s">
        <v>20001</v>
      </c>
      <c r="F6524" s="97">
        <v>337220</v>
      </c>
      <c r="G6524" s="97">
        <v>663680</v>
      </c>
      <c r="H6524" s="97">
        <v>337220</v>
      </c>
      <c r="I6524" s="97">
        <v>663680</v>
      </c>
      <c r="J6524" s="97" t="s">
        <v>93</v>
      </c>
      <c r="K6524" s="97">
        <v>174.55</v>
      </c>
      <c r="L6524" s="97" t="s">
        <v>20002</v>
      </c>
      <c r="M6524" s="97">
        <v>28</v>
      </c>
      <c r="N6524" s="97">
        <v>844788</v>
      </c>
    </row>
    <row r="6525" spans="1:14" ht="14.25" customHeight="1" x14ac:dyDescent="0.3">
      <c r="A6525" s="97" t="s">
        <v>4821</v>
      </c>
      <c r="B6525" s="97">
        <v>107</v>
      </c>
      <c r="C6525" s="97" t="s">
        <v>20003</v>
      </c>
      <c r="D6525" s="97" t="s">
        <v>332</v>
      </c>
      <c r="E6525" s="97" t="s">
        <v>20004</v>
      </c>
      <c r="F6525" s="97">
        <v>333530</v>
      </c>
      <c r="G6525" s="97">
        <v>659175</v>
      </c>
      <c r="H6525" s="97">
        <v>333530</v>
      </c>
      <c r="I6525" s="97">
        <v>659175</v>
      </c>
      <c r="J6525" s="97" t="s">
        <v>93</v>
      </c>
      <c r="K6525" s="97">
        <v>189.2</v>
      </c>
      <c r="L6525" s="97" t="s">
        <v>20005</v>
      </c>
      <c r="M6525" s="97">
        <v>28</v>
      </c>
      <c r="N6525" s="97">
        <v>777766</v>
      </c>
    </row>
    <row r="6526" spans="1:14" ht="14.25" customHeight="1" x14ac:dyDescent="0.3">
      <c r="A6526" s="97" t="s">
        <v>570</v>
      </c>
      <c r="B6526" s="97">
        <v>305</v>
      </c>
      <c r="C6526" s="97" t="s">
        <v>20006</v>
      </c>
      <c r="D6526" s="97" t="s">
        <v>332</v>
      </c>
      <c r="E6526" s="97" t="s">
        <v>20007</v>
      </c>
      <c r="F6526" s="97">
        <v>336760</v>
      </c>
      <c r="G6526" s="97">
        <v>663230</v>
      </c>
      <c r="H6526" s="97">
        <v>336760</v>
      </c>
      <c r="I6526" s="97">
        <v>663230</v>
      </c>
      <c r="J6526" s="97" t="s">
        <v>93</v>
      </c>
      <c r="K6526" s="97">
        <v>194.36</v>
      </c>
      <c r="L6526" s="97" t="s">
        <v>20008</v>
      </c>
      <c r="M6526" s="97">
        <v>28</v>
      </c>
      <c r="N6526" s="97">
        <v>844785</v>
      </c>
    </row>
    <row r="6527" spans="1:14" ht="14.25" customHeight="1" x14ac:dyDescent="0.3">
      <c r="A6527" s="97" t="s">
        <v>4821</v>
      </c>
      <c r="B6527" s="97">
        <v>137</v>
      </c>
      <c r="C6527" s="97" t="s">
        <v>20009</v>
      </c>
      <c r="D6527" s="97" t="s">
        <v>332</v>
      </c>
      <c r="E6527" s="97" t="s">
        <v>20010</v>
      </c>
      <c r="F6527" s="97">
        <v>333810</v>
      </c>
      <c r="G6527" s="97">
        <v>658895</v>
      </c>
      <c r="H6527" s="97">
        <v>333810</v>
      </c>
      <c r="I6527" s="97">
        <v>658895</v>
      </c>
      <c r="J6527" s="97" t="s">
        <v>93</v>
      </c>
      <c r="K6527" s="97">
        <v>194.5</v>
      </c>
      <c r="L6527" s="97" t="s">
        <v>20011</v>
      </c>
      <c r="M6527" s="97">
        <v>28</v>
      </c>
      <c r="N6527" s="97">
        <v>777796</v>
      </c>
    </row>
    <row r="6528" spans="1:14" ht="14.25" customHeight="1" x14ac:dyDescent="0.3">
      <c r="A6528" s="97" t="s">
        <v>570</v>
      </c>
      <c r="B6528" s="97">
        <v>298</v>
      </c>
      <c r="C6528" s="97" t="s">
        <v>20012</v>
      </c>
      <c r="D6528" s="97" t="s">
        <v>332</v>
      </c>
      <c r="E6528" s="97" t="s">
        <v>20013</v>
      </c>
      <c r="F6528" s="97">
        <v>335890</v>
      </c>
      <c r="G6528" s="97">
        <v>662360</v>
      </c>
      <c r="H6528" s="97">
        <v>335890</v>
      </c>
      <c r="I6528" s="97">
        <v>662360</v>
      </c>
      <c r="J6528" s="97" t="s">
        <v>93</v>
      </c>
      <c r="K6528" s="97">
        <v>194.77</v>
      </c>
      <c r="L6528" s="97" t="s">
        <v>20014</v>
      </c>
      <c r="M6528" s="97">
        <v>28</v>
      </c>
      <c r="N6528" s="97">
        <v>844778</v>
      </c>
    </row>
    <row r="6529" spans="1:14" ht="14.25" customHeight="1" x14ac:dyDescent="0.3">
      <c r="A6529" s="97" t="s">
        <v>570</v>
      </c>
      <c r="B6529" s="97">
        <v>15863</v>
      </c>
      <c r="C6529" s="97" t="s">
        <v>20015</v>
      </c>
      <c r="D6529" s="97" t="s">
        <v>581</v>
      </c>
      <c r="E6529" s="97" t="s">
        <v>20016</v>
      </c>
      <c r="F6529" s="97">
        <v>335670</v>
      </c>
      <c r="G6529" s="97">
        <v>664950</v>
      </c>
      <c r="H6529" s="97">
        <v>335670</v>
      </c>
      <c r="I6529" s="97">
        <v>664950</v>
      </c>
      <c r="J6529" s="97" t="s">
        <v>93</v>
      </c>
      <c r="K6529" s="97">
        <v>195</v>
      </c>
      <c r="L6529" s="97" t="s">
        <v>20017</v>
      </c>
      <c r="M6529" s="97">
        <v>28</v>
      </c>
      <c r="N6529" s="97">
        <v>845102</v>
      </c>
    </row>
    <row r="6530" spans="1:14" ht="14.25" customHeight="1" x14ac:dyDescent="0.3">
      <c r="A6530" s="97" t="s">
        <v>4821</v>
      </c>
      <c r="B6530" s="97">
        <v>160</v>
      </c>
      <c r="C6530" s="97" t="s">
        <v>20018</v>
      </c>
      <c r="D6530" s="97" t="s">
        <v>332</v>
      </c>
      <c r="E6530" s="97" t="s">
        <v>20019</v>
      </c>
      <c r="F6530" s="97">
        <v>334655</v>
      </c>
      <c r="G6530" s="97">
        <v>659210</v>
      </c>
      <c r="H6530" s="97">
        <v>334655</v>
      </c>
      <c r="I6530" s="97">
        <v>659210</v>
      </c>
      <c r="J6530" s="97" t="s">
        <v>93</v>
      </c>
      <c r="K6530" s="97">
        <v>196.4</v>
      </c>
      <c r="L6530" s="97" t="s">
        <v>20020</v>
      </c>
      <c r="M6530" s="97">
        <v>28</v>
      </c>
      <c r="N6530" s="97">
        <v>777819</v>
      </c>
    </row>
    <row r="6531" spans="1:14" ht="14.25" customHeight="1" x14ac:dyDescent="0.3">
      <c r="A6531" s="97" t="s">
        <v>570</v>
      </c>
      <c r="B6531" s="97">
        <v>265</v>
      </c>
      <c r="C6531" s="97" t="s">
        <v>20021</v>
      </c>
      <c r="D6531" s="97" t="s">
        <v>332</v>
      </c>
      <c r="E6531" s="97" t="s">
        <v>20022</v>
      </c>
      <c r="F6531" s="97">
        <v>336100</v>
      </c>
      <c r="G6531" s="97">
        <v>662730</v>
      </c>
      <c r="H6531" s="97">
        <v>336100</v>
      </c>
      <c r="I6531" s="97">
        <v>662730</v>
      </c>
      <c r="J6531" s="97" t="s">
        <v>93</v>
      </c>
      <c r="K6531" s="97">
        <v>197.1</v>
      </c>
      <c r="L6531" s="97" t="s">
        <v>20023</v>
      </c>
      <c r="M6531" s="97">
        <v>28</v>
      </c>
      <c r="N6531" s="97">
        <v>844745</v>
      </c>
    </row>
    <row r="6532" spans="1:14" ht="14.25" customHeight="1" x14ac:dyDescent="0.3">
      <c r="A6532" s="97" t="s">
        <v>570</v>
      </c>
      <c r="B6532" s="97">
        <v>277</v>
      </c>
      <c r="C6532" s="97" t="s">
        <v>20024</v>
      </c>
      <c r="D6532" s="97" t="s">
        <v>332</v>
      </c>
      <c r="E6532" s="97" t="s">
        <v>20025</v>
      </c>
      <c r="F6532" s="97">
        <v>336440</v>
      </c>
      <c r="G6532" s="97">
        <v>662990</v>
      </c>
      <c r="H6532" s="97">
        <v>336440</v>
      </c>
      <c r="I6532" s="97">
        <v>662990</v>
      </c>
      <c r="J6532" s="97" t="s">
        <v>93</v>
      </c>
      <c r="K6532" s="97">
        <v>200.48</v>
      </c>
      <c r="L6532" s="97" t="s">
        <v>20026</v>
      </c>
      <c r="M6532" s="97">
        <v>28</v>
      </c>
      <c r="N6532" s="97">
        <v>844757</v>
      </c>
    </row>
    <row r="6533" spans="1:14" ht="14.25" customHeight="1" x14ac:dyDescent="0.3">
      <c r="A6533" s="97" t="s">
        <v>570</v>
      </c>
      <c r="B6533" s="97">
        <v>224</v>
      </c>
      <c r="C6533" s="97" t="s">
        <v>20027</v>
      </c>
      <c r="D6533" s="97" t="s">
        <v>332</v>
      </c>
      <c r="E6533" s="97" t="s">
        <v>20028</v>
      </c>
      <c r="F6533" s="97">
        <v>336050</v>
      </c>
      <c r="G6533" s="97">
        <v>662870</v>
      </c>
      <c r="H6533" s="97">
        <v>336050</v>
      </c>
      <c r="I6533" s="97">
        <v>662870</v>
      </c>
      <c r="J6533" s="97" t="s">
        <v>93</v>
      </c>
      <c r="K6533" s="97">
        <v>208.48</v>
      </c>
      <c r="L6533" s="97" t="s">
        <v>20029</v>
      </c>
      <c r="M6533" s="97">
        <v>28</v>
      </c>
      <c r="N6533" s="97">
        <v>844704</v>
      </c>
    </row>
    <row r="6534" spans="1:14" ht="14.25" customHeight="1" x14ac:dyDescent="0.3">
      <c r="A6534" s="97" t="s">
        <v>570</v>
      </c>
      <c r="B6534" s="97">
        <v>81</v>
      </c>
      <c r="C6534" s="97" t="s">
        <v>20030</v>
      </c>
      <c r="D6534" s="97" t="s">
        <v>332</v>
      </c>
      <c r="E6534" s="97" t="s">
        <v>20031</v>
      </c>
      <c r="F6534" s="97">
        <v>336870</v>
      </c>
      <c r="G6534" s="97">
        <v>664340</v>
      </c>
      <c r="H6534" s="97">
        <v>336870</v>
      </c>
      <c r="I6534" s="97">
        <v>664340</v>
      </c>
      <c r="J6534" s="97" t="s">
        <v>93</v>
      </c>
      <c r="K6534" s="97">
        <v>211.2</v>
      </c>
      <c r="L6534" s="97" t="s">
        <v>20032</v>
      </c>
      <c r="M6534" s="97">
        <v>28</v>
      </c>
      <c r="N6534" s="97">
        <v>844559</v>
      </c>
    </row>
    <row r="6535" spans="1:14" ht="14.25" customHeight="1" x14ac:dyDescent="0.3">
      <c r="A6535" s="97" t="s">
        <v>4821</v>
      </c>
      <c r="B6535" s="97">
        <v>139</v>
      </c>
      <c r="C6535" s="97" t="s">
        <v>20033</v>
      </c>
      <c r="D6535" s="97" t="s">
        <v>332</v>
      </c>
      <c r="E6535" s="97" t="s">
        <v>20034</v>
      </c>
      <c r="F6535" s="97">
        <v>333175</v>
      </c>
      <c r="G6535" s="97">
        <v>658160</v>
      </c>
      <c r="H6535" s="97">
        <v>333175</v>
      </c>
      <c r="I6535" s="97">
        <v>658160</v>
      </c>
      <c r="J6535" s="97" t="s">
        <v>93</v>
      </c>
      <c r="K6535" s="97">
        <v>214</v>
      </c>
      <c r="L6535" s="97" t="s">
        <v>20035</v>
      </c>
      <c r="M6535" s="97">
        <v>28</v>
      </c>
      <c r="N6535" s="97">
        <v>777798</v>
      </c>
    </row>
    <row r="6536" spans="1:14" ht="14.25" customHeight="1" x14ac:dyDescent="0.3">
      <c r="A6536" s="97" t="s">
        <v>570</v>
      </c>
      <c r="B6536" s="97">
        <v>188</v>
      </c>
      <c r="C6536" s="97" t="s">
        <v>20036</v>
      </c>
      <c r="D6536" s="97" t="s">
        <v>332</v>
      </c>
      <c r="E6536" s="97" t="s">
        <v>20037</v>
      </c>
      <c r="F6536" s="97">
        <v>335080</v>
      </c>
      <c r="G6536" s="97">
        <v>662060</v>
      </c>
      <c r="H6536" s="97">
        <v>335080</v>
      </c>
      <c r="I6536" s="97">
        <v>662060</v>
      </c>
      <c r="J6536" s="97" t="s">
        <v>93</v>
      </c>
      <c r="K6536" s="97">
        <v>216</v>
      </c>
      <c r="L6536" s="97" t="s">
        <v>20038</v>
      </c>
      <c r="M6536" s="97">
        <v>28</v>
      </c>
      <c r="N6536" s="97">
        <v>844668</v>
      </c>
    </row>
    <row r="6537" spans="1:14" ht="14.25" customHeight="1" x14ac:dyDescent="0.3">
      <c r="A6537" s="97" t="s">
        <v>570</v>
      </c>
      <c r="B6537" s="97">
        <v>221</v>
      </c>
      <c r="C6537" s="97" t="s">
        <v>20039</v>
      </c>
      <c r="D6537" s="97" t="s">
        <v>332</v>
      </c>
      <c r="E6537" s="97" t="s">
        <v>20040</v>
      </c>
      <c r="F6537" s="97">
        <v>335450</v>
      </c>
      <c r="G6537" s="97">
        <v>662300</v>
      </c>
      <c r="H6537" s="97">
        <v>335450</v>
      </c>
      <c r="I6537" s="97">
        <v>662300</v>
      </c>
      <c r="J6537" s="97" t="s">
        <v>93</v>
      </c>
      <c r="K6537" s="97">
        <v>217.14</v>
      </c>
      <c r="L6537" s="97" t="s">
        <v>20041</v>
      </c>
      <c r="M6537" s="97">
        <v>28</v>
      </c>
      <c r="N6537" s="97">
        <v>844701</v>
      </c>
    </row>
    <row r="6538" spans="1:14" ht="14.25" customHeight="1" x14ac:dyDescent="0.3">
      <c r="A6538" s="97" t="s">
        <v>4821</v>
      </c>
      <c r="B6538" s="97">
        <v>163</v>
      </c>
      <c r="C6538" s="97" t="s">
        <v>20042</v>
      </c>
      <c r="D6538" s="97" t="s">
        <v>332</v>
      </c>
      <c r="E6538" s="97" t="s">
        <v>20043</v>
      </c>
      <c r="F6538" s="97">
        <v>334135</v>
      </c>
      <c r="G6538" s="97">
        <v>658690</v>
      </c>
      <c r="H6538" s="97">
        <v>334135</v>
      </c>
      <c r="I6538" s="97">
        <v>658690</v>
      </c>
      <c r="J6538" s="97" t="s">
        <v>93</v>
      </c>
      <c r="K6538" s="97">
        <v>218.21</v>
      </c>
      <c r="L6538" s="97" t="s">
        <v>20044</v>
      </c>
      <c r="M6538" s="97">
        <v>28</v>
      </c>
      <c r="N6538" s="97">
        <v>777822</v>
      </c>
    </row>
    <row r="6539" spans="1:14" ht="14.25" customHeight="1" x14ac:dyDescent="0.3">
      <c r="A6539" s="97" t="s">
        <v>4821</v>
      </c>
      <c r="B6539" s="97">
        <v>156</v>
      </c>
      <c r="C6539" s="97" t="s">
        <v>20045</v>
      </c>
      <c r="D6539" s="97" t="s">
        <v>332</v>
      </c>
      <c r="E6539" s="97" t="s">
        <v>20046</v>
      </c>
      <c r="F6539" s="97">
        <v>333895</v>
      </c>
      <c r="G6539" s="97">
        <v>658540</v>
      </c>
      <c r="H6539" s="97">
        <v>333895</v>
      </c>
      <c r="I6539" s="97">
        <v>658540</v>
      </c>
      <c r="J6539" s="97" t="s">
        <v>93</v>
      </c>
      <c r="K6539" s="97">
        <v>221</v>
      </c>
      <c r="L6539" s="97" t="s">
        <v>20047</v>
      </c>
      <c r="M6539" s="97">
        <v>28</v>
      </c>
      <c r="N6539" s="97">
        <v>777815</v>
      </c>
    </row>
    <row r="6540" spans="1:14" ht="14.25" customHeight="1" x14ac:dyDescent="0.3">
      <c r="A6540" s="97" t="s">
        <v>570</v>
      </c>
      <c r="B6540" s="97">
        <v>129</v>
      </c>
      <c r="C6540" s="97" t="s">
        <v>20048</v>
      </c>
      <c r="D6540" s="97" t="s">
        <v>332</v>
      </c>
      <c r="E6540" s="97" t="s">
        <v>20049</v>
      </c>
      <c r="F6540" s="97">
        <v>335095</v>
      </c>
      <c r="G6540" s="97">
        <v>662315</v>
      </c>
      <c r="H6540" s="97">
        <v>335095</v>
      </c>
      <c r="I6540" s="97">
        <v>662315</v>
      </c>
      <c r="J6540" s="97" t="s">
        <v>93</v>
      </c>
      <c r="K6540" s="97">
        <v>228.5</v>
      </c>
      <c r="L6540" s="97" t="s">
        <v>20050</v>
      </c>
      <c r="M6540" s="97">
        <v>28</v>
      </c>
      <c r="N6540" s="97">
        <v>844608</v>
      </c>
    </row>
    <row r="6541" spans="1:14" ht="14.25" customHeight="1" x14ac:dyDescent="0.3">
      <c r="A6541" s="97" t="s">
        <v>878</v>
      </c>
      <c r="B6541" s="97">
        <v>27</v>
      </c>
      <c r="C6541" s="97" t="s">
        <v>20051</v>
      </c>
      <c r="D6541" s="97" t="s">
        <v>332</v>
      </c>
      <c r="E6541" s="97" t="s">
        <v>20052</v>
      </c>
      <c r="F6541" s="97">
        <v>327830</v>
      </c>
      <c r="G6541" s="97">
        <v>659970</v>
      </c>
      <c r="H6541" s="97">
        <v>327830</v>
      </c>
      <c r="I6541" s="97">
        <v>659970</v>
      </c>
      <c r="J6541" s="97" t="s">
        <v>93</v>
      </c>
      <c r="K6541" s="97">
        <v>230.4</v>
      </c>
      <c r="L6541" s="97" t="s">
        <v>20053</v>
      </c>
      <c r="M6541" s="97">
        <v>28</v>
      </c>
      <c r="N6541" s="97">
        <v>737247</v>
      </c>
    </row>
    <row r="6542" spans="1:14" ht="14.25" customHeight="1" x14ac:dyDescent="0.3">
      <c r="A6542" s="97" t="s">
        <v>570</v>
      </c>
      <c r="B6542" s="97">
        <v>136</v>
      </c>
      <c r="C6542" s="97" t="s">
        <v>20054</v>
      </c>
      <c r="D6542" s="97" t="s">
        <v>332</v>
      </c>
      <c r="E6542" s="97" t="s">
        <v>20055</v>
      </c>
      <c r="F6542" s="97">
        <v>335315</v>
      </c>
      <c r="G6542" s="97">
        <v>663520</v>
      </c>
      <c r="H6542" s="97">
        <v>335315</v>
      </c>
      <c r="I6542" s="97">
        <v>663520</v>
      </c>
      <c r="J6542" s="97" t="s">
        <v>93</v>
      </c>
      <c r="K6542" s="97">
        <v>234.1</v>
      </c>
      <c r="L6542" s="97" t="s">
        <v>20056</v>
      </c>
      <c r="M6542" s="97">
        <v>28</v>
      </c>
      <c r="N6542" s="97">
        <v>844615</v>
      </c>
    </row>
    <row r="6543" spans="1:14" ht="14.25" customHeight="1" x14ac:dyDescent="0.3">
      <c r="A6543" s="97" t="s">
        <v>570</v>
      </c>
      <c r="B6543" s="97">
        <v>119</v>
      </c>
      <c r="C6543" s="97" t="s">
        <v>20057</v>
      </c>
      <c r="D6543" s="97" t="s">
        <v>332</v>
      </c>
      <c r="E6543" s="97" t="s">
        <v>20058</v>
      </c>
      <c r="F6543" s="97">
        <v>335135</v>
      </c>
      <c r="G6543" s="97">
        <v>662405</v>
      </c>
      <c r="H6543" s="97">
        <v>335135</v>
      </c>
      <c r="I6543" s="97">
        <v>662405</v>
      </c>
      <c r="J6543" s="97" t="s">
        <v>93</v>
      </c>
      <c r="K6543" s="97">
        <v>234.2</v>
      </c>
      <c r="L6543" s="97" t="s">
        <v>20059</v>
      </c>
      <c r="M6543" s="97">
        <v>28</v>
      </c>
      <c r="N6543" s="97">
        <v>844597</v>
      </c>
    </row>
    <row r="6544" spans="1:14" ht="14.25" customHeight="1" x14ac:dyDescent="0.3">
      <c r="A6544" s="97" t="s">
        <v>878</v>
      </c>
      <c r="B6544" s="97">
        <v>33</v>
      </c>
      <c r="C6544" s="97" t="s">
        <v>20060</v>
      </c>
      <c r="D6544" s="97" t="s">
        <v>332</v>
      </c>
      <c r="E6544" s="97" t="s">
        <v>20061</v>
      </c>
      <c r="F6544" s="97">
        <v>327810</v>
      </c>
      <c r="G6544" s="97">
        <v>659830</v>
      </c>
      <c r="H6544" s="97">
        <v>327810</v>
      </c>
      <c r="I6544" s="97">
        <v>659830</v>
      </c>
      <c r="J6544" s="97" t="s">
        <v>93</v>
      </c>
      <c r="K6544" s="97">
        <v>238.5</v>
      </c>
      <c r="L6544" s="97" t="s">
        <v>20062</v>
      </c>
      <c r="M6544" s="97">
        <v>28</v>
      </c>
      <c r="N6544" s="97">
        <v>737253</v>
      </c>
    </row>
    <row r="6545" spans="1:14" ht="14.25" customHeight="1" x14ac:dyDescent="0.3">
      <c r="A6545" s="97" t="s">
        <v>570</v>
      </c>
      <c r="B6545" s="97">
        <v>60</v>
      </c>
      <c r="C6545" s="97" t="s">
        <v>20063</v>
      </c>
      <c r="D6545" s="97" t="s">
        <v>332</v>
      </c>
      <c r="E6545" s="97" t="s">
        <v>20064</v>
      </c>
      <c r="F6545" s="97">
        <v>335000</v>
      </c>
      <c r="G6545" s="97">
        <v>663610</v>
      </c>
      <c r="H6545" s="97">
        <v>335000</v>
      </c>
      <c r="I6545" s="97">
        <v>663610</v>
      </c>
      <c r="J6545" s="97" t="s">
        <v>93</v>
      </c>
      <c r="K6545" s="97">
        <v>239.8</v>
      </c>
      <c r="L6545" s="97" t="s">
        <v>20065</v>
      </c>
      <c r="M6545" s="97">
        <v>28</v>
      </c>
      <c r="N6545" s="97">
        <v>844538</v>
      </c>
    </row>
    <row r="6546" spans="1:14" ht="14.25" customHeight="1" x14ac:dyDescent="0.3">
      <c r="A6546" s="97" t="s">
        <v>639</v>
      </c>
      <c r="B6546" s="97">
        <v>26</v>
      </c>
      <c r="C6546" s="97" t="s">
        <v>20066</v>
      </c>
      <c r="D6546" s="97" t="s">
        <v>332</v>
      </c>
      <c r="E6546" s="97" t="s">
        <v>20067</v>
      </c>
      <c r="F6546" s="97">
        <v>335290</v>
      </c>
      <c r="G6546" s="97">
        <v>657810</v>
      </c>
      <c r="H6546" s="97">
        <v>335290</v>
      </c>
      <c r="I6546" s="97">
        <v>657810</v>
      </c>
      <c r="J6546" s="97" t="s">
        <v>93</v>
      </c>
      <c r="K6546" s="97">
        <v>240</v>
      </c>
      <c r="L6546" s="97" t="s">
        <v>20068</v>
      </c>
      <c r="M6546" s="97">
        <v>28</v>
      </c>
      <c r="N6546" s="97">
        <v>695927</v>
      </c>
    </row>
    <row r="6547" spans="1:14" ht="14.25" customHeight="1" x14ac:dyDescent="0.3">
      <c r="A6547" s="97" t="s">
        <v>878</v>
      </c>
      <c r="B6547" s="97">
        <v>88</v>
      </c>
      <c r="C6547" s="97" t="s">
        <v>20069</v>
      </c>
      <c r="D6547" s="97" t="s">
        <v>332</v>
      </c>
      <c r="E6547" s="97" t="s">
        <v>20070</v>
      </c>
      <c r="F6547" s="97">
        <v>328360</v>
      </c>
      <c r="G6547" s="97">
        <v>658240</v>
      </c>
      <c r="H6547" s="97">
        <v>328360</v>
      </c>
      <c r="I6547" s="97">
        <v>658240</v>
      </c>
      <c r="J6547" s="97" t="s">
        <v>93</v>
      </c>
      <c r="K6547" s="97">
        <v>242.16</v>
      </c>
      <c r="L6547" s="97" t="s">
        <v>20071</v>
      </c>
      <c r="M6547" s="97">
        <v>28</v>
      </c>
      <c r="N6547" s="97">
        <v>737308</v>
      </c>
    </row>
    <row r="6548" spans="1:14" ht="14.25" customHeight="1" x14ac:dyDescent="0.3">
      <c r="A6548" s="97" t="s">
        <v>4821</v>
      </c>
      <c r="B6548" s="97">
        <v>213</v>
      </c>
      <c r="C6548" s="97" t="s">
        <v>20072</v>
      </c>
      <c r="D6548" s="97" t="s">
        <v>332</v>
      </c>
      <c r="E6548" s="97" t="s">
        <v>20073</v>
      </c>
      <c r="F6548" s="97">
        <v>334570</v>
      </c>
      <c r="G6548" s="97">
        <v>658590</v>
      </c>
      <c r="H6548" s="97">
        <v>334570</v>
      </c>
      <c r="I6548" s="97">
        <v>658590</v>
      </c>
      <c r="J6548" s="97" t="s">
        <v>93</v>
      </c>
      <c r="K6548" s="97">
        <v>246</v>
      </c>
      <c r="L6548" s="97" t="s">
        <v>20074</v>
      </c>
      <c r="M6548" s="97">
        <v>28</v>
      </c>
      <c r="N6548" s="97">
        <v>777872</v>
      </c>
    </row>
    <row r="6549" spans="1:14" ht="14.25" customHeight="1" x14ac:dyDescent="0.3">
      <c r="A6549" s="97" t="s">
        <v>878</v>
      </c>
      <c r="B6549" s="97">
        <v>63</v>
      </c>
      <c r="C6549" s="97" t="s">
        <v>20075</v>
      </c>
      <c r="D6549" s="97" t="s">
        <v>332</v>
      </c>
      <c r="E6549" s="97" t="s">
        <v>20076</v>
      </c>
      <c r="F6549" s="97">
        <v>327960</v>
      </c>
      <c r="G6549" s="97">
        <v>658890</v>
      </c>
      <c r="H6549" s="97">
        <v>327960</v>
      </c>
      <c r="I6549" s="97">
        <v>658890</v>
      </c>
      <c r="J6549" s="97" t="s">
        <v>93</v>
      </c>
      <c r="K6549" s="97">
        <v>249.5</v>
      </c>
      <c r="L6549" s="97" t="s">
        <v>20077</v>
      </c>
      <c r="M6549" s="97">
        <v>28</v>
      </c>
      <c r="N6549" s="97">
        <v>737283</v>
      </c>
    </row>
    <row r="6550" spans="1:14" ht="14.25" customHeight="1" x14ac:dyDescent="0.3">
      <c r="A6550" s="97" t="s">
        <v>878</v>
      </c>
      <c r="B6550" s="97">
        <v>41</v>
      </c>
      <c r="C6550" s="97" t="s">
        <v>20078</v>
      </c>
      <c r="D6550" s="97" t="s">
        <v>332</v>
      </c>
      <c r="E6550" s="97" t="s">
        <v>20079</v>
      </c>
      <c r="F6550" s="97">
        <v>327800</v>
      </c>
      <c r="G6550" s="97">
        <v>659520</v>
      </c>
      <c r="H6550" s="97">
        <v>327800</v>
      </c>
      <c r="I6550" s="97">
        <v>659520</v>
      </c>
      <c r="J6550" s="97" t="s">
        <v>93</v>
      </c>
      <c r="K6550" s="97">
        <v>249.58</v>
      </c>
      <c r="L6550" s="97" t="s">
        <v>20080</v>
      </c>
      <c r="M6550" s="97">
        <v>28</v>
      </c>
      <c r="N6550" s="97">
        <v>737261</v>
      </c>
    </row>
    <row r="6551" spans="1:14" ht="14.25" customHeight="1" x14ac:dyDescent="0.3">
      <c r="A6551" s="97" t="s">
        <v>878</v>
      </c>
      <c r="B6551" s="97">
        <v>106</v>
      </c>
      <c r="C6551" s="97" t="s">
        <v>20081</v>
      </c>
      <c r="D6551" s="97" t="s">
        <v>332</v>
      </c>
      <c r="E6551" s="97" t="s">
        <v>20082</v>
      </c>
      <c r="F6551" s="97">
        <v>329390</v>
      </c>
      <c r="G6551" s="97">
        <v>657540</v>
      </c>
      <c r="H6551" s="97">
        <v>329390</v>
      </c>
      <c r="I6551" s="97">
        <v>657540</v>
      </c>
      <c r="J6551" s="97" t="s">
        <v>93</v>
      </c>
      <c r="K6551" s="97">
        <v>250.22</v>
      </c>
      <c r="L6551" s="97" t="s">
        <v>20083</v>
      </c>
      <c r="M6551" s="97">
        <v>28</v>
      </c>
      <c r="N6551" s="97">
        <v>737326</v>
      </c>
    </row>
    <row r="6552" spans="1:14" ht="14.25" customHeight="1" x14ac:dyDescent="0.3">
      <c r="A6552" s="97" t="s">
        <v>4821</v>
      </c>
      <c r="B6552" s="97">
        <v>224</v>
      </c>
      <c r="C6552" s="97" t="s">
        <v>20084</v>
      </c>
      <c r="D6552" s="97" t="s">
        <v>332</v>
      </c>
      <c r="E6552" s="97" t="s">
        <v>20085</v>
      </c>
      <c r="F6552" s="97">
        <v>334235</v>
      </c>
      <c r="G6552" s="97">
        <v>658170</v>
      </c>
      <c r="H6552" s="97">
        <v>334235</v>
      </c>
      <c r="I6552" s="97">
        <v>658170</v>
      </c>
      <c r="J6552" s="97" t="s">
        <v>93</v>
      </c>
      <c r="K6552" s="97">
        <v>262.5</v>
      </c>
      <c r="L6552" s="97" t="s">
        <v>20086</v>
      </c>
      <c r="M6552" s="97">
        <v>28</v>
      </c>
      <c r="N6552" s="97">
        <v>777883</v>
      </c>
    </row>
    <row r="6553" spans="1:14" ht="14.25" customHeight="1" x14ac:dyDescent="0.3">
      <c r="A6553" s="97" t="s">
        <v>878</v>
      </c>
      <c r="B6553" s="97">
        <v>59</v>
      </c>
      <c r="C6553" s="97" t="s">
        <v>20087</v>
      </c>
      <c r="D6553" s="97" t="s">
        <v>332</v>
      </c>
      <c r="E6553" s="97" t="s">
        <v>20088</v>
      </c>
      <c r="F6553" s="97">
        <v>326980</v>
      </c>
      <c r="G6553" s="97">
        <v>658170</v>
      </c>
      <c r="H6553" s="97">
        <v>326980</v>
      </c>
      <c r="I6553" s="97">
        <v>658170</v>
      </c>
      <c r="J6553" s="97" t="s">
        <v>93</v>
      </c>
      <c r="K6553" s="97">
        <v>275.41000000000003</v>
      </c>
      <c r="L6553" s="97" t="s">
        <v>20089</v>
      </c>
      <c r="M6553" s="97">
        <v>28</v>
      </c>
      <c r="N6553" s="97">
        <v>737279</v>
      </c>
    </row>
    <row r="6554" spans="1:14" ht="14.25" customHeight="1" x14ac:dyDescent="0.3">
      <c r="A6554" s="97" t="s">
        <v>6680</v>
      </c>
      <c r="B6554" s="97">
        <v>40</v>
      </c>
      <c r="C6554" s="97" t="s">
        <v>20090</v>
      </c>
      <c r="D6554" s="97" t="s">
        <v>332</v>
      </c>
      <c r="E6554" s="97" t="s">
        <v>20091</v>
      </c>
      <c r="F6554" s="97">
        <v>318235</v>
      </c>
      <c r="G6554" s="97">
        <v>655680</v>
      </c>
      <c r="H6554" s="97">
        <v>318235</v>
      </c>
      <c r="I6554" s="97">
        <v>655680</v>
      </c>
      <c r="J6554" s="97" t="s">
        <v>93</v>
      </c>
      <c r="K6554" s="97">
        <v>279.87</v>
      </c>
      <c r="L6554" s="97" t="s">
        <v>20092</v>
      </c>
      <c r="M6554" s="97">
        <v>28</v>
      </c>
      <c r="N6554" s="97">
        <v>650532</v>
      </c>
    </row>
    <row r="6555" spans="1:14" ht="14.25" customHeight="1" x14ac:dyDescent="0.3">
      <c r="A6555" s="97" t="s">
        <v>878</v>
      </c>
      <c r="B6555" s="97">
        <v>55</v>
      </c>
      <c r="C6555" s="97" t="s">
        <v>20093</v>
      </c>
      <c r="D6555" s="97" t="s">
        <v>332</v>
      </c>
      <c r="E6555" s="97" t="s">
        <v>20094</v>
      </c>
      <c r="F6555" s="97">
        <v>326770</v>
      </c>
      <c r="G6555" s="97">
        <v>658130</v>
      </c>
      <c r="H6555" s="97">
        <v>326770</v>
      </c>
      <c r="I6555" s="97">
        <v>658130</v>
      </c>
      <c r="J6555" s="97" t="s">
        <v>93</v>
      </c>
      <c r="K6555" s="97">
        <v>280.01</v>
      </c>
      <c r="L6555" s="97" t="s">
        <v>20095</v>
      </c>
      <c r="M6555" s="97">
        <v>28</v>
      </c>
      <c r="N6555" s="97">
        <v>737275</v>
      </c>
    </row>
    <row r="6556" spans="1:14" ht="14.25" customHeight="1" x14ac:dyDescent="0.3">
      <c r="A6556" s="97" t="s">
        <v>6680</v>
      </c>
      <c r="B6556" s="97">
        <v>51</v>
      </c>
      <c r="C6556" s="97" t="s">
        <v>20096</v>
      </c>
      <c r="D6556" s="97" t="s">
        <v>332</v>
      </c>
      <c r="E6556" s="97" t="s">
        <v>20097</v>
      </c>
      <c r="F6556" s="97">
        <v>317170</v>
      </c>
      <c r="G6556" s="97">
        <v>655840</v>
      </c>
      <c r="H6556" s="97">
        <v>317170</v>
      </c>
      <c r="I6556" s="97">
        <v>655840</v>
      </c>
      <c r="J6556" s="97" t="s">
        <v>93</v>
      </c>
      <c r="K6556" s="97">
        <v>280.36</v>
      </c>
      <c r="L6556" s="97" t="s">
        <v>20098</v>
      </c>
      <c r="M6556" s="97">
        <v>28</v>
      </c>
      <c r="N6556" s="97">
        <v>650543</v>
      </c>
    </row>
    <row r="6557" spans="1:14" ht="14.25" customHeight="1" x14ac:dyDescent="0.3">
      <c r="A6557" s="97" t="s">
        <v>6680</v>
      </c>
      <c r="B6557" s="97">
        <v>20</v>
      </c>
      <c r="C6557" s="97" t="s">
        <v>20099</v>
      </c>
      <c r="D6557" s="97" t="s">
        <v>332</v>
      </c>
      <c r="E6557" s="97" t="s">
        <v>20100</v>
      </c>
      <c r="F6557" s="97">
        <v>319100</v>
      </c>
      <c r="G6557" s="97">
        <v>656140</v>
      </c>
      <c r="H6557" s="97">
        <v>319100</v>
      </c>
      <c r="I6557" s="97">
        <v>656140</v>
      </c>
      <c r="J6557" s="97" t="s">
        <v>93</v>
      </c>
      <c r="K6557" s="97">
        <v>281.55</v>
      </c>
      <c r="L6557" s="97" t="s">
        <v>20101</v>
      </c>
      <c r="M6557" s="97">
        <v>28</v>
      </c>
      <c r="N6557" s="97">
        <v>650512</v>
      </c>
    </row>
    <row r="6558" spans="1:14" ht="14.25" customHeight="1" x14ac:dyDescent="0.3">
      <c r="A6558" s="97" t="s">
        <v>878</v>
      </c>
      <c r="B6558" s="97">
        <v>45</v>
      </c>
      <c r="C6558" s="97" t="s">
        <v>20102</v>
      </c>
      <c r="D6558" s="97" t="s">
        <v>332</v>
      </c>
      <c r="E6558" s="97" t="s">
        <v>20103</v>
      </c>
      <c r="F6558" s="97">
        <v>326680</v>
      </c>
      <c r="G6558" s="97">
        <v>658350</v>
      </c>
      <c r="H6558" s="97">
        <v>326680</v>
      </c>
      <c r="I6558" s="97">
        <v>658350</v>
      </c>
      <c r="J6558" s="97" t="s">
        <v>93</v>
      </c>
      <c r="K6558" s="97">
        <v>283.16000000000003</v>
      </c>
      <c r="L6558" s="97" t="s">
        <v>20104</v>
      </c>
      <c r="M6558" s="97">
        <v>28</v>
      </c>
      <c r="N6558" s="97">
        <v>737265</v>
      </c>
    </row>
    <row r="6559" spans="1:14" ht="14.25" customHeight="1" x14ac:dyDescent="0.3">
      <c r="A6559" s="97" t="s">
        <v>6676</v>
      </c>
      <c r="B6559" s="97">
        <v>9</v>
      </c>
      <c r="C6559" s="97" t="s">
        <v>20105</v>
      </c>
      <c r="D6559" s="97" t="s">
        <v>332</v>
      </c>
      <c r="E6559" s="97" t="s">
        <v>20106</v>
      </c>
      <c r="F6559" s="97">
        <v>320690</v>
      </c>
      <c r="G6559" s="97">
        <v>652720</v>
      </c>
      <c r="H6559" s="97">
        <v>320690</v>
      </c>
      <c r="I6559" s="97">
        <v>652720</v>
      </c>
      <c r="J6559" s="97" t="s">
        <v>93</v>
      </c>
      <c r="K6559" s="97">
        <v>286</v>
      </c>
      <c r="L6559" s="97" t="s">
        <v>20107</v>
      </c>
      <c r="M6559" s="97">
        <v>28</v>
      </c>
      <c r="N6559" s="97">
        <v>628349</v>
      </c>
    </row>
    <row r="6560" spans="1:14" ht="14.25" customHeight="1" x14ac:dyDescent="0.3">
      <c r="A6560" s="97" t="s">
        <v>508</v>
      </c>
      <c r="B6560" s="97">
        <v>2528</v>
      </c>
      <c r="C6560" s="97" t="s">
        <v>20108</v>
      </c>
      <c r="D6560" s="97" t="s">
        <v>581</v>
      </c>
      <c r="E6560" s="97" t="s">
        <v>20109</v>
      </c>
      <c r="F6560" s="97">
        <v>331448</v>
      </c>
      <c r="G6560" s="97">
        <v>665255</v>
      </c>
      <c r="H6560" s="97">
        <v>331448</v>
      </c>
      <c r="I6560" s="97">
        <v>665255</v>
      </c>
      <c r="J6560" s="97" t="s">
        <v>93</v>
      </c>
      <c r="K6560" s="97">
        <v>82.22</v>
      </c>
      <c r="L6560" s="97" t="s">
        <v>20110</v>
      </c>
      <c r="M6560" s="97">
        <v>28.04</v>
      </c>
      <c r="N6560" s="97">
        <v>951912</v>
      </c>
    </row>
    <row r="6561" spans="1:14" ht="14.25" customHeight="1" x14ac:dyDescent="0.3">
      <c r="A6561" s="97" t="s">
        <v>497</v>
      </c>
      <c r="B6561" s="97">
        <v>605</v>
      </c>
      <c r="C6561" s="97" t="s">
        <v>20111</v>
      </c>
      <c r="D6561" s="97" t="s">
        <v>581</v>
      </c>
      <c r="E6561" s="97" t="s">
        <v>20112</v>
      </c>
      <c r="F6561" s="97">
        <v>333768</v>
      </c>
      <c r="G6561" s="97">
        <v>661342</v>
      </c>
      <c r="H6561" s="97">
        <v>333768</v>
      </c>
      <c r="I6561" s="97">
        <v>661342</v>
      </c>
      <c r="J6561" s="97" t="s">
        <v>93</v>
      </c>
      <c r="K6561" s="97">
        <v>114</v>
      </c>
      <c r="L6561" s="97" t="s">
        <v>20113</v>
      </c>
      <c r="M6561" s="97">
        <v>28.04</v>
      </c>
      <c r="N6561" s="97">
        <v>905035</v>
      </c>
    </row>
    <row r="6562" spans="1:14" ht="14.25" customHeight="1" x14ac:dyDescent="0.3">
      <c r="A6562" s="97" t="s">
        <v>655</v>
      </c>
      <c r="B6562" s="97">
        <v>13982</v>
      </c>
      <c r="C6562" s="97" t="s">
        <v>20114</v>
      </c>
      <c r="D6562" s="97" t="s">
        <v>581</v>
      </c>
      <c r="E6562" s="97" t="s">
        <v>20115</v>
      </c>
      <c r="F6562" s="97">
        <v>335000</v>
      </c>
      <c r="G6562" s="97">
        <v>671410</v>
      </c>
      <c r="H6562" s="97">
        <v>335000</v>
      </c>
      <c r="I6562" s="97">
        <v>671410</v>
      </c>
      <c r="J6562" s="97" t="s">
        <v>93</v>
      </c>
      <c r="K6562" s="97">
        <v>24.78</v>
      </c>
      <c r="L6562" s="97" t="s">
        <v>20116</v>
      </c>
      <c r="M6562" s="97">
        <v>28.1</v>
      </c>
      <c r="N6562" s="97">
        <v>951074</v>
      </c>
    </row>
    <row r="6563" spans="1:14" ht="14.25" customHeight="1" x14ac:dyDescent="0.3">
      <c r="A6563" s="97" t="s">
        <v>506</v>
      </c>
      <c r="B6563" s="97">
        <v>862</v>
      </c>
      <c r="C6563" s="97" t="s">
        <v>20117</v>
      </c>
      <c r="D6563" s="97" t="s">
        <v>332</v>
      </c>
      <c r="E6563" s="97" t="s">
        <v>20118</v>
      </c>
      <c r="F6563" s="97">
        <v>328686</v>
      </c>
      <c r="G6563" s="97">
        <v>668079</v>
      </c>
      <c r="H6563" s="97">
        <v>328686</v>
      </c>
      <c r="I6563" s="97">
        <v>668079</v>
      </c>
      <c r="J6563" s="97" t="s">
        <v>93</v>
      </c>
      <c r="K6563" s="97">
        <v>128.05000000000001</v>
      </c>
      <c r="L6563" s="97" t="s">
        <v>20119</v>
      </c>
      <c r="M6563" s="97">
        <v>28.1</v>
      </c>
      <c r="N6563" s="97">
        <v>17333008</v>
      </c>
    </row>
    <row r="6564" spans="1:14" ht="14.25" customHeight="1" x14ac:dyDescent="0.3">
      <c r="A6564" s="97" t="s">
        <v>351</v>
      </c>
      <c r="B6564" s="97">
        <v>14686</v>
      </c>
      <c r="C6564" s="97" t="s">
        <v>20120</v>
      </c>
      <c r="D6564" s="97" t="s">
        <v>581</v>
      </c>
      <c r="E6564" s="97" t="s">
        <v>20121</v>
      </c>
      <c r="F6564" s="97">
        <v>329165</v>
      </c>
      <c r="G6564" s="97">
        <v>662679</v>
      </c>
      <c r="H6564" s="97">
        <v>329165</v>
      </c>
      <c r="I6564" s="97">
        <v>662679</v>
      </c>
      <c r="J6564" s="97" t="s">
        <v>93</v>
      </c>
      <c r="K6564" s="97">
        <v>146</v>
      </c>
      <c r="L6564" s="97" t="s">
        <v>20122</v>
      </c>
      <c r="M6564" s="97">
        <v>28.1</v>
      </c>
      <c r="N6564" s="97">
        <v>803361</v>
      </c>
    </row>
    <row r="6565" spans="1:14" ht="14.25" customHeight="1" x14ac:dyDescent="0.3">
      <c r="A6565" s="97" t="s">
        <v>508</v>
      </c>
      <c r="B6565" s="97">
        <v>1491</v>
      </c>
      <c r="C6565" s="97" t="s">
        <v>20123</v>
      </c>
      <c r="D6565" s="97" t="s">
        <v>581</v>
      </c>
      <c r="E6565" s="97" t="s">
        <v>20124</v>
      </c>
      <c r="F6565" s="97">
        <v>332344</v>
      </c>
      <c r="G6565" s="97">
        <v>668778</v>
      </c>
      <c r="H6565" s="97">
        <v>332344</v>
      </c>
      <c r="I6565" s="97">
        <v>668778</v>
      </c>
      <c r="J6565" s="97" t="s">
        <v>93</v>
      </c>
      <c r="K6565" s="97">
        <v>56</v>
      </c>
      <c r="L6565" s="97" t="s">
        <v>20125</v>
      </c>
      <c r="M6565" s="97">
        <v>28.13</v>
      </c>
      <c r="N6565" s="97">
        <v>951848</v>
      </c>
    </row>
    <row r="6566" spans="1:14" ht="14.25" customHeight="1" x14ac:dyDescent="0.3">
      <c r="A6566" s="97" t="s">
        <v>497</v>
      </c>
      <c r="B6566" s="97">
        <v>579</v>
      </c>
      <c r="C6566" s="97" t="s">
        <v>20126</v>
      </c>
      <c r="D6566" s="97" t="s">
        <v>332</v>
      </c>
      <c r="E6566" s="97" t="s">
        <v>20127</v>
      </c>
      <c r="F6566" s="97">
        <v>334563</v>
      </c>
      <c r="G6566" s="97">
        <v>661688</v>
      </c>
      <c r="H6566" s="97">
        <v>334563</v>
      </c>
      <c r="I6566" s="97">
        <v>661688</v>
      </c>
      <c r="J6566" s="97" t="s">
        <v>93</v>
      </c>
      <c r="K6566" s="97">
        <v>0</v>
      </c>
      <c r="L6566" s="97" t="s">
        <v>20128</v>
      </c>
      <c r="M6566" s="97">
        <v>28.2</v>
      </c>
      <c r="N6566" s="97">
        <v>17643021</v>
      </c>
    </row>
    <row r="6567" spans="1:14" ht="14.25" customHeight="1" x14ac:dyDescent="0.3">
      <c r="A6567" s="97" t="s">
        <v>419</v>
      </c>
      <c r="B6567" s="97">
        <v>3886</v>
      </c>
      <c r="C6567" s="97" t="s">
        <v>20129</v>
      </c>
      <c r="D6567" s="97" t="s">
        <v>581</v>
      </c>
      <c r="E6567" s="97" t="s">
        <v>20130</v>
      </c>
      <c r="F6567" s="97">
        <v>333784</v>
      </c>
      <c r="G6567" s="97">
        <v>670691</v>
      </c>
      <c r="H6567" s="97">
        <v>333784</v>
      </c>
      <c r="I6567" s="97">
        <v>670691</v>
      </c>
      <c r="J6567" s="97" t="s">
        <v>93</v>
      </c>
      <c r="K6567" s="97">
        <v>24.05</v>
      </c>
      <c r="L6567" s="97" t="s">
        <v>20131</v>
      </c>
      <c r="M6567" s="97">
        <v>28.2</v>
      </c>
      <c r="N6567" s="97">
        <v>972442</v>
      </c>
    </row>
    <row r="6568" spans="1:14" ht="14.25" customHeight="1" x14ac:dyDescent="0.3">
      <c r="A6568" s="97" t="s">
        <v>508</v>
      </c>
      <c r="B6568" s="97">
        <v>643</v>
      </c>
      <c r="C6568" s="97" t="s">
        <v>20132</v>
      </c>
      <c r="D6568" s="97" t="s">
        <v>332</v>
      </c>
      <c r="E6568" s="97" t="s">
        <v>20133</v>
      </c>
      <c r="F6568" s="97">
        <v>331330</v>
      </c>
      <c r="G6568" s="97">
        <v>668710</v>
      </c>
      <c r="H6568" s="97">
        <v>331330</v>
      </c>
      <c r="I6568" s="97">
        <v>668710</v>
      </c>
      <c r="J6568" s="97" t="s">
        <v>93</v>
      </c>
      <c r="K6568" s="97">
        <v>65</v>
      </c>
      <c r="L6568" s="97" t="s">
        <v>20134</v>
      </c>
      <c r="M6568" s="97">
        <v>28.3</v>
      </c>
      <c r="N6568" s="97">
        <v>17297993</v>
      </c>
    </row>
    <row r="6569" spans="1:14" ht="14.25" customHeight="1" x14ac:dyDescent="0.3">
      <c r="A6569" s="97" t="s">
        <v>655</v>
      </c>
      <c r="B6569" s="97">
        <v>367</v>
      </c>
      <c r="C6569" s="97" t="s">
        <v>20135</v>
      </c>
      <c r="D6569" s="97" t="s">
        <v>332</v>
      </c>
      <c r="E6569" s="97" t="s">
        <v>20136</v>
      </c>
      <c r="F6569" s="97">
        <v>335491</v>
      </c>
      <c r="G6569" s="97">
        <v>670670</v>
      </c>
      <c r="H6569" s="97">
        <v>335491</v>
      </c>
      <c r="I6569" s="97">
        <v>670670</v>
      </c>
      <c r="J6569" s="97" t="s">
        <v>93</v>
      </c>
      <c r="K6569" s="97">
        <v>26.79</v>
      </c>
      <c r="L6569" s="97" t="s">
        <v>20137</v>
      </c>
      <c r="M6569" s="97">
        <v>28.34</v>
      </c>
      <c r="N6569" s="97">
        <v>950040</v>
      </c>
    </row>
    <row r="6570" spans="1:14" ht="14.25" customHeight="1" x14ac:dyDescent="0.3">
      <c r="A6570" s="97" t="s">
        <v>506</v>
      </c>
      <c r="B6570" s="97">
        <v>61</v>
      </c>
      <c r="C6570" s="97" t="s">
        <v>20138</v>
      </c>
      <c r="D6570" s="97" t="s">
        <v>581</v>
      </c>
      <c r="E6570" s="97" t="s">
        <v>20139</v>
      </c>
      <c r="F6570" s="97">
        <v>328900</v>
      </c>
      <c r="G6570" s="97">
        <v>669850</v>
      </c>
      <c r="H6570" s="97">
        <v>328900</v>
      </c>
      <c r="I6570" s="97">
        <v>669850</v>
      </c>
      <c r="J6570" s="97" t="s">
        <v>93</v>
      </c>
      <c r="K6570" s="97">
        <v>66.290000000000006</v>
      </c>
      <c r="L6570" s="97" t="s">
        <v>20140</v>
      </c>
      <c r="M6570" s="97">
        <v>28.34</v>
      </c>
      <c r="N6570" s="97">
        <v>1003059</v>
      </c>
    </row>
    <row r="6571" spans="1:14" ht="14.25" customHeight="1" x14ac:dyDescent="0.3">
      <c r="A6571" s="97" t="s">
        <v>419</v>
      </c>
      <c r="B6571" s="97">
        <v>804</v>
      </c>
      <c r="C6571" s="97" t="s">
        <v>20141</v>
      </c>
      <c r="D6571" s="97" t="s">
        <v>332</v>
      </c>
      <c r="E6571" s="97" t="s">
        <v>20142</v>
      </c>
      <c r="F6571" s="97">
        <v>333729</v>
      </c>
      <c r="G6571" s="97">
        <v>670471</v>
      </c>
      <c r="H6571" s="97">
        <v>333729</v>
      </c>
      <c r="I6571" s="97">
        <v>670471</v>
      </c>
      <c r="J6571" s="97" t="s">
        <v>93</v>
      </c>
      <c r="K6571" s="97">
        <v>26.3</v>
      </c>
      <c r="L6571" s="97" t="s">
        <v>20143</v>
      </c>
      <c r="M6571" s="97">
        <v>28.35</v>
      </c>
      <c r="N6571" s="97">
        <v>18799046</v>
      </c>
    </row>
    <row r="6572" spans="1:14" ht="14.25" customHeight="1" x14ac:dyDescent="0.3">
      <c r="A6572" s="97" t="s">
        <v>419</v>
      </c>
      <c r="B6572" s="97">
        <v>566</v>
      </c>
      <c r="C6572" s="97" t="s">
        <v>20144</v>
      </c>
      <c r="D6572" s="97" t="s">
        <v>332</v>
      </c>
      <c r="E6572" s="97" t="s">
        <v>20145</v>
      </c>
      <c r="F6572" s="97">
        <v>330530</v>
      </c>
      <c r="G6572" s="97">
        <v>671770</v>
      </c>
      <c r="H6572" s="97">
        <v>330530</v>
      </c>
      <c r="I6572" s="97">
        <v>671770</v>
      </c>
      <c r="J6572" s="97" t="s">
        <v>93</v>
      </c>
      <c r="K6572" s="97">
        <v>0</v>
      </c>
      <c r="L6572" s="97" t="s">
        <v>20146</v>
      </c>
      <c r="M6572" s="97">
        <v>28.4</v>
      </c>
      <c r="N6572" s="97">
        <v>12841310</v>
      </c>
    </row>
    <row r="6573" spans="1:14" ht="14.25" customHeight="1" x14ac:dyDescent="0.3">
      <c r="A6573" s="97" t="s">
        <v>506</v>
      </c>
      <c r="B6573" s="97">
        <v>755</v>
      </c>
      <c r="C6573" s="97" t="s">
        <v>20147</v>
      </c>
      <c r="D6573" s="97" t="s">
        <v>332</v>
      </c>
      <c r="E6573" s="97" t="s">
        <v>20148</v>
      </c>
      <c r="F6573" s="97">
        <v>329183</v>
      </c>
      <c r="G6573" s="97">
        <v>669074</v>
      </c>
      <c r="H6573" s="97">
        <v>329183</v>
      </c>
      <c r="I6573" s="97">
        <v>669074</v>
      </c>
      <c r="J6573" s="97" t="s">
        <v>93</v>
      </c>
      <c r="K6573" s="97">
        <v>107.38</v>
      </c>
      <c r="L6573" s="97" t="s">
        <v>20149</v>
      </c>
      <c r="M6573" s="97">
        <v>28.4</v>
      </c>
      <c r="N6573" s="97">
        <v>17332901</v>
      </c>
    </row>
    <row r="6574" spans="1:14" ht="14.25" customHeight="1" x14ac:dyDescent="0.3">
      <c r="A6574" s="97" t="s">
        <v>1963</v>
      </c>
      <c r="B6574" s="97">
        <v>14856</v>
      </c>
      <c r="C6574" s="97" t="s">
        <v>20150</v>
      </c>
      <c r="D6574" s="97" t="s">
        <v>581</v>
      </c>
      <c r="E6574" s="97" t="s">
        <v>20151</v>
      </c>
      <c r="F6574" s="97">
        <v>340780</v>
      </c>
      <c r="G6574" s="97">
        <v>675500</v>
      </c>
      <c r="H6574" s="97">
        <v>340780</v>
      </c>
      <c r="I6574" s="97">
        <v>675500</v>
      </c>
      <c r="J6574" s="97" t="s">
        <v>93</v>
      </c>
      <c r="K6574" s="97">
        <v>7</v>
      </c>
      <c r="L6574" s="97" t="s">
        <v>20152</v>
      </c>
      <c r="M6574" s="97">
        <v>28.5</v>
      </c>
      <c r="N6574" s="97">
        <v>755697</v>
      </c>
    </row>
    <row r="6575" spans="1:14" ht="14.25" customHeight="1" x14ac:dyDescent="0.3">
      <c r="A6575" s="97" t="s">
        <v>419</v>
      </c>
      <c r="B6575" s="97">
        <v>10715</v>
      </c>
      <c r="C6575" s="97" t="s">
        <v>20153</v>
      </c>
      <c r="D6575" s="97" t="s">
        <v>581</v>
      </c>
      <c r="E6575" s="97" t="s">
        <v>20154</v>
      </c>
      <c r="F6575" s="97">
        <v>331255</v>
      </c>
      <c r="G6575" s="97">
        <v>672505</v>
      </c>
      <c r="H6575" s="97">
        <v>331255</v>
      </c>
      <c r="I6575" s="97">
        <v>672505</v>
      </c>
      <c r="J6575" s="97" t="s">
        <v>93</v>
      </c>
      <c r="K6575" s="97">
        <v>27.05</v>
      </c>
      <c r="L6575" s="97" t="s">
        <v>20155</v>
      </c>
      <c r="M6575" s="97">
        <v>28.5</v>
      </c>
      <c r="N6575" s="97">
        <v>972928</v>
      </c>
    </row>
    <row r="6576" spans="1:14" ht="14.25" customHeight="1" x14ac:dyDescent="0.3">
      <c r="A6576" s="97" t="s">
        <v>508</v>
      </c>
      <c r="B6576" s="97">
        <v>10133</v>
      </c>
      <c r="C6576" s="97" t="s">
        <v>20156</v>
      </c>
      <c r="D6576" s="97" t="s">
        <v>581</v>
      </c>
      <c r="E6576" s="97" t="s">
        <v>20157</v>
      </c>
      <c r="F6576" s="97">
        <v>331544</v>
      </c>
      <c r="G6576" s="97">
        <v>667122</v>
      </c>
      <c r="H6576" s="97">
        <v>331544</v>
      </c>
      <c r="I6576" s="97">
        <v>667122</v>
      </c>
      <c r="J6576" s="97" t="s">
        <v>93</v>
      </c>
      <c r="K6576" s="97">
        <v>52.6</v>
      </c>
      <c r="L6576" s="97" t="s">
        <v>20158</v>
      </c>
      <c r="M6576" s="97">
        <v>28.5</v>
      </c>
      <c r="N6576" s="97">
        <v>952084</v>
      </c>
    </row>
    <row r="6577" spans="1:14" ht="14.25" customHeight="1" x14ac:dyDescent="0.3">
      <c r="A6577" s="97" t="s">
        <v>655</v>
      </c>
      <c r="B6577" s="97">
        <v>15581</v>
      </c>
      <c r="C6577" s="97" t="s">
        <v>20159</v>
      </c>
      <c r="D6577" s="97" t="s">
        <v>581</v>
      </c>
      <c r="E6577" s="97" t="s">
        <v>20160</v>
      </c>
      <c r="F6577" s="97">
        <v>337322</v>
      </c>
      <c r="G6577" s="97">
        <v>671401</v>
      </c>
      <c r="H6577" s="97">
        <v>337322</v>
      </c>
      <c r="I6577" s="97">
        <v>671401</v>
      </c>
      <c r="J6577" s="97" t="s">
        <v>93</v>
      </c>
      <c r="K6577" s="97">
        <v>55</v>
      </c>
      <c r="L6577" s="97" t="s">
        <v>20161</v>
      </c>
      <c r="M6577" s="97">
        <v>28.5</v>
      </c>
      <c r="N6577" s="97">
        <v>951142</v>
      </c>
    </row>
    <row r="6578" spans="1:14" ht="14.25" customHeight="1" x14ac:dyDescent="0.3">
      <c r="A6578" s="97" t="s">
        <v>655</v>
      </c>
      <c r="B6578" s="97">
        <v>15581</v>
      </c>
      <c r="C6578" s="97" t="s">
        <v>20162</v>
      </c>
      <c r="D6578" s="97" t="s">
        <v>581</v>
      </c>
      <c r="E6578" s="97" t="s">
        <v>20163</v>
      </c>
      <c r="F6578" s="97">
        <v>337361</v>
      </c>
      <c r="G6578" s="97">
        <v>671277</v>
      </c>
      <c r="H6578" s="97">
        <v>337361</v>
      </c>
      <c r="I6578" s="97">
        <v>671277</v>
      </c>
      <c r="J6578" s="97" t="s">
        <v>93</v>
      </c>
      <c r="K6578" s="97">
        <v>60</v>
      </c>
      <c r="L6578" s="97" t="s">
        <v>20164</v>
      </c>
      <c r="M6578" s="97">
        <v>28.5</v>
      </c>
      <c r="N6578" s="97">
        <v>951140</v>
      </c>
    </row>
    <row r="6579" spans="1:14" ht="14.25" customHeight="1" x14ac:dyDescent="0.3">
      <c r="A6579" s="97" t="s">
        <v>508</v>
      </c>
      <c r="B6579" s="97">
        <v>638</v>
      </c>
      <c r="C6579" s="97" t="s">
        <v>20165</v>
      </c>
      <c r="D6579" s="97" t="s">
        <v>332</v>
      </c>
      <c r="E6579" s="97" t="s">
        <v>20166</v>
      </c>
      <c r="F6579" s="97">
        <v>331550</v>
      </c>
      <c r="G6579" s="97">
        <v>668880</v>
      </c>
      <c r="H6579" s="97">
        <v>331550</v>
      </c>
      <c r="I6579" s="97">
        <v>668880</v>
      </c>
      <c r="J6579" s="97" t="s">
        <v>93</v>
      </c>
      <c r="K6579" s="97">
        <v>60</v>
      </c>
      <c r="L6579" s="97" t="s">
        <v>20167</v>
      </c>
      <c r="M6579" s="97">
        <v>28.5</v>
      </c>
      <c r="N6579" s="97">
        <v>17297988</v>
      </c>
    </row>
    <row r="6580" spans="1:14" ht="14.25" customHeight="1" x14ac:dyDescent="0.3">
      <c r="A6580" s="97" t="s">
        <v>508</v>
      </c>
      <c r="B6580" s="97">
        <v>14982</v>
      </c>
      <c r="C6580" s="97" t="s">
        <v>20168</v>
      </c>
      <c r="D6580" s="97" t="s">
        <v>581</v>
      </c>
      <c r="E6580" s="97" t="s">
        <v>20169</v>
      </c>
      <c r="F6580" s="97">
        <v>331290</v>
      </c>
      <c r="G6580" s="97">
        <v>666020</v>
      </c>
      <c r="H6580" s="97">
        <v>331290</v>
      </c>
      <c r="I6580" s="97">
        <v>666020</v>
      </c>
      <c r="J6580" s="97" t="s">
        <v>93</v>
      </c>
      <c r="K6580" s="97">
        <v>100</v>
      </c>
      <c r="L6580" s="97" t="s">
        <v>20170</v>
      </c>
      <c r="M6580" s="97">
        <v>28.5</v>
      </c>
      <c r="N6580" s="97">
        <v>952617</v>
      </c>
    </row>
    <row r="6581" spans="1:14" ht="14.25" customHeight="1" x14ac:dyDescent="0.3">
      <c r="A6581" s="97" t="s">
        <v>506</v>
      </c>
      <c r="B6581" s="97">
        <v>842</v>
      </c>
      <c r="C6581" s="97" t="s">
        <v>20171</v>
      </c>
      <c r="D6581" s="97" t="s">
        <v>332</v>
      </c>
      <c r="E6581" s="97" t="s">
        <v>20172</v>
      </c>
      <c r="F6581" s="97">
        <v>329571</v>
      </c>
      <c r="G6581" s="97">
        <v>669176</v>
      </c>
      <c r="H6581" s="97">
        <v>329571</v>
      </c>
      <c r="I6581" s="97">
        <v>669176</v>
      </c>
      <c r="J6581" s="97" t="s">
        <v>93</v>
      </c>
      <c r="K6581" s="97">
        <v>115.88</v>
      </c>
      <c r="L6581" s="97" t="s">
        <v>20173</v>
      </c>
      <c r="M6581" s="97">
        <v>28.5</v>
      </c>
      <c r="N6581" s="97">
        <v>17332988</v>
      </c>
    </row>
    <row r="6582" spans="1:14" ht="14.25" customHeight="1" x14ac:dyDescent="0.3">
      <c r="A6582" s="97" t="s">
        <v>506</v>
      </c>
      <c r="B6582" s="97">
        <v>15533</v>
      </c>
      <c r="C6582" s="97" t="s">
        <v>20174</v>
      </c>
      <c r="D6582" s="97" t="s">
        <v>581</v>
      </c>
      <c r="E6582" s="97" t="s">
        <v>20175</v>
      </c>
      <c r="F6582" s="97">
        <v>328203</v>
      </c>
      <c r="G6582" s="97">
        <v>666322</v>
      </c>
      <c r="H6582" s="97">
        <v>328203</v>
      </c>
      <c r="I6582" s="97">
        <v>666322</v>
      </c>
      <c r="J6582" s="97" t="s">
        <v>93</v>
      </c>
      <c r="K6582" s="97">
        <v>135</v>
      </c>
      <c r="L6582" s="97" t="s">
        <v>5823</v>
      </c>
      <c r="M6582" s="97">
        <v>28.5</v>
      </c>
      <c r="N6582" s="97">
        <v>1004601</v>
      </c>
    </row>
    <row r="6583" spans="1:14" ht="14.25" customHeight="1" x14ac:dyDescent="0.3">
      <c r="A6583" s="97" t="s">
        <v>351</v>
      </c>
      <c r="B6583" s="97">
        <v>15551</v>
      </c>
      <c r="C6583" s="97" t="s">
        <v>20176</v>
      </c>
      <c r="D6583" s="97" t="s">
        <v>581</v>
      </c>
      <c r="E6583" s="97" t="s">
        <v>20177</v>
      </c>
      <c r="F6583" s="97">
        <v>326953</v>
      </c>
      <c r="G6583" s="97">
        <v>664959</v>
      </c>
      <c r="H6583" s="97">
        <v>326953</v>
      </c>
      <c r="I6583" s="97">
        <v>664959</v>
      </c>
      <c r="J6583" s="97" t="s">
        <v>93</v>
      </c>
      <c r="K6583" s="97">
        <v>160</v>
      </c>
      <c r="L6583" s="97" t="s">
        <v>18880</v>
      </c>
      <c r="M6583" s="97">
        <v>28.5</v>
      </c>
      <c r="N6583" s="97">
        <v>803413</v>
      </c>
    </row>
    <row r="6584" spans="1:14" ht="14.25" customHeight="1" x14ac:dyDescent="0.3">
      <c r="A6584" s="97" t="s">
        <v>506</v>
      </c>
      <c r="B6584" s="97">
        <v>893</v>
      </c>
      <c r="C6584" s="97" t="s">
        <v>20178</v>
      </c>
      <c r="D6584" s="97" t="s">
        <v>332</v>
      </c>
      <c r="E6584" s="97" t="s">
        <v>20179</v>
      </c>
      <c r="F6584" s="97">
        <v>328750</v>
      </c>
      <c r="G6584" s="97">
        <v>668340</v>
      </c>
      <c r="H6584" s="97">
        <v>328750</v>
      </c>
      <c r="I6584" s="97">
        <v>668340</v>
      </c>
      <c r="J6584" s="97" t="s">
        <v>93</v>
      </c>
      <c r="K6584" s="97">
        <v>121.06</v>
      </c>
      <c r="L6584" s="97" t="s">
        <v>20180</v>
      </c>
      <c r="M6584" s="97">
        <v>28.55</v>
      </c>
      <c r="N6584" s="97">
        <v>17341435</v>
      </c>
    </row>
    <row r="6585" spans="1:14" ht="14.25" customHeight="1" x14ac:dyDescent="0.3">
      <c r="A6585" s="97" t="s">
        <v>506</v>
      </c>
      <c r="B6585" s="97">
        <v>10695</v>
      </c>
      <c r="C6585" s="97" t="s">
        <v>20181</v>
      </c>
      <c r="D6585" s="97" t="s">
        <v>581</v>
      </c>
      <c r="E6585" s="97" t="s">
        <v>20182</v>
      </c>
      <c r="F6585" s="97">
        <v>327629</v>
      </c>
      <c r="G6585" s="97">
        <v>666961</v>
      </c>
      <c r="H6585" s="97">
        <v>327629</v>
      </c>
      <c r="I6585" s="97">
        <v>666961</v>
      </c>
      <c r="J6585" s="97" t="s">
        <v>93</v>
      </c>
      <c r="K6585" s="97">
        <v>135.41</v>
      </c>
      <c r="L6585" s="97" t="s">
        <v>20183</v>
      </c>
      <c r="M6585" s="97">
        <v>28.6</v>
      </c>
      <c r="N6585" s="97">
        <v>1004200</v>
      </c>
    </row>
    <row r="6586" spans="1:14" ht="14.25" customHeight="1" x14ac:dyDescent="0.3">
      <c r="A6586" s="97" t="s">
        <v>506</v>
      </c>
      <c r="B6586" s="97">
        <v>15551</v>
      </c>
      <c r="C6586" s="97" t="s">
        <v>20184</v>
      </c>
      <c r="D6586" s="97" t="s">
        <v>581</v>
      </c>
      <c r="E6586" s="97" t="s">
        <v>20185</v>
      </c>
      <c r="F6586" s="97">
        <v>326901</v>
      </c>
      <c r="G6586" s="97">
        <v>665053</v>
      </c>
      <c r="H6586" s="97">
        <v>326901</v>
      </c>
      <c r="I6586" s="97">
        <v>665053</v>
      </c>
      <c r="J6586" s="97" t="s">
        <v>93</v>
      </c>
      <c r="K6586" s="97">
        <v>160</v>
      </c>
      <c r="L6586" s="97" t="s">
        <v>20186</v>
      </c>
      <c r="M6586" s="97">
        <v>28.6</v>
      </c>
      <c r="N6586" s="97">
        <v>1004608</v>
      </c>
    </row>
    <row r="6587" spans="1:14" ht="14.25" customHeight="1" x14ac:dyDescent="0.3">
      <c r="A6587" s="97" t="s">
        <v>508</v>
      </c>
      <c r="B6587" s="97">
        <v>2528</v>
      </c>
      <c r="C6587" s="97" t="s">
        <v>20187</v>
      </c>
      <c r="D6587" s="97" t="s">
        <v>581</v>
      </c>
      <c r="E6587" s="97" t="s">
        <v>20188</v>
      </c>
      <c r="F6587" s="97">
        <v>331417</v>
      </c>
      <c r="G6587" s="97">
        <v>665157</v>
      </c>
      <c r="H6587" s="97">
        <v>331417</v>
      </c>
      <c r="I6587" s="97">
        <v>665157</v>
      </c>
      <c r="J6587" s="97" t="s">
        <v>93</v>
      </c>
      <c r="K6587" s="97">
        <v>82.52</v>
      </c>
      <c r="L6587" s="97" t="s">
        <v>20189</v>
      </c>
      <c r="M6587" s="97">
        <v>28.65</v>
      </c>
      <c r="N6587" s="97">
        <v>951913</v>
      </c>
    </row>
    <row r="6588" spans="1:14" ht="14.25" customHeight="1" x14ac:dyDescent="0.3">
      <c r="A6588" s="97" t="s">
        <v>397</v>
      </c>
      <c r="B6588" s="97">
        <v>335</v>
      </c>
      <c r="C6588" s="97" t="s">
        <v>20190</v>
      </c>
      <c r="D6588" s="97" t="s">
        <v>332</v>
      </c>
      <c r="E6588" s="97" t="s">
        <v>1760</v>
      </c>
      <c r="F6588" s="97">
        <v>337550</v>
      </c>
      <c r="G6588" s="97">
        <v>669260</v>
      </c>
      <c r="H6588" s="97">
        <v>337550</v>
      </c>
      <c r="I6588" s="97">
        <v>669260</v>
      </c>
      <c r="J6588" s="97" t="s">
        <v>93</v>
      </c>
      <c r="K6588" s="97">
        <v>120</v>
      </c>
      <c r="L6588" s="97" t="s">
        <v>20191</v>
      </c>
      <c r="M6588" s="97">
        <v>28.65</v>
      </c>
      <c r="N6588" s="97">
        <v>842897</v>
      </c>
    </row>
    <row r="6589" spans="1:14" ht="14.25" customHeight="1" x14ac:dyDescent="0.3">
      <c r="A6589" s="97" t="s">
        <v>497</v>
      </c>
      <c r="B6589" s="97">
        <v>605</v>
      </c>
      <c r="C6589" s="97" t="s">
        <v>20192</v>
      </c>
      <c r="D6589" s="97" t="s">
        <v>581</v>
      </c>
      <c r="E6589" s="97" t="s">
        <v>20193</v>
      </c>
      <c r="F6589" s="97">
        <v>333718</v>
      </c>
      <c r="G6589" s="97">
        <v>661429</v>
      </c>
      <c r="H6589" s="97">
        <v>333718</v>
      </c>
      <c r="I6589" s="97">
        <v>661429</v>
      </c>
      <c r="J6589" s="97" t="s">
        <v>93</v>
      </c>
      <c r="K6589" s="97">
        <v>122.45</v>
      </c>
      <c r="L6589" s="97" t="s">
        <v>20194</v>
      </c>
      <c r="M6589" s="97">
        <v>28.65</v>
      </c>
      <c r="N6589" s="97">
        <v>905045</v>
      </c>
    </row>
    <row r="6590" spans="1:14" ht="14.25" customHeight="1" x14ac:dyDescent="0.3">
      <c r="A6590" s="97" t="s">
        <v>419</v>
      </c>
      <c r="B6590" s="97">
        <v>817</v>
      </c>
      <c r="C6590" s="97" t="s">
        <v>20195</v>
      </c>
      <c r="D6590" s="97" t="s">
        <v>332</v>
      </c>
      <c r="E6590" s="97" t="s">
        <v>20196</v>
      </c>
      <c r="F6590" s="97">
        <v>333888</v>
      </c>
      <c r="G6590" s="97">
        <v>670660</v>
      </c>
      <c r="H6590" s="97">
        <v>333888</v>
      </c>
      <c r="I6590" s="97">
        <v>670660</v>
      </c>
      <c r="J6590" s="97" t="s">
        <v>93</v>
      </c>
      <c r="K6590" s="97">
        <v>22.8</v>
      </c>
      <c r="L6590" s="97" t="s">
        <v>20197</v>
      </c>
      <c r="M6590" s="97">
        <v>28.7</v>
      </c>
      <c r="N6590" s="97">
        <v>18906099</v>
      </c>
    </row>
    <row r="6591" spans="1:14" ht="14.25" customHeight="1" x14ac:dyDescent="0.3">
      <c r="A6591" s="97" t="s">
        <v>419</v>
      </c>
      <c r="B6591" s="97">
        <v>547</v>
      </c>
      <c r="C6591" s="97" t="s">
        <v>20198</v>
      </c>
      <c r="D6591" s="97" t="s">
        <v>332</v>
      </c>
      <c r="E6591" s="97" t="s">
        <v>20199</v>
      </c>
      <c r="F6591" s="97">
        <v>331734</v>
      </c>
      <c r="G6591" s="97">
        <v>671851</v>
      </c>
      <c r="H6591" s="97">
        <v>331734</v>
      </c>
      <c r="I6591" s="97">
        <v>671851</v>
      </c>
      <c r="J6591" s="97" t="s">
        <v>93</v>
      </c>
      <c r="K6591" s="97">
        <v>39</v>
      </c>
      <c r="L6591" s="97" t="s">
        <v>20200</v>
      </c>
      <c r="M6591" s="97">
        <v>28.7</v>
      </c>
      <c r="N6591" s="97">
        <v>972031</v>
      </c>
    </row>
    <row r="6592" spans="1:14" ht="14.25" customHeight="1" x14ac:dyDescent="0.3">
      <c r="A6592" s="97" t="s">
        <v>508</v>
      </c>
      <c r="B6592" s="97">
        <v>641</v>
      </c>
      <c r="C6592" s="97" t="s">
        <v>20201</v>
      </c>
      <c r="D6592" s="97" t="s">
        <v>332</v>
      </c>
      <c r="E6592" s="97" t="s">
        <v>20202</v>
      </c>
      <c r="F6592" s="97">
        <v>331700</v>
      </c>
      <c r="G6592" s="97">
        <v>669010</v>
      </c>
      <c r="H6592" s="97">
        <v>331700</v>
      </c>
      <c r="I6592" s="97">
        <v>669010</v>
      </c>
      <c r="J6592" s="97" t="s">
        <v>93</v>
      </c>
      <c r="K6592" s="97">
        <v>60</v>
      </c>
      <c r="L6592" s="97" t="s">
        <v>20203</v>
      </c>
      <c r="M6592" s="97">
        <v>28.7</v>
      </c>
      <c r="N6592" s="97">
        <v>17297991</v>
      </c>
    </row>
    <row r="6593" spans="1:14" ht="14.25" customHeight="1" x14ac:dyDescent="0.3">
      <c r="A6593" s="97" t="s">
        <v>506</v>
      </c>
      <c r="B6593" s="97">
        <v>857</v>
      </c>
      <c r="C6593" s="97" t="s">
        <v>20204</v>
      </c>
      <c r="D6593" s="97" t="s">
        <v>332</v>
      </c>
      <c r="E6593" s="97" t="s">
        <v>20205</v>
      </c>
      <c r="F6593" s="97">
        <v>328691</v>
      </c>
      <c r="G6593" s="97">
        <v>668070</v>
      </c>
      <c r="H6593" s="97">
        <v>328691</v>
      </c>
      <c r="I6593" s="97">
        <v>668070</v>
      </c>
      <c r="J6593" s="97" t="s">
        <v>93</v>
      </c>
      <c r="K6593" s="97">
        <v>128.19</v>
      </c>
      <c r="L6593" s="97" t="s">
        <v>20206</v>
      </c>
      <c r="M6593" s="97">
        <v>28.7</v>
      </c>
      <c r="N6593" s="97">
        <v>17333003</v>
      </c>
    </row>
    <row r="6594" spans="1:14" ht="14.25" customHeight="1" x14ac:dyDescent="0.3">
      <c r="A6594" s="97" t="s">
        <v>506</v>
      </c>
      <c r="B6594" s="97">
        <v>825</v>
      </c>
      <c r="C6594" s="97" t="s">
        <v>20207</v>
      </c>
      <c r="D6594" s="97" t="s">
        <v>332</v>
      </c>
      <c r="E6594" s="97" t="s">
        <v>20208</v>
      </c>
      <c r="F6594" s="97">
        <v>328943</v>
      </c>
      <c r="G6594" s="97">
        <v>669526</v>
      </c>
      <c r="H6594" s="97">
        <v>328943</v>
      </c>
      <c r="I6594" s="97">
        <v>669526</v>
      </c>
      <c r="J6594" s="97" t="s">
        <v>93</v>
      </c>
      <c r="K6594" s="97">
        <v>84</v>
      </c>
      <c r="L6594" s="97" t="s">
        <v>20209</v>
      </c>
      <c r="M6594" s="97">
        <v>28.75</v>
      </c>
      <c r="N6594" s="97">
        <v>17332971</v>
      </c>
    </row>
    <row r="6595" spans="1:14" ht="14.25" customHeight="1" x14ac:dyDescent="0.3">
      <c r="A6595" s="97" t="s">
        <v>497</v>
      </c>
      <c r="B6595" s="97">
        <v>265</v>
      </c>
      <c r="C6595" s="97" t="s">
        <v>20210</v>
      </c>
      <c r="D6595" s="97" t="s">
        <v>332</v>
      </c>
      <c r="E6595" s="97" t="s">
        <v>20211</v>
      </c>
      <c r="F6595" s="97">
        <v>334050</v>
      </c>
      <c r="G6595" s="97">
        <v>662599</v>
      </c>
      <c r="H6595" s="97">
        <v>334050</v>
      </c>
      <c r="I6595" s="97">
        <v>662599</v>
      </c>
      <c r="J6595" s="97" t="s">
        <v>93</v>
      </c>
      <c r="K6595" s="97">
        <v>157.4</v>
      </c>
      <c r="L6595" s="97" t="s">
        <v>20212</v>
      </c>
      <c r="M6595" s="97">
        <v>28.75</v>
      </c>
      <c r="N6595" s="97">
        <v>904902</v>
      </c>
    </row>
    <row r="6596" spans="1:14" ht="14.25" customHeight="1" x14ac:dyDescent="0.3">
      <c r="A6596" s="97" t="s">
        <v>419</v>
      </c>
      <c r="B6596" s="97">
        <v>795</v>
      </c>
      <c r="C6596" s="97" t="s">
        <v>20213</v>
      </c>
      <c r="D6596" s="97" t="s">
        <v>332</v>
      </c>
      <c r="E6596" s="97" t="s">
        <v>20214</v>
      </c>
      <c r="F6596" s="97">
        <v>333675</v>
      </c>
      <c r="G6596" s="97">
        <v>670452</v>
      </c>
      <c r="H6596" s="97">
        <v>333675</v>
      </c>
      <c r="I6596" s="97">
        <v>670452</v>
      </c>
      <c r="J6596" s="97" t="s">
        <v>93</v>
      </c>
      <c r="K6596" s="97">
        <v>27.65</v>
      </c>
      <c r="L6596" s="97" t="s">
        <v>20215</v>
      </c>
      <c r="M6596" s="97">
        <v>28.8</v>
      </c>
      <c r="N6596" s="97">
        <v>18799036</v>
      </c>
    </row>
    <row r="6597" spans="1:14" ht="14.25" customHeight="1" x14ac:dyDescent="0.3">
      <c r="A6597" s="97" t="s">
        <v>506</v>
      </c>
      <c r="B6597" s="97">
        <v>293</v>
      </c>
      <c r="C6597" s="97" t="s">
        <v>20216</v>
      </c>
      <c r="D6597" s="97" t="s">
        <v>581</v>
      </c>
      <c r="E6597" s="97" t="s">
        <v>20217</v>
      </c>
      <c r="F6597" s="97">
        <v>328891</v>
      </c>
      <c r="G6597" s="97">
        <v>669652</v>
      </c>
      <c r="H6597" s="97">
        <v>328891</v>
      </c>
      <c r="I6597" s="97">
        <v>669652</v>
      </c>
      <c r="J6597" s="97" t="s">
        <v>93</v>
      </c>
      <c r="K6597" s="97">
        <v>74.67</v>
      </c>
      <c r="L6597" s="97" t="s">
        <v>20218</v>
      </c>
      <c r="M6597" s="97">
        <v>28.95</v>
      </c>
      <c r="N6597" s="97">
        <v>1003169</v>
      </c>
    </row>
    <row r="6598" spans="1:14" ht="14.25" customHeight="1" x14ac:dyDescent="0.3">
      <c r="A6598" s="97" t="s">
        <v>419</v>
      </c>
      <c r="B6598" s="97">
        <v>212</v>
      </c>
      <c r="C6598" s="97" t="s">
        <v>20219</v>
      </c>
      <c r="D6598" s="97" t="s">
        <v>332</v>
      </c>
      <c r="E6598" s="97" t="s">
        <v>20220</v>
      </c>
      <c r="F6598" s="97">
        <v>332449</v>
      </c>
      <c r="G6598" s="97">
        <v>671891</v>
      </c>
      <c r="H6598" s="97">
        <v>332449</v>
      </c>
      <c r="I6598" s="97">
        <v>671891</v>
      </c>
      <c r="J6598" s="97" t="s">
        <v>93</v>
      </c>
      <c r="K6598" s="97">
        <v>-879.05</v>
      </c>
      <c r="L6598" s="97" t="s">
        <v>20221</v>
      </c>
      <c r="M6598" s="97">
        <v>29</v>
      </c>
      <c r="N6598" s="97">
        <v>971696</v>
      </c>
    </row>
    <row r="6599" spans="1:14" ht="14.25" customHeight="1" x14ac:dyDescent="0.3">
      <c r="A6599" s="97" t="s">
        <v>655</v>
      </c>
      <c r="B6599" s="97">
        <v>12862</v>
      </c>
      <c r="C6599" s="97" t="s">
        <v>20222</v>
      </c>
      <c r="D6599" s="97" t="s">
        <v>581</v>
      </c>
      <c r="E6599" s="97" t="s">
        <v>20223</v>
      </c>
      <c r="F6599" s="97">
        <v>339587</v>
      </c>
      <c r="G6599" s="97">
        <v>670350</v>
      </c>
      <c r="H6599" s="97">
        <v>339587</v>
      </c>
      <c r="I6599" s="97">
        <v>670350</v>
      </c>
      <c r="J6599" s="97" t="s">
        <v>93</v>
      </c>
      <c r="K6599" s="97">
        <v>0</v>
      </c>
      <c r="L6599" s="97" t="s">
        <v>20224</v>
      </c>
      <c r="M6599" s="97">
        <v>29</v>
      </c>
      <c r="N6599" s="97">
        <v>951057</v>
      </c>
    </row>
    <row r="6600" spans="1:14" ht="14.25" customHeight="1" x14ac:dyDescent="0.3">
      <c r="A6600" s="97" t="s">
        <v>822</v>
      </c>
      <c r="B6600" s="97">
        <v>11</v>
      </c>
      <c r="C6600" s="97" t="s">
        <v>20225</v>
      </c>
      <c r="D6600" s="97" t="s">
        <v>332</v>
      </c>
      <c r="E6600" s="97" t="s">
        <v>20226</v>
      </c>
      <c r="F6600" s="97">
        <v>341637</v>
      </c>
      <c r="G6600" s="97">
        <v>674758</v>
      </c>
      <c r="H6600" s="97">
        <v>341637</v>
      </c>
      <c r="I6600" s="97">
        <v>674758</v>
      </c>
      <c r="J6600" s="97" t="s">
        <v>93</v>
      </c>
      <c r="K6600" s="97">
        <v>0</v>
      </c>
      <c r="L6600" s="97" t="s">
        <v>20227</v>
      </c>
      <c r="M6600" s="97">
        <v>29</v>
      </c>
      <c r="N6600" s="97">
        <v>930879</v>
      </c>
    </row>
    <row r="6601" spans="1:14" ht="14.25" customHeight="1" x14ac:dyDescent="0.3">
      <c r="A6601" s="97" t="s">
        <v>508</v>
      </c>
      <c r="B6601" s="97">
        <v>10303</v>
      </c>
      <c r="C6601" s="97" t="s">
        <v>20228</v>
      </c>
      <c r="D6601" s="97" t="s">
        <v>581</v>
      </c>
      <c r="E6601" s="97" t="s">
        <v>20229</v>
      </c>
      <c r="F6601" s="97">
        <v>334907</v>
      </c>
      <c r="G6601" s="97">
        <v>669088</v>
      </c>
      <c r="H6601" s="97">
        <v>334907</v>
      </c>
      <c r="I6601" s="97">
        <v>669088</v>
      </c>
      <c r="J6601" s="97" t="s">
        <v>93</v>
      </c>
      <c r="K6601" s="97">
        <v>0</v>
      </c>
      <c r="L6601" s="97" t="s">
        <v>20230</v>
      </c>
      <c r="M6601" s="97">
        <v>29</v>
      </c>
      <c r="N6601" s="97">
        <v>952209</v>
      </c>
    </row>
    <row r="6602" spans="1:14" ht="14.25" customHeight="1" x14ac:dyDescent="0.3">
      <c r="A6602" s="97" t="s">
        <v>508</v>
      </c>
      <c r="B6602" s="97">
        <v>10303</v>
      </c>
      <c r="C6602" s="97" t="s">
        <v>20231</v>
      </c>
      <c r="D6602" s="97" t="s">
        <v>581</v>
      </c>
      <c r="E6602" s="97" t="s">
        <v>20232</v>
      </c>
      <c r="F6602" s="97">
        <v>334841</v>
      </c>
      <c r="G6602" s="97">
        <v>669092</v>
      </c>
      <c r="H6602" s="97">
        <v>334841</v>
      </c>
      <c r="I6602" s="97">
        <v>669092</v>
      </c>
      <c r="J6602" s="97" t="s">
        <v>93</v>
      </c>
      <c r="K6602" s="97">
        <v>0</v>
      </c>
      <c r="L6602" s="97" t="s">
        <v>20233</v>
      </c>
      <c r="M6602" s="97">
        <v>29</v>
      </c>
      <c r="N6602" s="97">
        <v>952235</v>
      </c>
    </row>
    <row r="6603" spans="1:14" ht="14.25" customHeight="1" x14ac:dyDescent="0.3">
      <c r="A6603" s="97" t="s">
        <v>888</v>
      </c>
      <c r="B6603" s="97">
        <v>15</v>
      </c>
      <c r="C6603" s="97" t="s">
        <v>20234</v>
      </c>
      <c r="D6603" s="97" t="s">
        <v>332</v>
      </c>
      <c r="E6603" s="97" t="s">
        <v>20235</v>
      </c>
      <c r="F6603" s="97">
        <v>345281</v>
      </c>
      <c r="G6603" s="97">
        <v>671065</v>
      </c>
      <c r="H6603" s="97">
        <v>345281</v>
      </c>
      <c r="I6603" s="97">
        <v>671065</v>
      </c>
      <c r="J6603" s="97" t="s">
        <v>93</v>
      </c>
      <c r="K6603" s="97">
        <v>0</v>
      </c>
      <c r="L6603" s="97" t="s">
        <v>20236</v>
      </c>
      <c r="M6603" s="97">
        <v>29</v>
      </c>
      <c r="N6603" s="97">
        <v>747554</v>
      </c>
    </row>
    <row r="6604" spans="1:14" ht="14.25" customHeight="1" x14ac:dyDescent="0.3">
      <c r="A6604" s="97" t="s">
        <v>570</v>
      </c>
      <c r="B6604" s="97">
        <v>263</v>
      </c>
      <c r="C6604" s="97" t="s">
        <v>20237</v>
      </c>
      <c r="D6604" s="97" t="s">
        <v>332</v>
      </c>
      <c r="E6604" s="97" t="s">
        <v>20238</v>
      </c>
      <c r="F6604" s="97">
        <v>337210</v>
      </c>
      <c r="G6604" s="97">
        <v>663840</v>
      </c>
      <c r="H6604" s="97">
        <v>337210</v>
      </c>
      <c r="I6604" s="97">
        <v>663840</v>
      </c>
      <c r="J6604" s="97" t="s">
        <v>93</v>
      </c>
      <c r="K6604" s="97">
        <v>0</v>
      </c>
      <c r="L6604" s="97" t="s">
        <v>20239</v>
      </c>
      <c r="M6604" s="97">
        <v>29</v>
      </c>
      <c r="N6604" s="97">
        <v>844743</v>
      </c>
    </row>
    <row r="6605" spans="1:14" ht="14.25" customHeight="1" x14ac:dyDescent="0.3">
      <c r="A6605" s="97" t="s">
        <v>962</v>
      </c>
      <c r="B6605" s="97">
        <v>87</v>
      </c>
      <c r="C6605" s="97" t="s">
        <v>20240</v>
      </c>
      <c r="D6605" s="97" t="s">
        <v>332</v>
      </c>
      <c r="E6605" s="97" t="s">
        <v>20241</v>
      </c>
      <c r="F6605" s="97">
        <v>319151</v>
      </c>
      <c r="G6605" s="97">
        <v>654316</v>
      </c>
      <c r="H6605" s="97">
        <v>319151</v>
      </c>
      <c r="I6605" s="97">
        <v>654316</v>
      </c>
      <c r="J6605" s="97" t="s">
        <v>93</v>
      </c>
      <c r="K6605" s="97">
        <v>0</v>
      </c>
      <c r="L6605" s="97" t="s">
        <v>20242</v>
      </c>
      <c r="M6605" s="97">
        <v>29</v>
      </c>
      <c r="N6605" s="97">
        <v>712341</v>
      </c>
    </row>
    <row r="6606" spans="1:14" ht="14.25" customHeight="1" x14ac:dyDescent="0.3">
      <c r="A6606" s="97" t="s">
        <v>655</v>
      </c>
      <c r="B6606" s="97">
        <v>729</v>
      </c>
      <c r="C6606" s="97" t="s">
        <v>20243</v>
      </c>
      <c r="D6606" s="97" t="s">
        <v>332</v>
      </c>
      <c r="E6606" s="97" t="s">
        <v>20244</v>
      </c>
      <c r="F6606" s="97">
        <v>339595</v>
      </c>
      <c r="G6606" s="97">
        <v>670364</v>
      </c>
      <c r="H6606" s="97">
        <v>339595</v>
      </c>
      <c r="I6606" s="97">
        <v>670364</v>
      </c>
      <c r="J6606" s="97" t="s">
        <v>93</v>
      </c>
      <c r="K6606" s="97">
        <v>0</v>
      </c>
      <c r="L6606" s="97" t="s">
        <v>20245</v>
      </c>
      <c r="M6606" s="97">
        <v>29</v>
      </c>
      <c r="N6606" s="97">
        <v>18918320</v>
      </c>
    </row>
    <row r="6607" spans="1:14" ht="14.25" customHeight="1" x14ac:dyDescent="0.3">
      <c r="A6607" s="97" t="s">
        <v>508</v>
      </c>
      <c r="B6607" s="97">
        <v>1028</v>
      </c>
      <c r="C6607" s="97" t="s">
        <v>20246</v>
      </c>
      <c r="D6607" s="97" t="s">
        <v>332</v>
      </c>
      <c r="E6607" s="97" t="s">
        <v>20247</v>
      </c>
      <c r="F6607" s="97">
        <v>330906</v>
      </c>
      <c r="G6607" s="97">
        <v>665289</v>
      </c>
      <c r="H6607" s="97">
        <v>330906</v>
      </c>
      <c r="I6607" s="97">
        <v>665289</v>
      </c>
      <c r="J6607" s="97" t="s">
        <v>93</v>
      </c>
      <c r="K6607" s="97">
        <v>0</v>
      </c>
      <c r="L6607" s="97" t="s">
        <v>20248</v>
      </c>
      <c r="M6607" s="97">
        <v>29</v>
      </c>
      <c r="N6607" s="97">
        <v>20039893</v>
      </c>
    </row>
    <row r="6608" spans="1:14" ht="14.25" customHeight="1" x14ac:dyDescent="0.3">
      <c r="A6608" s="97" t="s">
        <v>1963</v>
      </c>
      <c r="B6608" s="97">
        <v>71</v>
      </c>
      <c r="C6608" s="97" t="s">
        <v>20249</v>
      </c>
      <c r="D6608" s="97" t="s">
        <v>332</v>
      </c>
      <c r="E6608" s="97" t="s">
        <v>20250</v>
      </c>
      <c r="F6608" s="97">
        <v>341411</v>
      </c>
      <c r="G6608" s="97">
        <v>675542</v>
      </c>
      <c r="H6608" s="97">
        <v>341411</v>
      </c>
      <c r="I6608" s="97">
        <v>675542</v>
      </c>
      <c r="J6608" s="97" t="s">
        <v>93</v>
      </c>
      <c r="K6608" s="97">
        <v>7</v>
      </c>
      <c r="L6608" s="97" t="s">
        <v>9236</v>
      </c>
      <c r="M6608" s="97">
        <v>29</v>
      </c>
      <c r="N6608" s="97">
        <v>755593</v>
      </c>
    </row>
    <row r="6609" spans="1:14" ht="14.25" customHeight="1" x14ac:dyDescent="0.3">
      <c r="A6609" s="97" t="s">
        <v>419</v>
      </c>
      <c r="B6609" s="97">
        <v>518</v>
      </c>
      <c r="C6609" s="97" t="s">
        <v>20251</v>
      </c>
      <c r="D6609" s="97" t="s">
        <v>332</v>
      </c>
      <c r="E6609" s="97" t="s">
        <v>20252</v>
      </c>
      <c r="F6609" s="97">
        <v>334210</v>
      </c>
      <c r="G6609" s="97">
        <v>672560</v>
      </c>
      <c r="H6609" s="97">
        <v>334210</v>
      </c>
      <c r="I6609" s="97">
        <v>672560</v>
      </c>
      <c r="J6609" s="97" t="s">
        <v>93</v>
      </c>
      <c r="K6609" s="97">
        <v>10</v>
      </c>
      <c r="L6609" s="97" t="s">
        <v>20253</v>
      </c>
      <c r="M6609" s="97">
        <v>29</v>
      </c>
      <c r="N6609" s="97">
        <v>972002</v>
      </c>
    </row>
    <row r="6610" spans="1:14" ht="14.25" customHeight="1" x14ac:dyDescent="0.3">
      <c r="A6610" s="97" t="s">
        <v>508</v>
      </c>
      <c r="B6610" s="97">
        <v>10303</v>
      </c>
      <c r="C6610" s="97" t="s">
        <v>20254</v>
      </c>
      <c r="D6610" s="97" t="s">
        <v>581</v>
      </c>
      <c r="E6610" s="97" t="s">
        <v>20255</v>
      </c>
      <c r="F6610" s="97">
        <v>334225</v>
      </c>
      <c r="G6610" s="97">
        <v>669255</v>
      </c>
      <c r="H6610" s="97">
        <v>334225</v>
      </c>
      <c r="I6610" s="97">
        <v>669255</v>
      </c>
      <c r="J6610" s="97" t="s">
        <v>93</v>
      </c>
      <c r="K6610" s="97">
        <v>18</v>
      </c>
      <c r="L6610" s="97" t="s">
        <v>20256</v>
      </c>
      <c r="M6610" s="97">
        <v>29</v>
      </c>
      <c r="N6610" s="97">
        <v>952191</v>
      </c>
    </row>
    <row r="6611" spans="1:14" ht="14.25" customHeight="1" x14ac:dyDescent="0.3">
      <c r="A6611" s="97" t="s">
        <v>419</v>
      </c>
      <c r="B6611" s="97">
        <v>447</v>
      </c>
      <c r="C6611" s="97" t="s">
        <v>20257</v>
      </c>
      <c r="D6611" s="97" t="s">
        <v>332</v>
      </c>
      <c r="E6611" s="97" t="s">
        <v>20258</v>
      </c>
      <c r="F6611" s="97">
        <v>334962</v>
      </c>
      <c r="G6611" s="97">
        <v>671068</v>
      </c>
      <c r="H6611" s="97">
        <v>334962</v>
      </c>
      <c r="I6611" s="97">
        <v>671068</v>
      </c>
      <c r="J6611" s="97" t="s">
        <v>93</v>
      </c>
      <c r="K6611" s="97">
        <v>23</v>
      </c>
      <c r="L6611" s="97" t="s">
        <v>20259</v>
      </c>
      <c r="M6611" s="97">
        <v>29</v>
      </c>
      <c r="N6611" s="97">
        <v>971931</v>
      </c>
    </row>
    <row r="6612" spans="1:14" ht="14.25" customHeight="1" x14ac:dyDescent="0.3">
      <c r="A6612" s="97" t="s">
        <v>419</v>
      </c>
      <c r="B6612" s="97">
        <v>421</v>
      </c>
      <c r="C6612" s="97" t="s">
        <v>20260</v>
      </c>
      <c r="D6612" s="97" t="s">
        <v>332</v>
      </c>
      <c r="E6612" s="97" t="s">
        <v>20261</v>
      </c>
      <c r="F6612" s="97">
        <v>331251</v>
      </c>
      <c r="G6612" s="97">
        <v>672652</v>
      </c>
      <c r="H6612" s="97">
        <v>331251</v>
      </c>
      <c r="I6612" s="97">
        <v>672652</v>
      </c>
      <c r="J6612" s="97" t="s">
        <v>93</v>
      </c>
      <c r="K6612" s="97">
        <v>33.44</v>
      </c>
      <c r="L6612" s="97" t="s">
        <v>20262</v>
      </c>
      <c r="M6612" s="97">
        <v>29</v>
      </c>
      <c r="N6612" s="97">
        <v>971905</v>
      </c>
    </row>
    <row r="6613" spans="1:14" ht="14.25" customHeight="1" x14ac:dyDescent="0.3">
      <c r="A6613" s="97" t="s">
        <v>822</v>
      </c>
      <c r="B6613" s="97">
        <v>5999</v>
      </c>
      <c r="C6613" s="97" t="s">
        <v>20263</v>
      </c>
      <c r="D6613" s="97" t="s">
        <v>581</v>
      </c>
      <c r="E6613" s="97" t="s">
        <v>20264</v>
      </c>
      <c r="F6613" s="97">
        <v>340640</v>
      </c>
      <c r="G6613" s="97">
        <v>674280</v>
      </c>
      <c r="H6613" s="97">
        <v>340640</v>
      </c>
      <c r="I6613" s="97">
        <v>674280</v>
      </c>
      <c r="J6613" s="97" t="s">
        <v>93</v>
      </c>
      <c r="K6613" s="97">
        <v>34.630000000000003</v>
      </c>
      <c r="L6613" s="97" t="s">
        <v>20265</v>
      </c>
      <c r="M6613" s="97">
        <v>29</v>
      </c>
      <c r="N6613" s="97">
        <v>931673</v>
      </c>
    </row>
    <row r="6614" spans="1:14" ht="14.25" customHeight="1" x14ac:dyDescent="0.3">
      <c r="A6614" s="97" t="s">
        <v>419</v>
      </c>
      <c r="B6614" s="97">
        <v>314</v>
      </c>
      <c r="C6614" s="97" t="s">
        <v>20266</v>
      </c>
      <c r="D6614" s="97" t="s">
        <v>332</v>
      </c>
      <c r="E6614" s="97" t="s">
        <v>20267</v>
      </c>
      <c r="F6614" s="97">
        <v>331998</v>
      </c>
      <c r="G6614" s="97">
        <v>671514</v>
      </c>
      <c r="H6614" s="97">
        <v>331998</v>
      </c>
      <c r="I6614" s="97">
        <v>671514</v>
      </c>
      <c r="J6614" s="97" t="s">
        <v>93</v>
      </c>
      <c r="K6614" s="97">
        <v>36</v>
      </c>
      <c r="L6614" s="97" t="s">
        <v>20268</v>
      </c>
      <c r="M6614" s="97">
        <v>29</v>
      </c>
      <c r="N6614" s="97">
        <v>971798</v>
      </c>
    </row>
    <row r="6615" spans="1:14" ht="14.25" customHeight="1" x14ac:dyDescent="0.3">
      <c r="A6615" s="97" t="s">
        <v>655</v>
      </c>
      <c r="B6615" s="97">
        <v>584</v>
      </c>
      <c r="C6615" s="97" t="s">
        <v>20269</v>
      </c>
      <c r="D6615" s="97" t="s">
        <v>332</v>
      </c>
      <c r="E6615" s="97" t="s">
        <v>20270</v>
      </c>
      <c r="F6615" s="97">
        <v>339324</v>
      </c>
      <c r="G6615" s="97">
        <v>673346</v>
      </c>
      <c r="H6615" s="97">
        <v>339324</v>
      </c>
      <c r="I6615" s="97">
        <v>673346</v>
      </c>
      <c r="J6615" s="97" t="s">
        <v>93</v>
      </c>
      <c r="K6615" s="97">
        <v>40.81</v>
      </c>
      <c r="L6615" s="97" t="s">
        <v>19745</v>
      </c>
      <c r="M6615" s="97">
        <v>29</v>
      </c>
      <c r="N6615" s="97">
        <v>950264</v>
      </c>
    </row>
    <row r="6616" spans="1:14" ht="14.25" customHeight="1" x14ac:dyDescent="0.3">
      <c r="A6616" s="97" t="s">
        <v>508</v>
      </c>
      <c r="B6616" s="97">
        <v>102</v>
      </c>
      <c r="C6616" s="97" t="s">
        <v>20271</v>
      </c>
      <c r="D6616" s="97" t="s">
        <v>332</v>
      </c>
      <c r="E6616" s="97" t="s">
        <v>20272</v>
      </c>
      <c r="F6616" s="97">
        <v>334930</v>
      </c>
      <c r="G6616" s="97">
        <v>667960</v>
      </c>
      <c r="H6616" s="97">
        <v>334930</v>
      </c>
      <c r="I6616" s="97">
        <v>667960</v>
      </c>
      <c r="J6616" s="97" t="s">
        <v>93</v>
      </c>
      <c r="K6616" s="97">
        <v>50.42</v>
      </c>
      <c r="L6616" s="97" t="s">
        <v>20273</v>
      </c>
      <c r="M6616" s="97">
        <v>29</v>
      </c>
      <c r="N6616" s="97">
        <v>951301</v>
      </c>
    </row>
    <row r="6617" spans="1:14" ht="14.25" customHeight="1" x14ac:dyDescent="0.3">
      <c r="A6617" s="97" t="s">
        <v>508</v>
      </c>
      <c r="B6617" s="97">
        <v>224</v>
      </c>
      <c r="C6617" s="97" t="s">
        <v>20274</v>
      </c>
      <c r="D6617" s="97" t="s">
        <v>332</v>
      </c>
      <c r="E6617" s="97" t="s">
        <v>20275</v>
      </c>
      <c r="F6617" s="97">
        <v>331990</v>
      </c>
      <c r="G6617" s="97">
        <v>665690</v>
      </c>
      <c r="H6617" s="97">
        <v>331990</v>
      </c>
      <c r="I6617" s="97">
        <v>665690</v>
      </c>
      <c r="J6617" s="97" t="s">
        <v>93</v>
      </c>
      <c r="K6617" s="97">
        <v>70</v>
      </c>
      <c r="L6617" s="97" t="s">
        <v>14875</v>
      </c>
      <c r="M6617" s="97">
        <v>29</v>
      </c>
      <c r="N6617" s="97">
        <v>951427</v>
      </c>
    </row>
    <row r="6618" spans="1:14" ht="14.25" customHeight="1" x14ac:dyDescent="0.3">
      <c r="A6618" s="97" t="s">
        <v>508</v>
      </c>
      <c r="B6618" s="97">
        <v>197</v>
      </c>
      <c r="C6618" s="97" t="s">
        <v>20276</v>
      </c>
      <c r="D6618" s="97" t="s">
        <v>332</v>
      </c>
      <c r="E6618" s="97" t="s">
        <v>20277</v>
      </c>
      <c r="F6618" s="97">
        <v>332060</v>
      </c>
      <c r="G6618" s="97">
        <v>666570</v>
      </c>
      <c r="H6618" s="97">
        <v>332060</v>
      </c>
      <c r="I6618" s="97">
        <v>666570</v>
      </c>
      <c r="J6618" s="97" t="s">
        <v>93</v>
      </c>
      <c r="K6618" s="97">
        <v>72</v>
      </c>
      <c r="L6618" s="97" t="s">
        <v>20278</v>
      </c>
      <c r="M6618" s="97">
        <v>29</v>
      </c>
      <c r="N6618" s="97">
        <v>951400</v>
      </c>
    </row>
    <row r="6619" spans="1:14" ht="14.25" customHeight="1" x14ac:dyDescent="0.3">
      <c r="A6619" s="97" t="s">
        <v>632</v>
      </c>
      <c r="B6619" s="97">
        <v>51</v>
      </c>
      <c r="C6619" s="97" t="s">
        <v>20279</v>
      </c>
      <c r="D6619" s="97" t="s">
        <v>332</v>
      </c>
      <c r="E6619" s="97" t="s">
        <v>20280</v>
      </c>
      <c r="F6619" s="97">
        <v>341995</v>
      </c>
      <c r="G6619" s="97">
        <v>669518</v>
      </c>
      <c r="H6619" s="97">
        <v>341995</v>
      </c>
      <c r="I6619" s="97">
        <v>669518</v>
      </c>
      <c r="J6619" s="97" t="s">
        <v>93</v>
      </c>
      <c r="K6619" s="97">
        <v>80</v>
      </c>
      <c r="L6619" s="97" t="s">
        <v>20281</v>
      </c>
      <c r="M6619" s="97">
        <v>29</v>
      </c>
      <c r="N6619" s="97">
        <v>770329</v>
      </c>
    </row>
    <row r="6620" spans="1:14" ht="14.25" customHeight="1" x14ac:dyDescent="0.3">
      <c r="A6620" s="97" t="s">
        <v>508</v>
      </c>
      <c r="B6620" s="97">
        <v>45</v>
      </c>
      <c r="C6620" s="97" t="s">
        <v>20282</v>
      </c>
      <c r="D6620" s="97" t="s">
        <v>332</v>
      </c>
      <c r="E6620" s="97" t="s">
        <v>20283</v>
      </c>
      <c r="F6620" s="97">
        <v>330620</v>
      </c>
      <c r="G6620" s="97">
        <v>668680</v>
      </c>
      <c r="H6620" s="97">
        <v>330620</v>
      </c>
      <c r="I6620" s="97">
        <v>668680</v>
      </c>
      <c r="J6620" s="97" t="s">
        <v>93</v>
      </c>
      <c r="K6620" s="97">
        <v>81</v>
      </c>
      <c r="L6620" s="97" t="s">
        <v>20284</v>
      </c>
      <c r="M6620" s="97">
        <v>29</v>
      </c>
      <c r="N6620" s="97">
        <v>951244</v>
      </c>
    </row>
    <row r="6621" spans="1:14" ht="14.25" customHeight="1" x14ac:dyDescent="0.3">
      <c r="A6621" s="97" t="s">
        <v>508</v>
      </c>
      <c r="B6621" s="97">
        <v>38</v>
      </c>
      <c r="C6621" s="97" t="s">
        <v>20285</v>
      </c>
      <c r="D6621" s="97" t="s">
        <v>332</v>
      </c>
      <c r="E6621" s="97" t="s">
        <v>20286</v>
      </c>
      <c r="F6621" s="97">
        <v>331290</v>
      </c>
      <c r="G6621" s="97">
        <v>666650</v>
      </c>
      <c r="H6621" s="97">
        <v>331290</v>
      </c>
      <c r="I6621" s="97">
        <v>666650</v>
      </c>
      <c r="J6621" s="97" t="s">
        <v>93</v>
      </c>
      <c r="K6621" s="97">
        <v>81.900000000000006</v>
      </c>
      <c r="L6621" s="97" t="s">
        <v>20287</v>
      </c>
      <c r="M6621" s="97">
        <v>29</v>
      </c>
      <c r="N6621" s="97">
        <v>951237</v>
      </c>
    </row>
    <row r="6622" spans="1:14" ht="14.25" customHeight="1" x14ac:dyDescent="0.3">
      <c r="A6622" s="97" t="s">
        <v>506</v>
      </c>
      <c r="B6622" s="97">
        <v>311</v>
      </c>
      <c r="C6622" s="97" t="s">
        <v>20288</v>
      </c>
      <c r="D6622" s="97" t="s">
        <v>332</v>
      </c>
      <c r="E6622" s="97" t="s">
        <v>20289</v>
      </c>
      <c r="F6622" s="97">
        <v>328876</v>
      </c>
      <c r="G6622" s="97">
        <v>669031</v>
      </c>
      <c r="H6622" s="97">
        <v>328876</v>
      </c>
      <c r="I6622" s="97">
        <v>669031</v>
      </c>
      <c r="J6622" s="97" t="s">
        <v>93</v>
      </c>
      <c r="K6622" s="97">
        <v>99</v>
      </c>
      <c r="L6622" s="97" t="s">
        <v>20290</v>
      </c>
      <c r="M6622" s="97">
        <v>29</v>
      </c>
      <c r="N6622" s="97">
        <v>1002803</v>
      </c>
    </row>
    <row r="6623" spans="1:14" ht="14.25" customHeight="1" x14ac:dyDescent="0.3">
      <c r="A6623" s="97" t="s">
        <v>506</v>
      </c>
      <c r="B6623" s="97">
        <v>777</v>
      </c>
      <c r="C6623" s="97" t="s">
        <v>20291</v>
      </c>
      <c r="D6623" s="97" t="s">
        <v>332</v>
      </c>
      <c r="E6623" s="97" t="s">
        <v>20292</v>
      </c>
      <c r="F6623" s="97">
        <v>329112</v>
      </c>
      <c r="G6623" s="97">
        <v>669144</v>
      </c>
      <c r="H6623" s="97">
        <v>329112</v>
      </c>
      <c r="I6623" s="97">
        <v>669144</v>
      </c>
      <c r="J6623" s="97" t="s">
        <v>93</v>
      </c>
      <c r="K6623" s="97">
        <v>101.44</v>
      </c>
      <c r="L6623" s="97" t="s">
        <v>20293</v>
      </c>
      <c r="M6623" s="97">
        <v>29</v>
      </c>
      <c r="N6623" s="97">
        <v>17332923</v>
      </c>
    </row>
    <row r="6624" spans="1:14" ht="14.25" customHeight="1" x14ac:dyDescent="0.3">
      <c r="A6624" s="97" t="s">
        <v>508</v>
      </c>
      <c r="B6624" s="97">
        <v>14982</v>
      </c>
      <c r="C6624" s="97" t="s">
        <v>20294</v>
      </c>
      <c r="D6624" s="97" t="s">
        <v>581</v>
      </c>
      <c r="E6624" s="97" t="s">
        <v>20295</v>
      </c>
      <c r="F6624" s="97">
        <v>331300</v>
      </c>
      <c r="G6624" s="97">
        <v>666030</v>
      </c>
      <c r="H6624" s="97">
        <v>331300</v>
      </c>
      <c r="I6624" s="97">
        <v>666030</v>
      </c>
      <c r="J6624" s="97" t="s">
        <v>93</v>
      </c>
      <c r="K6624" s="97">
        <v>102</v>
      </c>
      <c r="L6624" s="97" t="s">
        <v>20296</v>
      </c>
      <c r="M6624" s="97">
        <v>29</v>
      </c>
      <c r="N6624" s="97">
        <v>952615</v>
      </c>
    </row>
    <row r="6625" spans="1:14" ht="14.25" customHeight="1" x14ac:dyDescent="0.3">
      <c r="A6625" s="97" t="s">
        <v>632</v>
      </c>
      <c r="B6625" s="97">
        <v>3</v>
      </c>
      <c r="C6625" s="97" t="s">
        <v>20297</v>
      </c>
      <c r="D6625" s="97" t="s">
        <v>332</v>
      </c>
      <c r="E6625" s="97" t="s">
        <v>20298</v>
      </c>
      <c r="F6625" s="97">
        <v>340012</v>
      </c>
      <c r="G6625" s="97">
        <v>669100</v>
      </c>
      <c r="H6625" s="97">
        <v>340012</v>
      </c>
      <c r="I6625" s="97">
        <v>669100</v>
      </c>
      <c r="J6625" s="97" t="s">
        <v>93</v>
      </c>
      <c r="K6625" s="97">
        <v>103</v>
      </c>
      <c r="L6625" s="97" t="s">
        <v>16248</v>
      </c>
      <c r="M6625" s="97">
        <v>29</v>
      </c>
      <c r="N6625" s="97">
        <v>770280</v>
      </c>
    </row>
    <row r="6626" spans="1:14" ht="14.25" customHeight="1" x14ac:dyDescent="0.3">
      <c r="A6626" s="97" t="s">
        <v>508</v>
      </c>
      <c r="B6626" s="97">
        <v>262</v>
      </c>
      <c r="C6626" s="97" t="s">
        <v>20299</v>
      </c>
      <c r="D6626" s="97" t="s">
        <v>332</v>
      </c>
      <c r="E6626" s="97" t="s">
        <v>20300</v>
      </c>
      <c r="F6626" s="97">
        <v>330620</v>
      </c>
      <c r="G6626" s="97">
        <v>665040</v>
      </c>
      <c r="H6626" s="97">
        <v>330620</v>
      </c>
      <c r="I6626" s="97">
        <v>665040</v>
      </c>
      <c r="J6626" s="97" t="s">
        <v>93</v>
      </c>
      <c r="K6626" s="97">
        <v>105</v>
      </c>
      <c r="L6626" s="97" t="s">
        <v>19450</v>
      </c>
      <c r="M6626" s="97">
        <v>29</v>
      </c>
      <c r="N6626" s="97">
        <v>951466</v>
      </c>
    </row>
    <row r="6627" spans="1:14" ht="14.25" customHeight="1" x14ac:dyDescent="0.3">
      <c r="A6627" s="97" t="s">
        <v>508</v>
      </c>
      <c r="B6627" s="97">
        <v>318</v>
      </c>
      <c r="C6627" s="97" t="s">
        <v>20301</v>
      </c>
      <c r="D6627" s="97" t="s">
        <v>332</v>
      </c>
      <c r="E6627" s="97" t="s">
        <v>20302</v>
      </c>
      <c r="F6627" s="97">
        <v>330698</v>
      </c>
      <c r="G6627" s="97">
        <v>665001</v>
      </c>
      <c r="H6627" s="97">
        <v>330698</v>
      </c>
      <c r="I6627" s="97">
        <v>665001</v>
      </c>
      <c r="J6627" s="97" t="s">
        <v>93</v>
      </c>
      <c r="K6627" s="97">
        <v>105</v>
      </c>
      <c r="L6627" s="97" t="s">
        <v>20303</v>
      </c>
      <c r="M6627" s="97">
        <v>29</v>
      </c>
      <c r="N6627" s="97">
        <v>951522</v>
      </c>
    </row>
    <row r="6628" spans="1:14" ht="14.25" customHeight="1" x14ac:dyDescent="0.3">
      <c r="A6628" s="97" t="s">
        <v>397</v>
      </c>
      <c r="B6628" s="97">
        <v>10303</v>
      </c>
      <c r="C6628" s="97" t="s">
        <v>20304</v>
      </c>
      <c r="D6628" s="97" t="s">
        <v>581</v>
      </c>
      <c r="E6628" s="97" t="s">
        <v>20305</v>
      </c>
      <c r="F6628" s="97">
        <v>336094</v>
      </c>
      <c r="G6628" s="97">
        <v>667995</v>
      </c>
      <c r="H6628" s="97">
        <v>336094</v>
      </c>
      <c r="I6628" s="97">
        <v>667995</v>
      </c>
      <c r="J6628" s="97" t="s">
        <v>93</v>
      </c>
      <c r="K6628" s="97">
        <v>109.4</v>
      </c>
      <c r="L6628" s="97" t="s">
        <v>20306</v>
      </c>
      <c r="M6628" s="97">
        <v>29</v>
      </c>
      <c r="N6628" s="97">
        <v>843103</v>
      </c>
    </row>
    <row r="6629" spans="1:14" ht="14.25" customHeight="1" x14ac:dyDescent="0.3">
      <c r="A6629" s="97" t="s">
        <v>397</v>
      </c>
      <c r="B6629" s="97">
        <v>10303</v>
      </c>
      <c r="C6629" s="97" t="s">
        <v>20307</v>
      </c>
      <c r="D6629" s="97" t="s">
        <v>581</v>
      </c>
      <c r="E6629" s="97" t="s">
        <v>20308</v>
      </c>
      <c r="F6629" s="97">
        <v>336094</v>
      </c>
      <c r="G6629" s="97">
        <v>668020</v>
      </c>
      <c r="H6629" s="97">
        <v>336094</v>
      </c>
      <c r="I6629" s="97">
        <v>668020</v>
      </c>
      <c r="J6629" s="97" t="s">
        <v>93</v>
      </c>
      <c r="K6629" s="97">
        <v>109.95</v>
      </c>
      <c r="L6629" s="97" t="s">
        <v>20309</v>
      </c>
      <c r="M6629" s="97">
        <v>29</v>
      </c>
      <c r="N6629" s="97">
        <v>843102</v>
      </c>
    </row>
    <row r="6630" spans="1:14" ht="14.25" customHeight="1" x14ac:dyDescent="0.3">
      <c r="A6630" s="97" t="s">
        <v>506</v>
      </c>
      <c r="B6630" s="97">
        <v>314</v>
      </c>
      <c r="C6630" s="97" t="s">
        <v>20310</v>
      </c>
      <c r="D6630" s="97" t="s">
        <v>332</v>
      </c>
      <c r="E6630" s="97" t="s">
        <v>20311</v>
      </c>
      <c r="F6630" s="97">
        <v>325000</v>
      </c>
      <c r="G6630" s="97">
        <v>665000</v>
      </c>
      <c r="H6630" s="97">
        <v>325000</v>
      </c>
      <c r="I6630" s="97">
        <v>665000</v>
      </c>
      <c r="J6630" s="97" t="s">
        <v>93</v>
      </c>
      <c r="K6630" s="97">
        <v>110.25</v>
      </c>
      <c r="L6630" s="97" t="s">
        <v>20312</v>
      </c>
      <c r="M6630" s="97">
        <v>29</v>
      </c>
      <c r="N6630" s="97">
        <v>1002806</v>
      </c>
    </row>
    <row r="6631" spans="1:14" ht="14.25" customHeight="1" x14ac:dyDescent="0.3">
      <c r="A6631" s="97" t="s">
        <v>506</v>
      </c>
      <c r="B6631" s="97">
        <v>754</v>
      </c>
      <c r="C6631" s="97" t="s">
        <v>20313</v>
      </c>
      <c r="D6631" s="97" t="s">
        <v>332</v>
      </c>
      <c r="E6631" s="97" t="s">
        <v>20314</v>
      </c>
      <c r="F6631" s="97">
        <v>328770</v>
      </c>
      <c r="G6631" s="97">
        <v>668521</v>
      </c>
      <c r="H6631" s="97">
        <v>328770</v>
      </c>
      <c r="I6631" s="97">
        <v>668521</v>
      </c>
      <c r="J6631" s="97" t="s">
        <v>93</v>
      </c>
      <c r="K6631" s="97">
        <v>110.84</v>
      </c>
      <c r="L6631" s="97" t="s">
        <v>20315</v>
      </c>
      <c r="M6631" s="97">
        <v>29</v>
      </c>
      <c r="N6631" s="97">
        <v>17332900</v>
      </c>
    </row>
    <row r="6632" spans="1:14" ht="14.25" customHeight="1" x14ac:dyDescent="0.3">
      <c r="A6632" s="97" t="s">
        <v>506</v>
      </c>
      <c r="B6632" s="97">
        <v>161</v>
      </c>
      <c r="C6632" s="97" t="s">
        <v>20316</v>
      </c>
      <c r="D6632" s="97" t="s">
        <v>332</v>
      </c>
      <c r="E6632" s="97" t="s">
        <v>20317</v>
      </c>
      <c r="F6632" s="97">
        <v>329270</v>
      </c>
      <c r="G6632" s="97">
        <v>668860</v>
      </c>
      <c r="H6632" s="97">
        <v>329270</v>
      </c>
      <c r="I6632" s="97">
        <v>668860</v>
      </c>
      <c r="J6632" s="97" t="s">
        <v>93</v>
      </c>
      <c r="K6632" s="97">
        <v>114</v>
      </c>
      <c r="L6632" s="97" t="s">
        <v>20318</v>
      </c>
      <c r="M6632" s="97">
        <v>29</v>
      </c>
      <c r="N6632" s="97">
        <v>1002620</v>
      </c>
    </row>
    <row r="6633" spans="1:14" ht="14.25" customHeight="1" x14ac:dyDescent="0.3">
      <c r="A6633" s="97" t="s">
        <v>397</v>
      </c>
      <c r="B6633" s="97">
        <v>195</v>
      </c>
      <c r="C6633" s="97" t="s">
        <v>20319</v>
      </c>
      <c r="D6633" s="97" t="s">
        <v>332</v>
      </c>
      <c r="E6633" s="97" t="s">
        <v>20320</v>
      </c>
      <c r="F6633" s="97">
        <v>339420</v>
      </c>
      <c r="G6633" s="97">
        <v>669000</v>
      </c>
      <c r="H6633" s="97">
        <v>339420</v>
      </c>
      <c r="I6633" s="97">
        <v>669000</v>
      </c>
      <c r="J6633" s="97" t="s">
        <v>93</v>
      </c>
      <c r="K6633" s="97">
        <v>114.3</v>
      </c>
      <c r="L6633" s="97" t="s">
        <v>20321</v>
      </c>
      <c r="M6633" s="97">
        <v>29</v>
      </c>
      <c r="N6633" s="97">
        <v>842752</v>
      </c>
    </row>
    <row r="6634" spans="1:14" ht="14.25" customHeight="1" x14ac:dyDescent="0.3">
      <c r="A6634" s="97" t="s">
        <v>397</v>
      </c>
      <c r="B6634" s="97">
        <v>207</v>
      </c>
      <c r="C6634" s="97" t="s">
        <v>20322</v>
      </c>
      <c r="D6634" s="97" t="s">
        <v>332</v>
      </c>
      <c r="E6634" s="97" t="s">
        <v>20323</v>
      </c>
      <c r="F6634" s="97">
        <v>339190</v>
      </c>
      <c r="G6634" s="97">
        <v>669150</v>
      </c>
      <c r="H6634" s="97">
        <v>339190</v>
      </c>
      <c r="I6634" s="97">
        <v>669150</v>
      </c>
      <c r="J6634" s="97" t="s">
        <v>93</v>
      </c>
      <c r="K6634" s="97">
        <v>114.91</v>
      </c>
      <c r="L6634" s="97" t="s">
        <v>20324</v>
      </c>
      <c r="M6634" s="97">
        <v>29</v>
      </c>
      <c r="N6634" s="97">
        <v>842764</v>
      </c>
    </row>
    <row r="6635" spans="1:14" ht="14.25" customHeight="1" x14ac:dyDescent="0.3">
      <c r="A6635" s="97" t="s">
        <v>397</v>
      </c>
      <c r="B6635" s="97">
        <v>157</v>
      </c>
      <c r="C6635" s="97" t="s">
        <v>20325</v>
      </c>
      <c r="D6635" s="97" t="s">
        <v>332</v>
      </c>
      <c r="E6635" s="97" t="s">
        <v>20326</v>
      </c>
      <c r="F6635" s="97">
        <v>338920</v>
      </c>
      <c r="G6635" s="97">
        <v>667690</v>
      </c>
      <c r="H6635" s="97">
        <v>338920</v>
      </c>
      <c r="I6635" s="97">
        <v>667690</v>
      </c>
      <c r="J6635" s="97" t="s">
        <v>93</v>
      </c>
      <c r="K6635" s="97">
        <v>115.47</v>
      </c>
      <c r="L6635" s="97" t="s">
        <v>20327</v>
      </c>
      <c r="M6635" s="97">
        <v>29</v>
      </c>
      <c r="N6635" s="97">
        <v>842714</v>
      </c>
    </row>
    <row r="6636" spans="1:14" ht="14.25" customHeight="1" x14ac:dyDescent="0.3">
      <c r="A6636" s="97" t="s">
        <v>632</v>
      </c>
      <c r="B6636" s="97">
        <v>172</v>
      </c>
      <c r="C6636" s="97" t="s">
        <v>20328</v>
      </c>
      <c r="D6636" s="97" t="s">
        <v>332</v>
      </c>
      <c r="E6636" s="97" t="s">
        <v>20329</v>
      </c>
      <c r="F6636" s="97">
        <v>340027</v>
      </c>
      <c r="G6636" s="97">
        <v>666684</v>
      </c>
      <c r="H6636" s="97">
        <v>340027</v>
      </c>
      <c r="I6636" s="97">
        <v>666684</v>
      </c>
      <c r="J6636" s="97" t="s">
        <v>93</v>
      </c>
      <c r="K6636" s="97">
        <v>118</v>
      </c>
      <c r="L6636" s="97" t="s">
        <v>20330</v>
      </c>
      <c r="M6636" s="97">
        <v>29</v>
      </c>
      <c r="N6636" s="97">
        <v>770450</v>
      </c>
    </row>
    <row r="6637" spans="1:14" ht="14.25" customHeight="1" x14ac:dyDescent="0.3">
      <c r="A6637" s="97" t="s">
        <v>397</v>
      </c>
      <c r="B6637" s="97">
        <v>15354</v>
      </c>
      <c r="C6637" s="97" t="s">
        <v>20331</v>
      </c>
      <c r="D6637" s="97" t="s">
        <v>581</v>
      </c>
      <c r="E6637" s="97" t="s">
        <v>20332</v>
      </c>
      <c r="F6637" s="97">
        <v>338642</v>
      </c>
      <c r="G6637" s="97">
        <v>668833</v>
      </c>
      <c r="H6637" s="97">
        <v>338642</v>
      </c>
      <c r="I6637" s="97">
        <v>668833</v>
      </c>
      <c r="J6637" s="97" t="s">
        <v>93</v>
      </c>
      <c r="K6637" s="97">
        <v>124.87</v>
      </c>
      <c r="L6637" s="97" t="s">
        <v>20333</v>
      </c>
      <c r="M6637" s="97">
        <v>29</v>
      </c>
      <c r="N6637" s="97">
        <v>843176</v>
      </c>
    </row>
    <row r="6638" spans="1:14" ht="14.25" customHeight="1" x14ac:dyDescent="0.3">
      <c r="A6638" s="97" t="s">
        <v>397</v>
      </c>
      <c r="B6638" s="97">
        <v>126</v>
      </c>
      <c r="C6638" s="97" t="s">
        <v>20334</v>
      </c>
      <c r="D6638" s="97" t="s">
        <v>332</v>
      </c>
      <c r="E6638" s="97" t="s">
        <v>20335</v>
      </c>
      <c r="F6638" s="97">
        <v>337130</v>
      </c>
      <c r="G6638" s="97">
        <v>669380</v>
      </c>
      <c r="H6638" s="97">
        <v>337130</v>
      </c>
      <c r="I6638" s="97">
        <v>669380</v>
      </c>
      <c r="J6638" s="97" t="s">
        <v>93</v>
      </c>
      <c r="K6638" s="97">
        <v>134</v>
      </c>
      <c r="L6638" s="97" t="s">
        <v>20336</v>
      </c>
      <c r="M6638" s="97">
        <v>29</v>
      </c>
      <c r="N6638" s="97">
        <v>842683</v>
      </c>
    </row>
    <row r="6639" spans="1:14" ht="14.25" customHeight="1" x14ac:dyDescent="0.3">
      <c r="A6639" s="97" t="s">
        <v>506</v>
      </c>
      <c r="B6639" s="97">
        <v>285</v>
      </c>
      <c r="C6639" s="97" t="s">
        <v>20337</v>
      </c>
      <c r="D6639" s="97" t="s">
        <v>332</v>
      </c>
      <c r="E6639" s="97" t="s">
        <v>20338</v>
      </c>
      <c r="F6639" s="97">
        <v>326960</v>
      </c>
      <c r="G6639" s="97">
        <v>666984</v>
      </c>
      <c r="H6639" s="97">
        <v>326960</v>
      </c>
      <c r="I6639" s="97">
        <v>666984</v>
      </c>
      <c r="J6639" s="97" t="s">
        <v>93</v>
      </c>
      <c r="K6639" s="97">
        <v>135.52000000000001</v>
      </c>
      <c r="L6639" s="97" t="s">
        <v>20339</v>
      </c>
      <c r="M6639" s="97">
        <v>29</v>
      </c>
      <c r="N6639" s="97">
        <v>1002776</v>
      </c>
    </row>
    <row r="6640" spans="1:14" ht="14.25" customHeight="1" x14ac:dyDescent="0.3">
      <c r="A6640" s="97" t="s">
        <v>397</v>
      </c>
      <c r="B6640" s="97">
        <v>303</v>
      </c>
      <c r="C6640" s="97" t="s">
        <v>20340</v>
      </c>
      <c r="D6640" s="97" t="s">
        <v>332</v>
      </c>
      <c r="E6640" s="97" t="s">
        <v>20341</v>
      </c>
      <c r="F6640" s="97">
        <v>336310</v>
      </c>
      <c r="G6640" s="97">
        <v>666680</v>
      </c>
      <c r="H6640" s="97">
        <v>336310</v>
      </c>
      <c r="I6640" s="97">
        <v>666680</v>
      </c>
      <c r="J6640" s="97" t="s">
        <v>93</v>
      </c>
      <c r="K6640" s="97">
        <v>142</v>
      </c>
      <c r="L6640" s="97" t="s">
        <v>20342</v>
      </c>
      <c r="M6640" s="97">
        <v>29</v>
      </c>
      <c r="N6640" s="97">
        <v>842865</v>
      </c>
    </row>
    <row r="6641" spans="1:14" ht="14.25" customHeight="1" x14ac:dyDescent="0.3">
      <c r="A6641" s="97" t="s">
        <v>506</v>
      </c>
      <c r="B6641" s="97">
        <v>567</v>
      </c>
      <c r="C6641" s="97" t="s">
        <v>20343</v>
      </c>
      <c r="D6641" s="97" t="s">
        <v>332</v>
      </c>
      <c r="E6641" s="97" t="s">
        <v>20344</v>
      </c>
      <c r="F6641" s="97">
        <v>328210</v>
      </c>
      <c r="G6641" s="97">
        <v>665370</v>
      </c>
      <c r="H6641" s="97">
        <v>328210</v>
      </c>
      <c r="I6641" s="97">
        <v>665370</v>
      </c>
      <c r="J6641" s="97" t="s">
        <v>93</v>
      </c>
      <c r="K6641" s="97">
        <v>146</v>
      </c>
      <c r="L6641" s="97" t="s">
        <v>20345</v>
      </c>
      <c r="M6641" s="97">
        <v>29</v>
      </c>
      <c r="N6641" s="97">
        <v>12084109</v>
      </c>
    </row>
    <row r="6642" spans="1:14" ht="14.25" customHeight="1" x14ac:dyDescent="0.3">
      <c r="A6642" s="97" t="s">
        <v>351</v>
      </c>
      <c r="B6642" s="97">
        <v>216</v>
      </c>
      <c r="C6642" s="97" t="s">
        <v>20346</v>
      </c>
      <c r="D6642" s="97" t="s">
        <v>332</v>
      </c>
      <c r="E6642" s="97" t="s">
        <v>20347</v>
      </c>
      <c r="F6642" s="97">
        <v>328720</v>
      </c>
      <c r="G6642" s="97">
        <v>662070</v>
      </c>
      <c r="H6642" s="97">
        <v>328720</v>
      </c>
      <c r="I6642" s="97">
        <v>662070</v>
      </c>
      <c r="J6642" s="97" t="s">
        <v>93</v>
      </c>
      <c r="K6642" s="97">
        <v>157.85</v>
      </c>
      <c r="L6642" s="97" t="s">
        <v>20348</v>
      </c>
      <c r="M6642" s="97">
        <v>29</v>
      </c>
      <c r="N6642" s="97">
        <v>13084980</v>
      </c>
    </row>
    <row r="6643" spans="1:14" ht="14.25" customHeight="1" x14ac:dyDescent="0.3">
      <c r="A6643" s="97" t="s">
        <v>351</v>
      </c>
      <c r="B6643" s="97">
        <v>15551</v>
      </c>
      <c r="C6643" s="97" t="s">
        <v>20349</v>
      </c>
      <c r="D6643" s="97" t="s">
        <v>581</v>
      </c>
      <c r="E6643" s="97" t="s">
        <v>20350</v>
      </c>
      <c r="F6643" s="97">
        <v>327000</v>
      </c>
      <c r="G6643" s="97">
        <v>664960</v>
      </c>
      <c r="H6643" s="97">
        <v>327000</v>
      </c>
      <c r="I6643" s="97">
        <v>664960</v>
      </c>
      <c r="J6643" s="97" t="s">
        <v>93</v>
      </c>
      <c r="K6643" s="97">
        <v>160</v>
      </c>
      <c r="L6643" s="97" t="s">
        <v>20351</v>
      </c>
      <c r="M6643" s="97">
        <v>29</v>
      </c>
      <c r="N6643" s="97">
        <v>803412</v>
      </c>
    </row>
    <row r="6644" spans="1:14" ht="14.25" customHeight="1" x14ac:dyDescent="0.3">
      <c r="A6644" s="97" t="s">
        <v>497</v>
      </c>
      <c r="B6644" s="97">
        <v>9763</v>
      </c>
      <c r="C6644" s="97" t="s">
        <v>20352</v>
      </c>
      <c r="D6644" s="97" t="s">
        <v>581</v>
      </c>
      <c r="E6644" s="97" t="s">
        <v>20353</v>
      </c>
      <c r="F6644" s="97">
        <v>334267</v>
      </c>
      <c r="G6644" s="97">
        <v>662873</v>
      </c>
      <c r="H6644" s="97">
        <v>334267</v>
      </c>
      <c r="I6644" s="97">
        <v>662873</v>
      </c>
      <c r="J6644" s="97" t="s">
        <v>93</v>
      </c>
      <c r="K6644" s="97">
        <v>162</v>
      </c>
      <c r="L6644" s="97" t="s">
        <v>20354</v>
      </c>
      <c r="M6644" s="97">
        <v>29</v>
      </c>
      <c r="N6644" s="97">
        <v>905270</v>
      </c>
    </row>
    <row r="6645" spans="1:14" ht="14.25" customHeight="1" x14ac:dyDescent="0.3">
      <c r="A6645" s="97" t="s">
        <v>570</v>
      </c>
      <c r="B6645" s="97">
        <v>320</v>
      </c>
      <c r="C6645" s="97" t="s">
        <v>20355</v>
      </c>
      <c r="D6645" s="97" t="s">
        <v>332</v>
      </c>
      <c r="E6645" s="97" t="s">
        <v>20356</v>
      </c>
      <c r="F6645" s="97">
        <v>337400</v>
      </c>
      <c r="G6645" s="97">
        <v>663830</v>
      </c>
      <c r="H6645" s="97">
        <v>337400</v>
      </c>
      <c r="I6645" s="97">
        <v>663830</v>
      </c>
      <c r="J6645" s="97" t="s">
        <v>93</v>
      </c>
      <c r="K6645" s="97">
        <v>169.27</v>
      </c>
      <c r="L6645" s="97" t="s">
        <v>20357</v>
      </c>
      <c r="M6645" s="97">
        <v>29</v>
      </c>
      <c r="N6645" s="97">
        <v>844800</v>
      </c>
    </row>
    <row r="6646" spans="1:14" ht="14.25" customHeight="1" x14ac:dyDescent="0.3">
      <c r="A6646" s="97" t="s">
        <v>497</v>
      </c>
      <c r="B6646" s="97">
        <v>10542</v>
      </c>
      <c r="C6646" s="97" t="s">
        <v>20358</v>
      </c>
      <c r="D6646" s="97" t="s">
        <v>581</v>
      </c>
      <c r="E6646" s="97" t="s">
        <v>20359</v>
      </c>
      <c r="F6646" s="97">
        <v>334157</v>
      </c>
      <c r="G6646" s="97">
        <v>662529</v>
      </c>
      <c r="H6646" s="97">
        <v>334157</v>
      </c>
      <c r="I6646" s="97">
        <v>662529</v>
      </c>
      <c r="J6646" s="97" t="s">
        <v>93</v>
      </c>
      <c r="K6646" s="97">
        <v>173.69</v>
      </c>
      <c r="L6646" s="97" t="s">
        <v>20360</v>
      </c>
      <c r="M6646" s="97">
        <v>29</v>
      </c>
      <c r="N6646" s="97">
        <v>905317</v>
      </c>
    </row>
    <row r="6647" spans="1:14" ht="14.25" customHeight="1" x14ac:dyDescent="0.3">
      <c r="A6647" s="97" t="s">
        <v>4821</v>
      </c>
      <c r="B6647" s="97">
        <v>157</v>
      </c>
      <c r="C6647" s="97" t="s">
        <v>20361</v>
      </c>
      <c r="D6647" s="97" t="s">
        <v>332</v>
      </c>
      <c r="E6647" s="97" t="s">
        <v>20362</v>
      </c>
      <c r="F6647" s="97">
        <v>334830</v>
      </c>
      <c r="G6647" s="97">
        <v>659410</v>
      </c>
      <c r="H6647" s="97">
        <v>334830</v>
      </c>
      <c r="I6647" s="97">
        <v>659410</v>
      </c>
      <c r="J6647" s="97" t="s">
        <v>93</v>
      </c>
      <c r="K6647" s="97">
        <v>180.2</v>
      </c>
      <c r="L6647" s="97" t="s">
        <v>20363</v>
      </c>
      <c r="M6647" s="97">
        <v>29</v>
      </c>
      <c r="N6647" s="97">
        <v>777816</v>
      </c>
    </row>
    <row r="6648" spans="1:14" ht="14.25" customHeight="1" x14ac:dyDescent="0.3">
      <c r="A6648" s="97" t="s">
        <v>4821</v>
      </c>
      <c r="B6648" s="97">
        <v>125</v>
      </c>
      <c r="C6648" s="97" t="s">
        <v>20364</v>
      </c>
      <c r="D6648" s="97" t="s">
        <v>332</v>
      </c>
      <c r="E6648" s="97" t="s">
        <v>20365</v>
      </c>
      <c r="F6648" s="97">
        <v>334105</v>
      </c>
      <c r="G6648" s="97">
        <v>659395</v>
      </c>
      <c r="H6648" s="97">
        <v>334105</v>
      </c>
      <c r="I6648" s="97">
        <v>659395</v>
      </c>
      <c r="J6648" s="97" t="s">
        <v>93</v>
      </c>
      <c r="K6648" s="97">
        <v>189</v>
      </c>
      <c r="L6648" s="97" t="s">
        <v>20366</v>
      </c>
      <c r="M6648" s="97">
        <v>29</v>
      </c>
      <c r="N6648" s="97">
        <v>777784</v>
      </c>
    </row>
    <row r="6649" spans="1:14" ht="14.25" customHeight="1" x14ac:dyDescent="0.3">
      <c r="A6649" s="97" t="s">
        <v>351</v>
      </c>
      <c r="B6649" s="97">
        <v>99</v>
      </c>
      <c r="C6649" s="97" t="s">
        <v>20367</v>
      </c>
      <c r="D6649" s="97" t="s">
        <v>332</v>
      </c>
      <c r="E6649" s="97" t="s">
        <v>20368</v>
      </c>
      <c r="F6649" s="97">
        <v>329520</v>
      </c>
      <c r="G6649" s="97">
        <v>660480</v>
      </c>
      <c r="H6649" s="97">
        <v>329520</v>
      </c>
      <c r="I6649" s="97">
        <v>660480</v>
      </c>
      <c r="J6649" s="97" t="s">
        <v>93</v>
      </c>
      <c r="K6649" s="97">
        <v>197.14</v>
      </c>
      <c r="L6649" s="97" t="s">
        <v>20369</v>
      </c>
      <c r="M6649" s="97">
        <v>29</v>
      </c>
      <c r="N6649" s="97">
        <v>803183</v>
      </c>
    </row>
    <row r="6650" spans="1:14" ht="14.25" customHeight="1" x14ac:dyDescent="0.3">
      <c r="A6650" s="97" t="s">
        <v>330</v>
      </c>
      <c r="B6650" s="97">
        <v>78</v>
      </c>
      <c r="C6650" s="97" t="s">
        <v>20370</v>
      </c>
      <c r="D6650" s="97" t="s">
        <v>332</v>
      </c>
      <c r="E6650" s="97" t="s">
        <v>20371</v>
      </c>
      <c r="F6650" s="97">
        <v>323660</v>
      </c>
      <c r="G6650" s="97">
        <v>661480</v>
      </c>
      <c r="H6650" s="97">
        <v>323660</v>
      </c>
      <c r="I6650" s="97">
        <v>661480</v>
      </c>
      <c r="J6650" s="97" t="s">
        <v>93</v>
      </c>
      <c r="K6650" s="97">
        <v>199</v>
      </c>
      <c r="L6650" s="97" t="s">
        <v>20372</v>
      </c>
      <c r="M6650" s="97">
        <v>29</v>
      </c>
      <c r="N6650" s="97">
        <v>785801</v>
      </c>
    </row>
    <row r="6651" spans="1:14" ht="14.25" customHeight="1" x14ac:dyDescent="0.3">
      <c r="A6651" s="97" t="s">
        <v>570</v>
      </c>
      <c r="B6651" s="97">
        <v>269</v>
      </c>
      <c r="C6651" s="97" t="s">
        <v>20373</v>
      </c>
      <c r="D6651" s="97" t="s">
        <v>332</v>
      </c>
      <c r="E6651" s="97" t="s">
        <v>20374</v>
      </c>
      <c r="F6651" s="97">
        <v>336360</v>
      </c>
      <c r="G6651" s="97">
        <v>662930</v>
      </c>
      <c r="H6651" s="97">
        <v>336360</v>
      </c>
      <c r="I6651" s="97">
        <v>662930</v>
      </c>
      <c r="J6651" s="97" t="s">
        <v>93</v>
      </c>
      <c r="K6651" s="97">
        <v>201.04</v>
      </c>
      <c r="L6651" s="97" t="s">
        <v>20375</v>
      </c>
      <c r="M6651" s="97">
        <v>29</v>
      </c>
      <c r="N6651" s="97">
        <v>844749</v>
      </c>
    </row>
    <row r="6652" spans="1:14" ht="14.25" customHeight="1" x14ac:dyDescent="0.3">
      <c r="A6652" s="97" t="s">
        <v>570</v>
      </c>
      <c r="B6652" s="97">
        <v>464</v>
      </c>
      <c r="C6652" s="97" t="s">
        <v>20376</v>
      </c>
      <c r="D6652" s="97" t="s">
        <v>332</v>
      </c>
      <c r="E6652" s="97" t="s">
        <v>20377</v>
      </c>
      <c r="F6652" s="97">
        <v>336570</v>
      </c>
      <c r="G6652" s="97">
        <v>661890</v>
      </c>
      <c r="H6652" s="97">
        <v>336570</v>
      </c>
      <c r="I6652" s="97">
        <v>661890</v>
      </c>
      <c r="J6652" s="97" t="s">
        <v>93</v>
      </c>
      <c r="K6652" s="97">
        <v>201.6</v>
      </c>
      <c r="L6652" s="97" t="s">
        <v>17076</v>
      </c>
      <c r="M6652" s="97">
        <v>29</v>
      </c>
      <c r="N6652" s="97">
        <v>844956</v>
      </c>
    </row>
    <row r="6653" spans="1:14" ht="14.25" customHeight="1" x14ac:dyDescent="0.3">
      <c r="A6653" s="97" t="s">
        <v>4821</v>
      </c>
      <c r="B6653" s="97">
        <v>282</v>
      </c>
      <c r="C6653" s="97" t="s">
        <v>20378</v>
      </c>
      <c r="D6653" s="97" t="s">
        <v>332</v>
      </c>
      <c r="E6653" s="97" t="s">
        <v>20379</v>
      </c>
      <c r="F6653" s="97">
        <v>332180</v>
      </c>
      <c r="G6653" s="97">
        <v>658365</v>
      </c>
      <c r="H6653" s="97">
        <v>332180</v>
      </c>
      <c r="I6653" s="97">
        <v>658365</v>
      </c>
      <c r="J6653" s="97" t="s">
        <v>93</v>
      </c>
      <c r="K6653" s="97">
        <v>204.4</v>
      </c>
      <c r="L6653" s="97" t="s">
        <v>20380</v>
      </c>
      <c r="M6653" s="97">
        <v>29</v>
      </c>
      <c r="N6653" s="97">
        <v>777941</v>
      </c>
    </row>
    <row r="6654" spans="1:14" ht="14.25" customHeight="1" x14ac:dyDescent="0.3">
      <c r="A6654" s="97" t="s">
        <v>4821</v>
      </c>
      <c r="B6654" s="97">
        <v>53</v>
      </c>
      <c r="C6654" s="97" t="s">
        <v>20381</v>
      </c>
      <c r="D6654" s="97" t="s">
        <v>332</v>
      </c>
      <c r="E6654" s="97" t="s">
        <v>20382</v>
      </c>
      <c r="F6654" s="97">
        <v>331930</v>
      </c>
      <c r="G6654" s="97">
        <v>658325</v>
      </c>
      <c r="H6654" s="97">
        <v>331930</v>
      </c>
      <c r="I6654" s="97">
        <v>658325</v>
      </c>
      <c r="J6654" s="97" t="s">
        <v>93</v>
      </c>
      <c r="K6654" s="97">
        <v>207.6</v>
      </c>
      <c r="L6654" s="97" t="s">
        <v>20383</v>
      </c>
      <c r="M6654" s="97">
        <v>29</v>
      </c>
      <c r="N6654" s="97">
        <v>777710</v>
      </c>
    </row>
    <row r="6655" spans="1:14" ht="14.25" customHeight="1" x14ac:dyDescent="0.3">
      <c r="A6655" s="97" t="s">
        <v>4821</v>
      </c>
      <c r="B6655" s="97">
        <v>51</v>
      </c>
      <c r="C6655" s="97" t="s">
        <v>20384</v>
      </c>
      <c r="D6655" s="97" t="s">
        <v>332</v>
      </c>
      <c r="E6655" s="97" t="s">
        <v>20385</v>
      </c>
      <c r="F6655" s="97">
        <v>331370</v>
      </c>
      <c r="G6655" s="97">
        <v>657790</v>
      </c>
      <c r="H6655" s="97">
        <v>331370</v>
      </c>
      <c r="I6655" s="97">
        <v>657790</v>
      </c>
      <c r="J6655" s="97" t="s">
        <v>93</v>
      </c>
      <c r="K6655" s="97">
        <v>218.4</v>
      </c>
      <c r="L6655" s="97" t="s">
        <v>20386</v>
      </c>
      <c r="M6655" s="97">
        <v>29</v>
      </c>
      <c r="N6655" s="97">
        <v>777708</v>
      </c>
    </row>
    <row r="6656" spans="1:14" ht="14.25" customHeight="1" x14ac:dyDescent="0.3">
      <c r="A6656" s="97" t="s">
        <v>570</v>
      </c>
      <c r="B6656" s="97">
        <v>45</v>
      </c>
      <c r="C6656" s="97" t="s">
        <v>20387</v>
      </c>
      <c r="D6656" s="97" t="s">
        <v>332</v>
      </c>
      <c r="E6656" s="97" t="s">
        <v>20388</v>
      </c>
      <c r="F6656" s="97">
        <v>336530</v>
      </c>
      <c r="G6656" s="97">
        <v>664155</v>
      </c>
      <c r="H6656" s="97">
        <v>336530</v>
      </c>
      <c r="I6656" s="97">
        <v>664155</v>
      </c>
      <c r="J6656" s="97" t="s">
        <v>93</v>
      </c>
      <c r="K6656" s="97">
        <v>230.78</v>
      </c>
      <c r="L6656" s="97" t="s">
        <v>20389</v>
      </c>
      <c r="M6656" s="97">
        <v>29</v>
      </c>
      <c r="N6656" s="97">
        <v>844523</v>
      </c>
    </row>
    <row r="6657" spans="1:14" ht="14.25" customHeight="1" x14ac:dyDescent="0.3">
      <c r="A6657" s="97" t="s">
        <v>4821</v>
      </c>
      <c r="B6657" s="97">
        <v>227</v>
      </c>
      <c r="C6657" s="97" t="s">
        <v>20390</v>
      </c>
      <c r="D6657" s="97" t="s">
        <v>332</v>
      </c>
      <c r="E6657" s="97" t="s">
        <v>20391</v>
      </c>
      <c r="F6657" s="97">
        <v>334720</v>
      </c>
      <c r="G6657" s="97">
        <v>658630</v>
      </c>
      <c r="H6657" s="97">
        <v>334720</v>
      </c>
      <c r="I6657" s="97">
        <v>658630</v>
      </c>
      <c r="J6657" s="97" t="s">
        <v>93</v>
      </c>
      <c r="K6657" s="97">
        <v>235.4</v>
      </c>
      <c r="L6657" s="97" t="s">
        <v>20392</v>
      </c>
      <c r="M6657" s="97">
        <v>29</v>
      </c>
      <c r="N6657" s="97">
        <v>777886</v>
      </c>
    </row>
    <row r="6658" spans="1:14" ht="14.25" customHeight="1" x14ac:dyDescent="0.3">
      <c r="A6658" s="97" t="s">
        <v>570</v>
      </c>
      <c r="B6658" s="97">
        <v>16</v>
      </c>
      <c r="C6658" s="97" t="s">
        <v>20393</v>
      </c>
      <c r="D6658" s="97" t="s">
        <v>332</v>
      </c>
      <c r="E6658" s="97" t="s">
        <v>20394</v>
      </c>
      <c r="F6658" s="97">
        <v>335590</v>
      </c>
      <c r="G6658" s="97">
        <v>663915</v>
      </c>
      <c r="H6658" s="97">
        <v>335590</v>
      </c>
      <c r="I6658" s="97">
        <v>663915</v>
      </c>
      <c r="J6658" s="97" t="s">
        <v>93</v>
      </c>
      <c r="K6658" s="97">
        <v>240</v>
      </c>
      <c r="L6658" s="97" t="s">
        <v>20395</v>
      </c>
      <c r="M6658" s="97">
        <v>29</v>
      </c>
      <c r="N6658" s="97">
        <v>844494</v>
      </c>
    </row>
    <row r="6659" spans="1:14" ht="14.25" customHeight="1" x14ac:dyDescent="0.3">
      <c r="A6659" s="97" t="s">
        <v>570</v>
      </c>
      <c r="B6659" s="97">
        <v>91</v>
      </c>
      <c r="C6659" s="97" t="s">
        <v>20396</v>
      </c>
      <c r="D6659" s="97" t="s">
        <v>332</v>
      </c>
      <c r="E6659" s="97" t="s">
        <v>20397</v>
      </c>
      <c r="F6659" s="97">
        <v>335400</v>
      </c>
      <c r="G6659" s="97">
        <v>662760</v>
      </c>
      <c r="H6659" s="97">
        <v>335400</v>
      </c>
      <c r="I6659" s="97">
        <v>662760</v>
      </c>
      <c r="J6659" s="97" t="s">
        <v>93</v>
      </c>
      <c r="K6659" s="97">
        <v>241.7</v>
      </c>
      <c r="L6659" s="97" t="s">
        <v>20398</v>
      </c>
      <c r="M6659" s="97">
        <v>29</v>
      </c>
      <c r="N6659" s="97">
        <v>844569</v>
      </c>
    </row>
    <row r="6660" spans="1:14" ht="14.25" customHeight="1" x14ac:dyDescent="0.3">
      <c r="A6660" s="97" t="s">
        <v>4821</v>
      </c>
      <c r="B6660" s="97">
        <v>209</v>
      </c>
      <c r="C6660" s="97" t="s">
        <v>20399</v>
      </c>
      <c r="D6660" s="97" t="s">
        <v>332</v>
      </c>
      <c r="E6660" s="97" t="s">
        <v>20400</v>
      </c>
      <c r="F6660" s="97">
        <v>333910</v>
      </c>
      <c r="G6660" s="97">
        <v>658020</v>
      </c>
      <c r="H6660" s="97">
        <v>333910</v>
      </c>
      <c r="I6660" s="97">
        <v>658020</v>
      </c>
      <c r="J6660" s="97" t="s">
        <v>93</v>
      </c>
      <c r="K6660" s="97">
        <v>248.6</v>
      </c>
      <c r="L6660" s="97" t="s">
        <v>20401</v>
      </c>
      <c r="M6660" s="97">
        <v>29</v>
      </c>
      <c r="N6660" s="97">
        <v>777868</v>
      </c>
    </row>
    <row r="6661" spans="1:14" ht="14.25" customHeight="1" x14ac:dyDescent="0.3">
      <c r="A6661" s="97" t="s">
        <v>4821</v>
      </c>
      <c r="B6661" s="97">
        <v>243</v>
      </c>
      <c r="C6661" s="97" t="s">
        <v>20402</v>
      </c>
      <c r="D6661" s="97" t="s">
        <v>332</v>
      </c>
      <c r="E6661" s="97" t="s">
        <v>20403</v>
      </c>
      <c r="F6661" s="97">
        <v>334570</v>
      </c>
      <c r="G6661" s="97">
        <v>658380</v>
      </c>
      <c r="H6661" s="97">
        <v>334570</v>
      </c>
      <c r="I6661" s="97">
        <v>658380</v>
      </c>
      <c r="J6661" s="97" t="s">
        <v>93</v>
      </c>
      <c r="K6661" s="97">
        <v>252.8</v>
      </c>
      <c r="L6661" s="97" t="s">
        <v>20404</v>
      </c>
      <c r="M6661" s="97">
        <v>29</v>
      </c>
      <c r="N6661" s="97">
        <v>777902</v>
      </c>
    </row>
    <row r="6662" spans="1:14" ht="14.25" customHeight="1" x14ac:dyDescent="0.3">
      <c r="A6662" s="97" t="s">
        <v>4821</v>
      </c>
      <c r="B6662" s="97">
        <v>215</v>
      </c>
      <c r="C6662" s="97" t="s">
        <v>20405</v>
      </c>
      <c r="D6662" s="97" t="s">
        <v>332</v>
      </c>
      <c r="E6662" s="97" t="s">
        <v>20406</v>
      </c>
      <c r="F6662" s="97">
        <v>334420</v>
      </c>
      <c r="G6662" s="97">
        <v>658430</v>
      </c>
      <c r="H6662" s="97">
        <v>334420</v>
      </c>
      <c r="I6662" s="97">
        <v>658430</v>
      </c>
      <c r="J6662" s="97" t="s">
        <v>93</v>
      </c>
      <c r="K6662" s="97">
        <v>254.7</v>
      </c>
      <c r="L6662" s="97" t="s">
        <v>20407</v>
      </c>
      <c r="M6662" s="97">
        <v>29</v>
      </c>
      <c r="N6662" s="97">
        <v>777874</v>
      </c>
    </row>
    <row r="6663" spans="1:14" ht="14.25" customHeight="1" x14ac:dyDescent="0.3">
      <c r="A6663" s="97" t="s">
        <v>1138</v>
      </c>
      <c r="B6663" s="97">
        <v>35</v>
      </c>
      <c r="C6663" s="97" t="s">
        <v>20408</v>
      </c>
      <c r="D6663" s="97" t="s">
        <v>332</v>
      </c>
      <c r="E6663" s="97" t="s">
        <v>20409</v>
      </c>
      <c r="F6663" s="97">
        <v>323930</v>
      </c>
      <c r="G6663" s="97">
        <v>656320</v>
      </c>
      <c r="H6663" s="97">
        <v>323930</v>
      </c>
      <c r="I6663" s="97">
        <v>656320</v>
      </c>
      <c r="J6663" s="97" t="s">
        <v>93</v>
      </c>
      <c r="K6663" s="97">
        <v>258</v>
      </c>
      <c r="L6663" s="97" t="s">
        <v>20410</v>
      </c>
      <c r="M6663" s="97">
        <v>29</v>
      </c>
      <c r="N6663" s="97">
        <v>694978</v>
      </c>
    </row>
    <row r="6664" spans="1:14" ht="14.25" customHeight="1" x14ac:dyDescent="0.3">
      <c r="A6664" s="97" t="s">
        <v>570</v>
      </c>
      <c r="B6664" s="97">
        <v>70</v>
      </c>
      <c r="C6664" s="97" t="s">
        <v>20411</v>
      </c>
      <c r="D6664" s="97" t="s">
        <v>332</v>
      </c>
      <c r="E6664" s="97" t="s">
        <v>20412</v>
      </c>
      <c r="F6664" s="97">
        <v>335940</v>
      </c>
      <c r="G6664" s="97">
        <v>663645</v>
      </c>
      <c r="H6664" s="97">
        <v>335940</v>
      </c>
      <c r="I6664" s="97">
        <v>663645</v>
      </c>
      <c r="J6664" s="97" t="s">
        <v>93</v>
      </c>
      <c r="K6664" s="97">
        <v>259</v>
      </c>
      <c r="L6664" s="97" t="s">
        <v>20413</v>
      </c>
      <c r="M6664" s="97">
        <v>29</v>
      </c>
      <c r="N6664" s="97">
        <v>844548</v>
      </c>
    </row>
    <row r="6665" spans="1:14" ht="14.25" customHeight="1" x14ac:dyDescent="0.3">
      <c r="A6665" s="97" t="s">
        <v>4821</v>
      </c>
      <c r="B6665" s="97">
        <v>254</v>
      </c>
      <c r="C6665" s="97" t="s">
        <v>20414</v>
      </c>
      <c r="D6665" s="97" t="s">
        <v>332</v>
      </c>
      <c r="E6665" s="97" t="s">
        <v>20415</v>
      </c>
      <c r="F6665" s="97">
        <v>334520</v>
      </c>
      <c r="G6665" s="97">
        <v>658030</v>
      </c>
      <c r="H6665" s="97">
        <v>334520</v>
      </c>
      <c r="I6665" s="97">
        <v>658030</v>
      </c>
      <c r="J6665" s="97" t="s">
        <v>93</v>
      </c>
      <c r="K6665" s="97">
        <v>270</v>
      </c>
      <c r="L6665" s="97" t="s">
        <v>20416</v>
      </c>
      <c r="M6665" s="97">
        <v>29</v>
      </c>
      <c r="N6665" s="97">
        <v>777913</v>
      </c>
    </row>
    <row r="6666" spans="1:14" ht="14.25" customHeight="1" x14ac:dyDescent="0.3">
      <c r="A6666" s="97" t="s">
        <v>6680</v>
      </c>
      <c r="B6666" s="97">
        <v>41</v>
      </c>
      <c r="C6666" s="97" t="s">
        <v>20417</v>
      </c>
      <c r="D6666" s="97" t="s">
        <v>332</v>
      </c>
      <c r="E6666" s="97" t="s">
        <v>20418</v>
      </c>
      <c r="F6666" s="97">
        <v>318320</v>
      </c>
      <c r="G6666" s="97">
        <v>655705</v>
      </c>
      <c r="H6666" s="97">
        <v>318320</v>
      </c>
      <c r="I6666" s="97">
        <v>655705</v>
      </c>
      <c r="J6666" s="97" t="s">
        <v>93</v>
      </c>
      <c r="K6666" s="97">
        <v>278.32</v>
      </c>
      <c r="L6666" s="97" t="s">
        <v>20419</v>
      </c>
      <c r="M6666" s="97">
        <v>29</v>
      </c>
      <c r="N6666" s="97">
        <v>650533</v>
      </c>
    </row>
    <row r="6667" spans="1:14" ht="14.25" customHeight="1" x14ac:dyDescent="0.3">
      <c r="A6667" s="97" t="s">
        <v>6680</v>
      </c>
      <c r="B6667" s="97">
        <v>18</v>
      </c>
      <c r="C6667" s="97" t="s">
        <v>20420</v>
      </c>
      <c r="D6667" s="97" t="s">
        <v>332</v>
      </c>
      <c r="E6667" s="97" t="s">
        <v>20421</v>
      </c>
      <c r="F6667" s="97">
        <v>319085</v>
      </c>
      <c r="G6667" s="97">
        <v>656050</v>
      </c>
      <c r="H6667" s="97">
        <v>319085</v>
      </c>
      <c r="I6667" s="97">
        <v>656050</v>
      </c>
      <c r="J6667" s="97" t="s">
        <v>93</v>
      </c>
      <c r="K6667" s="97">
        <v>285.33</v>
      </c>
      <c r="L6667" s="97" t="s">
        <v>20422</v>
      </c>
      <c r="M6667" s="97">
        <v>29</v>
      </c>
      <c r="N6667" s="97">
        <v>650510</v>
      </c>
    </row>
    <row r="6668" spans="1:14" ht="14.25" customHeight="1" x14ac:dyDescent="0.3">
      <c r="A6668" s="97" t="s">
        <v>508</v>
      </c>
      <c r="B6668" s="97">
        <v>1491</v>
      </c>
      <c r="C6668" s="97" t="s">
        <v>20423</v>
      </c>
      <c r="D6668" s="97" t="s">
        <v>581</v>
      </c>
      <c r="E6668" s="97" t="s">
        <v>20424</v>
      </c>
      <c r="F6668" s="97">
        <v>332470</v>
      </c>
      <c r="G6668" s="97">
        <v>668960</v>
      </c>
      <c r="H6668" s="97">
        <v>332470</v>
      </c>
      <c r="I6668" s="97">
        <v>668960</v>
      </c>
      <c r="J6668" s="97" t="s">
        <v>93</v>
      </c>
      <c r="K6668" s="97">
        <v>53</v>
      </c>
      <c r="L6668" s="97" t="s">
        <v>20425</v>
      </c>
      <c r="M6668" s="97">
        <v>29.05</v>
      </c>
      <c r="N6668" s="97">
        <v>951865</v>
      </c>
    </row>
    <row r="6669" spans="1:14" ht="14.25" customHeight="1" x14ac:dyDescent="0.3">
      <c r="A6669" s="97" t="s">
        <v>419</v>
      </c>
      <c r="B6669" s="97">
        <v>516</v>
      </c>
      <c r="C6669" s="97" t="s">
        <v>20426</v>
      </c>
      <c r="D6669" s="97" t="s">
        <v>332</v>
      </c>
      <c r="E6669" s="97" t="s">
        <v>20427</v>
      </c>
      <c r="F6669" s="97">
        <v>331320</v>
      </c>
      <c r="G6669" s="97">
        <v>673295</v>
      </c>
      <c r="H6669" s="97">
        <v>331320</v>
      </c>
      <c r="I6669" s="97">
        <v>673295</v>
      </c>
      <c r="J6669" s="97" t="s">
        <v>93</v>
      </c>
      <c r="K6669" s="97">
        <v>20</v>
      </c>
      <c r="L6669" s="97" t="s">
        <v>20428</v>
      </c>
      <c r="M6669" s="97">
        <v>29.1</v>
      </c>
      <c r="N6669" s="97">
        <v>972000</v>
      </c>
    </row>
    <row r="6670" spans="1:14" ht="14.25" customHeight="1" x14ac:dyDescent="0.3">
      <c r="A6670" s="97" t="s">
        <v>822</v>
      </c>
      <c r="B6670" s="97">
        <v>12759</v>
      </c>
      <c r="C6670" s="97" t="s">
        <v>20429</v>
      </c>
      <c r="D6670" s="97" t="s">
        <v>581</v>
      </c>
      <c r="E6670" s="97" t="s">
        <v>20430</v>
      </c>
      <c r="F6670" s="97">
        <v>340462</v>
      </c>
      <c r="G6670" s="97">
        <v>673512</v>
      </c>
      <c r="H6670" s="97">
        <v>340462</v>
      </c>
      <c r="I6670" s="97">
        <v>673512</v>
      </c>
      <c r="J6670" s="97" t="s">
        <v>93</v>
      </c>
      <c r="K6670" s="97">
        <v>55.6</v>
      </c>
      <c r="L6670" s="97" t="s">
        <v>20431</v>
      </c>
      <c r="M6670" s="97">
        <v>29.1</v>
      </c>
      <c r="N6670" s="97">
        <v>931893</v>
      </c>
    </row>
    <row r="6671" spans="1:14" ht="14.25" customHeight="1" x14ac:dyDescent="0.3">
      <c r="A6671" s="97" t="s">
        <v>419</v>
      </c>
      <c r="B6671" s="97">
        <v>664</v>
      </c>
      <c r="C6671" s="97" t="s">
        <v>20432</v>
      </c>
      <c r="D6671" s="97" t="s">
        <v>332</v>
      </c>
      <c r="E6671" s="97" t="s">
        <v>20433</v>
      </c>
      <c r="F6671" s="97">
        <v>331480</v>
      </c>
      <c r="G6671" s="97">
        <v>670170</v>
      </c>
      <c r="H6671" s="97">
        <v>331480</v>
      </c>
      <c r="I6671" s="97">
        <v>670170</v>
      </c>
      <c r="J6671" s="97" t="s">
        <v>93</v>
      </c>
      <c r="K6671" s="97">
        <v>60</v>
      </c>
      <c r="L6671" s="97" t="s">
        <v>20434</v>
      </c>
      <c r="M6671" s="97">
        <v>29.1</v>
      </c>
      <c r="N6671" s="97">
        <v>13088598</v>
      </c>
    </row>
    <row r="6672" spans="1:14" ht="14.25" customHeight="1" x14ac:dyDescent="0.3">
      <c r="A6672" s="97" t="s">
        <v>506</v>
      </c>
      <c r="B6672" s="97">
        <v>10695</v>
      </c>
      <c r="C6672" s="97" t="s">
        <v>20435</v>
      </c>
      <c r="D6672" s="97" t="s">
        <v>581</v>
      </c>
      <c r="E6672" s="97" t="s">
        <v>20436</v>
      </c>
      <c r="F6672" s="97">
        <v>327609</v>
      </c>
      <c r="G6672" s="97">
        <v>666954</v>
      </c>
      <c r="H6672" s="97">
        <v>327609</v>
      </c>
      <c r="I6672" s="97">
        <v>666954</v>
      </c>
      <c r="J6672" s="97" t="s">
        <v>93</v>
      </c>
      <c r="K6672" s="97">
        <v>136.09</v>
      </c>
      <c r="L6672" s="97" t="s">
        <v>20437</v>
      </c>
      <c r="M6672" s="97">
        <v>29.1</v>
      </c>
      <c r="N6672" s="97">
        <v>1004197</v>
      </c>
    </row>
    <row r="6673" spans="1:14" ht="14.25" customHeight="1" x14ac:dyDescent="0.3">
      <c r="A6673" s="97" t="s">
        <v>506</v>
      </c>
      <c r="B6673" s="97">
        <v>847</v>
      </c>
      <c r="C6673" s="97" t="s">
        <v>20438</v>
      </c>
      <c r="D6673" s="97" t="s">
        <v>332</v>
      </c>
      <c r="E6673" s="97" t="s">
        <v>20439</v>
      </c>
      <c r="F6673" s="97">
        <v>329581</v>
      </c>
      <c r="G6673" s="97">
        <v>669194</v>
      </c>
      <c r="H6673" s="97">
        <v>329581</v>
      </c>
      <c r="I6673" s="97">
        <v>669194</v>
      </c>
      <c r="J6673" s="97" t="s">
        <v>93</v>
      </c>
      <c r="K6673" s="97">
        <v>115.43</v>
      </c>
      <c r="L6673" s="97" t="s">
        <v>20440</v>
      </c>
      <c r="M6673" s="97">
        <v>29.15</v>
      </c>
      <c r="N6673" s="97">
        <v>17332993</v>
      </c>
    </row>
    <row r="6674" spans="1:14" ht="14.25" customHeight="1" x14ac:dyDescent="0.3">
      <c r="A6674" s="97" t="s">
        <v>506</v>
      </c>
      <c r="B6674" s="97">
        <v>752</v>
      </c>
      <c r="C6674" s="97" t="s">
        <v>20441</v>
      </c>
      <c r="D6674" s="97" t="s">
        <v>332</v>
      </c>
      <c r="E6674" s="97" t="s">
        <v>20442</v>
      </c>
      <c r="F6674" s="97">
        <v>328785</v>
      </c>
      <c r="G6674" s="97">
        <v>668648</v>
      </c>
      <c r="H6674" s="97">
        <v>328785</v>
      </c>
      <c r="I6674" s="97">
        <v>668648</v>
      </c>
      <c r="J6674" s="97" t="s">
        <v>93</v>
      </c>
      <c r="K6674" s="97">
        <v>106.87</v>
      </c>
      <c r="L6674" s="97" t="s">
        <v>20443</v>
      </c>
      <c r="M6674" s="97">
        <v>29.2</v>
      </c>
      <c r="N6674" s="97">
        <v>17332898</v>
      </c>
    </row>
    <row r="6675" spans="1:14" ht="14.25" customHeight="1" x14ac:dyDescent="0.3">
      <c r="A6675" s="97" t="s">
        <v>497</v>
      </c>
      <c r="B6675" s="97">
        <v>10542</v>
      </c>
      <c r="C6675" s="97" t="s">
        <v>20444</v>
      </c>
      <c r="D6675" s="97" t="s">
        <v>581</v>
      </c>
      <c r="E6675" s="97" t="s">
        <v>20445</v>
      </c>
      <c r="F6675" s="97">
        <v>334192</v>
      </c>
      <c r="G6675" s="97">
        <v>662592</v>
      </c>
      <c r="H6675" s="97">
        <v>334192</v>
      </c>
      <c r="I6675" s="97">
        <v>662592</v>
      </c>
      <c r="J6675" s="97" t="s">
        <v>93</v>
      </c>
      <c r="K6675" s="97">
        <v>174.52</v>
      </c>
      <c r="L6675" s="97" t="s">
        <v>20446</v>
      </c>
      <c r="M6675" s="97">
        <v>29.27</v>
      </c>
      <c r="N6675" s="97">
        <v>905309</v>
      </c>
    </row>
    <row r="6676" spans="1:14" ht="14.25" customHeight="1" x14ac:dyDescent="0.3">
      <c r="A6676" s="97" t="s">
        <v>508</v>
      </c>
      <c r="B6676" s="97">
        <v>671</v>
      </c>
      <c r="C6676" s="97" t="s">
        <v>20447</v>
      </c>
      <c r="D6676" s="97" t="s">
        <v>332</v>
      </c>
      <c r="E6676" s="97" t="s">
        <v>20448</v>
      </c>
      <c r="F6676" s="97">
        <v>331946</v>
      </c>
      <c r="G6676" s="97">
        <v>665763</v>
      </c>
      <c r="H6676" s="97">
        <v>331946</v>
      </c>
      <c r="I6676" s="97">
        <v>665763</v>
      </c>
      <c r="J6676" s="97" t="s">
        <v>93</v>
      </c>
      <c r="K6676" s="97">
        <v>70</v>
      </c>
      <c r="L6676" s="97" t="s">
        <v>20449</v>
      </c>
      <c r="M6676" s="97">
        <v>29.3</v>
      </c>
      <c r="N6676" s="97">
        <v>17663475</v>
      </c>
    </row>
    <row r="6677" spans="1:14" ht="14.25" customHeight="1" x14ac:dyDescent="0.3">
      <c r="A6677" s="97" t="s">
        <v>419</v>
      </c>
      <c r="B6677" s="97">
        <v>753</v>
      </c>
      <c r="C6677" s="97" t="s">
        <v>20450</v>
      </c>
      <c r="D6677" s="97" t="s">
        <v>332</v>
      </c>
      <c r="E6677" s="97" t="s">
        <v>20451</v>
      </c>
      <c r="F6677" s="97">
        <v>330662</v>
      </c>
      <c r="G6677" s="97">
        <v>671435</v>
      </c>
      <c r="H6677" s="97">
        <v>330662</v>
      </c>
      <c r="I6677" s="97">
        <v>671435</v>
      </c>
      <c r="J6677" s="97" t="s">
        <v>93</v>
      </c>
      <c r="K6677" s="97">
        <v>46</v>
      </c>
      <c r="L6677" s="97" t="s">
        <v>20452</v>
      </c>
      <c r="M6677" s="97">
        <v>29.35</v>
      </c>
      <c r="N6677" s="97">
        <v>17299181</v>
      </c>
    </row>
    <row r="6678" spans="1:14" ht="14.25" customHeight="1" x14ac:dyDescent="0.3">
      <c r="A6678" s="97" t="s">
        <v>508</v>
      </c>
      <c r="B6678" s="97">
        <v>709</v>
      </c>
      <c r="C6678" s="97" t="s">
        <v>20453</v>
      </c>
      <c r="D6678" s="97" t="s">
        <v>332</v>
      </c>
      <c r="E6678" s="97" t="s">
        <v>20454</v>
      </c>
      <c r="F6678" s="97">
        <v>331002</v>
      </c>
      <c r="G6678" s="97">
        <v>665007</v>
      </c>
      <c r="H6678" s="97">
        <v>331002</v>
      </c>
      <c r="I6678" s="97">
        <v>665007</v>
      </c>
      <c r="J6678" s="97" t="s">
        <v>93</v>
      </c>
      <c r="K6678" s="97">
        <v>100</v>
      </c>
      <c r="L6678" s="97" t="s">
        <v>20455</v>
      </c>
      <c r="M6678" s="97">
        <v>29.39</v>
      </c>
      <c r="N6678" s="97">
        <v>18799983</v>
      </c>
    </row>
    <row r="6679" spans="1:14" ht="14.25" customHeight="1" x14ac:dyDescent="0.3">
      <c r="A6679" s="97" t="s">
        <v>351</v>
      </c>
      <c r="B6679" s="97">
        <v>17123</v>
      </c>
      <c r="C6679" s="97" t="s">
        <v>20456</v>
      </c>
      <c r="D6679" s="97" t="s">
        <v>581</v>
      </c>
      <c r="E6679" s="97" t="s">
        <v>20457</v>
      </c>
      <c r="F6679" s="97">
        <v>325723</v>
      </c>
      <c r="G6679" s="97">
        <v>663090</v>
      </c>
      <c r="H6679" s="97">
        <v>325723</v>
      </c>
      <c r="I6679" s="97">
        <v>663090</v>
      </c>
      <c r="J6679" s="97" t="s">
        <v>93</v>
      </c>
      <c r="K6679" s="97">
        <v>171.95</v>
      </c>
      <c r="L6679" s="97" t="s">
        <v>20458</v>
      </c>
      <c r="M6679" s="97">
        <v>29.45</v>
      </c>
      <c r="N6679" s="97">
        <v>803431</v>
      </c>
    </row>
    <row r="6680" spans="1:14" ht="14.25" customHeight="1" x14ac:dyDescent="0.3">
      <c r="A6680" s="97" t="s">
        <v>1963</v>
      </c>
      <c r="B6680" s="97">
        <v>14856</v>
      </c>
      <c r="C6680" s="97" t="s">
        <v>20459</v>
      </c>
      <c r="D6680" s="97" t="s">
        <v>581</v>
      </c>
      <c r="E6680" s="97" t="s">
        <v>20460</v>
      </c>
      <c r="F6680" s="97">
        <v>341030</v>
      </c>
      <c r="G6680" s="97">
        <v>675560</v>
      </c>
      <c r="H6680" s="97">
        <v>341030</v>
      </c>
      <c r="I6680" s="97">
        <v>675560</v>
      </c>
      <c r="J6680" s="97" t="s">
        <v>93</v>
      </c>
      <c r="K6680" s="97">
        <v>7</v>
      </c>
      <c r="L6680" s="97" t="s">
        <v>14778</v>
      </c>
      <c r="M6680" s="97">
        <v>29.5</v>
      </c>
      <c r="N6680" s="97">
        <v>755699</v>
      </c>
    </row>
    <row r="6681" spans="1:14" ht="14.25" customHeight="1" x14ac:dyDescent="0.3">
      <c r="A6681" s="97" t="s">
        <v>655</v>
      </c>
      <c r="B6681" s="97">
        <v>10714</v>
      </c>
      <c r="C6681" s="97" t="s">
        <v>20461</v>
      </c>
      <c r="D6681" s="97" t="s">
        <v>581</v>
      </c>
      <c r="E6681" s="97" t="s">
        <v>20462</v>
      </c>
      <c r="F6681" s="97">
        <v>335230</v>
      </c>
      <c r="G6681" s="97">
        <v>670947</v>
      </c>
      <c r="H6681" s="97">
        <v>335230</v>
      </c>
      <c r="I6681" s="97">
        <v>670947</v>
      </c>
      <c r="J6681" s="97" t="s">
        <v>93</v>
      </c>
      <c r="K6681" s="97">
        <v>21.57</v>
      </c>
      <c r="L6681" s="97" t="s">
        <v>20463</v>
      </c>
      <c r="M6681" s="97">
        <v>29.5</v>
      </c>
      <c r="N6681" s="97">
        <v>950973</v>
      </c>
    </row>
    <row r="6682" spans="1:14" ht="14.25" customHeight="1" x14ac:dyDescent="0.3">
      <c r="A6682" s="97" t="s">
        <v>508</v>
      </c>
      <c r="B6682" s="97">
        <v>637</v>
      </c>
      <c r="C6682" s="97" t="s">
        <v>20464</v>
      </c>
      <c r="D6682" s="97" t="s">
        <v>332</v>
      </c>
      <c r="E6682" s="97" t="s">
        <v>20465</v>
      </c>
      <c r="F6682" s="97">
        <v>331540</v>
      </c>
      <c r="G6682" s="97">
        <v>668660</v>
      </c>
      <c r="H6682" s="97">
        <v>331540</v>
      </c>
      <c r="I6682" s="97">
        <v>668660</v>
      </c>
      <c r="J6682" s="97" t="s">
        <v>93</v>
      </c>
      <c r="K6682" s="97">
        <v>62</v>
      </c>
      <c r="L6682" s="97" t="s">
        <v>20466</v>
      </c>
      <c r="M6682" s="97">
        <v>29.5</v>
      </c>
      <c r="N6682" s="97">
        <v>17297987</v>
      </c>
    </row>
    <row r="6683" spans="1:14" ht="14.25" customHeight="1" x14ac:dyDescent="0.3">
      <c r="A6683" s="97" t="s">
        <v>506</v>
      </c>
      <c r="B6683" s="97">
        <v>753</v>
      </c>
      <c r="C6683" s="97" t="s">
        <v>20467</v>
      </c>
      <c r="D6683" s="97" t="s">
        <v>332</v>
      </c>
      <c r="E6683" s="97" t="s">
        <v>20468</v>
      </c>
      <c r="F6683" s="97">
        <v>328768</v>
      </c>
      <c r="G6683" s="97">
        <v>668598</v>
      </c>
      <c r="H6683" s="97">
        <v>328768</v>
      </c>
      <c r="I6683" s="97">
        <v>668598</v>
      </c>
      <c r="J6683" s="97" t="s">
        <v>93</v>
      </c>
      <c r="K6683" s="97">
        <v>108.35</v>
      </c>
      <c r="L6683" s="97" t="s">
        <v>20469</v>
      </c>
      <c r="M6683" s="97">
        <v>29.5</v>
      </c>
      <c r="N6683" s="97">
        <v>17332899</v>
      </c>
    </row>
    <row r="6684" spans="1:14" ht="14.25" customHeight="1" x14ac:dyDescent="0.3">
      <c r="A6684" s="97" t="s">
        <v>506</v>
      </c>
      <c r="B6684" s="97">
        <v>902</v>
      </c>
      <c r="C6684" s="97" t="s">
        <v>20470</v>
      </c>
      <c r="D6684" s="97" t="s">
        <v>332</v>
      </c>
      <c r="E6684" s="97" t="s">
        <v>20471</v>
      </c>
      <c r="F6684" s="97">
        <v>328734</v>
      </c>
      <c r="G6684" s="97">
        <v>668230</v>
      </c>
      <c r="H6684" s="97">
        <v>328734</v>
      </c>
      <c r="I6684" s="97">
        <v>668230</v>
      </c>
      <c r="J6684" s="97" t="s">
        <v>93</v>
      </c>
      <c r="K6684" s="97">
        <v>125.35</v>
      </c>
      <c r="L6684" s="97" t="s">
        <v>20472</v>
      </c>
      <c r="M6684" s="97">
        <v>29.5</v>
      </c>
      <c r="N6684" s="97">
        <v>17341444</v>
      </c>
    </row>
    <row r="6685" spans="1:14" ht="14.25" customHeight="1" x14ac:dyDescent="0.3">
      <c r="A6685" s="97" t="s">
        <v>506</v>
      </c>
      <c r="B6685" s="97">
        <v>9258</v>
      </c>
      <c r="C6685" s="97" t="s">
        <v>20473</v>
      </c>
      <c r="D6685" s="97" t="s">
        <v>581</v>
      </c>
      <c r="E6685" s="97" t="s">
        <v>20474</v>
      </c>
      <c r="F6685" s="97">
        <v>327010</v>
      </c>
      <c r="G6685" s="97">
        <v>666974</v>
      </c>
      <c r="H6685" s="97">
        <v>327010</v>
      </c>
      <c r="I6685" s="97">
        <v>666974</v>
      </c>
      <c r="J6685" s="97" t="s">
        <v>93</v>
      </c>
      <c r="K6685" s="97">
        <v>130.85</v>
      </c>
      <c r="L6685" s="97" t="s">
        <v>20475</v>
      </c>
      <c r="M6685" s="97">
        <v>29.5</v>
      </c>
      <c r="N6685" s="97">
        <v>1003691</v>
      </c>
    </row>
    <row r="6686" spans="1:14" ht="14.25" customHeight="1" x14ac:dyDescent="0.3">
      <c r="A6686" s="97" t="s">
        <v>497</v>
      </c>
      <c r="B6686" s="97">
        <v>10542</v>
      </c>
      <c r="C6686" s="97" t="s">
        <v>20476</v>
      </c>
      <c r="D6686" s="97" t="s">
        <v>581</v>
      </c>
      <c r="E6686" s="97" t="s">
        <v>20477</v>
      </c>
      <c r="F6686" s="97">
        <v>334441</v>
      </c>
      <c r="G6686" s="97">
        <v>661759</v>
      </c>
      <c r="H6686" s="97">
        <v>334441</v>
      </c>
      <c r="I6686" s="97">
        <v>661759</v>
      </c>
      <c r="J6686" s="97" t="s">
        <v>93</v>
      </c>
      <c r="K6686" s="97">
        <v>169.23</v>
      </c>
      <c r="L6686" s="97" t="s">
        <v>20478</v>
      </c>
      <c r="M6686" s="97">
        <v>29.5</v>
      </c>
      <c r="N6686" s="97">
        <v>905303</v>
      </c>
    </row>
    <row r="6687" spans="1:14" ht="14.25" customHeight="1" x14ac:dyDescent="0.3">
      <c r="A6687" s="97" t="s">
        <v>1963</v>
      </c>
      <c r="B6687" s="97">
        <v>14856</v>
      </c>
      <c r="C6687" s="97" t="s">
        <v>20479</v>
      </c>
      <c r="D6687" s="97" t="s">
        <v>581</v>
      </c>
      <c r="E6687" s="97" t="s">
        <v>20480</v>
      </c>
      <c r="F6687" s="97">
        <v>340860</v>
      </c>
      <c r="G6687" s="97">
        <v>675460</v>
      </c>
      <c r="H6687" s="97">
        <v>340860</v>
      </c>
      <c r="I6687" s="97">
        <v>675460</v>
      </c>
      <c r="J6687" s="97" t="s">
        <v>93</v>
      </c>
      <c r="K6687" s="97">
        <v>7</v>
      </c>
      <c r="L6687" s="97" t="s">
        <v>15284</v>
      </c>
      <c r="M6687" s="97">
        <v>29.6</v>
      </c>
      <c r="N6687" s="97">
        <v>755705</v>
      </c>
    </row>
    <row r="6688" spans="1:14" ht="14.25" customHeight="1" x14ac:dyDescent="0.3">
      <c r="A6688" s="97" t="s">
        <v>419</v>
      </c>
      <c r="B6688" s="97">
        <v>562</v>
      </c>
      <c r="C6688" s="97" t="s">
        <v>20481</v>
      </c>
      <c r="D6688" s="97" t="s">
        <v>332</v>
      </c>
      <c r="E6688" s="97" t="s">
        <v>20482</v>
      </c>
      <c r="F6688" s="97">
        <v>331229</v>
      </c>
      <c r="G6688" s="97">
        <v>672703</v>
      </c>
      <c r="H6688" s="97">
        <v>331229</v>
      </c>
      <c r="I6688" s="97">
        <v>672703</v>
      </c>
      <c r="J6688" s="97" t="s">
        <v>93</v>
      </c>
      <c r="K6688" s="97">
        <v>33.549999999999997</v>
      </c>
      <c r="L6688" s="97" t="s">
        <v>20483</v>
      </c>
      <c r="M6688" s="97">
        <v>29.6</v>
      </c>
      <c r="N6688" s="97">
        <v>1135669</v>
      </c>
    </row>
    <row r="6689" spans="1:14" ht="14.25" customHeight="1" x14ac:dyDescent="0.3">
      <c r="A6689" s="97" t="s">
        <v>497</v>
      </c>
      <c r="B6689" s="97">
        <v>12225</v>
      </c>
      <c r="C6689" s="97" t="s">
        <v>20484</v>
      </c>
      <c r="D6689" s="97" t="s">
        <v>581</v>
      </c>
      <c r="E6689" s="97" t="s">
        <v>20485</v>
      </c>
      <c r="F6689" s="97">
        <v>333186</v>
      </c>
      <c r="G6689" s="97">
        <v>664919</v>
      </c>
      <c r="H6689" s="97">
        <v>333186</v>
      </c>
      <c r="I6689" s="97">
        <v>664919</v>
      </c>
      <c r="J6689" s="97" t="s">
        <v>93</v>
      </c>
      <c r="K6689" s="97">
        <v>73</v>
      </c>
      <c r="L6689" s="97" t="s">
        <v>20486</v>
      </c>
      <c r="M6689" s="97">
        <v>29.6</v>
      </c>
      <c r="N6689" s="97">
        <v>905419</v>
      </c>
    </row>
    <row r="6690" spans="1:14" ht="14.25" customHeight="1" x14ac:dyDescent="0.3">
      <c r="A6690" s="97" t="s">
        <v>506</v>
      </c>
      <c r="B6690" s="97">
        <v>895</v>
      </c>
      <c r="C6690" s="97" t="s">
        <v>20487</v>
      </c>
      <c r="D6690" s="97" t="s">
        <v>332</v>
      </c>
      <c r="E6690" s="97" t="s">
        <v>20488</v>
      </c>
      <c r="F6690" s="97">
        <v>328760</v>
      </c>
      <c r="G6690" s="97">
        <v>668340</v>
      </c>
      <c r="H6690" s="97">
        <v>328760</v>
      </c>
      <c r="I6690" s="97">
        <v>668340</v>
      </c>
      <c r="J6690" s="97" t="s">
        <v>93</v>
      </c>
      <c r="K6690" s="97">
        <v>121.23</v>
      </c>
      <c r="L6690" s="97" t="s">
        <v>20489</v>
      </c>
      <c r="M6690" s="97">
        <v>29.6</v>
      </c>
      <c r="N6690" s="97">
        <v>17341437</v>
      </c>
    </row>
    <row r="6691" spans="1:14" ht="14.25" customHeight="1" x14ac:dyDescent="0.3">
      <c r="A6691" s="97" t="s">
        <v>570</v>
      </c>
      <c r="B6691" s="97">
        <v>15863</v>
      </c>
      <c r="C6691" s="97" t="s">
        <v>20490</v>
      </c>
      <c r="D6691" s="97" t="s">
        <v>581</v>
      </c>
      <c r="E6691" s="97" t="s">
        <v>20491</v>
      </c>
      <c r="F6691" s="97">
        <v>335700</v>
      </c>
      <c r="G6691" s="97">
        <v>664960</v>
      </c>
      <c r="H6691" s="97">
        <v>335700</v>
      </c>
      <c r="I6691" s="97">
        <v>664960</v>
      </c>
      <c r="J6691" s="97" t="s">
        <v>93</v>
      </c>
      <c r="K6691" s="97">
        <v>198</v>
      </c>
      <c r="L6691" s="97" t="s">
        <v>20492</v>
      </c>
      <c r="M6691" s="97">
        <v>29.6</v>
      </c>
      <c r="N6691" s="97">
        <v>845101</v>
      </c>
    </row>
    <row r="6692" spans="1:14" ht="14.25" customHeight="1" x14ac:dyDescent="0.3">
      <c r="A6692" s="97" t="s">
        <v>506</v>
      </c>
      <c r="B6692" s="97">
        <v>1074</v>
      </c>
      <c r="C6692" s="97" t="s">
        <v>20493</v>
      </c>
      <c r="D6692" s="97" t="s">
        <v>332</v>
      </c>
      <c r="E6692" s="97" t="s">
        <v>20494</v>
      </c>
      <c r="F6692" s="97">
        <v>327918</v>
      </c>
      <c r="G6692" s="97">
        <v>665088</v>
      </c>
      <c r="H6692" s="97">
        <v>327918</v>
      </c>
      <c r="I6692" s="97">
        <v>665088</v>
      </c>
      <c r="J6692" s="97" t="s">
        <v>93</v>
      </c>
      <c r="K6692" s="97">
        <v>0</v>
      </c>
      <c r="L6692" s="97" t="s">
        <v>20495</v>
      </c>
      <c r="M6692" s="97">
        <v>29.7</v>
      </c>
      <c r="N6692" s="97">
        <v>19458586</v>
      </c>
    </row>
    <row r="6693" spans="1:14" ht="14.25" customHeight="1" x14ac:dyDescent="0.3">
      <c r="A6693" s="97" t="s">
        <v>508</v>
      </c>
      <c r="B6693" s="97">
        <v>670</v>
      </c>
      <c r="C6693" s="97" t="s">
        <v>20496</v>
      </c>
      <c r="D6693" s="97" t="s">
        <v>332</v>
      </c>
      <c r="E6693" s="97" t="s">
        <v>20497</v>
      </c>
      <c r="F6693" s="97">
        <v>331957</v>
      </c>
      <c r="G6693" s="97">
        <v>665720</v>
      </c>
      <c r="H6693" s="97">
        <v>331957</v>
      </c>
      <c r="I6693" s="97">
        <v>665720</v>
      </c>
      <c r="J6693" s="97" t="s">
        <v>93</v>
      </c>
      <c r="K6693" s="97">
        <v>69</v>
      </c>
      <c r="L6693" s="97" t="s">
        <v>20498</v>
      </c>
      <c r="M6693" s="97">
        <v>29.7</v>
      </c>
      <c r="N6693" s="97">
        <v>17663474</v>
      </c>
    </row>
    <row r="6694" spans="1:14" ht="14.25" customHeight="1" x14ac:dyDescent="0.3">
      <c r="A6694" s="97" t="s">
        <v>506</v>
      </c>
      <c r="B6694" s="97">
        <v>742</v>
      </c>
      <c r="C6694" s="97" t="s">
        <v>20499</v>
      </c>
      <c r="D6694" s="97" t="s">
        <v>332</v>
      </c>
      <c r="E6694" s="97" t="s">
        <v>20500</v>
      </c>
      <c r="F6694" s="97">
        <v>326339</v>
      </c>
      <c r="G6694" s="97">
        <v>665060</v>
      </c>
      <c r="H6694" s="97">
        <v>326339</v>
      </c>
      <c r="I6694" s="97">
        <v>665060</v>
      </c>
      <c r="J6694" s="97" t="s">
        <v>93</v>
      </c>
      <c r="K6694" s="97">
        <v>162</v>
      </c>
      <c r="L6694" s="97" t="s">
        <v>20501</v>
      </c>
      <c r="M6694" s="97">
        <v>29.7</v>
      </c>
      <c r="N6694" s="97">
        <v>17299230</v>
      </c>
    </row>
    <row r="6695" spans="1:14" ht="14.25" customHeight="1" x14ac:dyDescent="0.3">
      <c r="A6695" s="97" t="s">
        <v>508</v>
      </c>
      <c r="B6695" s="97">
        <v>10223</v>
      </c>
      <c r="C6695" s="97" t="s">
        <v>20502</v>
      </c>
      <c r="D6695" s="97" t="s">
        <v>581</v>
      </c>
      <c r="E6695" s="97" t="s">
        <v>20503</v>
      </c>
      <c r="F6695" s="97">
        <v>331246</v>
      </c>
      <c r="G6695" s="97">
        <v>665026</v>
      </c>
      <c r="H6695" s="97">
        <v>331246</v>
      </c>
      <c r="I6695" s="97">
        <v>665026</v>
      </c>
      <c r="J6695" s="97" t="s">
        <v>93</v>
      </c>
      <c r="K6695" s="97">
        <v>86</v>
      </c>
      <c r="L6695" s="97" t="s">
        <v>20504</v>
      </c>
      <c r="M6695" s="97">
        <v>29.75</v>
      </c>
      <c r="N6695" s="97">
        <v>952168</v>
      </c>
    </row>
    <row r="6696" spans="1:14" ht="14.25" customHeight="1" x14ac:dyDescent="0.3">
      <c r="A6696" s="97" t="s">
        <v>506</v>
      </c>
      <c r="B6696" s="97">
        <v>831</v>
      </c>
      <c r="C6696" s="97" t="s">
        <v>20505</v>
      </c>
      <c r="D6696" s="97" t="s">
        <v>332</v>
      </c>
      <c r="E6696" s="97" t="s">
        <v>20506</v>
      </c>
      <c r="F6696" s="97">
        <v>328972</v>
      </c>
      <c r="G6696" s="97">
        <v>669474</v>
      </c>
      <c r="H6696" s="97">
        <v>328972</v>
      </c>
      <c r="I6696" s="97">
        <v>669474</v>
      </c>
      <c r="J6696" s="97" t="s">
        <v>93</v>
      </c>
      <c r="K6696" s="97">
        <v>88.44</v>
      </c>
      <c r="L6696" s="97" t="s">
        <v>20507</v>
      </c>
      <c r="M6696" s="97">
        <v>29.75</v>
      </c>
      <c r="N6696" s="97">
        <v>17332977</v>
      </c>
    </row>
    <row r="6697" spans="1:14" ht="14.25" customHeight="1" x14ac:dyDescent="0.3">
      <c r="A6697" s="97" t="s">
        <v>506</v>
      </c>
      <c r="B6697" s="97">
        <v>616</v>
      </c>
      <c r="C6697" s="97" t="s">
        <v>20508</v>
      </c>
      <c r="D6697" s="97" t="s">
        <v>332</v>
      </c>
      <c r="E6697" s="97" t="s">
        <v>20509</v>
      </c>
      <c r="F6697" s="97">
        <v>329060</v>
      </c>
      <c r="G6697" s="97">
        <v>669410</v>
      </c>
      <c r="H6697" s="97">
        <v>329060</v>
      </c>
      <c r="I6697" s="97">
        <v>669410</v>
      </c>
      <c r="J6697" s="97" t="s">
        <v>93</v>
      </c>
      <c r="K6697" s="97">
        <v>91</v>
      </c>
      <c r="L6697" s="97" t="s">
        <v>20510</v>
      </c>
      <c r="M6697" s="97">
        <v>29.8</v>
      </c>
      <c r="N6697" s="97">
        <v>12958750</v>
      </c>
    </row>
    <row r="6698" spans="1:14" ht="14.25" customHeight="1" x14ac:dyDescent="0.3">
      <c r="A6698" s="97" t="s">
        <v>506</v>
      </c>
      <c r="B6698" s="97">
        <v>10695</v>
      </c>
      <c r="C6698" s="97" t="s">
        <v>20511</v>
      </c>
      <c r="D6698" s="97" t="s">
        <v>581</v>
      </c>
      <c r="E6698" s="97" t="s">
        <v>20512</v>
      </c>
      <c r="F6698" s="97">
        <v>327837</v>
      </c>
      <c r="G6698" s="97">
        <v>666938</v>
      </c>
      <c r="H6698" s="97">
        <v>327837</v>
      </c>
      <c r="I6698" s="97">
        <v>666938</v>
      </c>
      <c r="J6698" s="97" t="s">
        <v>93</v>
      </c>
      <c r="K6698" s="97">
        <v>148.35</v>
      </c>
      <c r="L6698" s="97" t="s">
        <v>20513</v>
      </c>
      <c r="M6698" s="97">
        <v>29.8</v>
      </c>
      <c r="N6698" s="97">
        <v>1004106</v>
      </c>
    </row>
    <row r="6699" spans="1:14" ht="14.25" customHeight="1" x14ac:dyDescent="0.3">
      <c r="A6699" s="97" t="s">
        <v>1138</v>
      </c>
      <c r="B6699" s="97">
        <v>89</v>
      </c>
      <c r="C6699" s="97" t="s">
        <v>20514</v>
      </c>
      <c r="D6699" s="97" t="s">
        <v>332</v>
      </c>
      <c r="E6699" s="97" t="s">
        <v>20515</v>
      </c>
      <c r="F6699" s="97">
        <v>323970</v>
      </c>
      <c r="G6699" s="97">
        <v>656120</v>
      </c>
      <c r="H6699" s="97">
        <v>323970</v>
      </c>
      <c r="I6699" s="97">
        <v>656120</v>
      </c>
      <c r="J6699" s="97" t="s">
        <v>93</v>
      </c>
      <c r="K6699" s="97">
        <v>267</v>
      </c>
      <c r="L6699" s="97" t="s">
        <v>20516</v>
      </c>
      <c r="M6699" s="97">
        <v>29.8</v>
      </c>
      <c r="N6699" s="97">
        <v>12708499</v>
      </c>
    </row>
    <row r="6700" spans="1:14" ht="14.25" customHeight="1" x14ac:dyDescent="0.3">
      <c r="A6700" s="97" t="s">
        <v>506</v>
      </c>
      <c r="B6700" s="97">
        <v>293</v>
      </c>
      <c r="C6700" s="97" t="s">
        <v>20517</v>
      </c>
      <c r="D6700" s="97" t="s">
        <v>581</v>
      </c>
      <c r="E6700" s="97" t="s">
        <v>20518</v>
      </c>
      <c r="F6700" s="97">
        <v>328758</v>
      </c>
      <c r="G6700" s="97">
        <v>669708</v>
      </c>
      <c r="H6700" s="97">
        <v>328758</v>
      </c>
      <c r="I6700" s="97">
        <v>669708</v>
      </c>
      <c r="J6700" s="97" t="s">
        <v>93</v>
      </c>
      <c r="K6700" s="97">
        <v>71.62</v>
      </c>
      <c r="L6700" s="97" t="s">
        <v>20519</v>
      </c>
      <c r="M6700" s="97">
        <v>29.87</v>
      </c>
      <c r="N6700" s="97">
        <v>1003147</v>
      </c>
    </row>
    <row r="6701" spans="1:14" ht="14.25" customHeight="1" x14ac:dyDescent="0.3">
      <c r="A6701" s="97" t="s">
        <v>419</v>
      </c>
      <c r="B6701" s="97">
        <v>754</v>
      </c>
      <c r="C6701" s="97" t="s">
        <v>20520</v>
      </c>
      <c r="D6701" s="97" t="s">
        <v>332</v>
      </c>
      <c r="E6701" s="97" t="s">
        <v>20521</v>
      </c>
      <c r="F6701" s="97">
        <v>330692</v>
      </c>
      <c r="G6701" s="97">
        <v>671421</v>
      </c>
      <c r="H6701" s="97">
        <v>330692</v>
      </c>
      <c r="I6701" s="97">
        <v>671421</v>
      </c>
      <c r="J6701" s="97" t="s">
        <v>93</v>
      </c>
      <c r="K6701" s="97">
        <v>46</v>
      </c>
      <c r="L6701" s="97" t="s">
        <v>20522</v>
      </c>
      <c r="M6701" s="97">
        <v>29.95</v>
      </c>
      <c r="N6701" s="97">
        <v>17299182</v>
      </c>
    </row>
    <row r="6702" spans="1:14" ht="14.25" customHeight="1" x14ac:dyDescent="0.3">
      <c r="A6702" s="97" t="s">
        <v>579</v>
      </c>
      <c r="B6702" s="97">
        <v>366</v>
      </c>
      <c r="C6702" s="97" t="s">
        <v>20523</v>
      </c>
      <c r="D6702" s="97" t="s">
        <v>581</v>
      </c>
      <c r="E6702" s="97" t="s">
        <v>20524</v>
      </c>
      <c r="F6702" s="97">
        <v>339495</v>
      </c>
      <c r="G6702" s="97">
        <v>675621</v>
      </c>
      <c r="H6702" s="97">
        <v>339495</v>
      </c>
      <c r="I6702" s="97">
        <v>675621</v>
      </c>
      <c r="J6702" s="97" t="s">
        <v>93</v>
      </c>
      <c r="K6702" s="97">
        <v>0</v>
      </c>
      <c r="L6702" s="97" t="s">
        <v>20525</v>
      </c>
      <c r="M6702" s="97">
        <v>30</v>
      </c>
      <c r="N6702" s="97">
        <v>731460</v>
      </c>
    </row>
    <row r="6703" spans="1:14" ht="14.25" customHeight="1" x14ac:dyDescent="0.3">
      <c r="A6703" s="97" t="s">
        <v>579</v>
      </c>
      <c r="B6703" s="97">
        <v>366</v>
      </c>
      <c r="C6703" s="97" t="s">
        <v>20526</v>
      </c>
      <c r="D6703" s="97" t="s">
        <v>581</v>
      </c>
      <c r="E6703" s="97" t="s">
        <v>20527</v>
      </c>
      <c r="F6703" s="97">
        <v>339442</v>
      </c>
      <c r="G6703" s="97">
        <v>675515</v>
      </c>
      <c r="H6703" s="97">
        <v>339442</v>
      </c>
      <c r="I6703" s="97">
        <v>675515</v>
      </c>
      <c r="J6703" s="97" t="s">
        <v>93</v>
      </c>
      <c r="K6703" s="97">
        <v>0</v>
      </c>
      <c r="L6703" s="97" t="s">
        <v>20528</v>
      </c>
      <c r="M6703" s="97">
        <v>30</v>
      </c>
      <c r="N6703" s="97">
        <v>731458</v>
      </c>
    </row>
    <row r="6704" spans="1:14" ht="14.25" customHeight="1" x14ac:dyDescent="0.3">
      <c r="A6704" s="97" t="s">
        <v>579</v>
      </c>
      <c r="B6704" s="97">
        <v>366</v>
      </c>
      <c r="C6704" s="97" t="s">
        <v>20529</v>
      </c>
      <c r="D6704" s="97" t="s">
        <v>581</v>
      </c>
      <c r="E6704" s="97" t="s">
        <v>20530</v>
      </c>
      <c r="F6704" s="97">
        <v>339483</v>
      </c>
      <c r="G6704" s="97">
        <v>675608</v>
      </c>
      <c r="H6704" s="97">
        <v>339483</v>
      </c>
      <c r="I6704" s="97">
        <v>675608</v>
      </c>
      <c r="J6704" s="97" t="s">
        <v>93</v>
      </c>
      <c r="K6704" s="97">
        <v>0</v>
      </c>
      <c r="L6704" s="97" t="s">
        <v>20531</v>
      </c>
      <c r="M6704" s="97">
        <v>30</v>
      </c>
      <c r="N6704" s="97">
        <v>731459</v>
      </c>
    </row>
    <row r="6705" spans="1:14" ht="14.25" customHeight="1" x14ac:dyDescent="0.3">
      <c r="A6705" s="97" t="s">
        <v>579</v>
      </c>
      <c r="B6705" s="97">
        <v>366</v>
      </c>
      <c r="C6705" s="97" t="s">
        <v>20532</v>
      </c>
      <c r="D6705" s="97" t="s">
        <v>581</v>
      </c>
      <c r="E6705" s="97" t="s">
        <v>20533</v>
      </c>
      <c r="F6705" s="97">
        <v>339444</v>
      </c>
      <c r="G6705" s="97">
        <v>675498</v>
      </c>
      <c r="H6705" s="97">
        <v>339444</v>
      </c>
      <c r="I6705" s="97">
        <v>675498</v>
      </c>
      <c r="J6705" s="97" t="s">
        <v>93</v>
      </c>
      <c r="K6705" s="97">
        <v>0</v>
      </c>
      <c r="L6705" s="97" t="s">
        <v>20534</v>
      </c>
      <c r="M6705" s="97">
        <v>30</v>
      </c>
      <c r="N6705" s="97">
        <v>731457</v>
      </c>
    </row>
    <row r="6706" spans="1:14" ht="14.25" customHeight="1" x14ac:dyDescent="0.3">
      <c r="A6706" s="97" t="s">
        <v>506</v>
      </c>
      <c r="B6706" s="97">
        <v>9881</v>
      </c>
      <c r="C6706" s="97" t="s">
        <v>20535</v>
      </c>
      <c r="D6706" s="97" t="s">
        <v>581</v>
      </c>
      <c r="E6706" s="97" t="s">
        <v>20536</v>
      </c>
      <c r="F6706" s="97">
        <v>329110</v>
      </c>
      <c r="G6706" s="97">
        <v>667171</v>
      </c>
      <c r="H6706" s="97">
        <v>329110</v>
      </c>
      <c r="I6706" s="97">
        <v>667171</v>
      </c>
      <c r="J6706" s="97" t="s">
        <v>93</v>
      </c>
      <c r="K6706" s="97">
        <v>0</v>
      </c>
      <c r="L6706" s="97" t="s">
        <v>20537</v>
      </c>
      <c r="M6706" s="97">
        <v>30</v>
      </c>
      <c r="N6706" s="97">
        <v>1003920</v>
      </c>
    </row>
    <row r="6707" spans="1:14" ht="14.25" customHeight="1" x14ac:dyDescent="0.3">
      <c r="A6707" s="97" t="s">
        <v>655</v>
      </c>
      <c r="B6707" s="97">
        <v>607</v>
      </c>
      <c r="C6707" s="97" t="s">
        <v>20538</v>
      </c>
      <c r="D6707" s="97" t="s">
        <v>332</v>
      </c>
      <c r="E6707" s="97" t="s">
        <v>20539</v>
      </c>
      <c r="F6707" s="97">
        <v>338280</v>
      </c>
      <c r="G6707" s="97">
        <v>672602</v>
      </c>
      <c r="H6707" s="97">
        <v>338280</v>
      </c>
      <c r="I6707" s="97">
        <v>672602</v>
      </c>
      <c r="J6707" s="97" t="s">
        <v>93</v>
      </c>
      <c r="K6707" s="97">
        <v>0</v>
      </c>
      <c r="L6707" s="97" t="s">
        <v>20540</v>
      </c>
      <c r="M6707" s="97">
        <v>30</v>
      </c>
      <c r="N6707" s="97">
        <v>950287</v>
      </c>
    </row>
    <row r="6708" spans="1:14" ht="14.25" customHeight="1" x14ac:dyDescent="0.3">
      <c r="A6708" s="97" t="s">
        <v>655</v>
      </c>
      <c r="B6708" s="97">
        <v>605</v>
      </c>
      <c r="C6708" s="97" t="s">
        <v>20541</v>
      </c>
      <c r="D6708" s="97" t="s">
        <v>332</v>
      </c>
      <c r="E6708" s="97" t="s">
        <v>20542</v>
      </c>
      <c r="F6708" s="97">
        <v>338024</v>
      </c>
      <c r="G6708" s="97">
        <v>672306</v>
      </c>
      <c r="H6708" s="97">
        <v>338024</v>
      </c>
      <c r="I6708" s="97">
        <v>672306</v>
      </c>
      <c r="J6708" s="97" t="s">
        <v>93</v>
      </c>
      <c r="K6708" s="97">
        <v>0</v>
      </c>
      <c r="L6708" s="97" t="s">
        <v>20543</v>
      </c>
      <c r="M6708" s="97">
        <v>30</v>
      </c>
      <c r="N6708" s="97">
        <v>950285</v>
      </c>
    </row>
    <row r="6709" spans="1:14" ht="14.25" customHeight="1" x14ac:dyDescent="0.3">
      <c r="A6709" s="97" t="s">
        <v>397</v>
      </c>
      <c r="B6709" s="97">
        <v>10303</v>
      </c>
      <c r="C6709" s="97" t="s">
        <v>20544</v>
      </c>
      <c r="D6709" s="97" t="s">
        <v>581</v>
      </c>
      <c r="E6709" s="97" t="s">
        <v>20545</v>
      </c>
      <c r="F6709" s="97">
        <v>336084</v>
      </c>
      <c r="G6709" s="97">
        <v>668126</v>
      </c>
      <c r="H6709" s="97">
        <v>336084</v>
      </c>
      <c r="I6709" s="97">
        <v>668126</v>
      </c>
      <c r="J6709" s="97" t="s">
        <v>93</v>
      </c>
      <c r="K6709" s="97">
        <v>0</v>
      </c>
      <c r="L6709" s="97" t="s">
        <v>20546</v>
      </c>
      <c r="M6709" s="97">
        <v>30</v>
      </c>
      <c r="N6709" s="97">
        <v>843023</v>
      </c>
    </row>
    <row r="6710" spans="1:14" ht="14.25" customHeight="1" x14ac:dyDescent="0.3">
      <c r="A6710" s="97" t="s">
        <v>655</v>
      </c>
      <c r="B6710" s="97">
        <v>606</v>
      </c>
      <c r="C6710" s="97" t="s">
        <v>20547</v>
      </c>
      <c r="D6710" s="97" t="s">
        <v>332</v>
      </c>
      <c r="E6710" s="97" t="s">
        <v>20548</v>
      </c>
      <c r="F6710" s="97">
        <v>338154</v>
      </c>
      <c r="G6710" s="97">
        <v>672460</v>
      </c>
      <c r="H6710" s="97">
        <v>338154</v>
      </c>
      <c r="I6710" s="97">
        <v>672460</v>
      </c>
      <c r="J6710" s="97" t="s">
        <v>93</v>
      </c>
      <c r="K6710" s="97">
        <v>0</v>
      </c>
      <c r="L6710" s="97" t="s">
        <v>20549</v>
      </c>
      <c r="M6710" s="97">
        <v>30</v>
      </c>
      <c r="N6710" s="97">
        <v>950286</v>
      </c>
    </row>
    <row r="6711" spans="1:14" ht="14.25" customHeight="1" x14ac:dyDescent="0.3">
      <c r="A6711" s="97" t="s">
        <v>397</v>
      </c>
      <c r="B6711" s="97">
        <v>10303</v>
      </c>
      <c r="C6711" s="97" t="s">
        <v>20550</v>
      </c>
      <c r="D6711" s="97" t="s">
        <v>581</v>
      </c>
      <c r="E6711" s="97" t="s">
        <v>20551</v>
      </c>
      <c r="F6711" s="97">
        <v>335996</v>
      </c>
      <c r="G6711" s="97">
        <v>668194</v>
      </c>
      <c r="H6711" s="97">
        <v>335996</v>
      </c>
      <c r="I6711" s="97">
        <v>668194</v>
      </c>
      <c r="J6711" s="97" t="s">
        <v>93</v>
      </c>
      <c r="K6711" s="97">
        <v>0</v>
      </c>
      <c r="L6711" s="97" t="s">
        <v>20552</v>
      </c>
      <c r="M6711" s="97">
        <v>30</v>
      </c>
      <c r="N6711" s="97">
        <v>843019</v>
      </c>
    </row>
    <row r="6712" spans="1:14" ht="14.25" customHeight="1" x14ac:dyDescent="0.3">
      <c r="A6712" s="97" t="s">
        <v>655</v>
      </c>
      <c r="B6712" s="97">
        <v>601</v>
      </c>
      <c r="C6712" s="97" t="s">
        <v>20553</v>
      </c>
      <c r="D6712" s="97" t="s">
        <v>332</v>
      </c>
      <c r="E6712" s="97" t="s">
        <v>20554</v>
      </c>
      <c r="F6712" s="97">
        <v>336296</v>
      </c>
      <c r="G6712" s="97">
        <v>671122</v>
      </c>
      <c r="H6712" s="97">
        <v>336296</v>
      </c>
      <c r="I6712" s="97">
        <v>671122</v>
      </c>
      <c r="J6712" s="97" t="s">
        <v>93</v>
      </c>
      <c r="K6712" s="97">
        <v>0</v>
      </c>
      <c r="L6712" s="97" t="s">
        <v>20555</v>
      </c>
      <c r="M6712" s="97">
        <v>30</v>
      </c>
      <c r="N6712" s="97">
        <v>950281</v>
      </c>
    </row>
    <row r="6713" spans="1:14" ht="14.25" customHeight="1" x14ac:dyDescent="0.3">
      <c r="A6713" s="97" t="s">
        <v>655</v>
      </c>
      <c r="B6713" s="97">
        <v>596</v>
      </c>
      <c r="C6713" s="97" t="s">
        <v>20556</v>
      </c>
      <c r="D6713" s="97" t="s">
        <v>332</v>
      </c>
      <c r="E6713" s="97" t="s">
        <v>20557</v>
      </c>
      <c r="F6713" s="97">
        <v>335259</v>
      </c>
      <c r="G6713" s="97">
        <v>670928</v>
      </c>
      <c r="H6713" s="97">
        <v>335259</v>
      </c>
      <c r="I6713" s="97">
        <v>670928</v>
      </c>
      <c r="J6713" s="97" t="s">
        <v>93</v>
      </c>
      <c r="K6713" s="97">
        <v>0</v>
      </c>
      <c r="L6713" s="97" t="s">
        <v>20558</v>
      </c>
      <c r="M6713" s="97">
        <v>30</v>
      </c>
      <c r="N6713" s="97">
        <v>950276</v>
      </c>
    </row>
    <row r="6714" spans="1:14" ht="14.25" customHeight="1" x14ac:dyDescent="0.3">
      <c r="A6714" s="97" t="s">
        <v>655</v>
      </c>
      <c r="B6714" s="97">
        <v>594</v>
      </c>
      <c r="C6714" s="97" t="s">
        <v>20559</v>
      </c>
      <c r="D6714" s="97" t="s">
        <v>332</v>
      </c>
      <c r="E6714" s="97" t="s">
        <v>20560</v>
      </c>
      <c r="F6714" s="97">
        <v>335029</v>
      </c>
      <c r="G6714" s="97">
        <v>670885</v>
      </c>
      <c r="H6714" s="97">
        <v>335029</v>
      </c>
      <c r="I6714" s="97">
        <v>670885</v>
      </c>
      <c r="J6714" s="97" t="s">
        <v>93</v>
      </c>
      <c r="K6714" s="97">
        <v>0</v>
      </c>
      <c r="L6714" s="97" t="s">
        <v>20561</v>
      </c>
      <c r="M6714" s="97">
        <v>30</v>
      </c>
      <c r="N6714" s="97">
        <v>950274</v>
      </c>
    </row>
    <row r="6715" spans="1:14" ht="14.25" customHeight="1" x14ac:dyDescent="0.3">
      <c r="A6715" s="97" t="s">
        <v>579</v>
      </c>
      <c r="B6715" s="97">
        <v>13</v>
      </c>
      <c r="C6715" s="97" t="s">
        <v>20562</v>
      </c>
      <c r="D6715" s="97" t="s">
        <v>332</v>
      </c>
      <c r="E6715" s="97" t="s">
        <v>20563</v>
      </c>
      <c r="F6715" s="97">
        <v>339466</v>
      </c>
      <c r="G6715" s="97">
        <v>675770</v>
      </c>
      <c r="H6715" s="97">
        <v>339466</v>
      </c>
      <c r="I6715" s="97">
        <v>675770</v>
      </c>
      <c r="J6715" s="97" t="s">
        <v>93</v>
      </c>
      <c r="K6715" s="97">
        <v>0</v>
      </c>
      <c r="L6715" s="97" t="s">
        <v>20564</v>
      </c>
      <c r="M6715" s="97">
        <v>30</v>
      </c>
      <c r="N6715" s="97">
        <v>731414</v>
      </c>
    </row>
    <row r="6716" spans="1:14" ht="14.25" customHeight="1" x14ac:dyDescent="0.3">
      <c r="A6716" s="97" t="s">
        <v>655</v>
      </c>
      <c r="B6716" s="97">
        <v>604</v>
      </c>
      <c r="C6716" s="97" t="s">
        <v>20565</v>
      </c>
      <c r="D6716" s="97" t="s">
        <v>332</v>
      </c>
      <c r="E6716" s="97" t="s">
        <v>20566</v>
      </c>
      <c r="F6716" s="97">
        <v>337927</v>
      </c>
      <c r="G6716" s="97">
        <v>672191</v>
      </c>
      <c r="H6716" s="97">
        <v>337927</v>
      </c>
      <c r="I6716" s="97">
        <v>672191</v>
      </c>
      <c r="J6716" s="97" t="s">
        <v>93</v>
      </c>
      <c r="K6716" s="97">
        <v>0</v>
      </c>
      <c r="L6716" s="97" t="s">
        <v>20567</v>
      </c>
      <c r="M6716" s="97">
        <v>30</v>
      </c>
      <c r="N6716" s="97">
        <v>950284</v>
      </c>
    </row>
    <row r="6717" spans="1:14" ht="14.25" customHeight="1" x14ac:dyDescent="0.3">
      <c r="A6717" s="97" t="s">
        <v>419</v>
      </c>
      <c r="B6717" s="97">
        <v>10704</v>
      </c>
      <c r="C6717" s="97" t="s">
        <v>20568</v>
      </c>
      <c r="D6717" s="97" t="s">
        <v>581</v>
      </c>
      <c r="E6717" s="97" t="s">
        <v>20569</v>
      </c>
      <c r="F6717" s="97">
        <v>333842</v>
      </c>
      <c r="G6717" s="97">
        <v>670599</v>
      </c>
      <c r="H6717" s="97">
        <v>333842</v>
      </c>
      <c r="I6717" s="97">
        <v>670599</v>
      </c>
      <c r="J6717" s="97" t="s">
        <v>93</v>
      </c>
      <c r="K6717" s="97">
        <v>0</v>
      </c>
      <c r="L6717" s="97" t="s">
        <v>20570</v>
      </c>
      <c r="M6717" s="97">
        <v>30</v>
      </c>
      <c r="N6717" s="97">
        <v>972814</v>
      </c>
    </row>
    <row r="6718" spans="1:14" ht="14.25" customHeight="1" x14ac:dyDescent="0.3">
      <c r="A6718" s="97" t="s">
        <v>570</v>
      </c>
      <c r="B6718" s="97">
        <v>364</v>
      </c>
      <c r="C6718" s="97" t="s">
        <v>20571</v>
      </c>
      <c r="D6718" s="97" t="s">
        <v>332</v>
      </c>
      <c r="E6718" s="97" t="s">
        <v>20572</v>
      </c>
      <c r="F6718" s="97">
        <v>338100</v>
      </c>
      <c r="G6718" s="97">
        <v>664330</v>
      </c>
      <c r="H6718" s="97">
        <v>338100</v>
      </c>
      <c r="I6718" s="97">
        <v>664330</v>
      </c>
      <c r="J6718" s="97" t="s">
        <v>93</v>
      </c>
      <c r="K6718" s="97">
        <v>0</v>
      </c>
      <c r="L6718" s="97" t="s">
        <v>20573</v>
      </c>
      <c r="M6718" s="97">
        <v>30</v>
      </c>
      <c r="N6718" s="97">
        <v>844844</v>
      </c>
    </row>
    <row r="6719" spans="1:14" ht="14.25" customHeight="1" x14ac:dyDescent="0.3">
      <c r="A6719" s="97" t="s">
        <v>888</v>
      </c>
      <c r="B6719" s="97">
        <v>6</v>
      </c>
      <c r="C6719" s="97" t="s">
        <v>20574</v>
      </c>
      <c r="D6719" s="97" t="s">
        <v>332</v>
      </c>
      <c r="E6719" s="97" t="s">
        <v>20575</v>
      </c>
      <c r="F6719" s="97">
        <v>345155</v>
      </c>
      <c r="G6719" s="97">
        <v>672197</v>
      </c>
      <c r="H6719" s="97">
        <v>345155</v>
      </c>
      <c r="I6719" s="97">
        <v>672197</v>
      </c>
      <c r="J6719" s="97" t="s">
        <v>93</v>
      </c>
      <c r="K6719" s="97">
        <v>0</v>
      </c>
      <c r="L6719" s="97" t="s">
        <v>20576</v>
      </c>
      <c r="M6719" s="97">
        <v>30</v>
      </c>
      <c r="N6719" s="97">
        <v>747545</v>
      </c>
    </row>
    <row r="6720" spans="1:14" ht="14.25" customHeight="1" x14ac:dyDescent="0.3">
      <c r="A6720" s="97" t="s">
        <v>888</v>
      </c>
      <c r="B6720" s="97">
        <v>19</v>
      </c>
      <c r="C6720" s="97" t="s">
        <v>20577</v>
      </c>
      <c r="D6720" s="97" t="s">
        <v>332</v>
      </c>
      <c r="E6720" s="97" t="s">
        <v>20578</v>
      </c>
      <c r="F6720" s="97">
        <v>345470</v>
      </c>
      <c r="G6720" s="97">
        <v>670991</v>
      </c>
      <c r="H6720" s="97">
        <v>345470</v>
      </c>
      <c r="I6720" s="97">
        <v>670991</v>
      </c>
      <c r="J6720" s="97" t="s">
        <v>93</v>
      </c>
      <c r="K6720" s="97">
        <v>0</v>
      </c>
      <c r="L6720" s="97" t="s">
        <v>20579</v>
      </c>
      <c r="M6720" s="97">
        <v>30</v>
      </c>
      <c r="N6720" s="97">
        <v>747558</v>
      </c>
    </row>
    <row r="6721" spans="1:14" ht="14.25" customHeight="1" x14ac:dyDescent="0.3">
      <c r="A6721" s="97" t="s">
        <v>6680</v>
      </c>
      <c r="B6721" s="97">
        <v>63</v>
      </c>
      <c r="C6721" s="97" t="s">
        <v>20580</v>
      </c>
      <c r="D6721" s="97" t="s">
        <v>332</v>
      </c>
      <c r="E6721" s="97" t="s">
        <v>20581</v>
      </c>
      <c r="F6721" s="97">
        <v>318515</v>
      </c>
      <c r="G6721" s="97">
        <v>657205</v>
      </c>
      <c r="H6721" s="97">
        <v>318515</v>
      </c>
      <c r="I6721" s="97">
        <v>657205</v>
      </c>
      <c r="J6721" s="97" t="s">
        <v>93</v>
      </c>
      <c r="K6721" s="97">
        <v>0</v>
      </c>
      <c r="L6721" s="97" t="s">
        <v>20582</v>
      </c>
      <c r="M6721" s="97">
        <v>30</v>
      </c>
      <c r="N6721" s="97">
        <v>650556</v>
      </c>
    </row>
    <row r="6722" spans="1:14" ht="14.25" customHeight="1" x14ac:dyDescent="0.3">
      <c r="A6722" s="97" t="s">
        <v>570</v>
      </c>
      <c r="B6722" s="97">
        <v>419</v>
      </c>
      <c r="C6722" s="97" t="s">
        <v>20583</v>
      </c>
      <c r="D6722" s="97" t="s">
        <v>332</v>
      </c>
      <c r="E6722" s="97" t="s">
        <v>20584</v>
      </c>
      <c r="F6722" s="97">
        <v>338100</v>
      </c>
      <c r="G6722" s="97">
        <v>663790</v>
      </c>
      <c r="H6722" s="97">
        <v>338100</v>
      </c>
      <c r="I6722" s="97">
        <v>663790</v>
      </c>
      <c r="J6722" s="97" t="s">
        <v>93</v>
      </c>
      <c r="K6722" s="97">
        <v>0</v>
      </c>
      <c r="L6722" s="97" t="s">
        <v>20585</v>
      </c>
      <c r="M6722" s="97">
        <v>30</v>
      </c>
      <c r="N6722" s="97">
        <v>844899</v>
      </c>
    </row>
    <row r="6723" spans="1:14" ht="14.25" customHeight="1" x14ac:dyDescent="0.3">
      <c r="A6723" s="97" t="s">
        <v>888</v>
      </c>
      <c r="B6723" s="97">
        <v>11</v>
      </c>
      <c r="C6723" s="97" t="s">
        <v>20586</v>
      </c>
      <c r="D6723" s="97" t="s">
        <v>332</v>
      </c>
      <c r="E6723" s="97" t="s">
        <v>20587</v>
      </c>
      <c r="F6723" s="97">
        <v>345552</v>
      </c>
      <c r="G6723" s="97">
        <v>671817</v>
      </c>
      <c r="H6723" s="97">
        <v>345552</v>
      </c>
      <c r="I6723" s="97">
        <v>671817</v>
      </c>
      <c r="J6723" s="97" t="s">
        <v>93</v>
      </c>
      <c r="K6723" s="97">
        <v>0</v>
      </c>
      <c r="L6723" s="97" t="s">
        <v>20588</v>
      </c>
      <c r="M6723" s="97">
        <v>30</v>
      </c>
      <c r="N6723" s="97">
        <v>747550</v>
      </c>
    </row>
    <row r="6724" spans="1:14" ht="14.25" customHeight="1" x14ac:dyDescent="0.3">
      <c r="A6724" s="97" t="s">
        <v>888</v>
      </c>
      <c r="B6724" s="97">
        <v>7</v>
      </c>
      <c r="C6724" s="97" t="s">
        <v>20589</v>
      </c>
      <c r="D6724" s="97" t="s">
        <v>332</v>
      </c>
      <c r="E6724" s="97" t="s">
        <v>20590</v>
      </c>
      <c r="F6724" s="97">
        <v>345381</v>
      </c>
      <c r="G6724" s="97">
        <v>672244</v>
      </c>
      <c r="H6724" s="97">
        <v>345381</v>
      </c>
      <c r="I6724" s="97">
        <v>672244</v>
      </c>
      <c r="J6724" s="97" t="s">
        <v>93</v>
      </c>
      <c r="K6724" s="97">
        <v>0</v>
      </c>
      <c r="L6724" s="97" t="s">
        <v>20591</v>
      </c>
      <c r="M6724" s="97">
        <v>30</v>
      </c>
      <c r="N6724" s="97">
        <v>747546</v>
      </c>
    </row>
    <row r="6725" spans="1:14" ht="14.25" customHeight="1" x14ac:dyDescent="0.3">
      <c r="A6725" s="97" t="s">
        <v>506</v>
      </c>
      <c r="B6725" s="97">
        <v>1073</v>
      </c>
      <c r="C6725" s="97" t="s">
        <v>20592</v>
      </c>
      <c r="D6725" s="97" t="s">
        <v>332</v>
      </c>
      <c r="E6725" s="97" t="s">
        <v>20593</v>
      </c>
      <c r="F6725" s="97">
        <v>327567</v>
      </c>
      <c r="G6725" s="97">
        <v>665005</v>
      </c>
      <c r="H6725" s="97">
        <v>327567</v>
      </c>
      <c r="I6725" s="97">
        <v>665005</v>
      </c>
      <c r="J6725" s="97" t="s">
        <v>93</v>
      </c>
      <c r="K6725" s="97">
        <v>0</v>
      </c>
      <c r="L6725" s="97" t="s">
        <v>20594</v>
      </c>
      <c r="M6725" s="97">
        <v>30</v>
      </c>
      <c r="N6725" s="97">
        <v>19458578</v>
      </c>
    </row>
    <row r="6726" spans="1:14" ht="14.25" customHeight="1" x14ac:dyDescent="0.3">
      <c r="A6726" s="97" t="s">
        <v>506</v>
      </c>
      <c r="B6726" s="97">
        <v>1075</v>
      </c>
      <c r="C6726" s="97" t="s">
        <v>20595</v>
      </c>
      <c r="D6726" s="97" t="s">
        <v>332</v>
      </c>
      <c r="E6726" s="97" t="s">
        <v>20596</v>
      </c>
      <c r="F6726" s="97">
        <v>327864</v>
      </c>
      <c r="G6726" s="97">
        <v>665026</v>
      </c>
      <c r="H6726" s="97">
        <v>327864</v>
      </c>
      <c r="I6726" s="97">
        <v>665026</v>
      </c>
      <c r="J6726" s="97" t="s">
        <v>93</v>
      </c>
      <c r="K6726" s="97">
        <v>0</v>
      </c>
      <c r="L6726" s="97" t="s">
        <v>20597</v>
      </c>
      <c r="M6726" s="97">
        <v>30</v>
      </c>
      <c r="N6726" s="97">
        <v>19458587</v>
      </c>
    </row>
    <row r="6727" spans="1:14" ht="14.25" customHeight="1" x14ac:dyDescent="0.3">
      <c r="A6727" s="97" t="s">
        <v>1963</v>
      </c>
      <c r="B6727" s="97">
        <v>14856</v>
      </c>
      <c r="C6727" s="97" t="s">
        <v>20598</v>
      </c>
      <c r="D6727" s="97" t="s">
        <v>581</v>
      </c>
      <c r="E6727" s="97" t="s">
        <v>20599</v>
      </c>
      <c r="F6727" s="97">
        <v>340870</v>
      </c>
      <c r="G6727" s="97">
        <v>675310</v>
      </c>
      <c r="H6727" s="97">
        <v>340870</v>
      </c>
      <c r="I6727" s="97">
        <v>675310</v>
      </c>
      <c r="J6727" s="97" t="s">
        <v>93</v>
      </c>
      <c r="K6727" s="97">
        <v>0</v>
      </c>
      <c r="L6727" s="97" t="s">
        <v>20600</v>
      </c>
      <c r="M6727" s="97">
        <v>30</v>
      </c>
      <c r="N6727" s="97">
        <v>755708</v>
      </c>
    </row>
    <row r="6728" spans="1:14" ht="14.25" customHeight="1" x14ac:dyDescent="0.3">
      <c r="A6728" s="97" t="s">
        <v>508</v>
      </c>
      <c r="B6728" s="97">
        <v>672</v>
      </c>
      <c r="C6728" s="97" t="s">
        <v>20601</v>
      </c>
      <c r="D6728" s="97" t="s">
        <v>332</v>
      </c>
      <c r="E6728" s="97" t="s">
        <v>20602</v>
      </c>
      <c r="F6728" s="97">
        <v>331994</v>
      </c>
      <c r="G6728" s="97">
        <v>665834</v>
      </c>
      <c r="H6728" s="97">
        <v>331994</v>
      </c>
      <c r="I6728" s="97">
        <v>665834</v>
      </c>
      <c r="J6728" s="97" t="s">
        <v>93</v>
      </c>
      <c r="K6728" s="97">
        <v>0</v>
      </c>
      <c r="L6728" s="97" t="s">
        <v>20603</v>
      </c>
      <c r="M6728" s="97">
        <v>30</v>
      </c>
      <c r="N6728" s="97">
        <v>17663476</v>
      </c>
    </row>
    <row r="6729" spans="1:14" ht="14.25" customHeight="1" x14ac:dyDescent="0.3">
      <c r="A6729" s="97" t="s">
        <v>419</v>
      </c>
      <c r="B6729" s="97">
        <v>14890</v>
      </c>
      <c r="C6729" s="97" t="s">
        <v>20604</v>
      </c>
      <c r="D6729" s="97" t="s">
        <v>581</v>
      </c>
      <c r="E6729" s="97" t="s">
        <v>20605</v>
      </c>
      <c r="F6729" s="97">
        <v>334726</v>
      </c>
      <c r="G6729" s="97">
        <v>672688</v>
      </c>
      <c r="H6729" s="97">
        <v>334726</v>
      </c>
      <c r="I6729" s="97">
        <v>672688</v>
      </c>
      <c r="J6729" s="97" t="s">
        <v>93</v>
      </c>
      <c r="K6729" s="97">
        <v>5</v>
      </c>
      <c r="L6729" s="97" t="s">
        <v>20606</v>
      </c>
      <c r="M6729" s="97">
        <v>30</v>
      </c>
      <c r="N6729" s="97">
        <v>973253</v>
      </c>
    </row>
    <row r="6730" spans="1:14" ht="14.25" customHeight="1" x14ac:dyDescent="0.3">
      <c r="A6730" s="97" t="s">
        <v>419</v>
      </c>
      <c r="B6730" s="97">
        <v>14890</v>
      </c>
      <c r="C6730" s="97" t="s">
        <v>20607</v>
      </c>
      <c r="D6730" s="97" t="s">
        <v>581</v>
      </c>
      <c r="E6730" s="97" t="s">
        <v>20608</v>
      </c>
      <c r="F6730" s="97">
        <v>334729</v>
      </c>
      <c r="G6730" s="97">
        <v>672594</v>
      </c>
      <c r="H6730" s="97">
        <v>334729</v>
      </c>
      <c r="I6730" s="97">
        <v>672594</v>
      </c>
      <c r="J6730" s="97" t="s">
        <v>93</v>
      </c>
      <c r="K6730" s="97">
        <v>6</v>
      </c>
      <c r="L6730" s="97" t="s">
        <v>20609</v>
      </c>
      <c r="M6730" s="97">
        <v>30</v>
      </c>
      <c r="N6730" s="97">
        <v>973254</v>
      </c>
    </row>
    <row r="6731" spans="1:14" ht="14.25" customHeight="1" x14ac:dyDescent="0.3">
      <c r="A6731" s="97" t="s">
        <v>419</v>
      </c>
      <c r="B6731" s="97">
        <v>14890</v>
      </c>
      <c r="C6731" s="97" t="s">
        <v>20610</v>
      </c>
      <c r="D6731" s="97" t="s">
        <v>581</v>
      </c>
      <c r="E6731" s="97" t="s">
        <v>20611</v>
      </c>
      <c r="F6731" s="97">
        <v>334778</v>
      </c>
      <c r="G6731" s="97">
        <v>672635</v>
      </c>
      <c r="H6731" s="97">
        <v>334778</v>
      </c>
      <c r="I6731" s="97">
        <v>672635</v>
      </c>
      <c r="J6731" s="97" t="s">
        <v>93</v>
      </c>
      <c r="K6731" s="97">
        <v>6</v>
      </c>
      <c r="L6731" s="97" t="s">
        <v>20612</v>
      </c>
      <c r="M6731" s="97">
        <v>30</v>
      </c>
      <c r="N6731" s="97">
        <v>973255</v>
      </c>
    </row>
    <row r="6732" spans="1:14" ht="14.25" customHeight="1" x14ac:dyDescent="0.3">
      <c r="A6732" s="97" t="s">
        <v>1963</v>
      </c>
      <c r="B6732" s="97">
        <v>51</v>
      </c>
      <c r="C6732" s="97" t="s">
        <v>20613</v>
      </c>
      <c r="D6732" s="97" t="s">
        <v>332</v>
      </c>
      <c r="E6732" s="97" t="s">
        <v>20614</v>
      </c>
      <c r="F6732" s="97">
        <v>341403</v>
      </c>
      <c r="G6732" s="97">
        <v>675761</v>
      </c>
      <c r="H6732" s="97">
        <v>341403</v>
      </c>
      <c r="I6732" s="97">
        <v>675761</v>
      </c>
      <c r="J6732" s="97" t="s">
        <v>93</v>
      </c>
      <c r="K6732" s="97">
        <v>6</v>
      </c>
      <c r="L6732" s="97" t="s">
        <v>20152</v>
      </c>
      <c r="M6732" s="97">
        <v>30</v>
      </c>
      <c r="N6732" s="97">
        <v>755573</v>
      </c>
    </row>
    <row r="6733" spans="1:14" ht="14.25" customHeight="1" x14ac:dyDescent="0.3">
      <c r="A6733" s="97" t="s">
        <v>1963</v>
      </c>
      <c r="B6733" s="97">
        <v>14856</v>
      </c>
      <c r="C6733" s="97" t="s">
        <v>20615</v>
      </c>
      <c r="D6733" s="97" t="s">
        <v>581</v>
      </c>
      <c r="E6733" s="97" t="s">
        <v>20616</v>
      </c>
      <c r="F6733" s="97">
        <v>340810</v>
      </c>
      <c r="G6733" s="97">
        <v>675450</v>
      </c>
      <c r="H6733" s="97">
        <v>340810</v>
      </c>
      <c r="I6733" s="97">
        <v>675450</v>
      </c>
      <c r="J6733" s="97" t="s">
        <v>93</v>
      </c>
      <c r="K6733" s="97">
        <v>7</v>
      </c>
      <c r="L6733" s="97" t="s">
        <v>10869</v>
      </c>
      <c r="M6733" s="97">
        <v>30</v>
      </c>
      <c r="N6733" s="97">
        <v>755709</v>
      </c>
    </row>
    <row r="6734" spans="1:14" ht="14.25" customHeight="1" x14ac:dyDescent="0.3">
      <c r="A6734" s="97" t="s">
        <v>1963</v>
      </c>
      <c r="B6734" s="97">
        <v>14856</v>
      </c>
      <c r="C6734" s="97" t="s">
        <v>20617</v>
      </c>
      <c r="D6734" s="97" t="s">
        <v>581</v>
      </c>
      <c r="E6734" s="97" t="s">
        <v>20618</v>
      </c>
      <c r="F6734" s="97">
        <v>340800</v>
      </c>
      <c r="G6734" s="97">
        <v>675260</v>
      </c>
      <c r="H6734" s="97">
        <v>340800</v>
      </c>
      <c r="I6734" s="97">
        <v>675260</v>
      </c>
      <c r="J6734" s="97" t="s">
        <v>93</v>
      </c>
      <c r="K6734" s="97">
        <v>8</v>
      </c>
      <c r="L6734" s="97" t="s">
        <v>20619</v>
      </c>
      <c r="M6734" s="97">
        <v>30</v>
      </c>
      <c r="N6734" s="97">
        <v>755707</v>
      </c>
    </row>
    <row r="6735" spans="1:14" ht="14.25" customHeight="1" x14ac:dyDescent="0.3">
      <c r="A6735" s="97" t="s">
        <v>419</v>
      </c>
      <c r="B6735" s="97">
        <v>438</v>
      </c>
      <c r="C6735" s="97" t="s">
        <v>20620</v>
      </c>
      <c r="D6735" s="97" t="s">
        <v>332</v>
      </c>
      <c r="E6735" s="97" t="s">
        <v>20621</v>
      </c>
      <c r="F6735" s="97">
        <v>334558</v>
      </c>
      <c r="G6735" s="97">
        <v>670961</v>
      </c>
      <c r="H6735" s="97">
        <v>334558</v>
      </c>
      <c r="I6735" s="97">
        <v>670961</v>
      </c>
      <c r="J6735" s="97" t="s">
        <v>93</v>
      </c>
      <c r="K6735" s="97">
        <v>10</v>
      </c>
      <c r="L6735" s="97" t="s">
        <v>20622</v>
      </c>
      <c r="M6735" s="97">
        <v>30</v>
      </c>
      <c r="N6735" s="97">
        <v>971922</v>
      </c>
    </row>
    <row r="6736" spans="1:14" ht="14.25" customHeight="1" x14ac:dyDescent="0.3">
      <c r="A6736" s="97" t="s">
        <v>419</v>
      </c>
      <c r="B6736" s="97">
        <v>188</v>
      </c>
      <c r="C6736" s="97" t="s">
        <v>20623</v>
      </c>
      <c r="D6736" s="97" t="s">
        <v>332</v>
      </c>
      <c r="E6736" s="97" t="s">
        <v>20624</v>
      </c>
      <c r="F6736" s="97">
        <v>332665</v>
      </c>
      <c r="G6736" s="97">
        <v>672970</v>
      </c>
      <c r="H6736" s="97">
        <v>332665</v>
      </c>
      <c r="I6736" s="97">
        <v>672970</v>
      </c>
      <c r="J6736" s="97" t="s">
        <v>93</v>
      </c>
      <c r="K6736" s="97">
        <v>10</v>
      </c>
      <c r="L6736" s="97" t="s">
        <v>20625</v>
      </c>
      <c r="M6736" s="97">
        <v>30</v>
      </c>
      <c r="N6736" s="97">
        <v>971672</v>
      </c>
    </row>
    <row r="6737" spans="1:14" ht="14.25" customHeight="1" x14ac:dyDescent="0.3">
      <c r="A6737" s="97" t="s">
        <v>1963</v>
      </c>
      <c r="B6737" s="97">
        <v>42</v>
      </c>
      <c r="C6737" s="97" t="s">
        <v>20626</v>
      </c>
      <c r="D6737" s="97" t="s">
        <v>332</v>
      </c>
      <c r="E6737" s="97" t="s">
        <v>20627</v>
      </c>
      <c r="F6737" s="97">
        <v>340236</v>
      </c>
      <c r="G6737" s="97">
        <v>675111</v>
      </c>
      <c r="H6737" s="97">
        <v>340236</v>
      </c>
      <c r="I6737" s="97">
        <v>675111</v>
      </c>
      <c r="J6737" s="97" t="s">
        <v>93</v>
      </c>
      <c r="K6737" s="97">
        <v>12</v>
      </c>
      <c r="L6737" s="97" t="s">
        <v>20628</v>
      </c>
      <c r="M6737" s="97">
        <v>30</v>
      </c>
      <c r="N6737" s="97">
        <v>755564</v>
      </c>
    </row>
    <row r="6738" spans="1:14" ht="14.25" customHeight="1" x14ac:dyDescent="0.3">
      <c r="A6738" s="97" t="s">
        <v>1963</v>
      </c>
      <c r="B6738" s="97">
        <v>52</v>
      </c>
      <c r="C6738" s="97" t="s">
        <v>20629</v>
      </c>
      <c r="D6738" s="97" t="s">
        <v>332</v>
      </c>
      <c r="E6738" s="97" t="s">
        <v>20630</v>
      </c>
      <c r="F6738" s="97">
        <v>341488</v>
      </c>
      <c r="G6738" s="97">
        <v>675789</v>
      </c>
      <c r="H6738" s="97">
        <v>341488</v>
      </c>
      <c r="I6738" s="97">
        <v>675789</v>
      </c>
      <c r="J6738" s="97" t="s">
        <v>93</v>
      </c>
      <c r="K6738" s="97">
        <v>17.36</v>
      </c>
      <c r="L6738" s="97" t="s">
        <v>20631</v>
      </c>
      <c r="M6738" s="97">
        <v>30</v>
      </c>
      <c r="N6738" s="97">
        <v>755574</v>
      </c>
    </row>
    <row r="6739" spans="1:14" ht="14.25" customHeight="1" x14ac:dyDescent="0.3">
      <c r="A6739" s="97" t="s">
        <v>419</v>
      </c>
      <c r="B6739" s="97">
        <v>10287</v>
      </c>
      <c r="C6739" s="97" t="s">
        <v>20632</v>
      </c>
      <c r="D6739" s="97" t="s">
        <v>581</v>
      </c>
      <c r="E6739" s="97" t="s">
        <v>20633</v>
      </c>
      <c r="F6739" s="97">
        <v>334134</v>
      </c>
      <c r="G6739" s="97">
        <v>671179</v>
      </c>
      <c r="H6739" s="97">
        <v>334134</v>
      </c>
      <c r="I6739" s="97">
        <v>671179</v>
      </c>
      <c r="J6739" s="97" t="s">
        <v>93</v>
      </c>
      <c r="K6739" s="97">
        <v>19</v>
      </c>
      <c r="L6739" s="97" t="s">
        <v>20634</v>
      </c>
      <c r="M6739" s="97">
        <v>30</v>
      </c>
      <c r="N6739" s="97">
        <v>972751</v>
      </c>
    </row>
    <row r="6740" spans="1:14" ht="14.25" customHeight="1" x14ac:dyDescent="0.3">
      <c r="A6740" s="97" t="s">
        <v>419</v>
      </c>
      <c r="B6740" s="97">
        <v>9908</v>
      </c>
      <c r="C6740" s="97" t="s">
        <v>20635</v>
      </c>
      <c r="D6740" s="97" t="s">
        <v>581</v>
      </c>
      <c r="E6740" s="97" t="s">
        <v>20636</v>
      </c>
      <c r="F6740" s="97">
        <v>332162</v>
      </c>
      <c r="G6740" s="97">
        <v>673032</v>
      </c>
      <c r="H6740" s="97">
        <v>332162</v>
      </c>
      <c r="I6740" s="97">
        <v>673032</v>
      </c>
      <c r="J6740" s="97" t="s">
        <v>93</v>
      </c>
      <c r="K6740" s="97">
        <v>20</v>
      </c>
      <c r="L6740" s="97" t="s">
        <v>20637</v>
      </c>
      <c r="M6740" s="97">
        <v>30</v>
      </c>
      <c r="N6740" s="97">
        <v>972703</v>
      </c>
    </row>
    <row r="6741" spans="1:14" ht="14.25" customHeight="1" x14ac:dyDescent="0.3">
      <c r="A6741" s="97" t="s">
        <v>419</v>
      </c>
      <c r="B6741" s="97">
        <v>14311</v>
      </c>
      <c r="C6741" s="97" t="s">
        <v>20638</v>
      </c>
      <c r="D6741" s="97" t="s">
        <v>581</v>
      </c>
      <c r="E6741" s="97" t="s">
        <v>20639</v>
      </c>
      <c r="F6741" s="97">
        <v>334880</v>
      </c>
      <c r="G6741" s="97">
        <v>672100</v>
      </c>
      <c r="H6741" s="97">
        <v>334880</v>
      </c>
      <c r="I6741" s="97">
        <v>672100</v>
      </c>
      <c r="J6741" s="97" t="s">
        <v>93</v>
      </c>
      <c r="K6741" s="97">
        <v>20</v>
      </c>
      <c r="L6741" s="97" t="s">
        <v>20640</v>
      </c>
      <c r="M6741" s="97">
        <v>30</v>
      </c>
      <c r="N6741" s="97">
        <v>973240</v>
      </c>
    </row>
    <row r="6742" spans="1:14" ht="14.25" customHeight="1" x14ac:dyDescent="0.3">
      <c r="A6742" s="97" t="s">
        <v>419</v>
      </c>
      <c r="B6742" s="97">
        <v>10288</v>
      </c>
      <c r="C6742" s="97" t="s">
        <v>20641</v>
      </c>
      <c r="D6742" s="97" t="s">
        <v>581</v>
      </c>
      <c r="E6742" s="97" t="s">
        <v>20642</v>
      </c>
      <c r="F6742" s="97">
        <v>333958</v>
      </c>
      <c r="G6742" s="97">
        <v>671237</v>
      </c>
      <c r="H6742" s="97">
        <v>333958</v>
      </c>
      <c r="I6742" s="97">
        <v>671237</v>
      </c>
      <c r="J6742" s="97" t="s">
        <v>93</v>
      </c>
      <c r="K6742" s="97">
        <v>20</v>
      </c>
      <c r="L6742" s="97" t="s">
        <v>20643</v>
      </c>
      <c r="M6742" s="97">
        <v>30</v>
      </c>
      <c r="N6742" s="97">
        <v>972753</v>
      </c>
    </row>
    <row r="6743" spans="1:14" ht="14.25" customHeight="1" x14ac:dyDescent="0.3">
      <c r="A6743" s="97" t="s">
        <v>655</v>
      </c>
      <c r="B6743" s="97">
        <v>363</v>
      </c>
      <c r="C6743" s="97" t="s">
        <v>20644</v>
      </c>
      <c r="D6743" s="97" t="s">
        <v>332</v>
      </c>
      <c r="E6743" s="97" t="s">
        <v>20645</v>
      </c>
      <c r="F6743" s="97">
        <v>335020</v>
      </c>
      <c r="G6743" s="97">
        <v>671001</v>
      </c>
      <c r="H6743" s="97">
        <v>335020</v>
      </c>
      <c r="I6743" s="97">
        <v>671001</v>
      </c>
      <c r="J6743" s="97" t="s">
        <v>93</v>
      </c>
      <c r="K6743" s="97">
        <v>21.55</v>
      </c>
      <c r="L6743" s="97" t="s">
        <v>2017</v>
      </c>
      <c r="M6743" s="97">
        <v>30</v>
      </c>
      <c r="N6743" s="97">
        <v>950036</v>
      </c>
    </row>
    <row r="6744" spans="1:14" ht="14.25" customHeight="1" x14ac:dyDescent="0.3">
      <c r="A6744" s="97" t="s">
        <v>655</v>
      </c>
      <c r="B6744" s="97">
        <v>10714</v>
      </c>
      <c r="C6744" s="97" t="s">
        <v>20646</v>
      </c>
      <c r="D6744" s="97" t="s">
        <v>581</v>
      </c>
      <c r="E6744" s="97" t="s">
        <v>20647</v>
      </c>
      <c r="F6744" s="97">
        <v>335254</v>
      </c>
      <c r="G6744" s="97">
        <v>670928</v>
      </c>
      <c r="H6744" s="97">
        <v>335254</v>
      </c>
      <c r="I6744" s="97">
        <v>670928</v>
      </c>
      <c r="J6744" s="97" t="s">
        <v>93</v>
      </c>
      <c r="K6744" s="97">
        <v>21.91</v>
      </c>
      <c r="L6744" s="97" t="s">
        <v>20648</v>
      </c>
      <c r="M6744" s="97">
        <v>30</v>
      </c>
      <c r="N6744" s="97">
        <v>950978</v>
      </c>
    </row>
    <row r="6745" spans="1:14" ht="14.25" customHeight="1" x14ac:dyDescent="0.3">
      <c r="A6745" s="97" t="s">
        <v>419</v>
      </c>
      <c r="B6745" s="97">
        <v>9256</v>
      </c>
      <c r="C6745" s="97" t="s">
        <v>20649</v>
      </c>
      <c r="D6745" s="97" t="s">
        <v>581</v>
      </c>
      <c r="E6745" s="97" t="s">
        <v>20650</v>
      </c>
      <c r="F6745" s="97">
        <v>332825</v>
      </c>
      <c r="G6745" s="97">
        <v>672082</v>
      </c>
      <c r="H6745" s="97">
        <v>332825</v>
      </c>
      <c r="I6745" s="97">
        <v>672082</v>
      </c>
      <c r="J6745" s="97" t="s">
        <v>93</v>
      </c>
      <c r="K6745" s="97">
        <v>23</v>
      </c>
      <c r="L6745" s="97" t="s">
        <v>20651</v>
      </c>
      <c r="M6745" s="97">
        <v>30</v>
      </c>
      <c r="N6745" s="97">
        <v>972642</v>
      </c>
    </row>
    <row r="6746" spans="1:14" ht="14.25" customHeight="1" x14ac:dyDescent="0.3">
      <c r="A6746" s="97" t="s">
        <v>419</v>
      </c>
      <c r="B6746" s="97">
        <v>9256</v>
      </c>
      <c r="C6746" s="97" t="s">
        <v>20652</v>
      </c>
      <c r="D6746" s="97" t="s">
        <v>581</v>
      </c>
      <c r="E6746" s="97" t="s">
        <v>20653</v>
      </c>
      <c r="F6746" s="97">
        <v>332798</v>
      </c>
      <c r="G6746" s="97">
        <v>672122</v>
      </c>
      <c r="H6746" s="97">
        <v>332798</v>
      </c>
      <c r="I6746" s="97">
        <v>672122</v>
      </c>
      <c r="J6746" s="97" t="s">
        <v>93</v>
      </c>
      <c r="K6746" s="97">
        <v>23</v>
      </c>
      <c r="L6746" s="97" t="s">
        <v>20654</v>
      </c>
      <c r="M6746" s="97">
        <v>30</v>
      </c>
      <c r="N6746" s="97">
        <v>972638</v>
      </c>
    </row>
    <row r="6747" spans="1:14" ht="14.25" customHeight="1" x14ac:dyDescent="0.3">
      <c r="A6747" s="97" t="s">
        <v>419</v>
      </c>
      <c r="B6747" s="97">
        <v>9256</v>
      </c>
      <c r="C6747" s="97" t="s">
        <v>20655</v>
      </c>
      <c r="D6747" s="97" t="s">
        <v>581</v>
      </c>
      <c r="E6747" s="97" t="s">
        <v>20656</v>
      </c>
      <c r="F6747" s="97">
        <v>332818</v>
      </c>
      <c r="G6747" s="97">
        <v>672035</v>
      </c>
      <c r="H6747" s="97">
        <v>332818</v>
      </c>
      <c r="I6747" s="97">
        <v>672035</v>
      </c>
      <c r="J6747" s="97" t="s">
        <v>93</v>
      </c>
      <c r="K6747" s="97">
        <v>23</v>
      </c>
      <c r="L6747" s="97" t="s">
        <v>20657</v>
      </c>
      <c r="M6747" s="97">
        <v>30</v>
      </c>
      <c r="N6747" s="97">
        <v>972643</v>
      </c>
    </row>
    <row r="6748" spans="1:14" ht="14.25" customHeight="1" x14ac:dyDescent="0.3">
      <c r="A6748" s="97" t="s">
        <v>655</v>
      </c>
      <c r="B6748" s="97">
        <v>10714</v>
      </c>
      <c r="C6748" s="97" t="s">
        <v>20658</v>
      </c>
      <c r="D6748" s="97" t="s">
        <v>581</v>
      </c>
      <c r="E6748" s="97" t="s">
        <v>20659</v>
      </c>
      <c r="F6748" s="97">
        <v>335014</v>
      </c>
      <c r="G6748" s="97">
        <v>670878</v>
      </c>
      <c r="H6748" s="97">
        <v>335014</v>
      </c>
      <c r="I6748" s="97">
        <v>670878</v>
      </c>
      <c r="J6748" s="97" t="s">
        <v>93</v>
      </c>
      <c r="K6748" s="97">
        <v>23.56</v>
      </c>
      <c r="L6748" s="97" t="s">
        <v>20660</v>
      </c>
      <c r="M6748" s="97">
        <v>30</v>
      </c>
      <c r="N6748" s="97">
        <v>950968</v>
      </c>
    </row>
    <row r="6749" spans="1:14" ht="14.25" customHeight="1" x14ac:dyDescent="0.3">
      <c r="A6749" s="97" t="s">
        <v>419</v>
      </c>
      <c r="B6749" s="97">
        <v>9256</v>
      </c>
      <c r="C6749" s="97" t="s">
        <v>20661</v>
      </c>
      <c r="D6749" s="97" t="s">
        <v>581</v>
      </c>
      <c r="E6749" s="97" t="s">
        <v>20662</v>
      </c>
      <c r="F6749" s="97">
        <v>332858</v>
      </c>
      <c r="G6749" s="97">
        <v>671937</v>
      </c>
      <c r="H6749" s="97">
        <v>332858</v>
      </c>
      <c r="I6749" s="97">
        <v>671937</v>
      </c>
      <c r="J6749" s="97" t="s">
        <v>93</v>
      </c>
      <c r="K6749" s="97">
        <v>24</v>
      </c>
      <c r="L6749" s="97" t="s">
        <v>20663</v>
      </c>
      <c r="M6749" s="97">
        <v>30</v>
      </c>
      <c r="N6749" s="97">
        <v>972632</v>
      </c>
    </row>
    <row r="6750" spans="1:14" ht="14.25" customHeight="1" x14ac:dyDescent="0.3">
      <c r="A6750" s="97" t="s">
        <v>655</v>
      </c>
      <c r="B6750" s="97">
        <v>42</v>
      </c>
      <c r="C6750" s="97" t="s">
        <v>20664</v>
      </c>
      <c r="D6750" s="97" t="s">
        <v>332</v>
      </c>
      <c r="E6750" s="97" t="s">
        <v>20665</v>
      </c>
      <c r="F6750" s="97">
        <v>335485</v>
      </c>
      <c r="G6750" s="97">
        <v>670082</v>
      </c>
      <c r="H6750" s="97">
        <v>335485</v>
      </c>
      <c r="I6750" s="97">
        <v>670082</v>
      </c>
      <c r="J6750" s="97" t="s">
        <v>93</v>
      </c>
      <c r="K6750" s="97">
        <v>24</v>
      </c>
      <c r="L6750" s="97" t="s">
        <v>20666</v>
      </c>
      <c r="M6750" s="97">
        <v>30</v>
      </c>
      <c r="N6750" s="97">
        <v>949708</v>
      </c>
    </row>
    <row r="6751" spans="1:14" ht="14.25" customHeight="1" x14ac:dyDescent="0.3">
      <c r="A6751" s="97" t="s">
        <v>419</v>
      </c>
      <c r="B6751" s="97">
        <v>449</v>
      </c>
      <c r="C6751" s="97" t="s">
        <v>20667</v>
      </c>
      <c r="D6751" s="97" t="s">
        <v>332</v>
      </c>
      <c r="E6751" s="97" t="s">
        <v>20668</v>
      </c>
      <c r="F6751" s="97">
        <v>331256</v>
      </c>
      <c r="G6751" s="97">
        <v>673205</v>
      </c>
      <c r="H6751" s="97">
        <v>331256</v>
      </c>
      <c r="I6751" s="97">
        <v>673205</v>
      </c>
      <c r="J6751" s="97" t="s">
        <v>93</v>
      </c>
      <c r="K6751" s="97">
        <v>26.5</v>
      </c>
      <c r="L6751" s="97" t="s">
        <v>20669</v>
      </c>
      <c r="M6751" s="97">
        <v>30</v>
      </c>
      <c r="N6751" s="97">
        <v>971933</v>
      </c>
    </row>
    <row r="6752" spans="1:14" ht="14.25" customHeight="1" x14ac:dyDescent="0.3">
      <c r="A6752" s="97" t="s">
        <v>419</v>
      </c>
      <c r="B6752" s="97">
        <v>136</v>
      </c>
      <c r="C6752" s="97" t="s">
        <v>20670</v>
      </c>
      <c r="D6752" s="97" t="s">
        <v>332</v>
      </c>
      <c r="E6752" s="97" t="s">
        <v>20671</v>
      </c>
      <c r="F6752" s="97">
        <v>332100</v>
      </c>
      <c r="G6752" s="97">
        <v>672610</v>
      </c>
      <c r="H6752" s="97">
        <v>332100</v>
      </c>
      <c r="I6752" s="97">
        <v>672610</v>
      </c>
      <c r="J6752" s="97" t="s">
        <v>93</v>
      </c>
      <c r="K6752" s="97">
        <v>28</v>
      </c>
      <c r="L6752" s="97" t="s">
        <v>20672</v>
      </c>
      <c r="M6752" s="97">
        <v>30</v>
      </c>
      <c r="N6752" s="97">
        <v>971613</v>
      </c>
    </row>
    <row r="6753" spans="1:14" ht="14.25" customHeight="1" x14ac:dyDescent="0.3">
      <c r="A6753" s="97" t="s">
        <v>419</v>
      </c>
      <c r="B6753" s="97">
        <v>150</v>
      </c>
      <c r="C6753" s="97" t="s">
        <v>20673</v>
      </c>
      <c r="D6753" s="97" t="s">
        <v>332</v>
      </c>
      <c r="E6753" s="97" t="s">
        <v>20674</v>
      </c>
      <c r="F6753" s="97">
        <v>333500</v>
      </c>
      <c r="G6753" s="97">
        <v>670810</v>
      </c>
      <c r="H6753" s="97">
        <v>333500</v>
      </c>
      <c r="I6753" s="97">
        <v>670810</v>
      </c>
      <c r="J6753" s="97" t="s">
        <v>93</v>
      </c>
      <c r="K6753" s="97">
        <v>28</v>
      </c>
      <c r="L6753" s="97" t="s">
        <v>20675</v>
      </c>
      <c r="M6753" s="97">
        <v>30</v>
      </c>
      <c r="N6753" s="97">
        <v>971627</v>
      </c>
    </row>
    <row r="6754" spans="1:14" ht="14.25" customHeight="1" x14ac:dyDescent="0.3">
      <c r="A6754" s="97" t="s">
        <v>419</v>
      </c>
      <c r="B6754" s="97">
        <v>127</v>
      </c>
      <c r="C6754" s="97" t="s">
        <v>20676</v>
      </c>
      <c r="D6754" s="97" t="s">
        <v>332</v>
      </c>
      <c r="E6754" s="97" t="s">
        <v>20677</v>
      </c>
      <c r="F6754" s="97">
        <v>331060</v>
      </c>
      <c r="G6754" s="97">
        <v>672350</v>
      </c>
      <c r="H6754" s="97">
        <v>331060</v>
      </c>
      <c r="I6754" s="97">
        <v>672350</v>
      </c>
      <c r="J6754" s="97" t="s">
        <v>93</v>
      </c>
      <c r="K6754" s="97">
        <v>33</v>
      </c>
      <c r="L6754" s="97" t="s">
        <v>20678</v>
      </c>
      <c r="M6754" s="97">
        <v>30</v>
      </c>
      <c r="N6754" s="97">
        <v>971604</v>
      </c>
    </row>
    <row r="6755" spans="1:14" ht="14.25" customHeight="1" x14ac:dyDescent="0.3">
      <c r="A6755" s="97" t="s">
        <v>822</v>
      </c>
      <c r="B6755" s="97">
        <v>341</v>
      </c>
      <c r="C6755" s="97" t="s">
        <v>20679</v>
      </c>
      <c r="D6755" s="97" t="s">
        <v>332</v>
      </c>
      <c r="E6755" s="97" t="s">
        <v>20680</v>
      </c>
      <c r="F6755" s="97">
        <v>340495</v>
      </c>
      <c r="G6755" s="97">
        <v>674086</v>
      </c>
      <c r="H6755" s="97">
        <v>340495</v>
      </c>
      <c r="I6755" s="97">
        <v>674086</v>
      </c>
      <c r="J6755" s="97" t="s">
        <v>93</v>
      </c>
      <c r="K6755" s="97">
        <v>33</v>
      </c>
      <c r="L6755" s="97" t="s">
        <v>20681</v>
      </c>
      <c r="M6755" s="97">
        <v>30</v>
      </c>
      <c r="N6755" s="97">
        <v>931212</v>
      </c>
    </row>
    <row r="6756" spans="1:14" ht="14.25" customHeight="1" x14ac:dyDescent="0.3">
      <c r="A6756" s="97" t="s">
        <v>822</v>
      </c>
      <c r="B6756" s="97">
        <v>343</v>
      </c>
      <c r="C6756" s="97" t="s">
        <v>20682</v>
      </c>
      <c r="D6756" s="97" t="s">
        <v>332</v>
      </c>
      <c r="E6756" s="97" t="s">
        <v>20683</v>
      </c>
      <c r="F6756" s="97">
        <v>340305</v>
      </c>
      <c r="G6756" s="97">
        <v>674272</v>
      </c>
      <c r="H6756" s="97">
        <v>340305</v>
      </c>
      <c r="I6756" s="97">
        <v>674272</v>
      </c>
      <c r="J6756" s="97" t="s">
        <v>93</v>
      </c>
      <c r="K6756" s="97">
        <v>33</v>
      </c>
      <c r="L6756" s="97" t="s">
        <v>20684</v>
      </c>
      <c r="M6756" s="97">
        <v>30</v>
      </c>
      <c r="N6756" s="97">
        <v>931214</v>
      </c>
    </row>
    <row r="6757" spans="1:14" ht="14.25" customHeight="1" x14ac:dyDescent="0.3">
      <c r="A6757" s="97" t="s">
        <v>822</v>
      </c>
      <c r="B6757" s="97">
        <v>5999</v>
      </c>
      <c r="C6757" s="97" t="s">
        <v>20685</v>
      </c>
      <c r="D6757" s="97" t="s">
        <v>581</v>
      </c>
      <c r="E6757" s="97" t="s">
        <v>18990</v>
      </c>
      <c r="F6757" s="97">
        <v>340600</v>
      </c>
      <c r="G6757" s="97">
        <v>674310</v>
      </c>
      <c r="H6757" s="97">
        <v>340600</v>
      </c>
      <c r="I6757" s="97">
        <v>674310</v>
      </c>
      <c r="J6757" s="97" t="s">
        <v>93</v>
      </c>
      <c r="K6757" s="97">
        <v>33.200000000000003</v>
      </c>
      <c r="L6757" s="97" t="s">
        <v>20686</v>
      </c>
      <c r="M6757" s="97">
        <v>30</v>
      </c>
      <c r="N6757" s="97">
        <v>931617</v>
      </c>
    </row>
    <row r="6758" spans="1:14" ht="14.25" customHeight="1" x14ac:dyDescent="0.3">
      <c r="A6758" s="97" t="s">
        <v>419</v>
      </c>
      <c r="B6758" s="97">
        <v>826</v>
      </c>
      <c r="C6758" s="97" t="s">
        <v>20687</v>
      </c>
      <c r="D6758" s="97" t="s">
        <v>332</v>
      </c>
      <c r="E6758" s="97" t="s">
        <v>20688</v>
      </c>
      <c r="F6758" s="97">
        <v>331219</v>
      </c>
      <c r="G6758" s="97">
        <v>672723</v>
      </c>
      <c r="H6758" s="97">
        <v>331219</v>
      </c>
      <c r="I6758" s="97">
        <v>672723</v>
      </c>
      <c r="J6758" s="97" t="s">
        <v>93</v>
      </c>
      <c r="K6758" s="97">
        <v>33.65</v>
      </c>
      <c r="L6758" s="97" t="s">
        <v>20689</v>
      </c>
      <c r="M6758" s="97">
        <v>30</v>
      </c>
      <c r="N6758" s="97">
        <v>18946505</v>
      </c>
    </row>
    <row r="6759" spans="1:14" ht="14.25" customHeight="1" x14ac:dyDescent="0.3">
      <c r="A6759" s="97" t="s">
        <v>822</v>
      </c>
      <c r="B6759" s="97">
        <v>5999</v>
      </c>
      <c r="C6759" s="97" t="s">
        <v>20690</v>
      </c>
      <c r="D6759" s="97" t="s">
        <v>581</v>
      </c>
      <c r="E6759" s="97" t="s">
        <v>20691</v>
      </c>
      <c r="F6759" s="97">
        <v>340620</v>
      </c>
      <c r="G6759" s="97">
        <v>674270</v>
      </c>
      <c r="H6759" s="97">
        <v>340620</v>
      </c>
      <c r="I6759" s="97">
        <v>674270</v>
      </c>
      <c r="J6759" s="97" t="s">
        <v>93</v>
      </c>
      <c r="K6759" s="97">
        <v>34.630000000000003</v>
      </c>
      <c r="L6759" s="97" t="s">
        <v>20692</v>
      </c>
      <c r="M6759" s="97">
        <v>30</v>
      </c>
      <c r="N6759" s="97">
        <v>931671</v>
      </c>
    </row>
    <row r="6760" spans="1:14" ht="14.25" customHeight="1" x14ac:dyDescent="0.3">
      <c r="A6760" s="97" t="s">
        <v>419</v>
      </c>
      <c r="B6760" s="97">
        <v>9925</v>
      </c>
      <c r="C6760" s="97" t="s">
        <v>20693</v>
      </c>
      <c r="D6760" s="97" t="s">
        <v>581</v>
      </c>
      <c r="E6760" s="97" t="s">
        <v>20694</v>
      </c>
      <c r="F6760" s="97">
        <v>331822</v>
      </c>
      <c r="G6760" s="97">
        <v>671638</v>
      </c>
      <c r="H6760" s="97">
        <v>331822</v>
      </c>
      <c r="I6760" s="97">
        <v>671638</v>
      </c>
      <c r="J6760" s="97" t="s">
        <v>93</v>
      </c>
      <c r="K6760" s="97">
        <v>35.69</v>
      </c>
      <c r="L6760" s="97" t="s">
        <v>20695</v>
      </c>
      <c r="M6760" s="97">
        <v>30</v>
      </c>
      <c r="N6760" s="97">
        <v>972714</v>
      </c>
    </row>
    <row r="6761" spans="1:14" ht="14.25" customHeight="1" x14ac:dyDescent="0.3">
      <c r="A6761" s="97" t="s">
        <v>419</v>
      </c>
      <c r="B6761" s="97">
        <v>482</v>
      </c>
      <c r="C6761" s="97" t="s">
        <v>20696</v>
      </c>
      <c r="D6761" s="97" t="s">
        <v>332</v>
      </c>
      <c r="E6761" s="97" t="s">
        <v>20697</v>
      </c>
      <c r="F6761" s="97">
        <v>331785</v>
      </c>
      <c r="G6761" s="97">
        <v>671740</v>
      </c>
      <c r="H6761" s="97">
        <v>331785</v>
      </c>
      <c r="I6761" s="97">
        <v>671740</v>
      </c>
      <c r="J6761" s="97" t="s">
        <v>93</v>
      </c>
      <c r="K6761" s="97">
        <v>35.96</v>
      </c>
      <c r="L6761" s="97" t="s">
        <v>20698</v>
      </c>
      <c r="M6761" s="97">
        <v>30</v>
      </c>
      <c r="N6761" s="97">
        <v>971966</v>
      </c>
    </row>
    <row r="6762" spans="1:14" ht="14.25" customHeight="1" x14ac:dyDescent="0.3">
      <c r="A6762" s="97" t="s">
        <v>419</v>
      </c>
      <c r="B6762" s="97">
        <v>9925</v>
      </c>
      <c r="C6762" s="97" t="s">
        <v>20699</v>
      </c>
      <c r="D6762" s="97" t="s">
        <v>581</v>
      </c>
      <c r="E6762" s="97" t="s">
        <v>20700</v>
      </c>
      <c r="F6762" s="97">
        <v>331739</v>
      </c>
      <c r="G6762" s="97">
        <v>671702</v>
      </c>
      <c r="H6762" s="97">
        <v>331739</v>
      </c>
      <c r="I6762" s="97">
        <v>671702</v>
      </c>
      <c r="J6762" s="97" t="s">
        <v>93</v>
      </c>
      <c r="K6762" s="97">
        <v>36.39</v>
      </c>
      <c r="L6762" s="97" t="s">
        <v>20701</v>
      </c>
      <c r="M6762" s="97">
        <v>30</v>
      </c>
      <c r="N6762" s="97">
        <v>972711</v>
      </c>
    </row>
    <row r="6763" spans="1:14" ht="14.25" customHeight="1" x14ac:dyDescent="0.3">
      <c r="A6763" s="97" t="s">
        <v>419</v>
      </c>
      <c r="B6763" s="97">
        <v>312</v>
      </c>
      <c r="C6763" s="97" t="s">
        <v>20702</v>
      </c>
      <c r="D6763" s="97" t="s">
        <v>332</v>
      </c>
      <c r="E6763" s="97" t="s">
        <v>20703</v>
      </c>
      <c r="F6763" s="97">
        <v>331999</v>
      </c>
      <c r="G6763" s="97">
        <v>671479</v>
      </c>
      <c r="H6763" s="97">
        <v>331999</v>
      </c>
      <c r="I6763" s="97">
        <v>671479</v>
      </c>
      <c r="J6763" s="97" t="s">
        <v>93</v>
      </c>
      <c r="K6763" s="97">
        <v>37.950000000000003</v>
      </c>
      <c r="L6763" s="97" t="s">
        <v>20704</v>
      </c>
      <c r="M6763" s="97">
        <v>30</v>
      </c>
      <c r="N6763" s="97">
        <v>971796</v>
      </c>
    </row>
    <row r="6764" spans="1:14" ht="14.25" customHeight="1" x14ac:dyDescent="0.3">
      <c r="A6764" s="97" t="s">
        <v>508</v>
      </c>
      <c r="B6764" s="97">
        <v>10303</v>
      </c>
      <c r="C6764" s="97" t="s">
        <v>20705</v>
      </c>
      <c r="D6764" s="97" t="s">
        <v>581</v>
      </c>
      <c r="E6764" s="97" t="s">
        <v>20706</v>
      </c>
      <c r="F6764" s="97">
        <v>334847</v>
      </c>
      <c r="G6764" s="97">
        <v>668980</v>
      </c>
      <c r="H6764" s="97">
        <v>334847</v>
      </c>
      <c r="I6764" s="97">
        <v>668980</v>
      </c>
      <c r="J6764" s="97" t="s">
        <v>93</v>
      </c>
      <c r="K6764" s="97">
        <v>39.9</v>
      </c>
      <c r="L6764" s="97" t="s">
        <v>20707</v>
      </c>
      <c r="M6764" s="97">
        <v>30</v>
      </c>
      <c r="N6764" s="97">
        <v>952249</v>
      </c>
    </row>
    <row r="6765" spans="1:14" ht="14.25" customHeight="1" x14ac:dyDescent="0.3">
      <c r="A6765" s="97" t="s">
        <v>419</v>
      </c>
      <c r="B6765" s="97">
        <v>759</v>
      </c>
      <c r="C6765" s="97" t="s">
        <v>20708</v>
      </c>
      <c r="D6765" s="97" t="s">
        <v>332</v>
      </c>
      <c r="E6765" s="97" t="s">
        <v>20709</v>
      </c>
      <c r="F6765" s="97">
        <v>330811</v>
      </c>
      <c r="G6765" s="97">
        <v>671333</v>
      </c>
      <c r="H6765" s="97">
        <v>330811</v>
      </c>
      <c r="I6765" s="97">
        <v>671333</v>
      </c>
      <c r="J6765" s="97" t="s">
        <v>93</v>
      </c>
      <c r="K6765" s="97">
        <v>40</v>
      </c>
      <c r="L6765" s="97" t="s">
        <v>20710</v>
      </c>
      <c r="M6765" s="97">
        <v>30</v>
      </c>
      <c r="N6765" s="97">
        <v>17299187</v>
      </c>
    </row>
    <row r="6766" spans="1:14" ht="14.25" customHeight="1" x14ac:dyDescent="0.3">
      <c r="A6766" s="97" t="s">
        <v>508</v>
      </c>
      <c r="B6766" s="97">
        <v>10303</v>
      </c>
      <c r="C6766" s="97" t="s">
        <v>20711</v>
      </c>
      <c r="D6766" s="97" t="s">
        <v>581</v>
      </c>
      <c r="E6766" s="97" t="s">
        <v>20712</v>
      </c>
      <c r="F6766" s="97">
        <v>334910</v>
      </c>
      <c r="G6766" s="97">
        <v>668930</v>
      </c>
      <c r="H6766" s="97">
        <v>334910</v>
      </c>
      <c r="I6766" s="97">
        <v>668930</v>
      </c>
      <c r="J6766" s="97" t="s">
        <v>93</v>
      </c>
      <c r="K6766" s="97">
        <v>40.1</v>
      </c>
      <c r="L6766" s="97" t="s">
        <v>20713</v>
      </c>
      <c r="M6766" s="97">
        <v>30</v>
      </c>
      <c r="N6766" s="97">
        <v>952212</v>
      </c>
    </row>
    <row r="6767" spans="1:14" ht="14.25" customHeight="1" x14ac:dyDescent="0.3">
      <c r="A6767" s="97" t="s">
        <v>419</v>
      </c>
      <c r="B6767" s="97">
        <v>404</v>
      </c>
      <c r="C6767" s="97" t="s">
        <v>20714</v>
      </c>
      <c r="D6767" s="97" t="s">
        <v>332</v>
      </c>
      <c r="E6767" s="97" t="s">
        <v>20715</v>
      </c>
      <c r="F6767" s="97">
        <v>330561</v>
      </c>
      <c r="G6767" s="97">
        <v>672174</v>
      </c>
      <c r="H6767" s="97">
        <v>330561</v>
      </c>
      <c r="I6767" s="97">
        <v>672174</v>
      </c>
      <c r="J6767" s="97" t="s">
        <v>93</v>
      </c>
      <c r="K6767" s="97">
        <v>40.5</v>
      </c>
      <c r="L6767" s="97" t="s">
        <v>20716</v>
      </c>
      <c r="M6767" s="97">
        <v>30</v>
      </c>
      <c r="N6767" s="97">
        <v>971888</v>
      </c>
    </row>
    <row r="6768" spans="1:14" ht="14.25" customHeight="1" x14ac:dyDescent="0.3">
      <c r="A6768" s="97" t="s">
        <v>419</v>
      </c>
      <c r="B6768" s="97">
        <v>402</v>
      </c>
      <c r="C6768" s="97" t="s">
        <v>20717</v>
      </c>
      <c r="D6768" s="97" t="s">
        <v>332</v>
      </c>
      <c r="E6768" s="97" t="s">
        <v>20718</v>
      </c>
      <c r="F6768" s="97">
        <v>330540</v>
      </c>
      <c r="G6768" s="97">
        <v>672164</v>
      </c>
      <c r="H6768" s="97">
        <v>330540</v>
      </c>
      <c r="I6768" s="97">
        <v>672164</v>
      </c>
      <c r="J6768" s="97" t="s">
        <v>93</v>
      </c>
      <c r="K6768" s="97">
        <v>40.700000000000003</v>
      </c>
      <c r="L6768" s="97" t="s">
        <v>20719</v>
      </c>
      <c r="M6768" s="97">
        <v>30</v>
      </c>
      <c r="N6768" s="97">
        <v>971886</v>
      </c>
    </row>
    <row r="6769" spans="1:14" ht="14.25" customHeight="1" x14ac:dyDescent="0.3">
      <c r="A6769" s="97" t="s">
        <v>419</v>
      </c>
      <c r="B6769" s="97">
        <v>403</v>
      </c>
      <c r="C6769" s="97" t="s">
        <v>20720</v>
      </c>
      <c r="D6769" s="97" t="s">
        <v>332</v>
      </c>
      <c r="E6769" s="97" t="s">
        <v>20721</v>
      </c>
      <c r="F6769" s="97">
        <v>330552</v>
      </c>
      <c r="G6769" s="97">
        <v>672159</v>
      </c>
      <c r="H6769" s="97">
        <v>330552</v>
      </c>
      <c r="I6769" s="97">
        <v>672159</v>
      </c>
      <c r="J6769" s="97" t="s">
        <v>93</v>
      </c>
      <c r="K6769" s="97">
        <v>40.799999999999997</v>
      </c>
      <c r="L6769" s="97" t="s">
        <v>20722</v>
      </c>
      <c r="M6769" s="97">
        <v>30</v>
      </c>
      <c r="N6769" s="97">
        <v>971887</v>
      </c>
    </row>
    <row r="6770" spans="1:14" ht="14.25" customHeight="1" x14ac:dyDescent="0.3">
      <c r="A6770" s="97" t="s">
        <v>508</v>
      </c>
      <c r="B6770" s="97">
        <v>10303</v>
      </c>
      <c r="C6770" s="97" t="s">
        <v>20723</v>
      </c>
      <c r="D6770" s="97" t="s">
        <v>581</v>
      </c>
      <c r="E6770" s="97" t="s">
        <v>20724</v>
      </c>
      <c r="F6770" s="97">
        <v>334716</v>
      </c>
      <c r="G6770" s="97">
        <v>669114</v>
      </c>
      <c r="H6770" s="97">
        <v>334716</v>
      </c>
      <c r="I6770" s="97">
        <v>669114</v>
      </c>
      <c r="J6770" s="97" t="s">
        <v>93</v>
      </c>
      <c r="K6770" s="97">
        <v>42.35</v>
      </c>
      <c r="L6770" s="97" t="s">
        <v>20725</v>
      </c>
      <c r="M6770" s="97">
        <v>30</v>
      </c>
      <c r="N6770" s="97">
        <v>952204</v>
      </c>
    </row>
    <row r="6771" spans="1:14" ht="14.25" customHeight="1" x14ac:dyDescent="0.3">
      <c r="A6771" s="97" t="s">
        <v>419</v>
      </c>
      <c r="B6771" s="97">
        <v>265</v>
      </c>
      <c r="C6771" s="97" t="s">
        <v>20726</v>
      </c>
      <c r="D6771" s="97" t="s">
        <v>332</v>
      </c>
      <c r="E6771" s="97" t="s">
        <v>20727</v>
      </c>
      <c r="F6771" s="97">
        <v>330960</v>
      </c>
      <c r="G6771" s="97">
        <v>671995</v>
      </c>
      <c r="H6771" s="97">
        <v>330960</v>
      </c>
      <c r="I6771" s="97">
        <v>671995</v>
      </c>
      <c r="J6771" s="97" t="s">
        <v>93</v>
      </c>
      <c r="K6771" s="97">
        <v>45.32</v>
      </c>
      <c r="L6771" s="97" t="s">
        <v>10912</v>
      </c>
      <c r="M6771" s="97">
        <v>30</v>
      </c>
      <c r="N6771" s="97">
        <v>971749</v>
      </c>
    </row>
    <row r="6772" spans="1:14" ht="14.25" customHeight="1" x14ac:dyDescent="0.3">
      <c r="A6772" s="97" t="s">
        <v>419</v>
      </c>
      <c r="B6772" s="97">
        <v>238</v>
      </c>
      <c r="C6772" s="97" t="s">
        <v>20728</v>
      </c>
      <c r="D6772" s="97" t="s">
        <v>332</v>
      </c>
      <c r="E6772" s="97" t="s">
        <v>20729</v>
      </c>
      <c r="F6772" s="97">
        <v>330944</v>
      </c>
      <c r="G6772" s="97">
        <v>671966</v>
      </c>
      <c r="H6772" s="97">
        <v>330944</v>
      </c>
      <c r="I6772" s="97">
        <v>671966</v>
      </c>
      <c r="J6772" s="97" t="s">
        <v>93</v>
      </c>
      <c r="K6772" s="97">
        <v>45.98</v>
      </c>
      <c r="L6772" s="97" t="s">
        <v>20730</v>
      </c>
      <c r="M6772" s="97">
        <v>30</v>
      </c>
      <c r="N6772" s="97">
        <v>971722</v>
      </c>
    </row>
    <row r="6773" spans="1:14" ht="14.25" customHeight="1" x14ac:dyDescent="0.3">
      <c r="A6773" s="97" t="s">
        <v>655</v>
      </c>
      <c r="B6773" s="97">
        <v>10714</v>
      </c>
      <c r="C6773" s="97" t="s">
        <v>20731</v>
      </c>
      <c r="D6773" s="97" t="s">
        <v>581</v>
      </c>
      <c r="E6773" s="97" t="s">
        <v>20732</v>
      </c>
      <c r="F6773" s="97">
        <v>338154</v>
      </c>
      <c r="G6773" s="97">
        <v>672461</v>
      </c>
      <c r="H6773" s="97">
        <v>338154</v>
      </c>
      <c r="I6773" s="97">
        <v>672461</v>
      </c>
      <c r="J6773" s="97" t="s">
        <v>93</v>
      </c>
      <c r="K6773" s="97">
        <v>46.96</v>
      </c>
      <c r="L6773" s="97" t="s">
        <v>20733</v>
      </c>
      <c r="M6773" s="97">
        <v>30</v>
      </c>
      <c r="N6773" s="97">
        <v>950961</v>
      </c>
    </row>
    <row r="6774" spans="1:14" ht="14.25" customHeight="1" x14ac:dyDescent="0.3">
      <c r="A6774" s="97" t="s">
        <v>419</v>
      </c>
      <c r="B6774" s="97">
        <v>747</v>
      </c>
      <c r="C6774" s="97" t="s">
        <v>20734</v>
      </c>
      <c r="D6774" s="97" t="s">
        <v>332</v>
      </c>
      <c r="E6774" s="97" t="s">
        <v>20735</v>
      </c>
      <c r="F6774" s="97">
        <v>330557</v>
      </c>
      <c r="G6774" s="97">
        <v>671492</v>
      </c>
      <c r="H6774" s="97">
        <v>330557</v>
      </c>
      <c r="I6774" s="97">
        <v>671492</v>
      </c>
      <c r="J6774" s="97" t="s">
        <v>93</v>
      </c>
      <c r="K6774" s="97">
        <v>47</v>
      </c>
      <c r="L6774" s="97" t="s">
        <v>20736</v>
      </c>
      <c r="M6774" s="97">
        <v>30</v>
      </c>
      <c r="N6774" s="97">
        <v>17299175</v>
      </c>
    </row>
    <row r="6775" spans="1:14" ht="14.25" customHeight="1" x14ac:dyDescent="0.3">
      <c r="A6775" s="97" t="s">
        <v>822</v>
      </c>
      <c r="B6775" s="97">
        <v>340</v>
      </c>
      <c r="C6775" s="97" t="s">
        <v>20737</v>
      </c>
      <c r="D6775" s="97" t="s">
        <v>332</v>
      </c>
      <c r="E6775" s="97" t="s">
        <v>20738</v>
      </c>
      <c r="F6775" s="97">
        <v>340804</v>
      </c>
      <c r="G6775" s="97">
        <v>673733</v>
      </c>
      <c r="H6775" s="97">
        <v>340804</v>
      </c>
      <c r="I6775" s="97">
        <v>673733</v>
      </c>
      <c r="J6775" s="97" t="s">
        <v>93</v>
      </c>
      <c r="K6775" s="97">
        <v>48</v>
      </c>
      <c r="L6775" s="97" t="s">
        <v>20739</v>
      </c>
      <c r="M6775" s="97">
        <v>30</v>
      </c>
      <c r="N6775" s="97">
        <v>931211</v>
      </c>
    </row>
    <row r="6776" spans="1:14" ht="14.25" customHeight="1" x14ac:dyDescent="0.3">
      <c r="A6776" s="97" t="s">
        <v>655</v>
      </c>
      <c r="B6776" s="97">
        <v>10714</v>
      </c>
      <c r="C6776" s="97" t="s">
        <v>20740</v>
      </c>
      <c r="D6776" s="97" t="s">
        <v>581</v>
      </c>
      <c r="E6776" s="97" t="s">
        <v>20741</v>
      </c>
      <c r="F6776" s="97">
        <v>337937</v>
      </c>
      <c r="G6776" s="97">
        <v>672193</v>
      </c>
      <c r="H6776" s="97">
        <v>337937</v>
      </c>
      <c r="I6776" s="97">
        <v>672193</v>
      </c>
      <c r="J6776" s="97" t="s">
        <v>93</v>
      </c>
      <c r="K6776" s="97">
        <v>49.68</v>
      </c>
      <c r="L6776" s="97" t="s">
        <v>20742</v>
      </c>
      <c r="M6776" s="97">
        <v>30</v>
      </c>
      <c r="N6776" s="97">
        <v>950959</v>
      </c>
    </row>
    <row r="6777" spans="1:14" ht="14.25" customHeight="1" x14ac:dyDescent="0.3">
      <c r="A6777" s="97" t="s">
        <v>397</v>
      </c>
      <c r="B6777" s="97">
        <v>10303</v>
      </c>
      <c r="C6777" s="97" t="s">
        <v>20743</v>
      </c>
      <c r="D6777" s="97" t="s">
        <v>581</v>
      </c>
      <c r="E6777" s="97" t="s">
        <v>20744</v>
      </c>
      <c r="F6777" s="97">
        <v>335221</v>
      </c>
      <c r="G6777" s="97">
        <v>668672</v>
      </c>
      <c r="H6777" s="97">
        <v>335221</v>
      </c>
      <c r="I6777" s="97">
        <v>668672</v>
      </c>
      <c r="J6777" s="97" t="s">
        <v>93</v>
      </c>
      <c r="K6777" s="97">
        <v>53.15</v>
      </c>
      <c r="L6777" s="97" t="s">
        <v>20745</v>
      </c>
      <c r="M6777" s="97">
        <v>30</v>
      </c>
      <c r="N6777" s="97">
        <v>843010</v>
      </c>
    </row>
    <row r="6778" spans="1:14" ht="14.25" customHeight="1" x14ac:dyDescent="0.3">
      <c r="A6778" s="97" t="s">
        <v>397</v>
      </c>
      <c r="B6778" s="97">
        <v>10303</v>
      </c>
      <c r="C6778" s="97" t="s">
        <v>20746</v>
      </c>
      <c r="D6778" s="97" t="s">
        <v>581</v>
      </c>
      <c r="E6778" s="97" t="s">
        <v>20747</v>
      </c>
      <c r="F6778" s="97">
        <v>335290</v>
      </c>
      <c r="G6778" s="97">
        <v>668616</v>
      </c>
      <c r="H6778" s="97">
        <v>335290</v>
      </c>
      <c r="I6778" s="97">
        <v>668616</v>
      </c>
      <c r="J6778" s="97" t="s">
        <v>93</v>
      </c>
      <c r="K6778" s="97">
        <v>57.2</v>
      </c>
      <c r="L6778" s="97" t="s">
        <v>20748</v>
      </c>
      <c r="M6778" s="97">
        <v>30</v>
      </c>
      <c r="N6778" s="97">
        <v>842973</v>
      </c>
    </row>
    <row r="6779" spans="1:14" ht="14.25" customHeight="1" x14ac:dyDescent="0.3">
      <c r="A6779" s="97" t="s">
        <v>655</v>
      </c>
      <c r="B6779" s="97">
        <v>15581</v>
      </c>
      <c r="C6779" s="97" t="s">
        <v>20749</v>
      </c>
      <c r="D6779" s="97" t="s">
        <v>581</v>
      </c>
      <c r="E6779" s="97" t="s">
        <v>20750</v>
      </c>
      <c r="F6779" s="97">
        <v>337281</v>
      </c>
      <c r="G6779" s="97">
        <v>671328</v>
      </c>
      <c r="H6779" s="97">
        <v>337281</v>
      </c>
      <c r="I6779" s="97">
        <v>671328</v>
      </c>
      <c r="J6779" s="97" t="s">
        <v>93</v>
      </c>
      <c r="K6779" s="97">
        <v>58</v>
      </c>
      <c r="L6779" s="97" t="s">
        <v>20751</v>
      </c>
      <c r="M6779" s="97">
        <v>30</v>
      </c>
      <c r="N6779" s="97">
        <v>951139</v>
      </c>
    </row>
    <row r="6780" spans="1:14" ht="14.25" customHeight="1" x14ac:dyDescent="0.3">
      <c r="A6780" s="97" t="s">
        <v>508</v>
      </c>
      <c r="B6780" s="97">
        <v>10695</v>
      </c>
      <c r="C6780" s="97" t="s">
        <v>20752</v>
      </c>
      <c r="D6780" s="97" t="s">
        <v>581</v>
      </c>
      <c r="E6780" s="97" t="s">
        <v>20753</v>
      </c>
      <c r="F6780" s="97">
        <v>331595</v>
      </c>
      <c r="G6780" s="97">
        <v>667886</v>
      </c>
      <c r="H6780" s="97">
        <v>331595</v>
      </c>
      <c r="I6780" s="97">
        <v>667886</v>
      </c>
      <c r="J6780" s="97" t="s">
        <v>93</v>
      </c>
      <c r="K6780" s="97">
        <v>60.41</v>
      </c>
      <c r="L6780" s="97" t="s">
        <v>20754</v>
      </c>
      <c r="M6780" s="97">
        <v>30</v>
      </c>
      <c r="N6780" s="97">
        <v>952375</v>
      </c>
    </row>
    <row r="6781" spans="1:14" ht="14.25" customHeight="1" x14ac:dyDescent="0.3">
      <c r="A6781" s="97" t="s">
        <v>508</v>
      </c>
      <c r="B6781" s="97">
        <v>378</v>
      </c>
      <c r="C6781" s="97" t="s">
        <v>20755</v>
      </c>
      <c r="D6781" s="97" t="s">
        <v>332</v>
      </c>
      <c r="E6781" s="97" t="s">
        <v>20756</v>
      </c>
      <c r="F6781" s="97">
        <v>331722</v>
      </c>
      <c r="G6781" s="97">
        <v>667985</v>
      </c>
      <c r="H6781" s="97">
        <v>331722</v>
      </c>
      <c r="I6781" s="97">
        <v>667985</v>
      </c>
      <c r="J6781" s="97" t="s">
        <v>93</v>
      </c>
      <c r="K6781" s="97">
        <v>62</v>
      </c>
      <c r="L6781" s="97" t="s">
        <v>20757</v>
      </c>
      <c r="M6781" s="97">
        <v>30</v>
      </c>
      <c r="N6781" s="97">
        <v>951582</v>
      </c>
    </row>
    <row r="6782" spans="1:14" ht="14.25" customHeight="1" x14ac:dyDescent="0.3">
      <c r="A6782" s="97" t="s">
        <v>508</v>
      </c>
      <c r="B6782" s="97">
        <v>286</v>
      </c>
      <c r="C6782" s="97" t="s">
        <v>20758</v>
      </c>
      <c r="D6782" s="97" t="s">
        <v>332</v>
      </c>
      <c r="E6782" s="97" t="s">
        <v>20759</v>
      </c>
      <c r="F6782" s="97">
        <v>332220</v>
      </c>
      <c r="G6782" s="97">
        <v>667625</v>
      </c>
      <c r="H6782" s="97">
        <v>332220</v>
      </c>
      <c r="I6782" s="97">
        <v>667625</v>
      </c>
      <c r="J6782" s="97" t="s">
        <v>93</v>
      </c>
      <c r="K6782" s="97">
        <v>63</v>
      </c>
      <c r="L6782" s="97" t="s">
        <v>20760</v>
      </c>
      <c r="M6782" s="97">
        <v>30</v>
      </c>
      <c r="N6782" s="97">
        <v>951490</v>
      </c>
    </row>
    <row r="6783" spans="1:14" ht="14.25" customHeight="1" x14ac:dyDescent="0.3">
      <c r="A6783" s="97" t="s">
        <v>419</v>
      </c>
      <c r="B6783" s="97">
        <v>663</v>
      </c>
      <c r="C6783" s="97" t="s">
        <v>20761</v>
      </c>
      <c r="D6783" s="97" t="s">
        <v>332</v>
      </c>
      <c r="E6783" s="97" t="s">
        <v>20762</v>
      </c>
      <c r="F6783" s="97">
        <v>331390</v>
      </c>
      <c r="G6783" s="97">
        <v>670150</v>
      </c>
      <c r="H6783" s="97">
        <v>331390</v>
      </c>
      <c r="I6783" s="97">
        <v>670150</v>
      </c>
      <c r="J6783" s="97" t="s">
        <v>93</v>
      </c>
      <c r="K6783" s="97">
        <v>63</v>
      </c>
      <c r="L6783" s="97" t="s">
        <v>20763</v>
      </c>
      <c r="M6783" s="97">
        <v>30</v>
      </c>
      <c r="N6783" s="97">
        <v>13088597</v>
      </c>
    </row>
    <row r="6784" spans="1:14" ht="14.25" customHeight="1" x14ac:dyDescent="0.3">
      <c r="A6784" s="97" t="s">
        <v>397</v>
      </c>
      <c r="B6784" s="97">
        <v>12537</v>
      </c>
      <c r="C6784" s="97" t="s">
        <v>20764</v>
      </c>
      <c r="D6784" s="97" t="s">
        <v>581</v>
      </c>
      <c r="E6784" s="97" t="s">
        <v>20765</v>
      </c>
      <c r="F6784" s="97">
        <v>336290</v>
      </c>
      <c r="G6784" s="97">
        <v>669700</v>
      </c>
      <c r="H6784" s="97">
        <v>336290</v>
      </c>
      <c r="I6784" s="97">
        <v>669700</v>
      </c>
      <c r="J6784" s="97" t="s">
        <v>93</v>
      </c>
      <c r="K6784" s="97">
        <v>66</v>
      </c>
      <c r="L6784" s="97" t="s">
        <v>20766</v>
      </c>
      <c r="M6784" s="97">
        <v>30</v>
      </c>
      <c r="N6784" s="97">
        <v>843146</v>
      </c>
    </row>
    <row r="6785" spans="1:14" ht="14.25" customHeight="1" x14ac:dyDescent="0.3">
      <c r="A6785" s="97" t="s">
        <v>397</v>
      </c>
      <c r="B6785" s="97">
        <v>12537</v>
      </c>
      <c r="C6785" s="97" t="s">
        <v>20767</v>
      </c>
      <c r="D6785" s="97" t="s">
        <v>581</v>
      </c>
      <c r="E6785" s="97" t="s">
        <v>20768</v>
      </c>
      <c r="F6785" s="97">
        <v>336290</v>
      </c>
      <c r="G6785" s="97">
        <v>669690</v>
      </c>
      <c r="H6785" s="97">
        <v>336290</v>
      </c>
      <c r="I6785" s="97">
        <v>669690</v>
      </c>
      <c r="J6785" s="97" t="s">
        <v>93</v>
      </c>
      <c r="K6785" s="97">
        <v>67</v>
      </c>
      <c r="L6785" s="97" t="s">
        <v>20769</v>
      </c>
      <c r="M6785" s="97">
        <v>30</v>
      </c>
      <c r="N6785" s="97">
        <v>843145</v>
      </c>
    </row>
    <row r="6786" spans="1:14" ht="14.25" customHeight="1" x14ac:dyDescent="0.3">
      <c r="A6786" s="97" t="s">
        <v>822</v>
      </c>
      <c r="B6786" s="97">
        <v>284</v>
      </c>
      <c r="C6786" s="97" t="s">
        <v>20770</v>
      </c>
      <c r="D6786" s="97" t="s">
        <v>332</v>
      </c>
      <c r="E6786" s="97" t="s">
        <v>20771</v>
      </c>
      <c r="F6786" s="97">
        <v>340008</v>
      </c>
      <c r="G6786" s="97">
        <v>673195</v>
      </c>
      <c r="H6786" s="97">
        <v>340008</v>
      </c>
      <c r="I6786" s="97">
        <v>673195</v>
      </c>
      <c r="J6786" s="97" t="s">
        <v>93</v>
      </c>
      <c r="K6786" s="97">
        <v>68</v>
      </c>
      <c r="L6786" s="97" t="s">
        <v>20772</v>
      </c>
      <c r="M6786" s="97">
        <v>30</v>
      </c>
      <c r="N6786" s="97">
        <v>931153</v>
      </c>
    </row>
    <row r="6787" spans="1:14" ht="14.25" customHeight="1" x14ac:dyDescent="0.3">
      <c r="A6787" s="97" t="s">
        <v>822</v>
      </c>
      <c r="B6787" s="97">
        <v>311</v>
      </c>
      <c r="C6787" s="97" t="s">
        <v>20773</v>
      </c>
      <c r="D6787" s="97" t="s">
        <v>332</v>
      </c>
      <c r="E6787" s="97" t="s">
        <v>20774</v>
      </c>
      <c r="F6787" s="97">
        <v>341801</v>
      </c>
      <c r="G6787" s="97">
        <v>673525</v>
      </c>
      <c r="H6787" s="97">
        <v>341801</v>
      </c>
      <c r="I6787" s="97">
        <v>673525</v>
      </c>
      <c r="J6787" s="97" t="s">
        <v>93</v>
      </c>
      <c r="K6787" s="97">
        <v>70</v>
      </c>
      <c r="L6787" s="97" t="s">
        <v>20775</v>
      </c>
      <c r="M6787" s="97">
        <v>30</v>
      </c>
      <c r="N6787" s="97">
        <v>931180</v>
      </c>
    </row>
    <row r="6788" spans="1:14" ht="14.25" customHeight="1" x14ac:dyDescent="0.3">
      <c r="A6788" s="97" t="s">
        <v>419</v>
      </c>
      <c r="B6788" s="97">
        <v>681</v>
      </c>
      <c r="C6788" s="97" t="s">
        <v>20776</v>
      </c>
      <c r="D6788" s="97" t="s">
        <v>332</v>
      </c>
      <c r="E6788" s="97" t="s">
        <v>20777</v>
      </c>
      <c r="F6788" s="97">
        <v>330090</v>
      </c>
      <c r="G6788" s="97">
        <v>670410</v>
      </c>
      <c r="H6788" s="97">
        <v>330090</v>
      </c>
      <c r="I6788" s="97">
        <v>670410</v>
      </c>
      <c r="J6788" s="97" t="s">
        <v>93</v>
      </c>
      <c r="K6788" s="97">
        <v>76</v>
      </c>
      <c r="L6788" s="97" t="s">
        <v>20778</v>
      </c>
      <c r="M6788" s="97">
        <v>30</v>
      </c>
      <c r="N6788" s="97">
        <v>13088621</v>
      </c>
    </row>
    <row r="6789" spans="1:14" ht="14.25" customHeight="1" x14ac:dyDescent="0.3">
      <c r="A6789" s="97" t="s">
        <v>508</v>
      </c>
      <c r="B6789" s="97">
        <v>17170</v>
      </c>
      <c r="C6789" s="97" t="s">
        <v>20779</v>
      </c>
      <c r="D6789" s="97" t="s">
        <v>581</v>
      </c>
      <c r="E6789" s="97" t="s">
        <v>20780</v>
      </c>
      <c r="F6789" s="97">
        <v>332630</v>
      </c>
      <c r="G6789" s="97">
        <v>665870</v>
      </c>
      <c r="H6789" s="97">
        <v>332630</v>
      </c>
      <c r="I6789" s="97">
        <v>665870</v>
      </c>
      <c r="J6789" s="97" t="s">
        <v>93</v>
      </c>
      <c r="K6789" s="97">
        <v>76.3</v>
      </c>
      <c r="L6789" s="97" t="s">
        <v>20781</v>
      </c>
      <c r="M6789" s="97">
        <v>30</v>
      </c>
      <c r="N6789" s="97">
        <v>952719</v>
      </c>
    </row>
    <row r="6790" spans="1:14" ht="14.25" customHeight="1" x14ac:dyDescent="0.3">
      <c r="A6790" s="97" t="s">
        <v>506</v>
      </c>
      <c r="B6790" s="97">
        <v>795</v>
      </c>
      <c r="C6790" s="97" t="s">
        <v>20782</v>
      </c>
      <c r="D6790" s="97" t="s">
        <v>332</v>
      </c>
      <c r="E6790" s="97" t="s">
        <v>20783</v>
      </c>
      <c r="F6790" s="97">
        <v>328918</v>
      </c>
      <c r="G6790" s="97">
        <v>669603</v>
      </c>
      <c r="H6790" s="97">
        <v>328918</v>
      </c>
      <c r="I6790" s="97">
        <v>669603</v>
      </c>
      <c r="J6790" s="97" t="s">
        <v>93</v>
      </c>
      <c r="K6790" s="97">
        <v>78.78</v>
      </c>
      <c r="L6790" s="97" t="s">
        <v>20784</v>
      </c>
      <c r="M6790" s="97">
        <v>30</v>
      </c>
      <c r="N6790" s="97">
        <v>17332941</v>
      </c>
    </row>
    <row r="6791" spans="1:14" ht="14.25" customHeight="1" x14ac:dyDescent="0.3">
      <c r="A6791" s="97" t="s">
        <v>506</v>
      </c>
      <c r="B6791" s="97">
        <v>797</v>
      </c>
      <c r="C6791" s="97" t="s">
        <v>20785</v>
      </c>
      <c r="D6791" s="97" t="s">
        <v>332</v>
      </c>
      <c r="E6791" s="97" t="s">
        <v>20786</v>
      </c>
      <c r="F6791" s="97">
        <v>328919</v>
      </c>
      <c r="G6791" s="97">
        <v>669593</v>
      </c>
      <c r="H6791" s="97">
        <v>328919</v>
      </c>
      <c r="I6791" s="97">
        <v>669593</v>
      </c>
      <c r="J6791" s="97" t="s">
        <v>93</v>
      </c>
      <c r="K6791" s="97">
        <v>79.3</v>
      </c>
      <c r="L6791" s="97" t="s">
        <v>20787</v>
      </c>
      <c r="M6791" s="97">
        <v>30</v>
      </c>
      <c r="N6791" s="97">
        <v>17332943</v>
      </c>
    </row>
    <row r="6792" spans="1:14" ht="14.25" customHeight="1" x14ac:dyDescent="0.3">
      <c r="A6792" s="97" t="s">
        <v>822</v>
      </c>
      <c r="B6792" s="97">
        <v>414</v>
      </c>
      <c r="C6792" s="97" t="s">
        <v>20788</v>
      </c>
      <c r="D6792" s="97" t="s">
        <v>332</v>
      </c>
      <c r="E6792" s="97" t="s">
        <v>20789</v>
      </c>
      <c r="F6792" s="97">
        <v>343317</v>
      </c>
      <c r="G6792" s="97">
        <v>673072</v>
      </c>
      <c r="H6792" s="97">
        <v>343317</v>
      </c>
      <c r="I6792" s="97">
        <v>673072</v>
      </c>
      <c r="J6792" s="97" t="s">
        <v>93</v>
      </c>
      <c r="K6792" s="97">
        <v>85.43</v>
      </c>
      <c r="L6792" s="97" t="s">
        <v>20790</v>
      </c>
      <c r="M6792" s="97">
        <v>30</v>
      </c>
      <c r="N6792" s="97">
        <v>931285</v>
      </c>
    </row>
    <row r="6793" spans="1:14" ht="14.25" customHeight="1" x14ac:dyDescent="0.3">
      <c r="A6793" s="97" t="s">
        <v>822</v>
      </c>
      <c r="B6793" s="97">
        <v>611</v>
      </c>
      <c r="C6793" s="97" t="s">
        <v>20791</v>
      </c>
      <c r="D6793" s="97" t="s">
        <v>332</v>
      </c>
      <c r="E6793" s="97" t="s">
        <v>20792</v>
      </c>
      <c r="F6793" s="97">
        <v>343452</v>
      </c>
      <c r="G6793" s="97">
        <v>673059</v>
      </c>
      <c r="H6793" s="97">
        <v>343452</v>
      </c>
      <c r="I6793" s="97">
        <v>673059</v>
      </c>
      <c r="J6793" s="97" t="s">
        <v>93</v>
      </c>
      <c r="K6793" s="97">
        <v>85.43</v>
      </c>
      <c r="L6793" s="97" t="s">
        <v>20793</v>
      </c>
      <c r="M6793" s="97">
        <v>30</v>
      </c>
      <c r="N6793" s="97">
        <v>17169572</v>
      </c>
    </row>
    <row r="6794" spans="1:14" ht="14.25" customHeight="1" x14ac:dyDescent="0.3">
      <c r="A6794" s="97" t="s">
        <v>508</v>
      </c>
      <c r="B6794" s="97">
        <v>320</v>
      </c>
      <c r="C6794" s="97" t="s">
        <v>20794</v>
      </c>
      <c r="D6794" s="97" t="s">
        <v>332</v>
      </c>
      <c r="E6794" s="97" t="s">
        <v>20795</v>
      </c>
      <c r="F6794" s="97">
        <v>331300</v>
      </c>
      <c r="G6794" s="97">
        <v>665110</v>
      </c>
      <c r="H6794" s="97">
        <v>331300</v>
      </c>
      <c r="I6794" s="97">
        <v>665110</v>
      </c>
      <c r="J6794" s="97" t="s">
        <v>93</v>
      </c>
      <c r="K6794" s="97">
        <v>86.36</v>
      </c>
      <c r="L6794" s="97" t="s">
        <v>20796</v>
      </c>
      <c r="M6794" s="97">
        <v>30</v>
      </c>
      <c r="N6794" s="97">
        <v>951524</v>
      </c>
    </row>
    <row r="6795" spans="1:14" ht="14.25" customHeight="1" x14ac:dyDescent="0.3">
      <c r="A6795" s="97" t="s">
        <v>822</v>
      </c>
      <c r="B6795" s="97">
        <v>412</v>
      </c>
      <c r="C6795" s="97" t="s">
        <v>20797</v>
      </c>
      <c r="D6795" s="97" t="s">
        <v>332</v>
      </c>
      <c r="E6795" s="97" t="s">
        <v>20798</v>
      </c>
      <c r="F6795" s="97">
        <v>340017</v>
      </c>
      <c r="G6795" s="97">
        <v>672658</v>
      </c>
      <c r="H6795" s="97">
        <v>340017</v>
      </c>
      <c r="I6795" s="97">
        <v>672658</v>
      </c>
      <c r="J6795" s="97" t="s">
        <v>93</v>
      </c>
      <c r="K6795" s="97">
        <v>88</v>
      </c>
      <c r="L6795" s="97" t="s">
        <v>20799</v>
      </c>
      <c r="M6795" s="97">
        <v>30</v>
      </c>
      <c r="N6795" s="97">
        <v>931283</v>
      </c>
    </row>
    <row r="6796" spans="1:14" ht="14.25" customHeight="1" x14ac:dyDescent="0.3">
      <c r="A6796" s="97" t="s">
        <v>419</v>
      </c>
      <c r="B6796" s="97">
        <v>675</v>
      </c>
      <c r="C6796" s="97" t="s">
        <v>20800</v>
      </c>
      <c r="D6796" s="97" t="s">
        <v>332</v>
      </c>
      <c r="E6796" s="97" t="s">
        <v>18864</v>
      </c>
      <c r="F6796" s="97">
        <v>330490</v>
      </c>
      <c r="G6796" s="97">
        <v>670010</v>
      </c>
      <c r="H6796" s="97">
        <v>330490</v>
      </c>
      <c r="I6796" s="97">
        <v>670010</v>
      </c>
      <c r="J6796" s="97" t="s">
        <v>93</v>
      </c>
      <c r="K6796" s="97">
        <v>88</v>
      </c>
      <c r="L6796" s="97" t="s">
        <v>20801</v>
      </c>
      <c r="M6796" s="97">
        <v>30</v>
      </c>
      <c r="N6796" s="97">
        <v>13088613</v>
      </c>
    </row>
    <row r="6797" spans="1:14" ht="14.25" customHeight="1" x14ac:dyDescent="0.3">
      <c r="A6797" s="97" t="s">
        <v>506</v>
      </c>
      <c r="B6797" s="97">
        <v>830</v>
      </c>
      <c r="C6797" s="97" t="s">
        <v>20802</v>
      </c>
      <c r="D6797" s="97" t="s">
        <v>332</v>
      </c>
      <c r="E6797" s="97" t="s">
        <v>20803</v>
      </c>
      <c r="F6797" s="97">
        <v>328967</v>
      </c>
      <c r="G6797" s="97">
        <v>669474</v>
      </c>
      <c r="H6797" s="97">
        <v>328967</v>
      </c>
      <c r="I6797" s="97">
        <v>669474</v>
      </c>
      <c r="J6797" s="97" t="s">
        <v>93</v>
      </c>
      <c r="K6797" s="97">
        <v>88.45</v>
      </c>
      <c r="L6797" s="97" t="s">
        <v>20804</v>
      </c>
      <c r="M6797" s="97">
        <v>30</v>
      </c>
      <c r="N6797" s="97">
        <v>17332976</v>
      </c>
    </row>
    <row r="6798" spans="1:14" ht="14.25" customHeight="1" x14ac:dyDescent="0.3">
      <c r="A6798" s="97" t="s">
        <v>506</v>
      </c>
      <c r="B6798" s="97">
        <v>833</v>
      </c>
      <c r="C6798" s="97" t="s">
        <v>20805</v>
      </c>
      <c r="D6798" s="97" t="s">
        <v>332</v>
      </c>
      <c r="E6798" s="97" t="s">
        <v>20806</v>
      </c>
      <c r="F6798" s="97">
        <v>328989</v>
      </c>
      <c r="G6798" s="97">
        <v>669425</v>
      </c>
      <c r="H6798" s="97">
        <v>328989</v>
      </c>
      <c r="I6798" s="97">
        <v>669425</v>
      </c>
      <c r="J6798" s="97" t="s">
        <v>93</v>
      </c>
      <c r="K6798" s="97">
        <v>89.77</v>
      </c>
      <c r="L6798" s="97" t="s">
        <v>20807</v>
      </c>
      <c r="M6798" s="97">
        <v>30</v>
      </c>
      <c r="N6798" s="97">
        <v>17332979</v>
      </c>
    </row>
    <row r="6799" spans="1:14" ht="14.25" customHeight="1" x14ac:dyDescent="0.3">
      <c r="A6799" s="97" t="s">
        <v>822</v>
      </c>
      <c r="B6799" s="97">
        <v>332</v>
      </c>
      <c r="C6799" s="97" t="s">
        <v>20808</v>
      </c>
      <c r="D6799" s="97" t="s">
        <v>332</v>
      </c>
      <c r="E6799" s="97" t="s">
        <v>20809</v>
      </c>
      <c r="F6799" s="97">
        <v>344343</v>
      </c>
      <c r="G6799" s="97">
        <v>673011</v>
      </c>
      <c r="H6799" s="97">
        <v>344343</v>
      </c>
      <c r="I6799" s="97">
        <v>673011</v>
      </c>
      <c r="J6799" s="97" t="s">
        <v>93</v>
      </c>
      <c r="K6799" s="97">
        <v>91</v>
      </c>
      <c r="L6799" s="97" t="s">
        <v>20810</v>
      </c>
      <c r="M6799" s="97">
        <v>30</v>
      </c>
      <c r="N6799" s="97">
        <v>931201</v>
      </c>
    </row>
    <row r="6800" spans="1:14" ht="14.25" customHeight="1" x14ac:dyDescent="0.3">
      <c r="A6800" s="97" t="s">
        <v>822</v>
      </c>
      <c r="B6800" s="97">
        <v>434</v>
      </c>
      <c r="C6800" s="97" t="s">
        <v>20811</v>
      </c>
      <c r="D6800" s="97" t="s">
        <v>332</v>
      </c>
      <c r="E6800" s="97" t="s">
        <v>20812</v>
      </c>
      <c r="F6800" s="97">
        <v>343890</v>
      </c>
      <c r="G6800" s="97">
        <v>672750</v>
      </c>
      <c r="H6800" s="97">
        <v>343890</v>
      </c>
      <c r="I6800" s="97">
        <v>672750</v>
      </c>
      <c r="J6800" s="97" t="s">
        <v>93</v>
      </c>
      <c r="K6800" s="97">
        <v>93</v>
      </c>
      <c r="L6800" s="97" t="s">
        <v>20813</v>
      </c>
      <c r="M6800" s="97">
        <v>30</v>
      </c>
      <c r="N6800" s="97">
        <v>931305</v>
      </c>
    </row>
    <row r="6801" spans="1:14" ht="14.25" customHeight="1" x14ac:dyDescent="0.3">
      <c r="A6801" s="97" t="s">
        <v>822</v>
      </c>
      <c r="B6801" s="97">
        <v>114</v>
      </c>
      <c r="C6801" s="97" t="s">
        <v>20814</v>
      </c>
      <c r="D6801" s="97" t="s">
        <v>332</v>
      </c>
      <c r="E6801" s="97" t="s">
        <v>20815</v>
      </c>
      <c r="F6801" s="97">
        <v>341158</v>
      </c>
      <c r="G6801" s="97">
        <v>670097</v>
      </c>
      <c r="H6801" s="97">
        <v>341158</v>
      </c>
      <c r="I6801" s="97">
        <v>670097</v>
      </c>
      <c r="J6801" s="97" t="s">
        <v>93</v>
      </c>
      <c r="K6801" s="97">
        <v>93</v>
      </c>
      <c r="L6801" s="97" t="s">
        <v>20816</v>
      </c>
      <c r="M6801" s="97">
        <v>30</v>
      </c>
      <c r="N6801" s="97">
        <v>930982</v>
      </c>
    </row>
    <row r="6802" spans="1:14" ht="14.25" customHeight="1" x14ac:dyDescent="0.3">
      <c r="A6802" s="97" t="s">
        <v>506</v>
      </c>
      <c r="B6802" s="97">
        <v>10695</v>
      </c>
      <c r="C6802" s="97" t="s">
        <v>20817</v>
      </c>
      <c r="D6802" s="97" t="s">
        <v>581</v>
      </c>
      <c r="E6802" s="97" t="s">
        <v>20818</v>
      </c>
      <c r="F6802" s="97">
        <v>329705</v>
      </c>
      <c r="G6802" s="97">
        <v>667534</v>
      </c>
      <c r="H6802" s="97">
        <v>329705</v>
      </c>
      <c r="I6802" s="97">
        <v>667534</v>
      </c>
      <c r="J6802" s="97" t="s">
        <v>93</v>
      </c>
      <c r="K6802" s="97">
        <v>95.8</v>
      </c>
      <c r="L6802" s="97" t="s">
        <v>20819</v>
      </c>
      <c r="M6802" s="97">
        <v>30</v>
      </c>
      <c r="N6802" s="97">
        <v>1004160</v>
      </c>
    </row>
    <row r="6803" spans="1:14" ht="14.25" customHeight="1" x14ac:dyDescent="0.3">
      <c r="A6803" s="97" t="s">
        <v>822</v>
      </c>
      <c r="B6803" s="97">
        <v>1042</v>
      </c>
      <c r="C6803" s="97" t="s">
        <v>20820</v>
      </c>
      <c r="D6803" s="97" t="s">
        <v>581</v>
      </c>
      <c r="E6803" s="97" t="s">
        <v>20821</v>
      </c>
      <c r="F6803" s="97">
        <v>341297</v>
      </c>
      <c r="G6803" s="97">
        <v>672213</v>
      </c>
      <c r="H6803" s="97">
        <v>341297</v>
      </c>
      <c r="I6803" s="97">
        <v>672213</v>
      </c>
      <c r="J6803" s="97" t="s">
        <v>93</v>
      </c>
      <c r="K6803" s="97">
        <v>96</v>
      </c>
      <c r="L6803" s="97" t="s">
        <v>20822</v>
      </c>
      <c r="M6803" s="97">
        <v>30</v>
      </c>
      <c r="N6803" s="97">
        <v>931482</v>
      </c>
    </row>
    <row r="6804" spans="1:14" ht="14.25" customHeight="1" x14ac:dyDescent="0.3">
      <c r="A6804" s="97" t="s">
        <v>397</v>
      </c>
      <c r="B6804" s="97">
        <v>10303</v>
      </c>
      <c r="C6804" s="97" t="s">
        <v>20823</v>
      </c>
      <c r="D6804" s="97" t="s">
        <v>581</v>
      </c>
      <c r="E6804" s="97" t="s">
        <v>20824</v>
      </c>
      <c r="F6804" s="97">
        <v>335888</v>
      </c>
      <c r="G6804" s="97">
        <v>668204</v>
      </c>
      <c r="H6804" s="97">
        <v>335888</v>
      </c>
      <c r="I6804" s="97">
        <v>668204</v>
      </c>
      <c r="J6804" s="97" t="s">
        <v>93</v>
      </c>
      <c r="K6804" s="97">
        <v>96.15</v>
      </c>
      <c r="L6804" s="97" t="s">
        <v>20825</v>
      </c>
      <c r="M6804" s="97">
        <v>30</v>
      </c>
      <c r="N6804" s="97">
        <v>843027</v>
      </c>
    </row>
    <row r="6805" spans="1:14" ht="14.25" customHeight="1" x14ac:dyDescent="0.3">
      <c r="A6805" s="97" t="s">
        <v>397</v>
      </c>
      <c r="B6805" s="97">
        <v>10303</v>
      </c>
      <c r="C6805" s="97" t="s">
        <v>20826</v>
      </c>
      <c r="D6805" s="97" t="s">
        <v>581</v>
      </c>
      <c r="E6805" s="97" t="s">
        <v>20827</v>
      </c>
      <c r="F6805" s="97">
        <v>335974</v>
      </c>
      <c r="G6805" s="97">
        <v>668247</v>
      </c>
      <c r="H6805" s="97">
        <v>335974</v>
      </c>
      <c r="I6805" s="97">
        <v>668247</v>
      </c>
      <c r="J6805" s="97" t="s">
        <v>93</v>
      </c>
      <c r="K6805" s="97">
        <v>96.65</v>
      </c>
      <c r="L6805" s="97" t="s">
        <v>20828</v>
      </c>
      <c r="M6805" s="97">
        <v>30</v>
      </c>
      <c r="N6805" s="97">
        <v>843017</v>
      </c>
    </row>
    <row r="6806" spans="1:14" ht="14.25" customHeight="1" x14ac:dyDescent="0.3">
      <c r="A6806" s="97" t="s">
        <v>397</v>
      </c>
      <c r="B6806" s="97">
        <v>10303</v>
      </c>
      <c r="C6806" s="97" t="s">
        <v>20829</v>
      </c>
      <c r="D6806" s="97" t="s">
        <v>581</v>
      </c>
      <c r="E6806" s="97" t="s">
        <v>20830</v>
      </c>
      <c r="F6806" s="97">
        <v>335904</v>
      </c>
      <c r="G6806" s="97">
        <v>668152</v>
      </c>
      <c r="H6806" s="97">
        <v>335904</v>
      </c>
      <c r="I6806" s="97">
        <v>668152</v>
      </c>
      <c r="J6806" s="97" t="s">
        <v>93</v>
      </c>
      <c r="K6806" s="97">
        <v>98.05</v>
      </c>
      <c r="L6806" s="97" t="s">
        <v>20831</v>
      </c>
      <c r="M6806" s="97">
        <v>30</v>
      </c>
      <c r="N6806" s="97">
        <v>843093</v>
      </c>
    </row>
    <row r="6807" spans="1:14" ht="14.25" customHeight="1" x14ac:dyDescent="0.3">
      <c r="A6807" s="97" t="s">
        <v>397</v>
      </c>
      <c r="B6807" s="97">
        <v>10303</v>
      </c>
      <c r="C6807" s="97" t="s">
        <v>20832</v>
      </c>
      <c r="D6807" s="97" t="s">
        <v>581</v>
      </c>
      <c r="E6807" s="97" t="s">
        <v>20833</v>
      </c>
      <c r="F6807" s="97">
        <v>335984</v>
      </c>
      <c r="G6807" s="97">
        <v>668218</v>
      </c>
      <c r="H6807" s="97">
        <v>335984</v>
      </c>
      <c r="I6807" s="97">
        <v>668218</v>
      </c>
      <c r="J6807" s="97" t="s">
        <v>93</v>
      </c>
      <c r="K6807" s="97">
        <v>98.45</v>
      </c>
      <c r="L6807" s="97" t="s">
        <v>20834</v>
      </c>
      <c r="M6807" s="97">
        <v>30</v>
      </c>
      <c r="N6807" s="97">
        <v>843018</v>
      </c>
    </row>
    <row r="6808" spans="1:14" ht="14.25" customHeight="1" x14ac:dyDescent="0.3">
      <c r="A6808" s="97" t="s">
        <v>397</v>
      </c>
      <c r="B6808" s="97">
        <v>10303</v>
      </c>
      <c r="C6808" s="97" t="s">
        <v>20835</v>
      </c>
      <c r="D6808" s="97" t="s">
        <v>581</v>
      </c>
      <c r="E6808" s="97" t="s">
        <v>20836</v>
      </c>
      <c r="F6808" s="97">
        <v>335953</v>
      </c>
      <c r="G6808" s="97">
        <v>668122</v>
      </c>
      <c r="H6808" s="97">
        <v>335953</v>
      </c>
      <c r="I6808" s="97">
        <v>668122</v>
      </c>
      <c r="J6808" s="97" t="s">
        <v>93</v>
      </c>
      <c r="K6808" s="97">
        <v>99.95</v>
      </c>
      <c r="L6808" s="97" t="s">
        <v>20837</v>
      </c>
      <c r="M6808" s="97">
        <v>30</v>
      </c>
      <c r="N6808" s="97">
        <v>843034</v>
      </c>
    </row>
    <row r="6809" spans="1:14" ht="14.25" customHeight="1" x14ac:dyDescent="0.3">
      <c r="A6809" s="97" t="s">
        <v>397</v>
      </c>
      <c r="B6809" s="97">
        <v>10303</v>
      </c>
      <c r="C6809" s="97" t="s">
        <v>20838</v>
      </c>
      <c r="D6809" s="97" t="s">
        <v>581</v>
      </c>
      <c r="E6809" s="97" t="s">
        <v>20839</v>
      </c>
      <c r="F6809" s="97">
        <v>335962</v>
      </c>
      <c r="G6809" s="97">
        <v>668116</v>
      </c>
      <c r="H6809" s="97">
        <v>335962</v>
      </c>
      <c r="I6809" s="97">
        <v>668116</v>
      </c>
      <c r="J6809" s="97" t="s">
        <v>93</v>
      </c>
      <c r="K6809" s="97">
        <v>100.45</v>
      </c>
      <c r="L6809" s="97" t="s">
        <v>20840</v>
      </c>
      <c r="M6809" s="97">
        <v>30</v>
      </c>
      <c r="N6809" s="97">
        <v>843036</v>
      </c>
    </row>
    <row r="6810" spans="1:14" ht="14.25" customHeight="1" x14ac:dyDescent="0.3">
      <c r="A6810" s="97" t="s">
        <v>508</v>
      </c>
      <c r="B6810" s="97">
        <v>322</v>
      </c>
      <c r="C6810" s="97" t="s">
        <v>20841</v>
      </c>
      <c r="D6810" s="97" t="s">
        <v>332</v>
      </c>
      <c r="E6810" s="97" t="s">
        <v>20842</v>
      </c>
      <c r="F6810" s="97">
        <v>330760</v>
      </c>
      <c r="G6810" s="97">
        <v>665490</v>
      </c>
      <c r="H6810" s="97">
        <v>330760</v>
      </c>
      <c r="I6810" s="97">
        <v>665490</v>
      </c>
      <c r="J6810" s="97" t="s">
        <v>93</v>
      </c>
      <c r="K6810" s="97">
        <v>100.8</v>
      </c>
      <c r="L6810" s="97" t="s">
        <v>20843</v>
      </c>
      <c r="M6810" s="97">
        <v>30</v>
      </c>
      <c r="N6810" s="97">
        <v>951526</v>
      </c>
    </row>
    <row r="6811" spans="1:14" ht="14.25" customHeight="1" x14ac:dyDescent="0.3">
      <c r="A6811" s="97" t="s">
        <v>397</v>
      </c>
      <c r="B6811" s="97">
        <v>10303</v>
      </c>
      <c r="C6811" s="97" t="s">
        <v>20844</v>
      </c>
      <c r="D6811" s="97" t="s">
        <v>581</v>
      </c>
      <c r="E6811" s="97" t="s">
        <v>20845</v>
      </c>
      <c r="F6811" s="97">
        <v>335986</v>
      </c>
      <c r="G6811" s="97">
        <v>668095</v>
      </c>
      <c r="H6811" s="97">
        <v>335986</v>
      </c>
      <c r="I6811" s="97">
        <v>668095</v>
      </c>
      <c r="J6811" s="97" t="s">
        <v>93</v>
      </c>
      <c r="K6811" s="97">
        <v>101.9</v>
      </c>
      <c r="L6811" s="97" t="s">
        <v>20846</v>
      </c>
      <c r="M6811" s="97">
        <v>30</v>
      </c>
      <c r="N6811" s="97">
        <v>843037</v>
      </c>
    </row>
    <row r="6812" spans="1:14" ht="14.25" customHeight="1" x14ac:dyDescent="0.3">
      <c r="A6812" s="97" t="s">
        <v>506</v>
      </c>
      <c r="B6812" s="97">
        <v>470</v>
      </c>
      <c r="C6812" s="97" t="s">
        <v>20847</v>
      </c>
      <c r="D6812" s="97" t="s">
        <v>332</v>
      </c>
      <c r="E6812" s="97" t="s">
        <v>20848</v>
      </c>
      <c r="F6812" s="97">
        <v>329130</v>
      </c>
      <c r="G6812" s="97">
        <v>669170</v>
      </c>
      <c r="H6812" s="97">
        <v>329130</v>
      </c>
      <c r="I6812" s="97">
        <v>669170</v>
      </c>
      <c r="J6812" s="97" t="s">
        <v>93</v>
      </c>
      <c r="K6812" s="97">
        <v>102</v>
      </c>
      <c r="L6812" s="97" t="s">
        <v>20849</v>
      </c>
      <c r="M6812" s="97">
        <v>30</v>
      </c>
      <c r="N6812" s="97">
        <v>1002962</v>
      </c>
    </row>
    <row r="6813" spans="1:14" ht="14.25" customHeight="1" x14ac:dyDescent="0.3">
      <c r="A6813" s="97" t="s">
        <v>397</v>
      </c>
      <c r="B6813" s="97">
        <v>166</v>
      </c>
      <c r="C6813" s="97" t="s">
        <v>20850</v>
      </c>
      <c r="D6813" s="97" t="s">
        <v>332</v>
      </c>
      <c r="E6813" s="97" t="s">
        <v>20851</v>
      </c>
      <c r="F6813" s="97">
        <v>339440</v>
      </c>
      <c r="G6813" s="97">
        <v>667390</v>
      </c>
      <c r="H6813" s="97">
        <v>339440</v>
      </c>
      <c r="I6813" s="97">
        <v>667390</v>
      </c>
      <c r="J6813" s="97" t="s">
        <v>93</v>
      </c>
      <c r="K6813" s="97">
        <v>102.16</v>
      </c>
      <c r="L6813" s="97" t="s">
        <v>20852</v>
      </c>
      <c r="M6813" s="97">
        <v>30</v>
      </c>
      <c r="N6813" s="97">
        <v>842723</v>
      </c>
    </row>
    <row r="6814" spans="1:14" ht="14.25" customHeight="1" x14ac:dyDescent="0.3">
      <c r="A6814" s="97" t="s">
        <v>397</v>
      </c>
      <c r="B6814" s="97">
        <v>10303</v>
      </c>
      <c r="C6814" s="97" t="s">
        <v>20853</v>
      </c>
      <c r="D6814" s="97" t="s">
        <v>581</v>
      </c>
      <c r="E6814" s="97" t="s">
        <v>20854</v>
      </c>
      <c r="F6814" s="97">
        <v>336010</v>
      </c>
      <c r="G6814" s="97">
        <v>668081</v>
      </c>
      <c r="H6814" s="97">
        <v>336010</v>
      </c>
      <c r="I6814" s="97">
        <v>668081</v>
      </c>
      <c r="J6814" s="97" t="s">
        <v>93</v>
      </c>
      <c r="K6814" s="97">
        <v>103.35</v>
      </c>
      <c r="L6814" s="97" t="s">
        <v>20855</v>
      </c>
      <c r="M6814" s="97">
        <v>30</v>
      </c>
      <c r="N6814" s="97">
        <v>843099</v>
      </c>
    </row>
    <row r="6815" spans="1:14" ht="14.25" customHeight="1" x14ac:dyDescent="0.3">
      <c r="A6815" s="97" t="s">
        <v>506</v>
      </c>
      <c r="B6815" s="97">
        <v>9783</v>
      </c>
      <c r="C6815" s="97" t="s">
        <v>20856</v>
      </c>
      <c r="D6815" s="97" t="s">
        <v>581</v>
      </c>
      <c r="E6815" s="97" t="s">
        <v>20857</v>
      </c>
      <c r="F6815" s="97">
        <v>329836</v>
      </c>
      <c r="G6815" s="97">
        <v>668935</v>
      </c>
      <c r="H6815" s="97">
        <v>329836</v>
      </c>
      <c r="I6815" s="97">
        <v>668935</v>
      </c>
      <c r="J6815" s="97" t="s">
        <v>93</v>
      </c>
      <c r="K6815" s="97">
        <v>103.5</v>
      </c>
      <c r="L6815" s="97" t="s">
        <v>20858</v>
      </c>
      <c r="M6815" s="97">
        <v>30</v>
      </c>
      <c r="N6815" s="97">
        <v>1003813</v>
      </c>
    </row>
    <row r="6816" spans="1:14" ht="14.25" customHeight="1" x14ac:dyDescent="0.3">
      <c r="A6816" s="97" t="s">
        <v>397</v>
      </c>
      <c r="B6816" s="97">
        <v>144</v>
      </c>
      <c r="C6816" s="97" t="s">
        <v>20859</v>
      </c>
      <c r="D6816" s="97" t="s">
        <v>332</v>
      </c>
      <c r="E6816" s="97" t="s">
        <v>20860</v>
      </c>
      <c r="F6816" s="97">
        <v>339990</v>
      </c>
      <c r="G6816" s="97">
        <v>668990</v>
      </c>
      <c r="H6816" s="97">
        <v>339990</v>
      </c>
      <c r="I6816" s="97">
        <v>668990</v>
      </c>
      <c r="J6816" s="97" t="s">
        <v>93</v>
      </c>
      <c r="K6816" s="97">
        <v>103.63</v>
      </c>
      <c r="L6816" s="97" t="s">
        <v>20861</v>
      </c>
      <c r="M6816" s="97">
        <v>30</v>
      </c>
      <c r="N6816" s="97">
        <v>842701</v>
      </c>
    </row>
    <row r="6817" spans="1:14" ht="14.25" customHeight="1" x14ac:dyDescent="0.3">
      <c r="A6817" s="97" t="s">
        <v>506</v>
      </c>
      <c r="B6817" s="97">
        <v>785</v>
      </c>
      <c r="C6817" s="97" t="s">
        <v>20862</v>
      </c>
      <c r="D6817" s="97" t="s">
        <v>332</v>
      </c>
      <c r="E6817" s="97" t="s">
        <v>20863</v>
      </c>
      <c r="F6817" s="97">
        <v>329131</v>
      </c>
      <c r="G6817" s="97">
        <v>669101</v>
      </c>
      <c r="H6817" s="97">
        <v>329131</v>
      </c>
      <c r="I6817" s="97">
        <v>669101</v>
      </c>
      <c r="J6817" s="97" t="s">
        <v>93</v>
      </c>
      <c r="K6817" s="97">
        <v>103.63</v>
      </c>
      <c r="L6817" s="97" t="s">
        <v>20864</v>
      </c>
      <c r="M6817" s="97">
        <v>30</v>
      </c>
      <c r="N6817" s="97">
        <v>17332931</v>
      </c>
    </row>
    <row r="6818" spans="1:14" ht="14.25" customHeight="1" x14ac:dyDescent="0.3">
      <c r="A6818" s="97" t="s">
        <v>397</v>
      </c>
      <c r="B6818" s="97">
        <v>10303</v>
      </c>
      <c r="C6818" s="97" t="s">
        <v>20865</v>
      </c>
      <c r="D6818" s="97" t="s">
        <v>581</v>
      </c>
      <c r="E6818" s="97" t="s">
        <v>20866</v>
      </c>
      <c r="F6818" s="97">
        <v>336038</v>
      </c>
      <c r="G6818" s="97">
        <v>668155</v>
      </c>
      <c r="H6818" s="97">
        <v>336038</v>
      </c>
      <c r="I6818" s="97">
        <v>668155</v>
      </c>
      <c r="J6818" s="97" t="s">
        <v>93</v>
      </c>
      <c r="K6818" s="97">
        <v>104.05</v>
      </c>
      <c r="L6818" s="97" t="s">
        <v>20867</v>
      </c>
      <c r="M6818" s="97">
        <v>30</v>
      </c>
      <c r="N6818" s="97">
        <v>843021</v>
      </c>
    </row>
    <row r="6819" spans="1:14" ht="14.25" customHeight="1" x14ac:dyDescent="0.3">
      <c r="A6819" s="97" t="s">
        <v>506</v>
      </c>
      <c r="B6819" s="97">
        <v>10695</v>
      </c>
      <c r="C6819" s="97" t="s">
        <v>20868</v>
      </c>
      <c r="D6819" s="97" t="s">
        <v>581</v>
      </c>
      <c r="E6819" s="97" t="s">
        <v>20869</v>
      </c>
      <c r="F6819" s="97">
        <v>329360</v>
      </c>
      <c r="G6819" s="97">
        <v>667321</v>
      </c>
      <c r="H6819" s="97">
        <v>329360</v>
      </c>
      <c r="I6819" s="97">
        <v>667321</v>
      </c>
      <c r="J6819" s="97" t="s">
        <v>93</v>
      </c>
      <c r="K6819" s="97">
        <v>105.7</v>
      </c>
      <c r="L6819" s="97" t="s">
        <v>20870</v>
      </c>
      <c r="M6819" s="97">
        <v>30</v>
      </c>
      <c r="N6819" s="97">
        <v>1004148</v>
      </c>
    </row>
    <row r="6820" spans="1:14" ht="14.25" customHeight="1" x14ac:dyDescent="0.3">
      <c r="A6820" s="97" t="s">
        <v>397</v>
      </c>
      <c r="B6820" s="97">
        <v>10303</v>
      </c>
      <c r="C6820" s="97" t="s">
        <v>20871</v>
      </c>
      <c r="D6820" s="97" t="s">
        <v>581</v>
      </c>
      <c r="E6820" s="97" t="s">
        <v>20872</v>
      </c>
      <c r="F6820" s="97">
        <v>336058</v>
      </c>
      <c r="G6820" s="97">
        <v>668139</v>
      </c>
      <c r="H6820" s="97">
        <v>336058</v>
      </c>
      <c r="I6820" s="97">
        <v>668139</v>
      </c>
      <c r="J6820" s="97" t="s">
        <v>93</v>
      </c>
      <c r="K6820" s="97">
        <v>105.7</v>
      </c>
      <c r="L6820" s="97" t="s">
        <v>20873</v>
      </c>
      <c r="M6820" s="97">
        <v>30</v>
      </c>
      <c r="N6820" s="97">
        <v>843022</v>
      </c>
    </row>
    <row r="6821" spans="1:14" ht="14.25" customHeight="1" x14ac:dyDescent="0.3">
      <c r="A6821" s="97" t="s">
        <v>397</v>
      </c>
      <c r="B6821" s="97">
        <v>10303</v>
      </c>
      <c r="C6821" s="97" t="s">
        <v>20874</v>
      </c>
      <c r="D6821" s="97" t="s">
        <v>581</v>
      </c>
      <c r="E6821" s="97" t="s">
        <v>20875</v>
      </c>
      <c r="F6821" s="97">
        <v>336045</v>
      </c>
      <c r="G6821" s="97">
        <v>668059</v>
      </c>
      <c r="H6821" s="97">
        <v>336045</v>
      </c>
      <c r="I6821" s="97">
        <v>668059</v>
      </c>
      <c r="J6821" s="97" t="s">
        <v>93</v>
      </c>
      <c r="K6821" s="97">
        <v>105.9</v>
      </c>
      <c r="L6821" s="97" t="s">
        <v>20876</v>
      </c>
      <c r="M6821" s="97">
        <v>30</v>
      </c>
      <c r="N6821" s="97">
        <v>843039</v>
      </c>
    </row>
    <row r="6822" spans="1:14" ht="14.25" customHeight="1" x14ac:dyDescent="0.3">
      <c r="A6822" s="97" t="s">
        <v>508</v>
      </c>
      <c r="B6822" s="97">
        <v>1159</v>
      </c>
      <c r="C6822" s="97" t="s">
        <v>20877</v>
      </c>
      <c r="D6822" s="97" t="s">
        <v>581</v>
      </c>
      <c r="E6822" s="97" t="s">
        <v>20878</v>
      </c>
      <c r="F6822" s="97">
        <v>330643</v>
      </c>
      <c r="G6822" s="97">
        <v>665000</v>
      </c>
      <c r="H6822" s="97">
        <v>330643</v>
      </c>
      <c r="I6822" s="97">
        <v>665000</v>
      </c>
      <c r="J6822" s="97" t="s">
        <v>93</v>
      </c>
      <c r="K6822" s="97">
        <v>106</v>
      </c>
      <c r="L6822" s="97" t="s">
        <v>20879</v>
      </c>
      <c r="M6822" s="97">
        <v>30</v>
      </c>
      <c r="N6822" s="97">
        <v>951751</v>
      </c>
    </row>
    <row r="6823" spans="1:14" ht="14.25" customHeight="1" x14ac:dyDescent="0.3">
      <c r="A6823" s="97" t="s">
        <v>497</v>
      </c>
      <c r="B6823" s="97">
        <v>1159</v>
      </c>
      <c r="C6823" s="97" t="s">
        <v>20880</v>
      </c>
      <c r="D6823" s="97" t="s">
        <v>581</v>
      </c>
      <c r="E6823" s="97" t="s">
        <v>20881</v>
      </c>
      <c r="F6823" s="97">
        <v>330682</v>
      </c>
      <c r="G6823" s="97">
        <v>664958</v>
      </c>
      <c r="H6823" s="97">
        <v>330682</v>
      </c>
      <c r="I6823" s="97">
        <v>664958</v>
      </c>
      <c r="J6823" s="97" t="s">
        <v>93</v>
      </c>
      <c r="K6823" s="97">
        <v>107</v>
      </c>
      <c r="L6823" s="97" t="s">
        <v>20882</v>
      </c>
      <c r="M6823" s="97">
        <v>30</v>
      </c>
      <c r="N6823" s="97">
        <v>905143</v>
      </c>
    </row>
    <row r="6824" spans="1:14" ht="14.25" customHeight="1" x14ac:dyDescent="0.3">
      <c r="A6824" s="97" t="s">
        <v>497</v>
      </c>
      <c r="B6824" s="97">
        <v>1159</v>
      </c>
      <c r="C6824" s="97" t="s">
        <v>20883</v>
      </c>
      <c r="D6824" s="97" t="s">
        <v>581</v>
      </c>
      <c r="E6824" s="97" t="s">
        <v>20884</v>
      </c>
      <c r="F6824" s="97">
        <v>330635</v>
      </c>
      <c r="G6824" s="97">
        <v>664983</v>
      </c>
      <c r="H6824" s="97">
        <v>330635</v>
      </c>
      <c r="I6824" s="97">
        <v>664983</v>
      </c>
      <c r="J6824" s="97" t="s">
        <v>93</v>
      </c>
      <c r="K6824" s="97">
        <v>107</v>
      </c>
      <c r="L6824" s="97" t="s">
        <v>20885</v>
      </c>
      <c r="M6824" s="97">
        <v>30</v>
      </c>
      <c r="N6824" s="97">
        <v>905144</v>
      </c>
    </row>
    <row r="6825" spans="1:14" ht="14.25" customHeight="1" x14ac:dyDescent="0.3">
      <c r="A6825" s="97" t="s">
        <v>397</v>
      </c>
      <c r="B6825" s="97">
        <v>10303</v>
      </c>
      <c r="C6825" s="97" t="s">
        <v>20886</v>
      </c>
      <c r="D6825" s="97" t="s">
        <v>581</v>
      </c>
      <c r="E6825" s="97" t="s">
        <v>20887</v>
      </c>
      <c r="F6825" s="97">
        <v>336152</v>
      </c>
      <c r="G6825" s="97">
        <v>667912</v>
      </c>
      <c r="H6825" s="97">
        <v>336152</v>
      </c>
      <c r="I6825" s="97">
        <v>667912</v>
      </c>
      <c r="J6825" s="97" t="s">
        <v>93</v>
      </c>
      <c r="K6825" s="97">
        <v>108.74</v>
      </c>
      <c r="L6825" s="97" t="s">
        <v>20888</v>
      </c>
      <c r="M6825" s="97">
        <v>30</v>
      </c>
      <c r="N6825" s="97">
        <v>843105</v>
      </c>
    </row>
    <row r="6826" spans="1:14" ht="14.25" customHeight="1" x14ac:dyDescent="0.3">
      <c r="A6826" s="97" t="s">
        <v>632</v>
      </c>
      <c r="B6826" s="97">
        <v>135</v>
      </c>
      <c r="C6826" s="97" t="s">
        <v>20889</v>
      </c>
      <c r="D6826" s="97" t="s">
        <v>332</v>
      </c>
      <c r="E6826" s="97" t="s">
        <v>20890</v>
      </c>
      <c r="F6826" s="97">
        <v>341396</v>
      </c>
      <c r="G6826" s="97">
        <v>667717</v>
      </c>
      <c r="H6826" s="97">
        <v>341396</v>
      </c>
      <c r="I6826" s="97">
        <v>667717</v>
      </c>
      <c r="J6826" s="97" t="s">
        <v>93</v>
      </c>
      <c r="K6826" s="97">
        <v>109</v>
      </c>
      <c r="L6826" s="97" t="s">
        <v>20891</v>
      </c>
      <c r="M6826" s="97">
        <v>30</v>
      </c>
      <c r="N6826" s="97">
        <v>770413</v>
      </c>
    </row>
    <row r="6827" spans="1:14" ht="14.25" customHeight="1" x14ac:dyDescent="0.3">
      <c r="A6827" s="97" t="s">
        <v>397</v>
      </c>
      <c r="B6827" s="97">
        <v>10303</v>
      </c>
      <c r="C6827" s="97" t="s">
        <v>20892</v>
      </c>
      <c r="D6827" s="97" t="s">
        <v>581</v>
      </c>
      <c r="E6827" s="97" t="s">
        <v>20893</v>
      </c>
      <c r="F6827" s="97">
        <v>336086</v>
      </c>
      <c r="G6827" s="97">
        <v>668032</v>
      </c>
      <c r="H6827" s="97">
        <v>336086</v>
      </c>
      <c r="I6827" s="97">
        <v>668032</v>
      </c>
      <c r="J6827" s="97" t="s">
        <v>93</v>
      </c>
      <c r="K6827" s="97">
        <v>109.05</v>
      </c>
      <c r="L6827" s="97" t="s">
        <v>20894</v>
      </c>
      <c r="M6827" s="97">
        <v>30</v>
      </c>
      <c r="N6827" s="97">
        <v>843042</v>
      </c>
    </row>
    <row r="6828" spans="1:14" ht="14.25" customHeight="1" x14ac:dyDescent="0.3">
      <c r="A6828" s="97" t="s">
        <v>397</v>
      </c>
      <c r="B6828" s="97">
        <v>10303</v>
      </c>
      <c r="C6828" s="97" t="s">
        <v>20895</v>
      </c>
      <c r="D6828" s="97" t="s">
        <v>581</v>
      </c>
      <c r="E6828" s="97" t="s">
        <v>20896</v>
      </c>
      <c r="F6828" s="97">
        <v>336181</v>
      </c>
      <c r="G6828" s="97">
        <v>667903</v>
      </c>
      <c r="H6828" s="97">
        <v>336181</v>
      </c>
      <c r="I6828" s="97">
        <v>667903</v>
      </c>
      <c r="J6828" s="97" t="s">
        <v>93</v>
      </c>
      <c r="K6828" s="97">
        <v>109.2</v>
      </c>
      <c r="L6828" s="97" t="s">
        <v>20897</v>
      </c>
      <c r="M6828" s="97">
        <v>30</v>
      </c>
      <c r="N6828" s="97">
        <v>843106</v>
      </c>
    </row>
    <row r="6829" spans="1:14" ht="14.25" customHeight="1" x14ac:dyDescent="0.3">
      <c r="A6829" s="97" t="s">
        <v>397</v>
      </c>
      <c r="B6829" s="97">
        <v>10303</v>
      </c>
      <c r="C6829" s="97" t="s">
        <v>20898</v>
      </c>
      <c r="D6829" s="97" t="s">
        <v>581</v>
      </c>
      <c r="E6829" s="97" t="s">
        <v>20899</v>
      </c>
      <c r="F6829" s="97">
        <v>336080</v>
      </c>
      <c r="G6829" s="97">
        <v>668035</v>
      </c>
      <c r="H6829" s="97">
        <v>336080</v>
      </c>
      <c r="I6829" s="97">
        <v>668035</v>
      </c>
      <c r="J6829" s="97" t="s">
        <v>93</v>
      </c>
      <c r="K6829" s="97">
        <v>109.25</v>
      </c>
      <c r="L6829" s="97" t="s">
        <v>20900</v>
      </c>
      <c r="M6829" s="97">
        <v>30</v>
      </c>
      <c r="N6829" s="97">
        <v>843101</v>
      </c>
    </row>
    <row r="6830" spans="1:14" ht="14.25" customHeight="1" x14ac:dyDescent="0.3">
      <c r="A6830" s="97" t="s">
        <v>506</v>
      </c>
      <c r="B6830" s="97">
        <v>165</v>
      </c>
      <c r="C6830" s="97" t="s">
        <v>20901</v>
      </c>
      <c r="D6830" s="97" t="s">
        <v>332</v>
      </c>
      <c r="E6830" s="97" t="s">
        <v>20902</v>
      </c>
      <c r="F6830" s="97">
        <v>329320</v>
      </c>
      <c r="G6830" s="97">
        <v>669080</v>
      </c>
      <c r="H6830" s="97">
        <v>329320</v>
      </c>
      <c r="I6830" s="97">
        <v>669080</v>
      </c>
      <c r="J6830" s="97" t="s">
        <v>93</v>
      </c>
      <c r="K6830" s="97">
        <v>110</v>
      </c>
      <c r="L6830" s="97" t="s">
        <v>20903</v>
      </c>
      <c r="M6830" s="97">
        <v>30</v>
      </c>
      <c r="N6830" s="97">
        <v>1002624</v>
      </c>
    </row>
    <row r="6831" spans="1:14" ht="14.25" customHeight="1" x14ac:dyDescent="0.3">
      <c r="A6831" s="97" t="s">
        <v>506</v>
      </c>
      <c r="B6831" s="97">
        <v>9783</v>
      </c>
      <c r="C6831" s="97" t="s">
        <v>20904</v>
      </c>
      <c r="D6831" s="97" t="s">
        <v>581</v>
      </c>
      <c r="E6831" s="97" t="s">
        <v>20905</v>
      </c>
      <c r="F6831" s="97">
        <v>329597</v>
      </c>
      <c r="G6831" s="97">
        <v>668508</v>
      </c>
      <c r="H6831" s="97">
        <v>329597</v>
      </c>
      <c r="I6831" s="97">
        <v>668508</v>
      </c>
      <c r="J6831" s="97" t="s">
        <v>93</v>
      </c>
      <c r="K6831" s="97">
        <v>110.6</v>
      </c>
      <c r="L6831" s="97" t="s">
        <v>20906</v>
      </c>
      <c r="M6831" s="97">
        <v>30</v>
      </c>
      <c r="N6831" s="97">
        <v>1003803</v>
      </c>
    </row>
    <row r="6832" spans="1:14" ht="14.25" customHeight="1" x14ac:dyDescent="0.3">
      <c r="A6832" s="97" t="s">
        <v>506</v>
      </c>
      <c r="B6832" s="97">
        <v>928</v>
      </c>
      <c r="C6832" s="97" t="s">
        <v>20907</v>
      </c>
      <c r="D6832" s="97" t="s">
        <v>332</v>
      </c>
      <c r="E6832" s="97" t="s">
        <v>20908</v>
      </c>
      <c r="F6832" s="97">
        <v>329280</v>
      </c>
      <c r="G6832" s="97">
        <v>669030</v>
      </c>
      <c r="H6832" s="97">
        <v>329280</v>
      </c>
      <c r="I6832" s="97">
        <v>669030</v>
      </c>
      <c r="J6832" s="97" t="s">
        <v>93</v>
      </c>
      <c r="K6832" s="97">
        <v>111.18</v>
      </c>
      <c r="L6832" s="97" t="s">
        <v>20909</v>
      </c>
      <c r="M6832" s="97">
        <v>30</v>
      </c>
      <c r="N6832" s="97">
        <v>17341470</v>
      </c>
    </row>
    <row r="6833" spans="1:14" ht="14.25" customHeight="1" x14ac:dyDescent="0.3">
      <c r="A6833" s="97" t="s">
        <v>397</v>
      </c>
      <c r="B6833" s="97">
        <v>10303</v>
      </c>
      <c r="C6833" s="97" t="s">
        <v>20910</v>
      </c>
      <c r="D6833" s="97" t="s">
        <v>581</v>
      </c>
      <c r="E6833" s="97" t="s">
        <v>20911</v>
      </c>
      <c r="F6833" s="97">
        <v>336172</v>
      </c>
      <c r="G6833" s="97">
        <v>667970</v>
      </c>
      <c r="H6833" s="97">
        <v>336172</v>
      </c>
      <c r="I6833" s="97">
        <v>667970</v>
      </c>
      <c r="J6833" s="97" t="s">
        <v>93</v>
      </c>
      <c r="K6833" s="97">
        <v>112</v>
      </c>
      <c r="L6833" s="97" t="s">
        <v>20912</v>
      </c>
      <c r="M6833" s="97">
        <v>30</v>
      </c>
      <c r="N6833" s="97">
        <v>843049</v>
      </c>
    </row>
    <row r="6834" spans="1:14" ht="14.25" customHeight="1" x14ac:dyDescent="0.3">
      <c r="A6834" s="97" t="s">
        <v>497</v>
      </c>
      <c r="B6834" s="97">
        <v>598</v>
      </c>
      <c r="C6834" s="97" t="s">
        <v>20913</v>
      </c>
      <c r="D6834" s="97" t="s">
        <v>332</v>
      </c>
      <c r="E6834" s="97" t="s">
        <v>20914</v>
      </c>
      <c r="F6834" s="97">
        <v>334203</v>
      </c>
      <c r="G6834" s="97">
        <v>664713</v>
      </c>
      <c r="H6834" s="97">
        <v>334203</v>
      </c>
      <c r="I6834" s="97">
        <v>664713</v>
      </c>
      <c r="J6834" s="97" t="s">
        <v>93</v>
      </c>
      <c r="K6834" s="97">
        <v>112</v>
      </c>
      <c r="L6834" s="97" t="s">
        <v>20915</v>
      </c>
      <c r="M6834" s="97">
        <v>30</v>
      </c>
      <c r="N6834" s="97">
        <v>17644966</v>
      </c>
    </row>
    <row r="6835" spans="1:14" ht="14.25" customHeight="1" x14ac:dyDescent="0.3">
      <c r="A6835" s="97" t="s">
        <v>506</v>
      </c>
      <c r="B6835" s="97">
        <v>163</v>
      </c>
      <c r="C6835" s="97" t="s">
        <v>20916</v>
      </c>
      <c r="D6835" s="97" t="s">
        <v>332</v>
      </c>
      <c r="E6835" s="97" t="s">
        <v>20917</v>
      </c>
      <c r="F6835" s="97">
        <v>329450</v>
      </c>
      <c r="G6835" s="97">
        <v>669020</v>
      </c>
      <c r="H6835" s="97">
        <v>329450</v>
      </c>
      <c r="I6835" s="97">
        <v>669020</v>
      </c>
      <c r="J6835" s="97" t="s">
        <v>93</v>
      </c>
      <c r="K6835" s="97">
        <v>114</v>
      </c>
      <c r="L6835" s="97" t="s">
        <v>20918</v>
      </c>
      <c r="M6835" s="97">
        <v>30</v>
      </c>
      <c r="N6835" s="97">
        <v>1002622</v>
      </c>
    </row>
    <row r="6836" spans="1:14" ht="14.25" customHeight="1" x14ac:dyDescent="0.3">
      <c r="A6836" s="97" t="s">
        <v>506</v>
      </c>
      <c r="B6836" s="97">
        <v>162</v>
      </c>
      <c r="C6836" s="97" t="s">
        <v>20919</v>
      </c>
      <c r="D6836" s="97" t="s">
        <v>332</v>
      </c>
      <c r="E6836" s="97" t="s">
        <v>20920</v>
      </c>
      <c r="F6836" s="97">
        <v>329380</v>
      </c>
      <c r="G6836" s="97">
        <v>668910</v>
      </c>
      <c r="H6836" s="97">
        <v>329380</v>
      </c>
      <c r="I6836" s="97">
        <v>668910</v>
      </c>
      <c r="J6836" s="97" t="s">
        <v>93</v>
      </c>
      <c r="K6836" s="97">
        <v>114</v>
      </c>
      <c r="L6836" s="97" t="s">
        <v>20921</v>
      </c>
      <c r="M6836" s="97">
        <v>30</v>
      </c>
      <c r="N6836" s="97">
        <v>1002621</v>
      </c>
    </row>
    <row r="6837" spans="1:14" ht="14.25" customHeight="1" x14ac:dyDescent="0.3">
      <c r="A6837" s="97" t="s">
        <v>506</v>
      </c>
      <c r="B6837" s="97">
        <v>836</v>
      </c>
      <c r="C6837" s="97" t="s">
        <v>20922</v>
      </c>
      <c r="D6837" s="97" t="s">
        <v>332</v>
      </c>
      <c r="E6837" s="97" t="s">
        <v>20923</v>
      </c>
      <c r="F6837" s="97">
        <v>329514</v>
      </c>
      <c r="G6837" s="97">
        <v>669170</v>
      </c>
      <c r="H6837" s="97">
        <v>329514</v>
      </c>
      <c r="I6837" s="97">
        <v>669170</v>
      </c>
      <c r="J6837" s="97" t="s">
        <v>93</v>
      </c>
      <c r="K6837" s="97">
        <v>114.43</v>
      </c>
      <c r="L6837" s="97" t="s">
        <v>20924</v>
      </c>
      <c r="M6837" s="97">
        <v>30</v>
      </c>
      <c r="N6837" s="97">
        <v>17332982</v>
      </c>
    </row>
    <row r="6838" spans="1:14" ht="14.25" customHeight="1" x14ac:dyDescent="0.3">
      <c r="A6838" s="97" t="s">
        <v>508</v>
      </c>
      <c r="B6838" s="97">
        <v>307</v>
      </c>
      <c r="C6838" s="97" t="s">
        <v>20925</v>
      </c>
      <c r="D6838" s="97" t="s">
        <v>332</v>
      </c>
      <c r="E6838" s="97" t="s">
        <v>20926</v>
      </c>
      <c r="F6838" s="97">
        <v>334680</v>
      </c>
      <c r="G6838" s="97">
        <v>665870</v>
      </c>
      <c r="H6838" s="97">
        <v>334680</v>
      </c>
      <c r="I6838" s="97">
        <v>665870</v>
      </c>
      <c r="J6838" s="97" t="s">
        <v>93</v>
      </c>
      <c r="K6838" s="97">
        <v>115.43</v>
      </c>
      <c r="L6838" s="97" t="s">
        <v>20927</v>
      </c>
      <c r="M6838" s="97">
        <v>30</v>
      </c>
      <c r="N6838" s="97">
        <v>951511</v>
      </c>
    </row>
    <row r="6839" spans="1:14" ht="14.25" customHeight="1" x14ac:dyDescent="0.3">
      <c r="A6839" s="97" t="s">
        <v>506</v>
      </c>
      <c r="B6839" s="97">
        <v>164</v>
      </c>
      <c r="C6839" s="97" t="s">
        <v>20928</v>
      </c>
      <c r="D6839" s="97" t="s">
        <v>332</v>
      </c>
      <c r="E6839" s="97" t="s">
        <v>20929</v>
      </c>
      <c r="F6839" s="97">
        <v>329540</v>
      </c>
      <c r="G6839" s="97">
        <v>669050</v>
      </c>
      <c r="H6839" s="97">
        <v>329540</v>
      </c>
      <c r="I6839" s="97">
        <v>669050</v>
      </c>
      <c r="J6839" s="97" t="s">
        <v>93</v>
      </c>
      <c r="K6839" s="97">
        <v>116</v>
      </c>
      <c r="L6839" s="97" t="s">
        <v>20930</v>
      </c>
      <c r="M6839" s="97">
        <v>30</v>
      </c>
      <c r="N6839" s="97">
        <v>1002623</v>
      </c>
    </row>
    <row r="6840" spans="1:14" ht="14.25" customHeight="1" x14ac:dyDescent="0.3">
      <c r="A6840" s="97" t="s">
        <v>632</v>
      </c>
      <c r="B6840" s="97">
        <v>234</v>
      </c>
      <c r="C6840" s="97" t="s">
        <v>20931</v>
      </c>
      <c r="D6840" s="97" t="s">
        <v>332</v>
      </c>
      <c r="E6840" s="97" t="s">
        <v>20932</v>
      </c>
      <c r="F6840" s="97">
        <v>341075</v>
      </c>
      <c r="G6840" s="97">
        <v>666607</v>
      </c>
      <c r="H6840" s="97">
        <v>341075</v>
      </c>
      <c r="I6840" s="97">
        <v>666607</v>
      </c>
      <c r="J6840" s="97" t="s">
        <v>93</v>
      </c>
      <c r="K6840" s="97">
        <v>117.54</v>
      </c>
      <c r="L6840" s="97" t="s">
        <v>20933</v>
      </c>
      <c r="M6840" s="97">
        <v>30</v>
      </c>
      <c r="N6840" s="97">
        <v>770515</v>
      </c>
    </row>
    <row r="6841" spans="1:14" ht="14.25" customHeight="1" x14ac:dyDescent="0.3">
      <c r="A6841" s="97" t="s">
        <v>351</v>
      </c>
      <c r="B6841" s="97">
        <v>49</v>
      </c>
      <c r="C6841" s="97" t="s">
        <v>20934</v>
      </c>
      <c r="D6841" s="97" t="s">
        <v>332</v>
      </c>
      <c r="E6841" s="97" t="s">
        <v>20935</v>
      </c>
      <c r="F6841" s="97">
        <v>329970</v>
      </c>
      <c r="G6841" s="97">
        <v>664790</v>
      </c>
      <c r="H6841" s="97">
        <v>329970</v>
      </c>
      <c r="I6841" s="97">
        <v>664790</v>
      </c>
      <c r="J6841" s="97" t="s">
        <v>93</v>
      </c>
      <c r="K6841" s="97">
        <v>119.9</v>
      </c>
      <c r="L6841" s="97" t="s">
        <v>20936</v>
      </c>
      <c r="M6841" s="97">
        <v>30</v>
      </c>
      <c r="N6841" s="97">
        <v>803133</v>
      </c>
    </row>
    <row r="6842" spans="1:14" ht="14.25" customHeight="1" x14ac:dyDescent="0.3">
      <c r="A6842" s="97" t="s">
        <v>351</v>
      </c>
      <c r="B6842" s="97">
        <v>55</v>
      </c>
      <c r="C6842" s="97" t="s">
        <v>20937</v>
      </c>
      <c r="D6842" s="97" t="s">
        <v>332</v>
      </c>
      <c r="E6842" s="97" t="s">
        <v>20938</v>
      </c>
      <c r="F6842" s="97">
        <v>329920</v>
      </c>
      <c r="G6842" s="97">
        <v>664330</v>
      </c>
      <c r="H6842" s="97">
        <v>329920</v>
      </c>
      <c r="I6842" s="97">
        <v>664330</v>
      </c>
      <c r="J6842" s="97" t="s">
        <v>93</v>
      </c>
      <c r="K6842" s="97">
        <v>127.1</v>
      </c>
      <c r="L6842" s="97" t="s">
        <v>20939</v>
      </c>
      <c r="M6842" s="97">
        <v>30</v>
      </c>
      <c r="N6842" s="97">
        <v>803139</v>
      </c>
    </row>
    <row r="6843" spans="1:14" ht="14.25" customHeight="1" x14ac:dyDescent="0.3">
      <c r="A6843" s="97" t="s">
        <v>506</v>
      </c>
      <c r="B6843" s="97">
        <v>872</v>
      </c>
      <c r="C6843" s="97" t="s">
        <v>20940</v>
      </c>
      <c r="D6843" s="97" t="s">
        <v>332</v>
      </c>
      <c r="E6843" s="97" t="s">
        <v>20941</v>
      </c>
      <c r="F6843" s="97">
        <v>328709</v>
      </c>
      <c r="G6843" s="97">
        <v>668179</v>
      </c>
      <c r="H6843" s="97">
        <v>328709</v>
      </c>
      <c r="I6843" s="97">
        <v>668179</v>
      </c>
      <c r="J6843" s="97" t="s">
        <v>93</v>
      </c>
      <c r="K6843" s="97">
        <v>127.16</v>
      </c>
      <c r="L6843" s="97" t="s">
        <v>20942</v>
      </c>
      <c r="M6843" s="97">
        <v>30</v>
      </c>
      <c r="N6843" s="97">
        <v>17333018</v>
      </c>
    </row>
    <row r="6844" spans="1:14" ht="14.25" customHeight="1" x14ac:dyDescent="0.3">
      <c r="A6844" s="97" t="s">
        <v>506</v>
      </c>
      <c r="B6844" s="97">
        <v>867</v>
      </c>
      <c r="C6844" s="97" t="s">
        <v>20943</v>
      </c>
      <c r="D6844" s="97" t="s">
        <v>332</v>
      </c>
      <c r="E6844" s="97" t="s">
        <v>20944</v>
      </c>
      <c r="F6844" s="97">
        <v>328702</v>
      </c>
      <c r="G6844" s="97">
        <v>668143</v>
      </c>
      <c r="H6844" s="97">
        <v>328702</v>
      </c>
      <c r="I6844" s="97">
        <v>668143</v>
      </c>
      <c r="J6844" s="97" t="s">
        <v>93</v>
      </c>
      <c r="K6844" s="97">
        <v>127.9</v>
      </c>
      <c r="L6844" s="97" t="s">
        <v>20945</v>
      </c>
      <c r="M6844" s="97">
        <v>30</v>
      </c>
      <c r="N6844" s="97">
        <v>17333013</v>
      </c>
    </row>
    <row r="6845" spans="1:14" ht="14.25" customHeight="1" x14ac:dyDescent="0.3">
      <c r="A6845" s="97" t="s">
        <v>506</v>
      </c>
      <c r="B6845" s="97">
        <v>863</v>
      </c>
      <c r="C6845" s="97" t="s">
        <v>20946</v>
      </c>
      <c r="D6845" s="97" t="s">
        <v>332</v>
      </c>
      <c r="E6845" s="97" t="s">
        <v>20947</v>
      </c>
      <c r="F6845" s="97">
        <v>328693</v>
      </c>
      <c r="G6845" s="97">
        <v>668084</v>
      </c>
      <c r="H6845" s="97">
        <v>328693</v>
      </c>
      <c r="I6845" s="97">
        <v>668084</v>
      </c>
      <c r="J6845" s="97" t="s">
        <v>93</v>
      </c>
      <c r="K6845" s="97">
        <v>128.29</v>
      </c>
      <c r="L6845" s="97" t="s">
        <v>20948</v>
      </c>
      <c r="M6845" s="97">
        <v>30</v>
      </c>
      <c r="N6845" s="97">
        <v>17333009</v>
      </c>
    </row>
    <row r="6846" spans="1:14" ht="14.25" customHeight="1" x14ac:dyDescent="0.3">
      <c r="A6846" s="97" t="s">
        <v>506</v>
      </c>
      <c r="B6846" s="97">
        <v>10695</v>
      </c>
      <c r="C6846" s="97" t="s">
        <v>20949</v>
      </c>
      <c r="D6846" s="97" t="s">
        <v>581</v>
      </c>
      <c r="E6846" s="97" t="s">
        <v>20950</v>
      </c>
      <c r="F6846" s="97">
        <v>327582</v>
      </c>
      <c r="G6846" s="97">
        <v>666965</v>
      </c>
      <c r="H6846" s="97">
        <v>327582</v>
      </c>
      <c r="I6846" s="97">
        <v>666965</v>
      </c>
      <c r="J6846" s="97" t="s">
        <v>93</v>
      </c>
      <c r="K6846" s="97">
        <v>134.87</v>
      </c>
      <c r="L6846" s="97" t="s">
        <v>20951</v>
      </c>
      <c r="M6846" s="97">
        <v>30</v>
      </c>
      <c r="N6846" s="97">
        <v>1004189</v>
      </c>
    </row>
    <row r="6847" spans="1:14" ht="14.25" customHeight="1" x14ac:dyDescent="0.3">
      <c r="A6847" s="97" t="s">
        <v>506</v>
      </c>
      <c r="B6847" s="97">
        <v>10695</v>
      </c>
      <c r="C6847" s="97" t="s">
        <v>20952</v>
      </c>
      <c r="D6847" s="97" t="s">
        <v>581</v>
      </c>
      <c r="E6847" s="97" t="s">
        <v>20953</v>
      </c>
      <c r="F6847" s="97">
        <v>327589</v>
      </c>
      <c r="G6847" s="97">
        <v>666949</v>
      </c>
      <c r="H6847" s="97">
        <v>327589</v>
      </c>
      <c r="I6847" s="97">
        <v>666949</v>
      </c>
      <c r="J6847" s="97" t="s">
        <v>93</v>
      </c>
      <c r="K6847" s="97">
        <v>135.85</v>
      </c>
      <c r="L6847" s="97" t="s">
        <v>20954</v>
      </c>
      <c r="M6847" s="97">
        <v>30</v>
      </c>
      <c r="N6847" s="97">
        <v>1004194</v>
      </c>
    </row>
    <row r="6848" spans="1:14" ht="14.25" customHeight="1" x14ac:dyDescent="0.3">
      <c r="A6848" s="97" t="s">
        <v>506</v>
      </c>
      <c r="B6848" s="97">
        <v>10695</v>
      </c>
      <c r="C6848" s="97" t="s">
        <v>20955</v>
      </c>
      <c r="D6848" s="97" t="s">
        <v>581</v>
      </c>
      <c r="E6848" s="97" t="s">
        <v>20956</v>
      </c>
      <c r="F6848" s="97">
        <v>327614</v>
      </c>
      <c r="G6848" s="97">
        <v>666966</v>
      </c>
      <c r="H6848" s="97">
        <v>327614</v>
      </c>
      <c r="I6848" s="97">
        <v>666966</v>
      </c>
      <c r="J6848" s="97" t="s">
        <v>93</v>
      </c>
      <c r="K6848" s="97">
        <v>135.88</v>
      </c>
      <c r="L6848" s="97" t="s">
        <v>20957</v>
      </c>
      <c r="M6848" s="97">
        <v>30</v>
      </c>
      <c r="N6848" s="97">
        <v>1004198</v>
      </c>
    </row>
    <row r="6849" spans="1:14" ht="14.25" customHeight="1" x14ac:dyDescent="0.3">
      <c r="A6849" s="97" t="s">
        <v>506</v>
      </c>
      <c r="B6849" s="97">
        <v>10695</v>
      </c>
      <c r="C6849" s="97" t="s">
        <v>20958</v>
      </c>
      <c r="D6849" s="97" t="s">
        <v>581</v>
      </c>
      <c r="E6849" s="97" t="s">
        <v>20959</v>
      </c>
      <c r="F6849" s="97">
        <v>327603</v>
      </c>
      <c r="G6849" s="97">
        <v>666944</v>
      </c>
      <c r="H6849" s="97">
        <v>327603</v>
      </c>
      <c r="I6849" s="97">
        <v>666944</v>
      </c>
      <c r="J6849" s="97" t="s">
        <v>93</v>
      </c>
      <c r="K6849" s="97">
        <v>136.41</v>
      </c>
      <c r="L6849" s="97" t="s">
        <v>20960</v>
      </c>
      <c r="M6849" s="97">
        <v>30</v>
      </c>
      <c r="N6849" s="97">
        <v>1004196</v>
      </c>
    </row>
    <row r="6850" spans="1:14" ht="14.25" customHeight="1" x14ac:dyDescent="0.3">
      <c r="A6850" s="97" t="s">
        <v>506</v>
      </c>
      <c r="B6850" s="97">
        <v>705</v>
      </c>
      <c r="C6850" s="97" t="s">
        <v>20961</v>
      </c>
      <c r="D6850" s="97" t="s">
        <v>332</v>
      </c>
      <c r="E6850" s="97" t="s">
        <v>20962</v>
      </c>
      <c r="F6850" s="97">
        <v>328190</v>
      </c>
      <c r="G6850" s="97">
        <v>666060</v>
      </c>
      <c r="H6850" s="97">
        <v>328190</v>
      </c>
      <c r="I6850" s="97">
        <v>666060</v>
      </c>
      <c r="J6850" s="97" t="s">
        <v>93</v>
      </c>
      <c r="K6850" s="97">
        <v>138</v>
      </c>
      <c r="L6850" s="97" t="s">
        <v>20963</v>
      </c>
      <c r="M6850" s="97">
        <v>30</v>
      </c>
      <c r="N6850" s="97">
        <v>15620586</v>
      </c>
    </row>
    <row r="6851" spans="1:14" ht="14.25" customHeight="1" x14ac:dyDescent="0.3">
      <c r="A6851" s="97" t="s">
        <v>506</v>
      </c>
      <c r="B6851" s="97">
        <v>10695</v>
      </c>
      <c r="C6851" s="97" t="s">
        <v>20964</v>
      </c>
      <c r="D6851" s="97" t="s">
        <v>581</v>
      </c>
      <c r="E6851" s="97" t="s">
        <v>20965</v>
      </c>
      <c r="F6851" s="97">
        <v>327576</v>
      </c>
      <c r="G6851" s="97">
        <v>666844</v>
      </c>
      <c r="H6851" s="97">
        <v>327576</v>
      </c>
      <c r="I6851" s="97">
        <v>666844</v>
      </c>
      <c r="J6851" s="97" t="s">
        <v>93</v>
      </c>
      <c r="K6851" s="97">
        <v>138.68</v>
      </c>
      <c r="L6851" s="97" t="s">
        <v>20966</v>
      </c>
      <c r="M6851" s="97">
        <v>30</v>
      </c>
      <c r="N6851" s="97">
        <v>1004201</v>
      </c>
    </row>
    <row r="6852" spans="1:14" ht="14.25" customHeight="1" x14ac:dyDescent="0.3">
      <c r="A6852" s="97" t="s">
        <v>506</v>
      </c>
      <c r="B6852" s="97">
        <v>433</v>
      </c>
      <c r="C6852" s="97" t="s">
        <v>20967</v>
      </c>
      <c r="D6852" s="97" t="s">
        <v>332</v>
      </c>
      <c r="E6852" s="97" t="s">
        <v>20968</v>
      </c>
      <c r="F6852" s="97">
        <v>328360</v>
      </c>
      <c r="G6852" s="97">
        <v>665690</v>
      </c>
      <c r="H6852" s="97">
        <v>328360</v>
      </c>
      <c r="I6852" s="97">
        <v>665690</v>
      </c>
      <c r="J6852" s="97" t="s">
        <v>93</v>
      </c>
      <c r="K6852" s="97">
        <v>139</v>
      </c>
      <c r="L6852" s="97" t="s">
        <v>20969</v>
      </c>
      <c r="M6852" s="97">
        <v>30</v>
      </c>
      <c r="N6852" s="97">
        <v>1002925</v>
      </c>
    </row>
    <row r="6853" spans="1:14" ht="14.25" customHeight="1" x14ac:dyDescent="0.3">
      <c r="A6853" s="97" t="s">
        <v>506</v>
      </c>
      <c r="B6853" s="97">
        <v>703</v>
      </c>
      <c r="C6853" s="97" t="s">
        <v>20970</v>
      </c>
      <c r="D6853" s="97" t="s">
        <v>332</v>
      </c>
      <c r="E6853" s="97" t="s">
        <v>20971</v>
      </c>
      <c r="F6853" s="97">
        <v>328220</v>
      </c>
      <c r="G6853" s="97">
        <v>666020</v>
      </c>
      <c r="H6853" s="97">
        <v>328220</v>
      </c>
      <c r="I6853" s="97">
        <v>666020</v>
      </c>
      <c r="J6853" s="97" t="s">
        <v>93</v>
      </c>
      <c r="K6853" s="97">
        <v>140</v>
      </c>
      <c r="L6853" s="97" t="s">
        <v>20972</v>
      </c>
      <c r="M6853" s="97">
        <v>30</v>
      </c>
      <c r="N6853" s="97">
        <v>15620584</v>
      </c>
    </row>
    <row r="6854" spans="1:14" ht="14.25" customHeight="1" x14ac:dyDescent="0.3">
      <c r="A6854" s="97" t="s">
        <v>506</v>
      </c>
      <c r="B6854" s="97">
        <v>704</v>
      </c>
      <c r="C6854" s="97" t="s">
        <v>20973</v>
      </c>
      <c r="D6854" s="97" t="s">
        <v>332</v>
      </c>
      <c r="E6854" s="97" t="s">
        <v>20974</v>
      </c>
      <c r="F6854" s="97">
        <v>328200</v>
      </c>
      <c r="G6854" s="97">
        <v>666010</v>
      </c>
      <c r="H6854" s="97">
        <v>328200</v>
      </c>
      <c r="I6854" s="97">
        <v>666010</v>
      </c>
      <c r="J6854" s="97" t="s">
        <v>93</v>
      </c>
      <c r="K6854" s="97">
        <v>140</v>
      </c>
      <c r="L6854" s="97" t="s">
        <v>20975</v>
      </c>
      <c r="M6854" s="97">
        <v>30</v>
      </c>
      <c r="N6854" s="97">
        <v>15620585</v>
      </c>
    </row>
    <row r="6855" spans="1:14" ht="14.25" customHeight="1" x14ac:dyDescent="0.3">
      <c r="A6855" s="97" t="s">
        <v>506</v>
      </c>
      <c r="B6855" s="97">
        <v>444</v>
      </c>
      <c r="C6855" s="97" t="s">
        <v>20976</v>
      </c>
      <c r="D6855" s="97" t="s">
        <v>332</v>
      </c>
      <c r="E6855" s="97" t="s">
        <v>20977</v>
      </c>
      <c r="F6855" s="97">
        <v>328280</v>
      </c>
      <c r="G6855" s="97">
        <v>665660</v>
      </c>
      <c r="H6855" s="97">
        <v>328280</v>
      </c>
      <c r="I6855" s="97">
        <v>665660</v>
      </c>
      <c r="J6855" s="97" t="s">
        <v>93</v>
      </c>
      <c r="K6855" s="97">
        <v>141.6</v>
      </c>
      <c r="L6855" s="97" t="s">
        <v>20978</v>
      </c>
      <c r="M6855" s="97">
        <v>30</v>
      </c>
      <c r="N6855" s="97">
        <v>1002936</v>
      </c>
    </row>
    <row r="6856" spans="1:14" ht="14.25" customHeight="1" x14ac:dyDescent="0.3">
      <c r="A6856" s="97" t="s">
        <v>506</v>
      </c>
      <c r="B6856" s="97">
        <v>10695</v>
      </c>
      <c r="C6856" s="97" t="s">
        <v>20979</v>
      </c>
      <c r="D6856" s="97" t="s">
        <v>581</v>
      </c>
      <c r="E6856" s="97" t="s">
        <v>20980</v>
      </c>
      <c r="F6856" s="97">
        <v>327745</v>
      </c>
      <c r="G6856" s="97">
        <v>666959</v>
      </c>
      <c r="H6856" s="97">
        <v>327745</v>
      </c>
      <c r="I6856" s="97">
        <v>666959</v>
      </c>
      <c r="J6856" s="97" t="s">
        <v>93</v>
      </c>
      <c r="K6856" s="97">
        <v>141.63</v>
      </c>
      <c r="L6856" s="97" t="s">
        <v>20981</v>
      </c>
      <c r="M6856" s="97">
        <v>30</v>
      </c>
      <c r="N6856" s="97">
        <v>1004262</v>
      </c>
    </row>
    <row r="6857" spans="1:14" ht="14.25" customHeight="1" x14ac:dyDescent="0.3">
      <c r="A6857" s="97" t="s">
        <v>506</v>
      </c>
      <c r="B6857" s="97">
        <v>10695</v>
      </c>
      <c r="C6857" s="97" t="s">
        <v>20982</v>
      </c>
      <c r="D6857" s="97" t="s">
        <v>581</v>
      </c>
      <c r="E6857" s="97" t="s">
        <v>20983</v>
      </c>
      <c r="F6857" s="97">
        <v>327721</v>
      </c>
      <c r="G6857" s="97">
        <v>666915</v>
      </c>
      <c r="H6857" s="97">
        <v>327721</v>
      </c>
      <c r="I6857" s="97">
        <v>666915</v>
      </c>
      <c r="J6857" s="97" t="s">
        <v>93</v>
      </c>
      <c r="K6857" s="97">
        <v>141.72</v>
      </c>
      <c r="L6857" s="97" t="s">
        <v>20984</v>
      </c>
      <c r="M6857" s="97">
        <v>30</v>
      </c>
      <c r="N6857" s="97">
        <v>1004258</v>
      </c>
    </row>
    <row r="6858" spans="1:14" ht="14.25" customHeight="1" x14ac:dyDescent="0.3">
      <c r="A6858" s="97" t="s">
        <v>506</v>
      </c>
      <c r="B6858" s="97">
        <v>10695</v>
      </c>
      <c r="C6858" s="97" t="s">
        <v>20985</v>
      </c>
      <c r="D6858" s="97" t="s">
        <v>581</v>
      </c>
      <c r="E6858" s="97" t="s">
        <v>20986</v>
      </c>
      <c r="F6858" s="97">
        <v>327716</v>
      </c>
      <c r="G6858" s="97">
        <v>666905</v>
      </c>
      <c r="H6858" s="97">
        <v>327716</v>
      </c>
      <c r="I6858" s="97">
        <v>666905</v>
      </c>
      <c r="J6858" s="97" t="s">
        <v>93</v>
      </c>
      <c r="K6858" s="97">
        <v>141.93</v>
      </c>
      <c r="L6858" s="97" t="s">
        <v>20987</v>
      </c>
      <c r="M6858" s="97">
        <v>30</v>
      </c>
      <c r="N6858" s="97">
        <v>1004257</v>
      </c>
    </row>
    <row r="6859" spans="1:14" ht="14.25" customHeight="1" x14ac:dyDescent="0.3">
      <c r="A6859" s="97" t="s">
        <v>506</v>
      </c>
      <c r="B6859" s="97">
        <v>10695</v>
      </c>
      <c r="C6859" s="97" t="s">
        <v>20988</v>
      </c>
      <c r="D6859" s="97" t="s">
        <v>581</v>
      </c>
      <c r="E6859" s="97" t="s">
        <v>20989</v>
      </c>
      <c r="F6859" s="97">
        <v>327733</v>
      </c>
      <c r="G6859" s="97">
        <v>666937</v>
      </c>
      <c r="H6859" s="97">
        <v>327733</v>
      </c>
      <c r="I6859" s="97">
        <v>666937</v>
      </c>
      <c r="J6859" s="97" t="s">
        <v>93</v>
      </c>
      <c r="K6859" s="97">
        <v>141.94999999999999</v>
      </c>
      <c r="L6859" s="97" t="s">
        <v>20990</v>
      </c>
      <c r="M6859" s="97">
        <v>30</v>
      </c>
      <c r="N6859" s="97">
        <v>1004260</v>
      </c>
    </row>
    <row r="6860" spans="1:14" ht="14.25" customHeight="1" x14ac:dyDescent="0.3">
      <c r="A6860" s="97" t="s">
        <v>506</v>
      </c>
      <c r="B6860" s="97">
        <v>10695</v>
      </c>
      <c r="C6860" s="97" t="s">
        <v>20991</v>
      </c>
      <c r="D6860" s="97" t="s">
        <v>581</v>
      </c>
      <c r="E6860" s="97" t="s">
        <v>20992</v>
      </c>
      <c r="F6860" s="97">
        <v>327711</v>
      </c>
      <c r="G6860" s="97">
        <v>666894</v>
      </c>
      <c r="H6860" s="97">
        <v>327711</v>
      </c>
      <c r="I6860" s="97">
        <v>666894</v>
      </c>
      <c r="J6860" s="97" t="s">
        <v>93</v>
      </c>
      <c r="K6860" s="97">
        <v>142.26</v>
      </c>
      <c r="L6860" s="97" t="s">
        <v>20993</v>
      </c>
      <c r="M6860" s="97">
        <v>30</v>
      </c>
      <c r="N6860" s="97">
        <v>1004256</v>
      </c>
    </row>
    <row r="6861" spans="1:14" ht="14.25" customHeight="1" x14ac:dyDescent="0.3">
      <c r="A6861" s="97" t="s">
        <v>506</v>
      </c>
      <c r="B6861" s="97">
        <v>348</v>
      </c>
      <c r="C6861" s="97" t="s">
        <v>20994</v>
      </c>
      <c r="D6861" s="97" t="s">
        <v>332</v>
      </c>
      <c r="E6861" s="97" t="s">
        <v>20995</v>
      </c>
      <c r="F6861" s="97">
        <v>328480</v>
      </c>
      <c r="G6861" s="97">
        <v>665530</v>
      </c>
      <c r="H6861" s="97">
        <v>328480</v>
      </c>
      <c r="I6861" s="97">
        <v>665530</v>
      </c>
      <c r="J6861" s="97" t="s">
        <v>93</v>
      </c>
      <c r="K6861" s="97">
        <v>143</v>
      </c>
      <c r="L6861" s="97" t="s">
        <v>20996</v>
      </c>
      <c r="M6861" s="97">
        <v>30</v>
      </c>
      <c r="N6861" s="97">
        <v>1002840</v>
      </c>
    </row>
    <row r="6862" spans="1:14" ht="14.25" customHeight="1" x14ac:dyDescent="0.3">
      <c r="A6862" s="97" t="s">
        <v>506</v>
      </c>
      <c r="B6862" s="97">
        <v>12405</v>
      </c>
      <c r="C6862" s="97" t="s">
        <v>20997</v>
      </c>
      <c r="D6862" s="97" t="s">
        <v>581</v>
      </c>
      <c r="E6862" s="97" t="s">
        <v>20998</v>
      </c>
      <c r="F6862" s="97">
        <v>328249</v>
      </c>
      <c r="G6862" s="97">
        <v>665520</v>
      </c>
      <c r="H6862" s="97">
        <v>328249</v>
      </c>
      <c r="I6862" s="97">
        <v>665520</v>
      </c>
      <c r="J6862" s="97" t="s">
        <v>93</v>
      </c>
      <c r="K6862" s="97">
        <v>143</v>
      </c>
      <c r="L6862" s="97" t="s">
        <v>3287</v>
      </c>
      <c r="M6862" s="97">
        <v>30</v>
      </c>
      <c r="N6862" s="97">
        <v>1004430</v>
      </c>
    </row>
    <row r="6863" spans="1:14" ht="14.25" customHeight="1" x14ac:dyDescent="0.3">
      <c r="A6863" s="97" t="s">
        <v>506</v>
      </c>
      <c r="B6863" s="97">
        <v>439</v>
      </c>
      <c r="C6863" s="97" t="s">
        <v>20999</v>
      </c>
      <c r="D6863" s="97" t="s">
        <v>332</v>
      </c>
      <c r="E6863" s="97" t="s">
        <v>21000</v>
      </c>
      <c r="F6863" s="97">
        <v>328190</v>
      </c>
      <c r="G6863" s="97">
        <v>665700</v>
      </c>
      <c r="H6863" s="97">
        <v>328190</v>
      </c>
      <c r="I6863" s="97">
        <v>665700</v>
      </c>
      <c r="J6863" s="97" t="s">
        <v>93</v>
      </c>
      <c r="K6863" s="97">
        <v>144</v>
      </c>
      <c r="L6863" s="97" t="s">
        <v>21001</v>
      </c>
      <c r="M6863" s="97">
        <v>30</v>
      </c>
      <c r="N6863" s="97">
        <v>1002931</v>
      </c>
    </row>
    <row r="6864" spans="1:14" ht="14.25" customHeight="1" x14ac:dyDescent="0.3">
      <c r="A6864" s="97" t="s">
        <v>506</v>
      </c>
      <c r="B6864" s="97">
        <v>437</v>
      </c>
      <c r="C6864" s="97" t="s">
        <v>21002</v>
      </c>
      <c r="D6864" s="97" t="s">
        <v>332</v>
      </c>
      <c r="E6864" s="97" t="s">
        <v>21003</v>
      </c>
      <c r="F6864" s="97">
        <v>328210</v>
      </c>
      <c r="G6864" s="97">
        <v>665750</v>
      </c>
      <c r="H6864" s="97">
        <v>328210</v>
      </c>
      <c r="I6864" s="97">
        <v>665750</v>
      </c>
      <c r="J6864" s="97" t="s">
        <v>93</v>
      </c>
      <c r="K6864" s="97">
        <v>145</v>
      </c>
      <c r="L6864" s="97" t="s">
        <v>21004</v>
      </c>
      <c r="M6864" s="97">
        <v>30</v>
      </c>
      <c r="N6864" s="97">
        <v>1002929</v>
      </c>
    </row>
    <row r="6865" spans="1:14" ht="14.25" customHeight="1" x14ac:dyDescent="0.3">
      <c r="A6865" s="97" t="s">
        <v>351</v>
      </c>
      <c r="B6865" s="97">
        <v>14974</v>
      </c>
      <c r="C6865" s="97" t="s">
        <v>21005</v>
      </c>
      <c r="D6865" s="97" t="s">
        <v>581</v>
      </c>
      <c r="E6865" s="97" t="s">
        <v>21006</v>
      </c>
      <c r="F6865" s="97">
        <v>328960</v>
      </c>
      <c r="G6865" s="97">
        <v>662400</v>
      </c>
      <c r="H6865" s="97">
        <v>328960</v>
      </c>
      <c r="I6865" s="97">
        <v>662400</v>
      </c>
      <c r="J6865" s="97" t="s">
        <v>93</v>
      </c>
      <c r="K6865" s="97">
        <v>146.19999999999999</v>
      </c>
      <c r="L6865" s="97" t="s">
        <v>21007</v>
      </c>
      <c r="M6865" s="97">
        <v>30</v>
      </c>
      <c r="N6865" s="97">
        <v>803369</v>
      </c>
    </row>
    <row r="6866" spans="1:14" ht="14.25" customHeight="1" x14ac:dyDescent="0.3">
      <c r="A6866" s="97" t="s">
        <v>397</v>
      </c>
      <c r="B6866" s="97">
        <v>305</v>
      </c>
      <c r="C6866" s="97" t="s">
        <v>21008</v>
      </c>
      <c r="D6866" s="97" t="s">
        <v>332</v>
      </c>
      <c r="E6866" s="97" t="s">
        <v>21009</v>
      </c>
      <c r="F6866" s="97">
        <v>338270</v>
      </c>
      <c r="G6866" s="97">
        <v>665780</v>
      </c>
      <c r="H6866" s="97">
        <v>338270</v>
      </c>
      <c r="I6866" s="97">
        <v>665780</v>
      </c>
      <c r="J6866" s="97" t="s">
        <v>93</v>
      </c>
      <c r="K6866" s="97">
        <v>148.77000000000001</v>
      </c>
      <c r="L6866" s="97" t="s">
        <v>21010</v>
      </c>
      <c r="M6866" s="97">
        <v>30</v>
      </c>
      <c r="N6866" s="97">
        <v>842867</v>
      </c>
    </row>
    <row r="6867" spans="1:14" ht="14.25" customHeight="1" x14ac:dyDescent="0.3">
      <c r="A6867" s="97" t="s">
        <v>506</v>
      </c>
      <c r="B6867" s="97">
        <v>10621</v>
      </c>
      <c r="C6867" s="97" t="s">
        <v>21011</v>
      </c>
      <c r="D6867" s="97" t="s">
        <v>581</v>
      </c>
      <c r="E6867" s="97" t="s">
        <v>21012</v>
      </c>
      <c r="F6867" s="97">
        <v>327861</v>
      </c>
      <c r="G6867" s="97">
        <v>665779</v>
      </c>
      <c r="H6867" s="97">
        <v>327861</v>
      </c>
      <c r="I6867" s="97">
        <v>665779</v>
      </c>
      <c r="J6867" s="97" t="s">
        <v>93</v>
      </c>
      <c r="K6867" s="97">
        <v>149.22999999999999</v>
      </c>
      <c r="L6867" s="97" t="s">
        <v>21013</v>
      </c>
      <c r="M6867" s="97">
        <v>30</v>
      </c>
      <c r="N6867" s="97">
        <v>1003995</v>
      </c>
    </row>
    <row r="6868" spans="1:14" ht="14.25" customHeight="1" x14ac:dyDescent="0.3">
      <c r="A6868" s="97" t="s">
        <v>506</v>
      </c>
      <c r="B6868" s="97">
        <v>9996</v>
      </c>
      <c r="C6868" s="97" t="s">
        <v>21014</v>
      </c>
      <c r="D6868" s="97" t="s">
        <v>581</v>
      </c>
      <c r="E6868" s="97" t="s">
        <v>21015</v>
      </c>
      <c r="F6868" s="97">
        <v>327377</v>
      </c>
      <c r="G6868" s="97">
        <v>666285</v>
      </c>
      <c r="H6868" s="97">
        <v>327377</v>
      </c>
      <c r="I6868" s="97">
        <v>666285</v>
      </c>
      <c r="J6868" s="97" t="s">
        <v>93</v>
      </c>
      <c r="K6868" s="97">
        <v>150</v>
      </c>
      <c r="L6868" s="97" t="s">
        <v>21016</v>
      </c>
      <c r="M6868" s="97">
        <v>30</v>
      </c>
      <c r="N6868" s="97">
        <v>1003979</v>
      </c>
    </row>
    <row r="6869" spans="1:14" ht="14.25" customHeight="1" x14ac:dyDescent="0.3">
      <c r="A6869" s="97" t="s">
        <v>506</v>
      </c>
      <c r="B6869" s="97">
        <v>9996</v>
      </c>
      <c r="C6869" s="97" t="s">
        <v>21017</v>
      </c>
      <c r="D6869" s="97" t="s">
        <v>581</v>
      </c>
      <c r="E6869" s="97" t="s">
        <v>21018</v>
      </c>
      <c r="F6869" s="97">
        <v>327466</v>
      </c>
      <c r="G6869" s="97">
        <v>666353</v>
      </c>
      <c r="H6869" s="97">
        <v>327466</v>
      </c>
      <c r="I6869" s="97">
        <v>666353</v>
      </c>
      <c r="J6869" s="97" t="s">
        <v>93</v>
      </c>
      <c r="K6869" s="97">
        <v>150</v>
      </c>
      <c r="L6869" s="97" t="s">
        <v>21019</v>
      </c>
      <c r="M6869" s="97">
        <v>30</v>
      </c>
      <c r="N6869" s="97">
        <v>1003980</v>
      </c>
    </row>
    <row r="6870" spans="1:14" ht="14.25" customHeight="1" x14ac:dyDescent="0.3">
      <c r="A6870" s="97" t="s">
        <v>351</v>
      </c>
      <c r="B6870" s="97">
        <v>15123</v>
      </c>
      <c r="C6870" s="97" t="s">
        <v>21020</v>
      </c>
      <c r="D6870" s="97" t="s">
        <v>581</v>
      </c>
      <c r="E6870" s="97" t="s">
        <v>21021</v>
      </c>
      <c r="F6870" s="97">
        <v>328689</v>
      </c>
      <c r="G6870" s="97">
        <v>662929</v>
      </c>
      <c r="H6870" s="97">
        <v>328689</v>
      </c>
      <c r="I6870" s="97">
        <v>662929</v>
      </c>
      <c r="J6870" s="97" t="s">
        <v>93</v>
      </c>
      <c r="K6870" s="97">
        <v>151</v>
      </c>
      <c r="L6870" s="97" t="s">
        <v>21022</v>
      </c>
      <c r="M6870" s="97">
        <v>30</v>
      </c>
      <c r="N6870" s="97">
        <v>803392</v>
      </c>
    </row>
    <row r="6871" spans="1:14" ht="14.25" customHeight="1" x14ac:dyDescent="0.3">
      <c r="A6871" s="97" t="s">
        <v>351</v>
      </c>
      <c r="B6871" s="97">
        <v>226</v>
      </c>
      <c r="C6871" s="97" t="s">
        <v>21023</v>
      </c>
      <c r="D6871" s="97" t="s">
        <v>332</v>
      </c>
      <c r="E6871" s="97" t="s">
        <v>21024</v>
      </c>
      <c r="F6871" s="97">
        <v>328770</v>
      </c>
      <c r="G6871" s="97">
        <v>662260</v>
      </c>
      <c r="H6871" s="97">
        <v>328770</v>
      </c>
      <c r="I6871" s="97">
        <v>662260</v>
      </c>
      <c r="J6871" s="97" t="s">
        <v>93</v>
      </c>
      <c r="K6871" s="97">
        <v>153</v>
      </c>
      <c r="L6871" s="97" t="s">
        <v>21025</v>
      </c>
      <c r="M6871" s="97">
        <v>30</v>
      </c>
      <c r="N6871" s="97">
        <v>13471685</v>
      </c>
    </row>
    <row r="6872" spans="1:14" ht="14.25" customHeight="1" x14ac:dyDescent="0.3">
      <c r="A6872" s="97" t="s">
        <v>497</v>
      </c>
      <c r="B6872" s="97">
        <v>116</v>
      </c>
      <c r="C6872" s="97" t="s">
        <v>21026</v>
      </c>
      <c r="D6872" s="97" t="s">
        <v>332</v>
      </c>
      <c r="E6872" s="97" t="s">
        <v>21027</v>
      </c>
      <c r="F6872" s="97">
        <v>334820</v>
      </c>
      <c r="G6872" s="97">
        <v>660070</v>
      </c>
      <c r="H6872" s="97">
        <v>334820</v>
      </c>
      <c r="I6872" s="97">
        <v>660070</v>
      </c>
      <c r="J6872" s="97" t="s">
        <v>93</v>
      </c>
      <c r="K6872" s="97">
        <v>157</v>
      </c>
      <c r="L6872" s="97" t="s">
        <v>21028</v>
      </c>
      <c r="M6872" s="97">
        <v>30</v>
      </c>
      <c r="N6872" s="97">
        <v>904748</v>
      </c>
    </row>
    <row r="6873" spans="1:14" ht="14.25" customHeight="1" x14ac:dyDescent="0.3">
      <c r="A6873" s="97" t="s">
        <v>497</v>
      </c>
      <c r="B6873" s="97">
        <v>97</v>
      </c>
      <c r="C6873" s="97" t="s">
        <v>21029</v>
      </c>
      <c r="D6873" s="97" t="s">
        <v>332</v>
      </c>
      <c r="E6873" s="97" t="s">
        <v>21030</v>
      </c>
      <c r="F6873" s="97">
        <v>333870</v>
      </c>
      <c r="G6873" s="97">
        <v>660120</v>
      </c>
      <c r="H6873" s="97">
        <v>333870</v>
      </c>
      <c r="I6873" s="97">
        <v>660120</v>
      </c>
      <c r="J6873" s="97" t="s">
        <v>93</v>
      </c>
      <c r="K6873" s="97">
        <v>157.53</v>
      </c>
      <c r="L6873" s="97" t="s">
        <v>21031</v>
      </c>
      <c r="M6873" s="97">
        <v>30</v>
      </c>
      <c r="N6873" s="97">
        <v>904729</v>
      </c>
    </row>
    <row r="6874" spans="1:14" ht="14.25" customHeight="1" x14ac:dyDescent="0.3">
      <c r="A6874" s="97" t="s">
        <v>497</v>
      </c>
      <c r="B6874" s="97">
        <v>109</v>
      </c>
      <c r="C6874" s="97" t="s">
        <v>21032</v>
      </c>
      <c r="D6874" s="97" t="s">
        <v>332</v>
      </c>
      <c r="E6874" s="97" t="s">
        <v>21033</v>
      </c>
      <c r="F6874" s="97">
        <v>334620</v>
      </c>
      <c r="G6874" s="97">
        <v>660240</v>
      </c>
      <c r="H6874" s="97">
        <v>334620</v>
      </c>
      <c r="I6874" s="97">
        <v>660240</v>
      </c>
      <c r="J6874" s="97" t="s">
        <v>93</v>
      </c>
      <c r="K6874" s="97">
        <v>157.62</v>
      </c>
      <c r="L6874" s="97" t="s">
        <v>21034</v>
      </c>
      <c r="M6874" s="97">
        <v>30</v>
      </c>
      <c r="N6874" s="97">
        <v>904741</v>
      </c>
    </row>
    <row r="6875" spans="1:14" ht="14.25" customHeight="1" x14ac:dyDescent="0.3">
      <c r="A6875" s="97" t="s">
        <v>497</v>
      </c>
      <c r="B6875" s="97">
        <v>105</v>
      </c>
      <c r="C6875" s="97" t="s">
        <v>21035</v>
      </c>
      <c r="D6875" s="97" t="s">
        <v>332</v>
      </c>
      <c r="E6875" s="97" t="s">
        <v>21036</v>
      </c>
      <c r="F6875" s="97">
        <v>334080</v>
      </c>
      <c r="G6875" s="97">
        <v>660080</v>
      </c>
      <c r="H6875" s="97">
        <v>334080</v>
      </c>
      <c r="I6875" s="97">
        <v>660080</v>
      </c>
      <c r="J6875" s="97" t="s">
        <v>93</v>
      </c>
      <c r="K6875" s="97">
        <v>157.85</v>
      </c>
      <c r="L6875" s="97" t="s">
        <v>21034</v>
      </c>
      <c r="M6875" s="97">
        <v>30</v>
      </c>
      <c r="N6875" s="97">
        <v>904737</v>
      </c>
    </row>
    <row r="6876" spans="1:14" ht="14.25" customHeight="1" x14ac:dyDescent="0.3">
      <c r="A6876" s="97" t="s">
        <v>497</v>
      </c>
      <c r="B6876" s="97">
        <v>96</v>
      </c>
      <c r="C6876" s="97" t="s">
        <v>21037</v>
      </c>
      <c r="D6876" s="97" t="s">
        <v>332</v>
      </c>
      <c r="E6876" s="97" t="s">
        <v>21038</v>
      </c>
      <c r="F6876" s="97">
        <v>333830</v>
      </c>
      <c r="G6876" s="97">
        <v>660110</v>
      </c>
      <c r="H6876" s="97">
        <v>333830</v>
      </c>
      <c r="I6876" s="97">
        <v>660110</v>
      </c>
      <c r="J6876" s="97" t="s">
        <v>93</v>
      </c>
      <c r="K6876" s="97">
        <v>157.96</v>
      </c>
      <c r="L6876" s="97" t="s">
        <v>21039</v>
      </c>
      <c r="M6876" s="97">
        <v>30</v>
      </c>
      <c r="N6876" s="97">
        <v>904728</v>
      </c>
    </row>
    <row r="6877" spans="1:14" ht="14.25" customHeight="1" x14ac:dyDescent="0.3">
      <c r="A6877" s="97" t="s">
        <v>351</v>
      </c>
      <c r="B6877" s="97">
        <v>214</v>
      </c>
      <c r="C6877" s="97" t="s">
        <v>21040</v>
      </c>
      <c r="D6877" s="97" t="s">
        <v>332</v>
      </c>
      <c r="E6877" s="97" t="s">
        <v>21041</v>
      </c>
      <c r="F6877" s="97">
        <v>328690</v>
      </c>
      <c r="G6877" s="97">
        <v>662050</v>
      </c>
      <c r="H6877" s="97">
        <v>328690</v>
      </c>
      <c r="I6877" s="97">
        <v>662050</v>
      </c>
      <c r="J6877" s="97" t="s">
        <v>93</v>
      </c>
      <c r="K6877" s="97">
        <v>158.94999999999999</v>
      </c>
      <c r="L6877" s="97" t="s">
        <v>21042</v>
      </c>
      <c r="M6877" s="97">
        <v>30</v>
      </c>
      <c r="N6877" s="97">
        <v>13084978</v>
      </c>
    </row>
    <row r="6878" spans="1:14" ht="14.25" customHeight="1" x14ac:dyDescent="0.3">
      <c r="A6878" s="97" t="s">
        <v>351</v>
      </c>
      <c r="B6878" s="97">
        <v>217</v>
      </c>
      <c r="C6878" s="97" t="s">
        <v>21043</v>
      </c>
      <c r="D6878" s="97" t="s">
        <v>332</v>
      </c>
      <c r="E6878" s="97" t="s">
        <v>21044</v>
      </c>
      <c r="F6878" s="97">
        <v>328670</v>
      </c>
      <c r="G6878" s="97">
        <v>662140</v>
      </c>
      <c r="H6878" s="97">
        <v>328670</v>
      </c>
      <c r="I6878" s="97">
        <v>662140</v>
      </c>
      <c r="J6878" s="97" t="s">
        <v>93</v>
      </c>
      <c r="K6878" s="97">
        <v>159.4</v>
      </c>
      <c r="L6878" s="97" t="s">
        <v>21045</v>
      </c>
      <c r="M6878" s="97">
        <v>30</v>
      </c>
      <c r="N6878" s="97">
        <v>13084981</v>
      </c>
    </row>
    <row r="6879" spans="1:14" ht="14.25" customHeight="1" x14ac:dyDescent="0.3">
      <c r="A6879" s="97" t="s">
        <v>497</v>
      </c>
      <c r="B6879" s="97">
        <v>187</v>
      </c>
      <c r="C6879" s="97" t="s">
        <v>21046</v>
      </c>
      <c r="D6879" s="97" t="s">
        <v>332</v>
      </c>
      <c r="E6879" s="97" t="s">
        <v>21047</v>
      </c>
      <c r="F6879" s="97">
        <v>334230</v>
      </c>
      <c r="G6879" s="97">
        <v>662870</v>
      </c>
      <c r="H6879" s="97">
        <v>334230</v>
      </c>
      <c r="I6879" s="97">
        <v>662870</v>
      </c>
      <c r="J6879" s="97" t="s">
        <v>93</v>
      </c>
      <c r="K6879" s="97">
        <v>160</v>
      </c>
      <c r="L6879" s="97" t="s">
        <v>21048</v>
      </c>
      <c r="M6879" s="97">
        <v>30</v>
      </c>
      <c r="N6879" s="97">
        <v>904819</v>
      </c>
    </row>
    <row r="6880" spans="1:14" ht="14.25" customHeight="1" x14ac:dyDescent="0.3">
      <c r="A6880" s="97" t="s">
        <v>497</v>
      </c>
      <c r="B6880" s="97">
        <v>10542</v>
      </c>
      <c r="C6880" s="97" t="s">
        <v>21049</v>
      </c>
      <c r="D6880" s="97" t="s">
        <v>581</v>
      </c>
      <c r="E6880" s="97" t="s">
        <v>21050</v>
      </c>
      <c r="F6880" s="97">
        <v>334110</v>
      </c>
      <c r="G6880" s="97">
        <v>662357</v>
      </c>
      <c r="H6880" s="97">
        <v>334110</v>
      </c>
      <c r="I6880" s="97">
        <v>662357</v>
      </c>
      <c r="J6880" s="97" t="s">
        <v>93</v>
      </c>
      <c r="K6880" s="97">
        <v>161.79</v>
      </c>
      <c r="L6880" s="97" t="s">
        <v>21051</v>
      </c>
      <c r="M6880" s="97">
        <v>30</v>
      </c>
      <c r="N6880" s="97">
        <v>905310</v>
      </c>
    </row>
    <row r="6881" spans="1:14" ht="14.25" customHeight="1" x14ac:dyDescent="0.3">
      <c r="A6881" s="97" t="s">
        <v>497</v>
      </c>
      <c r="B6881" s="97">
        <v>237</v>
      </c>
      <c r="C6881" s="97" t="s">
        <v>21052</v>
      </c>
      <c r="D6881" s="97" t="s">
        <v>332</v>
      </c>
      <c r="E6881" s="97" t="s">
        <v>21053</v>
      </c>
      <c r="F6881" s="97">
        <v>334360</v>
      </c>
      <c r="G6881" s="97">
        <v>661910</v>
      </c>
      <c r="H6881" s="97">
        <v>334360</v>
      </c>
      <c r="I6881" s="97">
        <v>661910</v>
      </c>
      <c r="J6881" s="97" t="s">
        <v>93</v>
      </c>
      <c r="K6881" s="97">
        <v>170</v>
      </c>
      <c r="L6881" s="97" t="s">
        <v>21054</v>
      </c>
      <c r="M6881" s="97">
        <v>30</v>
      </c>
      <c r="N6881" s="97">
        <v>904869</v>
      </c>
    </row>
    <row r="6882" spans="1:14" ht="14.25" customHeight="1" x14ac:dyDescent="0.3">
      <c r="A6882" s="97" t="s">
        <v>497</v>
      </c>
      <c r="B6882" s="97">
        <v>943</v>
      </c>
      <c r="C6882" s="97" t="s">
        <v>21055</v>
      </c>
      <c r="D6882" s="97" t="s">
        <v>581</v>
      </c>
      <c r="E6882" s="97" t="s">
        <v>21056</v>
      </c>
      <c r="F6882" s="97">
        <v>334331</v>
      </c>
      <c r="G6882" s="97">
        <v>661912</v>
      </c>
      <c r="H6882" s="97">
        <v>334331</v>
      </c>
      <c r="I6882" s="97">
        <v>661912</v>
      </c>
      <c r="J6882" s="97" t="s">
        <v>93</v>
      </c>
      <c r="K6882" s="97">
        <v>170</v>
      </c>
      <c r="L6882" s="97" t="s">
        <v>21057</v>
      </c>
      <c r="M6882" s="97">
        <v>30</v>
      </c>
      <c r="N6882" s="97">
        <v>905120</v>
      </c>
    </row>
    <row r="6883" spans="1:14" ht="14.25" customHeight="1" x14ac:dyDescent="0.3">
      <c r="A6883" s="97" t="s">
        <v>497</v>
      </c>
      <c r="B6883" s="97">
        <v>10542</v>
      </c>
      <c r="C6883" s="97" t="s">
        <v>21058</v>
      </c>
      <c r="D6883" s="97" t="s">
        <v>581</v>
      </c>
      <c r="E6883" s="97" t="s">
        <v>21059</v>
      </c>
      <c r="F6883" s="97">
        <v>334117</v>
      </c>
      <c r="G6883" s="97">
        <v>662554</v>
      </c>
      <c r="H6883" s="97">
        <v>334117</v>
      </c>
      <c r="I6883" s="97">
        <v>662554</v>
      </c>
      <c r="J6883" s="97" t="s">
        <v>93</v>
      </c>
      <c r="K6883" s="97">
        <v>170.51</v>
      </c>
      <c r="L6883" s="97" t="s">
        <v>21060</v>
      </c>
      <c r="M6883" s="97">
        <v>30</v>
      </c>
      <c r="N6883" s="97">
        <v>905318</v>
      </c>
    </row>
    <row r="6884" spans="1:14" ht="14.25" customHeight="1" x14ac:dyDescent="0.3">
      <c r="A6884" s="97" t="s">
        <v>570</v>
      </c>
      <c r="B6884" s="97">
        <v>348</v>
      </c>
      <c r="C6884" s="97" t="s">
        <v>21061</v>
      </c>
      <c r="D6884" s="97" t="s">
        <v>332</v>
      </c>
      <c r="E6884" s="97" t="s">
        <v>21062</v>
      </c>
      <c r="F6884" s="97">
        <v>337390</v>
      </c>
      <c r="G6884" s="97">
        <v>663700</v>
      </c>
      <c r="H6884" s="97">
        <v>337390</v>
      </c>
      <c r="I6884" s="97">
        <v>663700</v>
      </c>
      <c r="J6884" s="97" t="s">
        <v>93</v>
      </c>
      <c r="K6884" s="97">
        <v>170.89</v>
      </c>
      <c r="L6884" s="97" t="s">
        <v>21063</v>
      </c>
      <c r="M6884" s="97">
        <v>30</v>
      </c>
      <c r="N6884" s="97">
        <v>844828</v>
      </c>
    </row>
    <row r="6885" spans="1:14" ht="14.25" customHeight="1" x14ac:dyDescent="0.3">
      <c r="A6885" s="97" t="s">
        <v>570</v>
      </c>
      <c r="B6885" s="97">
        <v>307</v>
      </c>
      <c r="C6885" s="97" t="s">
        <v>21064</v>
      </c>
      <c r="D6885" s="97" t="s">
        <v>332</v>
      </c>
      <c r="E6885" s="97" t="s">
        <v>21065</v>
      </c>
      <c r="F6885" s="97">
        <v>337170</v>
      </c>
      <c r="G6885" s="97">
        <v>663630</v>
      </c>
      <c r="H6885" s="97">
        <v>337170</v>
      </c>
      <c r="I6885" s="97">
        <v>663630</v>
      </c>
      <c r="J6885" s="97" t="s">
        <v>93</v>
      </c>
      <c r="K6885" s="97">
        <v>176.05</v>
      </c>
      <c r="L6885" s="97" t="s">
        <v>21066</v>
      </c>
      <c r="M6885" s="97">
        <v>30</v>
      </c>
      <c r="N6885" s="97">
        <v>844787</v>
      </c>
    </row>
    <row r="6886" spans="1:14" ht="14.25" customHeight="1" x14ac:dyDescent="0.3">
      <c r="A6886" s="97" t="s">
        <v>570</v>
      </c>
      <c r="B6886" s="97">
        <v>356</v>
      </c>
      <c r="C6886" s="97" t="s">
        <v>21067</v>
      </c>
      <c r="D6886" s="97" t="s">
        <v>332</v>
      </c>
      <c r="E6886" s="97" t="s">
        <v>21068</v>
      </c>
      <c r="F6886" s="97">
        <v>337270</v>
      </c>
      <c r="G6886" s="97">
        <v>663560</v>
      </c>
      <c r="H6886" s="97">
        <v>337270</v>
      </c>
      <c r="I6886" s="97">
        <v>663560</v>
      </c>
      <c r="J6886" s="97" t="s">
        <v>93</v>
      </c>
      <c r="K6886" s="97">
        <v>176.99</v>
      </c>
      <c r="L6886" s="97" t="s">
        <v>21069</v>
      </c>
      <c r="M6886" s="97">
        <v>30</v>
      </c>
      <c r="N6886" s="97">
        <v>844836</v>
      </c>
    </row>
    <row r="6887" spans="1:14" ht="14.25" customHeight="1" x14ac:dyDescent="0.3">
      <c r="A6887" s="97" t="s">
        <v>570</v>
      </c>
      <c r="B6887" s="97">
        <v>271</v>
      </c>
      <c r="C6887" s="97" t="s">
        <v>21070</v>
      </c>
      <c r="D6887" s="97" t="s">
        <v>332</v>
      </c>
      <c r="E6887" s="97" t="s">
        <v>21071</v>
      </c>
      <c r="F6887" s="97">
        <v>337140</v>
      </c>
      <c r="G6887" s="97">
        <v>663720</v>
      </c>
      <c r="H6887" s="97">
        <v>337140</v>
      </c>
      <c r="I6887" s="97">
        <v>663720</v>
      </c>
      <c r="J6887" s="97" t="s">
        <v>93</v>
      </c>
      <c r="K6887" s="97">
        <v>178.64</v>
      </c>
      <c r="L6887" s="97" t="s">
        <v>21072</v>
      </c>
      <c r="M6887" s="97">
        <v>30</v>
      </c>
      <c r="N6887" s="97">
        <v>844751</v>
      </c>
    </row>
    <row r="6888" spans="1:14" ht="14.25" customHeight="1" x14ac:dyDescent="0.3">
      <c r="A6888" s="97" t="s">
        <v>4821</v>
      </c>
      <c r="B6888" s="97">
        <v>202</v>
      </c>
      <c r="C6888" s="97" t="s">
        <v>21073</v>
      </c>
      <c r="D6888" s="97" t="s">
        <v>332</v>
      </c>
      <c r="E6888" s="97" t="s">
        <v>21074</v>
      </c>
      <c r="F6888" s="97">
        <v>334885</v>
      </c>
      <c r="G6888" s="97">
        <v>659375</v>
      </c>
      <c r="H6888" s="97">
        <v>334885</v>
      </c>
      <c r="I6888" s="97">
        <v>659375</v>
      </c>
      <c r="J6888" s="97" t="s">
        <v>93</v>
      </c>
      <c r="K6888" s="97">
        <v>179.7</v>
      </c>
      <c r="L6888" s="97" t="s">
        <v>21075</v>
      </c>
      <c r="M6888" s="97">
        <v>30</v>
      </c>
      <c r="N6888" s="97">
        <v>777861</v>
      </c>
    </row>
    <row r="6889" spans="1:14" ht="14.25" customHeight="1" x14ac:dyDescent="0.3">
      <c r="A6889" s="97" t="s">
        <v>497</v>
      </c>
      <c r="B6889" s="97">
        <v>10542</v>
      </c>
      <c r="C6889" s="97" t="s">
        <v>21076</v>
      </c>
      <c r="D6889" s="97" t="s">
        <v>581</v>
      </c>
      <c r="E6889" s="97" t="s">
        <v>21077</v>
      </c>
      <c r="F6889" s="97">
        <v>334353</v>
      </c>
      <c r="G6889" s="97">
        <v>662302</v>
      </c>
      <c r="H6889" s="97">
        <v>334353</v>
      </c>
      <c r="I6889" s="97">
        <v>662302</v>
      </c>
      <c r="J6889" s="97" t="s">
        <v>93</v>
      </c>
      <c r="K6889" s="97">
        <v>180.52</v>
      </c>
      <c r="L6889" s="97" t="s">
        <v>21078</v>
      </c>
      <c r="M6889" s="97">
        <v>30</v>
      </c>
      <c r="N6889" s="97">
        <v>905312</v>
      </c>
    </row>
    <row r="6890" spans="1:14" ht="14.25" customHeight="1" x14ac:dyDescent="0.3">
      <c r="A6890" s="97" t="s">
        <v>351</v>
      </c>
      <c r="B6890" s="97">
        <v>197</v>
      </c>
      <c r="C6890" s="97" t="s">
        <v>21079</v>
      </c>
      <c r="D6890" s="97" t="s">
        <v>332</v>
      </c>
      <c r="E6890" s="97" t="s">
        <v>21080</v>
      </c>
      <c r="F6890" s="97">
        <v>325044</v>
      </c>
      <c r="G6890" s="97">
        <v>662985</v>
      </c>
      <c r="H6890" s="97">
        <v>325044</v>
      </c>
      <c r="I6890" s="97">
        <v>662985</v>
      </c>
      <c r="J6890" s="97" t="s">
        <v>93</v>
      </c>
      <c r="K6890" s="97">
        <v>182</v>
      </c>
      <c r="L6890" s="97" t="s">
        <v>21081</v>
      </c>
      <c r="M6890" s="97">
        <v>30</v>
      </c>
      <c r="N6890" s="97">
        <v>803281</v>
      </c>
    </row>
    <row r="6891" spans="1:14" ht="14.25" customHeight="1" x14ac:dyDescent="0.3">
      <c r="A6891" s="97" t="s">
        <v>397</v>
      </c>
      <c r="B6891" s="97">
        <v>243</v>
      </c>
      <c r="C6891" s="97" t="s">
        <v>21082</v>
      </c>
      <c r="D6891" s="97" t="s">
        <v>332</v>
      </c>
      <c r="E6891" s="97" t="s">
        <v>21083</v>
      </c>
      <c r="F6891" s="97">
        <v>336410</v>
      </c>
      <c r="G6891" s="97">
        <v>666230</v>
      </c>
      <c r="H6891" s="97">
        <v>336410</v>
      </c>
      <c r="I6891" s="97">
        <v>666230</v>
      </c>
      <c r="J6891" s="97" t="s">
        <v>93</v>
      </c>
      <c r="K6891" s="97">
        <v>185</v>
      </c>
      <c r="L6891" s="97" t="s">
        <v>21084</v>
      </c>
      <c r="M6891" s="97">
        <v>30</v>
      </c>
      <c r="N6891" s="97">
        <v>842800</v>
      </c>
    </row>
    <row r="6892" spans="1:14" ht="14.25" customHeight="1" x14ac:dyDescent="0.3">
      <c r="A6892" s="97" t="s">
        <v>330</v>
      </c>
      <c r="B6892" s="97">
        <v>50</v>
      </c>
      <c r="C6892" s="97" t="s">
        <v>21085</v>
      </c>
      <c r="D6892" s="97" t="s">
        <v>332</v>
      </c>
      <c r="E6892" s="97" t="s">
        <v>21086</v>
      </c>
      <c r="F6892" s="97">
        <v>324470</v>
      </c>
      <c r="G6892" s="97">
        <v>662240</v>
      </c>
      <c r="H6892" s="97">
        <v>324470</v>
      </c>
      <c r="I6892" s="97">
        <v>662240</v>
      </c>
      <c r="J6892" s="97" t="s">
        <v>93</v>
      </c>
      <c r="K6892" s="97">
        <v>186</v>
      </c>
      <c r="L6892" s="97" t="s">
        <v>21087</v>
      </c>
      <c r="M6892" s="97">
        <v>30</v>
      </c>
      <c r="N6892" s="97">
        <v>785772</v>
      </c>
    </row>
    <row r="6893" spans="1:14" ht="14.25" customHeight="1" x14ac:dyDescent="0.3">
      <c r="A6893" s="97" t="s">
        <v>570</v>
      </c>
      <c r="B6893" s="97">
        <v>270</v>
      </c>
      <c r="C6893" s="97" t="s">
        <v>21088</v>
      </c>
      <c r="D6893" s="97" t="s">
        <v>332</v>
      </c>
      <c r="E6893" s="97" t="s">
        <v>21089</v>
      </c>
      <c r="F6893" s="97">
        <v>336900</v>
      </c>
      <c r="G6893" s="97">
        <v>663480</v>
      </c>
      <c r="H6893" s="97">
        <v>336900</v>
      </c>
      <c r="I6893" s="97">
        <v>663480</v>
      </c>
      <c r="J6893" s="97" t="s">
        <v>93</v>
      </c>
      <c r="K6893" s="97">
        <v>189</v>
      </c>
      <c r="L6893" s="97" t="s">
        <v>21090</v>
      </c>
      <c r="M6893" s="97">
        <v>30</v>
      </c>
      <c r="N6893" s="97">
        <v>844750</v>
      </c>
    </row>
    <row r="6894" spans="1:14" ht="14.25" customHeight="1" x14ac:dyDescent="0.3">
      <c r="A6894" s="97" t="s">
        <v>4821</v>
      </c>
      <c r="B6894" s="97">
        <v>143</v>
      </c>
      <c r="C6894" s="97" t="s">
        <v>21091</v>
      </c>
      <c r="D6894" s="97" t="s">
        <v>332</v>
      </c>
      <c r="E6894" s="97" t="s">
        <v>21092</v>
      </c>
      <c r="F6894" s="97">
        <v>334510</v>
      </c>
      <c r="G6894" s="97">
        <v>659380</v>
      </c>
      <c r="H6894" s="97">
        <v>334510</v>
      </c>
      <c r="I6894" s="97">
        <v>659380</v>
      </c>
      <c r="J6894" s="97" t="s">
        <v>93</v>
      </c>
      <c r="K6894" s="97">
        <v>190.1</v>
      </c>
      <c r="L6894" s="97" t="s">
        <v>21093</v>
      </c>
      <c r="M6894" s="97">
        <v>30</v>
      </c>
      <c r="N6894" s="97">
        <v>777802</v>
      </c>
    </row>
    <row r="6895" spans="1:14" ht="14.25" customHeight="1" x14ac:dyDescent="0.3">
      <c r="A6895" s="97" t="s">
        <v>497</v>
      </c>
      <c r="B6895" s="97">
        <v>75</v>
      </c>
      <c r="C6895" s="97" t="s">
        <v>21094</v>
      </c>
      <c r="D6895" s="97" t="s">
        <v>332</v>
      </c>
      <c r="E6895" s="97" t="s">
        <v>21095</v>
      </c>
      <c r="F6895" s="97">
        <v>334480</v>
      </c>
      <c r="G6895" s="97">
        <v>662420</v>
      </c>
      <c r="H6895" s="97">
        <v>334480</v>
      </c>
      <c r="I6895" s="97">
        <v>662420</v>
      </c>
      <c r="J6895" s="97" t="s">
        <v>93</v>
      </c>
      <c r="K6895" s="97">
        <v>190.93</v>
      </c>
      <c r="L6895" s="97" t="s">
        <v>21096</v>
      </c>
      <c r="M6895" s="97">
        <v>30</v>
      </c>
      <c r="N6895" s="97">
        <v>904707</v>
      </c>
    </row>
    <row r="6896" spans="1:14" ht="14.25" customHeight="1" x14ac:dyDescent="0.3">
      <c r="A6896" s="97" t="s">
        <v>330</v>
      </c>
      <c r="B6896" s="97">
        <v>9</v>
      </c>
      <c r="C6896" s="97" t="s">
        <v>21097</v>
      </c>
      <c r="D6896" s="97" t="s">
        <v>332</v>
      </c>
      <c r="E6896" s="97" t="s">
        <v>21098</v>
      </c>
      <c r="F6896" s="97">
        <v>322960</v>
      </c>
      <c r="G6896" s="97">
        <v>660300</v>
      </c>
      <c r="H6896" s="97">
        <v>322960</v>
      </c>
      <c r="I6896" s="97">
        <v>660300</v>
      </c>
      <c r="J6896" s="97" t="s">
        <v>93</v>
      </c>
      <c r="K6896" s="97">
        <v>192</v>
      </c>
      <c r="L6896" s="97" t="s">
        <v>21099</v>
      </c>
      <c r="M6896" s="97">
        <v>30</v>
      </c>
      <c r="N6896" s="97">
        <v>785715</v>
      </c>
    </row>
    <row r="6897" spans="1:14" ht="14.25" customHeight="1" x14ac:dyDescent="0.3">
      <c r="A6897" s="97" t="s">
        <v>570</v>
      </c>
      <c r="B6897" s="97">
        <v>304</v>
      </c>
      <c r="C6897" s="97" t="s">
        <v>21100</v>
      </c>
      <c r="D6897" s="97" t="s">
        <v>332</v>
      </c>
      <c r="E6897" s="97" t="s">
        <v>21101</v>
      </c>
      <c r="F6897" s="97">
        <v>336570</v>
      </c>
      <c r="G6897" s="97">
        <v>663040</v>
      </c>
      <c r="H6897" s="97">
        <v>336570</v>
      </c>
      <c r="I6897" s="97">
        <v>663040</v>
      </c>
      <c r="J6897" s="97" t="s">
        <v>93</v>
      </c>
      <c r="K6897" s="97">
        <v>195.94</v>
      </c>
      <c r="L6897" s="97" t="s">
        <v>21102</v>
      </c>
      <c r="M6897" s="97">
        <v>30</v>
      </c>
      <c r="N6897" s="97">
        <v>844784</v>
      </c>
    </row>
    <row r="6898" spans="1:14" ht="14.25" customHeight="1" x14ac:dyDescent="0.3">
      <c r="A6898" s="97" t="s">
        <v>4821</v>
      </c>
      <c r="B6898" s="97">
        <v>80</v>
      </c>
      <c r="C6898" s="97" t="s">
        <v>21103</v>
      </c>
      <c r="D6898" s="97" t="s">
        <v>332</v>
      </c>
      <c r="E6898" s="97" t="s">
        <v>21104</v>
      </c>
      <c r="F6898" s="97">
        <v>332370</v>
      </c>
      <c r="G6898" s="97">
        <v>658435</v>
      </c>
      <c r="H6898" s="97">
        <v>332370</v>
      </c>
      <c r="I6898" s="97">
        <v>658435</v>
      </c>
      <c r="J6898" s="97" t="s">
        <v>93</v>
      </c>
      <c r="K6898" s="97">
        <v>196.1</v>
      </c>
      <c r="L6898" s="97" t="s">
        <v>21105</v>
      </c>
      <c r="M6898" s="97">
        <v>30</v>
      </c>
      <c r="N6898" s="97">
        <v>777739</v>
      </c>
    </row>
    <row r="6899" spans="1:14" ht="14.25" customHeight="1" x14ac:dyDescent="0.3">
      <c r="A6899" s="97" t="s">
        <v>570</v>
      </c>
      <c r="B6899" s="97">
        <v>313</v>
      </c>
      <c r="C6899" s="97" t="s">
        <v>21106</v>
      </c>
      <c r="D6899" s="97" t="s">
        <v>332</v>
      </c>
      <c r="E6899" s="97" t="s">
        <v>21107</v>
      </c>
      <c r="F6899" s="97">
        <v>336600</v>
      </c>
      <c r="G6899" s="97">
        <v>663050</v>
      </c>
      <c r="H6899" s="97">
        <v>336600</v>
      </c>
      <c r="I6899" s="97">
        <v>663050</v>
      </c>
      <c r="J6899" s="97" t="s">
        <v>93</v>
      </c>
      <c r="K6899" s="97">
        <v>198.32</v>
      </c>
      <c r="L6899" s="97" t="s">
        <v>21108</v>
      </c>
      <c r="M6899" s="97">
        <v>30</v>
      </c>
      <c r="N6899" s="97">
        <v>844793</v>
      </c>
    </row>
    <row r="6900" spans="1:14" ht="14.25" customHeight="1" x14ac:dyDescent="0.3">
      <c r="A6900" s="97" t="s">
        <v>570</v>
      </c>
      <c r="B6900" s="97">
        <v>250</v>
      </c>
      <c r="C6900" s="97" t="s">
        <v>21109</v>
      </c>
      <c r="D6900" s="97" t="s">
        <v>332</v>
      </c>
      <c r="E6900" s="97" t="s">
        <v>21110</v>
      </c>
      <c r="F6900" s="97">
        <v>336110</v>
      </c>
      <c r="G6900" s="97">
        <v>662800</v>
      </c>
      <c r="H6900" s="97">
        <v>336110</v>
      </c>
      <c r="I6900" s="97">
        <v>662800</v>
      </c>
      <c r="J6900" s="97" t="s">
        <v>93</v>
      </c>
      <c r="K6900" s="97">
        <v>201.8</v>
      </c>
      <c r="L6900" s="97" t="s">
        <v>21111</v>
      </c>
      <c r="M6900" s="97">
        <v>30</v>
      </c>
      <c r="N6900" s="97">
        <v>844730</v>
      </c>
    </row>
    <row r="6901" spans="1:14" ht="14.25" customHeight="1" x14ac:dyDescent="0.3">
      <c r="A6901" s="97" t="s">
        <v>4821</v>
      </c>
      <c r="B6901" s="97">
        <v>66</v>
      </c>
      <c r="C6901" s="97" t="s">
        <v>21112</v>
      </c>
      <c r="D6901" s="97" t="s">
        <v>332</v>
      </c>
      <c r="E6901" s="97" t="s">
        <v>21113</v>
      </c>
      <c r="F6901" s="97">
        <v>332115</v>
      </c>
      <c r="G6901" s="97">
        <v>658345</v>
      </c>
      <c r="H6901" s="97">
        <v>332115</v>
      </c>
      <c r="I6901" s="97">
        <v>658345</v>
      </c>
      <c r="J6901" s="97" t="s">
        <v>93</v>
      </c>
      <c r="K6901" s="97">
        <v>209.3</v>
      </c>
      <c r="L6901" s="97" t="s">
        <v>21114</v>
      </c>
      <c r="M6901" s="97">
        <v>30</v>
      </c>
      <c r="N6901" s="97">
        <v>777723</v>
      </c>
    </row>
    <row r="6902" spans="1:14" ht="14.25" customHeight="1" x14ac:dyDescent="0.3">
      <c r="A6902" s="97" t="s">
        <v>351</v>
      </c>
      <c r="B6902" s="97">
        <v>73</v>
      </c>
      <c r="C6902" s="97" t="s">
        <v>21115</v>
      </c>
      <c r="D6902" s="97" t="s">
        <v>332</v>
      </c>
      <c r="E6902" s="97" t="s">
        <v>21116</v>
      </c>
      <c r="F6902" s="97">
        <v>327880</v>
      </c>
      <c r="G6902" s="97">
        <v>660300</v>
      </c>
      <c r="H6902" s="97">
        <v>327880</v>
      </c>
      <c r="I6902" s="97">
        <v>660300</v>
      </c>
      <c r="J6902" s="97" t="s">
        <v>93</v>
      </c>
      <c r="K6902" s="97">
        <v>210</v>
      </c>
      <c r="L6902" s="97" t="s">
        <v>21117</v>
      </c>
      <c r="M6902" s="97">
        <v>30</v>
      </c>
      <c r="N6902" s="97">
        <v>803157</v>
      </c>
    </row>
    <row r="6903" spans="1:14" ht="14.25" customHeight="1" x14ac:dyDescent="0.3">
      <c r="A6903" s="97" t="s">
        <v>497</v>
      </c>
      <c r="B6903" s="97">
        <v>91</v>
      </c>
      <c r="C6903" s="97" t="s">
        <v>21118</v>
      </c>
      <c r="D6903" s="97" t="s">
        <v>332</v>
      </c>
      <c r="E6903" s="97" t="s">
        <v>21119</v>
      </c>
      <c r="F6903" s="97">
        <v>334830</v>
      </c>
      <c r="G6903" s="97">
        <v>662110</v>
      </c>
      <c r="H6903" s="97">
        <v>334830</v>
      </c>
      <c r="I6903" s="97">
        <v>662110</v>
      </c>
      <c r="J6903" s="97" t="s">
        <v>93</v>
      </c>
      <c r="K6903" s="97">
        <v>210.3</v>
      </c>
      <c r="L6903" s="97" t="s">
        <v>21120</v>
      </c>
      <c r="M6903" s="97">
        <v>30</v>
      </c>
      <c r="N6903" s="97">
        <v>904723</v>
      </c>
    </row>
    <row r="6904" spans="1:14" ht="14.25" customHeight="1" x14ac:dyDescent="0.3">
      <c r="A6904" s="97" t="s">
        <v>570</v>
      </c>
      <c r="B6904" s="97">
        <v>195</v>
      </c>
      <c r="C6904" s="97" t="s">
        <v>21121</v>
      </c>
      <c r="D6904" s="97" t="s">
        <v>332</v>
      </c>
      <c r="E6904" s="97" t="s">
        <v>21122</v>
      </c>
      <c r="F6904" s="97">
        <v>336000</v>
      </c>
      <c r="G6904" s="97">
        <v>662940</v>
      </c>
      <c r="H6904" s="97">
        <v>336000</v>
      </c>
      <c r="I6904" s="97">
        <v>662940</v>
      </c>
      <c r="J6904" s="97" t="s">
        <v>93</v>
      </c>
      <c r="K6904" s="97">
        <v>211.33</v>
      </c>
      <c r="L6904" s="97" t="s">
        <v>21123</v>
      </c>
      <c r="M6904" s="97">
        <v>30</v>
      </c>
      <c r="N6904" s="97">
        <v>844675</v>
      </c>
    </row>
    <row r="6905" spans="1:14" ht="14.25" customHeight="1" x14ac:dyDescent="0.3">
      <c r="A6905" s="97" t="s">
        <v>570</v>
      </c>
      <c r="B6905" s="97">
        <v>55</v>
      </c>
      <c r="C6905" s="97" t="s">
        <v>21124</v>
      </c>
      <c r="D6905" s="97" t="s">
        <v>332</v>
      </c>
      <c r="E6905" s="97" t="s">
        <v>21125</v>
      </c>
      <c r="F6905" s="97">
        <v>336865</v>
      </c>
      <c r="G6905" s="97">
        <v>664395</v>
      </c>
      <c r="H6905" s="97">
        <v>336865</v>
      </c>
      <c r="I6905" s="97">
        <v>664395</v>
      </c>
      <c r="J6905" s="97" t="s">
        <v>93</v>
      </c>
      <c r="K6905" s="97">
        <v>213.1</v>
      </c>
      <c r="L6905" s="97" t="s">
        <v>21126</v>
      </c>
      <c r="M6905" s="97">
        <v>30</v>
      </c>
      <c r="N6905" s="97">
        <v>844533</v>
      </c>
    </row>
    <row r="6906" spans="1:14" ht="14.25" customHeight="1" x14ac:dyDescent="0.3">
      <c r="A6906" s="97" t="s">
        <v>570</v>
      </c>
      <c r="B6906" s="97">
        <v>139</v>
      </c>
      <c r="C6906" s="97" t="s">
        <v>21127</v>
      </c>
      <c r="D6906" s="97" t="s">
        <v>332</v>
      </c>
      <c r="E6906" s="97" t="s">
        <v>21128</v>
      </c>
      <c r="F6906" s="97">
        <v>336500</v>
      </c>
      <c r="G6906" s="97">
        <v>663710</v>
      </c>
      <c r="H6906" s="97">
        <v>336500</v>
      </c>
      <c r="I6906" s="97">
        <v>663710</v>
      </c>
      <c r="J6906" s="97" t="s">
        <v>93</v>
      </c>
      <c r="K6906" s="97">
        <v>225.7</v>
      </c>
      <c r="L6906" s="97" t="s">
        <v>21129</v>
      </c>
      <c r="M6906" s="97">
        <v>30</v>
      </c>
      <c r="N6906" s="97">
        <v>844618</v>
      </c>
    </row>
    <row r="6907" spans="1:14" ht="14.25" customHeight="1" x14ac:dyDescent="0.3">
      <c r="A6907" s="97" t="s">
        <v>878</v>
      </c>
      <c r="B6907" s="97">
        <v>122</v>
      </c>
      <c r="C6907" s="97" t="s">
        <v>21130</v>
      </c>
      <c r="D6907" s="97" t="s">
        <v>332</v>
      </c>
      <c r="E6907" s="97" t="s">
        <v>21131</v>
      </c>
      <c r="F6907" s="97">
        <v>329056</v>
      </c>
      <c r="G6907" s="97">
        <v>659250</v>
      </c>
      <c r="H6907" s="97">
        <v>329056</v>
      </c>
      <c r="I6907" s="97">
        <v>659250</v>
      </c>
      <c r="J6907" s="97" t="s">
        <v>93</v>
      </c>
      <c r="K6907" s="97">
        <v>228</v>
      </c>
      <c r="L6907" s="97" t="s">
        <v>21132</v>
      </c>
      <c r="M6907" s="97">
        <v>30</v>
      </c>
      <c r="N6907" s="97">
        <v>737342</v>
      </c>
    </row>
    <row r="6908" spans="1:14" ht="14.25" customHeight="1" x14ac:dyDescent="0.3">
      <c r="A6908" s="97" t="s">
        <v>570</v>
      </c>
      <c r="B6908" s="97">
        <v>68</v>
      </c>
      <c r="C6908" s="97" t="s">
        <v>21133</v>
      </c>
      <c r="D6908" s="97" t="s">
        <v>332</v>
      </c>
      <c r="E6908" s="97" t="s">
        <v>21134</v>
      </c>
      <c r="F6908" s="97">
        <v>335570</v>
      </c>
      <c r="G6908" s="97">
        <v>663110</v>
      </c>
      <c r="H6908" s="97">
        <v>335570</v>
      </c>
      <c r="I6908" s="97">
        <v>663110</v>
      </c>
      <c r="J6908" s="97" t="s">
        <v>93</v>
      </c>
      <c r="K6908" s="97">
        <v>230.6</v>
      </c>
      <c r="L6908" s="97" t="s">
        <v>21135</v>
      </c>
      <c r="M6908" s="97">
        <v>30</v>
      </c>
      <c r="N6908" s="97">
        <v>844546</v>
      </c>
    </row>
    <row r="6909" spans="1:14" ht="14.25" customHeight="1" x14ac:dyDescent="0.3">
      <c r="A6909" s="97" t="s">
        <v>4821</v>
      </c>
      <c r="B6909" s="97">
        <v>274</v>
      </c>
      <c r="C6909" s="97" t="s">
        <v>21136</v>
      </c>
      <c r="D6909" s="97" t="s">
        <v>332</v>
      </c>
      <c r="E6909" s="97" t="s">
        <v>21137</v>
      </c>
      <c r="F6909" s="97">
        <v>333850</v>
      </c>
      <c r="G6909" s="97">
        <v>658245</v>
      </c>
      <c r="H6909" s="97">
        <v>333850</v>
      </c>
      <c r="I6909" s="97">
        <v>658245</v>
      </c>
      <c r="J6909" s="97" t="s">
        <v>93</v>
      </c>
      <c r="K6909" s="97">
        <v>236</v>
      </c>
      <c r="L6909" s="97" t="s">
        <v>21138</v>
      </c>
      <c r="M6909" s="97">
        <v>30</v>
      </c>
      <c r="N6909" s="97">
        <v>777933</v>
      </c>
    </row>
    <row r="6910" spans="1:14" ht="14.25" customHeight="1" x14ac:dyDescent="0.3">
      <c r="A6910" s="97" t="s">
        <v>878</v>
      </c>
      <c r="B6910" s="97">
        <v>12</v>
      </c>
      <c r="C6910" s="97" t="s">
        <v>21139</v>
      </c>
      <c r="D6910" s="97" t="s">
        <v>332</v>
      </c>
      <c r="E6910" s="97" t="s">
        <v>21140</v>
      </c>
      <c r="F6910" s="97">
        <v>326740</v>
      </c>
      <c r="G6910" s="97">
        <v>659290</v>
      </c>
      <c r="H6910" s="97">
        <v>326740</v>
      </c>
      <c r="I6910" s="97">
        <v>659290</v>
      </c>
      <c r="J6910" s="97" t="s">
        <v>93</v>
      </c>
      <c r="K6910" s="97">
        <v>243.66</v>
      </c>
      <c r="L6910" s="97" t="s">
        <v>21141</v>
      </c>
      <c r="M6910" s="97">
        <v>30</v>
      </c>
      <c r="N6910" s="97">
        <v>737232</v>
      </c>
    </row>
    <row r="6911" spans="1:14" ht="14.25" customHeight="1" x14ac:dyDescent="0.3">
      <c r="A6911" s="97" t="s">
        <v>4821</v>
      </c>
      <c r="B6911" s="97">
        <v>204</v>
      </c>
      <c r="C6911" s="97" t="s">
        <v>21142</v>
      </c>
      <c r="D6911" s="97" t="s">
        <v>332</v>
      </c>
      <c r="E6911" s="97" t="s">
        <v>21143</v>
      </c>
      <c r="F6911" s="97">
        <v>333980</v>
      </c>
      <c r="G6911" s="97">
        <v>658135</v>
      </c>
      <c r="H6911" s="97">
        <v>333980</v>
      </c>
      <c r="I6911" s="97">
        <v>658135</v>
      </c>
      <c r="J6911" s="97" t="s">
        <v>93</v>
      </c>
      <c r="K6911" s="97">
        <v>248.4</v>
      </c>
      <c r="L6911" s="97" t="s">
        <v>21144</v>
      </c>
      <c r="M6911" s="97">
        <v>30</v>
      </c>
      <c r="N6911" s="97">
        <v>777863</v>
      </c>
    </row>
    <row r="6912" spans="1:14" ht="14.25" customHeight="1" x14ac:dyDescent="0.3">
      <c r="A6912" s="97" t="s">
        <v>570</v>
      </c>
      <c r="B6912" s="97">
        <v>84</v>
      </c>
      <c r="C6912" s="97" t="s">
        <v>21145</v>
      </c>
      <c r="D6912" s="97" t="s">
        <v>332</v>
      </c>
      <c r="E6912" s="97" t="s">
        <v>21146</v>
      </c>
      <c r="F6912" s="97">
        <v>336235</v>
      </c>
      <c r="G6912" s="97">
        <v>663665</v>
      </c>
      <c r="H6912" s="97">
        <v>336235</v>
      </c>
      <c r="I6912" s="97">
        <v>663665</v>
      </c>
      <c r="J6912" s="97" t="s">
        <v>93</v>
      </c>
      <c r="K6912" s="97">
        <v>249.4</v>
      </c>
      <c r="L6912" s="97" t="s">
        <v>21147</v>
      </c>
      <c r="M6912" s="97">
        <v>30</v>
      </c>
      <c r="N6912" s="97">
        <v>844562</v>
      </c>
    </row>
    <row r="6913" spans="1:14" ht="14.25" customHeight="1" x14ac:dyDescent="0.3">
      <c r="A6913" s="97" t="s">
        <v>4821</v>
      </c>
      <c r="B6913" s="97">
        <v>203</v>
      </c>
      <c r="C6913" s="97" t="s">
        <v>21148</v>
      </c>
      <c r="D6913" s="97" t="s">
        <v>332</v>
      </c>
      <c r="E6913" s="97" t="s">
        <v>21149</v>
      </c>
      <c r="F6913" s="97">
        <v>334100</v>
      </c>
      <c r="G6913" s="97">
        <v>658240</v>
      </c>
      <c r="H6913" s="97">
        <v>334100</v>
      </c>
      <c r="I6913" s="97">
        <v>658240</v>
      </c>
      <c r="J6913" s="97" t="s">
        <v>93</v>
      </c>
      <c r="K6913" s="97">
        <v>250.7</v>
      </c>
      <c r="L6913" s="97" t="s">
        <v>21150</v>
      </c>
      <c r="M6913" s="97">
        <v>30</v>
      </c>
      <c r="N6913" s="97">
        <v>777862</v>
      </c>
    </row>
    <row r="6914" spans="1:14" ht="14.25" customHeight="1" x14ac:dyDescent="0.3">
      <c r="A6914" s="97" t="s">
        <v>878</v>
      </c>
      <c r="B6914" s="97">
        <v>67</v>
      </c>
      <c r="C6914" s="97" t="s">
        <v>21151</v>
      </c>
      <c r="D6914" s="97" t="s">
        <v>332</v>
      </c>
      <c r="E6914" s="97" t="s">
        <v>21152</v>
      </c>
      <c r="F6914" s="97">
        <v>327950</v>
      </c>
      <c r="G6914" s="97">
        <v>658720</v>
      </c>
      <c r="H6914" s="97">
        <v>327950</v>
      </c>
      <c r="I6914" s="97">
        <v>658720</v>
      </c>
      <c r="J6914" s="97" t="s">
        <v>93</v>
      </c>
      <c r="K6914" s="97">
        <v>251.41</v>
      </c>
      <c r="L6914" s="97" t="s">
        <v>21153</v>
      </c>
      <c r="M6914" s="97">
        <v>30</v>
      </c>
      <c r="N6914" s="97">
        <v>737287</v>
      </c>
    </row>
    <row r="6915" spans="1:14" ht="14.25" customHeight="1" x14ac:dyDescent="0.3">
      <c r="A6915" s="97" t="s">
        <v>878</v>
      </c>
      <c r="B6915" s="97">
        <v>99</v>
      </c>
      <c r="C6915" s="97" t="s">
        <v>21154</v>
      </c>
      <c r="D6915" s="97" t="s">
        <v>332</v>
      </c>
      <c r="E6915" s="97" t="s">
        <v>21155</v>
      </c>
      <c r="F6915" s="97">
        <v>328880</v>
      </c>
      <c r="G6915" s="97">
        <v>657560</v>
      </c>
      <c r="H6915" s="97">
        <v>328880</v>
      </c>
      <c r="I6915" s="97">
        <v>657560</v>
      </c>
      <c r="J6915" s="97" t="s">
        <v>93</v>
      </c>
      <c r="K6915" s="97">
        <v>253.1</v>
      </c>
      <c r="L6915" s="97" t="s">
        <v>21156</v>
      </c>
      <c r="M6915" s="97">
        <v>30</v>
      </c>
      <c r="N6915" s="97">
        <v>737319</v>
      </c>
    </row>
    <row r="6916" spans="1:14" ht="14.25" customHeight="1" x14ac:dyDescent="0.3">
      <c r="A6916" s="97" t="s">
        <v>570</v>
      </c>
      <c r="B6916" s="97">
        <v>30</v>
      </c>
      <c r="C6916" s="97" t="s">
        <v>21157</v>
      </c>
      <c r="D6916" s="97" t="s">
        <v>332</v>
      </c>
      <c r="E6916" s="97" t="s">
        <v>21158</v>
      </c>
      <c r="F6916" s="97">
        <v>335850</v>
      </c>
      <c r="G6916" s="97">
        <v>663595</v>
      </c>
      <c r="H6916" s="97">
        <v>335850</v>
      </c>
      <c r="I6916" s="97">
        <v>663595</v>
      </c>
      <c r="J6916" s="97" t="s">
        <v>93</v>
      </c>
      <c r="K6916" s="97">
        <v>255.6</v>
      </c>
      <c r="L6916" s="97" t="s">
        <v>21159</v>
      </c>
      <c r="M6916" s="97">
        <v>30</v>
      </c>
      <c r="N6916" s="97">
        <v>844508</v>
      </c>
    </row>
    <row r="6917" spans="1:14" ht="14.25" customHeight="1" x14ac:dyDescent="0.3">
      <c r="A6917" s="97" t="s">
        <v>4821</v>
      </c>
      <c r="B6917" s="97">
        <v>220</v>
      </c>
      <c r="C6917" s="97" t="s">
        <v>21160</v>
      </c>
      <c r="D6917" s="97" t="s">
        <v>332</v>
      </c>
      <c r="E6917" s="97" t="s">
        <v>21161</v>
      </c>
      <c r="F6917" s="97">
        <v>334190</v>
      </c>
      <c r="G6917" s="97">
        <v>658145</v>
      </c>
      <c r="H6917" s="97">
        <v>334190</v>
      </c>
      <c r="I6917" s="97">
        <v>658145</v>
      </c>
      <c r="J6917" s="97" t="s">
        <v>93</v>
      </c>
      <c r="K6917" s="97">
        <v>262.3</v>
      </c>
      <c r="L6917" s="97" t="s">
        <v>21162</v>
      </c>
      <c r="M6917" s="97">
        <v>30</v>
      </c>
      <c r="N6917" s="97">
        <v>777879</v>
      </c>
    </row>
    <row r="6918" spans="1:14" ht="14.25" customHeight="1" x14ac:dyDescent="0.3">
      <c r="A6918" s="97" t="s">
        <v>6680</v>
      </c>
      <c r="B6918" s="97">
        <v>8</v>
      </c>
      <c r="C6918" s="97" t="s">
        <v>21163</v>
      </c>
      <c r="D6918" s="97" t="s">
        <v>332</v>
      </c>
      <c r="E6918" s="97" t="s">
        <v>21164</v>
      </c>
      <c r="F6918" s="97">
        <v>317185</v>
      </c>
      <c r="G6918" s="97">
        <v>656195</v>
      </c>
      <c r="H6918" s="97">
        <v>317185</v>
      </c>
      <c r="I6918" s="97">
        <v>656195</v>
      </c>
      <c r="J6918" s="97" t="s">
        <v>93</v>
      </c>
      <c r="K6918" s="97">
        <v>273.74</v>
      </c>
      <c r="L6918" s="97" t="s">
        <v>21165</v>
      </c>
      <c r="M6918" s="97">
        <v>30</v>
      </c>
      <c r="N6918" s="97">
        <v>650500</v>
      </c>
    </row>
    <row r="6919" spans="1:14" ht="14.25" customHeight="1" x14ac:dyDescent="0.3">
      <c r="A6919" s="97" t="s">
        <v>878</v>
      </c>
      <c r="B6919" s="97">
        <v>50</v>
      </c>
      <c r="C6919" s="97" t="s">
        <v>21166</v>
      </c>
      <c r="D6919" s="97" t="s">
        <v>332</v>
      </c>
      <c r="E6919" s="97" t="s">
        <v>21167</v>
      </c>
      <c r="F6919" s="97">
        <v>327150</v>
      </c>
      <c r="G6919" s="97">
        <v>658650</v>
      </c>
      <c r="H6919" s="97">
        <v>327150</v>
      </c>
      <c r="I6919" s="97">
        <v>658650</v>
      </c>
      <c r="J6919" s="97" t="s">
        <v>93</v>
      </c>
      <c r="K6919" s="97">
        <v>274.07</v>
      </c>
      <c r="L6919" s="97" t="s">
        <v>21168</v>
      </c>
      <c r="M6919" s="97">
        <v>30</v>
      </c>
      <c r="N6919" s="97">
        <v>737270</v>
      </c>
    </row>
    <row r="6920" spans="1:14" ht="14.25" customHeight="1" x14ac:dyDescent="0.3">
      <c r="A6920" s="97" t="s">
        <v>878</v>
      </c>
      <c r="B6920" s="97">
        <v>46</v>
      </c>
      <c r="C6920" s="97" t="s">
        <v>21169</v>
      </c>
      <c r="D6920" s="97" t="s">
        <v>332</v>
      </c>
      <c r="E6920" s="97" t="s">
        <v>21170</v>
      </c>
      <c r="F6920" s="97">
        <v>326930</v>
      </c>
      <c r="G6920" s="97">
        <v>658520</v>
      </c>
      <c r="H6920" s="97">
        <v>326930</v>
      </c>
      <c r="I6920" s="97">
        <v>658520</v>
      </c>
      <c r="J6920" s="97" t="s">
        <v>93</v>
      </c>
      <c r="K6920" s="97">
        <v>282.04000000000002</v>
      </c>
      <c r="L6920" s="97" t="s">
        <v>21171</v>
      </c>
      <c r="M6920" s="97">
        <v>30</v>
      </c>
      <c r="N6920" s="97">
        <v>737266</v>
      </c>
    </row>
    <row r="6921" spans="1:14" ht="14.25" customHeight="1" x14ac:dyDescent="0.3">
      <c r="A6921" s="97" t="s">
        <v>6676</v>
      </c>
      <c r="B6921" s="97">
        <v>7</v>
      </c>
      <c r="C6921" s="97" t="s">
        <v>21172</v>
      </c>
      <c r="D6921" s="97" t="s">
        <v>332</v>
      </c>
      <c r="E6921" s="97" t="s">
        <v>21173</v>
      </c>
      <c r="F6921" s="97">
        <v>320140</v>
      </c>
      <c r="G6921" s="97">
        <v>652870</v>
      </c>
      <c r="H6921" s="97">
        <v>320140</v>
      </c>
      <c r="I6921" s="97">
        <v>652870</v>
      </c>
      <c r="J6921" s="97" t="s">
        <v>93</v>
      </c>
      <c r="K6921" s="97">
        <v>284</v>
      </c>
      <c r="L6921" s="97" t="s">
        <v>21174</v>
      </c>
      <c r="M6921" s="97">
        <v>30</v>
      </c>
      <c r="N6921" s="97">
        <v>628347</v>
      </c>
    </row>
    <row r="6922" spans="1:14" ht="14.25" customHeight="1" x14ac:dyDescent="0.3">
      <c r="A6922" s="97" t="s">
        <v>822</v>
      </c>
      <c r="B6922" s="97">
        <v>619</v>
      </c>
      <c r="C6922" s="97" t="s">
        <v>21175</v>
      </c>
      <c r="D6922" s="97" t="s">
        <v>332</v>
      </c>
      <c r="E6922" s="97" t="s">
        <v>21176</v>
      </c>
      <c r="F6922" s="97">
        <v>343416</v>
      </c>
      <c r="G6922" s="97">
        <v>673013</v>
      </c>
      <c r="H6922" s="97">
        <v>343416</v>
      </c>
      <c r="I6922" s="97">
        <v>673013</v>
      </c>
      <c r="J6922" s="97" t="s">
        <v>93</v>
      </c>
      <c r="K6922" s="97">
        <v>86.3</v>
      </c>
      <c r="L6922" s="97" t="s">
        <v>21177</v>
      </c>
      <c r="M6922" s="97">
        <v>30.05</v>
      </c>
      <c r="N6922" s="97">
        <v>17289880</v>
      </c>
    </row>
    <row r="6923" spans="1:14" ht="14.25" customHeight="1" x14ac:dyDescent="0.3">
      <c r="A6923" s="97" t="s">
        <v>419</v>
      </c>
      <c r="B6923" s="97">
        <v>828</v>
      </c>
      <c r="C6923" s="97" t="s">
        <v>21178</v>
      </c>
      <c r="D6923" s="97" t="s">
        <v>332</v>
      </c>
      <c r="E6923" s="97" t="s">
        <v>21179</v>
      </c>
      <c r="F6923" s="97">
        <v>333193</v>
      </c>
      <c r="G6923" s="97">
        <v>672962</v>
      </c>
      <c r="H6923" s="97">
        <v>333193</v>
      </c>
      <c r="I6923" s="97">
        <v>672962</v>
      </c>
      <c r="J6923" s="97" t="s">
        <v>93</v>
      </c>
      <c r="K6923" s="97">
        <v>33.700000000000003</v>
      </c>
      <c r="L6923" s="97" t="s">
        <v>21180</v>
      </c>
      <c r="M6923" s="97">
        <v>30.1</v>
      </c>
      <c r="N6923" s="97">
        <v>18946507</v>
      </c>
    </row>
    <row r="6924" spans="1:14" ht="14.25" customHeight="1" x14ac:dyDescent="0.3">
      <c r="A6924" s="97" t="s">
        <v>419</v>
      </c>
      <c r="B6924" s="97">
        <v>12527</v>
      </c>
      <c r="C6924" s="97" t="s">
        <v>21181</v>
      </c>
      <c r="D6924" s="97" t="s">
        <v>581</v>
      </c>
      <c r="E6924" s="97" t="s">
        <v>21182</v>
      </c>
      <c r="F6924" s="97">
        <v>331738</v>
      </c>
      <c r="G6924" s="97">
        <v>671776</v>
      </c>
      <c r="H6924" s="97">
        <v>331738</v>
      </c>
      <c r="I6924" s="97">
        <v>671776</v>
      </c>
      <c r="J6924" s="97" t="s">
        <v>93</v>
      </c>
      <c r="K6924" s="97">
        <v>35.85</v>
      </c>
      <c r="L6924" s="97" t="s">
        <v>21183</v>
      </c>
      <c r="M6924" s="97">
        <v>30.1</v>
      </c>
      <c r="N6924" s="97">
        <v>973199</v>
      </c>
    </row>
    <row r="6925" spans="1:14" ht="14.25" customHeight="1" x14ac:dyDescent="0.3">
      <c r="A6925" s="97" t="s">
        <v>506</v>
      </c>
      <c r="B6925" s="97">
        <v>580</v>
      </c>
      <c r="C6925" s="97" t="s">
        <v>21184</v>
      </c>
      <c r="D6925" s="97" t="s">
        <v>332</v>
      </c>
      <c r="E6925" s="97" t="s">
        <v>21185</v>
      </c>
      <c r="F6925" s="97">
        <v>328710</v>
      </c>
      <c r="G6925" s="97">
        <v>668380</v>
      </c>
      <c r="H6925" s="97">
        <v>328710</v>
      </c>
      <c r="I6925" s="97">
        <v>668380</v>
      </c>
      <c r="J6925" s="97" t="s">
        <v>93</v>
      </c>
      <c r="K6925" s="97">
        <v>118</v>
      </c>
      <c r="L6925" s="97" t="s">
        <v>21186</v>
      </c>
      <c r="M6925" s="97">
        <v>30.1</v>
      </c>
      <c r="N6925" s="97">
        <v>12700043</v>
      </c>
    </row>
    <row r="6926" spans="1:14" ht="14.25" customHeight="1" x14ac:dyDescent="0.3">
      <c r="A6926" s="97" t="s">
        <v>497</v>
      </c>
      <c r="B6926" s="97">
        <v>325</v>
      </c>
      <c r="C6926" s="97" t="s">
        <v>21187</v>
      </c>
      <c r="D6926" s="97" t="s">
        <v>332</v>
      </c>
      <c r="E6926" s="97" t="s">
        <v>21188</v>
      </c>
      <c r="F6926" s="97">
        <v>334460</v>
      </c>
      <c r="G6926" s="97">
        <v>661780</v>
      </c>
      <c r="H6926" s="97">
        <v>334460</v>
      </c>
      <c r="I6926" s="97">
        <v>661780</v>
      </c>
      <c r="J6926" s="97" t="s">
        <v>93</v>
      </c>
      <c r="K6926" s="97">
        <v>169.62</v>
      </c>
      <c r="L6926" s="97" t="s">
        <v>21189</v>
      </c>
      <c r="M6926" s="97">
        <v>30.1</v>
      </c>
      <c r="N6926" s="97">
        <v>904962</v>
      </c>
    </row>
    <row r="6927" spans="1:14" ht="14.25" customHeight="1" x14ac:dyDescent="0.3">
      <c r="A6927" s="97" t="s">
        <v>655</v>
      </c>
      <c r="B6927" s="97">
        <v>376</v>
      </c>
      <c r="C6927" s="97" t="s">
        <v>21190</v>
      </c>
      <c r="D6927" s="97" t="s">
        <v>332</v>
      </c>
      <c r="E6927" s="97" t="s">
        <v>21191</v>
      </c>
      <c r="F6927" s="97">
        <v>335729</v>
      </c>
      <c r="G6927" s="97">
        <v>671498</v>
      </c>
      <c r="H6927" s="97">
        <v>335729</v>
      </c>
      <c r="I6927" s="97">
        <v>671498</v>
      </c>
      <c r="J6927" s="97" t="s">
        <v>93</v>
      </c>
      <c r="K6927" s="97">
        <v>21.69</v>
      </c>
      <c r="L6927" s="97" t="s">
        <v>21192</v>
      </c>
      <c r="M6927" s="97">
        <v>30.17</v>
      </c>
      <c r="N6927" s="97">
        <v>950049</v>
      </c>
    </row>
    <row r="6928" spans="1:14" ht="14.25" customHeight="1" x14ac:dyDescent="0.3">
      <c r="A6928" s="97" t="s">
        <v>419</v>
      </c>
      <c r="B6928" s="97">
        <v>606</v>
      </c>
      <c r="C6928" s="97" t="s">
        <v>21193</v>
      </c>
      <c r="D6928" s="97" t="s">
        <v>332</v>
      </c>
      <c r="E6928" s="97" t="s">
        <v>21194</v>
      </c>
      <c r="F6928" s="97">
        <v>332950</v>
      </c>
      <c r="G6928" s="97">
        <v>671540</v>
      </c>
      <c r="H6928" s="97">
        <v>332950</v>
      </c>
      <c r="I6928" s="97">
        <v>671540</v>
      </c>
      <c r="J6928" s="97" t="s">
        <v>93</v>
      </c>
      <c r="K6928" s="97">
        <v>0</v>
      </c>
      <c r="L6928" s="97" t="s">
        <v>21195</v>
      </c>
      <c r="M6928" s="97">
        <v>30.2</v>
      </c>
      <c r="N6928" s="97">
        <v>13085087</v>
      </c>
    </row>
    <row r="6929" spans="1:14" ht="14.25" customHeight="1" x14ac:dyDescent="0.3">
      <c r="A6929" s="97" t="s">
        <v>419</v>
      </c>
      <c r="B6929" s="97">
        <v>3886</v>
      </c>
      <c r="C6929" s="97" t="s">
        <v>21196</v>
      </c>
      <c r="D6929" s="97" t="s">
        <v>581</v>
      </c>
      <c r="E6929" s="97" t="s">
        <v>21197</v>
      </c>
      <c r="F6929" s="97">
        <v>333833</v>
      </c>
      <c r="G6929" s="97">
        <v>670673</v>
      </c>
      <c r="H6929" s="97">
        <v>333833</v>
      </c>
      <c r="I6929" s="97">
        <v>670673</v>
      </c>
      <c r="J6929" s="97" t="s">
        <v>93</v>
      </c>
      <c r="K6929" s="97">
        <v>24.8</v>
      </c>
      <c r="L6929" s="97" t="s">
        <v>21198</v>
      </c>
      <c r="M6929" s="97">
        <v>30.2</v>
      </c>
      <c r="N6929" s="97">
        <v>972448</v>
      </c>
    </row>
    <row r="6930" spans="1:14" ht="14.25" customHeight="1" x14ac:dyDescent="0.3">
      <c r="A6930" s="97" t="s">
        <v>419</v>
      </c>
      <c r="B6930" s="97">
        <v>758</v>
      </c>
      <c r="C6930" s="97" t="s">
        <v>21199</v>
      </c>
      <c r="D6930" s="97" t="s">
        <v>332</v>
      </c>
      <c r="E6930" s="97" t="s">
        <v>21200</v>
      </c>
      <c r="F6930" s="97">
        <v>330746</v>
      </c>
      <c r="G6930" s="97">
        <v>671377</v>
      </c>
      <c r="H6930" s="97">
        <v>330746</v>
      </c>
      <c r="I6930" s="97">
        <v>671377</v>
      </c>
      <c r="J6930" s="97" t="s">
        <v>93</v>
      </c>
      <c r="K6930" s="97">
        <v>42</v>
      </c>
      <c r="L6930" s="97" t="s">
        <v>21201</v>
      </c>
      <c r="M6930" s="97">
        <v>30.2</v>
      </c>
      <c r="N6930" s="97">
        <v>17299186</v>
      </c>
    </row>
    <row r="6931" spans="1:14" ht="14.25" customHeight="1" x14ac:dyDescent="0.3">
      <c r="A6931" s="97" t="s">
        <v>497</v>
      </c>
      <c r="B6931" s="97">
        <v>10542</v>
      </c>
      <c r="C6931" s="97" t="s">
        <v>21202</v>
      </c>
      <c r="D6931" s="97" t="s">
        <v>581</v>
      </c>
      <c r="E6931" s="97" t="s">
        <v>21203</v>
      </c>
      <c r="F6931" s="97">
        <v>334625</v>
      </c>
      <c r="G6931" s="97">
        <v>661573</v>
      </c>
      <c r="H6931" s="97">
        <v>334625</v>
      </c>
      <c r="I6931" s="97">
        <v>661573</v>
      </c>
      <c r="J6931" s="97" t="s">
        <v>93</v>
      </c>
      <c r="K6931" s="97">
        <v>165.51</v>
      </c>
      <c r="L6931" s="97" t="s">
        <v>21204</v>
      </c>
      <c r="M6931" s="97">
        <v>30.23</v>
      </c>
      <c r="N6931" s="97">
        <v>905307</v>
      </c>
    </row>
    <row r="6932" spans="1:14" ht="14.25" customHeight="1" x14ac:dyDescent="0.3">
      <c r="A6932" s="97" t="s">
        <v>506</v>
      </c>
      <c r="B6932" s="97">
        <v>870</v>
      </c>
      <c r="C6932" s="97" t="s">
        <v>21205</v>
      </c>
      <c r="D6932" s="97" t="s">
        <v>332</v>
      </c>
      <c r="E6932" s="97" t="s">
        <v>21206</v>
      </c>
      <c r="F6932" s="97">
        <v>328704</v>
      </c>
      <c r="G6932" s="97">
        <v>668161</v>
      </c>
      <c r="H6932" s="97">
        <v>328704</v>
      </c>
      <c r="I6932" s="97">
        <v>668161</v>
      </c>
      <c r="J6932" s="97" t="s">
        <v>93</v>
      </c>
      <c r="K6932" s="97">
        <v>127.76</v>
      </c>
      <c r="L6932" s="97" t="s">
        <v>21207</v>
      </c>
      <c r="M6932" s="97">
        <v>30.25</v>
      </c>
      <c r="N6932" s="97">
        <v>17333016</v>
      </c>
    </row>
    <row r="6933" spans="1:14" ht="14.25" customHeight="1" x14ac:dyDescent="0.3">
      <c r="A6933" s="97" t="s">
        <v>497</v>
      </c>
      <c r="B6933" s="97">
        <v>329</v>
      </c>
      <c r="C6933" s="97" t="s">
        <v>21208</v>
      </c>
      <c r="D6933" s="97" t="s">
        <v>332</v>
      </c>
      <c r="E6933" s="97" t="s">
        <v>21209</v>
      </c>
      <c r="F6933" s="97">
        <v>334480</v>
      </c>
      <c r="G6933" s="97">
        <v>661750</v>
      </c>
      <c r="H6933" s="97">
        <v>334480</v>
      </c>
      <c r="I6933" s="97">
        <v>661750</v>
      </c>
      <c r="J6933" s="97" t="s">
        <v>93</v>
      </c>
      <c r="K6933" s="97">
        <v>168.71</v>
      </c>
      <c r="L6933" s="97" t="s">
        <v>21210</v>
      </c>
      <c r="M6933" s="97">
        <v>30.25</v>
      </c>
      <c r="N6933" s="97">
        <v>904966</v>
      </c>
    </row>
    <row r="6934" spans="1:14" ht="14.25" customHeight="1" x14ac:dyDescent="0.3">
      <c r="A6934" s="97" t="s">
        <v>419</v>
      </c>
      <c r="B6934" s="97">
        <v>710</v>
      </c>
      <c r="C6934" s="97" t="s">
        <v>21211</v>
      </c>
      <c r="D6934" s="97" t="s">
        <v>332</v>
      </c>
      <c r="E6934" s="97" t="s">
        <v>21212</v>
      </c>
      <c r="F6934" s="97">
        <v>331170</v>
      </c>
      <c r="G6934" s="97">
        <v>673310</v>
      </c>
      <c r="H6934" s="97">
        <v>331170</v>
      </c>
      <c r="I6934" s="97">
        <v>673310</v>
      </c>
      <c r="J6934" s="97" t="s">
        <v>93</v>
      </c>
      <c r="K6934" s="97">
        <v>0</v>
      </c>
      <c r="L6934" s="97" t="s">
        <v>21213</v>
      </c>
      <c r="M6934" s="97">
        <v>30.3</v>
      </c>
      <c r="N6934" s="97">
        <v>15637666</v>
      </c>
    </row>
    <row r="6935" spans="1:14" ht="14.25" customHeight="1" x14ac:dyDescent="0.3">
      <c r="A6935" s="97" t="s">
        <v>419</v>
      </c>
      <c r="B6935" s="97">
        <v>693</v>
      </c>
      <c r="C6935" s="97" t="s">
        <v>21214</v>
      </c>
      <c r="D6935" s="97" t="s">
        <v>332</v>
      </c>
      <c r="E6935" s="97" t="s">
        <v>8601</v>
      </c>
      <c r="F6935" s="97">
        <v>331090</v>
      </c>
      <c r="G6935" s="97">
        <v>671970</v>
      </c>
      <c r="H6935" s="97">
        <v>331090</v>
      </c>
      <c r="I6935" s="97">
        <v>671970</v>
      </c>
      <c r="J6935" s="97" t="s">
        <v>93</v>
      </c>
      <c r="K6935" s="97">
        <v>48</v>
      </c>
      <c r="L6935" s="97" t="s">
        <v>21215</v>
      </c>
      <c r="M6935" s="97">
        <v>30.3</v>
      </c>
      <c r="N6935" s="97">
        <v>13472600</v>
      </c>
    </row>
    <row r="6936" spans="1:14" ht="14.25" customHeight="1" x14ac:dyDescent="0.3">
      <c r="A6936" s="97" t="s">
        <v>822</v>
      </c>
      <c r="B6936" s="97">
        <v>13062</v>
      </c>
      <c r="C6936" s="97" t="s">
        <v>21216</v>
      </c>
      <c r="D6936" s="97" t="s">
        <v>581</v>
      </c>
      <c r="E6936" s="97" t="s">
        <v>21217</v>
      </c>
      <c r="F6936" s="97">
        <v>340497</v>
      </c>
      <c r="G6936" s="97">
        <v>673529</v>
      </c>
      <c r="H6936" s="97">
        <v>340497</v>
      </c>
      <c r="I6936" s="97">
        <v>673529</v>
      </c>
      <c r="J6936" s="97" t="s">
        <v>93</v>
      </c>
      <c r="K6936" s="97">
        <v>55.7</v>
      </c>
      <c r="L6936" s="97" t="s">
        <v>21218</v>
      </c>
      <c r="M6936" s="97">
        <v>30.3</v>
      </c>
      <c r="N6936" s="97">
        <v>931952</v>
      </c>
    </row>
    <row r="6937" spans="1:14" ht="14.25" customHeight="1" x14ac:dyDescent="0.3">
      <c r="A6937" s="97" t="s">
        <v>508</v>
      </c>
      <c r="B6937" s="97">
        <v>528</v>
      </c>
      <c r="C6937" s="97" t="s">
        <v>21219</v>
      </c>
      <c r="D6937" s="97" t="s">
        <v>332</v>
      </c>
      <c r="E6937" s="97" t="s">
        <v>21220</v>
      </c>
      <c r="F6937" s="97">
        <v>331230</v>
      </c>
      <c r="G6937" s="97">
        <v>669160</v>
      </c>
      <c r="H6937" s="97">
        <v>331230</v>
      </c>
      <c r="I6937" s="97">
        <v>669160</v>
      </c>
      <c r="J6937" s="97" t="s">
        <v>93</v>
      </c>
      <c r="K6937" s="97">
        <v>64</v>
      </c>
      <c r="L6937" s="97" t="s">
        <v>21221</v>
      </c>
      <c r="M6937" s="97">
        <v>30.3</v>
      </c>
      <c r="N6937" s="97">
        <v>13088595</v>
      </c>
    </row>
    <row r="6938" spans="1:14" ht="14.25" customHeight="1" x14ac:dyDescent="0.3">
      <c r="A6938" s="97" t="s">
        <v>419</v>
      </c>
      <c r="B6938" s="97">
        <v>12280</v>
      </c>
      <c r="C6938" s="97" t="s">
        <v>21222</v>
      </c>
      <c r="D6938" s="97" t="s">
        <v>581</v>
      </c>
      <c r="E6938" s="97" t="s">
        <v>21223</v>
      </c>
      <c r="F6938" s="97">
        <v>331270</v>
      </c>
      <c r="G6938" s="97">
        <v>671862</v>
      </c>
      <c r="H6938" s="97">
        <v>331270</v>
      </c>
      <c r="I6938" s="97">
        <v>671862</v>
      </c>
      <c r="J6938" s="97" t="s">
        <v>93</v>
      </c>
      <c r="K6938" s="97">
        <v>76.599999999999994</v>
      </c>
      <c r="L6938" s="97" t="s">
        <v>21224</v>
      </c>
      <c r="M6938" s="97">
        <v>30.3</v>
      </c>
      <c r="N6938" s="97">
        <v>973155</v>
      </c>
    </row>
    <row r="6939" spans="1:14" ht="14.25" customHeight="1" x14ac:dyDescent="0.3">
      <c r="A6939" s="97" t="s">
        <v>419</v>
      </c>
      <c r="B6939" s="97">
        <v>798</v>
      </c>
      <c r="C6939" s="97" t="s">
        <v>21225</v>
      </c>
      <c r="D6939" s="97" t="s">
        <v>332</v>
      </c>
      <c r="E6939" s="97" t="s">
        <v>21226</v>
      </c>
      <c r="F6939" s="97">
        <v>333695</v>
      </c>
      <c r="G6939" s="97">
        <v>670476</v>
      </c>
      <c r="H6939" s="97">
        <v>333695</v>
      </c>
      <c r="I6939" s="97">
        <v>670476</v>
      </c>
      <c r="J6939" s="97" t="s">
        <v>93</v>
      </c>
      <c r="K6939" s="97">
        <v>26.55</v>
      </c>
      <c r="L6939" s="97" t="s">
        <v>21227</v>
      </c>
      <c r="M6939" s="97">
        <v>30.35</v>
      </c>
      <c r="N6939" s="97">
        <v>18799039</v>
      </c>
    </row>
    <row r="6940" spans="1:14" ht="14.25" customHeight="1" x14ac:dyDescent="0.3">
      <c r="A6940" s="97" t="s">
        <v>506</v>
      </c>
      <c r="B6940" s="97">
        <v>873</v>
      </c>
      <c r="C6940" s="97" t="s">
        <v>21228</v>
      </c>
      <c r="D6940" s="97" t="s">
        <v>332</v>
      </c>
      <c r="E6940" s="97" t="s">
        <v>21229</v>
      </c>
      <c r="F6940" s="97">
        <v>328719</v>
      </c>
      <c r="G6940" s="97">
        <v>668193</v>
      </c>
      <c r="H6940" s="97">
        <v>328719</v>
      </c>
      <c r="I6940" s="97">
        <v>668193</v>
      </c>
      <c r="J6940" s="97" t="s">
        <v>93</v>
      </c>
      <c r="K6940" s="97">
        <v>125.95</v>
      </c>
      <c r="L6940" s="97" t="s">
        <v>21230</v>
      </c>
      <c r="M6940" s="97">
        <v>30.35</v>
      </c>
      <c r="N6940" s="97">
        <v>17333019</v>
      </c>
    </row>
    <row r="6941" spans="1:14" ht="14.25" customHeight="1" x14ac:dyDescent="0.3">
      <c r="A6941" s="97" t="s">
        <v>655</v>
      </c>
      <c r="B6941" s="97">
        <v>10714</v>
      </c>
      <c r="C6941" s="97" t="s">
        <v>21231</v>
      </c>
      <c r="D6941" s="97" t="s">
        <v>581</v>
      </c>
      <c r="E6941" s="97" t="s">
        <v>21232</v>
      </c>
      <c r="F6941" s="97">
        <v>338380</v>
      </c>
      <c r="G6941" s="97">
        <v>672600</v>
      </c>
      <c r="H6941" s="97">
        <v>338380</v>
      </c>
      <c r="I6941" s="97">
        <v>672600</v>
      </c>
      <c r="J6941" s="97" t="s">
        <v>93</v>
      </c>
      <c r="K6941" s="97">
        <v>46.94</v>
      </c>
      <c r="L6941" s="97" t="s">
        <v>21233</v>
      </c>
      <c r="M6941" s="97">
        <v>30.4</v>
      </c>
      <c r="N6941" s="97">
        <v>950962</v>
      </c>
    </row>
    <row r="6942" spans="1:14" ht="14.25" customHeight="1" x14ac:dyDescent="0.3">
      <c r="A6942" s="97" t="s">
        <v>508</v>
      </c>
      <c r="B6942" s="97">
        <v>10695</v>
      </c>
      <c r="C6942" s="97" t="s">
        <v>21234</v>
      </c>
      <c r="D6942" s="97" t="s">
        <v>581</v>
      </c>
      <c r="E6942" s="97" t="s">
        <v>21235</v>
      </c>
      <c r="F6942" s="97">
        <v>331851</v>
      </c>
      <c r="G6942" s="97">
        <v>667915</v>
      </c>
      <c r="H6942" s="97">
        <v>331851</v>
      </c>
      <c r="I6942" s="97">
        <v>667915</v>
      </c>
      <c r="J6942" s="97" t="s">
        <v>93</v>
      </c>
      <c r="K6942" s="97">
        <v>62.27</v>
      </c>
      <c r="L6942" s="97" t="s">
        <v>21236</v>
      </c>
      <c r="M6942" s="97">
        <v>30.4</v>
      </c>
      <c r="N6942" s="97">
        <v>952388</v>
      </c>
    </row>
    <row r="6943" spans="1:14" ht="14.25" customHeight="1" x14ac:dyDescent="0.3">
      <c r="A6943" s="97" t="s">
        <v>579</v>
      </c>
      <c r="B6943" s="97">
        <v>366</v>
      </c>
      <c r="C6943" s="97" t="s">
        <v>21237</v>
      </c>
      <c r="D6943" s="97" t="s">
        <v>581</v>
      </c>
      <c r="E6943" s="97" t="s">
        <v>21238</v>
      </c>
      <c r="F6943" s="97">
        <v>339428</v>
      </c>
      <c r="G6943" s="97">
        <v>675495</v>
      </c>
      <c r="H6943" s="97">
        <v>339428</v>
      </c>
      <c r="I6943" s="97">
        <v>675495</v>
      </c>
      <c r="J6943" s="97" t="s">
        <v>93</v>
      </c>
      <c r="K6943" s="97">
        <v>0</v>
      </c>
      <c r="L6943" s="97" t="s">
        <v>21239</v>
      </c>
      <c r="M6943" s="97">
        <v>30.48</v>
      </c>
      <c r="N6943" s="97">
        <v>731456</v>
      </c>
    </row>
    <row r="6944" spans="1:14" ht="14.25" customHeight="1" x14ac:dyDescent="0.3">
      <c r="A6944" s="97" t="s">
        <v>579</v>
      </c>
      <c r="B6944" s="97">
        <v>366</v>
      </c>
      <c r="C6944" s="97" t="s">
        <v>21240</v>
      </c>
      <c r="D6944" s="97" t="s">
        <v>581</v>
      </c>
      <c r="E6944" s="97" t="s">
        <v>21241</v>
      </c>
      <c r="F6944" s="97">
        <v>339362</v>
      </c>
      <c r="G6944" s="97">
        <v>675439</v>
      </c>
      <c r="H6944" s="97">
        <v>339362</v>
      </c>
      <c r="I6944" s="97">
        <v>675439</v>
      </c>
      <c r="J6944" s="97" t="s">
        <v>93</v>
      </c>
      <c r="K6944" s="97">
        <v>0</v>
      </c>
      <c r="L6944" s="97" t="s">
        <v>21242</v>
      </c>
      <c r="M6944" s="97">
        <v>30.48</v>
      </c>
      <c r="N6944" s="97">
        <v>731453</v>
      </c>
    </row>
    <row r="6945" spans="1:14" ht="14.25" customHeight="1" x14ac:dyDescent="0.3">
      <c r="A6945" s="97" t="s">
        <v>579</v>
      </c>
      <c r="B6945" s="97">
        <v>74</v>
      </c>
      <c r="C6945" s="97" t="s">
        <v>21243</v>
      </c>
      <c r="D6945" s="97" t="s">
        <v>332</v>
      </c>
      <c r="E6945" s="97" t="s">
        <v>21244</v>
      </c>
      <c r="F6945" s="97">
        <v>339432</v>
      </c>
      <c r="G6945" s="97">
        <v>675445</v>
      </c>
      <c r="H6945" s="97">
        <v>339432</v>
      </c>
      <c r="I6945" s="97">
        <v>675445</v>
      </c>
      <c r="J6945" s="97" t="s">
        <v>93</v>
      </c>
      <c r="K6945" s="97">
        <v>0.91</v>
      </c>
      <c r="L6945" s="97" t="s">
        <v>21245</v>
      </c>
      <c r="M6945" s="97">
        <v>30.48</v>
      </c>
      <c r="N6945" s="97">
        <v>18210798</v>
      </c>
    </row>
    <row r="6946" spans="1:14" ht="14.25" customHeight="1" x14ac:dyDescent="0.3">
      <c r="A6946" s="97" t="s">
        <v>579</v>
      </c>
      <c r="B6946" s="97">
        <v>68</v>
      </c>
      <c r="C6946" s="97" t="s">
        <v>21246</v>
      </c>
      <c r="D6946" s="97" t="s">
        <v>332</v>
      </c>
      <c r="E6946" s="97" t="s">
        <v>21247</v>
      </c>
      <c r="F6946" s="97">
        <v>339595</v>
      </c>
      <c r="G6946" s="97">
        <v>675494</v>
      </c>
      <c r="H6946" s="97">
        <v>339595</v>
      </c>
      <c r="I6946" s="97">
        <v>675494</v>
      </c>
      <c r="J6946" s="97" t="s">
        <v>93</v>
      </c>
      <c r="K6946" s="97">
        <v>3.23</v>
      </c>
      <c r="L6946" s="97" t="s">
        <v>21248</v>
      </c>
      <c r="M6946" s="97">
        <v>30.48</v>
      </c>
      <c r="N6946" s="97">
        <v>18210792</v>
      </c>
    </row>
    <row r="6947" spans="1:14" ht="14.25" customHeight="1" x14ac:dyDescent="0.3">
      <c r="A6947" s="97" t="s">
        <v>419</v>
      </c>
      <c r="B6947" s="97">
        <v>156</v>
      </c>
      <c r="C6947" s="97" t="s">
        <v>21249</v>
      </c>
      <c r="D6947" s="97" t="s">
        <v>581</v>
      </c>
      <c r="E6947" s="97" t="s">
        <v>21250</v>
      </c>
      <c r="F6947" s="97">
        <v>334930</v>
      </c>
      <c r="G6947" s="97">
        <v>672856</v>
      </c>
      <c r="H6947" s="97">
        <v>334930</v>
      </c>
      <c r="I6947" s="97">
        <v>672856</v>
      </c>
      <c r="J6947" s="97" t="s">
        <v>93</v>
      </c>
      <c r="K6947" s="97">
        <v>4</v>
      </c>
      <c r="L6947" s="97" t="s">
        <v>21251</v>
      </c>
      <c r="M6947" s="97">
        <v>30.48</v>
      </c>
      <c r="N6947" s="97">
        <v>972100</v>
      </c>
    </row>
    <row r="6948" spans="1:14" ht="14.25" customHeight="1" x14ac:dyDescent="0.3">
      <c r="A6948" s="97" t="s">
        <v>419</v>
      </c>
      <c r="B6948" s="97">
        <v>156</v>
      </c>
      <c r="C6948" s="97" t="s">
        <v>21252</v>
      </c>
      <c r="D6948" s="97" t="s">
        <v>581</v>
      </c>
      <c r="E6948" s="97" t="s">
        <v>21253</v>
      </c>
      <c r="F6948" s="97">
        <v>334885</v>
      </c>
      <c r="G6948" s="97">
        <v>672721</v>
      </c>
      <c r="H6948" s="97">
        <v>334885</v>
      </c>
      <c r="I6948" s="97">
        <v>672721</v>
      </c>
      <c r="J6948" s="97" t="s">
        <v>93</v>
      </c>
      <c r="K6948" s="97">
        <v>5</v>
      </c>
      <c r="L6948" s="97" t="s">
        <v>21254</v>
      </c>
      <c r="M6948" s="97">
        <v>30.48</v>
      </c>
      <c r="N6948" s="97">
        <v>972102</v>
      </c>
    </row>
    <row r="6949" spans="1:14" ht="14.25" customHeight="1" x14ac:dyDescent="0.3">
      <c r="A6949" s="97" t="s">
        <v>822</v>
      </c>
      <c r="B6949" s="97">
        <v>638</v>
      </c>
      <c r="C6949" s="97" t="s">
        <v>21255</v>
      </c>
      <c r="D6949" s="97" t="s">
        <v>332</v>
      </c>
      <c r="E6949" s="97" t="s">
        <v>21256</v>
      </c>
      <c r="F6949" s="97">
        <v>340241</v>
      </c>
      <c r="G6949" s="97">
        <v>674872</v>
      </c>
      <c r="H6949" s="97">
        <v>340241</v>
      </c>
      <c r="I6949" s="97">
        <v>674872</v>
      </c>
      <c r="J6949" s="97" t="s">
        <v>93</v>
      </c>
      <c r="K6949" s="97">
        <v>16.27</v>
      </c>
      <c r="L6949" s="97" t="s">
        <v>21257</v>
      </c>
      <c r="M6949" s="97">
        <v>30.48</v>
      </c>
      <c r="N6949" s="97">
        <v>18085165</v>
      </c>
    </row>
    <row r="6950" spans="1:14" ht="14.25" customHeight="1" x14ac:dyDescent="0.3">
      <c r="A6950" s="97" t="s">
        <v>822</v>
      </c>
      <c r="B6950" s="97">
        <v>636</v>
      </c>
      <c r="C6950" s="97" t="s">
        <v>21258</v>
      </c>
      <c r="D6950" s="97" t="s">
        <v>332</v>
      </c>
      <c r="E6950" s="97" t="s">
        <v>21259</v>
      </c>
      <c r="F6950" s="97">
        <v>340244</v>
      </c>
      <c r="G6950" s="97">
        <v>674810</v>
      </c>
      <c r="H6950" s="97">
        <v>340244</v>
      </c>
      <c r="I6950" s="97">
        <v>674810</v>
      </c>
      <c r="J6950" s="97" t="s">
        <v>93</v>
      </c>
      <c r="K6950" s="97">
        <v>20.45</v>
      </c>
      <c r="L6950" s="97" t="s">
        <v>21260</v>
      </c>
      <c r="M6950" s="97">
        <v>30.48</v>
      </c>
      <c r="N6950" s="97">
        <v>18085163</v>
      </c>
    </row>
    <row r="6951" spans="1:14" ht="14.25" customHeight="1" x14ac:dyDescent="0.3">
      <c r="A6951" s="97" t="s">
        <v>655</v>
      </c>
      <c r="B6951" s="97">
        <v>362</v>
      </c>
      <c r="C6951" s="97" t="s">
        <v>21261</v>
      </c>
      <c r="D6951" s="97" t="s">
        <v>332</v>
      </c>
      <c r="E6951" s="97" t="s">
        <v>21262</v>
      </c>
      <c r="F6951" s="97">
        <v>335194</v>
      </c>
      <c r="G6951" s="97">
        <v>671355</v>
      </c>
      <c r="H6951" s="97">
        <v>335194</v>
      </c>
      <c r="I6951" s="97">
        <v>671355</v>
      </c>
      <c r="J6951" s="97" t="s">
        <v>93</v>
      </c>
      <c r="K6951" s="97">
        <v>21.04</v>
      </c>
      <c r="L6951" s="97" t="s">
        <v>1775</v>
      </c>
      <c r="M6951" s="97">
        <v>30.48</v>
      </c>
      <c r="N6951" s="97">
        <v>950035</v>
      </c>
    </row>
    <row r="6952" spans="1:14" ht="14.25" customHeight="1" x14ac:dyDescent="0.3">
      <c r="A6952" s="97" t="s">
        <v>655</v>
      </c>
      <c r="B6952" s="97">
        <v>1158</v>
      </c>
      <c r="C6952" s="97" t="s">
        <v>21263</v>
      </c>
      <c r="D6952" s="97" t="s">
        <v>581</v>
      </c>
      <c r="E6952" s="97" t="s">
        <v>21264</v>
      </c>
      <c r="F6952" s="97">
        <v>335059</v>
      </c>
      <c r="G6952" s="97">
        <v>671367</v>
      </c>
      <c r="H6952" s="97">
        <v>335059</v>
      </c>
      <c r="I6952" s="97">
        <v>671367</v>
      </c>
      <c r="J6952" s="97" t="s">
        <v>93</v>
      </c>
      <c r="K6952" s="97">
        <v>23.84</v>
      </c>
      <c r="L6952" s="97" t="s">
        <v>21265</v>
      </c>
      <c r="M6952" s="97">
        <v>30.48</v>
      </c>
      <c r="N6952" s="97">
        <v>950652</v>
      </c>
    </row>
    <row r="6953" spans="1:14" ht="14.25" customHeight="1" x14ac:dyDescent="0.3">
      <c r="A6953" s="97" t="s">
        <v>508</v>
      </c>
      <c r="B6953" s="97">
        <v>173</v>
      </c>
      <c r="C6953" s="97" t="s">
        <v>21266</v>
      </c>
      <c r="D6953" s="97" t="s">
        <v>581</v>
      </c>
      <c r="E6953" s="97" t="s">
        <v>21267</v>
      </c>
      <c r="F6953" s="97">
        <v>333003</v>
      </c>
      <c r="G6953" s="97">
        <v>666513</v>
      </c>
      <c r="H6953" s="97">
        <v>333003</v>
      </c>
      <c r="I6953" s="97">
        <v>666513</v>
      </c>
      <c r="J6953" s="97" t="s">
        <v>93</v>
      </c>
      <c r="K6953" s="97">
        <v>54.55</v>
      </c>
      <c r="L6953" s="97" t="s">
        <v>21268</v>
      </c>
      <c r="M6953" s="97">
        <v>30.48</v>
      </c>
      <c r="N6953" s="97">
        <v>951663</v>
      </c>
    </row>
    <row r="6954" spans="1:14" ht="14.25" customHeight="1" x14ac:dyDescent="0.3">
      <c r="A6954" s="97" t="s">
        <v>508</v>
      </c>
      <c r="B6954" s="97">
        <v>9362</v>
      </c>
      <c r="C6954" s="97" t="s">
        <v>21269</v>
      </c>
      <c r="D6954" s="97" t="s">
        <v>581</v>
      </c>
      <c r="E6954" s="97" t="s">
        <v>21270</v>
      </c>
      <c r="F6954" s="97">
        <v>332310</v>
      </c>
      <c r="G6954" s="97">
        <v>666280</v>
      </c>
      <c r="H6954" s="97">
        <v>332310</v>
      </c>
      <c r="I6954" s="97">
        <v>666280</v>
      </c>
      <c r="J6954" s="97" t="s">
        <v>93</v>
      </c>
      <c r="K6954" s="97">
        <v>63</v>
      </c>
      <c r="L6954" s="97" t="s">
        <v>21271</v>
      </c>
      <c r="M6954" s="97">
        <v>30.48</v>
      </c>
      <c r="N6954" s="97">
        <v>951969</v>
      </c>
    </row>
    <row r="6955" spans="1:14" ht="14.25" customHeight="1" x14ac:dyDescent="0.3">
      <c r="A6955" s="97" t="s">
        <v>508</v>
      </c>
      <c r="B6955" s="97">
        <v>772</v>
      </c>
      <c r="C6955" s="97" t="s">
        <v>21272</v>
      </c>
      <c r="D6955" s="97" t="s">
        <v>581</v>
      </c>
      <c r="E6955" s="97" t="s">
        <v>21273</v>
      </c>
      <c r="F6955" s="97">
        <v>332891</v>
      </c>
      <c r="G6955" s="97">
        <v>666284</v>
      </c>
      <c r="H6955" s="97">
        <v>332891</v>
      </c>
      <c r="I6955" s="97">
        <v>666284</v>
      </c>
      <c r="J6955" s="97" t="s">
        <v>93</v>
      </c>
      <c r="K6955" s="97">
        <v>64</v>
      </c>
      <c r="L6955" s="97" t="s">
        <v>21274</v>
      </c>
      <c r="M6955" s="97">
        <v>30.48</v>
      </c>
      <c r="N6955" s="97">
        <v>951714</v>
      </c>
    </row>
    <row r="6956" spans="1:14" ht="14.25" customHeight="1" x14ac:dyDescent="0.3">
      <c r="A6956" s="97" t="s">
        <v>655</v>
      </c>
      <c r="B6956" s="97">
        <v>1158</v>
      </c>
      <c r="C6956" s="97" t="s">
        <v>21275</v>
      </c>
      <c r="D6956" s="97" t="s">
        <v>581</v>
      </c>
      <c r="E6956" s="97" t="s">
        <v>21276</v>
      </c>
      <c r="F6956" s="97">
        <v>339109</v>
      </c>
      <c r="G6956" s="97">
        <v>672907</v>
      </c>
      <c r="H6956" s="97">
        <v>339109</v>
      </c>
      <c r="I6956" s="97">
        <v>672907</v>
      </c>
      <c r="J6956" s="97" t="s">
        <v>93</v>
      </c>
      <c r="K6956" s="97">
        <v>71.95</v>
      </c>
      <c r="L6956" s="97" t="s">
        <v>21277</v>
      </c>
      <c r="M6956" s="97">
        <v>30.48</v>
      </c>
      <c r="N6956" s="97">
        <v>950715</v>
      </c>
    </row>
    <row r="6957" spans="1:14" ht="14.25" customHeight="1" x14ac:dyDescent="0.3">
      <c r="A6957" s="97" t="s">
        <v>508</v>
      </c>
      <c r="B6957" s="97">
        <v>2528</v>
      </c>
      <c r="C6957" s="97" t="s">
        <v>21278</v>
      </c>
      <c r="D6957" s="97" t="s">
        <v>581</v>
      </c>
      <c r="E6957" s="97" t="s">
        <v>21279</v>
      </c>
      <c r="F6957" s="97">
        <v>331299</v>
      </c>
      <c r="G6957" s="97">
        <v>665100</v>
      </c>
      <c r="H6957" s="97">
        <v>331299</v>
      </c>
      <c r="I6957" s="97">
        <v>665100</v>
      </c>
      <c r="J6957" s="97" t="s">
        <v>93</v>
      </c>
      <c r="K6957" s="97">
        <v>86.35</v>
      </c>
      <c r="L6957" s="97" t="s">
        <v>21280</v>
      </c>
      <c r="M6957" s="97">
        <v>30.48</v>
      </c>
      <c r="N6957" s="97">
        <v>951914</v>
      </c>
    </row>
    <row r="6958" spans="1:14" ht="14.25" customHeight="1" x14ac:dyDescent="0.3">
      <c r="A6958" s="97" t="s">
        <v>655</v>
      </c>
      <c r="B6958" s="97">
        <v>415</v>
      </c>
      <c r="C6958" s="97" t="s">
        <v>21281</v>
      </c>
      <c r="D6958" s="97" t="s">
        <v>332</v>
      </c>
      <c r="E6958" s="97" t="s">
        <v>21282</v>
      </c>
      <c r="F6958" s="97">
        <v>339287</v>
      </c>
      <c r="G6958" s="97">
        <v>672626</v>
      </c>
      <c r="H6958" s="97">
        <v>339287</v>
      </c>
      <c r="I6958" s="97">
        <v>672626</v>
      </c>
      <c r="J6958" s="97" t="s">
        <v>93</v>
      </c>
      <c r="K6958" s="97">
        <v>95.18</v>
      </c>
      <c r="L6958" s="97" t="s">
        <v>21283</v>
      </c>
      <c r="M6958" s="97">
        <v>30.48</v>
      </c>
      <c r="N6958" s="97">
        <v>950088</v>
      </c>
    </row>
    <row r="6959" spans="1:14" ht="14.25" customHeight="1" x14ac:dyDescent="0.3">
      <c r="A6959" s="97" t="s">
        <v>397</v>
      </c>
      <c r="B6959" s="97">
        <v>3582</v>
      </c>
      <c r="C6959" s="97" t="s">
        <v>21284</v>
      </c>
      <c r="D6959" s="97" t="s">
        <v>581</v>
      </c>
      <c r="E6959" s="97" t="s">
        <v>21285</v>
      </c>
      <c r="F6959" s="97">
        <v>339700</v>
      </c>
      <c r="G6959" s="97">
        <v>669370</v>
      </c>
      <c r="H6959" s="97">
        <v>339700</v>
      </c>
      <c r="I6959" s="97">
        <v>669370</v>
      </c>
      <c r="J6959" s="97" t="s">
        <v>93</v>
      </c>
      <c r="K6959" s="97">
        <v>100</v>
      </c>
      <c r="L6959" s="97" t="s">
        <v>21286</v>
      </c>
      <c r="M6959" s="97">
        <v>30.48</v>
      </c>
      <c r="N6959" s="97">
        <v>842949</v>
      </c>
    </row>
    <row r="6960" spans="1:14" ht="14.25" customHeight="1" x14ac:dyDescent="0.3">
      <c r="A6960" s="97" t="s">
        <v>506</v>
      </c>
      <c r="B6960" s="97">
        <v>153</v>
      </c>
      <c r="C6960" s="97" t="s">
        <v>21287</v>
      </c>
      <c r="D6960" s="97" t="s">
        <v>332</v>
      </c>
      <c r="E6960" s="97" t="s">
        <v>21288</v>
      </c>
      <c r="F6960" s="97">
        <v>329600</v>
      </c>
      <c r="G6960" s="97">
        <v>669075</v>
      </c>
      <c r="H6960" s="97">
        <v>329600</v>
      </c>
      <c r="I6960" s="97">
        <v>669075</v>
      </c>
      <c r="J6960" s="97" t="s">
        <v>93</v>
      </c>
      <c r="K6960" s="97">
        <v>115</v>
      </c>
      <c r="L6960" s="97" t="s">
        <v>21289</v>
      </c>
      <c r="M6960" s="97">
        <v>30.48</v>
      </c>
      <c r="N6960" s="97">
        <v>1002608</v>
      </c>
    </row>
    <row r="6961" spans="1:14" ht="14.25" customHeight="1" x14ac:dyDescent="0.3">
      <c r="A6961" s="97" t="s">
        <v>508</v>
      </c>
      <c r="B6961" s="97">
        <v>2526</v>
      </c>
      <c r="C6961" s="97" t="s">
        <v>21290</v>
      </c>
      <c r="D6961" s="97" t="s">
        <v>581</v>
      </c>
      <c r="E6961" s="97" t="s">
        <v>6562</v>
      </c>
      <c r="F6961" s="97">
        <v>334670</v>
      </c>
      <c r="G6961" s="97">
        <v>665870</v>
      </c>
      <c r="H6961" s="97">
        <v>334670</v>
      </c>
      <c r="I6961" s="97">
        <v>665870</v>
      </c>
      <c r="J6961" s="97" t="s">
        <v>93</v>
      </c>
      <c r="K6961" s="97">
        <v>116</v>
      </c>
      <c r="L6961" s="97" t="s">
        <v>21291</v>
      </c>
      <c r="M6961" s="97">
        <v>30.48</v>
      </c>
      <c r="N6961" s="97">
        <v>951909</v>
      </c>
    </row>
    <row r="6962" spans="1:14" ht="14.25" customHeight="1" x14ac:dyDescent="0.3">
      <c r="A6962" s="97" t="s">
        <v>497</v>
      </c>
      <c r="B6962" s="97">
        <v>1583</v>
      </c>
      <c r="C6962" s="97" t="s">
        <v>21292</v>
      </c>
      <c r="D6962" s="97" t="s">
        <v>581</v>
      </c>
      <c r="E6962" s="97" t="s">
        <v>21293</v>
      </c>
      <c r="F6962" s="97">
        <v>330493</v>
      </c>
      <c r="G6962" s="97">
        <v>664634</v>
      </c>
      <c r="H6962" s="97">
        <v>330493</v>
      </c>
      <c r="I6962" s="97">
        <v>664634</v>
      </c>
      <c r="J6962" s="97" t="s">
        <v>93</v>
      </c>
      <c r="K6962" s="97">
        <v>112</v>
      </c>
      <c r="L6962" s="97" t="s">
        <v>21294</v>
      </c>
      <c r="M6962" s="97">
        <v>30.49</v>
      </c>
      <c r="N6962" s="97">
        <v>905185</v>
      </c>
    </row>
    <row r="6963" spans="1:14" ht="14.25" customHeight="1" x14ac:dyDescent="0.3">
      <c r="A6963" s="97" t="s">
        <v>419</v>
      </c>
      <c r="B6963" s="97">
        <v>15453</v>
      </c>
      <c r="C6963" s="97" t="s">
        <v>21295</v>
      </c>
      <c r="D6963" s="97" t="s">
        <v>581</v>
      </c>
      <c r="E6963" s="97" t="s">
        <v>21296</v>
      </c>
      <c r="F6963" s="97">
        <v>330910</v>
      </c>
      <c r="G6963" s="97">
        <v>671750</v>
      </c>
      <c r="H6963" s="97">
        <v>330910</v>
      </c>
      <c r="I6963" s="97">
        <v>671750</v>
      </c>
      <c r="J6963" s="97" t="s">
        <v>93</v>
      </c>
      <c r="K6963" s="97">
        <v>50</v>
      </c>
      <c r="L6963" s="97" t="s">
        <v>21297</v>
      </c>
      <c r="M6963" s="97">
        <v>30.5</v>
      </c>
      <c r="N6963" s="97">
        <v>973297</v>
      </c>
    </row>
    <row r="6964" spans="1:14" ht="14.25" customHeight="1" x14ac:dyDescent="0.3">
      <c r="A6964" s="97" t="s">
        <v>506</v>
      </c>
      <c r="B6964" s="97">
        <v>799</v>
      </c>
      <c r="C6964" s="97" t="s">
        <v>21298</v>
      </c>
      <c r="D6964" s="97" t="s">
        <v>332</v>
      </c>
      <c r="E6964" s="97" t="s">
        <v>21299</v>
      </c>
      <c r="F6964" s="97">
        <v>328926</v>
      </c>
      <c r="G6964" s="97">
        <v>669584</v>
      </c>
      <c r="H6964" s="97">
        <v>328926</v>
      </c>
      <c r="I6964" s="97">
        <v>669584</v>
      </c>
      <c r="J6964" s="97" t="s">
        <v>93</v>
      </c>
      <c r="K6964" s="97">
        <v>80.56</v>
      </c>
      <c r="L6964" s="97" t="s">
        <v>21300</v>
      </c>
      <c r="M6964" s="97">
        <v>30.5</v>
      </c>
      <c r="N6964" s="97">
        <v>17332945</v>
      </c>
    </row>
    <row r="6965" spans="1:14" ht="14.25" customHeight="1" x14ac:dyDescent="0.3">
      <c r="A6965" s="97" t="s">
        <v>508</v>
      </c>
      <c r="B6965" s="97">
        <v>661</v>
      </c>
      <c r="C6965" s="97" t="s">
        <v>21301</v>
      </c>
      <c r="D6965" s="97" t="s">
        <v>332</v>
      </c>
      <c r="E6965" s="97" t="s">
        <v>21302</v>
      </c>
      <c r="F6965" s="97">
        <v>331367</v>
      </c>
      <c r="G6965" s="97">
        <v>665052</v>
      </c>
      <c r="H6965" s="97">
        <v>331367</v>
      </c>
      <c r="I6965" s="97">
        <v>665052</v>
      </c>
      <c r="J6965" s="97" t="s">
        <v>93</v>
      </c>
      <c r="K6965" s="97">
        <v>85</v>
      </c>
      <c r="L6965" s="97" t="s">
        <v>21303</v>
      </c>
      <c r="M6965" s="97">
        <v>30.5</v>
      </c>
      <c r="N6965" s="97">
        <v>17306883</v>
      </c>
    </row>
    <row r="6966" spans="1:14" ht="14.25" customHeight="1" x14ac:dyDescent="0.3">
      <c r="A6966" s="97" t="s">
        <v>506</v>
      </c>
      <c r="B6966" s="97">
        <v>10695</v>
      </c>
      <c r="C6966" s="97" t="s">
        <v>21304</v>
      </c>
      <c r="D6966" s="97" t="s">
        <v>581</v>
      </c>
      <c r="E6966" s="97" t="s">
        <v>21305</v>
      </c>
      <c r="F6966" s="97">
        <v>329582</v>
      </c>
      <c r="G6966" s="97">
        <v>667436</v>
      </c>
      <c r="H6966" s="97">
        <v>329582</v>
      </c>
      <c r="I6966" s="97">
        <v>667436</v>
      </c>
      <c r="J6966" s="97" t="s">
        <v>93</v>
      </c>
      <c r="K6966" s="97">
        <v>98.51</v>
      </c>
      <c r="L6966" s="97" t="s">
        <v>21306</v>
      </c>
      <c r="M6966" s="97">
        <v>30.5</v>
      </c>
      <c r="N6966" s="97">
        <v>1004153</v>
      </c>
    </row>
    <row r="6967" spans="1:14" ht="14.25" customHeight="1" x14ac:dyDescent="0.3">
      <c r="A6967" s="97" t="s">
        <v>506</v>
      </c>
      <c r="B6967" s="97">
        <v>852</v>
      </c>
      <c r="C6967" s="97" t="s">
        <v>21307</v>
      </c>
      <c r="D6967" s="97" t="s">
        <v>332</v>
      </c>
      <c r="E6967" s="97" t="s">
        <v>21308</v>
      </c>
      <c r="F6967" s="97">
        <v>329602</v>
      </c>
      <c r="G6967" s="97">
        <v>669169</v>
      </c>
      <c r="H6967" s="97">
        <v>329602</v>
      </c>
      <c r="I6967" s="97">
        <v>669169</v>
      </c>
      <c r="J6967" s="97" t="s">
        <v>93</v>
      </c>
      <c r="K6967" s="97">
        <v>116.88</v>
      </c>
      <c r="L6967" s="97" t="s">
        <v>21309</v>
      </c>
      <c r="M6967" s="97">
        <v>30.5</v>
      </c>
      <c r="N6967" s="97">
        <v>17332998</v>
      </c>
    </row>
    <row r="6968" spans="1:14" ht="14.25" customHeight="1" x14ac:dyDescent="0.3">
      <c r="A6968" s="97" t="s">
        <v>351</v>
      </c>
      <c r="B6968" s="97">
        <v>249</v>
      </c>
      <c r="C6968" s="97" t="s">
        <v>21310</v>
      </c>
      <c r="D6968" s="97" t="s">
        <v>332</v>
      </c>
      <c r="E6968" s="97" t="s">
        <v>21311</v>
      </c>
      <c r="F6968" s="97">
        <v>326459</v>
      </c>
      <c r="G6968" s="97">
        <v>664925</v>
      </c>
      <c r="H6968" s="97">
        <v>326459</v>
      </c>
      <c r="I6968" s="97">
        <v>664925</v>
      </c>
      <c r="J6968" s="97" t="s">
        <v>93</v>
      </c>
      <c r="K6968" s="97">
        <v>145</v>
      </c>
      <c r="L6968" s="97" t="s">
        <v>21312</v>
      </c>
      <c r="M6968" s="97">
        <v>30.5</v>
      </c>
      <c r="N6968" s="97">
        <v>17299233</v>
      </c>
    </row>
    <row r="6969" spans="1:14" ht="14.25" customHeight="1" x14ac:dyDescent="0.3">
      <c r="A6969" s="97" t="s">
        <v>506</v>
      </c>
      <c r="B6969" s="97">
        <v>743</v>
      </c>
      <c r="C6969" s="97" t="s">
        <v>21313</v>
      </c>
      <c r="D6969" s="97" t="s">
        <v>332</v>
      </c>
      <c r="E6969" s="97" t="s">
        <v>21314</v>
      </c>
      <c r="F6969" s="97">
        <v>326373</v>
      </c>
      <c r="G6969" s="97">
        <v>665015</v>
      </c>
      <c r="H6969" s="97">
        <v>326373</v>
      </c>
      <c r="I6969" s="97">
        <v>665015</v>
      </c>
      <c r="J6969" s="97" t="s">
        <v>93</v>
      </c>
      <c r="K6969" s="97">
        <v>162</v>
      </c>
      <c r="L6969" s="97" t="s">
        <v>21315</v>
      </c>
      <c r="M6969" s="97">
        <v>30.5</v>
      </c>
      <c r="N6969" s="97">
        <v>17299231</v>
      </c>
    </row>
    <row r="6970" spans="1:14" ht="14.25" customHeight="1" x14ac:dyDescent="0.3">
      <c r="A6970" s="97" t="s">
        <v>508</v>
      </c>
      <c r="B6970" s="97">
        <v>10695</v>
      </c>
      <c r="C6970" s="97" t="s">
        <v>21316</v>
      </c>
      <c r="D6970" s="97" t="s">
        <v>581</v>
      </c>
      <c r="E6970" s="97" t="s">
        <v>21317</v>
      </c>
      <c r="F6970" s="97">
        <v>331843</v>
      </c>
      <c r="G6970" s="97">
        <v>668087</v>
      </c>
      <c r="H6970" s="97">
        <v>331843</v>
      </c>
      <c r="I6970" s="97">
        <v>668087</v>
      </c>
      <c r="J6970" s="97" t="s">
        <v>93</v>
      </c>
      <c r="K6970" s="97">
        <v>59.7</v>
      </c>
      <c r="L6970" s="97" t="s">
        <v>21318</v>
      </c>
      <c r="M6970" s="97">
        <v>30.6</v>
      </c>
      <c r="N6970" s="97">
        <v>952394</v>
      </c>
    </row>
    <row r="6971" spans="1:14" ht="14.25" customHeight="1" x14ac:dyDescent="0.3">
      <c r="A6971" s="97" t="s">
        <v>419</v>
      </c>
      <c r="B6971" s="97">
        <v>10714</v>
      </c>
      <c r="C6971" s="97" t="s">
        <v>21319</v>
      </c>
      <c r="D6971" s="97" t="s">
        <v>581</v>
      </c>
      <c r="E6971" s="97" t="s">
        <v>21320</v>
      </c>
      <c r="F6971" s="97">
        <v>334755</v>
      </c>
      <c r="G6971" s="97">
        <v>670796</v>
      </c>
      <c r="H6971" s="97">
        <v>334755</v>
      </c>
      <c r="I6971" s="97">
        <v>670796</v>
      </c>
      <c r="J6971" s="97" t="s">
        <v>93</v>
      </c>
      <c r="K6971" s="97">
        <v>24.45</v>
      </c>
      <c r="L6971" s="97" t="s">
        <v>21321</v>
      </c>
      <c r="M6971" s="97">
        <v>30.7</v>
      </c>
      <c r="N6971" s="97">
        <v>972904</v>
      </c>
    </row>
    <row r="6972" spans="1:14" ht="14.25" customHeight="1" x14ac:dyDescent="0.3">
      <c r="A6972" s="97" t="s">
        <v>655</v>
      </c>
      <c r="B6972" s="97">
        <v>10714</v>
      </c>
      <c r="C6972" s="97" t="s">
        <v>21322</v>
      </c>
      <c r="D6972" s="97" t="s">
        <v>581</v>
      </c>
      <c r="E6972" s="97" t="s">
        <v>21323</v>
      </c>
      <c r="F6972" s="97">
        <v>338025</v>
      </c>
      <c r="G6972" s="97">
        <v>672309</v>
      </c>
      <c r="H6972" s="97">
        <v>338025</v>
      </c>
      <c r="I6972" s="97">
        <v>672309</v>
      </c>
      <c r="J6972" s="97" t="s">
        <v>93</v>
      </c>
      <c r="K6972" s="97">
        <v>48.56</v>
      </c>
      <c r="L6972" s="97" t="s">
        <v>21324</v>
      </c>
      <c r="M6972" s="97">
        <v>30.7</v>
      </c>
      <c r="N6972" s="97">
        <v>950960</v>
      </c>
    </row>
    <row r="6973" spans="1:14" ht="14.25" customHeight="1" x14ac:dyDescent="0.3">
      <c r="A6973" s="97" t="s">
        <v>508</v>
      </c>
      <c r="B6973" s="97">
        <v>711</v>
      </c>
      <c r="C6973" s="97" t="s">
        <v>21325</v>
      </c>
      <c r="D6973" s="97" t="s">
        <v>332</v>
      </c>
      <c r="E6973" s="97" t="s">
        <v>21326</v>
      </c>
      <c r="F6973" s="97">
        <v>331288</v>
      </c>
      <c r="G6973" s="97">
        <v>665129</v>
      </c>
      <c r="H6973" s="97">
        <v>331288</v>
      </c>
      <c r="I6973" s="97">
        <v>665129</v>
      </c>
      <c r="J6973" s="97" t="s">
        <v>93</v>
      </c>
      <c r="K6973" s="97">
        <v>83</v>
      </c>
      <c r="L6973" s="97" t="s">
        <v>21327</v>
      </c>
      <c r="M6973" s="97">
        <v>30.72</v>
      </c>
      <c r="N6973" s="97">
        <v>18799985</v>
      </c>
    </row>
    <row r="6974" spans="1:14" ht="14.25" customHeight="1" x14ac:dyDescent="0.3">
      <c r="A6974" s="97" t="s">
        <v>419</v>
      </c>
      <c r="B6974" s="97">
        <v>757</v>
      </c>
      <c r="C6974" s="97" t="s">
        <v>21328</v>
      </c>
      <c r="D6974" s="97" t="s">
        <v>332</v>
      </c>
      <c r="E6974" s="97" t="s">
        <v>21329</v>
      </c>
      <c r="F6974" s="97">
        <v>330732</v>
      </c>
      <c r="G6974" s="97">
        <v>671397</v>
      </c>
      <c r="H6974" s="97">
        <v>330732</v>
      </c>
      <c r="I6974" s="97">
        <v>671397</v>
      </c>
      <c r="J6974" s="97" t="s">
        <v>93</v>
      </c>
      <c r="K6974" s="97">
        <v>45</v>
      </c>
      <c r="L6974" s="97" t="s">
        <v>21330</v>
      </c>
      <c r="M6974" s="97">
        <v>30.75</v>
      </c>
      <c r="N6974" s="97">
        <v>17299185</v>
      </c>
    </row>
    <row r="6975" spans="1:14" ht="14.25" customHeight="1" x14ac:dyDescent="0.3">
      <c r="A6975" s="97" t="s">
        <v>508</v>
      </c>
      <c r="B6975" s="97">
        <v>710</v>
      </c>
      <c r="C6975" s="97" t="s">
        <v>21331</v>
      </c>
      <c r="D6975" s="97" t="s">
        <v>332</v>
      </c>
      <c r="E6975" s="97" t="s">
        <v>21332</v>
      </c>
      <c r="F6975" s="97">
        <v>331271</v>
      </c>
      <c r="G6975" s="97">
        <v>665079</v>
      </c>
      <c r="H6975" s="97">
        <v>331271</v>
      </c>
      <c r="I6975" s="97">
        <v>665079</v>
      </c>
      <c r="J6975" s="97" t="s">
        <v>93</v>
      </c>
      <c r="K6975" s="97">
        <v>85</v>
      </c>
      <c r="L6975" s="97" t="s">
        <v>21333</v>
      </c>
      <c r="M6975" s="97">
        <v>30.75</v>
      </c>
      <c r="N6975" s="97">
        <v>18799984</v>
      </c>
    </row>
    <row r="6976" spans="1:14" ht="14.25" customHeight="1" x14ac:dyDescent="0.3">
      <c r="A6976" s="97" t="s">
        <v>419</v>
      </c>
      <c r="B6976" s="97">
        <v>514</v>
      </c>
      <c r="C6976" s="97" t="s">
        <v>21334</v>
      </c>
      <c r="D6976" s="97" t="s">
        <v>332</v>
      </c>
      <c r="E6976" s="97" t="s">
        <v>21335</v>
      </c>
      <c r="F6976" s="97">
        <v>331330</v>
      </c>
      <c r="G6976" s="97">
        <v>673300</v>
      </c>
      <c r="H6976" s="97">
        <v>331330</v>
      </c>
      <c r="I6976" s="97">
        <v>673300</v>
      </c>
      <c r="J6976" s="97" t="s">
        <v>93</v>
      </c>
      <c r="K6976" s="97">
        <v>20</v>
      </c>
      <c r="L6976" s="97" t="s">
        <v>21336</v>
      </c>
      <c r="M6976" s="97">
        <v>30.8</v>
      </c>
      <c r="N6976" s="97">
        <v>971998</v>
      </c>
    </row>
    <row r="6977" spans="1:14" ht="14.25" customHeight="1" x14ac:dyDescent="0.3">
      <c r="A6977" s="97" t="s">
        <v>419</v>
      </c>
      <c r="B6977" s="97">
        <v>13979</v>
      </c>
      <c r="C6977" s="97" t="s">
        <v>21337</v>
      </c>
      <c r="D6977" s="97" t="s">
        <v>581</v>
      </c>
      <c r="E6977" s="97" t="s">
        <v>21338</v>
      </c>
      <c r="F6977" s="97">
        <v>331250</v>
      </c>
      <c r="G6977" s="97">
        <v>673190</v>
      </c>
      <c r="H6977" s="97">
        <v>331250</v>
      </c>
      <c r="I6977" s="97">
        <v>673190</v>
      </c>
      <c r="J6977" s="97" t="s">
        <v>93</v>
      </c>
      <c r="K6977" s="97">
        <v>24.98</v>
      </c>
      <c r="L6977" s="97" t="s">
        <v>21339</v>
      </c>
      <c r="M6977" s="97">
        <v>30.8</v>
      </c>
      <c r="N6977" s="97">
        <v>973223</v>
      </c>
    </row>
    <row r="6978" spans="1:14" ht="14.25" customHeight="1" x14ac:dyDescent="0.3">
      <c r="A6978" s="97" t="s">
        <v>508</v>
      </c>
      <c r="B6978" s="97">
        <v>10695</v>
      </c>
      <c r="C6978" s="97" t="s">
        <v>21340</v>
      </c>
      <c r="D6978" s="97" t="s">
        <v>581</v>
      </c>
      <c r="E6978" s="97" t="s">
        <v>21341</v>
      </c>
      <c r="F6978" s="97">
        <v>331870</v>
      </c>
      <c r="G6978" s="97">
        <v>668014</v>
      </c>
      <c r="H6978" s="97">
        <v>331870</v>
      </c>
      <c r="I6978" s="97">
        <v>668014</v>
      </c>
      <c r="J6978" s="97" t="s">
        <v>93</v>
      </c>
      <c r="K6978" s="97">
        <v>59.9</v>
      </c>
      <c r="L6978" s="97" t="s">
        <v>21342</v>
      </c>
      <c r="M6978" s="97">
        <v>30.8</v>
      </c>
      <c r="N6978" s="97">
        <v>952393</v>
      </c>
    </row>
    <row r="6979" spans="1:14" ht="14.25" customHeight="1" x14ac:dyDescent="0.3">
      <c r="A6979" s="97" t="s">
        <v>330</v>
      </c>
      <c r="B6979" s="97">
        <v>135</v>
      </c>
      <c r="C6979" s="97" t="s">
        <v>21343</v>
      </c>
      <c r="D6979" s="97" t="s">
        <v>332</v>
      </c>
      <c r="E6979" s="97" t="s">
        <v>21344</v>
      </c>
      <c r="F6979" s="97">
        <v>324680</v>
      </c>
      <c r="G6979" s="97">
        <v>662310</v>
      </c>
      <c r="H6979" s="97">
        <v>324680</v>
      </c>
      <c r="I6979" s="97">
        <v>662310</v>
      </c>
      <c r="J6979" s="97" t="s">
        <v>93</v>
      </c>
      <c r="K6979" s="97">
        <v>0</v>
      </c>
      <c r="L6979" s="97" t="s">
        <v>21345</v>
      </c>
      <c r="M6979" s="97">
        <v>30.86</v>
      </c>
      <c r="N6979" s="97">
        <v>13088630</v>
      </c>
    </row>
    <row r="6980" spans="1:14" ht="14.25" customHeight="1" x14ac:dyDescent="0.3">
      <c r="A6980" s="97" t="s">
        <v>655</v>
      </c>
      <c r="B6980" s="97">
        <v>10714</v>
      </c>
      <c r="C6980" s="97" t="s">
        <v>21346</v>
      </c>
      <c r="D6980" s="97" t="s">
        <v>581</v>
      </c>
      <c r="E6980" s="97" t="s">
        <v>21347</v>
      </c>
      <c r="F6980" s="97">
        <v>336296</v>
      </c>
      <c r="G6980" s="97">
        <v>671120</v>
      </c>
      <c r="H6980" s="97">
        <v>336296</v>
      </c>
      <c r="I6980" s="97">
        <v>671120</v>
      </c>
      <c r="J6980" s="97" t="s">
        <v>93</v>
      </c>
      <c r="K6980" s="97">
        <v>41.28</v>
      </c>
      <c r="L6980" s="97" t="s">
        <v>21348</v>
      </c>
      <c r="M6980" s="97">
        <v>30.9</v>
      </c>
      <c r="N6980" s="97">
        <v>950982</v>
      </c>
    </row>
    <row r="6981" spans="1:14" ht="14.25" customHeight="1" x14ac:dyDescent="0.3">
      <c r="A6981" s="97" t="s">
        <v>419</v>
      </c>
      <c r="B6981" s="97">
        <v>755</v>
      </c>
      <c r="C6981" s="97" t="s">
        <v>21349</v>
      </c>
      <c r="D6981" s="97" t="s">
        <v>332</v>
      </c>
      <c r="E6981" s="97" t="s">
        <v>21350</v>
      </c>
      <c r="F6981" s="97">
        <v>330716</v>
      </c>
      <c r="G6981" s="97">
        <v>671418</v>
      </c>
      <c r="H6981" s="97">
        <v>330716</v>
      </c>
      <c r="I6981" s="97">
        <v>671418</v>
      </c>
      <c r="J6981" s="97" t="s">
        <v>93</v>
      </c>
      <c r="K6981" s="97">
        <v>45</v>
      </c>
      <c r="L6981" s="97" t="s">
        <v>21351</v>
      </c>
      <c r="M6981" s="97">
        <v>30.9</v>
      </c>
      <c r="N6981" s="97">
        <v>17299183</v>
      </c>
    </row>
    <row r="6982" spans="1:14" ht="14.25" customHeight="1" x14ac:dyDescent="0.3">
      <c r="A6982" s="97" t="s">
        <v>351</v>
      </c>
      <c r="B6982" s="97">
        <v>17123</v>
      </c>
      <c r="C6982" s="97" t="s">
        <v>21352</v>
      </c>
      <c r="D6982" s="97" t="s">
        <v>581</v>
      </c>
      <c r="E6982" s="97" t="s">
        <v>21353</v>
      </c>
      <c r="F6982" s="97">
        <v>326118</v>
      </c>
      <c r="G6982" s="97">
        <v>663668</v>
      </c>
      <c r="H6982" s="97">
        <v>326118</v>
      </c>
      <c r="I6982" s="97">
        <v>663668</v>
      </c>
      <c r="J6982" s="97" t="s">
        <v>93</v>
      </c>
      <c r="K6982" s="97">
        <v>164.87</v>
      </c>
      <c r="L6982" s="97" t="s">
        <v>21354</v>
      </c>
      <c r="M6982" s="97">
        <v>30.9</v>
      </c>
      <c r="N6982" s="97">
        <v>803443</v>
      </c>
    </row>
    <row r="6983" spans="1:14" ht="14.25" customHeight="1" x14ac:dyDescent="0.3">
      <c r="A6983" s="97" t="s">
        <v>822</v>
      </c>
      <c r="B6983" s="97">
        <v>970</v>
      </c>
      <c r="C6983" s="97" t="s">
        <v>21355</v>
      </c>
      <c r="D6983" s="97" t="s">
        <v>581</v>
      </c>
      <c r="E6983" s="97" t="s">
        <v>21356</v>
      </c>
      <c r="F6983" s="97">
        <v>340011</v>
      </c>
      <c r="G6983" s="97">
        <v>673699</v>
      </c>
      <c r="H6983" s="97">
        <v>340011</v>
      </c>
      <c r="I6983" s="97">
        <v>673699</v>
      </c>
      <c r="J6983" s="97" t="s">
        <v>93</v>
      </c>
      <c r="K6983" s="97">
        <v>39.85</v>
      </c>
      <c r="L6983" s="97" t="s">
        <v>21357</v>
      </c>
      <c r="M6983" s="97">
        <v>30.95</v>
      </c>
      <c r="N6983" s="97">
        <v>931454</v>
      </c>
    </row>
    <row r="6984" spans="1:14" ht="14.25" customHeight="1" x14ac:dyDescent="0.3">
      <c r="A6984" s="97" t="s">
        <v>579</v>
      </c>
      <c r="B6984" s="97">
        <v>366</v>
      </c>
      <c r="C6984" s="97" t="s">
        <v>21358</v>
      </c>
      <c r="D6984" s="97" t="s">
        <v>581</v>
      </c>
      <c r="E6984" s="97" t="s">
        <v>21359</v>
      </c>
      <c r="F6984" s="97">
        <v>339422</v>
      </c>
      <c r="G6984" s="97">
        <v>675648</v>
      </c>
      <c r="H6984" s="97">
        <v>339422</v>
      </c>
      <c r="I6984" s="97">
        <v>675648</v>
      </c>
      <c r="J6984" s="97" t="s">
        <v>93</v>
      </c>
      <c r="K6984" s="97">
        <v>0</v>
      </c>
      <c r="L6984" s="97" t="s">
        <v>21360</v>
      </c>
      <c r="M6984" s="97">
        <v>31</v>
      </c>
      <c r="N6984" s="97">
        <v>731466</v>
      </c>
    </row>
    <row r="6985" spans="1:14" ht="14.25" customHeight="1" x14ac:dyDescent="0.3">
      <c r="A6985" s="97" t="s">
        <v>419</v>
      </c>
      <c r="B6985" s="97">
        <v>52</v>
      </c>
      <c r="C6985" s="97" t="s">
        <v>21361</v>
      </c>
      <c r="D6985" s="97" t="s">
        <v>332</v>
      </c>
      <c r="E6985" s="97" t="s">
        <v>21362</v>
      </c>
      <c r="F6985" s="97">
        <v>334055</v>
      </c>
      <c r="G6985" s="97">
        <v>670376</v>
      </c>
      <c r="H6985" s="97">
        <v>334055</v>
      </c>
      <c r="I6985" s="97">
        <v>670376</v>
      </c>
      <c r="J6985" s="97" t="s">
        <v>93</v>
      </c>
      <c r="K6985" s="97">
        <v>0</v>
      </c>
      <c r="L6985" s="97" t="s">
        <v>21363</v>
      </c>
      <c r="M6985" s="97">
        <v>31</v>
      </c>
      <c r="N6985" s="97">
        <v>971529</v>
      </c>
    </row>
    <row r="6986" spans="1:14" ht="14.25" customHeight="1" x14ac:dyDescent="0.3">
      <c r="A6986" s="97" t="s">
        <v>962</v>
      </c>
      <c r="B6986" s="97">
        <v>4</v>
      </c>
      <c r="C6986" s="97" t="s">
        <v>21364</v>
      </c>
      <c r="D6986" s="97" t="s">
        <v>332</v>
      </c>
      <c r="E6986" s="97" t="s">
        <v>21365</v>
      </c>
      <c r="F6986" s="97">
        <v>315886</v>
      </c>
      <c r="G6986" s="97">
        <v>654327</v>
      </c>
      <c r="H6986" s="97">
        <v>315886</v>
      </c>
      <c r="I6986" s="97">
        <v>654327</v>
      </c>
      <c r="J6986" s="97" t="s">
        <v>93</v>
      </c>
      <c r="K6986" s="97">
        <v>0</v>
      </c>
      <c r="L6986" s="97" t="s">
        <v>21366</v>
      </c>
      <c r="M6986" s="97">
        <v>31</v>
      </c>
      <c r="N6986" s="97">
        <v>712258</v>
      </c>
    </row>
    <row r="6987" spans="1:14" ht="14.25" customHeight="1" x14ac:dyDescent="0.3">
      <c r="A6987" s="97" t="s">
        <v>1383</v>
      </c>
      <c r="B6987" s="97">
        <v>4</v>
      </c>
      <c r="C6987" s="97" t="s">
        <v>21367</v>
      </c>
      <c r="D6987" s="97" t="s">
        <v>332</v>
      </c>
      <c r="E6987" s="97" t="s">
        <v>21368</v>
      </c>
      <c r="F6987" s="97">
        <v>351916</v>
      </c>
      <c r="G6987" s="97">
        <v>674016</v>
      </c>
      <c r="H6987" s="97">
        <v>351916</v>
      </c>
      <c r="I6987" s="97">
        <v>674016</v>
      </c>
      <c r="J6987" s="97" t="s">
        <v>93</v>
      </c>
      <c r="K6987" s="97">
        <v>0</v>
      </c>
      <c r="L6987" s="97" t="s">
        <v>21369</v>
      </c>
      <c r="M6987" s="97">
        <v>31</v>
      </c>
      <c r="N6987" s="97">
        <v>701639</v>
      </c>
    </row>
    <row r="6988" spans="1:14" ht="14.25" customHeight="1" x14ac:dyDescent="0.3">
      <c r="A6988" s="97" t="s">
        <v>962</v>
      </c>
      <c r="B6988" s="97">
        <v>104</v>
      </c>
      <c r="C6988" s="97" t="s">
        <v>21370</v>
      </c>
      <c r="D6988" s="97" t="s">
        <v>332</v>
      </c>
      <c r="E6988" s="97" t="s">
        <v>21371</v>
      </c>
      <c r="F6988" s="97">
        <v>318532</v>
      </c>
      <c r="G6988" s="97">
        <v>653031</v>
      </c>
      <c r="H6988" s="97">
        <v>318532</v>
      </c>
      <c r="I6988" s="97">
        <v>653031</v>
      </c>
      <c r="J6988" s="97" t="s">
        <v>93</v>
      </c>
      <c r="K6988" s="97">
        <v>0</v>
      </c>
      <c r="L6988" s="97" t="s">
        <v>21372</v>
      </c>
      <c r="M6988" s="97">
        <v>31</v>
      </c>
      <c r="N6988" s="97">
        <v>712358</v>
      </c>
    </row>
    <row r="6989" spans="1:14" ht="14.25" customHeight="1" x14ac:dyDescent="0.3">
      <c r="A6989" s="97" t="s">
        <v>419</v>
      </c>
      <c r="B6989" s="97">
        <v>703</v>
      </c>
      <c r="C6989" s="97" t="s">
        <v>21373</v>
      </c>
      <c r="D6989" s="97" t="s">
        <v>332</v>
      </c>
      <c r="E6989" s="97" t="s">
        <v>21374</v>
      </c>
      <c r="F6989" s="97">
        <v>331240</v>
      </c>
      <c r="G6989" s="97">
        <v>673270</v>
      </c>
      <c r="H6989" s="97">
        <v>331240</v>
      </c>
      <c r="I6989" s="97">
        <v>673270</v>
      </c>
      <c r="J6989" s="97" t="s">
        <v>93</v>
      </c>
      <c r="K6989" s="97">
        <v>0</v>
      </c>
      <c r="L6989" s="97" t="s">
        <v>21375</v>
      </c>
      <c r="M6989" s="97">
        <v>31</v>
      </c>
      <c r="N6989" s="97">
        <v>15637658</v>
      </c>
    </row>
    <row r="6990" spans="1:14" ht="14.25" customHeight="1" x14ac:dyDescent="0.3">
      <c r="A6990" s="97" t="s">
        <v>419</v>
      </c>
      <c r="B6990" s="97">
        <v>751</v>
      </c>
      <c r="C6990" s="97" t="s">
        <v>21376</v>
      </c>
      <c r="D6990" s="97" t="s">
        <v>332</v>
      </c>
      <c r="E6990" s="97" t="s">
        <v>21377</v>
      </c>
      <c r="F6990" s="97">
        <v>330610</v>
      </c>
      <c r="G6990" s="97">
        <v>671465</v>
      </c>
      <c r="H6990" s="97">
        <v>330610</v>
      </c>
      <c r="I6990" s="97">
        <v>671465</v>
      </c>
      <c r="J6990" s="97" t="s">
        <v>93</v>
      </c>
      <c r="K6990" s="97">
        <v>0</v>
      </c>
      <c r="L6990" s="97" t="s">
        <v>21378</v>
      </c>
      <c r="M6990" s="97">
        <v>31</v>
      </c>
      <c r="N6990" s="97">
        <v>17299179</v>
      </c>
    </row>
    <row r="6991" spans="1:14" ht="14.25" customHeight="1" x14ac:dyDescent="0.3">
      <c r="A6991" s="97" t="s">
        <v>1963</v>
      </c>
      <c r="B6991" s="97">
        <v>58</v>
      </c>
      <c r="C6991" s="97" t="s">
        <v>21379</v>
      </c>
      <c r="D6991" s="97" t="s">
        <v>332</v>
      </c>
      <c r="E6991" s="97" t="s">
        <v>21380</v>
      </c>
      <c r="F6991" s="97">
        <v>341252</v>
      </c>
      <c r="G6991" s="97">
        <v>675837</v>
      </c>
      <c r="H6991" s="97">
        <v>341252</v>
      </c>
      <c r="I6991" s="97">
        <v>675837</v>
      </c>
      <c r="J6991" s="97" t="s">
        <v>93</v>
      </c>
      <c r="K6991" s="97">
        <v>6</v>
      </c>
      <c r="L6991" s="97" t="s">
        <v>20600</v>
      </c>
      <c r="M6991" s="97">
        <v>31</v>
      </c>
      <c r="N6991" s="97">
        <v>755580</v>
      </c>
    </row>
    <row r="6992" spans="1:14" ht="14.25" customHeight="1" x14ac:dyDescent="0.3">
      <c r="A6992" s="97" t="s">
        <v>508</v>
      </c>
      <c r="B6992" s="97">
        <v>7467</v>
      </c>
      <c r="C6992" s="97" t="s">
        <v>21381</v>
      </c>
      <c r="D6992" s="97" t="s">
        <v>581</v>
      </c>
      <c r="E6992" s="97" t="s">
        <v>21382</v>
      </c>
      <c r="F6992" s="97">
        <v>330915</v>
      </c>
      <c r="G6992" s="97">
        <v>665282</v>
      </c>
      <c r="H6992" s="97">
        <v>330915</v>
      </c>
      <c r="I6992" s="97">
        <v>665282</v>
      </c>
      <c r="J6992" s="97" t="s">
        <v>93</v>
      </c>
      <c r="K6992" s="97">
        <v>9.9499999999999993</v>
      </c>
      <c r="L6992" s="97" t="s">
        <v>21383</v>
      </c>
      <c r="M6992" s="97">
        <v>31</v>
      </c>
      <c r="N6992" s="97">
        <v>951945</v>
      </c>
    </row>
    <row r="6993" spans="1:14" ht="14.25" customHeight="1" x14ac:dyDescent="0.3">
      <c r="A6993" s="97" t="s">
        <v>655</v>
      </c>
      <c r="B6993" s="97">
        <v>641</v>
      </c>
      <c r="C6993" s="97" t="s">
        <v>21384</v>
      </c>
      <c r="D6993" s="97" t="s">
        <v>332</v>
      </c>
      <c r="E6993" s="97" t="s">
        <v>21385</v>
      </c>
      <c r="F6993" s="97">
        <v>338840</v>
      </c>
      <c r="G6993" s="97">
        <v>674403</v>
      </c>
      <c r="H6993" s="97">
        <v>338840</v>
      </c>
      <c r="I6993" s="97">
        <v>674403</v>
      </c>
      <c r="J6993" s="97" t="s">
        <v>93</v>
      </c>
      <c r="K6993" s="97">
        <v>15.5</v>
      </c>
      <c r="L6993" s="97" t="s">
        <v>21386</v>
      </c>
      <c r="M6993" s="97">
        <v>31</v>
      </c>
      <c r="N6993" s="97">
        <v>950321</v>
      </c>
    </row>
    <row r="6994" spans="1:14" ht="14.25" customHeight="1" x14ac:dyDescent="0.3">
      <c r="A6994" s="97" t="s">
        <v>419</v>
      </c>
      <c r="B6994" s="97">
        <v>9908</v>
      </c>
      <c r="C6994" s="97" t="s">
        <v>21387</v>
      </c>
      <c r="D6994" s="97" t="s">
        <v>581</v>
      </c>
      <c r="E6994" s="97" t="s">
        <v>21388</v>
      </c>
      <c r="F6994" s="97">
        <v>332379</v>
      </c>
      <c r="G6994" s="97">
        <v>673097</v>
      </c>
      <c r="H6994" s="97">
        <v>332379</v>
      </c>
      <c r="I6994" s="97">
        <v>673097</v>
      </c>
      <c r="J6994" s="97" t="s">
        <v>93</v>
      </c>
      <c r="K6994" s="97">
        <v>18</v>
      </c>
      <c r="L6994" s="97" t="s">
        <v>21389</v>
      </c>
      <c r="M6994" s="97">
        <v>31</v>
      </c>
      <c r="N6994" s="97">
        <v>972700</v>
      </c>
    </row>
    <row r="6995" spans="1:14" ht="14.25" customHeight="1" x14ac:dyDescent="0.3">
      <c r="A6995" s="97" t="s">
        <v>419</v>
      </c>
      <c r="B6995" s="97">
        <v>444</v>
      </c>
      <c r="C6995" s="97" t="s">
        <v>21390</v>
      </c>
      <c r="D6995" s="97" t="s">
        <v>332</v>
      </c>
      <c r="E6995" s="97" t="s">
        <v>21391</v>
      </c>
      <c r="F6995" s="97">
        <v>334840</v>
      </c>
      <c r="G6995" s="97">
        <v>671010</v>
      </c>
      <c r="H6995" s="97">
        <v>334840</v>
      </c>
      <c r="I6995" s="97">
        <v>671010</v>
      </c>
      <c r="J6995" s="97" t="s">
        <v>93</v>
      </c>
      <c r="K6995" s="97">
        <v>22</v>
      </c>
      <c r="L6995" s="97" t="s">
        <v>21392</v>
      </c>
      <c r="M6995" s="97">
        <v>31</v>
      </c>
      <c r="N6995" s="97">
        <v>971928</v>
      </c>
    </row>
    <row r="6996" spans="1:14" ht="14.25" customHeight="1" x14ac:dyDescent="0.3">
      <c r="A6996" s="97" t="s">
        <v>419</v>
      </c>
      <c r="B6996" s="97">
        <v>9256</v>
      </c>
      <c r="C6996" s="97" t="s">
        <v>21393</v>
      </c>
      <c r="D6996" s="97" t="s">
        <v>581</v>
      </c>
      <c r="E6996" s="97" t="s">
        <v>21394</v>
      </c>
      <c r="F6996" s="97">
        <v>332965</v>
      </c>
      <c r="G6996" s="97">
        <v>672082</v>
      </c>
      <c r="H6996" s="97">
        <v>332965</v>
      </c>
      <c r="I6996" s="97">
        <v>672082</v>
      </c>
      <c r="J6996" s="97" t="s">
        <v>93</v>
      </c>
      <c r="K6996" s="97">
        <v>24</v>
      </c>
      <c r="L6996" s="97" t="s">
        <v>21395</v>
      </c>
      <c r="M6996" s="97">
        <v>31</v>
      </c>
      <c r="N6996" s="97">
        <v>972627</v>
      </c>
    </row>
    <row r="6997" spans="1:14" ht="14.25" customHeight="1" x14ac:dyDescent="0.3">
      <c r="A6997" s="97" t="s">
        <v>419</v>
      </c>
      <c r="B6997" s="97">
        <v>15220</v>
      </c>
      <c r="C6997" s="97" t="s">
        <v>21396</v>
      </c>
      <c r="D6997" s="97" t="s">
        <v>581</v>
      </c>
      <c r="E6997" s="97" t="s">
        <v>21397</v>
      </c>
      <c r="F6997" s="97">
        <v>332528</v>
      </c>
      <c r="G6997" s="97">
        <v>672398</v>
      </c>
      <c r="H6997" s="97">
        <v>332528</v>
      </c>
      <c r="I6997" s="97">
        <v>672398</v>
      </c>
      <c r="J6997" s="97" t="s">
        <v>93</v>
      </c>
      <c r="K6997" s="97">
        <v>25</v>
      </c>
      <c r="L6997" s="97" t="s">
        <v>21398</v>
      </c>
      <c r="M6997" s="97">
        <v>31</v>
      </c>
      <c r="N6997" s="97">
        <v>973276</v>
      </c>
    </row>
    <row r="6998" spans="1:14" ht="14.25" customHeight="1" x14ac:dyDescent="0.3">
      <c r="A6998" s="97" t="s">
        <v>419</v>
      </c>
      <c r="B6998" s="97">
        <v>448</v>
      </c>
      <c r="C6998" s="97" t="s">
        <v>21399</v>
      </c>
      <c r="D6998" s="97" t="s">
        <v>332</v>
      </c>
      <c r="E6998" s="97" t="s">
        <v>21400</v>
      </c>
      <c r="F6998" s="97">
        <v>331288</v>
      </c>
      <c r="G6998" s="97">
        <v>673225</v>
      </c>
      <c r="H6998" s="97">
        <v>331288</v>
      </c>
      <c r="I6998" s="97">
        <v>673225</v>
      </c>
      <c r="J6998" s="97" t="s">
        <v>93</v>
      </c>
      <c r="K6998" s="97">
        <v>26.5</v>
      </c>
      <c r="L6998" s="97" t="s">
        <v>21401</v>
      </c>
      <c r="M6998" s="97">
        <v>31</v>
      </c>
      <c r="N6998" s="97">
        <v>971932</v>
      </c>
    </row>
    <row r="6999" spans="1:14" ht="14.25" customHeight="1" x14ac:dyDescent="0.3">
      <c r="A6999" s="97" t="s">
        <v>419</v>
      </c>
      <c r="B6999" s="97">
        <v>186</v>
      </c>
      <c r="C6999" s="97" t="s">
        <v>21402</v>
      </c>
      <c r="D6999" s="97" t="s">
        <v>332</v>
      </c>
      <c r="E6999" s="97" t="s">
        <v>21403</v>
      </c>
      <c r="F6999" s="97">
        <v>334940</v>
      </c>
      <c r="G6999" s="97">
        <v>670385</v>
      </c>
      <c r="H6999" s="97">
        <v>334940</v>
      </c>
      <c r="I6999" s="97">
        <v>670385</v>
      </c>
      <c r="J6999" s="97" t="s">
        <v>93</v>
      </c>
      <c r="K6999" s="97">
        <v>28</v>
      </c>
      <c r="L6999" s="97" t="s">
        <v>21404</v>
      </c>
      <c r="M6999" s="97">
        <v>31</v>
      </c>
      <c r="N6999" s="97">
        <v>971670</v>
      </c>
    </row>
    <row r="7000" spans="1:14" ht="14.25" customHeight="1" x14ac:dyDescent="0.3">
      <c r="A7000" s="97" t="s">
        <v>419</v>
      </c>
      <c r="B7000" s="97">
        <v>371</v>
      </c>
      <c r="C7000" s="97" t="s">
        <v>21405</v>
      </c>
      <c r="D7000" s="97" t="s">
        <v>332</v>
      </c>
      <c r="E7000" s="97" t="s">
        <v>21406</v>
      </c>
      <c r="F7000" s="97">
        <v>330717</v>
      </c>
      <c r="G7000" s="97">
        <v>672308</v>
      </c>
      <c r="H7000" s="97">
        <v>330717</v>
      </c>
      <c r="I7000" s="97">
        <v>672308</v>
      </c>
      <c r="J7000" s="97" t="s">
        <v>93</v>
      </c>
      <c r="K7000" s="97">
        <v>35</v>
      </c>
      <c r="L7000" s="97" t="s">
        <v>12946</v>
      </c>
      <c r="M7000" s="97">
        <v>31</v>
      </c>
      <c r="N7000" s="97">
        <v>971855</v>
      </c>
    </row>
    <row r="7001" spans="1:14" ht="14.25" customHeight="1" x14ac:dyDescent="0.3">
      <c r="A7001" s="97" t="s">
        <v>419</v>
      </c>
      <c r="B7001" s="97">
        <v>9925</v>
      </c>
      <c r="C7001" s="97" t="s">
        <v>21407</v>
      </c>
      <c r="D7001" s="97" t="s">
        <v>581</v>
      </c>
      <c r="E7001" s="97" t="s">
        <v>21408</v>
      </c>
      <c r="F7001" s="97">
        <v>331716</v>
      </c>
      <c r="G7001" s="97">
        <v>671740</v>
      </c>
      <c r="H7001" s="97">
        <v>331716</v>
      </c>
      <c r="I7001" s="97">
        <v>671740</v>
      </c>
      <c r="J7001" s="97" t="s">
        <v>93</v>
      </c>
      <c r="K7001" s="97">
        <v>35.75</v>
      </c>
      <c r="L7001" s="97" t="s">
        <v>21409</v>
      </c>
      <c r="M7001" s="97">
        <v>31</v>
      </c>
      <c r="N7001" s="97">
        <v>972718</v>
      </c>
    </row>
    <row r="7002" spans="1:14" ht="14.25" customHeight="1" x14ac:dyDescent="0.3">
      <c r="A7002" s="97" t="s">
        <v>419</v>
      </c>
      <c r="B7002" s="97">
        <v>362</v>
      </c>
      <c r="C7002" s="97" t="s">
        <v>21410</v>
      </c>
      <c r="D7002" s="97" t="s">
        <v>332</v>
      </c>
      <c r="E7002" s="97" t="s">
        <v>21411</v>
      </c>
      <c r="F7002" s="97">
        <v>330840</v>
      </c>
      <c r="G7002" s="97">
        <v>672296</v>
      </c>
      <c r="H7002" s="97">
        <v>330840</v>
      </c>
      <c r="I7002" s="97">
        <v>672296</v>
      </c>
      <c r="J7002" s="97" t="s">
        <v>93</v>
      </c>
      <c r="K7002" s="97">
        <v>37.5</v>
      </c>
      <c r="L7002" s="97" t="s">
        <v>21412</v>
      </c>
      <c r="M7002" s="97">
        <v>31</v>
      </c>
      <c r="N7002" s="97">
        <v>971846</v>
      </c>
    </row>
    <row r="7003" spans="1:14" ht="14.25" customHeight="1" x14ac:dyDescent="0.3">
      <c r="A7003" s="97" t="s">
        <v>419</v>
      </c>
      <c r="B7003" s="97">
        <v>493</v>
      </c>
      <c r="C7003" s="97" t="s">
        <v>21413</v>
      </c>
      <c r="D7003" s="97" t="s">
        <v>332</v>
      </c>
      <c r="E7003" s="97" t="s">
        <v>21414</v>
      </c>
      <c r="F7003" s="97">
        <v>331017</v>
      </c>
      <c r="G7003" s="97">
        <v>672277</v>
      </c>
      <c r="H7003" s="97">
        <v>331017</v>
      </c>
      <c r="I7003" s="97">
        <v>672277</v>
      </c>
      <c r="J7003" s="97" t="s">
        <v>93</v>
      </c>
      <c r="K7003" s="97">
        <v>38</v>
      </c>
      <c r="L7003" s="97" t="s">
        <v>21415</v>
      </c>
      <c r="M7003" s="97">
        <v>31</v>
      </c>
      <c r="N7003" s="97">
        <v>971977</v>
      </c>
    </row>
    <row r="7004" spans="1:14" ht="14.25" customHeight="1" x14ac:dyDescent="0.3">
      <c r="A7004" s="97" t="s">
        <v>419</v>
      </c>
      <c r="B7004" s="97">
        <v>494</v>
      </c>
      <c r="C7004" s="97" t="s">
        <v>21416</v>
      </c>
      <c r="D7004" s="97" t="s">
        <v>332</v>
      </c>
      <c r="E7004" s="97" t="s">
        <v>21417</v>
      </c>
      <c r="F7004" s="97">
        <v>330976</v>
      </c>
      <c r="G7004" s="97">
        <v>672252</v>
      </c>
      <c r="H7004" s="97">
        <v>330976</v>
      </c>
      <c r="I7004" s="97">
        <v>672252</v>
      </c>
      <c r="J7004" s="97" t="s">
        <v>93</v>
      </c>
      <c r="K7004" s="97">
        <v>39</v>
      </c>
      <c r="L7004" s="97" t="s">
        <v>21418</v>
      </c>
      <c r="M7004" s="97">
        <v>31</v>
      </c>
      <c r="N7004" s="97">
        <v>971978</v>
      </c>
    </row>
    <row r="7005" spans="1:14" ht="14.25" customHeight="1" x14ac:dyDescent="0.3">
      <c r="A7005" s="97" t="s">
        <v>822</v>
      </c>
      <c r="B7005" s="97">
        <v>4</v>
      </c>
      <c r="C7005" s="97" t="s">
        <v>21419</v>
      </c>
      <c r="D7005" s="97" t="s">
        <v>332</v>
      </c>
      <c r="E7005" s="97" t="s">
        <v>21420</v>
      </c>
      <c r="F7005" s="97">
        <v>340246</v>
      </c>
      <c r="G7005" s="97">
        <v>673710</v>
      </c>
      <c r="H7005" s="97">
        <v>340246</v>
      </c>
      <c r="I7005" s="97">
        <v>673710</v>
      </c>
      <c r="J7005" s="97" t="s">
        <v>93</v>
      </c>
      <c r="K7005" s="97">
        <v>41</v>
      </c>
      <c r="L7005" s="97" t="s">
        <v>21421</v>
      </c>
      <c r="M7005" s="97">
        <v>31</v>
      </c>
      <c r="N7005" s="97">
        <v>930872</v>
      </c>
    </row>
    <row r="7006" spans="1:14" ht="14.25" customHeight="1" x14ac:dyDescent="0.3">
      <c r="A7006" s="97" t="s">
        <v>419</v>
      </c>
      <c r="B7006" s="97">
        <v>260</v>
      </c>
      <c r="C7006" s="97" t="s">
        <v>21422</v>
      </c>
      <c r="D7006" s="97" t="s">
        <v>332</v>
      </c>
      <c r="E7006" s="97" t="s">
        <v>21423</v>
      </c>
      <c r="F7006" s="97">
        <v>330785</v>
      </c>
      <c r="G7006" s="97">
        <v>672045</v>
      </c>
      <c r="H7006" s="97">
        <v>330785</v>
      </c>
      <c r="I7006" s="97">
        <v>672045</v>
      </c>
      <c r="J7006" s="97" t="s">
        <v>93</v>
      </c>
      <c r="K7006" s="97">
        <v>42.6</v>
      </c>
      <c r="L7006" s="97" t="s">
        <v>21424</v>
      </c>
      <c r="M7006" s="97">
        <v>31</v>
      </c>
      <c r="N7006" s="97">
        <v>971744</v>
      </c>
    </row>
    <row r="7007" spans="1:14" ht="14.25" customHeight="1" x14ac:dyDescent="0.3">
      <c r="A7007" s="97" t="s">
        <v>419</v>
      </c>
      <c r="B7007" s="97">
        <v>224</v>
      </c>
      <c r="C7007" s="97" t="s">
        <v>21425</v>
      </c>
      <c r="D7007" s="97" t="s">
        <v>332</v>
      </c>
      <c r="E7007" s="97" t="s">
        <v>21426</v>
      </c>
      <c r="F7007" s="97">
        <v>330850</v>
      </c>
      <c r="G7007" s="97">
        <v>671995</v>
      </c>
      <c r="H7007" s="97">
        <v>330850</v>
      </c>
      <c r="I7007" s="97">
        <v>671995</v>
      </c>
      <c r="J7007" s="97" t="s">
        <v>93</v>
      </c>
      <c r="K7007" s="97">
        <v>43.4</v>
      </c>
      <c r="L7007" s="97" t="s">
        <v>18491</v>
      </c>
      <c r="M7007" s="97">
        <v>31</v>
      </c>
      <c r="N7007" s="97">
        <v>971708</v>
      </c>
    </row>
    <row r="7008" spans="1:14" ht="14.25" customHeight="1" x14ac:dyDescent="0.3">
      <c r="A7008" s="97" t="s">
        <v>419</v>
      </c>
      <c r="B7008" s="97">
        <v>264</v>
      </c>
      <c r="C7008" s="97" t="s">
        <v>21427</v>
      </c>
      <c r="D7008" s="97" t="s">
        <v>332</v>
      </c>
      <c r="E7008" s="97" t="s">
        <v>21428</v>
      </c>
      <c r="F7008" s="97">
        <v>330970</v>
      </c>
      <c r="G7008" s="97">
        <v>672025</v>
      </c>
      <c r="H7008" s="97">
        <v>330970</v>
      </c>
      <c r="I7008" s="97">
        <v>672025</v>
      </c>
      <c r="J7008" s="97" t="s">
        <v>93</v>
      </c>
      <c r="K7008" s="97">
        <v>45.69</v>
      </c>
      <c r="L7008" s="97" t="s">
        <v>11459</v>
      </c>
      <c r="M7008" s="97">
        <v>31</v>
      </c>
      <c r="N7008" s="97">
        <v>971748</v>
      </c>
    </row>
    <row r="7009" spans="1:14" ht="14.25" customHeight="1" x14ac:dyDescent="0.3">
      <c r="A7009" s="97" t="s">
        <v>419</v>
      </c>
      <c r="B7009" s="97">
        <v>750</v>
      </c>
      <c r="C7009" s="97" t="s">
        <v>21429</v>
      </c>
      <c r="D7009" s="97" t="s">
        <v>332</v>
      </c>
      <c r="E7009" s="97" t="s">
        <v>21377</v>
      </c>
      <c r="F7009" s="97">
        <v>330610</v>
      </c>
      <c r="G7009" s="97">
        <v>671465</v>
      </c>
      <c r="H7009" s="97">
        <v>330610</v>
      </c>
      <c r="I7009" s="97">
        <v>671465</v>
      </c>
      <c r="J7009" s="97" t="s">
        <v>93</v>
      </c>
      <c r="K7009" s="97">
        <v>46</v>
      </c>
      <c r="L7009" s="97" t="s">
        <v>21430</v>
      </c>
      <c r="M7009" s="97">
        <v>31</v>
      </c>
      <c r="N7009" s="97">
        <v>17299178</v>
      </c>
    </row>
    <row r="7010" spans="1:14" ht="14.25" customHeight="1" x14ac:dyDescent="0.3">
      <c r="A7010" s="97" t="s">
        <v>397</v>
      </c>
      <c r="B7010" s="97">
        <v>80</v>
      </c>
      <c r="C7010" s="97" t="s">
        <v>21431</v>
      </c>
      <c r="D7010" s="97" t="s">
        <v>332</v>
      </c>
      <c r="E7010" s="97" t="s">
        <v>21432</v>
      </c>
      <c r="F7010" s="97">
        <v>335220</v>
      </c>
      <c r="G7010" s="97">
        <v>669030</v>
      </c>
      <c r="H7010" s="97">
        <v>335220</v>
      </c>
      <c r="I7010" s="97">
        <v>669030</v>
      </c>
      <c r="J7010" s="97" t="s">
        <v>93</v>
      </c>
      <c r="K7010" s="97">
        <v>48</v>
      </c>
      <c r="L7010" s="97" t="s">
        <v>21433</v>
      </c>
      <c r="M7010" s="97">
        <v>31</v>
      </c>
      <c r="N7010" s="97">
        <v>842637</v>
      </c>
    </row>
    <row r="7011" spans="1:14" ht="14.25" customHeight="1" x14ac:dyDescent="0.3">
      <c r="A7011" s="97" t="s">
        <v>419</v>
      </c>
      <c r="B7011" s="97">
        <v>230</v>
      </c>
      <c r="C7011" s="97" t="s">
        <v>21434</v>
      </c>
      <c r="D7011" s="97" t="s">
        <v>332</v>
      </c>
      <c r="E7011" s="97" t="s">
        <v>21435</v>
      </c>
      <c r="F7011" s="97">
        <v>330851</v>
      </c>
      <c r="G7011" s="97">
        <v>671773</v>
      </c>
      <c r="H7011" s="97">
        <v>330851</v>
      </c>
      <c r="I7011" s="97">
        <v>671773</v>
      </c>
      <c r="J7011" s="97" t="s">
        <v>93</v>
      </c>
      <c r="K7011" s="97">
        <v>51</v>
      </c>
      <c r="L7011" s="97" t="s">
        <v>14832</v>
      </c>
      <c r="M7011" s="97">
        <v>31</v>
      </c>
      <c r="N7011" s="97">
        <v>971714</v>
      </c>
    </row>
    <row r="7012" spans="1:14" ht="14.25" customHeight="1" x14ac:dyDescent="0.3">
      <c r="A7012" s="97" t="s">
        <v>822</v>
      </c>
      <c r="B7012" s="97">
        <v>436</v>
      </c>
      <c r="C7012" s="97" t="s">
        <v>21436</v>
      </c>
      <c r="D7012" s="97" t="s">
        <v>332</v>
      </c>
      <c r="E7012" s="97" t="s">
        <v>21437</v>
      </c>
      <c r="F7012" s="97">
        <v>340560</v>
      </c>
      <c r="G7012" s="97">
        <v>673370</v>
      </c>
      <c r="H7012" s="97">
        <v>340560</v>
      </c>
      <c r="I7012" s="97">
        <v>673370</v>
      </c>
      <c r="J7012" s="97" t="s">
        <v>93</v>
      </c>
      <c r="K7012" s="97">
        <v>65</v>
      </c>
      <c r="L7012" s="97" t="s">
        <v>21438</v>
      </c>
      <c r="M7012" s="97">
        <v>31</v>
      </c>
      <c r="N7012" s="97">
        <v>931307</v>
      </c>
    </row>
    <row r="7013" spans="1:14" ht="14.25" customHeight="1" x14ac:dyDescent="0.3">
      <c r="A7013" s="97" t="s">
        <v>508</v>
      </c>
      <c r="B7013" s="97">
        <v>20</v>
      </c>
      <c r="C7013" s="97" t="s">
        <v>21439</v>
      </c>
      <c r="D7013" s="97" t="s">
        <v>332</v>
      </c>
      <c r="E7013" s="97" t="s">
        <v>21440</v>
      </c>
      <c r="F7013" s="97">
        <v>331490</v>
      </c>
      <c r="G7013" s="97">
        <v>667840</v>
      </c>
      <c r="H7013" s="97">
        <v>331490</v>
      </c>
      <c r="I7013" s="97">
        <v>667840</v>
      </c>
      <c r="J7013" s="97" t="s">
        <v>93</v>
      </c>
      <c r="K7013" s="97">
        <v>70</v>
      </c>
      <c r="L7013" s="97" t="s">
        <v>21441</v>
      </c>
      <c r="M7013" s="97">
        <v>31</v>
      </c>
      <c r="N7013" s="97">
        <v>951219</v>
      </c>
    </row>
    <row r="7014" spans="1:14" ht="14.25" customHeight="1" x14ac:dyDescent="0.3">
      <c r="A7014" s="97" t="s">
        <v>822</v>
      </c>
      <c r="B7014" s="97">
        <v>431</v>
      </c>
      <c r="C7014" s="97" t="s">
        <v>21442</v>
      </c>
      <c r="D7014" s="97" t="s">
        <v>332</v>
      </c>
      <c r="E7014" s="97" t="s">
        <v>21443</v>
      </c>
      <c r="F7014" s="97">
        <v>340673</v>
      </c>
      <c r="G7014" s="97">
        <v>673177</v>
      </c>
      <c r="H7014" s="97">
        <v>340673</v>
      </c>
      <c r="I7014" s="97">
        <v>673177</v>
      </c>
      <c r="J7014" s="97" t="s">
        <v>93</v>
      </c>
      <c r="K7014" s="97">
        <v>76</v>
      </c>
      <c r="L7014" s="97" t="s">
        <v>21444</v>
      </c>
      <c r="M7014" s="97">
        <v>31</v>
      </c>
      <c r="N7014" s="97">
        <v>931302</v>
      </c>
    </row>
    <row r="7015" spans="1:14" ht="14.25" customHeight="1" x14ac:dyDescent="0.3">
      <c r="A7015" s="97" t="s">
        <v>822</v>
      </c>
      <c r="B7015" s="97">
        <v>331</v>
      </c>
      <c r="C7015" s="97" t="s">
        <v>21445</v>
      </c>
      <c r="D7015" s="97" t="s">
        <v>332</v>
      </c>
      <c r="E7015" s="97" t="s">
        <v>21446</v>
      </c>
      <c r="F7015" s="97">
        <v>342917</v>
      </c>
      <c r="G7015" s="97">
        <v>673042</v>
      </c>
      <c r="H7015" s="97">
        <v>342917</v>
      </c>
      <c r="I7015" s="97">
        <v>673042</v>
      </c>
      <c r="J7015" s="97" t="s">
        <v>93</v>
      </c>
      <c r="K7015" s="97">
        <v>83</v>
      </c>
      <c r="L7015" s="97" t="s">
        <v>21447</v>
      </c>
      <c r="M7015" s="97">
        <v>31</v>
      </c>
      <c r="N7015" s="97">
        <v>931200</v>
      </c>
    </row>
    <row r="7016" spans="1:14" ht="14.25" customHeight="1" x14ac:dyDescent="0.3">
      <c r="A7016" s="97" t="s">
        <v>632</v>
      </c>
      <c r="B7016" s="97">
        <v>18</v>
      </c>
      <c r="C7016" s="97" t="s">
        <v>21448</v>
      </c>
      <c r="D7016" s="97" t="s">
        <v>332</v>
      </c>
      <c r="E7016" s="97" t="s">
        <v>21449</v>
      </c>
      <c r="F7016" s="97">
        <v>341119</v>
      </c>
      <c r="G7016" s="97">
        <v>669839</v>
      </c>
      <c r="H7016" s="97">
        <v>341119</v>
      </c>
      <c r="I7016" s="97">
        <v>669839</v>
      </c>
      <c r="J7016" s="97" t="s">
        <v>93</v>
      </c>
      <c r="K7016" s="97">
        <v>83</v>
      </c>
      <c r="L7016" s="97" t="s">
        <v>21450</v>
      </c>
      <c r="M7016" s="97">
        <v>31</v>
      </c>
      <c r="N7016" s="97">
        <v>770296</v>
      </c>
    </row>
    <row r="7017" spans="1:14" ht="14.25" customHeight="1" x14ac:dyDescent="0.3">
      <c r="A7017" s="97" t="s">
        <v>508</v>
      </c>
      <c r="B7017" s="97">
        <v>36</v>
      </c>
      <c r="C7017" s="97" t="s">
        <v>21451</v>
      </c>
      <c r="D7017" s="97" t="s">
        <v>332</v>
      </c>
      <c r="E7017" s="97" t="s">
        <v>21452</v>
      </c>
      <c r="F7017" s="97">
        <v>331290</v>
      </c>
      <c r="G7017" s="97">
        <v>666610</v>
      </c>
      <c r="H7017" s="97">
        <v>331290</v>
      </c>
      <c r="I7017" s="97">
        <v>666610</v>
      </c>
      <c r="J7017" s="97" t="s">
        <v>93</v>
      </c>
      <c r="K7017" s="97">
        <v>83.3</v>
      </c>
      <c r="L7017" s="97" t="s">
        <v>21453</v>
      </c>
      <c r="M7017" s="97">
        <v>31</v>
      </c>
      <c r="N7017" s="97">
        <v>951235</v>
      </c>
    </row>
    <row r="7018" spans="1:14" ht="14.25" customHeight="1" x14ac:dyDescent="0.3">
      <c r="A7018" s="97" t="s">
        <v>508</v>
      </c>
      <c r="B7018" s="97">
        <v>23</v>
      </c>
      <c r="C7018" s="97" t="s">
        <v>21454</v>
      </c>
      <c r="D7018" s="97" t="s">
        <v>332</v>
      </c>
      <c r="E7018" s="97" t="s">
        <v>21455</v>
      </c>
      <c r="F7018" s="97">
        <v>330450</v>
      </c>
      <c r="G7018" s="97">
        <v>668170</v>
      </c>
      <c r="H7018" s="97">
        <v>330450</v>
      </c>
      <c r="I7018" s="97">
        <v>668170</v>
      </c>
      <c r="J7018" s="97" t="s">
        <v>93</v>
      </c>
      <c r="K7018" s="97">
        <v>85</v>
      </c>
      <c r="L7018" s="97" t="s">
        <v>21456</v>
      </c>
      <c r="M7018" s="97">
        <v>31</v>
      </c>
      <c r="N7018" s="97">
        <v>951222</v>
      </c>
    </row>
    <row r="7019" spans="1:14" ht="14.25" customHeight="1" x14ac:dyDescent="0.3">
      <c r="A7019" s="97" t="s">
        <v>508</v>
      </c>
      <c r="B7019" s="97">
        <v>226</v>
      </c>
      <c r="C7019" s="97" t="s">
        <v>21457</v>
      </c>
      <c r="D7019" s="97" t="s">
        <v>332</v>
      </c>
      <c r="E7019" s="97" t="s">
        <v>21458</v>
      </c>
      <c r="F7019" s="97">
        <v>331580</v>
      </c>
      <c r="G7019" s="97">
        <v>666075</v>
      </c>
      <c r="H7019" s="97">
        <v>331580</v>
      </c>
      <c r="I7019" s="97">
        <v>666075</v>
      </c>
      <c r="J7019" s="97" t="s">
        <v>93</v>
      </c>
      <c r="K7019" s="97">
        <v>88</v>
      </c>
      <c r="L7019" s="97" t="s">
        <v>13552</v>
      </c>
      <c r="M7019" s="97">
        <v>31</v>
      </c>
      <c r="N7019" s="97">
        <v>951429</v>
      </c>
    </row>
    <row r="7020" spans="1:14" ht="14.25" customHeight="1" x14ac:dyDescent="0.3">
      <c r="A7020" s="97" t="s">
        <v>822</v>
      </c>
      <c r="B7020" s="97">
        <v>105</v>
      </c>
      <c r="C7020" s="97" t="s">
        <v>21459</v>
      </c>
      <c r="D7020" s="97" t="s">
        <v>332</v>
      </c>
      <c r="E7020" s="97" t="s">
        <v>21460</v>
      </c>
      <c r="F7020" s="97">
        <v>341402</v>
      </c>
      <c r="G7020" s="97">
        <v>670593</v>
      </c>
      <c r="H7020" s="97">
        <v>341402</v>
      </c>
      <c r="I7020" s="97">
        <v>670593</v>
      </c>
      <c r="J7020" s="97" t="s">
        <v>93</v>
      </c>
      <c r="K7020" s="97">
        <v>93</v>
      </c>
      <c r="L7020" s="97" t="s">
        <v>21461</v>
      </c>
      <c r="M7020" s="97">
        <v>31</v>
      </c>
      <c r="N7020" s="97">
        <v>930973</v>
      </c>
    </row>
    <row r="7021" spans="1:14" ht="14.25" customHeight="1" x14ac:dyDescent="0.3">
      <c r="A7021" s="97" t="s">
        <v>822</v>
      </c>
      <c r="B7021" s="97">
        <v>102</v>
      </c>
      <c r="C7021" s="97" t="s">
        <v>21462</v>
      </c>
      <c r="D7021" s="97" t="s">
        <v>332</v>
      </c>
      <c r="E7021" s="97" t="s">
        <v>21463</v>
      </c>
      <c r="F7021" s="97">
        <v>341222</v>
      </c>
      <c r="G7021" s="97">
        <v>670598</v>
      </c>
      <c r="H7021" s="97">
        <v>341222</v>
      </c>
      <c r="I7021" s="97">
        <v>670598</v>
      </c>
      <c r="J7021" s="97" t="s">
        <v>93</v>
      </c>
      <c r="K7021" s="97">
        <v>94</v>
      </c>
      <c r="L7021" s="97" t="s">
        <v>21464</v>
      </c>
      <c r="M7021" s="97">
        <v>31</v>
      </c>
      <c r="N7021" s="97">
        <v>930970</v>
      </c>
    </row>
    <row r="7022" spans="1:14" ht="14.25" customHeight="1" x14ac:dyDescent="0.3">
      <c r="A7022" s="97" t="s">
        <v>506</v>
      </c>
      <c r="B7022" s="97">
        <v>313</v>
      </c>
      <c r="C7022" s="97" t="s">
        <v>21465</v>
      </c>
      <c r="D7022" s="97" t="s">
        <v>332</v>
      </c>
      <c r="E7022" s="97" t="s">
        <v>21466</v>
      </c>
      <c r="F7022" s="97">
        <v>328861</v>
      </c>
      <c r="G7022" s="97">
        <v>668982</v>
      </c>
      <c r="H7022" s="97">
        <v>328861</v>
      </c>
      <c r="I7022" s="97">
        <v>668982</v>
      </c>
      <c r="J7022" s="97" t="s">
        <v>93</v>
      </c>
      <c r="K7022" s="97">
        <v>100</v>
      </c>
      <c r="L7022" s="97" t="s">
        <v>21467</v>
      </c>
      <c r="M7022" s="97">
        <v>31</v>
      </c>
      <c r="N7022" s="97">
        <v>1002805</v>
      </c>
    </row>
    <row r="7023" spans="1:14" ht="14.25" customHeight="1" x14ac:dyDescent="0.3">
      <c r="A7023" s="97" t="s">
        <v>506</v>
      </c>
      <c r="B7023" s="97">
        <v>779</v>
      </c>
      <c r="C7023" s="97" t="s">
        <v>21468</v>
      </c>
      <c r="D7023" s="97" t="s">
        <v>332</v>
      </c>
      <c r="E7023" s="97" t="s">
        <v>21469</v>
      </c>
      <c r="F7023" s="97">
        <v>329117</v>
      </c>
      <c r="G7023" s="97">
        <v>669126</v>
      </c>
      <c r="H7023" s="97">
        <v>329117</v>
      </c>
      <c r="I7023" s="97">
        <v>669126</v>
      </c>
      <c r="J7023" s="97" t="s">
        <v>93</v>
      </c>
      <c r="K7023" s="97">
        <v>102.36</v>
      </c>
      <c r="L7023" s="97" t="s">
        <v>21470</v>
      </c>
      <c r="M7023" s="97">
        <v>31</v>
      </c>
      <c r="N7023" s="97">
        <v>17332925</v>
      </c>
    </row>
    <row r="7024" spans="1:14" ht="14.25" customHeight="1" x14ac:dyDescent="0.3">
      <c r="A7024" s="97" t="s">
        <v>397</v>
      </c>
      <c r="B7024" s="97">
        <v>10303</v>
      </c>
      <c r="C7024" s="97" t="s">
        <v>21471</v>
      </c>
      <c r="D7024" s="97" t="s">
        <v>581</v>
      </c>
      <c r="E7024" s="97" t="s">
        <v>21472</v>
      </c>
      <c r="F7024" s="97">
        <v>336020</v>
      </c>
      <c r="G7024" s="97">
        <v>668172</v>
      </c>
      <c r="H7024" s="97">
        <v>336020</v>
      </c>
      <c r="I7024" s="97">
        <v>668172</v>
      </c>
      <c r="J7024" s="97" t="s">
        <v>93</v>
      </c>
      <c r="K7024" s="97">
        <v>102.45</v>
      </c>
      <c r="L7024" s="97" t="s">
        <v>21473</v>
      </c>
      <c r="M7024" s="97">
        <v>31</v>
      </c>
      <c r="N7024" s="97">
        <v>843020</v>
      </c>
    </row>
    <row r="7025" spans="1:14" ht="14.25" customHeight="1" x14ac:dyDescent="0.3">
      <c r="A7025" s="97" t="s">
        <v>506</v>
      </c>
      <c r="B7025" s="97">
        <v>10695</v>
      </c>
      <c r="C7025" s="97" t="s">
        <v>21474</v>
      </c>
      <c r="D7025" s="97" t="s">
        <v>581</v>
      </c>
      <c r="E7025" s="97" t="s">
        <v>21475</v>
      </c>
      <c r="F7025" s="97">
        <v>329390</v>
      </c>
      <c r="G7025" s="97">
        <v>667292</v>
      </c>
      <c r="H7025" s="97">
        <v>329390</v>
      </c>
      <c r="I7025" s="97">
        <v>667292</v>
      </c>
      <c r="J7025" s="97" t="s">
        <v>93</v>
      </c>
      <c r="K7025" s="97">
        <v>103.83</v>
      </c>
      <c r="L7025" s="97" t="s">
        <v>21476</v>
      </c>
      <c r="M7025" s="97">
        <v>31</v>
      </c>
      <c r="N7025" s="97">
        <v>1004179</v>
      </c>
    </row>
    <row r="7026" spans="1:14" ht="14.25" customHeight="1" x14ac:dyDescent="0.3">
      <c r="A7026" s="97" t="s">
        <v>508</v>
      </c>
      <c r="B7026" s="97">
        <v>1159</v>
      </c>
      <c r="C7026" s="97" t="s">
        <v>21477</v>
      </c>
      <c r="D7026" s="97" t="s">
        <v>581</v>
      </c>
      <c r="E7026" s="97" t="s">
        <v>21478</v>
      </c>
      <c r="F7026" s="97">
        <v>330658</v>
      </c>
      <c r="G7026" s="97">
        <v>665009</v>
      </c>
      <c r="H7026" s="97">
        <v>330658</v>
      </c>
      <c r="I7026" s="97">
        <v>665009</v>
      </c>
      <c r="J7026" s="97" t="s">
        <v>93</v>
      </c>
      <c r="K7026" s="97">
        <v>105</v>
      </c>
      <c r="L7026" s="97" t="s">
        <v>21479</v>
      </c>
      <c r="M7026" s="97">
        <v>31</v>
      </c>
      <c r="N7026" s="97">
        <v>951752</v>
      </c>
    </row>
    <row r="7027" spans="1:14" ht="14.25" customHeight="1" x14ac:dyDescent="0.3">
      <c r="A7027" s="97" t="s">
        <v>397</v>
      </c>
      <c r="B7027" s="97">
        <v>64</v>
      </c>
      <c r="C7027" s="97" t="s">
        <v>21480</v>
      </c>
      <c r="D7027" s="97" t="s">
        <v>332</v>
      </c>
      <c r="E7027" s="97" t="s">
        <v>21481</v>
      </c>
      <c r="F7027" s="97">
        <v>336180</v>
      </c>
      <c r="G7027" s="97">
        <v>668220</v>
      </c>
      <c r="H7027" s="97">
        <v>336180</v>
      </c>
      <c r="I7027" s="97">
        <v>668220</v>
      </c>
      <c r="J7027" s="97" t="s">
        <v>93</v>
      </c>
      <c r="K7027" s="97">
        <v>105</v>
      </c>
      <c r="L7027" s="97" t="s">
        <v>21482</v>
      </c>
      <c r="M7027" s="97">
        <v>31</v>
      </c>
      <c r="N7027" s="97">
        <v>842621</v>
      </c>
    </row>
    <row r="7028" spans="1:14" ht="14.25" customHeight="1" x14ac:dyDescent="0.3">
      <c r="A7028" s="97" t="s">
        <v>508</v>
      </c>
      <c r="B7028" s="97">
        <v>658</v>
      </c>
      <c r="C7028" s="97" t="s">
        <v>21483</v>
      </c>
      <c r="D7028" s="97" t="s">
        <v>332</v>
      </c>
      <c r="E7028" s="97" t="s">
        <v>21484</v>
      </c>
      <c r="F7028" s="97">
        <v>330742</v>
      </c>
      <c r="G7028" s="97">
        <v>665015</v>
      </c>
      <c r="H7028" s="97">
        <v>330742</v>
      </c>
      <c r="I7028" s="97">
        <v>665015</v>
      </c>
      <c r="J7028" s="97" t="s">
        <v>93</v>
      </c>
      <c r="K7028" s="97">
        <v>105</v>
      </c>
      <c r="L7028" s="97" t="s">
        <v>21485</v>
      </c>
      <c r="M7028" s="97">
        <v>31</v>
      </c>
      <c r="N7028" s="97">
        <v>17303551</v>
      </c>
    </row>
    <row r="7029" spans="1:14" ht="14.25" customHeight="1" x14ac:dyDescent="0.3">
      <c r="A7029" s="97" t="s">
        <v>506</v>
      </c>
      <c r="B7029" s="97">
        <v>242</v>
      </c>
      <c r="C7029" s="97" t="s">
        <v>21486</v>
      </c>
      <c r="D7029" s="97" t="s">
        <v>332</v>
      </c>
      <c r="E7029" s="97" t="s">
        <v>21487</v>
      </c>
      <c r="F7029" s="97">
        <v>329740</v>
      </c>
      <c r="G7029" s="97">
        <v>669390</v>
      </c>
      <c r="H7029" s="97">
        <v>329740</v>
      </c>
      <c r="I7029" s="97">
        <v>669390</v>
      </c>
      <c r="J7029" s="97" t="s">
        <v>93</v>
      </c>
      <c r="K7029" s="97">
        <v>107.3</v>
      </c>
      <c r="L7029" s="97" t="s">
        <v>21488</v>
      </c>
      <c r="M7029" s="97">
        <v>31</v>
      </c>
      <c r="N7029" s="97">
        <v>1002731</v>
      </c>
    </row>
    <row r="7030" spans="1:14" ht="14.25" customHeight="1" x14ac:dyDescent="0.3">
      <c r="A7030" s="97" t="s">
        <v>397</v>
      </c>
      <c r="B7030" s="97">
        <v>10303</v>
      </c>
      <c r="C7030" s="97" t="s">
        <v>21489</v>
      </c>
      <c r="D7030" s="97" t="s">
        <v>581</v>
      </c>
      <c r="E7030" s="97" t="s">
        <v>21490</v>
      </c>
      <c r="F7030" s="97">
        <v>336054</v>
      </c>
      <c r="G7030" s="97">
        <v>668051</v>
      </c>
      <c r="H7030" s="97">
        <v>336054</v>
      </c>
      <c r="I7030" s="97">
        <v>668051</v>
      </c>
      <c r="J7030" s="97" t="s">
        <v>93</v>
      </c>
      <c r="K7030" s="97">
        <v>107.55</v>
      </c>
      <c r="L7030" s="97" t="s">
        <v>21491</v>
      </c>
      <c r="M7030" s="97">
        <v>31</v>
      </c>
      <c r="N7030" s="97">
        <v>843040</v>
      </c>
    </row>
    <row r="7031" spans="1:14" ht="14.25" customHeight="1" x14ac:dyDescent="0.3">
      <c r="A7031" s="97" t="s">
        <v>506</v>
      </c>
      <c r="B7031" s="97">
        <v>927</v>
      </c>
      <c r="C7031" s="97" t="s">
        <v>21492</v>
      </c>
      <c r="D7031" s="97" t="s">
        <v>332</v>
      </c>
      <c r="E7031" s="97" t="s">
        <v>20908</v>
      </c>
      <c r="F7031" s="97">
        <v>329280</v>
      </c>
      <c r="G7031" s="97">
        <v>669030</v>
      </c>
      <c r="H7031" s="97">
        <v>329280</v>
      </c>
      <c r="I7031" s="97">
        <v>669030</v>
      </c>
      <c r="J7031" s="97" t="s">
        <v>93</v>
      </c>
      <c r="K7031" s="97">
        <v>111.18</v>
      </c>
      <c r="L7031" s="97" t="s">
        <v>21493</v>
      </c>
      <c r="M7031" s="97">
        <v>31</v>
      </c>
      <c r="N7031" s="97">
        <v>17341469</v>
      </c>
    </row>
    <row r="7032" spans="1:14" ht="14.25" customHeight="1" x14ac:dyDescent="0.3">
      <c r="A7032" s="97" t="s">
        <v>632</v>
      </c>
      <c r="B7032" s="97">
        <v>119</v>
      </c>
      <c r="C7032" s="97" t="s">
        <v>21494</v>
      </c>
      <c r="D7032" s="97" t="s">
        <v>332</v>
      </c>
      <c r="E7032" s="97" t="s">
        <v>21495</v>
      </c>
      <c r="F7032" s="97">
        <v>343616</v>
      </c>
      <c r="G7032" s="97">
        <v>668121</v>
      </c>
      <c r="H7032" s="97">
        <v>343616</v>
      </c>
      <c r="I7032" s="97">
        <v>668121</v>
      </c>
      <c r="J7032" s="97" t="s">
        <v>93</v>
      </c>
      <c r="K7032" s="97">
        <v>113</v>
      </c>
      <c r="L7032" s="97" t="s">
        <v>21496</v>
      </c>
      <c r="M7032" s="97">
        <v>31</v>
      </c>
      <c r="N7032" s="97">
        <v>770397</v>
      </c>
    </row>
    <row r="7033" spans="1:14" ht="14.25" customHeight="1" x14ac:dyDescent="0.3">
      <c r="A7033" s="97" t="s">
        <v>397</v>
      </c>
      <c r="B7033" s="97">
        <v>62</v>
      </c>
      <c r="C7033" s="97" t="s">
        <v>21497</v>
      </c>
      <c r="D7033" s="97" t="s">
        <v>332</v>
      </c>
      <c r="E7033" s="97" t="s">
        <v>21498</v>
      </c>
      <c r="F7033" s="97">
        <v>336320</v>
      </c>
      <c r="G7033" s="97">
        <v>668210</v>
      </c>
      <c r="H7033" s="97">
        <v>336320</v>
      </c>
      <c r="I7033" s="97">
        <v>668210</v>
      </c>
      <c r="J7033" s="97" t="s">
        <v>93</v>
      </c>
      <c r="K7033" s="97">
        <v>115</v>
      </c>
      <c r="L7033" s="97" t="s">
        <v>21499</v>
      </c>
      <c r="M7033" s="97">
        <v>31</v>
      </c>
      <c r="N7033" s="97">
        <v>842619</v>
      </c>
    </row>
    <row r="7034" spans="1:14" ht="14.25" customHeight="1" x14ac:dyDescent="0.3">
      <c r="A7034" s="97" t="s">
        <v>497</v>
      </c>
      <c r="B7034" s="97">
        <v>602</v>
      </c>
      <c r="C7034" s="97" t="s">
        <v>21500</v>
      </c>
      <c r="D7034" s="97" t="s">
        <v>332</v>
      </c>
      <c r="E7034" s="97" t="s">
        <v>21501</v>
      </c>
      <c r="F7034" s="97">
        <v>334301</v>
      </c>
      <c r="G7034" s="97">
        <v>664696</v>
      </c>
      <c r="H7034" s="97">
        <v>334301</v>
      </c>
      <c r="I7034" s="97">
        <v>664696</v>
      </c>
      <c r="J7034" s="97" t="s">
        <v>93</v>
      </c>
      <c r="K7034" s="97">
        <v>117</v>
      </c>
      <c r="L7034" s="97" t="s">
        <v>21502</v>
      </c>
      <c r="M7034" s="97">
        <v>31</v>
      </c>
      <c r="N7034" s="97">
        <v>17644971</v>
      </c>
    </row>
    <row r="7035" spans="1:14" ht="14.25" customHeight="1" x14ac:dyDescent="0.3">
      <c r="A7035" s="97" t="s">
        <v>632</v>
      </c>
      <c r="B7035" s="97">
        <v>122</v>
      </c>
      <c r="C7035" s="97" t="s">
        <v>21503</v>
      </c>
      <c r="D7035" s="97" t="s">
        <v>332</v>
      </c>
      <c r="E7035" s="97" t="s">
        <v>21504</v>
      </c>
      <c r="F7035" s="97">
        <v>343634</v>
      </c>
      <c r="G7035" s="97">
        <v>667921</v>
      </c>
      <c r="H7035" s="97">
        <v>343634</v>
      </c>
      <c r="I7035" s="97">
        <v>667921</v>
      </c>
      <c r="J7035" s="97" t="s">
        <v>93</v>
      </c>
      <c r="K7035" s="97">
        <v>119</v>
      </c>
      <c r="L7035" s="97" t="s">
        <v>21505</v>
      </c>
      <c r="M7035" s="97">
        <v>31</v>
      </c>
      <c r="N7035" s="97">
        <v>770400</v>
      </c>
    </row>
    <row r="7036" spans="1:14" ht="14.25" customHeight="1" x14ac:dyDescent="0.3">
      <c r="A7036" s="97" t="s">
        <v>397</v>
      </c>
      <c r="B7036" s="97">
        <v>54</v>
      </c>
      <c r="C7036" s="97" t="s">
        <v>21506</v>
      </c>
      <c r="D7036" s="97" t="s">
        <v>332</v>
      </c>
      <c r="E7036" s="97" t="s">
        <v>21507</v>
      </c>
      <c r="F7036" s="97">
        <v>335940</v>
      </c>
      <c r="G7036" s="97">
        <v>666810</v>
      </c>
      <c r="H7036" s="97">
        <v>335940</v>
      </c>
      <c r="I7036" s="97">
        <v>666810</v>
      </c>
      <c r="J7036" s="97" t="s">
        <v>93</v>
      </c>
      <c r="K7036" s="97">
        <v>125</v>
      </c>
      <c r="L7036" s="97" t="s">
        <v>21508</v>
      </c>
      <c r="M7036" s="97">
        <v>31</v>
      </c>
      <c r="N7036" s="97">
        <v>842611</v>
      </c>
    </row>
    <row r="7037" spans="1:14" ht="14.25" customHeight="1" x14ac:dyDescent="0.3">
      <c r="A7037" s="97" t="s">
        <v>506</v>
      </c>
      <c r="B7037" s="97">
        <v>880</v>
      </c>
      <c r="C7037" s="97" t="s">
        <v>21509</v>
      </c>
      <c r="D7037" s="97" t="s">
        <v>332</v>
      </c>
      <c r="E7037" s="97" t="s">
        <v>21510</v>
      </c>
      <c r="F7037" s="97">
        <v>328724</v>
      </c>
      <c r="G7037" s="97">
        <v>668206</v>
      </c>
      <c r="H7037" s="97">
        <v>328724</v>
      </c>
      <c r="I7037" s="97">
        <v>668206</v>
      </c>
      <c r="J7037" s="97" t="s">
        <v>93</v>
      </c>
      <c r="K7037" s="97">
        <v>125.79</v>
      </c>
      <c r="L7037" s="97" t="s">
        <v>21511</v>
      </c>
      <c r="M7037" s="97">
        <v>31</v>
      </c>
      <c r="N7037" s="97">
        <v>17333026</v>
      </c>
    </row>
    <row r="7038" spans="1:14" ht="14.25" customHeight="1" x14ac:dyDescent="0.3">
      <c r="A7038" s="97" t="s">
        <v>506</v>
      </c>
      <c r="B7038" s="97">
        <v>217</v>
      </c>
      <c r="C7038" s="97" t="s">
        <v>21512</v>
      </c>
      <c r="D7038" s="97" t="s">
        <v>332</v>
      </c>
      <c r="E7038" s="97" t="s">
        <v>13615</v>
      </c>
      <c r="F7038" s="97">
        <v>328700</v>
      </c>
      <c r="G7038" s="97">
        <v>668140</v>
      </c>
      <c r="H7038" s="97">
        <v>328700</v>
      </c>
      <c r="I7038" s="97">
        <v>668140</v>
      </c>
      <c r="J7038" s="97" t="s">
        <v>93</v>
      </c>
      <c r="K7038" s="97">
        <v>126.5</v>
      </c>
      <c r="L7038" s="97" t="s">
        <v>21513</v>
      </c>
      <c r="M7038" s="97">
        <v>31</v>
      </c>
      <c r="N7038" s="97">
        <v>1002706</v>
      </c>
    </row>
    <row r="7039" spans="1:14" ht="14.25" customHeight="1" x14ac:dyDescent="0.3">
      <c r="A7039" s="97" t="s">
        <v>506</v>
      </c>
      <c r="B7039" s="97">
        <v>305</v>
      </c>
      <c r="C7039" s="97" t="s">
        <v>21514</v>
      </c>
      <c r="D7039" s="97" t="s">
        <v>332</v>
      </c>
      <c r="E7039" s="97" t="s">
        <v>21515</v>
      </c>
      <c r="F7039" s="97">
        <v>328475</v>
      </c>
      <c r="G7039" s="97">
        <v>666497</v>
      </c>
      <c r="H7039" s="97">
        <v>328475</v>
      </c>
      <c r="I7039" s="97">
        <v>666497</v>
      </c>
      <c r="J7039" s="97" t="s">
        <v>93</v>
      </c>
      <c r="K7039" s="97">
        <v>128.78</v>
      </c>
      <c r="L7039" s="97" t="s">
        <v>21516</v>
      </c>
      <c r="M7039" s="97">
        <v>31</v>
      </c>
      <c r="N7039" s="97">
        <v>1002797</v>
      </c>
    </row>
    <row r="7040" spans="1:14" ht="14.25" customHeight="1" x14ac:dyDescent="0.3">
      <c r="A7040" s="97" t="s">
        <v>506</v>
      </c>
      <c r="B7040" s="97">
        <v>887</v>
      </c>
      <c r="C7040" s="97" t="s">
        <v>21517</v>
      </c>
      <c r="D7040" s="97" t="s">
        <v>332</v>
      </c>
      <c r="E7040" s="97" t="s">
        <v>21518</v>
      </c>
      <c r="F7040" s="97">
        <v>328640</v>
      </c>
      <c r="G7040" s="97">
        <v>667940</v>
      </c>
      <c r="H7040" s="97">
        <v>328640</v>
      </c>
      <c r="I7040" s="97">
        <v>667940</v>
      </c>
      <c r="J7040" s="97" t="s">
        <v>93</v>
      </c>
      <c r="K7040" s="97">
        <v>130.30000000000001</v>
      </c>
      <c r="L7040" s="97" t="s">
        <v>21519</v>
      </c>
      <c r="M7040" s="97">
        <v>31</v>
      </c>
      <c r="N7040" s="97">
        <v>17341429</v>
      </c>
    </row>
    <row r="7041" spans="1:14" ht="14.25" customHeight="1" x14ac:dyDescent="0.3">
      <c r="A7041" s="97" t="s">
        <v>506</v>
      </c>
      <c r="B7041" s="97">
        <v>235</v>
      </c>
      <c r="C7041" s="97" t="s">
        <v>21520</v>
      </c>
      <c r="D7041" s="97" t="s">
        <v>332</v>
      </c>
      <c r="E7041" s="97" t="s">
        <v>21521</v>
      </c>
      <c r="F7041" s="97">
        <v>328805</v>
      </c>
      <c r="G7041" s="97">
        <v>668161</v>
      </c>
      <c r="H7041" s="97">
        <v>328805</v>
      </c>
      <c r="I7041" s="97">
        <v>668161</v>
      </c>
      <c r="J7041" s="97" t="s">
        <v>93</v>
      </c>
      <c r="K7041" s="97">
        <v>132</v>
      </c>
      <c r="L7041" s="97" t="s">
        <v>21522</v>
      </c>
      <c r="M7041" s="97">
        <v>31</v>
      </c>
      <c r="N7041" s="97">
        <v>1002724</v>
      </c>
    </row>
    <row r="7042" spans="1:14" ht="14.25" customHeight="1" x14ac:dyDescent="0.3">
      <c r="A7042" s="97" t="s">
        <v>506</v>
      </c>
      <c r="B7042" s="97">
        <v>10695</v>
      </c>
      <c r="C7042" s="97" t="s">
        <v>21523</v>
      </c>
      <c r="D7042" s="97" t="s">
        <v>581</v>
      </c>
      <c r="E7042" s="97" t="s">
        <v>21524</v>
      </c>
      <c r="F7042" s="97">
        <v>327570</v>
      </c>
      <c r="G7042" s="97">
        <v>666882</v>
      </c>
      <c r="H7042" s="97">
        <v>327570</v>
      </c>
      <c r="I7042" s="97">
        <v>666882</v>
      </c>
      <c r="J7042" s="97" t="s">
        <v>93</v>
      </c>
      <c r="K7042" s="97">
        <v>137.74</v>
      </c>
      <c r="L7042" s="97" t="s">
        <v>21525</v>
      </c>
      <c r="M7042" s="97">
        <v>31</v>
      </c>
      <c r="N7042" s="97">
        <v>1004094</v>
      </c>
    </row>
    <row r="7043" spans="1:14" ht="14.25" customHeight="1" x14ac:dyDescent="0.3">
      <c r="A7043" s="97" t="s">
        <v>506</v>
      </c>
      <c r="B7043" s="97">
        <v>10695</v>
      </c>
      <c r="C7043" s="97" t="s">
        <v>21526</v>
      </c>
      <c r="D7043" s="97" t="s">
        <v>581</v>
      </c>
      <c r="E7043" s="97" t="s">
        <v>21527</v>
      </c>
      <c r="F7043" s="97">
        <v>327610</v>
      </c>
      <c r="G7043" s="97">
        <v>666888</v>
      </c>
      <c r="H7043" s="97">
        <v>327610</v>
      </c>
      <c r="I7043" s="97">
        <v>666888</v>
      </c>
      <c r="J7043" s="97" t="s">
        <v>93</v>
      </c>
      <c r="K7043" s="97">
        <v>138.41</v>
      </c>
      <c r="L7043" s="97" t="s">
        <v>21528</v>
      </c>
      <c r="M7043" s="97">
        <v>31</v>
      </c>
      <c r="N7043" s="97">
        <v>1004203</v>
      </c>
    </row>
    <row r="7044" spans="1:14" ht="14.25" customHeight="1" x14ac:dyDescent="0.3">
      <c r="A7044" s="97" t="s">
        <v>506</v>
      </c>
      <c r="B7044" s="97">
        <v>10695</v>
      </c>
      <c r="C7044" s="97" t="s">
        <v>21529</v>
      </c>
      <c r="D7044" s="97" t="s">
        <v>581</v>
      </c>
      <c r="E7044" s="97" t="s">
        <v>21530</v>
      </c>
      <c r="F7044" s="97">
        <v>327734</v>
      </c>
      <c r="G7044" s="97">
        <v>666965</v>
      </c>
      <c r="H7044" s="97">
        <v>327734</v>
      </c>
      <c r="I7044" s="97">
        <v>666965</v>
      </c>
      <c r="J7044" s="97" t="s">
        <v>93</v>
      </c>
      <c r="K7044" s="97">
        <v>140.93</v>
      </c>
      <c r="L7044" s="97" t="s">
        <v>21531</v>
      </c>
      <c r="M7044" s="97">
        <v>31</v>
      </c>
      <c r="N7044" s="97">
        <v>1004252</v>
      </c>
    </row>
    <row r="7045" spans="1:14" ht="14.25" customHeight="1" x14ac:dyDescent="0.3">
      <c r="A7045" s="97" t="s">
        <v>506</v>
      </c>
      <c r="B7045" s="97">
        <v>12405</v>
      </c>
      <c r="C7045" s="97" t="s">
        <v>21532</v>
      </c>
      <c r="D7045" s="97" t="s">
        <v>581</v>
      </c>
      <c r="E7045" s="97" t="s">
        <v>21533</v>
      </c>
      <c r="F7045" s="97">
        <v>328274</v>
      </c>
      <c r="G7045" s="97">
        <v>665506</v>
      </c>
      <c r="H7045" s="97">
        <v>328274</v>
      </c>
      <c r="I7045" s="97">
        <v>665506</v>
      </c>
      <c r="J7045" s="97" t="s">
        <v>93</v>
      </c>
      <c r="K7045" s="97">
        <v>143</v>
      </c>
      <c r="L7045" s="97" t="s">
        <v>21534</v>
      </c>
      <c r="M7045" s="97">
        <v>31</v>
      </c>
      <c r="N7045" s="97">
        <v>1004436</v>
      </c>
    </row>
    <row r="7046" spans="1:14" ht="14.25" customHeight="1" x14ac:dyDescent="0.3">
      <c r="A7046" s="97" t="s">
        <v>506</v>
      </c>
      <c r="B7046" s="97">
        <v>12405</v>
      </c>
      <c r="C7046" s="97" t="s">
        <v>21535</v>
      </c>
      <c r="D7046" s="97" t="s">
        <v>581</v>
      </c>
      <c r="E7046" s="97" t="s">
        <v>21536</v>
      </c>
      <c r="F7046" s="97">
        <v>328277</v>
      </c>
      <c r="G7046" s="97">
        <v>665502</v>
      </c>
      <c r="H7046" s="97">
        <v>328277</v>
      </c>
      <c r="I7046" s="97">
        <v>665502</v>
      </c>
      <c r="J7046" s="97" t="s">
        <v>93</v>
      </c>
      <c r="K7046" s="97">
        <v>143</v>
      </c>
      <c r="L7046" s="97" t="s">
        <v>21537</v>
      </c>
      <c r="M7046" s="97">
        <v>31</v>
      </c>
      <c r="N7046" s="97">
        <v>1004437</v>
      </c>
    </row>
    <row r="7047" spans="1:14" ht="14.25" customHeight="1" x14ac:dyDescent="0.3">
      <c r="A7047" s="97" t="s">
        <v>351</v>
      </c>
      <c r="B7047" s="97">
        <v>15123</v>
      </c>
      <c r="C7047" s="97" t="s">
        <v>21538</v>
      </c>
      <c r="D7047" s="97" t="s">
        <v>581</v>
      </c>
      <c r="E7047" s="97" t="s">
        <v>21539</v>
      </c>
      <c r="F7047" s="97">
        <v>328730</v>
      </c>
      <c r="G7047" s="97">
        <v>662959</v>
      </c>
      <c r="H7047" s="97">
        <v>328730</v>
      </c>
      <c r="I7047" s="97">
        <v>662959</v>
      </c>
      <c r="J7047" s="97" t="s">
        <v>93</v>
      </c>
      <c r="K7047" s="97">
        <v>150</v>
      </c>
      <c r="L7047" s="97" t="s">
        <v>21540</v>
      </c>
      <c r="M7047" s="97">
        <v>31</v>
      </c>
      <c r="N7047" s="97">
        <v>803390</v>
      </c>
    </row>
    <row r="7048" spans="1:14" ht="14.25" customHeight="1" x14ac:dyDescent="0.3">
      <c r="A7048" s="97" t="s">
        <v>506</v>
      </c>
      <c r="B7048" s="97">
        <v>192</v>
      </c>
      <c r="C7048" s="97" t="s">
        <v>21541</v>
      </c>
      <c r="D7048" s="97" t="s">
        <v>332</v>
      </c>
      <c r="E7048" s="97" t="s">
        <v>21542</v>
      </c>
      <c r="F7048" s="97">
        <v>327810</v>
      </c>
      <c r="G7048" s="97">
        <v>665320</v>
      </c>
      <c r="H7048" s="97">
        <v>327810</v>
      </c>
      <c r="I7048" s="97">
        <v>665320</v>
      </c>
      <c r="J7048" s="97" t="s">
        <v>93</v>
      </c>
      <c r="K7048" s="97">
        <v>152</v>
      </c>
      <c r="L7048" s="97" t="s">
        <v>21543</v>
      </c>
      <c r="M7048" s="97">
        <v>31</v>
      </c>
      <c r="N7048" s="97">
        <v>1002675</v>
      </c>
    </row>
    <row r="7049" spans="1:14" ht="14.25" customHeight="1" x14ac:dyDescent="0.3">
      <c r="A7049" s="97" t="s">
        <v>497</v>
      </c>
      <c r="B7049" s="97">
        <v>100</v>
      </c>
      <c r="C7049" s="97" t="s">
        <v>21544</v>
      </c>
      <c r="D7049" s="97" t="s">
        <v>332</v>
      </c>
      <c r="E7049" s="97" t="s">
        <v>21545</v>
      </c>
      <c r="F7049" s="97">
        <v>333920</v>
      </c>
      <c r="G7049" s="97">
        <v>660130</v>
      </c>
      <c r="H7049" s="97">
        <v>333920</v>
      </c>
      <c r="I7049" s="97">
        <v>660130</v>
      </c>
      <c r="J7049" s="97" t="s">
        <v>93</v>
      </c>
      <c r="K7049" s="97">
        <v>157.08000000000001</v>
      </c>
      <c r="L7049" s="97" t="s">
        <v>21546</v>
      </c>
      <c r="M7049" s="97">
        <v>31</v>
      </c>
      <c r="N7049" s="97">
        <v>904732</v>
      </c>
    </row>
    <row r="7050" spans="1:14" ht="14.25" customHeight="1" x14ac:dyDescent="0.3">
      <c r="A7050" s="97" t="s">
        <v>570</v>
      </c>
      <c r="B7050" s="97">
        <v>329</v>
      </c>
      <c r="C7050" s="97" t="s">
        <v>21547</v>
      </c>
      <c r="D7050" s="97" t="s">
        <v>332</v>
      </c>
      <c r="E7050" s="97" t="s">
        <v>21548</v>
      </c>
      <c r="F7050" s="97">
        <v>337480</v>
      </c>
      <c r="G7050" s="97">
        <v>663880</v>
      </c>
      <c r="H7050" s="97">
        <v>337480</v>
      </c>
      <c r="I7050" s="97">
        <v>663880</v>
      </c>
      <c r="J7050" s="97" t="s">
        <v>93</v>
      </c>
      <c r="K7050" s="97">
        <v>168.17</v>
      </c>
      <c r="L7050" s="97" t="s">
        <v>21549</v>
      </c>
      <c r="M7050" s="97">
        <v>31</v>
      </c>
      <c r="N7050" s="97">
        <v>844809</v>
      </c>
    </row>
    <row r="7051" spans="1:14" ht="14.25" customHeight="1" x14ac:dyDescent="0.3">
      <c r="A7051" s="97" t="s">
        <v>497</v>
      </c>
      <c r="B7051" s="97">
        <v>943</v>
      </c>
      <c r="C7051" s="97" t="s">
        <v>21550</v>
      </c>
      <c r="D7051" s="97" t="s">
        <v>581</v>
      </c>
      <c r="E7051" s="97" t="s">
        <v>21551</v>
      </c>
      <c r="F7051" s="97">
        <v>334327</v>
      </c>
      <c r="G7051" s="97">
        <v>661923</v>
      </c>
      <c r="H7051" s="97">
        <v>334327</v>
      </c>
      <c r="I7051" s="97">
        <v>661923</v>
      </c>
      <c r="J7051" s="97" t="s">
        <v>93</v>
      </c>
      <c r="K7051" s="97">
        <v>170</v>
      </c>
      <c r="L7051" s="97" t="s">
        <v>8507</v>
      </c>
      <c r="M7051" s="97">
        <v>31</v>
      </c>
      <c r="N7051" s="97">
        <v>905114</v>
      </c>
    </row>
    <row r="7052" spans="1:14" ht="14.25" customHeight="1" x14ac:dyDescent="0.3">
      <c r="A7052" s="97" t="s">
        <v>570</v>
      </c>
      <c r="B7052" s="97">
        <v>281</v>
      </c>
      <c r="C7052" s="97" t="s">
        <v>21552</v>
      </c>
      <c r="D7052" s="97" t="s">
        <v>332</v>
      </c>
      <c r="E7052" s="97" t="s">
        <v>21553</v>
      </c>
      <c r="F7052" s="97">
        <v>337350</v>
      </c>
      <c r="G7052" s="97">
        <v>663890</v>
      </c>
      <c r="H7052" s="97">
        <v>337350</v>
      </c>
      <c r="I7052" s="97">
        <v>663890</v>
      </c>
      <c r="J7052" s="97" t="s">
        <v>93</v>
      </c>
      <c r="K7052" s="97">
        <v>171.6</v>
      </c>
      <c r="L7052" s="97" t="s">
        <v>21554</v>
      </c>
      <c r="M7052" s="97">
        <v>31</v>
      </c>
      <c r="N7052" s="97">
        <v>844761</v>
      </c>
    </row>
    <row r="7053" spans="1:14" ht="14.25" customHeight="1" x14ac:dyDescent="0.3">
      <c r="A7053" s="97" t="s">
        <v>570</v>
      </c>
      <c r="B7053" s="97">
        <v>349</v>
      </c>
      <c r="C7053" s="97" t="s">
        <v>21555</v>
      </c>
      <c r="D7053" s="97" t="s">
        <v>332</v>
      </c>
      <c r="E7053" s="97" t="s">
        <v>21556</v>
      </c>
      <c r="F7053" s="97">
        <v>337330</v>
      </c>
      <c r="G7053" s="97">
        <v>663620</v>
      </c>
      <c r="H7053" s="97">
        <v>337330</v>
      </c>
      <c r="I7053" s="97">
        <v>663620</v>
      </c>
      <c r="J7053" s="97" t="s">
        <v>93</v>
      </c>
      <c r="K7053" s="97">
        <v>174.98</v>
      </c>
      <c r="L7053" s="97" t="s">
        <v>21557</v>
      </c>
      <c r="M7053" s="97">
        <v>31</v>
      </c>
      <c r="N7053" s="97">
        <v>844829</v>
      </c>
    </row>
    <row r="7054" spans="1:14" ht="14.25" customHeight="1" x14ac:dyDescent="0.3">
      <c r="A7054" s="97" t="s">
        <v>570</v>
      </c>
      <c r="B7054" s="97">
        <v>357</v>
      </c>
      <c r="C7054" s="97" t="s">
        <v>21558</v>
      </c>
      <c r="D7054" s="97" t="s">
        <v>332</v>
      </c>
      <c r="E7054" s="97" t="s">
        <v>21559</v>
      </c>
      <c r="F7054" s="97">
        <v>337250</v>
      </c>
      <c r="G7054" s="97">
        <v>663520</v>
      </c>
      <c r="H7054" s="97">
        <v>337250</v>
      </c>
      <c r="I7054" s="97">
        <v>663520</v>
      </c>
      <c r="J7054" s="97" t="s">
        <v>93</v>
      </c>
      <c r="K7054" s="97">
        <v>177.85</v>
      </c>
      <c r="L7054" s="97" t="s">
        <v>21560</v>
      </c>
      <c r="M7054" s="97">
        <v>31</v>
      </c>
      <c r="N7054" s="97">
        <v>844837</v>
      </c>
    </row>
    <row r="7055" spans="1:14" ht="14.25" customHeight="1" x14ac:dyDescent="0.3">
      <c r="A7055" s="97" t="s">
        <v>570</v>
      </c>
      <c r="B7055" s="97">
        <v>345</v>
      </c>
      <c r="C7055" s="97" t="s">
        <v>21561</v>
      </c>
      <c r="D7055" s="97" t="s">
        <v>332</v>
      </c>
      <c r="E7055" s="97" t="s">
        <v>21562</v>
      </c>
      <c r="F7055" s="97">
        <v>336930</v>
      </c>
      <c r="G7055" s="97">
        <v>663280</v>
      </c>
      <c r="H7055" s="97">
        <v>336930</v>
      </c>
      <c r="I7055" s="97">
        <v>663280</v>
      </c>
      <c r="J7055" s="97" t="s">
        <v>93</v>
      </c>
      <c r="K7055" s="97">
        <v>184.73</v>
      </c>
      <c r="L7055" s="97" t="s">
        <v>21563</v>
      </c>
      <c r="M7055" s="97">
        <v>31</v>
      </c>
      <c r="N7055" s="97">
        <v>844825</v>
      </c>
    </row>
    <row r="7056" spans="1:14" ht="14.25" customHeight="1" x14ac:dyDescent="0.3">
      <c r="A7056" s="97" t="s">
        <v>570</v>
      </c>
      <c r="B7056" s="97">
        <v>158</v>
      </c>
      <c r="C7056" s="97" t="s">
        <v>21564</v>
      </c>
      <c r="D7056" s="97" t="s">
        <v>332</v>
      </c>
      <c r="E7056" s="97" t="s">
        <v>21565</v>
      </c>
      <c r="F7056" s="97">
        <v>337180</v>
      </c>
      <c r="G7056" s="97">
        <v>664310</v>
      </c>
      <c r="H7056" s="97">
        <v>337180</v>
      </c>
      <c r="I7056" s="97">
        <v>664310</v>
      </c>
      <c r="J7056" s="97" t="s">
        <v>93</v>
      </c>
      <c r="K7056" s="97">
        <v>188.9</v>
      </c>
      <c r="L7056" s="97" t="s">
        <v>21566</v>
      </c>
      <c r="M7056" s="97">
        <v>31</v>
      </c>
      <c r="N7056" s="97">
        <v>844638</v>
      </c>
    </row>
    <row r="7057" spans="1:14" ht="14.25" customHeight="1" x14ac:dyDescent="0.3">
      <c r="A7057" s="97" t="s">
        <v>570</v>
      </c>
      <c r="B7057" s="97">
        <v>310</v>
      </c>
      <c r="C7057" s="97" t="s">
        <v>21567</v>
      </c>
      <c r="D7057" s="97" t="s">
        <v>332</v>
      </c>
      <c r="E7057" s="97" t="s">
        <v>21568</v>
      </c>
      <c r="F7057" s="97">
        <v>335610</v>
      </c>
      <c r="G7057" s="97">
        <v>662070</v>
      </c>
      <c r="H7057" s="97">
        <v>335610</v>
      </c>
      <c r="I7057" s="97">
        <v>662070</v>
      </c>
      <c r="J7057" s="97" t="s">
        <v>93</v>
      </c>
      <c r="K7057" s="97">
        <v>201.57</v>
      </c>
      <c r="L7057" s="97" t="s">
        <v>21569</v>
      </c>
      <c r="M7057" s="97">
        <v>31</v>
      </c>
      <c r="N7057" s="97">
        <v>844790</v>
      </c>
    </row>
    <row r="7058" spans="1:14" ht="14.25" customHeight="1" x14ac:dyDescent="0.3">
      <c r="A7058" s="97" t="s">
        <v>570</v>
      </c>
      <c r="B7058" s="97">
        <v>261</v>
      </c>
      <c r="C7058" s="97" t="s">
        <v>21570</v>
      </c>
      <c r="D7058" s="97" t="s">
        <v>332</v>
      </c>
      <c r="E7058" s="97" t="s">
        <v>21571</v>
      </c>
      <c r="F7058" s="97">
        <v>336400</v>
      </c>
      <c r="G7058" s="97">
        <v>663040</v>
      </c>
      <c r="H7058" s="97">
        <v>336400</v>
      </c>
      <c r="I7058" s="97">
        <v>663040</v>
      </c>
      <c r="J7058" s="97" t="s">
        <v>93</v>
      </c>
      <c r="K7058" s="97">
        <v>206.35</v>
      </c>
      <c r="L7058" s="97" t="s">
        <v>21572</v>
      </c>
      <c r="M7058" s="97">
        <v>31</v>
      </c>
      <c r="N7058" s="97">
        <v>844741</v>
      </c>
    </row>
    <row r="7059" spans="1:14" ht="14.25" customHeight="1" x14ac:dyDescent="0.3">
      <c r="A7059" s="97" t="s">
        <v>570</v>
      </c>
      <c r="B7059" s="97">
        <v>323</v>
      </c>
      <c r="C7059" s="97" t="s">
        <v>21573</v>
      </c>
      <c r="D7059" s="97" t="s">
        <v>332</v>
      </c>
      <c r="E7059" s="97" t="s">
        <v>21574</v>
      </c>
      <c r="F7059" s="97">
        <v>335480</v>
      </c>
      <c r="G7059" s="97">
        <v>661900</v>
      </c>
      <c r="H7059" s="97">
        <v>335480</v>
      </c>
      <c r="I7059" s="97">
        <v>661900</v>
      </c>
      <c r="J7059" s="97" t="s">
        <v>93</v>
      </c>
      <c r="K7059" s="97">
        <v>209.65</v>
      </c>
      <c r="L7059" s="97" t="s">
        <v>21575</v>
      </c>
      <c r="M7059" s="97">
        <v>31</v>
      </c>
      <c r="N7059" s="97">
        <v>844803</v>
      </c>
    </row>
    <row r="7060" spans="1:14" ht="14.25" customHeight="1" x14ac:dyDescent="0.3">
      <c r="A7060" s="97" t="s">
        <v>570</v>
      </c>
      <c r="B7060" s="97">
        <v>249</v>
      </c>
      <c r="C7060" s="97" t="s">
        <v>21576</v>
      </c>
      <c r="D7060" s="97" t="s">
        <v>332</v>
      </c>
      <c r="E7060" s="97" t="s">
        <v>21577</v>
      </c>
      <c r="F7060" s="97">
        <v>335420</v>
      </c>
      <c r="G7060" s="97">
        <v>662110</v>
      </c>
      <c r="H7060" s="97">
        <v>335420</v>
      </c>
      <c r="I7060" s="97">
        <v>662110</v>
      </c>
      <c r="J7060" s="97" t="s">
        <v>93</v>
      </c>
      <c r="K7060" s="97">
        <v>213.66</v>
      </c>
      <c r="L7060" s="97" t="s">
        <v>21578</v>
      </c>
      <c r="M7060" s="97">
        <v>31</v>
      </c>
      <c r="N7060" s="97">
        <v>844729</v>
      </c>
    </row>
    <row r="7061" spans="1:14" ht="14.25" customHeight="1" x14ac:dyDescent="0.3">
      <c r="A7061" s="97" t="s">
        <v>570</v>
      </c>
      <c r="B7061" s="97">
        <v>201</v>
      </c>
      <c r="C7061" s="97" t="s">
        <v>21579</v>
      </c>
      <c r="D7061" s="97" t="s">
        <v>332</v>
      </c>
      <c r="E7061" s="97" t="s">
        <v>21580</v>
      </c>
      <c r="F7061" s="97">
        <v>336160</v>
      </c>
      <c r="G7061" s="97">
        <v>663070</v>
      </c>
      <c r="H7061" s="97">
        <v>336160</v>
      </c>
      <c r="I7061" s="97">
        <v>663070</v>
      </c>
      <c r="J7061" s="97" t="s">
        <v>93</v>
      </c>
      <c r="K7061" s="97">
        <v>214.45</v>
      </c>
      <c r="L7061" s="97" t="s">
        <v>21581</v>
      </c>
      <c r="M7061" s="97">
        <v>31</v>
      </c>
      <c r="N7061" s="97">
        <v>844681</v>
      </c>
    </row>
    <row r="7062" spans="1:14" ht="14.25" customHeight="1" x14ac:dyDescent="0.3">
      <c r="A7062" s="97" t="s">
        <v>570</v>
      </c>
      <c r="B7062" s="97">
        <v>176</v>
      </c>
      <c r="C7062" s="97" t="s">
        <v>21582</v>
      </c>
      <c r="D7062" s="97" t="s">
        <v>332</v>
      </c>
      <c r="E7062" s="97" t="s">
        <v>21583</v>
      </c>
      <c r="F7062" s="97">
        <v>335774</v>
      </c>
      <c r="G7062" s="97">
        <v>662831</v>
      </c>
      <c r="H7062" s="97">
        <v>335774</v>
      </c>
      <c r="I7062" s="97">
        <v>662831</v>
      </c>
      <c r="J7062" s="97" t="s">
        <v>93</v>
      </c>
      <c r="K7062" s="97">
        <v>215.9</v>
      </c>
      <c r="L7062" s="97" t="s">
        <v>21584</v>
      </c>
      <c r="M7062" s="97">
        <v>31</v>
      </c>
      <c r="N7062" s="97">
        <v>844656</v>
      </c>
    </row>
    <row r="7063" spans="1:14" ht="14.25" customHeight="1" x14ac:dyDescent="0.3">
      <c r="A7063" s="97" t="s">
        <v>570</v>
      </c>
      <c r="B7063" s="97">
        <v>115</v>
      </c>
      <c r="C7063" s="97" t="s">
        <v>21585</v>
      </c>
      <c r="D7063" s="97" t="s">
        <v>332</v>
      </c>
      <c r="E7063" s="97" t="s">
        <v>21586</v>
      </c>
      <c r="F7063" s="97">
        <v>335830</v>
      </c>
      <c r="G7063" s="97">
        <v>663130</v>
      </c>
      <c r="H7063" s="97">
        <v>335830</v>
      </c>
      <c r="I7063" s="97">
        <v>663130</v>
      </c>
      <c r="J7063" s="97" t="s">
        <v>93</v>
      </c>
      <c r="K7063" s="97">
        <v>220.5</v>
      </c>
      <c r="L7063" s="97" t="s">
        <v>21587</v>
      </c>
      <c r="M7063" s="97">
        <v>31</v>
      </c>
      <c r="N7063" s="97">
        <v>844593</v>
      </c>
    </row>
    <row r="7064" spans="1:14" ht="14.25" customHeight="1" x14ac:dyDescent="0.3">
      <c r="A7064" s="97" t="s">
        <v>570</v>
      </c>
      <c r="B7064" s="97">
        <v>149</v>
      </c>
      <c r="C7064" s="97" t="s">
        <v>21588</v>
      </c>
      <c r="D7064" s="97" t="s">
        <v>332</v>
      </c>
      <c r="E7064" s="97" t="s">
        <v>21589</v>
      </c>
      <c r="F7064" s="97">
        <v>336540</v>
      </c>
      <c r="G7064" s="97">
        <v>663710</v>
      </c>
      <c r="H7064" s="97">
        <v>336540</v>
      </c>
      <c r="I7064" s="97">
        <v>663710</v>
      </c>
      <c r="J7064" s="97" t="s">
        <v>93</v>
      </c>
      <c r="K7064" s="97">
        <v>222.3</v>
      </c>
      <c r="L7064" s="97" t="s">
        <v>21590</v>
      </c>
      <c r="M7064" s="97">
        <v>31</v>
      </c>
      <c r="N7064" s="97">
        <v>844629</v>
      </c>
    </row>
    <row r="7065" spans="1:14" ht="14.25" customHeight="1" x14ac:dyDescent="0.3">
      <c r="A7065" s="97" t="s">
        <v>1138</v>
      </c>
      <c r="B7065" s="97">
        <v>5</v>
      </c>
      <c r="C7065" s="97" t="s">
        <v>21591</v>
      </c>
      <c r="D7065" s="97" t="s">
        <v>332</v>
      </c>
      <c r="E7065" s="97" t="s">
        <v>21592</v>
      </c>
      <c r="F7065" s="97">
        <v>321850</v>
      </c>
      <c r="G7065" s="97">
        <v>659740</v>
      </c>
      <c r="H7065" s="97">
        <v>321850</v>
      </c>
      <c r="I7065" s="97">
        <v>659740</v>
      </c>
      <c r="J7065" s="97" t="s">
        <v>93</v>
      </c>
      <c r="K7065" s="97">
        <v>224.89</v>
      </c>
      <c r="L7065" s="97" t="s">
        <v>21593</v>
      </c>
      <c r="M7065" s="97">
        <v>31</v>
      </c>
      <c r="N7065" s="97">
        <v>694948</v>
      </c>
    </row>
    <row r="7066" spans="1:14" ht="14.25" customHeight="1" x14ac:dyDescent="0.3">
      <c r="A7066" s="97" t="s">
        <v>351</v>
      </c>
      <c r="B7066" s="97">
        <v>71</v>
      </c>
      <c r="C7066" s="97" t="s">
        <v>21594</v>
      </c>
      <c r="D7066" s="97" t="s">
        <v>332</v>
      </c>
      <c r="E7066" s="97" t="s">
        <v>21595</v>
      </c>
      <c r="F7066" s="97">
        <v>327570</v>
      </c>
      <c r="G7066" s="97">
        <v>660110</v>
      </c>
      <c r="H7066" s="97">
        <v>327570</v>
      </c>
      <c r="I7066" s="97">
        <v>660110</v>
      </c>
      <c r="J7066" s="97" t="s">
        <v>93</v>
      </c>
      <c r="K7066" s="97">
        <v>225.88</v>
      </c>
      <c r="L7066" s="97" t="s">
        <v>21596</v>
      </c>
      <c r="M7066" s="97">
        <v>31</v>
      </c>
      <c r="N7066" s="97">
        <v>803155</v>
      </c>
    </row>
    <row r="7067" spans="1:14" ht="14.25" customHeight="1" x14ac:dyDescent="0.3">
      <c r="A7067" s="97" t="s">
        <v>570</v>
      </c>
      <c r="B7067" s="97">
        <v>475</v>
      </c>
      <c r="C7067" s="97" t="s">
        <v>21597</v>
      </c>
      <c r="D7067" s="97" t="s">
        <v>332</v>
      </c>
      <c r="E7067" s="97" t="s">
        <v>21598</v>
      </c>
      <c r="F7067" s="97">
        <v>335650</v>
      </c>
      <c r="G7067" s="97">
        <v>660830</v>
      </c>
      <c r="H7067" s="97">
        <v>335650</v>
      </c>
      <c r="I7067" s="97">
        <v>660830</v>
      </c>
      <c r="J7067" s="97" t="s">
        <v>93</v>
      </c>
      <c r="K7067" s="97">
        <v>233.5</v>
      </c>
      <c r="L7067" s="97" t="s">
        <v>21599</v>
      </c>
      <c r="M7067" s="97">
        <v>31</v>
      </c>
      <c r="N7067" s="97">
        <v>844967</v>
      </c>
    </row>
    <row r="7068" spans="1:14" ht="14.25" customHeight="1" x14ac:dyDescent="0.3">
      <c r="A7068" s="97" t="s">
        <v>570</v>
      </c>
      <c r="B7068" s="97">
        <v>72</v>
      </c>
      <c r="C7068" s="97" t="s">
        <v>21600</v>
      </c>
      <c r="D7068" s="97" t="s">
        <v>332</v>
      </c>
      <c r="E7068" s="97" t="s">
        <v>21601</v>
      </c>
      <c r="F7068" s="97">
        <v>335910</v>
      </c>
      <c r="G7068" s="97">
        <v>663430</v>
      </c>
      <c r="H7068" s="97">
        <v>335910</v>
      </c>
      <c r="I7068" s="97">
        <v>663430</v>
      </c>
      <c r="J7068" s="97" t="s">
        <v>93</v>
      </c>
      <c r="K7068" s="97">
        <v>236.3</v>
      </c>
      <c r="L7068" s="97" t="s">
        <v>21602</v>
      </c>
      <c r="M7068" s="97">
        <v>31</v>
      </c>
      <c r="N7068" s="97">
        <v>844550</v>
      </c>
    </row>
    <row r="7069" spans="1:14" ht="14.25" customHeight="1" x14ac:dyDescent="0.3">
      <c r="A7069" s="97" t="s">
        <v>570</v>
      </c>
      <c r="B7069" s="97">
        <v>98</v>
      </c>
      <c r="C7069" s="97" t="s">
        <v>21603</v>
      </c>
      <c r="D7069" s="97" t="s">
        <v>332</v>
      </c>
      <c r="E7069" s="97" t="s">
        <v>21604</v>
      </c>
      <c r="F7069" s="97">
        <v>336050</v>
      </c>
      <c r="G7069" s="97">
        <v>663415</v>
      </c>
      <c r="H7069" s="97">
        <v>336050</v>
      </c>
      <c r="I7069" s="97">
        <v>663415</v>
      </c>
      <c r="J7069" s="97" t="s">
        <v>93</v>
      </c>
      <c r="K7069" s="97">
        <v>238</v>
      </c>
      <c r="L7069" s="97" t="s">
        <v>21605</v>
      </c>
      <c r="M7069" s="97">
        <v>31</v>
      </c>
      <c r="N7069" s="97">
        <v>844576</v>
      </c>
    </row>
    <row r="7070" spans="1:14" ht="14.25" customHeight="1" x14ac:dyDescent="0.3">
      <c r="A7070" s="97" t="s">
        <v>878</v>
      </c>
      <c r="B7070" s="97">
        <v>118</v>
      </c>
      <c r="C7070" s="97" t="s">
        <v>21606</v>
      </c>
      <c r="D7070" s="97" t="s">
        <v>332</v>
      </c>
      <c r="E7070" s="97" t="s">
        <v>21607</v>
      </c>
      <c r="F7070" s="97">
        <v>329990</v>
      </c>
      <c r="G7070" s="97">
        <v>657470</v>
      </c>
      <c r="H7070" s="97">
        <v>329990</v>
      </c>
      <c r="I7070" s="97">
        <v>657470</v>
      </c>
      <c r="J7070" s="97" t="s">
        <v>93</v>
      </c>
      <c r="K7070" s="97">
        <v>239.93</v>
      </c>
      <c r="L7070" s="97" t="s">
        <v>21608</v>
      </c>
      <c r="M7070" s="97">
        <v>31</v>
      </c>
      <c r="N7070" s="97">
        <v>737338</v>
      </c>
    </row>
    <row r="7071" spans="1:14" ht="14.25" customHeight="1" x14ac:dyDescent="0.3">
      <c r="A7071" s="97" t="s">
        <v>878</v>
      </c>
      <c r="B7071" s="97">
        <v>90</v>
      </c>
      <c r="C7071" s="97" t="s">
        <v>21609</v>
      </c>
      <c r="D7071" s="97" t="s">
        <v>332</v>
      </c>
      <c r="E7071" s="97" t="s">
        <v>21610</v>
      </c>
      <c r="F7071" s="97">
        <v>327640</v>
      </c>
      <c r="G7071" s="97">
        <v>657510</v>
      </c>
      <c r="H7071" s="97">
        <v>327640</v>
      </c>
      <c r="I7071" s="97">
        <v>657510</v>
      </c>
      <c r="J7071" s="97" t="s">
        <v>93</v>
      </c>
      <c r="K7071" s="97">
        <v>240.06</v>
      </c>
      <c r="L7071" s="97" t="s">
        <v>21611</v>
      </c>
      <c r="M7071" s="97">
        <v>31</v>
      </c>
      <c r="N7071" s="97">
        <v>737310</v>
      </c>
    </row>
    <row r="7072" spans="1:14" ht="14.25" customHeight="1" x14ac:dyDescent="0.3">
      <c r="A7072" s="97" t="s">
        <v>570</v>
      </c>
      <c r="B7072" s="97">
        <v>107</v>
      </c>
      <c r="C7072" s="97" t="s">
        <v>21612</v>
      </c>
      <c r="D7072" s="97" t="s">
        <v>332</v>
      </c>
      <c r="E7072" s="97" t="s">
        <v>21613</v>
      </c>
      <c r="F7072" s="97">
        <v>336110</v>
      </c>
      <c r="G7072" s="97">
        <v>663435</v>
      </c>
      <c r="H7072" s="97">
        <v>336110</v>
      </c>
      <c r="I7072" s="97">
        <v>663435</v>
      </c>
      <c r="J7072" s="97" t="s">
        <v>93</v>
      </c>
      <c r="K7072" s="97">
        <v>241.8</v>
      </c>
      <c r="L7072" s="97" t="s">
        <v>21614</v>
      </c>
      <c r="M7072" s="97">
        <v>31</v>
      </c>
      <c r="N7072" s="97">
        <v>844585</v>
      </c>
    </row>
    <row r="7073" spans="1:14" ht="14.25" customHeight="1" x14ac:dyDescent="0.3">
      <c r="A7073" s="97" t="s">
        <v>878</v>
      </c>
      <c r="B7073" s="97">
        <v>105</v>
      </c>
      <c r="C7073" s="97" t="s">
        <v>21615</v>
      </c>
      <c r="D7073" s="97" t="s">
        <v>332</v>
      </c>
      <c r="E7073" s="97" t="s">
        <v>21616</v>
      </c>
      <c r="F7073" s="97">
        <v>329500</v>
      </c>
      <c r="G7073" s="97">
        <v>657670</v>
      </c>
      <c r="H7073" s="97">
        <v>329500</v>
      </c>
      <c r="I7073" s="97">
        <v>657670</v>
      </c>
      <c r="J7073" s="97" t="s">
        <v>93</v>
      </c>
      <c r="K7073" s="97">
        <v>242.75</v>
      </c>
      <c r="L7073" s="97" t="s">
        <v>21617</v>
      </c>
      <c r="M7073" s="97">
        <v>31</v>
      </c>
      <c r="N7073" s="97">
        <v>737325</v>
      </c>
    </row>
    <row r="7074" spans="1:14" ht="14.25" customHeight="1" x14ac:dyDescent="0.3">
      <c r="A7074" s="97" t="s">
        <v>570</v>
      </c>
      <c r="B7074" s="97">
        <v>54</v>
      </c>
      <c r="C7074" s="97" t="s">
        <v>21618</v>
      </c>
      <c r="D7074" s="97" t="s">
        <v>332</v>
      </c>
      <c r="E7074" s="97" t="s">
        <v>21619</v>
      </c>
      <c r="F7074" s="97">
        <v>336020</v>
      </c>
      <c r="G7074" s="97">
        <v>663605</v>
      </c>
      <c r="H7074" s="97">
        <v>336020</v>
      </c>
      <c r="I7074" s="97">
        <v>663605</v>
      </c>
      <c r="J7074" s="97" t="s">
        <v>93</v>
      </c>
      <c r="K7074" s="97">
        <v>253.1</v>
      </c>
      <c r="L7074" s="97" t="s">
        <v>21620</v>
      </c>
      <c r="M7074" s="97">
        <v>31</v>
      </c>
      <c r="N7074" s="97">
        <v>844532</v>
      </c>
    </row>
    <row r="7075" spans="1:14" ht="14.25" customHeight="1" x14ac:dyDescent="0.3">
      <c r="A7075" s="97" t="s">
        <v>878</v>
      </c>
      <c r="B7075" s="97">
        <v>26</v>
      </c>
      <c r="C7075" s="97" t="s">
        <v>21621</v>
      </c>
      <c r="D7075" s="97" t="s">
        <v>332</v>
      </c>
      <c r="E7075" s="97" t="s">
        <v>21622</v>
      </c>
      <c r="F7075" s="97">
        <v>326270</v>
      </c>
      <c r="G7075" s="97">
        <v>658470</v>
      </c>
      <c r="H7075" s="97">
        <v>326270</v>
      </c>
      <c r="I7075" s="97">
        <v>658470</v>
      </c>
      <c r="J7075" s="97" t="s">
        <v>93</v>
      </c>
      <c r="K7075" s="97">
        <v>256.95</v>
      </c>
      <c r="L7075" s="97" t="s">
        <v>21623</v>
      </c>
      <c r="M7075" s="97">
        <v>31</v>
      </c>
      <c r="N7075" s="97">
        <v>737246</v>
      </c>
    </row>
    <row r="7076" spans="1:14" ht="14.25" customHeight="1" x14ac:dyDescent="0.3">
      <c r="A7076" s="97" t="s">
        <v>4821</v>
      </c>
      <c r="B7076" s="97">
        <v>242</v>
      </c>
      <c r="C7076" s="97" t="s">
        <v>21624</v>
      </c>
      <c r="D7076" s="97" t="s">
        <v>332</v>
      </c>
      <c r="E7076" s="97" t="s">
        <v>21625</v>
      </c>
      <c r="F7076" s="97">
        <v>334110</v>
      </c>
      <c r="G7076" s="97">
        <v>657940</v>
      </c>
      <c r="H7076" s="97">
        <v>334110</v>
      </c>
      <c r="I7076" s="97">
        <v>657940</v>
      </c>
      <c r="J7076" s="97" t="s">
        <v>93</v>
      </c>
      <c r="K7076" s="97">
        <v>262.39999999999998</v>
      </c>
      <c r="L7076" s="97" t="s">
        <v>21626</v>
      </c>
      <c r="M7076" s="97">
        <v>31</v>
      </c>
      <c r="N7076" s="97">
        <v>777901</v>
      </c>
    </row>
    <row r="7077" spans="1:14" ht="14.25" customHeight="1" x14ac:dyDescent="0.3">
      <c r="A7077" s="97" t="s">
        <v>655</v>
      </c>
      <c r="B7077" s="97">
        <v>377</v>
      </c>
      <c r="C7077" s="97" t="s">
        <v>21627</v>
      </c>
      <c r="D7077" s="97" t="s">
        <v>332</v>
      </c>
      <c r="E7077" s="97" t="s">
        <v>21628</v>
      </c>
      <c r="F7077" s="97">
        <v>335715</v>
      </c>
      <c r="G7077" s="97">
        <v>671367</v>
      </c>
      <c r="H7077" s="97">
        <v>335715</v>
      </c>
      <c r="I7077" s="97">
        <v>671367</v>
      </c>
      <c r="J7077" s="97" t="s">
        <v>93</v>
      </c>
      <c r="K7077" s="97">
        <v>20.49</v>
      </c>
      <c r="L7077" s="97" t="s">
        <v>21629</v>
      </c>
      <c r="M7077" s="97">
        <v>31.08</v>
      </c>
      <c r="N7077" s="97">
        <v>950050</v>
      </c>
    </row>
    <row r="7078" spans="1:14" ht="14.25" customHeight="1" x14ac:dyDescent="0.3">
      <c r="A7078" s="97" t="s">
        <v>655</v>
      </c>
      <c r="B7078" s="97">
        <v>410</v>
      </c>
      <c r="C7078" s="97" t="s">
        <v>21630</v>
      </c>
      <c r="D7078" s="97" t="s">
        <v>332</v>
      </c>
      <c r="E7078" s="97" t="s">
        <v>21631</v>
      </c>
      <c r="F7078" s="97">
        <v>339907</v>
      </c>
      <c r="G7078" s="97">
        <v>673472</v>
      </c>
      <c r="H7078" s="97">
        <v>339907</v>
      </c>
      <c r="I7078" s="97">
        <v>673472</v>
      </c>
      <c r="J7078" s="97" t="s">
        <v>93</v>
      </c>
      <c r="K7078" s="97">
        <v>41.51</v>
      </c>
      <c r="L7078" s="97" t="s">
        <v>7961</v>
      </c>
      <c r="M7078" s="97">
        <v>31.08</v>
      </c>
      <c r="N7078" s="97">
        <v>950083</v>
      </c>
    </row>
    <row r="7079" spans="1:14" ht="14.25" customHeight="1" x14ac:dyDescent="0.3">
      <c r="A7079" s="97" t="s">
        <v>822</v>
      </c>
      <c r="B7079" s="97">
        <v>330</v>
      </c>
      <c r="C7079" s="97" t="s">
        <v>21632</v>
      </c>
      <c r="D7079" s="97" t="s">
        <v>332</v>
      </c>
      <c r="E7079" s="97" t="s">
        <v>21633</v>
      </c>
      <c r="F7079" s="97">
        <v>342935</v>
      </c>
      <c r="G7079" s="97">
        <v>672402</v>
      </c>
      <c r="H7079" s="97">
        <v>342935</v>
      </c>
      <c r="I7079" s="97">
        <v>672402</v>
      </c>
      <c r="J7079" s="97" t="s">
        <v>93</v>
      </c>
      <c r="K7079" s="97">
        <v>86.99</v>
      </c>
      <c r="L7079" s="97" t="s">
        <v>21634</v>
      </c>
      <c r="M7079" s="97">
        <v>31.09</v>
      </c>
      <c r="N7079" s="97">
        <v>931199</v>
      </c>
    </row>
    <row r="7080" spans="1:14" ht="14.25" customHeight="1" x14ac:dyDescent="0.3">
      <c r="A7080" s="97" t="s">
        <v>506</v>
      </c>
      <c r="B7080" s="97">
        <v>858</v>
      </c>
      <c r="C7080" s="97" t="s">
        <v>21635</v>
      </c>
      <c r="D7080" s="97" t="s">
        <v>332</v>
      </c>
      <c r="E7080" s="97" t="s">
        <v>21636</v>
      </c>
      <c r="F7080" s="97">
        <v>328694</v>
      </c>
      <c r="G7080" s="97">
        <v>668069</v>
      </c>
      <c r="H7080" s="97">
        <v>328694</v>
      </c>
      <c r="I7080" s="97">
        <v>668069</v>
      </c>
      <c r="J7080" s="97" t="s">
        <v>93</v>
      </c>
      <c r="K7080" s="97">
        <v>128.37</v>
      </c>
      <c r="L7080" s="97" t="s">
        <v>21637</v>
      </c>
      <c r="M7080" s="97">
        <v>31.1</v>
      </c>
      <c r="N7080" s="97">
        <v>17333004</v>
      </c>
    </row>
    <row r="7081" spans="1:14" ht="14.25" customHeight="1" x14ac:dyDescent="0.3">
      <c r="A7081" s="97" t="s">
        <v>497</v>
      </c>
      <c r="B7081" s="97">
        <v>604</v>
      </c>
      <c r="C7081" s="97" t="s">
        <v>21638</v>
      </c>
      <c r="D7081" s="97" t="s">
        <v>332</v>
      </c>
      <c r="E7081" s="97" t="s">
        <v>21639</v>
      </c>
      <c r="F7081" s="97">
        <v>334335</v>
      </c>
      <c r="G7081" s="97">
        <v>664727</v>
      </c>
      <c r="H7081" s="97">
        <v>334335</v>
      </c>
      <c r="I7081" s="97">
        <v>664727</v>
      </c>
      <c r="J7081" s="97" t="s">
        <v>93</v>
      </c>
      <c r="K7081" s="97">
        <v>118</v>
      </c>
      <c r="L7081" s="97" t="s">
        <v>21640</v>
      </c>
      <c r="M7081" s="97">
        <v>31.15</v>
      </c>
      <c r="N7081" s="97">
        <v>17644973</v>
      </c>
    </row>
    <row r="7082" spans="1:14" ht="14.25" customHeight="1" x14ac:dyDescent="0.3">
      <c r="A7082" s="97" t="s">
        <v>508</v>
      </c>
      <c r="B7082" s="97">
        <v>673</v>
      </c>
      <c r="C7082" s="97" t="s">
        <v>21641</v>
      </c>
      <c r="D7082" s="97" t="s">
        <v>332</v>
      </c>
      <c r="E7082" s="97" t="s">
        <v>21642</v>
      </c>
      <c r="F7082" s="97">
        <v>332028</v>
      </c>
      <c r="G7082" s="97">
        <v>665809</v>
      </c>
      <c r="H7082" s="97">
        <v>332028</v>
      </c>
      <c r="I7082" s="97">
        <v>665809</v>
      </c>
      <c r="J7082" s="97" t="s">
        <v>93</v>
      </c>
      <c r="K7082" s="97">
        <v>0</v>
      </c>
      <c r="L7082" s="97" t="s">
        <v>21643</v>
      </c>
      <c r="M7082" s="97">
        <v>31.2</v>
      </c>
      <c r="N7082" s="97">
        <v>17663477</v>
      </c>
    </row>
    <row r="7083" spans="1:14" ht="14.25" customHeight="1" x14ac:dyDescent="0.3">
      <c r="A7083" s="97" t="s">
        <v>506</v>
      </c>
      <c r="B7083" s="97">
        <v>10695</v>
      </c>
      <c r="C7083" s="97" t="s">
        <v>21644</v>
      </c>
      <c r="D7083" s="97" t="s">
        <v>581</v>
      </c>
      <c r="E7083" s="97" t="s">
        <v>21645</v>
      </c>
      <c r="F7083" s="97">
        <v>327625</v>
      </c>
      <c r="G7083" s="97">
        <v>666856</v>
      </c>
      <c r="H7083" s="97">
        <v>327625</v>
      </c>
      <c r="I7083" s="97">
        <v>666856</v>
      </c>
      <c r="J7083" s="97" t="s">
        <v>93</v>
      </c>
      <c r="K7083" s="97">
        <v>139.44</v>
      </c>
      <c r="L7083" s="97" t="s">
        <v>21646</v>
      </c>
      <c r="M7083" s="97">
        <v>31.22</v>
      </c>
      <c r="N7083" s="97">
        <v>1004215</v>
      </c>
    </row>
    <row r="7084" spans="1:14" ht="14.25" customHeight="1" x14ac:dyDescent="0.3">
      <c r="A7084" s="97" t="s">
        <v>1963</v>
      </c>
      <c r="B7084" s="97">
        <v>14856</v>
      </c>
      <c r="C7084" s="97" t="s">
        <v>21647</v>
      </c>
      <c r="D7084" s="97" t="s">
        <v>581</v>
      </c>
      <c r="E7084" s="97" t="s">
        <v>21648</v>
      </c>
      <c r="F7084" s="97">
        <v>340900</v>
      </c>
      <c r="G7084" s="97">
        <v>675530</v>
      </c>
      <c r="H7084" s="97">
        <v>340900</v>
      </c>
      <c r="I7084" s="97">
        <v>675530</v>
      </c>
      <c r="J7084" s="97" t="s">
        <v>93</v>
      </c>
      <c r="K7084" s="97">
        <v>7</v>
      </c>
      <c r="L7084" s="97" t="s">
        <v>20631</v>
      </c>
      <c r="M7084" s="97">
        <v>31.25</v>
      </c>
      <c r="N7084" s="97">
        <v>755698</v>
      </c>
    </row>
    <row r="7085" spans="1:14" ht="14.25" customHeight="1" x14ac:dyDescent="0.3">
      <c r="A7085" s="97" t="s">
        <v>655</v>
      </c>
      <c r="B7085" s="97">
        <v>14012</v>
      </c>
      <c r="C7085" s="97" t="s">
        <v>21649</v>
      </c>
      <c r="D7085" s="97" t="s">
        <v>581</v>
      </c>
      <c r="E7085" s="97" t="s">
        <v>21650</v>
      </c>
      <c r="F7085" s="97">
        <v>338840</v>
      </c>
      <c r="G7085" s="97">
        <v>674400</v>
      </c>
      <c r="H7085" s="97">
        <v>338840</v>
      </c>
      <c r="I7085" s="97">
        <v>674400</v>
      </c>
      <c r="J7085" s="97" t="s">
        <v>93</v>
      </c>
      <c r="K7085" s="97">
        <v>15.51</v>
      </c>
      <c r="L7085" s="97" t="s">
        <v>21651</v>
      </c>
      <c r="M7085" s="97">
        <v>31.25</v>
      </c>
      <c r="N7085" s="97">
        <v>951087</v>
      </c>
    </row>
    <row r="7086" spans="1:14" ht="14.25" customHeight="1" x14ac:dyDescent="0.3">
      <c r="A7086" s="97" t="s">
        <v>822</v>
      </c>
      <c r="B7086" s="97">
        <v>1042</v>
      </c>
      <c r="C7086" s="97" t="s">
        <v>21652</v>
      </c>
      <c r="D7086" s="97" t="s">
        <v>581</v>
      </c>
      <c r="E7086" s="97" t="s">
        <v>21653</v>
      </c>
      <c r="F7086" s="97">
        <v>341295</v>
      </c>
      <c r="G7086" s="97">
        <v>672189</v>
      </c>
      <c r="H7086" s="97">
        <v>341295</v>
      </c>
      <c r="I7086" s="97">
        <v>672189</v>
      </c>
      <c r="J7086" s="97" t="s">
        <v>93</v>
      </c>
      <c r="K7086" s="97">
        <v>96</v>
      </c>
      <c r="L7086" s="97" t="s">
        <v>21654</v>
      </c>
      <c r="M7086" s="97">
        <v>31.25</v>
      </c>
      <c r="N7086" s="97">
        <v>931483</v>
      </c>
    </row>
    <row r="7087" spans="1:14" ht="14.25" customHeight="1" x14ac:dyDescent="0.3">
      <c r="A7087" s="97" t="s">
        <v>419</v>
      </c>
      <c r="B7087" s="97">
        <v>10727</v>
      </c>
      <c r="C7087" s="97" t="s">
        <v>21655</v>
      </c>
      <c r="D7087" s="97" t="s">
        <v>581</v>
      </c>
      <c r="E7087" s="97" t="s">
        <v>21656</v>
      </c>
      <c r="F7087" s="97">
        <v>331446</v>
      </c>
      <c r="G7087" s="97">
        <v>673458</v>
      </c>
      <c r="H7087" s="97">
        <v>331446</v>
      </c>
      <c r="I7087" s="97">
        <v>673458</v>
      </c>
      <c r="J7087" s="97" t="s">
        <v>93</v>
      </c>
      <c r="K7087" s="97">
        <v>11</v>
      </c>
      <c r="L7087" s="97" t="s">
        <v>21657</v>
      </c>
      <c r="M7087" s="97">
        <v>31.3</v>
      </c>
      <c r="N7087" s="97">
        <v>973010</v>
      </c>
    </row>
    <row r="7088" spans="1:14" ht="14.25" customHeight="1" x14ac:dyDescent="0.3">
      <c r="A7088" s="97" t="s">
        <v>497</v>
      </c>
      <c r="B7088" s="97">
        <v>565</v>
      </c>
      <c r="C7088" s="97" t="s">
        <v>21658</v>
      </c>
      <c r="D7088" s="97" t="s">
        <v>332</v>
      </c>
      <c r="E7088" s="97" t="s">
        <v>21659</v>
      </c>
      <c r="F7088" s="97">
        <v>330162</v>
      </c>
      <c r="G7088" s="97">
        <v>664397</v>
      </c>
      <c r="H7088" s="97">
        <v>330162</v>
      </c>
      <c r="I7088" s="97">
        <v>664397</v>
      </c>
      <c r="J7088" s="97" t="s">
        <v>93</v>
      </c>
      <c r="K7088" s="97">
        <v>117</v>
      </c>
      <c r="L7088" s="97" t="s">
        <v>21660</v>
      </c>
      <c r="M7088" s="97">
        <v>31.3</v>
      </c>
      <c r="N7088" s="97">
        <v>17295804</v>
      </c>
    </row>
    <row r="7089" spans="1:14" ht="14.25" customHeight="1" x14ac:dyDescent="0.3">
      <c r="A7089" s="97" t="s">
        <v>508</v>
      </c>
      <c r="B7089" s="97">
        <v>593</v>
      </c>
      <c r="C7089" s="97" t="s">
        <v>21661</v>
      </c>
      <c r="D7089" s="97" t="s">
        <v>332</v>
      </c>
      <c r="E7089" s="97" t="s">
        <v>21662</v>
      </c>
      <c r="F7089" s="97">
        <v>334973</v>
      </c>
      <c r="G7089" s="97">
        <v>669171</v>
      </c>
      <c r="H7089" s="97">
        <v>334973</v>
      </c>
      <c r="I7089" s="97">
        <v>669171</v>
      </c>
      <c r="J7089" s="97" t="s">
        <v>93</v>
      </c>
      <c r="K7089" s="97">
        <v>38</v>
      </c>
      <c r="L7089" s="97" t="s">
        <v>21663</v>
      </c>
      <c r="M7089" s="97">
        <v>31.35</v>
      </c>
      <c r="N7089" s="97">
        <v>15637942</v>
      </c>
    </row>
    <row r="7090" spans="1:14" ht="14.25" customHeight="1" x14ac:dyDescent="0.3">
      <c r="A7090" s="97" t="s">
        <v>506</v>
      </c>
      <c r="B7090" s="97">
        <v>894</v>
      </c>
      <c r="C7090" s="97" t="s">
        <v>21664</v>
      </c>
      <c r="D7090" s="97" t="s">
        <v>332</v>
      </c>
      <c r="E7090" s="97" t="s">
        <v>20179</v>
      </c>
      <c r="F7090" s="97">
        <v>328750</v>
      </c>
      <c r="G7090" s="97">
        <v>668340</v>
      </c>
      <c r="H7090" s="97">
        <v>328750</v>
      </c>
      <c r="I7090" s="97">
        <v>668340</v>
      </c>
      <c r="J7090" s="97" t="s">
        <v>93</v>
      </c>
      <c r="K7090" s="97">
        <v>121.07</v>
      </c>
      <c r="L7090" s="97" t="s">
        <v>21665</v>
      </c>
      <c r="M7090" s="97">
        <v>31.4</v>
      </c>
      <c r="N7090" s="97">
        <v>17341436</v>
      </c>
    </row>
    <row r="7091" spans="1:14" ht="14.25" customHeight="1" x14ac:dyDescent="0.3">
      <c r="A7091" s="97" t="s">
        <v>1963</v>
      </c>
      <c r="B7091" s="97">
        <v>14856</v>
      </c>
      <c r="C7091" s="97" t="s">
        <v>21666</v>
      </c>
      <c r="D7091" s="97" t="s">
        <v>581</v>
      </c>
      <c r="E7091" s="97" t="s">
        <v>21667</v>
      </c>
      <c r="F7091" s="97">
        <v>340990</v>
      </c>
      <c r="G7091" s="97">
        <v>675490</v>
      </c>
      <c r="H7091" s="97">
        <v>340990</v>
      </c>
      <c r="I7091" s="97">
        <v>675490</v>
      </c>
      <c r="J7091" s="97" t="s">
        <v>93</v>
      </c>
      <c r="K7091" s="97">
        <v>7</v>
      </c>
      <c r="L7091" s="97" t="s">
        <v>16059</v>
      </c>
      <c r="M7091" s="97">
        <v>31.45</v>
      </c>
      <c r="N7091" s="97">
        <v>755702</v>
      </c>
    </row>
    <row r="7092" spans="1:14" ht="14.25" customHeight="1" x14ac:dyDescent="0.3">
      <c r="A7092" s="97" t="s">
        <v>508</v>
      </c>
      <c r="B7092" s="97">
        <v>1491</v>
      </c>
      <c r="C7092" s="97" t="s">
        <v>21668</v>
      </c>
      <c r="D7092" s="97" t="s">
        <v>581</v>
      </c>
      <c r="E7092" s="97" t="s">
        <v>21669</v>
      </c>
      <c r="F7092" s="97">
        <v>332529</v>
      </c>
      <c r="G7092" s="97">
        <v>668610</v>
      </c>
      <c r="H7092" s="97">
        <v>332529</v>
      </c>
      <c r="I7092" s="97">
        <v>668610</v>
      </c>
      <c r="J7092" s="97" t="s">
        <v>93</v>
      </c>
      <c r="K7092" s="97">
        <v>53</v>
      </c>
      <c r="L7092" s="97" t="s">
        <v>21670</v>
      </c>
      <c r="M7092" s="97">
        <v>31.47</v>
      </c>
      <c r="N7092" s="97">
        <v>951847</v>
      </c>
    </row>
    <row r="7093" spans="1:14" ht="14.25" customHeight="1" x14ac:dyDescent="0.3">
      <c r="A7093" s="97" t="s">
        <v>419</v>
      </c>
      <c r="B7093" s="97">
        <v>14777</v>
      </c>
      <c r="C7093" s="97" t="s">
        <v>21671</v>
      </c>
      <c r="D7093" s="97" t="s">
        <v>581</v>
      </c>
      <c r="E7093" s="97" t="s">
        <v>21672</v>
      </c>
      <c r="F7093" s="97">
        <v>333900</v>
      </c>
      <c r="G7093" s="97">
        <v>671940</v>
      </c>
      <c r="H7093" s="97">
        <v>333900</v>
      </c>
      <c r="I7093" s="97">
        <v>671940</v>
      </c>
      <c r="J7093" s="97" t="s">
        <v>93</v>
      </c>
      <c r="K7093" s="97">
        <v>8</v>
      </c>
      <c r="L7093" s="97" t="s">
        <v>21673</v>
      </c>
      <c r="M7093" s="97">
        <v>31.5</v>
      </c>
      <c r="N7093" s="97">
        <v>973252</v>
      </c>
    </row>
    <row r="7094" spans="1:14" ht="14.25" customHeight="1" x14ac:dyDescent="0.3">
      <c r="A7094" s="97" t="s">
        <v>419</v>
      </c>
      <c r="B7094" s="97">
        <v>615</v>
      </c>
      <c r="C7094" s="97" t="s">
        <v>21674</v>
      </c>
      <c r="D7094" s="97" t="s">
        <v>332</v>
      </c>
      <c r="E7094" s="97" t="s">
        <v>21675</v>
      </c>
      <c r="F7094" s="97">
        <v>332910</v>
      </c>
      <c r="G7094" s="97">
        <v>671510</v>
      </c>
      <c r="H7094" s="97">
        <v>332910</v>
      </c>
      <c r="I7094" s="97">
        <v>671510</v>
      </c>
      <c r="J7094" s="97" t="s">
        <v>93</v>
      </c>
      <c r="K7094" s="97">
        <v>36</v>
      </c>
      <c r="L7094" s="97" t="s">
        <v>21676</v>
      </c>
      <c r="M7094" s="97">
        <v>31.5</v>
      </c>
      <c r="N7094" s="97">
        <v>13085096</v>
      </c>
    </row>
    <row r="7095" spans="1:14" ht="14.25" customHeight="1" x14ac:dyDescent="0.3">
      <c r="A7095" s="97" t="s">
        <v>497</v>
      </c>
      <c r="B7095" s="97">
        <v>12225</v>
      </c>
      <c r="C7095" s="97" t="s">
        <v>21677</v>
      </c>
      <c r="D7095" s="97" t="s">
        <v>581</v>
      </c>
      <c r="E7095" s="97" t="s">
        <v>21678</v>
      </c>
      <c r="F7095" s="97">
        <v>333190</v>
      </c>
      <c r="G7095" s="97">
        <v>664840</v>
      </c>
      <c r="H7095" s="97">
        <v>333190</v>
      </c>
      <c r="I7095" s="97">
        <v>664840</v>
      </c>
      <c r="J7095" s="97" t="s">
        <v>93</v>
      </c>
      <c r="K7095" s="97">
        <v>77</v>
      </c>
      <c r="L7095" s="97" t="s">
        <v>21679</v>
      </c>
      <c r="M7095" s="97">
        <v>31.5</v>
      </c>
      <c r="N7095" s="97">
        <v>905422</v>
      </c>
    </row>
    <row r="7096" spans="1:14" ht="14.25" customHeight="1" x14ac:dyDescent="0.3">
      <c r="A7096" s="97" t="s">
        <v>330</v>
      </c>
      <c r="B7096" s="97">
        <v>131</v>
      </c>
      <c r="C7096" s="97" t="s">
        <v>21680</v>
      </c>
      <c r="D7096" s="97" t="s">
        <v>332</v>
      </c>
      <c r="E7096" s="97" t="s">
        <v>21681</v>
      </c>
      <c r="F7096" s="97">
        <v>324500</v>
      </c>
      <c r="G7096" s="97">
        <v>662210</v>
      </c>
      <c r="H7096" s="97">
        <v>324500</v>
      </c>
      <c r="I7096" s="97">
        <v>662210</v>
      </c>
      <c r="J7096" s="97" t="s">
        <v>93</v>
      </c>
      <c r="K7096" s="97">
        <v>185</v>
      </c>
      <c r="L7096" s="97" t="s">
        <v>21682</v>
      </c>
      <c r="M7096" s="97">
        <v>31.5</v>
      </c>
      <c r="N7096" s="97">
        <v>12397484</v>
      </c>
    </row>
    <row r="7097" spans="1:14" ht="14.25" customHeight="1" x14ac:dyDescent="0.3">
      <c r="A7097" s="97" t="s">
        <v>419</v>
      </c>
      <c r="B7097" s="97">
        <v>2530</v>
      </c>
      <c r="C7097" s="97" t="s">
        <v>21683</v>
      </c>
      <c r="D7097" s="97" t="s">
        <v>581</v>
      </c>
      <c r="E7097" s="97" t="s">
        <v>21684</v>
      </c>
      <c r="F7097" s="97">
        <v>333867</v>
      </c>
      <c r="G7097" s="97">
        <v>672375</v>
      </c>
      <c r="H7097" s="97">
        <v>333867</v>
      </c>
      <c r="I7097" s="97">
        <v>672375</v>
      </c>
      <c r="J7097" s="97" t="s">
        <v>93</v>
      </c>
      <c r="K7097" s="97">
        <v>7.55</v>
      </c>
      <c r="L7097" s="97" t="s">
        <v>21685</v>
      </c>
      <c r="M7097" s="97">
        <v>31.6</v>
      </c>
      <c r="N7097" s="97">
        <v>972371</v>
      </c>
    </row>
    <row r="7098" spans="1:14" ht="14.25" customHeight="1" x14ac:dyDescent="0.3">
      <c r="A7098" s="97" t="s">
        <v>419</v>
      </c>
      <c r="B7098" s="97">
        <v>15453</v>
      </c>
      <c r="C7098" s="97" t="s">
        <v>21686</v>
      </c>
      <c r="D7098" s="97" t="s">
        <v>581</v>
      </c>
      <c r="E7098" s="97" t="s">
        <v>21687</v>
      </c>
      <c r="F7098" s="97">
        <v>330840</v>
      </c>
      <c r="G7098" s="97">
        <v>671820</v>
      </c>
      <c r="H7098" s="97">
        <v>330840</v>
      </c>
      <c r="I7098" s="97">
        <v>671820</v>
      </c>
      <c r="J7098" s="97" t="s">
        <v>93</v>
      </c>
      <c r="K7098" s="97">
        <v>50</v>
      </c>
      <c r="L7098" s="97" t="s">
        <v>21688</v>
      </c>
      <c r="M7098" s="97">
        <v>31.6</v>
      </c>
      <c r="N7098" s="97">
        <v>973302</v>
      </c>
    </row>
    <row r="7099" spans="1:14" ht="14.25" customHeight="1" x14ac:dyDescent="0.3">
      <c r="A7099" s="97" t="s">
        <v>508</v>
      </c>
      <c r="B7099" s="97">
        <v>10695</v>
      </c>
      <c r="C7099" s="97" t="s">
        <v>21689</v>
      </c>
      <c r="D7099" s="97" t="s">
        <v>581</v>
      </c>
      <c r="E7099" s="97" t="s">
        <v>2718</v>
      </c>
      <c r="F7099" s="97">
        <v>331674</v>
      </c>
      <c r="G7099" s="97">
        <v>667943</v>
      </c>
      <c r="H7099" s="97">
        <v>331674</v>
      </c>
      <c r="I7099" s="97">
        <v>667943</v>
      </c>
      <c r="J7099" s="97" t="s">
        <v>93</v>
      </c>
      <c r="K7099" s="97">
        <v>61.9</v>
      </c>
      <c r="L7099" s="97" t="s">
        <v>21690</v>
      </c>
      <c r="M7099" s="97">
        <v>31.6</v>
      </c>
      <c r="N7099" s="97">
        <v>952414</v>
      </c>
    </row>
    <row r="7100" spans="1:14" ht="14.25" customHeight="1" x14ac:dyDescent="0.3">
      <c r="A7100" s="97" t="s">
        <v>508</v>
      </c>
      <c r="B7100" s="97">
        <v>592</v>
      </c>
      <c r="C7100" s="97" t="s">
        <v>21691</v>
      </c>
      <c r="D7100" s="97" t="s">
        <v>332</v>
      </c>
      <c r="E7100" s="97" t="s">
        <v>21692</v>
      </c>
      <c r="F7100" s="97">
        <v>334956</v>
      </c>
      <c r="G7100" s="97">
        <v>669227</v>
      </c>
      <c r="H7100" s="97">
        <v>334956</v>
      </c>
      <c r="I7100" s="97">
        <v>669227</v>
      </c>
      <c r="J7100" s="97" t="s">
        <v>93</v>
      </c>
      <c r="K7100" s="97">
        <v>38</v>
      </c>
      <c r="L7100" s="97" t="s">
        <v>21693</v>
      </c>
      <c r="M7100" s="97">
        <v>31.7</v>
      </c>
      <c r="N7100" s="97">
        <v>15637941</v>
      </c>
    </row>
    <row r="7101" spans="1:14" ht="14.25" customHeight="1" x14ac:dyDescent="0.3">
      <c r="A7101" s="97" t="s">
        <v>506</v>
      </c>
      <c r="B7101" s="97">
        <v>10695</v>
      </c>
      <c r="C7101" s="97" t="s">
        <v>21694</v>
      </c>
      <c r="D7101" s="97" t="s">
        <v>581</v>
      </c>
      <c r="E7101" s="97" t="s">
        <v>21695</v>
      </c>
      <c r="F7101" s="97">
        <v>329645</v>
      </c>
      <c r="G7101" s="97">
        <v>667445</v>
      </c>
      <c r="H7101" s="97">
        <v>329645</v>
      </c>
      <c r="I7101" s="97">
        <v>667445</v>
      </c>
      <c r="J7101" s="97" t="s">
        <v>93</v>
      </c>
      <c r="K7101" s="97">
        <v>96.38</v>
      </c>
      <c r="L7101" s="97" t="s">
        <v>21696</v>
      </c>
      <c r="M7101" s="97">
        <v>31.7</v>
      </c>
      <c r="N7101" s="97">
        <v>1004155</v>
      </c>
    </row>
    <row r="7102" spans="1:14" ht="14.25" customHeight="1" x14ac:dyDescent="0.3">
      <c r="A7102" s="97" t="s">
        <v>506</v>
      </c>
      <c r="B7102" s="97">
        <v>10695</v>
      </c>
      <c r="C7102" s="97" t="s">
        <v>21697</v>
      </c>
      <c r="D7102" s="97" t="s">
        <v>581</v>
      </c>
      <c r="E7102" s="97" t="s">
        <v>21698</v>
      </c>
      <c r="F7102" s="97">
        <v>329283</v>
      </c>
      <c r="G7102" s="97">
        <v>667233</v>
      </c>
      <c r="H7102" s="97">
        <v>329283</v>
      </c>
      <c r="I7102" s="97">
        <v>667233</v>
      </c>
      <c r="J7102" s="97" t="s">
        <v>93</v>
      </c>
      <c r="K7102" s="97">
        <v>108.05</v>
      </c>
      <c r="L7102" s="97" t="s">
        <v>21699</v>
      </c>
      <c r="M7102" s="97">
        <v>31.7</v>
      </c>
      <c r="N7102" s="97">
        <v>1004169</v>
      </c>
    </row>
    <row r="7103" spans="1:14" ht="14.25" customHeight="1" x14ac:dyDescent="0.3">
      <c r="A7103" s="97" t="s">
        <v>497</v>
      </c>
      <c r="B7103" s="97">
        <v>14450</v>
      </c>
      <c r="C7103" s="97" t="s">
        <v>21700</v>
      </c>
      <c r="D7103" s="97" t="s">
        <v>581</v>
      </c>
      <c r="E7103" s="97" t="s">
        <v>21701</v>
      </c>
      <c r="F7103" s="97">
        <v>334212</v>
      </c>
      <c r="G7103" s="97">
        <v>662593</v>
      </c>
      <c r="H7103" s="97">
        <v>334212</v>
      </c>
      <c r="I7103" s="97">
        <v>662593</v>
      </c>
      <c r="J7103" s="97" t="s">
        <v>93</v>
      </c>
      <c r="K7103" s="97">
        <v>165.41</v>
      </c>
      <c r="L7103" s="97" t="s">
        <v>21702</v>
      </c>
      <c r="M7103" s="97">
        <v>31.7</v>
      </c>
      <c r="N7103" s="97">
        <v>905500</v>
      </c>
    </row>
    <row r="7104" spans="1:14" ht="14.25" customHeight="1" x14ac:dyDescent="0.3">
      <c r="A7104" s="97" t="s">
        <v>497</v>
      </c>
      <c r="B7104" s="97">
        <v>10542</v>
      </c>
      <c r="C7104" s="97" t="s">
        <v>21703</v>
      </c>
      <c r="D7104" s="97" t="s">
        <v>581</v>
      </c>
      <c r="E7104" s="97" t="s">
        <v>21704</v>
      </c>
      <c r="F7104" s="97">
        <v>334377</v>
      </c>
      <c r="G7104" s="97">
        <v>661847</v>
      </c>
      <c r="H7104" s="97">
        <v>334377</v>
      </c>
      <c r="I7104" s="97">
        <v>661847</v>
      </c>
      <c r="J7104" s="97" t="s">
        <v>93</v>
      </c>
      <c r="K7104" s="97">
        <v>170.15</v>
      </c>
      <c r="L7104" s="97" t="s">
        <v>21705</v>
      </c>
      <c r="M7104" s="97">
        <v>31.7</v>
      </c>
      <c r="N7104" s="97">
        <v>905301</v>
      </c>
    </row>
    <row r="7105" spans="1:14" ht="14.25" customHeight="1" x14ac:dyDescent="0.3">
      <c r="A7105" s="97" t="s">
        <v>419</v>
      </c>
      <c r="B7105" s="97">
        <v>13979</v>
      </c>
      <c r="C7105" s="97" t="s">
        <v>21706</v>
      </c>
      <c r="D7105" s="97" t="s">
        <v>581</v>
      </c>
      <c r="E7105" s="97" t="s">
        <v>21707</v>
      </c>
      <c r="F7105" s="97">
        <v>331270</v>
      </c>
      <c r="G7105" s="97">
        <v>673230</v>
      </c>
      <c r="H7105" s="97">
        <v>331270</v>
      </c>
      <c r="I7105" s="97">
        <v>673230</v>
      </c>
      <c r="J7105" s="97" t="s">
        <v>93</v>
      </c>
      <c r="K7105" s="97">
        <v>24.04</v>
      </c>
      <c r="L7105" s="97" t="s">
        <v>21708</v>
      </c>
      <c r="M7105" s="97">
        <v>31.8</v>
      </c>
      <c r="N7105" s="97">
        <v>973220</v>
      </c>
    </row>
    <row r="7106" spans="1:14" ht="14.25" customHeight="1" x14ac:dyDescent="0.3">
      <c r="A7106" s="97" t="s">
        <v>506</v>
      </c>
      <c r="B7106" s="97">
        <v>860</v>
      </c>
      <c r="C7106" s="97" t="s">
        <v>21709</v>
      </c>
      <c r="D7106" s="97" t="s">
        <v>332</v>
      </c>
      <c r="E7106" s="97" t="s">
        <v>21710</v>
      </c>
      <c r="F7106" s="97">
        <v>328694</v>
      </c>
      <c r="G7106" s="97">
        <v>668077</v>
      </c>
      <c r="H7106" s="97">
        <v>328694</v>
      </c>
      <c r="I7106" s="97">
        <v>668077</v>
      </c>
      <c r="J7106" s="97" t="s">
        <v>93</v>
      </c>
      <c r="K7106" s="97">
        <v>128.22</v>
      </c>
      <c r="L7106" s="97" t="s">
        <v>21711</v>
      </c>
      <c r="M7106" s="97">
        <v>31.8</v>
      </c>
      <c r="N7106" s="97">
        <v>17333006</v>
      </c>
    </row>
    <row r="7107" spans="1:14" ht="14.25" customHeight="1" x14ac:dyDescent="0.3">
      <c r="A7107" s="97" t="s">
        <v>419</v>
      </c>
      <c r="B7107" s="97">
        <v>302</v>
      </c>
      <c r="C7107" s="97" t="s">
        <v>21712</v>
      </c>
      <c r="D7107" s="97" t="s">
        <v>332</v>
      </c>
      <c r="E7107" s="97" t="s">
        <v>21713</v>
      </c>
      <c r="F7107" s="97">
        <v>333256</v>
      </c>
      <c r="G7107" s="97">
        <v>672421</v>
      </c>
      <c r="H7107" s="97">
        <v>333256</v>
      </c>
      <c r="I7107" s="97">
        <v>672421</v>
      </c>
      <c r="J7107" s="97" t="s">
        <v>93</v>
      </c>
      <c r="K7107" s="97">
        <v>-983.17</v>
      </c>
      <c r="L7107" s="97" t="s">
        <v>21714</v>
      </c>
      <c r="M7107" s="97">
        <v>32</v>
      </c>
      <c r="N7107" s="97">
        <v>971786</v>
      </c>
    </row>
    <row r="7108" spans="1:14" ht="14.25" customHeight="1" x14ac:dyDescent="0.3">
      <c r="A7108" s="97" t="s">
        <v>419</v>
      </c>
      <c r="B7108" s="97">
        <v>268</v>
      </c>
      <c r="C7108" s="97" t="s">
        <v>21715</v>
      </c>
      <c r="D7108" s="97" t="s">
        <v>332</v>
      </c>
      <c r="E7108" s="97" t="s">
        <v>21716</v>
      </c>
      <c r="F7108" s="97">
        <v>333331</v>
      </c>
      <c r="G7108" s="97">
        <v>671658</v>
      </c>
      <c r="H7108" s="97">
        <v>333331</v>
      </c>
      <c r="I7108" s="97">
        <v>671658</v>
      </c>
      <c r="J7108" s="97" t="s">
        <v>93</v>
      </c>
      <c r="K7108" s="97">
        <v>-887.28</v>
      </c>
      <c r="L7108" s="97" t="s">
        <v>21717</v>
      </c>
      <c r="M7108" s="97">
        <v>32</v>
      </c>
      <c r="N7108" s="97">
        <v>971752</v>
      </c>
    </row>
    <row r="7109" spans="1:14" ht="14.25" customHeight="1" x14ac:dyDescent="0.3">
      <c r="A7109" s="97" t="s">
        <v>579</v>
      </c>
      <c r="B7109" s="97">
        <v>366</v>
      </c>
      <c r="C7109" s="97" t="s">
        <v>21718</v>
      </c>
      <c r="D7109" s="97" t="s">
        <v>581</v>
      </c>
      <c r="E7109" s="97" t="s">
        <v>21719</v>
      </c>
      <c r="F7109" s="97">
        <v>339326</v>
      </c>
      <c r="G7109" s="97">
        <v>675731</v>
      </c>
      <c r="H7109" s="97">
        <v>339326</v>
      </c>
      <c r="I7109" s="97">
        <v>675731</v>
      </c>
      <c r="J7109" s="97" t="s">
        <v>93</v>
      </c>
      <c r="K7109" s="97">
        <v>0</v>
      </c>
      <c r="L7109" s="97" t="s">
        <v>21720</v>
      </c>
      <c r="M7109" s="97">
        <v>32</v>
      </c>
      <c r="N7109" s="97">
        <v>731462</v>
      </c>
    </row>
    <row r="7110" spans="1:14" ht="14.25" customHeight="1" x14ac:dyDescent="0.3">
      <c r="A7110" s="97" t="s">
        <v>419</v>
      </c>
      <c r="B7110" s="97">
        <v>85</v>
      </c>
      <c r="C7110" s="97" t="s">
        <v>21721</v>
      </c>
      <c r="D7110" s="97" t="s">
        <v>332</v>
      </c>
      <c r="E7110" s="97" t="s">
        <v>21722</v>
      </c>
      <c r="F7110" s="97">
        <v>332663</v>
      </c>
      <c r="G7110" s="97">
        <v>671410</v>
      </c>
      <c r="H7110" s="97">
        <v>332663</v>
      </c>
      <c r="I7110" s="97">
        <v>671410</v>
      </c>
      <c r="J7110" s="97" t="s">
        <v>93</v>
      </c>
      <c r="K7110" s="97">
        <v>0</v>
      </c>
      <c r="L7110" s="97" t="s">
        <v>21723</v>
      </c>
      <c r="M7110" s="97">
        <v>32</v>
      </c>
      <c r="N7110" s="97">
        <v>971562</v>
      </c>
    </row>
    <row r="7111" spans="1:14" ht="14.25" customHeight="1" x14ac:dyDescent="0.3">
      <c r="A7111" s="97" t="s">
        <v>579</v>
      </c>
      <c r="B7111" s="97">
        <v>366</v>
      </c>
      <c r="C7111" s="97" t="s">
        <v>21724</v>
      </c>
      <c r="D7111" s="97" t="s">
        <v>581</v>
      </c>
      <c r="E7111" s="97" t="s">
        <v>21725</v>
      </c>
      <c r="F7111" s="97">
        <v>339336</v>
      </c>
      <c r="G7111" s="97">
        <v>675730</v>
      </c>
      <c r="H7111" s="97">
        <v>339336</v>
      </c>
      <c r="I7111" s="97">
        <v>675730</v>
      </c>
      <c r="J7111" s="97" t="s">
        <v>93</v>
      </c>
      <c r="K7111" s="97">
        <v>0</v>
      </c>
      <c r="L7111" s="97" t="s">
        <v>21726</v>
      </c>
      <c r="M7111" s="97">
        <v>32</v>
      </c>
      <c r="N7111" s="97">
        <v>731463</v>
      </c>
    </row>
    <row r="7112" spans="1:14" ht="14.25" customHeight="1" x14ac:dyDescent="0.3">
      <c r="A7112" s="97" t="s">
        <v>508</v>
      </c>
      <c r="B7112" s="97">
        <v>10303</v>
      </c>
      <c r="C7112" s="97" t="s">
        <v>21727</v>
      </c>
      <c r="D7112" s="97" t="s">
        <v>581</v>
      </c>
      <c r="E7112" s="97" t="s">
        <v>21728</v>
      </c>
      <c r="F7112" s="97">
        <v>334799</v>
      </c>
      <c r="G7112" s="97">
        <v>669015</v>
      </c>
      <c r="H7112" s="97">
        <v>334799</v>
      </c>
      <c r="I7112" s="97">
        <v>669015</v>
      </c>
      <c r="J7112" s="97" t="s">
        <v>93</v>
      </c>
      <c r="K7112" s="97">
        <v>0</v>
      </c>
      <c r="L7112" s="97" t="s">
        <v>21729</v>
      </c>
      <c r="M7112" s="97">
        <v>32</v>
      </c>
      <c r="N7112" s="97">
        <v>952239</v>
      </c>
    </row>
    <row r="7113" spans="1:14" ht="14.25" customHeight="1" x14ac:dyDescent="0.3">
      <c r="A7113" s="97" t="s">
        <v>506</v>
      </c>
      <c r="B7113" s="97">
        <v>9881</v>
      </c>
      <c r="C7113" s="97" t="s">
        <v>21730</v>
      </c>
      <c r="D7113" s="97" t="s">
        <v>581</v>
      </c>
      <c r="E7113" s="97" t="s">
        <v>21731</v>
      </c>
      <c r="F7113" s="97">
        <v>329013</v>
      </c>
      <c r="G7113" s="97">
        <v>667095</v>
      </c>
      <c r="H7113" s="97">
        <v>329013</v>
      </c>
      <c r="I7113" s="97">
        <v>667095</v>
      </c>
      <c r="J7113" s="97" t="s">
        <v>93</v>
      </c>
      <c r="K7113" s="97">
        <v>0</v>
      </c>
      <c r="L7113" s="97" t="s">
        <v>21732</v>
      </c>
      <c r="M7113" s="97">
        <v>32</v>
      </c>
      <c r="N7113" s="97">
        <v>1003892</v>
      </c>
    </row>
    <row r="7114" spans="1:14" ht="14.25" customHeight="1" x14ac:dyDescent="0.3">
      <c r="A7114" s="97" t="s">
        <v>888</v>
      </c>
      <c r="B7114" s="97">
        <v>44</v>
      </c>
      <c r="C7114" s="97" t="s">
        <v>21733</v>
      </c>
      <c r="D7114" s="97" t="s">
        <v>332</v>
      </c>
      <c r="E7114" s="97" t="s">
        <v>21734</v>
      </c>
      <c r="F7114" s="97">
        <v>345016</v>
      </c>
      <c r="G7114" s="97">
        <v>673255</v>
      </c>
      <c r="H7114" s="97">
        <v>345016</v>
      </c>
      <c r="I7114" s="97">
        <v>673255</v>
      </c>
      <c r="J7114" s="97" t="s">
        <v>93</v>
      </c>
      <c r="K7114" s="97">
        <v>0</v>
      </c>
      <c r="L7114" s="97" t="s">
        <v>21735</v>
      </c>
      <c r="M7114" s="97">
        <v>32</v>
      </c>
      <c r="N7114" s="97">
        <v>747583</v>
      </c>
    </row>
    <row r="7115" spans="1:14" ht="14.25" customHeight="1" x14ac:dyDescent="0.3">
      <c r="A7115" s="97" t="s">
        <v>962</v>
      </c>
      <c r="B7115" s="97">
        <v>86</v>
      </c>
      <c r="C7115" s="97" t="s">
        <v>21736</v>
      </c>
      <c r="D7115" s="97" t="s">
        <v>332</v>
      </c>
      <c r="E7115" s="97" t="s">
        <v>21737</v>
      </c>
      <c r="F7115" s="97">
        <v>318727</v>
      </c>
      <c r="G7115" s="97">
        <v>654365</v>
      </c>
      <c r="H7115" s="97">
        <v>318727</v>
      </c>
      <c r="I7115" s="97">
        <v>654365</v>
      </c>
      <c r="J7115" s="97" t="s">
        <v>93</v>
      </c>
      <c r="K7115" s="97">
        <v>0</v>
      </c>
      <c r="L7115" s="97" t="s">
        <v>21738</v>
      </c>
      <c r="M7115" s="97">
        <v>32</v>
      </c>
      <c r="N7115" s="97">
        <v>712340</v>
      </c>
    </row>
    <row r="7116" spans="1:14" ht="14.25" customHeight="1" x14ac:dyDescent="0.3">
      <c r="A7116" s="97" t="s">
        <v>570</v>
      </c>
      <c r="B7116" s="97">
        <v>244</v>
      </c>
      <c r="C7116" s="97" t="s">
        <v>21739</v>
      </c>
      <c r="D7116" s="97" t="s">
        <v>332</v>
      </c>
      <c r="E7116" s="97" t="s">
        <v>21740</v>
      </c>
      <c r="F7116" s="97">
        <v>337250</v>
      </c>
      <c r="G7116" s="97">
        <v>663940</v>
      </c>
      <c r="H7116" s="97">
        <v>337250</v>
      </c>
      <c r="I7116" s="97">
        <v>663940</v>
      </c>
      <c r="J7116" s="97" t="s">
        <v>93</v>
      </c>
      <c r="K7116" s="97">
        <v>0</v>
      </c>
      <c r="L7116" s="97" t="s">
        <v>21741</v>
      </c>
      <c r="M7116" s="97">
        <v>32</v>
      </c>
      <c r="N7116" s="97">
        <v>844724</v>
      </c>
    </row>
    <row r="7117" spans="1:14" ht="14.25" customHeight="1" x14ac:dyDescent="0.3">
      <c r="A7117" s="97" t="s">
        <v>497</v>
      </c>
      <c r="B7117" s="97">
        <v>614</v>
      </c>
      <c r="C7117" s="97" t="s">
        <v>21742</v>
      </c>
      <c r="D7117" s="97" t="s">
        <v>332</v>
      </c>
      <c r="E7117" s="97" t="s">
        <v>21743</v>
      </c>
      <c r="F7117" s="97">
        <v>334195</v>
      </c>
      <c r="G7117" s="97">
        <v>664755</v>
      </c>
      <c r="H7117" s="97">
        <v>334195</v>
      </c>
      <c r="I7117" s="97">
        <v>664755</v>
      </c>
      <c r="J7117" s="97" t="s">
        <v>93</v>
      </c>
      <c r="K7117" s="97">
        <v>0</v>
      </c>
      <c r="L7117" s="97" t="s">
        <v>21744</v>
      </c>
      <c r="M7117" s="97">
        <v>32</v>
      </c>
      <c r="N7117" s="97">
        <v>19206046</v>
      </c>
    </row>
    <row r="7118" spans="1:14" ht="14.25" customHeight="1" x14ac:dyDescent="0.3">
      <c r="A7118" s="97" t="s">
        <v>419</v>
      </c>
      <c r="B7118" s="97">
        <v>401</v>
      </c>
      <c r="C7118" s="97" t="s">
        <v>21745</v>
      </c>
      <c r="D7118" s="97" t="s">
        <v>332</v>
      </c>
      <c r="E7118" s="97" t="s">
        <v>21746</v>
      </c>
      <c r="F7118" s="97">
        <v>334691</v>
      </c>
      <c r="G7118" s="97">
        <v>673208</v>
      </c>
      <c r="H7118" s="97">
        <v>334691</v>
      </c>
      <c r="I7118" s="97">
        <v>673208</v>
      </c>
      <c r="J7118" s="97" t="s">
        <v>93</v>
      </c>
      <c r="K7118" s="97">
        <v>4</v>
      </c>
      <c r="L7118" s="97" t="s">
        <v>21747</v>
      </c>
      <c r="M7118" s="97">
        <v>32</v>
      </c>
      <c r="N7118" s="97">
        <v>971885</v>
      </c>
    </row>
    <row r="7119" spans="1:14" ht="14.25" customHeight="1" x14ac:dyDescent="0.3">
      <c r="A7119" s="97" t="s">
        <v>1963</v>
      </c>
      <c r="B7119" s="97">
        <v>61</v>
      </c>
      <c r="C7119" s="97" t="s">
        <v>21748</v>
      </c>
      <c r="D7119" s="97" t="s">
        <v>332</v>
      </c>
      <c r="E7119" s="97" t="s">
        <v>21749</v>
      </c>
      <c r="F7119" s="97">
        <v>341411</v>
      </c>
      <c r="G7119" s="97">
        <v>675574</v>
      </c>
      <c r="H7119" s="97">
        <v>341411</v>
      </c>
      <c r="I7119" s="97">
        <v>675574</v>
      </c>
      <c r="J7119" s="97" t="s">
        <v>93</v>
      </c>
      <c r="K7119" s="97">
        <v>7.6</v>
      </c>
      <c r="L7119" s="97" t="s">
        <v>21750</v>
      </c>
      <c r="M7119" s="97">
        <v>32</v>
      </c>
      <c r="N7119" s="97">
        <v>755583</v>
      </c>
    </row>
    <row r="7120" spans="1:14" ht="14.25" customHeight="1" x14ac:dyDescent="0.3">
      <c r="A7120" s="97" t="s">
        <v>655</v>
      </c>
      <c r="B7120" s="97">
        <v>17</v>
      </c>
      <c r="C7120" s="97" t="s">
        <v>21751</v>
      </c>
      <c r="D7120" s="97" t="s">
        <v>332</v>
      </c>
      <c r="E7120" s="97" t="s">
        <v>21752</v>
      </c>
      <c r="F7120" s="97">
        <v>335533</v>
      </c>
      <c r="G7120" s="97">
        <v>672180</v>
      </c>
      <c r="H7120" s="97">
        <v>335533</v>
      </c>
      <c r="I7120" s="97">
        <v>672180</v>
      </c>
      <c r="J7120" s="97" t="s">
        <v>93</v>
      </c>
      <c r="K7120" s="97">
        <v>10</v>
      </c>
      <c r="L7120" s="97" t="s">
        <v>21753</v>
      </c>
      <c r="M7120" s="97">
        <v>32</v>
      </c>
      <c r="N7120" s="97">
        <v>949683</v>
      </c>
    </row>
    <row r="7121" spans="1:14" ht="14.25" customHeight="1" x14ac:dyDescent="0.3">
      <c r="A7121" s="97" t="s">
        <v>419</v>
      </c>
      <c r="B7121" s="97">
        <v>352</v>
      </c>
      <c r="C7121" s="97" t="s">
        <v>21754</v>
      </c>
      <c r="D7121" s="97" t="s">
        <v>332</v>
      </c>
      <c r="E7121" s="97" t="s">
        <v>21755</v>
      </c>
      <c r="F7121" s="97">
        <v>334725</v>
      </c>
      <c r="G7121" s="97">
        <v>670763</v>
      </c>
      <c r="H7121" s="97">
        <v>334725</v>
      </c>
      <c r="I7121" s="97">
        <v>670763</v>
      </c>
      <c r="J7121" s="97" t="s">
        <v>93</v>
      </c>
      <c r="K7121" s="97">
        <v>13</v>
      </c>
      <c r="L7121" s="97" t="s">
        <v>21756</v>
      </c>
      <c r="M7121" s="97">
        <v>32</v>
      </c>
      <c r="N7121" s="97">
        <v>971836</v>
      </c>
    </row>
    <row r="7122" spans="1:14" ht="14.25" customHeight="1" x14ac:dyDescent="0.3">
      <c r="A7122" s="97" t="s">
        <v>419</v>
      </c>
      <c r="B7122" s="97">
        <v>10714</v>
      </c>
      <c r="C7122" s="97" t="s">
        <v>21757</v>
      </c>
      <c r="D7122" s="97" t="s">
        <v>581</v>
      </c>
      <c r="E7122" s="97" t="s">
        <v>21758</v>
      </c>
      <c r="F7122" s="97">
        <v>334724</v>
      </c>
      <c r="G7122" s="97">
        <v>670758</v>
      </c>
      <c r="H7122" s="97">
        <v>334724</v>
      </c>
      <c r="I7122" s="97">
        <v>670758</v>
      </c>
      <c r="J7122" s="97" t="s">
        <v>93</v>
      </c>
      <c r="K7122" s="97">
        <v>13.07</v>
      </c>
      <c r="L7122" s="97" t="s">
        <v>21759</v>
      </c>
      <c r="M7122" s="97">
        <v>32</v>
      </c>
      <c r="N7122" s="97">
        <v>972900</v>
      </c>
    </row>
    <row r="7123" spans="1:14" ht="14.25" customHeight="1" x14ac:dyDescent="0.3">
      <c r="A7123" s="97" t="s">
        <v>655</v>
      </c>
      <c r="B7123" s="97">
        <v>14012</v>
      </c>
      <c r="C7123" s="97" t="s">
        <v>21760</v>
      </c>
      <c r="D7123" s="97" t="s">
        <v>581</v>
      </c>
      <c r="E7123" s="97" t="s">
        <v>21761</v>
      </c>
      <c r="F7123" s="97">
        <v>338780</v>
      </c>
      <c r="G7123" s="97">
        <v>674330</v>
      </c>
      <c r="H7123" s="97">
        <v>338780</v>
      </c>
      <c r="I7123" s="97">
        <v>674330</v>
      </c>
      <c r="J7123" s="97" t="s">
        <v>93</v>
      </c>
      <c r="K7123" s="97">
        <v>16</v>
      </c>
      <c r="L7123" s="97" t="s">
        <v>21762</v>
      </c>
      <c r="M7123" s="97">
        <v>32</v>
      </c>
      <c r="N7123" s="97">
        <v>951093</v>
      </c>
    </row>
    <row r="7124" spans="1:14" ht="14.25" customHeight="1" x14ac:dyDescent="0.3">
      <c r="A7124" s="97" t="s">
        <v>655</v>
      </c>
      <c r="B7124" s="97">
        <v>644</v>
      </c>
      <c r="C7124" s="97" t="s">
        <v>21763</v>
      </c>
      <c r="D7124" s="97" t="s">
        <v>332</v>
      </c>
      <c r="E7124" s="97" t="s">
        <v>21764</v>
      </c>
      <c r="F7124" s="97">
        <v>338776</v>
      </c>
      <c r="G7124" s="97">
        <v>674324</v>
      </c>
      <c r="H7124" s="97">
        <v>338776</v>
      </c>
      <c r="I7124" s="97">
        <v>674324</v>
      </c>
      <c r="J7124" s="97" t="s">
        <v>93</v>
      </c>
      <c r="K7124" s="97">
        <v>16</v>
      </c>
      <c r="L7124" s="97" t="s">
        <v>21765</v>
      </c>
      <c r="M7124" s="97">
        <v>32</v>
      </c>
      <c r="N7124" s="97">
        <v>950324</v>
      </c>
    </row>
    <row r="7125" spans="1:14" ht="14.25" customHeight="1" x14ac:dyDescent="0.3">
      <c r="A7125" s="97" t="s">
        <v>655</v>
      </c>
      <c r="B7125" s="97">
        <v>30</v>
      </c>
      <c r="C7125" s="97" t="s">
        <v>21766</v>
      </c>
      <c r="D7125" s="97" t="s">
        <v>332</v>
      </c>
      <c r="E7125" s="97" t="s">
        <v>21767</v>
      </c>
      <c r="F7125" s="97">
        <v>335548</v>
      </c>
      <c r="G7125" s="97">
        <v>671308</v>
      </c>
      <c r="H7125" s="97">
        <v>335548</v>
      </c>
      <c r="I7125" s="97">
        <v>671308</v>
      </c>
      <c r="J7125" s="97" t="s">
        <v>93</v>
      </c>
      <c r="K7125" s="97">
        <v>20</v>
      </c>
      <c r="L7125" s="97" t="s">
        <v>21768</v>
      </c>
      <c r="M7125" s="97">
        <v>32</v>
      </c>
      <c r="N7125" s="97">
        <v>949696</v>
      </c>
    </row>
    <row r="7126" spans="1:14" ht="14.25" customHeight="1" x14ac:dyDescent="0.3">
      <c r="A7126" s="97" t="s">
        <v>419</v>
      </c>
      <c r="B7126" s="97">
        <v>184</v>
      </c>
      <c r="C7126" s="97" t="s">
        <v>21769</v>
      </c>
      <c r="D7126" s="97" t="s">
        <v>332</v>
      </c>
      <c r="E7126" s="97" t="s">
        <v>21770</v>
      </c>
      <c r="F7126" s="97">
        <v>334720</v>
      </c>
      <c r="G7126" s="97">
        <v>670825</v>
      </c>
      <c r="H7126" s="97">
        <v>334720</v>
      </c>
      <c r="I7126" s="97">
        <v>670825</v>
      </c>
      <c r="J7126" s="97" t="s">
        <v>93</v>
      </c>
      <c r="K7126" s="97">
        <v>20</v>
      </c>
      <c r="L7126" s="97" t="s">
        <v>21404</v>
      </c>
      <c r="M7126" s="97">
        <v>32</v>
      </c>
      <c r="N7126" s="97">
        <v>971668</v>
      </c>
    </row>
    <row r="7127" spans="1:14" ht="14.25" customHeight="1" x14ac:dyDescent="0.3">
      <c r="A7127" s="97" t="s">
        <v>419</v>
      </c>
      <c r="B7127" s="97">
        <v>185</v>
      </c>
      <c r="C7127" s="97" t="s">
        <v>21771</v>
      </c>
      <c r="D7127" s="97" t="s">
        <v>332</v>
      </c>
      <c r="E7127" s="97" t="s">
        <v>21772</v>
      </c>
      <c r="F7127" s="97">
        <v>334875</v>
      </c>
      <c r="G7127" s="97">
        <v>670660</v>
      </c>
      <c r="H7127" s="97">
        <v>334875</v>
      </c>
      <c r="I7127" s="97">
        <v>670660</v>
      </c>
      <c r="J7127" s="97" t="s">
        <v>93</v>
      </c>
      <c r="K7127" s="97">
        <v>22</v>
      </c>
      <c r="L7127" s="97" t="s">
        <v>21404</v>
      </c>
      <c r="M7127" s="97">
        <v>32</v>
      </c>
      <c r="N7127" s="97">
        <v>971669</v>
      </c>
    </row>
    <row r="7128" spans="1:14" ht="14.25" customHeight="1" x14ac:dyDescent="0.3">
      <c r="A7128" s="97" t="s">
        <v>419</v>
      </c>
      <c r="B7128" s="97">
        <v>160</v>
      </c>
      <c r="C7128" s="97" t="s">
        <v>21773</v>
      </c>
      <c r="D7128" s="97" t="s">
        <v>332</v>
      </c>
      <c r="E7128" s="97" t="s">
        <v>21774</v>
      </c>
      <c r="F7128" s="97">
        <v>334960</v>
      </c>
      <c r="G7128" s="97">
        <v>671280</v>
      </c>
      <c r="H7128" s="97">
        <v>334960</v>
      </c>
      <c r="I7128" s="97">
        <v>671280</v>
      </c>
      <c r="J7128" s="97" t="s">
        <v>93</v>
      </c>
      <c r="K7128" s="97">
        <v>22</v>
      </c>
      <c r="L7128" s="97" t="s">
        <v>17770</v>
      </c>
      <c r="M7128" s="97">
        <v>32</v>
      </c>
      <c r="N7128" s="97">
        <v>971637</v>
      </c>
    </row>
    <row r="7129" spans="1:14" ht="14.25" customHeight="1" x14ac:dyDescent="0.3">
      <c r="A7129" s="97" t="s">
        <v>419</v>
      </c>
      <c r="B7129" s="97">
        <v>9256</v>
      </c>
      <c r="C7129" s="97" t="s">
        <v>21775</v>
      </c>
      <c r="D7129" s="97" t="s">
        <v>581</v>
      </c>
      <c r="E7129" s="97" t="s">
        <v>21776</v>
      </c>
      <c r="F7129" s="97">
        <v>333058</v>
      </c>
      <c r="G7129" s="97">
        <v>672037</v>
      </c>
      <c r="H7129" s="97">
        <v>333058</v>
      </c>
      <c r="I7129" s="97">
        <v>672037</v>
      </c>
      <c r="J7129" s="97" t="s">
        <v>93</v>
      </c>
      <c r="K7129" s="97">
        <v>24</v>
      </c>
      <c r="L7129" s="97" t="s">
        <v>21777</v>
      </c>
      <c r="M7129" s="97">
        <v>32</v>
      </c>
      <c r="N7129" s="97">
        <v>972628</v>
      </c>
    </row>
    <row r="7130" spans="1:14" ht="14.25" customHeight="1" x14ac:dyDescent="0.3">
      <c r="A7130" s="97" t="s">
        <v>419</v>
      </c>
      <c r="B7130" s="97">
        <v>10710</v>
      </c>
      <c r="C7130" s="97" t="s">
        <v>21778</v>
      </c>
      <c r="D7130" s="97" t="s">
        <v>581</v>
      </c>
      <c r="E7130" s="97" t="s">
        <v>21779</v>
      </c>
      <c r="F7130" s="97">
        <v>332090</v>
      </c>
      <c r="G7130" s="97">
        <v>671467</v>
      </c>
      <c r="H7130" s="97">
        <v>332090</v>
      </c>
      <c r="I7130" s="97">
        <v>671467</v>
      </c>
      <c r="J7130" s="97" t="s">
        <v>93</v>
      </c>
      <c r="K7130" s="97">
        <v>32.200000000000003</v>
      </c>
      <c r="L7130" s="97" t="s">
        <v>21780</v>
      </c>
      <c r="M7130" s="97">
        <v>32</v>
      </c>
      <c r="N7130" s="97">
        <v>972846</v>
      </c>
    </row>
    <row r="7131" spans="1:14" ht="14.25" customHeight="1" x14ac:dyDescent="0.3">
      <c r="A7131" s="97" t="s">
        <v>419</v>
      </c>
      <c r="B7131" s="97">
        <v>258</v>
      </c>
      <c r="C7131" s="97" t="s">
        <v>21781</v>
      </c>
      <c r="D7131" s="97" t="s">
        <v>332</v>
      </c>
      <c r="E7131" s="97" t="s">
        <v>21782</v>
      </c>
      <c r="F7131" s="97">
        <v>332010</v>
      </c>
      <c r="G7131" s="97">
        <v>671830</v>
      </c>
      <c r="H7131" s="97">
        <v>332010</v>
      </c>
      <c r="I7131" s="97">
        <v>671830</v>
      </c>
      <c r="J7131" s="97" t="s">
        <v>93</v>
      </c>
      <c r="K7131" s="97">
        <v>32.549999999999997</v>
      </c>
      <c r="L7131" s="97" t="s">
        <v>21783</v>
      </c>
      <c r="M7131" s="97">
        <v>32</v>
      </c>
      <c r="N7131" s="97">
        <v>971742</v>
      </c>
    </row>
    <row r="7132" spans="1:14" ht="14.25" customHeight="1" x14ac:dyDescent="0.3">
      <c r="A7132" s="97" t="s">
        <v>508</v>
      </c>
      <c r="B7132" s="97">
        <v>10303</v>
      </c>
      <c r="C7132" s="97" t="s">
        <v>21784</v>
      </c>
      <c r="D7132" s="97" t="s">
        <v>581</v>
      </c>
      <c r="E7132" s="97" t="s">
        <v>21785</v>
      </c>
      <c r="F7132" s="97">
        <v>334278</v>
      </c>
      <c r="G7132" s="97">
        <v>669246</v>
      </c>
      <c r="H7132" s="97">
        <v>334278</v>
      </c>
      <c r="I7132" s="97">
        <v>669246</v>
      </c>
      <c r="J7132" s="97" t="s">
        <v>93</v>
      </c>
      <c r="K7132" s="97">
        <v>32.950000000000003</v>
      </c>
      <c r="L7132" s="97" t="s">
        <v>21786</v>
      </c>
      <c r="M7132" s="97">
        <v>32</v>
      </c>
      <c r="N7132" s="97">
        <v>952194</v>
      </c>
    </row>
    <row r="7133" spans="1:14" ht="14.25" customHeight="1" x14ac:dyDescent="0.3">
      <c r="A7133" s="97" t="s">
        <v>419</v>
      </c>
      <c r="B7133" s="97">
        <v>451</v>
      </c>
      <c r="C7133" s="97" t="s">
        <v>21787</v>
      </c>
      <c r="D7133" s="97" t="s">
        <v>332</v>
      </c>
      <c r="E7133" s="97" t="s">
        <v>21788</v>
      </c>
      <c r="F7133" s="97">
        <v>331213</v>
      </c>
      <c r="G7133" s="97">
        <v>672255</v>
      </c>
      <c r="H7133" s="97">
        <v>331213</v>
      </c>
      <c r="I7133" s="97">
        <v>672255</v>
      </c>
      <c r="J7133" s="97" t="s">
        <v>93</v>
      </c>
      <c r="K7133" s="97">
        <v>38</v>
      </c>
      <c r="L7133" s="97" t="s">
        <v>17631</v>
      </c>
      <c r="M7133" s="97">
        <v>32</v>
      </c>
      <c r="N7133" s="97">
        <v>971935</v>
      </c>
    </row>
    <row r="7134" spans="1:14" ht="14.25" customHeight="1" x14ac:dyDescent="0.3">
      <c r="A7134" s="97" t="s">
        <v>508</v>
      </c>
      <c r="B7134" s="97">
        <v>10303</v>
      </c>
      <c r="C7134" s="97" t="s">
        <v>21789</v>
      </c>
      <c r="D7134" s="97" t="s">
        <v>581</v>
      </c>
      <c r="E7134" s="97" t="s">
        <v>21790</v>
      </c>
      <c r="F7134" s="97">
        <v>334813</v>
      </c>
      <c r="G7134" s="97">
        <v>669005</v>
      </c>
      <c r="H7134" s="97">
        <v>334813</v>
      </c>
      <c r="I7134" s="97">
        <v>669005</v>
      </c>
      <c r="J7134" s="97" t="s">
        <v>93</v>
      </c>
      <c r="K7134" s="97">
        <v>39.35</v>
      </c>
      <c r="L7134" s="97" t="s">
        <v>21791</v>
      </c>
      <c r="M7134" s="97">
        <v>32</v>
      </c>
      <c r="N7134" s="97">
        <v>952240</v>
      </c>
    </row>
    <row r="7135" spans="1:14" ht="14.25" customHeight="1" x14ac:dyDescent="0.3">
      <c r="A7135" s="97" t="s">
        <v>508</v>
      </c>
      <c r="B7135" s="97">
        <v>10303</v>
      </c>
      <c r="C7135" s="97" t="s">
        <v>21792</v>
      </c>
      <c r="D7135" s="97" t="s">
        <v>581</v>
      </c>
      <c r="E7135" s="97" t="s">
        <v>21793</v>
      </c>
      <c r="F7135" s="97">
        <v>334823</v>
      </c>
      <c r="G7135" s="97">
        <v>669084</v>
      </c>
      <c r="H7135" s="97">
        <v>334823</v>
      </c>
      <c r="I7135" s="97">
        <v>669084</v>
      </c>
      <c r="J7135" s="97" t="s">
        <v>93</v>
      </c>
      <c r="K7135" s="97">
        <v>40.1</v>
      </c>
      <c r="L7135" s="97" t="s">
        <v>21794</v>
      </c>
      <c r="M7135" s="97">
        <v>32</v>
      </c>
      <c r="N7135" s="97">
        <v>952234</v>
      </c>
    </row>
    <row r="7136" spans="1:14" ht="14.25" customHeight="1" x14ac:dyDescent="0.3">
      <c r="A7136" s="97" t="s">
        <v>508</v>
      </c>
      <c r="B7136" s="97">
        <v>110</v>
      </c>
      <c r="C7136" s="97" t="s">
        <v>21795</v>
      </c>
      <c r="D7136" s="97" t="s">
        <v>332</v>
      </c>
      <c r="E7136" s="97" t="s">
        <v>21796</v>
      </c>
      <c r="F7136" s="97">
        <v>334960</v>
      </c>
      <c r="G7136" s="97">
        <v>668060</v>
      </c>
      <c r="H7136" s="97">
        <v>334960</v>
      </c>
      <c r="I7136" s="97">
        <v>668060</v>
      </c>
      <c r="J7136" s="97" t="s">
        <v>93</v>
      </c>
      <c r="K7136" s="97">
        <v>50</v>
      </c>
      <c r="L7136" s="97" t="s">
        <v>21797</v>
      </c>
      <c r="M7136" s="97">
        <v>32</v>
      </c>
      <c r="N7136" s="97">
        <v>951311</v>
      </c>
    </row>
    <row r="7137" spans="1:14" ht="14.25" customHeight="1" x14ac:dyDescent="0.3">
      <c r="A7137" s="97" t="s">
        <v>419</v>
      </c>
      <c r="B7137" s="97">
        <v>10701</v>
      </c>
      <c r="C7137" s="97" t="s">
        <v>21798</v>
      </c>
      <c r="D7137" s="97" t="s">
        <v>581</v>
      </c>
      <c r="E7137" s="97" t="s">
        <v>21799</v>
      </c>
      <c r="F7137" s="97">
        <v>330777</v>
      </c>
      <c r="G7137" s="97">
        <v>671243</v>
      </c>
      <c r="H7137" s="97">
        <v>330777</v>
      </c>
      <c r="I7137" s="97">
        <v>671243</v>
      </c>
      <c r="J7137" s="97" t="s">
        <v>93</v>
      </c>
      <c r="K7137" s="97">
        <v>52.85</v>
      </c>
      <c r="L7137" s="97" t="s">
        <v>21800</v>
      </c>
      <c r="M7137" s="97">
        <v>32</v>
      </c>
      <c r="N7137" s="97">
        <v>972796</v>
      </c>
    </row>
    <row r="7138" spans="1:14" ht="14.25" customHeight="1" x14ac:dyDescent="0.3">
      <c r="A7138" s="97" t="s">
        <v>822</v>
      </c>
      <c r="B7138" s="97">
        <v>309</v>
      </c>
      <c r="C7138" s="97" t="s">
        <v>21801</v>
      </c>
      <c r="D7138" s="97" t="s">
        <v>332</v>
      </c>
      <c r="E7138" s="97" t="s">
        <v>21802</v>
      </c>
      <c r="F7138" s="97">
        <v>341448</v>
      </c>
      <c r="G7138" s="97">
        <v>673591</v>
      </c>
      <c r="H7138" s="97">
        <v>341448</v>
      </c>
      <c r="I7138" s="97">
        <v>673591</v>
      </c>
      <c r="J7138" s="97" t="s">
        <v>93</v>
      </c>
      <c r="K7138" s="97">
        <v>66</v>
      </c>
      <c r="L7138" s="97" t="s">
        <v>21803</v>
      </c>
      <c r="M7138" s="97">
        <v>32</v>
      </c>
      <c r="N7138" s="97">
        <v>931178</v>
      </c>
    </row>
    <row r="7139" spans="1:14" ht="14.25" customHeight="1" x14ac:dyDescent="0.3">
      <c r="A7139" s="97" t="s">
        <v>822</v>
      </c>
      <c r="B7139" s="97">
        <v>310</v>
      </c>
      <c r="C7139" s="97" t="s">
        <v>21804</v>
      </c>
      <c r="D7139" s="97" t="s">
        <v>332</v>
      </c>
      <c r="E7139" s="97" t="s">
        <v>21805</v>
      </c>
      <c r="F7139" s="97">
        <v>341611</v>
      </c>
      <c r="G7139" s="97">
        <v>673429</v>
      </c>
      <c r="H7139" s="97">
        <v>341611</v>
      </c>
      <c r="I7139" s="97">
        <v>673429</v>
      </c>
      <c r="J7139" s="97" t="s">
        <v>93</v>
      </c>
      <c r="K7139" s="97">
        <v>71</v>
      </c>
      <c r="L7139" s="97" t="s">
        <v>21806</v>
      </c>
      <c r="M7139" s="97">
        <v>32</v>
      </c>
      <c r="N7139" s="97">
        <v>931179</v>
      </c>
    </row>
    <row r="7140" spans="1:14" ht="14.25" customHeight="1" x14ac:dyDescent="0.3">
      <c r="A7140" s="97" t="s">
        <v>508</v>
      </c>
      <c r="B7140" s="97">
        <v>44</v>
      </c>
      <c r="C7140" s="97" t="s">
        <v>21807</v>
      </c>
      <c r="D7140" s="97" t="s">
        <v>332</v>
      </c>
      <c r="E7140" s="97" t="s">
        <v>21808</v>
      </c>
      <c r="F7140" s="97">
        <v>330790</v>
      </c>
      <c r="G7140" s="97">
        <v>668640</v>
      </c>
      <c r="H7140" s="97">
        <v>330790</v>
      </c>
      <c r="I7140" s="97">
        <v>668640</v>
      </c>
      <c r="J7140" s="97" t="s">
        <v>93</v>
      </c>
      <c r="K7140" s="97">
        <v>76</v>
      </c>
      <c r="L7140" s="97" t="s">
        <v>13546</v>
      </c>
      <c r="M7140" s="97">
        <v>32</v>
      </c>
      <c r="N7140" s="97">
        <v>951243</v>
      </c>
    </row>
    <row r="7141" spans="1:14" ht="14.25" customHeight="1" x14ac:dyDescent="0.3">
      <c r="A7141" s="97" t="s">
        <v>632</v>
      </c>
      <c r="B7141" s="97">
        <v>70</v>
      </c>
      <c r="C7141" s="97" t="s">
        <v>21809</v>
      </c>
      <c r="D7141" s="97" t="s">
        <v>332</v>
      </c>
      <c r="E7141" s="97" t="s">
        <v>21810</v>
      </c>
      <c r="F7141" s="97">
        <v>343013</v>
      </c>
      <c r="G7141" s="97">
        <v>669320</v>
      </c>
      <c r="H7141" s="97">
        <v>343013</v>
      </c>
      <c r="I7141" s="97">
        <v>669320</v>
      </c>
      <c r="J7141" s="97" t="s">
        <v>93</v>
      </c>
      <c r="K7141" s="97">
        <v>76</v>
      </c>
      <c r="L7141" s="97" t="s">
        <v>21811</v>
      </c>
      <c r="M7141" s="97">
        <v>32</v>
      </c>
      <c r="N7141" s="97">
        <v>770348</v>
      </c>
    </row>
    <row r="7142" spans="1:14" ht="14.25" customHeight="1" x14ac:dyDescent="0.3">
      <c r="A7142" s="97" t="s">
        <v>506</v>
      </c>
      <c r="B7142" s="97">
        <v>63</v>
      </c>
      <c r="C7142" s="97" t="s">
        <v>21812</v>
      </c>
      <c r="D7142" s="97" t="s">
        <v>581</v>
      </c>
      <c r="E7142" s="97" t="s">
        <v>21813</v>
      </c>
      <c r="F7142" s="97">
        <v>328890</v>
      </c>
      <c r="G7142" s="97">
        <v>669610</v>
      </c>
      <c r="H7142" s="97">
        <v>328890</v>
      </c>
      <c r="I7142" s="97">
        <v>669610</v>
      </c>
      <c r="J7142" s="97" t="s">
        <v>93</v>
      </c>
      <c r="K7142" s="97">
        <v>77.11</v>
      </c>
      <c r="L7142" s="97" t="s">
        <v>21814</v>
      </c>
      <c r="M7142" s="97">
        <v>32</v>
      </c>
      <c r="N7142" s="97">
        <v>1003084</v>
      </c>
    </row>
    <row r="7143" spans="1:14" ht="14.25" customHeight="1" x14ac:dyDescent="0.3">
      <c r="A7143" s="97" t="s">
        <v>632</v>
      </c>
      <c r="B7143" s="97">
        <v>134</v>
      </c>
      <c r="C7143" s="97" t="s">
        <v>21815</v>
      </c>
      <c r="D7143" s="97" t="s">
        <v>332</v>
      </c>
      <c r="E7143" s="97" t="s">
        <v>21816</v>
      </c>
      <c r="F7143" s="97">
        <v>340455</v>
      </c>
      <c r="G7143" s="97">
        <v>667966</v>
      </c>
      <c r="H7143" s="97">
        <v>340455</v>
      </c>
      <c r="I7143" s="97">
        <v>667966</v>
      </c>
      <c r="J7143" s="97" t="s">
        <v>93</v>
      </c>
      <c r="K7143" s="97">
        <v>85</v>
      </c>
      <c r="L7143" s="97" t="s">
        <v>21817</v>
      </c>
      <c r="M7143" s="97">
        <v>32</v>
      </c>
      <c r="N7143" s="97">
        <v>770412</v>
      </c>
    </row>
    <row r="7144" spans="1:14" ht="14.25" customHeight="1" x14ac:dyDescent="0.3">
      <c r="A7144" s="97" t="s">
        <v>822</v>
      </c>
      <c r="B7144" s="97">
        <v>466</v>
      </c>
      <c r="C7144" s="97" t="s">
        <v>21818</v>
      </c>
      <c r="D7144" s="97" t="s">
        <v>332</v>
      </c>
      <c r="E7144" s="97" t="s">
        <v>21819</v>
      </c>
      <c r="F7144" s="97">
        <v>343910</v>
      </c>
      <c r="G7144" s="97">
        <v>672840</v>
      </c>
      <c r="H7144" s="97">
        <v>343910</v>
      </c>
      <c r="I7144" s="97">
        <v>672840</v>
      </c>
      <c r="J7144" s="97" t="s">
        <v>93</v>
      </c>
      <c r="K7144" s="97">
        <v>91.75</v>
      </c>
      <c r="L7144" s="97" t="s">
        <v>21820</v>
      </c>
      <c r="M7144" s="97">
        <v>32</v>
      </c>
      <c r="N7144" s="97">
        <v>931337</v>
      </c>
    </row>
    <row r="7145" spans="1:14" ht="14.25" customHeight="1" x14ac:dyDescent="0.3">
      <c r="A7145" s="97" t="s">
        <v>397</v>
      </c>
      <c r="B7145" s="97">
        <v>68</v>
      </c>
      <c r="C7145" s="97" t="s">
        <v>21821</v>
      </c>
      <c r="D7145" s="97" t="s">
        <v>332</v>
      </c>
      <c r="E7145" s="97" t="s">
        <v>21822</v>
      </c>
      <c r="F7145" s="97">
        <v>335890</v>
      </c>
      <c r="G7145" s="97">
        <v>667950</v>
      </c>
      <c r="H7145" s="97">
        <v>335890</v>
      </c>
      <c r="I7145" s="97">
        <v>667950</v>
      </c>
      <c r="J7145" s="97" t="s">
        <v>93</v>
      </c>
      <c r="K7145" s="97">
        <v>98</v>
      </c>
      <c r="L7145" s="97" t="s">
        <v>21823</v>
      </c>
      <c r="M7145" s="97">
        <v>32</v>
      </c>
      <c r="N7145" s="97">
        <v>842625</v>
      </c>
    </row>
    <row r="7146" spans="1:14" ht="14.25" customHeight="1" x14ac:dyDescent="0.3">
      <c r="A7146" s="97" t="s">
        <v>655</v>
      </c>
      <c r="B7146" s="97">
        <v>413</v>
      </c>
      <c r="C7146" s="97" t="s">
        <v>21824</v>
      </c>
      <c r="D7146" s="97" t="s">
        <v>332</v>
      </c>
      <c r="E7146" s="97" t="s">
        <v>21825</v>
      </c>
      <c r="F7146" s="97">
        <v>339654</v>
      </c>
      <c r="G7146" s="97">
        <v>672288</v>
      </c>
      <c r="H7146" s="97">
        <v>339654</v>
      </c>
      <c r="I7146" s="97">
        <v>672288</v>
      </c>
      <c r="J7146" s="97" t="s">
        <v>93</v>
      </c>
      <c r="K7146" s="97">
        <v>98.35</v>
      </c>
      <c r="L7146" s="97" t="s">
        <v>21826</v>
      </c>
      <c r="M7146" s="97">
        <v>32</v>
      </c>
      <c r="N7146" s="97">
        <v>950086</v>
      </c>
    </row>
    <row r="7147" spans="1:14" ht="14.25" customHeight="1" x14ac:dyDescent="0.3">
      <c r="A7147" s="97" t="s">
        <v>632</v>
      </c>
      <c r="B7147" s="97">
        <v>142</v>
      </c>
      <c r="C7147" s="97" t="s">
        <v>21827</v>
      </c>
      <c r="D7147" s="97" t="s">
        <v>332</v>
      </c>
      <c r="E7147" s="97" t="s">
        <v>21828</v>
      </c>
      <c r="F7147" s="97">
        <v>341730</v>
      </c>
      <c r="G7147" s="97">
        <v>667699</v>
      </c>
      <c r="H7147" s="97">
        <v>341730</v>
      </c>
      <c r="I7147" s="97">
        <v>667699</v>
      </c>
      <c r="J7147" s="97" t="s">
        <v>93</v>
      </c>
      <c r="K7147" s="97">
        <v>108</v>
      </c>
      <c r="L7147" s="97" t="s">
        <v>6551</v>
      </c>
      <c r="M7147" s="97">
        <v>32</v>
      </c>
      <c r="N7147" s="97">
        <v>770420</v>
      </c>
    </row>
    <row r="7148" spans="1:14" ht="14.25" customHeight="1" x14ac:dyDescent="0.3">
      <c r="A7148" s="97" t="s">
        <v>497</v>
      </c>
      <c r="B7148" s="97">
        <v>168</v>
      </c>
      <c r="C7148" s="97" t="s">
        <v>21829</v>
      </c>
      <c r="D7148" s="97" t="s">
        <v>332</v>
      </c>
      <c r="E7148" s="97" t="s">
        <v>21830</v>
      </c>
      <c r="F7148" s="97">
        <v>334185</v>
      </c>
      <c r="G7148" s="97">
        <v>664770</v>
      </c>
      <c r="H7148" s="97">
        <v>334185</v>
      </c>
      <c r="I7148" s="97">
        <v>664770</v>
      </c>
      <c r="J7148" s="97" t="s">
        <v>93</v>
      </c>
      <c r="K7148" s="97">
        <v>111</v>
      </c>
      <c r="L7148" s="97" t="s">
        <v>21831</v>
      </c>
      <c r="M7148" s="97">
        <v>32</v>
      </c>
      <c r="N7148" s="97">
        <v>904800</v>
      </c>
    </row>
    <row r="7149" spans="1:14" ht="14.25" customHeight="1" x14ac:dyDescent="0.3">
      <c r="A7149" s="97" t="s">
        <v>506</v>
      </c>
      <c r="B7149" s="97">
        <v>944</v>
      </c>
      <c r="C7149" s="97" t="s">
        <v>21832</v>
      </c>
      <c r="D7149" s="97" t="s">
        <v>332</v>
      </c>
      <c r="E7149" s="97" t="s">
        <v>21833</v>
      </c>
      <c r="F7149" s="97">
        <v>329420</v>
      </c>
      <c r="G7149" s="97">
        <v>669070</v>
      </c>
      <c r="H7149" s="97">
        <v>329420</v>
      </c>
      <c r="I7149" s="97">
        <v>669070</v>
      </c>
      <c r="J7149" s="97" t="s">
        <v>93</v>
      </c>
      <c r="K7149" s="97">
        <v>115.35</v>
      </c>
      <c r="L7149" s="97" t="s">
        <v>21834</v>
      </c>
      <c r="M7149" s="97">
        <v>32</v>
      </c>
      <c r="N7149" s="97">
        <v>17341486</v>
      </c>
    </row>
    <row r="7150" spans="1:14" ht="14.25" customHeight="1" x14ac:dyDescent="0.3">
      <c r="A7150" s="97" t="s">
        <v>397</v>
      </c>
      <c r="B7150" s="97">
        <v>209</v>
      </c>
      <c r="C7150" s="97" t="s">
        <v>21835</v>
      </c>
      <c r="D7150" s="97" t="s">
        <v>332</v>
      </c>
      <c r="E7150" s="97" t="s">
        <v>21836</v>
      </c>
      <c r="F7150" s="97">
        <v>339030</v>
      </c>
      <c r="G7150" s="97">
        <v>669150</v>
      </c>
      <c r="H7150" s="97">
        <v>339030</v>
      </c>
      <c r="I7150" s="97">
        <v>669150</v>
      </c>
      <c r="J7150" s="97" t="s">
        <v>93</v>
      </c>
      <c r="K7150" s="97">
        <v>117.53</v>
      </c>
      <c r="L7150" s="97" t="s">
        <v>21837</v>
      </c>
      <c r="M7150" s="97">
        <v>32</v>
      </c>
      <c r="N7150" s="97">
        <v>842766</v>
      </c>
    </row>
    <row r="7151" spans="1:14" ht="14.25" customHeight="1" x14ac:dyDescent="0.3">
      <c r="A7151" s="97" t="s">
        <v>497</v>
      </c>
      <c r="B7151" s="97">
        <v>606</v>
      </c>
      <c r="C7151" s="97" t="s">
        <v>21838</v>
      </c>
      <c r="D7151" s="97" t="s">
        <v>332</v>
      </c>
      <c r="E7151" s="97" t="s">
        <v>21839</v>
      </c>
      <c r="F7151" s="97">
        <v>334393</v>
      </c>
      <c r="G7151" s="97">
        <v>664732</v>
      </c>
      <c r="H7151" s="97">
        <v>334393</v>
      </c>
      <c r="I7151" s="97">
        <v>664732</v>
      </c>
      <c r="J7151" s="97" t="s">
        <v>93</v>
      </c>
      <c r="K7151" s="97">
        <v>121</v>
      </c>
      <c r="L7151" s="97" t="s">
        <v>21840</v>
      </c>
      <c r="M7151" s="97">
        <v>32</v>
      </c>
      <c r="N7151" s="97">
        <v>17644975</v>
      </c>
    </row>
    <row r="7152" spans="1:14" ht="14.25" customHeight="1" x14ac:dyDescent="0.3">
      <c r="A7152" s="97" t="s">
        <v>506</v>
      </c>
      <c r="B7152" s="97">
        <v>856</v>
      </c>
      <c r="C7152" s="97" t="s">
        <v>21841</v>
      </c>
      <c r="D7152" s="97" t="s">
        <v>332</v>
      </c>
      <c r="E7152" s="97" t="s">
        <v>21842</v>
      </c>
      <c r="F7152" s="97">
        <v>328698</v>
      </c>
      <c r="G7152" s="97">
        <v>668076</v>
      </c>
      <c r="H7152" s="97">
        <v>328698</v>
      </c>
      <c r="I7152" s="97">
        <v>668076</v>
      </c>
      <c r="J7152" s="97" t="s">
        <v>93</v>
      </c>
      <c r="K7152" s="97">
        <v>128.22</v>
      </c>
      <c r="L7152" s="97" t="s">
        <v>21843</v>
      </c>
      <c r="M7152" s="97">
        <v>32</v>
      </c>
      <c r="N7152" s="97">
        <v>17333002</v>
      </c>
    </row>
    <row r="7153" spans="1:14" ht="14.25" customHeight="1" x14ac:dyDescent="0.3">
      <c r="A7153" s="97" t="s">
        <v>506</v>
      </c>
      <c r="B7153" s="97">
        <v>892</v>
      </c>
      <c r="C7153" s="97" t="s">
        <v>21844</v>
      </c>
      <c r="D7153" s="97" t="s">
        <v>332</v>
      </c>
      <c r="E7153" s="97" t="s">
        <v>19965</v>
      </c>
      <c r="F7153" s="97">
        <v>328680</v>
      </c>
      <c r="G7153" s="97">
        <v>668040</v>
      </c>
      <c r="H7153" s="97">
        <v>328680</v>
      </c>
      <c r="I7153" s="97">
        <v>668040</v>
      </c>
      <c r="J7153" s="97" t="s">
        <v>93</v>
      </c>
      <c r="K7153" s="97">
        <v>129.34</v>
      </c>
      <c r="L7153" s="97" t="s">
        <v>21845</v>
      </c>
      <c r="M7153" s="97">
        <v>32</v>
      </c>
      <c r="N7153" s="97">
        <v>17341434</v>
      </c>
    </row>
    <row r="7154" spans="1:14" ht="14.25" customHeight="1" x14ac:dyDescent="0.3">
      <c r="A7154" s="97" t="s">
        <v>497</v>
      </c>
      <c r="B7154" s="97">
        <v>605</v>
      </c>
      <c r="C7154" s="97" t="s">
        <v>21846</v>
      </c>
      <c r="D7154" s="97" t="s">
        <v>581</v>
      </c>
      <c r="E7154" s="97" t="s">
        <v>21847</v>
      </c>
      <c r="F7154" s="97">
        <v>333772</v>
      </c>
      <c r="G7154" s="97">
        <v>661419</v>
      </c>
      <c r="H7154" s="97">
        <v>333772</v>
      </c>
      <c r="I7154" s="97">
        <v>661419</v>
      </c>
      <c r="J7154" s="97" t="s">
        <v>93</v>
      </c>
      <c r="K7154" s="97">
        <v>130</v>
      </c>
      <c r="L7154" s="97" t="s">
        <v>21848</v>
      </c>
      <c r="M7154" s="97">
        <v>32</v>
      </c>
      <c r="N7154" s="97">
        <v>905042</v>
      </c>
    </row>
    <row r="7155" spans="1:14" ht="14.25" customHeight="1" x14ac:dyDescent="0.3">
      <c r="A7155" s="97" t="s">
        <v>4821</v>
      </c>
      <c r="B7155" s="97">
        <v>14</v>
      </c>
      <c r="C7155" s="97" t="s">
        <v>21849</v>
      </c>
      <c r="D7155" s="97" t="s">
        <v>332</v>
      </c>
      <c r="E7155" s="97" t="s">
        <v>21850</v>
      </c>
      <c r="F7155" s="97">
        <v>331960</v>
      </c>
      <c r="G7155" s="97">
        <v>659555</v>
      </c>
      <c r="H7155" s="97">
        <v>331960</v>
      </c>
      <c r="I7155" s="97">
        <v>659555</v>
      </c>
      <c r="J7155" s="97" t="s">
        <v>93</v>
      </c>
      <c r="K7155" s="97">
        <v>131.47</v>
      </c>
      <c r="L7155" s="97" t="s">
        <v>15015</v>
      </c>
      <c r="M7155" s="97">
        <v>32</v>
      </c>
      <c r="N7155" s="97">
        <v>777671</v>
      </c>
    </row>
    <row r="7156" spans="1:14" ht="14.25" customHeight="1" x14ac:dyDescent="0.3">
      <c r="A7156" s="97" t="s">
        <v>397</v>
      </c>
      <c r="B7156" s="97">
        <v>187</v>
      </c>
      <c r="C7156" s="97" t="s">
        <v>21851</v>
      </c>
      <c r="D7156" s="97" t="s">
        <v>332</v>
      </c>
      <c r="E7156" s="97" t="s">
        <v>21852</v>
      </c>
      <c r="F7156" s="97">
        <v>339270</v>
      </c>
      <c r="G7156" s="97">
        <v>668660</v>
      </c>
      <c r="H7156" s="97">
        <v>339270</v>
      </c>
      <c r="I7156" s="97">
        <v>668660</v>
      </c>
      <c r="J7156" s="97" t="s">
        <v>93</v>
      </c>
      <c r="K7156" s="97">
        <v>131.97999999999999</v>
      </c>
      <c r="L7156" s="97" t="s">
        <v>21853</v>
      </c>
      <c r="M7156" s="97">
        <v>32</v>
      </c>
      <c r="N7156" s="97">
        <v>842744</v>
      </c>
    </row>
    <row r="7157" spans="1:14" ht="14.25" customHeight="1" x14ac:dyDescent="0.3">
      <c r="A7157" s="97" t="s">
        <v>508</v>
      </c>
      <c r="B7157" s="97">
        <v>15400</v>
      </c>
      <c r="C7157" s="97" t="s">
        <v>21854</v>
      </c>
      <c r="D7157" s="97" t="s">
        <v>581</v>
      </c>
      <c r="E7157" s="97" t="s">
        <v>19092</v>
      </c>
      <c r="F7157" s="97">
        <v>334820</v>
      </c>
      <c r="G7157" s="97">
        <v>665214</v>
      </c>
      <c r="H7157" s="97">
        <v>334820</v>
      </c>
      <c r="I7157" s="97">
        <v>665214</v>
      </c>
      <c r="J7157" s="97" t="s">
        <v>93</v>
      </c>
      <c r="K7157" s="97">
        <v>136.12</v>
      </c>
      <c r="L7157" s="97" t="s">
        <v>21855</v>
      </c>
      <c r="M7157" s="97">
        <v>32</v>
      </c>
      <c r="N7157" s="97">
        <v>952625</v>
      </c>
    </row>
    <row r="7158" spans="1:14" ht="14.25" customHeight="1" x14ac:dyDescent="0.3">
      <c r="A7158" s="97" t="s">
        <v>506</v>
      </c>
      <c r="B7158" s="97">
        <v>10695</v>
      </c>
      <c r="C7158" s="97" t="s">
        <v>21856</v>
      </c>
      <c r="D7158" s="97" t="s">
        <v>581</v>
      </c>
      <c r="E7158" s="97" t="s">
        <v>21857</v>
      </c>
      <c r="F7158" s="97">
        <v>327659</v>
      </c>
      <c r="G7158" s="97">
        <v>666924</v>
      </c>
      <c r="H7158" s="97">
        <v>327659</v>
      </c>
      <c r="I7158" s="97">
        <v>666924</v>
      </c>
      <c r="J7158" s="97" t="s">
        <v>93</v>
      </c>
      <c r="K7158" s="97">
        <v>136.96</v>
      </c>
      <c r="L7158" s="97" t="s">
        <v>21858</v>
      </c>
      <c r="M7158" s="97">
        <v>32</v>
      </c>
      <c r="N7158" s="97">
        <v>1004220</v>
      </c>
    </row>
    <row r="7159" spans="1:14" ht="14.25" customHeight="1" x14ac:dyDescent="0.3">
      <c r="A7159" s="97" t="s">
        <v>506</v>
      </c>
      <c r="B7159" s="97">
        <v>10695</v>
      </c>
      <c r="C7159" s="97" t="s">
        <v>21859</v>
      </c>
      <c r="D7159" s="97" t="s">
        <v>581</v>
      </c>
      <c r="E7159" s="97" t="s">
        <v>3055</v>
      </c>
      <c r="F7159" s="97">
        <v>327578</v>
      </c>
      <c r="G7159" s="97">
        <v>666852</v>
      </c>
      <c r="H7159" s="97">
        <v>327578</v>
      </c>
      <c r="I7159" s="97">
        <v>666852</v>
      </c>
      <c r="J7159" s="97" t="s">
        <v>93</v>
      </c>
      <c r="K7159" s="97">
        <v>138.41999999999999</v>
      </c>
      <c r="L7159" s="97" t="s">
        <v>21860</v>
      </c>
      <c r="M7159" s="97">
        <v>32</v>
      </c>
      <c r="N7159" s="97">
        <v>1004287</v>
      </c>
    </row>
    <row r="7160" spans="1:14" ht="14.25" customHeight="1" x14ac:dyDescent="0.3">
      <c r="A7160" s="97" t="s">
        <v>506</v>
      </c>
      <c r="B7160" s="97">
        <v>10695</v>
      </c>
      <c r="C7160" s="97" t="s">
        <v>21861</v>
      </c>
      <c r="D7160" s="97" t="s">
        <v>581</v>
      </c>
      <c r="E7160" s="97" t="s">
        <v>13804</v>
      </c>
      <c r="F7160" s="97">
        <v>327704</v>
      </c>
      <c r="G7160" s="97">
        <v>666947</v>
      </c>
      <c r="H7160" s="97">
        <v>327704</v>
      </c>
      <c r="I7160" s="97">
        <v>666947</v>
      </c>
      <c r="J7160" s="97" t="s">
        <v>93</v>
      </c>
      <c r="K7160" s="97">
        <v>139.85</v>
      </c>
      <c r="L7160" s="97" t="s">
        <v>21862</v>
      </c>
      <c r="M7160" s="97">
        <v>32</v>
      </c>
      <c r="N7160" s="97">
        <v>1004301</v>
      </c>
    </row>
    <row r="7161" spans="1:14" ht="14.25" customHeight="1" x14ac:dyDescent="0.3">
      <c r="A7161" s="97" t="s">
        <v>351</v>
      </c>
      <c r="B7161" s="97">
        <v>248</v>
      </c>
      <c r="C7161" s="97" t="s">
        <v>21863</v>
      </c>
      <c r="D7161" s="97" t="s">
        <v>332</v>
      </c>
      <c r="E7161" s="97" t="s">
        <v>21864</v>
      </c>
      <c r="F7161" s="97">
        <v>326429</v>
      </c>
      <c r="G7161" s="97">
        <v>664955</v>
      </c>
      <c r="H7161" s="97">
        <v>326429</v>
      </c>
      <c r="I7161" s="97">
        <v>664955</v>
      </c>
      <c r="J7161" s="97" t="s">
        <v>93</v>
      </c>
      <c r="K7161" s="97">
        <v>145</v>
      </c>
      <c r="L7161" s="97" t="s">
        <v>21865</v>
      </c>
      <c r="M7161" s="97">
        <v>32</v>
      </c>
      <c r="N7161" s="97">
        <v>17299232</v>
      </c>
    </row>
    <row r="7162" spans="1:14" ht="14.25" customHeight="1" x14ac:dyDescent="0.3">
      <c r="A7162" s="97" t="s">
        <v>497</v>
      </c>
      <c r="B7162" s="97">
        <v>115</v>
      </c>
      <c r="C7162" s="97" t="s">
        <v>21866</v>
      </c>
      <c r="D7162" s="97" t="s">
        <v>332</v>
      </c>
      <c r="E7162" s="97" t="s">
        <v>21867</v>
      </c>
      <c r="F7162" s="97">
        <v>334750</v>
      </c>
      <c r="G7162" s="97">
        <v>660080</v>
      </c>
      <c r="H7162" s="97">
        <v>334750</v>
      </c>
      <c r="I7162" s="97">
        <v>660080</v>
      </c>
      <c r="J7162" s="97" t="s">
        <v>93</v>
      </c>
      <c r="K7162" s="97">
        <v>147.16</v>
      </c>
      <c r="L7162" s="97" t="s">
        <v>21868</v>
      </c>
      <c r="M7162" s="97">
        <v>32</v>
      </c>
      <c r="N7162" s="97">
        <v>904747</v>
      </c>
    </row>
    <row r="7163" spans="1:14" ht="14.25" customHeight="1" x14ac:dyDescent="0.3">
      <c r="A7163" s="97" t="s">
        <v>506</v>
      </c>
      <c r="B7163" s="97">
        <v>10621</v>
      </c>
      <c r="C7163" s="97" t="s">
        <v>21869</v>
      </c>
      <c r="D7163" s="97" t="s">
        <v>581</v>
      </c>
      <c r="E7163" s="97" t="s">
        <v>21870</v>
      </c>
      <c r="F7163" s="97">
        <v>327905</v>
      </c>
      <c r="G7163" s="97">
        <v>665728</v>
      </c>
      <c r="H7163" s="97">
        <v>327905</v>
      </c>
      <c r="I7163" s="97">
        <v>665728</v>
      </c>
      <c r="J7163" s="97" t="s">
        <v>93</v>
      </c>
      <c r="K7163" s="97">
        <v>149.46</v>
      </c>
      <c r="L7163" s="97" t="s">
        <v>21871</v>
      </c>
      <c r="M7163" s="97">
        <v>32</v>
      </c>
      <c r="N7163" s="97">
        <v>1004000</v>
      </c>
    </row>
    <row r="7164" spans="1:14" ht="14.25" customHeight="1" x14ac:dyDescent="0.3">
      <c r="A7164" s="97" t="s">
        <v>497</v>
      </c>
      <c r="B7164" s="97">
        <v>1610</v>
      </c>
      <c r="C7164" s="97" t="s">
        <v>21872</v>
      </c>
      <c r="D7164" s="97" t="s">
        <v>581</v>
      </c>
      <c r="E7164" s="97" t="s">
        <v>21873</v>
      </c>
      <c r="F7164" s="97">
        <v>334033</v>
      </c>
      <c r="G7164" s="97">
        <v>662185</v>
      </c>
      <c r="H7164" s="97">
        <v>334033</v>
      </c>
      <c r="I7164" s="97">
        <v>662185</v>
      </c>
      <c r="J7164" s="97" t="s">
        <v>93</v>
      </c>
      <c r="K7164" s="97">
        <v>157</v>
      </c>
      <c r="L7164" s="97" t="s">
        <v>21874</v>
      </c>
      <c r="M7164" s="97">
        <v>32</v>
      </c>
      <c r="N7164" s="97">
        <v>905186</v>
      </c>
    </row>
    <row r="7165" spans="1:14" ht="14.25" customHeight="1" x14ac:dyDescent="0.3">
      <c r="A7165" s="97" t="s">
        <v>497</v>
      </c>
      <c r="B7165" s="97">
        <v>188</v>
      </c>
      <c r="C7165" s="97" t="s">
        <v>21875</v>
      </c>
      <c r="D7165" s="97" t="s">
        <v>332</v>
      </c>
      <c r="E7165" s="97" t="s">
        <v>21876</v>
      </c>
      <c r="F7165" s="97">
        <v>334150</v>
      </c>
      <c r="G7165" s="97">
        <v>662950</v>
      </c>
      <c r="H7165" s="97">
        <v>334150</v>
      </c>
      <c r="I7165" s="97">
        <v>662950</v>
      </c>
      <c r="J7165" s="97" t="s">
        <v>93</v>
      </c>
      <c r="K7165" s="97">
        <v>158</v>
      </c>
      <c r="L7165" s="97" t="s">
        <v>21877</v>
      </c>
      <c r="M7165" s="97">
        <v>32</v>
      </c>
      <c r="N7165" s="97">
        <v>904820</v>
      </c>
    </row>
    <row r="7166" spans="1:14" ht="14.25" customHeight="1" x14ac:dyDescent="0.3">
      <c r="A7166" s="97" t="s">
        <v>570</v>
      </c>
      <c r="B7166" s="97">
        <v>408</v>
      </c>
      <c r="C7166" s="97" t="s">
        <v>21878</v>
      </c>
      <c r="D7166" s="97" t="s">
        <v>332</v>
      </c>
      <c r="E7166" s="97" t="s">
        <v>21879</v>
      </c>
      <c r="F7166" s="97">
        <v>337680</v>
      </c>
      <c r="G7166" s="97">
        <v>663630</v>
      </c>
      <c r="H7166" s="97">
        <v>337680</v>
      </c>
      <c r="I7166" s="97">
        <v>663630</v>
      </c>
      <c r="J7166" s="97" t="s">
        <v>93</v>
      </c>
      <c r="K7166" s="97">
        <v>166</v>
      </c>
      <c r="L7166" s="97" t="s">
        <v>21880</v>
      </c>
      <c r="M7166" s="97">
        <v>32</v>
      </c>
      <c r="N7166" s="97">
        <v>844888</v>
      </c>
    </row>
    <row r="7167" spans="1:14" ht="14.25" customHeight="1" x14ac:dyDescent="0.3">
      <c r="A7167" s="97" t="s">
        <v>497</v>
      </c>
      <c r="B7167" s="97">
        <v>236</v>
      </c>
      <c r="C7167" s="97" t="s">
        <v>21881</v>
      </c>
      <c r="D7167" s="97" t="s">
        <v>332</v>
      </c>
      <c r="E7167" s="97" t="s">
        <v>21882</v>
      </c>
      <c r="F7167" s="97">
        <v>334310</v>
      </c>
      <c r="G7167" s="97">
        <v>661870</v>
      </c>
      <c r="H7167" s="97">
        <v>334310</v>
      </c>
      <c r="I7167" s="97">
        <v>661870</v>
      </c>
      <c r="J7167" s="97" t="s">
        <v>93</v>
      </c>
      <c r="K7167" s="97">
        <v>167</v>
      </c>
      <c r="L7167" s="97" t="s">
        <v>21883</v>
      </c>
      <c r="M7167" s="97">
        <v>32</v>
      </c>
      <c r="N7167" s="97">
        <v>904868</v>
      </c>
    </row>
    <row r="7168" spans="1:14" ht="14.25" customHeight="1" x14ac:dyDescent="0.3">
      <c r="A7168" s="97" t="s">
        <v>4821</v>
      </c>
      <c r="B7168" s="97">
        <v>104</v>
      </c>
      <c r="C7168" s="97" t="s">
        <v>21884</v>
      </c>
      <c r="D7168" s="97" t="s">
        <v>332</v>
      </c>
      <c r="E7168" s="97" t="s">
        <v>21885</v>
      </c>
      <c r="F7168" s="97">
        <v>333685</v>
      </c>
      <c r="G7168" s="97">
        <v>659360</v>
      </c>
      <c r="H7168" s="97">
        <v>333685</v>
      </c>
      <c r="I7168" s="97">
        <v>659360</v>
      </c>
      <c r="J7168" s="97" t="s">
        <v>93</v>
      </c>
      <c r="K7168" s="97">
        <v>167.8</v>
      </c>
      <c r="L7168" s="97" t="s">
        <v>21886</v>
      </c>
      <c r="M7168" s="97">
        <v>32</v>
      </c>
      <c r="N7168" s="97">
        <v>777763</v>
      </c>
    </row>
    <row r="7169" spans="1:14" ht="14.25" customHeight="1" x14ac:dyDescent="0.3">
      <c r="A7169" s="97" t="s">
        <v>570</v>
      </c>
      <c r="B7169" s="97">
        <v>404</v>
      </c>
      <c r="C7169" s="97" t="s">
        <v>21887</v>
      </c>
      <c r="D7169" s="97" t="s">
        <v>332</v>
      </c>
      <c r="E7169" s="97" t="s">
        <v>21888</v>
      </c>
      <c r="F7169" s="97">
        <v>335720</v>
      </c>
      <c r="G7169" s="97">
        <v>661700</v>
      </c>
      <c r="H7169" s="97">
        <v>335720</v>
      </c>
      <c r="I7169" s="97">
        <v>661700</v>
      </c>
      <c r="J7169" s="97" t="s">
        <v>93</v>
      </c>
      <c r="K7169" s="97">
        <v>169.01</v>
      </c>
      <c r="L7169" s="97" t="s">
        <v>21889</v>
      </c>
      <c r="M7169" s="97">
        <v>32</v>
      </c>
      <c r="N7169" s="97">
        <v>844884</v>
      </c>
    </row>
    <row r="7170" spans="1:14" ht="14.25" customHeight="1" x14ac:dyDescent="0.3">
      <c r="A7170" s="97" t="s">
        <v>351</v>
      </c>
      <c r="B7170" s="97">
        <v>17123</v>
      </c>
      <c r="C7170" s="97" t="s">
        <v>21890</v>
      </c>
      <c r="D7170" s="97" t="s">
        <v>581</v>
      </c>
      <c r="E7170" s="97" t="s">
        <v>21891</v>
      </c>
      <c r="F7170" s="97">
        <v>325725</v>
      </c>
      <c r="G7170" s="97">
        <v>663091</v>
      </c>
      <c r="H7170" s="97">
        <v>325725</v>
      </c>
      <c r="I7170" s="97">
        <v>663091</v>
      </c>
      <c r="J7170" s="97" t="s">
        <v>93</v>
      </c>
      <c r="K7170" s="97">
        <v>171.96</v>
      </c>
      <c r="L7170" s="97" t="s">
        <v>21892</v>
      </c>
      <c r="M7170" s="97">
        <v>32</v>
      </c>
      <c r="N7170" s="97">
        <v>803432</v>
      </c>
    </row>
    <row r="7171" spans="1:14" ht="14.25" customHeight="1" x14ac:dyDescent="0.3">
      <c r="A7171" s="97" t="s">
        <v>570</v>
      </c>
      <c r="B7171" s="97">
        <v>164</v>
      </c>
      <c r="C7171" s="97" t="s">
        <v>21893</v>
      </c>
      <c r="D7171" s="97" t="s">
        <v>332</v>
      </c>
      <c r="E7171" s="97" t="s">
        <v>21894</v>
      </c>
      <c r="F7171" s="97">
        <v>337540</v>
      </c>
      <c r="G7171" s="97">
        <v>664660</v>
      </c>
      <c r="H7171" s="97">
        <v>337540</v>
      </c>
      <c r="I7171" s="97">
        <v>664660</v>
      </c>
      <c r="J7171" s="97" t="s">
        <v>93</v>
      </c>
      <c r="K7171" s="97">
        <v>175</v>
      </c>
      <c r="L7171" s="97" t="s">
        <v>21895</v>
      </c>
      <c r="M7171" s="97">
        <v>32</v>
      </c>
      <c r="N7171" s="97">
        <v>844644</v>
      </c>
    </row>
    <row r="7172" spans="1:14" ht="14.25" customHeight="1" x14ac:dyDescent="0.3">
      <c r="A7172" s="97" t="s">
        <v>4821</v>
      </c>
      <c r="B7172" s="97">
        <v>146</v>
      </c>
      <c r="C7172" s="97" t="s">
        <v>21896</v>
      </c>
      <c r="D7172" s="97" t="s">
        <v>332</v>
      </c>
      <c r="E7172" s="97" t="s">
        <v>21897</v>
      </c>
      <c r="F7172" s="97">
        <v>334880</v>
      </c>
      <c r="G7172" s="97">
        <v>659665</v>
      </c>
      <c r="H7172" s="97">
        <v>334880</v>
      </c>
      <c r="I7172" s="97">
        <v>659665</v>
      </c>
      <c r="J7172" s="97" t="s">
        <v>93</v>
      </c>
      <c r="K7172" s="97">
        <v>176.8</v>
      </c>
      <c r="L7172" s="97" t="s">
        <v>21898</v>
      </c>
      <c r="M7172" s="97">
        <v>32</v>
      </c>
      <c r="N7172" s="97">
        <v>777805</v>
      </c>
    </row>
    <row r="7173" spans="1:14" ht="14.25" customHeight="1" x14ac:dyDescent="0.3">
      <c r="A7173" s="97" t="s">
        <v>330</v>
      </c>
      <c r="B7173" s="97">
        <v>51</v>
      </c>
      <c r="C7173" s="97" t="s">
        <v>21899</v>
      </c>
      <c r="D7173" s="97" t="s">
        <v>332</v>
      </c>
      <c r="E7173" s="97" t="s">
        <v>21900</v>
      </c>
      <c r="F7173" s="97">
        <v>324470</v>
      </c>
      <c r="G7173" s="97">
        <v>662210</v>
      </c>
      <c r="H7173" s="97">
        <v>324470</v>
      </c>
      <c r="I7173" s="97">
        <v>662210</v>
      </c>
      <c r="J7173" s="97" t="s">
        <v>93</v>
      </c>
      <c r="K7173" s="97">
        <v>186</v>
      </c>
      <c r="L7173" s="97" t="s">
        <v>21901</v>
      </c>
      <c r="M7173" s="97">
        <v>32</v>
      </c>
      <c r="N7173" s="97">
        <v>785773</v>
      </c>
    </row>
    <row r="7174" spans="1:14" ht="14.25" customHeight="1" x14ac:dyDescent="0.3">
      <c r="A7174" s="97" t="s">
        <v>570</v>
      </c>
      <c r="B7174" s="97">
        <v>209</v>
      </c>
      <c r="C7174" s="97" t="s">
        <v>21902</v>
      </c>
      <c r="D7174" s="97" t="s">
        <v>332</v>
      </c>
      <c r="E7174" s="97" t="s">
        <v>21903</v>
      </c>
      <c r="F7174" s="97">
        <v>337080</v>
      </c>
      <c r="G7174" s="97">
        <v>663950</v>
      </c>
      <c r="H7174" s="97">
        <v>337080</v>
      </c>
      <c r="I7174" s="97">
        <v>663950</v>
      </c>
      <c r="J7174" s="97" t="s">
        <v>93</v>
      </c>
      <c r="K7174" s="97">
        <v>187.2</v>
      </c>
      <c r="L7174" s="97" t="s">
        <v>21904</v>
      </c>
      <c r="M7174" s="97">
        <v>32</v>
      </c>
      <c r="N7174" s="97">
        <v>844689</v>
      </c>
    </row>
    <row r="7175" spans="1:14" ht="14.25" customHeight="1" x14ac:dyDescent="0.3">
      <c r="A7175" s="97" t="s">
        <v>570</v>
      </c>
      <c r="B7175" s="97">
        <v>318</v>
      </c>
      <c r="C7175" s="97" t="s">
        <v>21905</v>
      </c>
      <c r="D7175" s="97" t="s">
        <v>332</v>
      </c>
      <c r="E7175" s="97" t="s">
        <v>21906</v>
      </c>
      <c r="F7175" s="97">
        <v>336700</v>
      </c>
      <c r="G7175" s="97">
        <v>663140</v>
      </c>
      <c r="H7175" s="97">
        <v>336700</v>
      </c>
      <c r="I7175" s="97">
        <v>663140</v>
      </c>
      <c r="J7175" s="97" t="s">
        <v>93</v>
      </c>
      <c r="K7175" s="97">
        <v>195.07</v>
      </c>
      <c r="L7175" s="97" t="s">
        <v>21907</v>
      </c>
      <c r="M7175" s="97">
        <v>32</v>
      </c>
      <c r="N7175" s="97">
        <v>844798</v>
      </c>
    </row>
    <row r="7176" spans="1:14" ht="14.25" customHeight="1" x14ac:dyDescent="0.3">
      <c r="A7176" s="97" t="s">
        <v>330</v>
      </c>
      <c r="B7176" s="97">
        <v>79</v>
      </c>
      <c r="C7176" s="97" t="s">
        <v>21908</v>
      </c>
      <c r="D7176" s="97" t="s">
        <v>332</v>
      </c>
      <c r="E7176" s="97" t="s">
        <v>21909</v>
      </c>
      <c r="F7176" s="97">
        <v>323600</v>
      </c>
      <c r="G7176" s="97">
        <v>661500</v>
      </c>
      <c r="H7176" s="97">
        <v>323600</v>
      </c>
      <c r="I7176" s="97">
        <v>661500</v>
      </c>
      <c r="J7176" s="97" t="s">
        <v>93</v>
      </c>
      <c r="K7176" s="97">
        <v>200</v>
      </c>
      <c r="L7176" s="97" t="s">
        <v>21910</v>
      </c>
      <c r="M7176" s="97">
        <v>32</v>
      </c>
      <c r="N7176" s="97">
        <v>785802</v>
      </c>
    </row>
    <row r="7177" spans="1:14" ht="14.25" customHeight="1" x14ac:dyDescent="0.3">
      <c r="A7177" s="97" t="s">
        <v>570</v>
      </c>
      <c r="B7177" s="97">
        <v>335</v>
      </c>
      <c r="C7177" s="97" t="s">
        <v>21911</v>
      </c>
      <c r="D7177" s="97" t="s">
        <v>332</v>
      </c>
      <c r="E7177" s="97" t="s">
        <v>21912</v>
      </c>
      <c r="F7177" s="97">
        <v>335580</v>
      </c>
      <c r="G7177" s="97">
        <v>661970</v>
      </c>
      <c r="H7177" s="97">
        <v>335580</v>
      </c>
      <c r="I7177" s="97">
        <v>661970</v>
      </c>
      <c r="J7177" s="97" t="s">
        <v>93</v>
      </c>
      <c r="K7177" s="97">
        <v>204.7</v>
      </c>
      <c r="L7177" s="97" t="s">
        <v>21913</v>
      </c>
      <c r="M7177" s="97">
        <v>32</v>
      </c>
      <c r="N7177" s="97">
        <v>844815</v>
      </c>
    </row>
    <row r="7178" spans="1:14" ht="14.25" customHeight="1" x14ac:dyDescent="0.3">
      <c r="A7178" s="97" t="s">
        <v>570</v>
      </c>
      <c r="B7178" s="97">
        <v>246</v>
      </c>
      <c r="C7178" s="97" t="s">
        <v>21914</v>
      </c>
      <c r="D7178" s="97" t="s">
        <v>332</v>
      </c>
      <c r="E7178" s="97" t="s">
        <v>21915</v>
      </c>
      <c r="F7178" s="97">
        <v>336250</v>
      </c>
      <c r="G7178" s="97">
        <v>662950</v>
      </c>
      <c r="H7178" s="97">
        <v>336250</v>
      </c>
      <c r="I7178" s="97">
        <v>662950</v>
      </c>
      <c r="J7178" s="97" t="s">
        <v>93</v>
      </c>
      <c r="K7178" s="97">
        <v>205</v>
      </c>
      <c r="L7178" s="97" t="s">
        <v>21916</v>
      </c>
      <c r="M7178" s="97">
        <v>32</v>
      </c>
      <c r="N7178" s="97">
        <v>844726</v>
      </c>
    </row>
    <row r="7179" spans="1:14" ht="14.25" customHeight="1" x14ac:dyDescent="0.3">
      <c r="A7179" s="97" t="s">
        <v>4821</v>
      </c>
      <c r="B7179" s="97">
        <v>41</v>
      </c>
      <c r="C7179" s="97" t="s">
        <v>21917</v>
      </c>
      <c r="D7179" s="97" t="s">
        <v>332</v>
      </c>
      <c r="E7179" s="97" t="s">
        <v>21918</v>
      </c>
      <c r="F7179" s="97">
        <v>331895</v>
      </c>
      <c r="G7179" s="97">
        <v>658435</v>
      </c>
      <c r="H7179" s="97">
        <v>331895</v>
      </c>
      <c r="I7179" s="97">
        <v>658435</v>
      </c>
      <c r="J7179" s="97" t="s">
        <v>93</v>
      </c>
      <c r="K7179" s="97">
        <v>206</v>
      </c>
      <c r="L7179" s="97" t="s">
        <v>21919</v>
      </c>
      <c r="M7179" s="97">
        <v>32</v>
      </c>
      <c r="N7179" s="97">
        <v>777698</v>
      </c>
    </row>
    <row r="7180" spans="1:14" ht="14.25" customHeight="1" x14ac:dyDescent="0.3">
      <c r="A7180" s="97" t="s">
        <v>4821</v>
      </c>
      <c r="B7180" s="97">
        <v>67</v>
      </c>
      <c r="C7180" s="97" t="s">
        <v>21920</v>
      </c>
      <c r="D7180" s="97" t="s">
        <v>332</v>
      </c>
      <c r="E7180" s="97" t="s">
        <v>21921</v>
      </c>
      <c r="F7180" s="97">
        <v>332050</v>
      </c>
      <c r="G7180" s="97">
        <v>658265</v>
      </c>
      <c r="H7180" s="97">
        <v>332050</v>
      </c>
      <c r="I7180" s="97">
        <v>658265</v>
      </c>
      <c r="J7180" s="97" t="s">
        <v>93</v>
      </c>
      <c r="K7180" s="97">
        <v>208.1</v>
      </c>
      <c r="L7180" s="97" t="s">
        <v>21922</v>
      </c>
      <c r="M7180" s="97">
        <v>32</v>
      </c>
      <c r="N7180" s="97">
        <v>777724</v>
      </c>
    </row>
    <row r="7181" spans="1:14" ht="14.25" customHeight="1" x14ac:dyDescent="0.3">
      <c r="A7181" s="97" t="s">
        <v>4821</v>
      </c>
      <c r="B7181" s="97">
        <v>59</v>
      </c>
      <c r="C7181" s="97" t="s">
        <v>21923</v>
      </c>
      <c r="D7181" s="97" t="s">
        <v>332</v>
      </c>
      <c r="E7181" s="97" t="s">
        <v>21924</v>
      </c>
      <c r="F7181" s="97">
        <v>332090</v>
      </c>
      <c r="G7181" s="97">
        <v>658375</v>
      </c>
      <c r="H7181" s="97">
        <v>332090</v>
      </c>
      <c r="I7181" s="97">
        <v>658375</v>
      </c>
      <c r="J7181" s="97" t="s">
        <v>93</v>
      </c>
      <c r="K7181" s="97">
        <v>210.3</v>
      </c>
      <c r="L7181" s="97" t="s">
        <v>21925</v>
      </c>
      <c r="M7181" s="97">
        <v>32</v>
      </c>
      <c r="N7181" s="97">
        <v>777716</v>
      </c>
    </row>
    <row r="7182" spans="1:14" ht="14.25" customHeight="1" x14ac:dyDescent="0.3">
      <c r="A7182" s="97" t="s">
        <v>570</v>
      </c>
      <c r="B7182" s="97">
        <v>218</v>
      </c>
      <c r="C7182" s="97" t="s">
        <v>21926</v>
      </c>
      <c r="D7182" s="97" t="s">
        <v>332</v>
      </c>
      <c r="E7182" s="97" t="s">
        <v>21927</v>
      </c>
      <c r="F7182" s="97">
        <v>336130</v>
      </c>
      <c r="G7182" s="97">
        <v>662980</v>
      </c>
      <c r="H7182" s="97">
        <v>336130</v>
      </c>
      <c r="I7182" s="97">
        <v>662980</v>
      </c>
      <c r="J7182" s="97" t="s">
        <v>93</v>
      </c>
      <c r="K7182" s="97">
        <v>211.76</v>
      </c>
      <c r="L7182" s="97" t="s">
        <v>21928</v>
      </c>
      <c r="M7182" s="97">
        <v>32</v>
      </c>
      <c r="N7182" s="97">
        <v>844698</v>
      </c>
    </row>
    <row r="7183" spans="1:14" ht="14.25" customHeight="1" x14ac:dyDescent="0.3">
      <c r="A7183" s="97" t="s">
        <v>570</v>
      </c>
      <c r="B7183" s="97">
        <v>183</v>
      </c>
      <c r="C7183" s="97" t="s">
        <v>21929</v>
      </c>
      <c r="D7183" s="97" t="s">
        <v>332</v>
      </c>
      <c r="E7183" s="97" t="s">
        <v>21930</v>
      </c>
      <c r="F7183" s="97">
        <v>335300</v>
      </c>
      <c r="G7183" s="97">
        <v>662310</v>
      </c>
      <c r="H7183" s="97">
        <v>335300</v>
      </c>
      <c r="I7183" s="97">
        <v>662310</v>
      </c>
      <c r="J7183" s="97" t="s">
        <v>93</v>
      </c>
      <c r="K7183" s="97">
        <v>225.27</v>
      </c>
      <c r="L7183" s="97" t="s">
        <v>21931</v>
      </c>
      <c r="M7183" s="97">
        <v>32</v>
      </c>
      <c r="N7183" s="97">
        <v>844663</v>
      </c>
    </row>
    <row r="7184" spans="1:14" ht="14.25" customHeight="1" x14ac:dyDescent="0.3">
      <c r="A7184" s="97" t="s">
        <v>570</v>
      </c>
      <c r="B7184" s="97">
        <v>87</v>
      </c>
      <c r="C7184" s="97" t="s">
        <v>21932</v>
      </c>
      <c r="D7184" s="97" t="s">
        <v>332</v>
      </c>
      <c r="E7184" s="97" t="s">
        <v>21933</v>
      </c>
      <c r="F7184" s="97">
        <v>335930</v>
      </c>
      <c r="G7184" s="97">
        <v>663355</v>
      </c>
      <c r="H7184" s="97">
        <v>335930</v>
      </c>
      <c r="I7184" s="97">
        <v>663355</v>
      </c>
      <c r="J7184" s="97" t="s">
        <v>93</v>
      </c>
      <c r="K7184" s="97">
        <v>231</v>
      </c>
      <c r="L7184" s="97" t="s">
        <v>21934</v>
      </c>
      <c r="M7184" s="97">
        <v>32</v>
      </c>
      <c r="N7184" s="97">
        <v>844565</v>
      </c>
    </row>
    <row r="7185" spans="1:14" ht="14.25" customHeight="1" x14ac:dyDescent="0.3">
      <c r="A7185" s="97" t="s">
        <v>878</v>
      </c>
      <c r="B7185" s="97">
        <v>34</v>
      </c>
      <c r="C7185" s="97" t="s">
        <v>21935</v>
      </c>
      <c r="D7185" s="97" t="s">
        <v>332</v>
      </c>
      <c r="E7185" s="97" t="s">
        <v>21936</v>
      </c>
      <c r="F7185" s="97">
        <v>327720</v>
      </c>
      <c r="G7185" s="97">
        <v>659670</v>
      </c>
      <c r="H7185" s="97">
        <v>327720</v>
      </c>
      <c r="I7185" s="97">
        <v>659670</v>
      </c>
      <c r="J7185" s="97" t="s">
        <v>93</v>
      </c>
      <c r="K7185" s="97">
        <v>243.87</v>
      </c>
      <c r="L7185" s="97" t="s">
        <v>21937</v>
      </c>
      <c r="M7185" s="97">
        <v>32</v>
      </c>
      <c r="N7185" s="97">
        <v>737254</v>
      </c>
    </row>
    <row r="7186" spans="1:14" ht="14.25" customHeight="1" x14ac:dyDescent="0.3">
      <c r="A7186" s="97" t="s">
        <v>570</v>
      </c>
      <c r="B7186" s="97">
        <v>47</v>
      </c>
      <c r="C7186" s="97" t="s">
        <v>21938</v>
      </c>
      <c r="D7186" s="97" t="s">
        <v>332</v>
      </c>
      <c r="E7186" s="97" t="s">
        <v>21939</v>
      </c>
      <c r="F7186" s="97">
        <v>335805</v>
      </c>
      <c r="G7186" s="97">
        <v>663480</v>
      </c>
      <c r="H7186" s="97">
        <v>335805</v>
      </c>
      <c r="I7186" s="97">
        <v>663480</v>
      </c>
      <c r="J7186" s="97" t="s">
        <v>93</v>
      </c>
      <c r="K7186" s="97">
        <v>244</v>
      </c>
      <c r="L7186" s="97" t="s">
        <v>21940</v>
      </c>
      <c r="M7186" s="97">
        <v>32</v>
      </c>
      <c r="N7186" s="97">
        <v>844525</v>
      </c>
    </row>
    <row r="7187" spans="1:14" ht="14.25" customHeight="1" x14ac:dyDescent="0.3">
      <c r="A7187" s="97" t="s">
        <v>878</v>
      </c>
      <c r="B7187" s="97">
        <v>39</v>
      </c>
      <c r="C7187" s="97" t="s">
        <v>21941</v>
      </c>
      <c r="D7187" s="97" t="s">
        <v>332</v>
      </c>
      <c r="E7187" s="97" t="s">
        <v>21942</v>
      </c>
      <c r="F7187" s="97">
        <v>327840</v>
      </c>
      <c r="G7187" s="97">
        <v>659560</v>
      </c>
      <c r="H7187" s="97">
        <v>327840</v>
      </c>
      <c r="I7187" s="97">
        <v>659560</v>
      </c>
      <c r="J7187" s="97" t="s">
        <v>93</v>
      </c>
      <c r="K7187" s="97">
        <v>246.79</v>
      </c>
      <c r="L7187" s="97" t="s">
        <v>21943</v>
      </c>
      <c r="M7187" s="97">
        <v>32</v>
      </c>
      <c r="N7187" s="97">
        <v>737259</v>
      </c>
    </row>
    <row r="7188" spans="1:14" ht="14.25" customHeight="1" x14ac:dyDescent="0.3">
      <c r="A7188" s="97" t="s">
        <v>4821</v>
      </c>
      <c r="B7188" s="97">
        <v>238</v>
      </c>
      <c r="C7188" s="97" t="s">
        <v>21944</v>
      </c>
      <c r="D7188" s="97" t="s">
        <v>332</v>
      </c>
      <c r="E7188" s="97" t="s">
        <v>21945</v>
      </c>
      <c r="F7188" s="97">
        <v>334450</v>
      </c>
      <c r="G7188" s="97">
        <v>658290</v>
      </c>
      <c r="H7188" s="97">
        <v>334450</v>
      </c>
      <c r="I7188" s="97">
        <v>658290</v>
      </c>
      <c r="J7188" s="97" t="s">
        <v>93</v>
      </c>
      <c r="K7188" s="97">
        <v>264.39999999999998</v>
      </c>
      <c r="L7188" s="97" t="s">
        <v>21946</v>
      </c>
      <c r="M7188" s="97">
        <v>32</v>
      </c>
      <c r="N7188" s="97">
        <v>777897</v>
      </c>
    </row>
    <row r="7189" spans="1:14" ht="14.25" customHeight="1" x14ac:dyDescent="0.3">
      <c r="A7189" s="97" t="s">
        <v>419</v>
      </c>
      <c r="B7189" s="97">
        <v>749</v>
      </c>
      <c r="C7189" s="97" t="s">
        <v>21947</v>
      </c>
      <c r="D7189" s="97" t="s">
        <v>332</v>
      </c>
      <c r="E7189" s="97" t="s">
        <v>21948</v>
      </c>
      <c r="F7189" s="97">
        <v>330845</v>
      </c>
      <c r="G7189" s="97">
        <v>671347</v>
      </c>
      <c r="H7189" s="97">
        <v>330845</v>
      </c>
      <c r="I7189" s="97">
        <v>671347</v>
      </c>
      <c r="J7189" s="97" t="s">
        <v>93</v>
      </c>
      <c r="K7189" s="97">
        <v>44</v>
      </c>
      <c r="L7189" s="97" t="s">
        <v>21949</v>
      </c>
      <c r="M7189" s="97">
        <v>32.1</v>
      </c>
      <c r="N7189" s="97">
        <v>17299177</v>
      </c>
    </row>
    <row r="7190" spans="1:14" ht="14.25" customHeight="1" x14ac:dyDescent="0.3">
      <c r="A7190" s="97" t="s">
        <v>508</v>
      </c>
      <c r="B7190" s="97">
        <v>480</v>
      </c>
      <c r="C7190" s="97" t="s">
        <v>21950</v>
      </c>
      <c r="D7190" s="97" t="s">
        <v>332</v>
      </c>
      <c r="E7190" s="97" t="s">
        <v>21951</v>
      </c>
      <c r="F7190" s="97">
        <v>334940</v>
      </c>
      <c r="G7190" s="97">
        <v>668090</v>
      </c>
      <c r="H7190" s="97">
        <v>334940</v>
      </c>
      <c r="I7190" s="97">
        <v>668090</v>
      </c>
      <c r="J7190" s="97" t="s">
        <v>93</v>
      </c>
      <c r="K7190" s="97">
        <v>49</v>
      </c>
      <c r="L7190" s="97" t="s">
        <v>21952</v>
      </c>
      <c r="M7190" s="97">
        <v>32.1</v>
      </c>
      <c r="N7190" s="97">
        <v>12701215</v>
      </c>
    </row>
    <row r="7191" spans="1:14" ht="14.25" customHeight="1" x14ac:dyDescent="0.3">
      <c r="A7191" s="97" t="s">
        <v>506</v>
      </c>
      <c r="B7191" s="97">
        <v>875</v>
      </c>
      <c r="C7191" s="97" t="s">
        <v>21953</v>
      </c>
      <c r="D7191" s="97" t="s">
        <v>332</v>
      </c>
      <c r="E7191" s="97" t="s">
        <v>21954</v>
      </c>
      <c r="F7191" s="97">
        <v>328722</v>
      </c>
      <c r="G7191" s="97">
        <v>668191</v>
      </c>
      <c r="H7191" s="97">
        <v>328722</v>
      </c>
      <c r="I7191" s="97">
        <v>668191</v>
      </c>
      <c r="J7191" s="97" t="s">
        <v>93</v>
      </c>
      <c r="K7191" s="97">
        <v>126.3</v>
      </c>
      <c r="L7191" s="97" t="s">
        <v>21955</v>
      </c>
      <c r="M7191" s="97">
        <v>32.1</v>
      </c>
      <c r="N7191" s="97">
        <v>17333021</v>
      </c>
    </row>
    <row r="7192" spans="1:14" ht="14.25" customHeight="1" x14ac:dyDescent="0.3">
      <c r="A7192" s="97" t="s">
        <v>506</v>
      </c>
      <c r="B7192" s="97">
        <v>866</v>
      </c>
      <c r="C7192" s="97" t="s">
        <v>21956</v>
      </c>
      <c r="D7192" s="97" t="s">
        <v>332</v>
      </c>
      <c r="E7192" s="97" t="s">
        <v>21957</v>
      </c>
      <c r="F7192" s="97">
        <v>328705</v>
      </c>
      <c r="G7192" s="97">
        <v>668148</v>
      </c>
      <c r="H7192" s="97">
        <v>328705</v>
      </c>
      <c r="I7192" s="97">
        <v>668148</v>
      </c>
      <c r="J7192" s="97" t="s">
        <v>93</v>
      </c>
      <c r="K7192" s="97">
        <v>127.98</v>
      </c>
      <c r="L7192" s="97" t="s">
        <v>21958</v>
      </c>
      <c r="M7192" s="97">
        <v>32.1</v>
      </c>
      <c r="N7192" s="97">
        <v>17333012</v>
      </c>
    </row>
    <row r="7193" spans="1:14" ht="14.25" customHeight="1" x14ac:dyDescent="0.3">
      <c r="A7193" s="97" t="s">
        <v>506</v>
      </c>
      <c r="B7193" s="97">
        <v>63</v>
      </c>
      <c r="C7193" s="97" t="s">
        <v>21959</v>
      </c>
      <c r="D7193" s="97" t="s">
        <v>581</v>
      </c>
      <c r="E7193" s="97" t="s">
        <v>21960</v>
      </c>
      <c r="F7193" s="97">
        <v>328980</v>
      </c>
      <c r="G7193" s="97">
        <v>669390</v>
      </c>
      <c r="H7193" s="97">
        <v>328980</v>
      </c>
      <c r="I7193" s="97">
        <v>669390</v>
      </c>
      <c r="J7193" s="97" t="s">
        <v>93</v>
      </c>
      <c r="K7193" s="97">
        <v>90.22</v>
      </c>
      <c r="L7193" s="97" t="s">
        <v>21961</v>
      </c>
      <c r="M7193" s="97">
        <v>32.15</v>
      </c>
      <c r="N7193" s="97">
        <v>1003085</v>
      </c>
    </row>
    <row r="7194" spans="1:14" ht="14.25" customHeight="1" x14ac:dyDescent="0.3">
      <c r="A7194" s="97" t="s">
        <v>419</v>
      </c>
      <c r="B7194" s="97">
        <v>9908</v>
      </c>
      <c r="C7194" s="97" t="s">
        <v>21962</v>
      </c>
      <c r="D7194" s="97" t="s">
        <v>581</v>
      </c>
      <c r="E7194" s="97" t="s">
        <v>21963</v>
      </c>
      <c r="F7194" s="97">
        <v>332127</v>
      </c>
      <c r="G7194" s="97">
        <v>673025</v>
      </c>
      <c r="H7194" s="97">
        <v>332127</v>
      </c>
      <c r="I7194" s="97">
        <v>673025</v>
      </c>
      <c r="J7194" s="97" t="s">
        <v>93</v>
      </c>
      <c r="K7194" s="97">
        <v>24</v>
      </c>
      <c r="L7194" s="97" t="s">
        <v>21964</v>
      </c>
      <c r="M7194" s="97">
        <v>32.200000000000003</v>
      </c>
      <c r="N7194" s="97">
        <v>972704</v>
      </c>
    </row>
    <row r="7195" spans="1:14" ht="14.25" customHeight="1" x14ac:dyDescent="0.3">
      <c r="A7195" s="97" t="s">
        <v>506</v>
      </c>
      <c r="B7195" s="97">
        <v>818</v>
      </c>
      <c r="C7195" s="97" t="s">
        <v>21965</v>
      </c>
      <c r="D7195" s="97" t="s">
        <v>332</v>
      </c>
      <c r="E7195" s="97" t="s">
        <v>21966</v>
      </c>
      <c r="F7195" s="97">
        <v>328864</v>
      </c>
      <c r="G7195" s="97">
        <v>669799</v>
      </c>
      <c r="H7195" s="97">
        <v>328864</v>
      </c>
      <c r="I7195" s="97">
        <v>669799</v>
      </c>
      <c r="J7195" s="97" t="s">
        <v>93</v>
      </c>
      <c r="K7195" s="97">
        <v>68.739999999999995</v>
      </c>
      <c r="L7195" s="97" t="s">
        <v>21967</v>
      </c>
      <c r="M7195" s="97">
        <v>32.200000000000003</v>
      </c>
      <c r="N7195" s="97">
        <v>17332964</v>
      </c>
    </row>
    <row r="7196" spans="1:14" ht="14.25" customHeight="1" x14ac:dyDescent="0.3">
      <c r="A7196" s="97" t="s">
        <v>497</v>
      </c>
      <c r="B7196" s="97">
        <v>566</v>
      </c>
      <c r="C7196" s="97" t="s">
        <v>21968</v>
      </c>
      <c r="D7196" s="97" t="s">
        <v>332</v>
      </c>
      <c r="E7196" s="97" t="s">
        <v>21969</v>
      </c>
      <c r="F7196" s="97">
        <v>330178</v>
      </c>
      <c r="G7196" s="97">
        <v>664489</v>
      </c>
      <c r="H7196" s="97">
        <v>330178</v>
      </c>
      <c r="I7196" s="97">
        <v>664489</v>
      </c>
      <c r="J7196" s="97" t="s">
        <v>93</v>
      </c>
      <c r="K7196" s="97">
        <v>118.37</v>
      </c>
      <c r="L7196" s="97" t="s">
        <v>21970</v>
      </c>
      <c r="M7196" s="97">
        <v>32.25</v>
      </c>
      <c r="N7196" s="97">
        <v>17295805</v>
      </c>
    </row>
    <row r="7197" spans="1:14" ht="14.25" customHeight="1" x14ac:dyDescent="0.3">
      <c r="A7197" s="97" t="s">
        <v>497</v>
      </c>
      <c r="B7197" s="97">
        <v>603</v>
      </c>
      <c r="C7197" s="97" t="s">
        <v>21971</v>
      </c>
      <c r="D7197" s="97" t="s">
        <v>332</v>
      </c>
      <c r="E7197" s="97" t="s">
        <v>21972</v>
      </c>
      <c r="F7197" s="97">
        <v>334343</v>
      </c>
      <c r="G7197" s="97">
        <v>664688</v>
      </c>
      <c r="H7197" s="97">
        <v>334343</v>
      </c>
      <c r="I7197" s="97">
        <v>664688</v>
      </c>
      <c r="J7197" s="97" t="s">
        <v>93</v>
      </c>
      <c r="K7197" s="97">
        <v>119</v>
      </c>
      <c r="L7197" s="97" t="s">
        <v>21973</v>
      </c>
      <c r="M7197" s="97">
        <v>32.25</v>
      </c>
      <c r="N7197" s="97">
        <v>17644972</v>
      </c>
    </row>
    <row r="7198" spans="1:14" ht="14.25" customHeight="1" x14ac:dyDescent="0.3">
      <c r="A7198" s="97" t="s">
        <v>419</v>
      </c>
      <c r="B7198" s="97">
        <v>156</v>
      </c>
      <c r="C7198" s="97" t="s">
        <v>21974</v>
      </c>
      <c r="D7198" s="97" t="s">
        <v>581</v>
      </c>
      <c r="E7198" s="97" t="s">
        <v>21975</v>
      </c>
      <c r="F7198" s="97">
        <v>334787</v>
      </c>
      <c r="G7198" s="97">
        <v>672627</v>
      </c>
      <c r="H7198" s="97">
        <v>334787</v>
      </c>
      <c r="I7198" s="97">
        <v>672627</v>
      </c>
      <c r="J7198" s="97" t="s">
        <v>93</v>
      </c>
      <c r="K7198" s="97">
        <v>5</v>
      </c>
      <c r="L7198" s="97" t="s">
        <v>21976</v>
      </c>
      <c r="M7198" s="97">
        <v>32.299999999999997</v>
      </c>
      <c r="N7198" s="97">
        <v>972098</v>
      </c>
    </row>
    <row r="7199" spans="1:14" ht="14.25" customHeight="1" x14ac:dyDescent="0.3">
      <c r="A7199" s="97" t="s">
        <v>655</v>
      </c>
      <c r="B7199" s="97">
        <v>10714</v>
      </c>
      <c r="C7199" s="97" t="s">
        <v>21977</v>
      </c>
      <c r="D7199" s="97" t="s">
        <v>581</v>
      </c>
      <c r="E7199" s="97" t="s">
        <v>21978</v>
      </c>
      <c r="F7199" s="97">
        <v>335248</v>
      </c>
      <c r="G7199" s="97">
        <v>670940</v>
      </c>
      <c r="H7199" s="97">
        <v>335248</v>
      </c>
      <c r="I7199" s="97">
        <v>670940</v>
      </c>
      <c r="J7199" s="97" t="s">
        <v>93</v>
      </c>
      <c r="K7199" s="97">
        <v>21.81</v>
      </c>
      <c r="L7199" s="97" t="s">
        <v>21979</v>
      </c>
      <c r="M7199" s="97">
        <v>32.299999999999997</v>
      </c>
      <c r="N7199" s="97">
        <v>950976</v>
      </c>
    </row>
    <row r="7200" spans="1:14" ht="14.25" customHeight="1" x14ac:dyDescent="0.3">
      <c r="A7200" s="97" t="s">
        <v>506</v>
      </c>
      <c r="B7200" s="97">
        <v>293</v>
      </c>
      <c r="C7200" s="97" t="s">
        <v>21980</v>
      </c>
      <c r="D7200" s="97" t="s">
        <v>581</v>
      </c>
      <c r="E7200" s="97" t="s">
        <v>21981</v>
      </c>
      <c r="F7200" s="97">
        <v>328555</v>
      </c>
      <c r="G7200" s="97">
        <v>669667</v>
      </c>
      <c r="H7200" s="97">
        <v>328555</v>
      </c>
      <c r="I7200" s="97">
        <v>669667</v>
      </c>
      <c r="J7200" s="97" t="s">
        <v>93</v>
      </c>
      <c r="K7200" s="97">
        <v>71.010000000000005</v>
      </c>
      <c r="L7200" s="97" t="s">
        <v>21982</v>
      </c>
      <c r="M7200" s="97">
        <v>32.299999999999997</v>
      </c>
      <c r="N7200" s="97">
        <v>1003153</v>
      </c>
    </row>
    <row r="7201" spans="1:14" ht="14.25" customHeight="1" x14ac:dyDescent="0.3">
      <c r="A7201" s="97" t="s">
        <v>822</v>
      </c>
      <c r="B7201" s="97">
        <v>606</v>
      </c>
      <c r="C7201" s="97" t="s">
        <v>21983</v>
      </c>
      <c r="D7201" s="97" t="s">
        <v>332</v>
      </c>
      <c r="E7201" s="97" t="s">
        <v>21984</v>
      </c>
      <c r="F7201" s="97">
        <v>340070</v>
      </c>
      <c r="G7201" s="97">
        <v>672720</v>
      </c>
      <c r="H7201" s="97">
        <v>340070</v>
      </c>
      <c r="I7201" s="97">
        <v>672720</v>
      </c>
      <c r="J7201" s="97" t="s">
        <v>93</v>
      </c>
      <c r="K7201" s="97">
        <v>87</v>
      </c>
      <c r="L7201" s="97" t="s">
        <v>21985</v>
      </c>
      <c r="M7201" s="97">
        <v>32.299999999999997</v>
      </c>
      <c r="N7201" s="97">
        <v>15944172</v>
      </c>
    </row>
    <row r="7202" spans="1:14" ht="14.25" customHeight="1" x14ac:dyDescent="0.3">
      <c r="A7202" s="97" t="s">
        <v>497</v>
      </c>
      <c r="B7202" s="97">
        <v>600</v>
      </c>
      <c r="C7202" s="97" t="s">
        <v>21986</v>
      </c>
      <c r="D7202" s="97" t="s">
        <v>332</v>
      </c>
      <c r="E7202" s="97" t="s">
        <v>21987</v>
      </c>
      <c r="F7202" s="97">
        <v>334235</v>
      </c>
      <c r="G7202" s="97">
        <v>664745</v>
      </c>
      <c r="H7202" s="97">
        <v>334235</v>
      </c>
      <c r="I7202" s="97">
        <v>664745</v>
      </c>
      <c r="J7202" s="97" t="s">
        <v>93</v>
      </c>
      <c r="K7202" s="97">
        <v>113</v>
      </c>
      <c r="L7202" s="97" t="s">
        <v>21988</v>
      </c>
      <c r="M7202" s="97">
        <v>32.4</v>
      </c>
      <c r="N7202" s="97">
        <v>17644969</v>
      </c>
    </row>
    <row r="7203" spans="1:14" ht="14.25" customHeight="1" x14ac:dyDescent="0.3">
      <c r="A7203" s="97" t="s">
        <v>497</v>
      </c>
      <c r="B7203" s="97">
        <v>14450</v>
      </c>
      <c r="C7203" s="97" t="s">
        <v>21989</v>
      </c>
      <c r="D7203" s="97" t="s">
        <v>581</v>
      </c>
      <c r="E7203" s="97" t="s">
        <v>21990</v>
      </c>
      <c r="F7203" s="97">
        <v>334237</v>
      </c>
      <c r="G7203" s="97">
        <v>662606</v>
      </c>
      <c r="H7203" s="97">
        <v>334237</v>
      </c>
      <c r="I7203" s="97">
        <v>662606</v>
      </c>
      <c r="J7203" s="97" t="s">
        <v>93</v>
      </c>
      <c r="K7203" s="97">
        <v>166.48</v>
      </c>
      <c r="L7203" s="97" t="s">
        <v>21991</v>
      </c>
      <c r="M7203" s="97">
        <v>32.4</v>
      </c>
      <c r="N7203" s="97">
        <v>905501</v>
      </c>
    </row>
    <row r="7204" spans="1:14" ht="14.25" customHeight="1" x14ac:dyDescent="0.3">
      <c r="A7204" s="97" t="s">
        <v>1963</v>
      </c>
      <c r="B7204" s="97">
        <v>14856</v>
      </c>
      <c r="C7204" s="97" t="s">
        <v>21992</v>
      </c>
      <c r="D7204" s="97" t="s">
        <v>581</v>
      </c>
      <c r="E7204" s="97" t="s">
        <v>21993</v>
      </c>
      <c r="F7204" s="97">
        <v>340860</v>
      </c>
      <c r="G7204" s="97">
        <v>675380</v>
      </c>
      <c r="H7204" s="97">
        <v>340860</v>
      </c>
      <c r="I7204" s="97">
        <v>675380</v>
      </c>
      <c r="J7204" s="97" t="s">
        <v>93</v>
      </c>
      <c r="K7204" s="97">
        <v>7</v>
      </c>
      <c r="L7204" s="97" t="s">
        <v>18429</v>
      </c>
      <c r="M7204" s="97">
        <v>32.5</v>
      </c>
      <c r="N7204" s="97">
        <v>755706</v>
      </c>
    </row>
    <row r="7205" spans="1:14" ht="14.25" customHeight="1" x14ac:dyDescent="0.3">
      <c r="A7205" s="97" t="s">
        <v>506</v>
      </c>
      <c r="B7205" s="97">
        <v>564</v>
      </c>
      <c r="C7205" s="97" t="s">
        <v>21994</v>
      </c>
      <c r="D7205" s="97" t="s">
        <v>332</v>
      </c>
      <c r="E7205" s="97" t="s">
        <v>21995</v>
      </c>
      <c r="F7205" s="97">
        <v>328210</v>
      </c>
      <c r="G7205" s="97">
        <v>665400</v>
      </c>
      <c r="H7205" s="97">
        <v>328210</v>
      </c>
      <c r="I7205" s="97">
        <v>665400</v>
      </c>
      <c r="J7205" s="97" t="s">
        <v>93</v>
      </c>
      <c r="K7205" s="97">
        <v>146</v>
      </c>
      <c r="L7205" s="97" t="s">
        <v>21996</v>
      </c>
      <c r="M7205" s="97">
        <v>32.5</v>
      </c>
      <c r="N7205" s="97">
        <v>12084106</v>
      </c>
    </row>
    <row r="7206" spans="1:14" ht="14.25" customHeight="1" x14ac:dyDescent="0.3">
      <c r="A7206" s="97" t="s">
        <v>506</v>
      </c>
      <c r="B7206" s="97">
        <v>565</v>
      </c>
      <c r="C7206" s="97" t="s">
        <v>21997</v>
      </c>
      <c r="D7206" s="97" t="s">
        <v>332</v>
      </c>
      <c r="E7206" s="97" t="s">
        <v>21998</v>
      </c>
      <c r="F7206" s="97">
        <v>328240</v>
      </c>
      <c r="G7206" s="97">
        <v>665390</v>
      </c>
      <c r="H7206" s="97">
        <v>328240</v>
      </c>
      <c r="I7206" s="97">
        <v>665390</v>
      </c>
      <c r="J7206" s="97" t="s">
        <v>93</v>
      </c>
      <c r="K7206" s="97">
        <v>146</v>
      </c>
      <c r="L7206" s="97" t="s">
        <v>21999</v>
      </c>
      <c r="M7206" s="97">
        <v>32.5</v>
      </c>
      <c r="N7206" s="97">
        <v>12084107</v>
      </c>
    </row>
    <row r="7207" spans="1:14" ht="14.25" customHeight="1" x14ac:dyDescent="0.3">
      <c r="A7207" s="97" t="s">
        <v>1963</v>
      </c>
      <c r="B7207" s="97">
        <v>14856</v>
      </c>
      <c r="C7207" s="97" t="s">
        <v>22000</v>
      </c>
      <c r="D7207" s="97" t="s">
        <v>581</v>
      </c>
      <c r="E7207" s="97" t="s">
        <v>22001</v>
      </c>
      <c r="F7207" s="97">
        <v>340940</v>
      </c>
      <c r="G7207" s="97">
        <v>675340</v>
      </c>
      <c r="H7207" s="97">
        <v>340940</v>
      </c>
      <c r="I7207" s="97">
        <v>675340</v>
      </c>
      <c r="J7207" s="97" t="s">
        <v>93</v>
      </c>
      <c r="K7207" s="97">
        <v>8</v>
      </c>
      <c r="L7207" s="97" t="s">
        <v>17758</v>
      </c>
      <c r="M7207" s="97">
        <v>32.549999999999997</v>
      </c>
      <c r="N7207" s="97">
        <v>755704</v>
      </c>
    </row>
    <row r="7208" spans="1:14" ht="14.25" customHeight="1" x14ac:dyDescent="0.3">
      <c r="A7208" s="97" t="s">
        <v>497</v>
      </c>
      <c r="B7208" s="97">
        <v>10542</v>
      </c>
      <c r="C7208" s="97" t="s">
        <v>22002</v>
      </c>
      <c r="D7208" s="97" t="s">
        <v>581</v>
      </c>
      <c r="E7208" s="97" t="s">
        <v>22003</v>
      </c>
      <c r="F7208" s="97">
        <v>334227</v>
      </c>
      <c r="G7208" s="97">
        <v>662555</v>
      </c>
      <c r="H7208" s="97">
        <v>334227</v>
      </c>
      <c r="I7208" s="97">
        <v>662555</v>
      </c>
      <c r="J7208" s="97" t="s">
        <v>93</v>
      </c>
      <c r="K7208" s="97">
        <v>177.75</v>
      </c>
      <c r="L7208" s="97" t="s">
        <v>22004</v>
      </c>
      <c r="M7208" s="97">
        <v>32.6</v>
      </c>
      <c r="N7208" s="97">
        <v>905308</v>
      </c>
    </row>
    <row r="7209" spans="1:14" ht="14.25" customHeight="1" x14ac:dyDescent="0.3">
      <c r="A7209" s="97" t="s">
        <v>419</v>
      </c>
      <c r="B7209" s="97">
        <v>760</v>
      </c>
      <c r="C7209" s="97" t="s">
        <v>22005</v>
      </c>
      <c r="D7209" s="97" t="s">
        <v>332</v>
      </c>
      <c r="E7209" s="97" t="s">
        <v>22006</v>
      </c>
      <c r="F7209" s="97">
        <v>330876</v>
      </c>
      <c r="G7209" s="97">
        <v>671363</v>
      </c>
      <c r="H7209" s="97">
        <v>330876</v>
      </c>
      <c r="I7209" s="97">
        <v>671363</v>
      </c>
      <c r="J7209" s="97" t="s">
        <v>93</v>
      </c>
      <c r="K7209" s="97">
        <v>40</v>
      </c>
      <c r="L7209" s="97" t="s">
        <v>22007</v>
      </c>
      <c r="M7209" s="97">
        <v>32.65</v>
      </c>
      <c r="N7209" s="97">
        <v>17299188</v>
      </c>
    </row>
    <row r="7210" spans="1:14" ht="14.25" customHeight="1" x14ac:dyDescent="0.3">
      <c r="A7210" s="97" t="s">
        <v>419</v>
      </c>
      <c r="B7210" s="97">
        <v>752</v>
      </c>
      <c r="C7210" s="97" t="s">
        <v>22008</v>
      </c>
      <c r="D7210" s="97" t="s">
        <v>332</v>
      </c>
      <c r="E7210" s="97" t="s">
        <v>22009</v>
      </c>
      <c r="F7210" s="97">
        <v>330633</v>
      </c>
      <c r="G7210" s="97">
        <v>671437</v>
      </c>
      <c r="H7210" s="97">
        <v>330633</v>
      </c>
      <c r="I7210" s="97">
        <v>671437</v>
      </c>
      <c r="J7210" s="97" t="s">
        <v>93</v>
      </c>
      <c r="K7210" s="97">
        <v>46</v>
      </c>
      <c r="L7210" s="97" t="s">
        <v>22010</v>
      </c>
      <c r="M7210" s="97">
        <v>32.65</v>
      </c>
      <c r="N7210" s="97">
        <v>17299180</v>
      </c>
    </row>
    <row r="7211" spans="1:14" ht="14.25" customHeight="1" x14ac:dyDescent="0.3">
      <c r="A7211" s="97" t="s">
        <v>419</v>
      </c>
      <c r="B7211" s="97">
        <v>662</v>
      </c>
      <c r="C7211" s="97" t="s">
        <v>22011</v>
      </c>
      <c r="D7211" s="97" t="s">
        <v>332</v>
      </c>
      <c r="E7211" s="97" t="s">
        <v>22012</v>
      </c>
      <c r="F7211" s="97">
        <v>331410</v>
      </c>
      <c r="G7211" s="97">
        <v>670150</v>
      </c>
      <c r="H7211" s="97">
        <v>331410</v>
      </c>
      <c r="I7211" s="97">
        <v>670150</v>
      </c>
      <c r="J7211" s="97" t="s">
        <v>93</v>
      </c>
      <c r="K7211" s="97">
        <v>63</v>
      </c>
      <c r="L7211" s="97" t="s">
        <v>22013</v>
      </c>
      <c r="M7211" s="97">
        <v>32.700000000000003</v>
      </c>
      <c r="N7211" s="97">
        <v>13088596</v>
      </c>
    </row>
    <row r="7212" spans="1:14" ht="14.25" customHeight="1" x14ac:dyDescent="0.3">
      <c r="A7212" s="97" t="s">
        <v>419</v>
      </c>
      <c r="B7212" s="97">
        <v>2530</v>
      </c>
      <c r="C7212" s="97" t="s">
        <v>22014</v>
      </c>
      <c r="D7212" s="97" t="s">
        <v>581</v>
      </c>
      <c r="E7212" s="97" t="s">
        <v>22015</v>
      </c>
      <c r="F7212" s="97">
        <v>333894</v>
      </c>
      <c r="G7212" s="97">
        <v>672377</v>
      </c>
      <c r="H7212" s="97">
        <v>333894</v>
      </c>
      <c r="I7212" s="97">
        <v>672377</v>
      </c>
      <c r="J7212" s="97" t="s">
        <v>93</v>
      </c>
      <c r="K7212" s="97">
        <v>7.3</v>
      </c>
      <c r="L7212" s="97" t="s">
        <v>22016</v>
      </c>
      <c r="M7212" s="97">
        <v>32.799999999999997</v>
      </c>
      <c r="N7212" s="97">
        <v>972370</v>
      </c>
    </row>
    <row r="7213" spans="1:14" ht="14.25" customHeight="1" x14ac:dyDescent="0.3">
      <c r="A7213" s="97" t="s">
        <v>508</v>
      </c>
      <c r="B7213" s="97">
        <v>17170</v>
      </c>
      <c r="C7213" s="97" t="s">
        <v>22017</v>
      </c>
      <c r="D7213" s="97" t="s">
        <v>581</v>
      </c>
      <c r="E7213" s="97" t="s">
        <v>22018</v>
      </c>
      <c r="F7213" s="97">
        <v>332600</v>
      </c>
      <c r="G7213" s="97">
        <v>666040</v>
      </c>
      <c r="H7213" s="97">
        <v>332600</v>
      </c>
      <c r="I7213" s="97">
        <v>666040</v>
      </c>
      <c r="J7213" s="97" t="s">
        <v>93</v>
      </c>
      <c r="K7213" s="97">
        <v>72.2</v>
      </c>
      <c r="L7213" s="97" t="s">
        <v>22019</v>
      </c>
      <c r="M7213" s="97">
        <v>32.799999999999997</v>
      </c>
      <c r="N7213" s="97">
        <v>952721</v>
      </c>
    </row>
    <row r="7214" spans="1:14" ht="14.25" customHeight="1" x14ac:dyDescent="0.3">
      <c r="A7214" s="97" t="s">
        <v>506</v>
      </c>
      <c r="B7214" s="97">
        <v>955</v>
      </c>
      <c r="C7214" s="97" t="s">
        <v>22020</v>
      </c>
      <c r="D7214" s="97" t="s">
        <v>332</v>
      </c>
      <c r="E7214" s="97" t="s">
        <v>22021</v>
      </c>
      <c r="F7214" s="97">
        <v>327123</v>
      </c>
      <c r="G7214" s="97">
        <v>665492</v>
      </c>
      <c r="H7214" s="97">
        <v>327123</v>
      </c>
      <c r="I7214" s="97">
        <v>665492</v>
      </c>
      <c r="J7214" s="97" t="s">
        <v>93</v>
      </c>
      <c r="K7214" s="97">
        <v>0</v>
      </c>
      <c r="L7214" s="97" t="s">
        <v>22022</v>
      </c>
      <c r="M7214" s="97">
        <v>32.9</v>
      </c>
      <c r="N7214" s="97">
        <v>17755152</v>
      </c>
    </row>
    <row r="7215" spans="1:14" ht="14.25" customHeight="1" x14ac:dyDescent="0.3">
      <c r="A7215" s="97" t="s">
        <v>351</v>
      </c>
      <c r="B7215" s="97">
        <v>245</v>
      </c>
      <c r="C7215" s="97" t="s">
        <v>22023</v>
      </c>
      <c r="D7215" s="97" t="s">
        <v>332</v>
      </c>
      <c r="E7215" s="97" t="s">
        <v>22024</v>
      </c>
      <c r="F7215" s="97">
        <v>329752</v>
      </c>
      <c r="G7215" s="97">
        <v>664415</v>
      </c>
      <c r="H7215" s="97">
        <v>329752</v>
      </c>
      <c r="I7215" s="97">
        <v>664415</v>
      </c>
      <c r="J7215" s="97" t="s">
        <v>93</v>
      </c>
      <c r="K7215" s="97">
        <v>133</v>
      </c>
      <c r="L7215" s="97" t="s">
        <v>22025</v>
      </c>
      <c r="M7215" s="97">
        <v>32.9</v>
      </c>
      <c r="N7215" s="97">
        <v>17295811</v>
      </c>
    </row>
    <row r="7216" spans="1:14" ht="14.25" customHeight="1" x14ac:dyDescent="0.3">
      <c r="A7216" s="97" t="s">
        <v>6680</v>
      </c>
      <c r="B7216" s="97">
        <v>72</v>
      </c>
      <c r="C7216" s="97" t="s">
        <v>22026</v>
      </c>
      <c r="D7216" s="97" t="s">
        <v>332</v>
      </c>
      <c r="E7216" s="97" t="s">
        <v>22027</v>
      </c>
      <c r="F7216" s="97">
        <v>318868</v>
      </c>
      <c r="G7216" s="97">
        <v>655728</v>
      </c>
      <c r="H7216" s="97">
        <v>318868</v>
      </c>
      <c r="I7216" s="97">
        <v>655728</v>
      </c>
      <c r="J7216" s="97" t="s">
        <v>93</v>
      </c>
      <c r="K7216" s="97">
        <v>286.95</v>
      </c>
      <c r="L7216" s="97" t="s">
        <v>22028</v>
      </c>
      <c r="M7216" s="97">
        <v>32.94</v>
      </c>
      <c r="N7216" s="97">
        <v>19491840</v>
      </c>
    </row>
    <row r="7217" spans="1:14" ht="14.25" customHeight="1" x14ac:dyDescent="0.3">
      <c r="A7217" s="97" t="s">
        <v>419</v>
      </c>
      <c r="B7217" s="97">
        <v>279</v>
      </c>
      <c r="C7217" s="97" t="s">
        <v>22029</v>
      </c>
      <c r="D7217" s="97" t="s">
        <v>332</v>
      </c>
      <c r="E7217" s="97" t="s">
        <v>22030</v>
      </c>
      <c r="F7217" s="97">
        <v>333523</v>
      </c>
      <c r="G7217" s="97">
        <v>670252</v>
      </c>
      <c r="H7217" s="97">
        <v>333523</v>
      </c>
      <c r="I7217" s="97">
        <v>670252</v>
      </c>
      <c r="J7217" s="97" t="s">
        <v>93</v>
      </c>
      <c r="K7217" s="97">
        <v>-746.3</v>
      </c>
      <c r="L7217" s="97" t="s">
        <v>22031</v>
      </c>
      <c r="M7217" s="97">
        <v>33</v>
      </c>
      <c r="N7217" s="97">
        <v>971763</v>
      </c>
    </row>
    <row r="7218" spans="1:14" ht="14.25" customHeight="1" x14ac:dyDescent="0.3">
      <c r="A7218" s="97" t="s">
        <v>579</v>
      </c>
      <c r="B7218" s="97">
        <v>366</v>
      </c>
      <c r="C7218" s="97" t="s">
        <v>22032</v>
      </c>
      <c r="D7218" s="97" t="s">
        <v>581</v>
      </c>
      <c r="E7218" s="97" t="s">
        <v>22033</v>
      </c>
      <c r="F7218" s="97">
        <v>339336</v>
      </c>
      <c r="G7218" s="97">
        <v>675742</v>
      </c>
      <c r="H7218" s="97">
        <v>339336</v>
      </c>
      <c r="I7218" s="97">
        <v>675742</v>
      </c>
      <c r="J7218" s="97" t="s">
        <v>93</v>
      </c>
      <c r="K7218" s="97">
        <v>0</v>
      </c>
      <c r="L7218" s="97" t="s">
        <v>22034</v>
      </c>
      <c r="M7218" s="97">
        <v>33</v>
      </c>
      <c r="N7218" s="97">
        <v>731461</v>
      </c>
    </row>
    <row r="7219" spans="1:14" ht="14.25" customHeight="1" x14ac:dyDescent="0.3">
      <c r="A7219" s="97" t="s">
        <v>330</v>
      </c>
      <c r="B7219" s="97">
        <v>103</v>
      </c>
      <c r="C7219" s="97" t="s">
        <v>22035</v>
      </c>
      <c r="D7219" s="97" t="s">
        <v>332</v>
      </c>
      <c r="E7219" s="97" t="s">
        <v>22036</v>
      </c>
      <c r="F7219" s="97">
        <v>322927</v>
      </c>
      <c r="G7219" s="97">
        <v>661162</v>
      </c>
      <c r="H7219" s="97">
        <v>322927</v>
      </c>
      <c r="I7219" s="97">
        <v>661162</v>
      </c>
      <c r="J7219" s="97" t="s">
        <v>93</v>
      </c>
      <c r="K7219" s="97">
        <v>0</v>
      </c>
      <c r="L7219" s="97" t="s">
        <v>22037</v>
      </c>
      <c r="M7219" s="97">
        <v>33</v>
      </c>
      <c r="N7219" s="97">
        <v>785826</v>
      </c>
    </row>
    <row r="7220" spans="1:14" ht="14.25" customHeight="1" x14ac:dyDescent="0.3">
      <c r="A7220" s="97" t="s">
        <v>330</v>
      </c>
      <c r="B7220" s="97">
        <v>102</v>
      </c>
      <c r="C7220" s="97" t="s">
        <v>22038</v>
      </c>
      <c r="D7220" s="97" t="s">
        <v>332</v>
      </c>
      <c r="E7220" s="97" t="s">
        <v>22039</v>
      </c>
      <c r="F7220" s="97">
        <v>322854</v>
      </c>
      <c r="G7220" s="97">
        <v>661077</v>
      </c>
      <c r="H7220" s="97">
        <v>322854</v>
      </c>
      <c r="I7220" s="97">
        <v>661077</v>
      </c>
      <c r="J7220" s="97" t="s">
        <v>93</v>
      </c>
      <c r="K7220" s="97">
        <v>0</v>
      </c>
      <c r="L7220" s="97" t="s">
        <v>22040</v>
      </c>
      <c r="M7220" s="97">
        <v>33</v>
      </c>
      <c r="N7220" s="97">
        <v>785825</v>
      </c>
    </row>
    <row r="7221" spans="1:14" ht="14.25" customHeight="1" x14ac:dyDescent="0.3">
      <c r="A7221" s="97" t="s">
        <v>506</v>
      </c>
      <c r="B7221" s="97">
        <v>152</v>
      </c>
      <c r="C7221" s="97" t="s">
        <v>22041</v>
      </c>
      <c r="D7221" s="97" t="s">
        <v>332</v>
      </c>
      <c r="E7221" s="97" t="s">
        <v>22042</v>
      </c>
      <c r="F7221" s="97">
        <v>328940</v>
      </c>
      <c r="G7221" s="97">
        <v>668550</v>
      </c>
      <c r="H7221" s="97">
        <v>328940</v>
      </c>
      <c r="I7221" s="97">
        <v>668550</v>
      </c>
      <c r="J7221" s="97" t="s">
        <v>93</v>
      </c>
      <c r="K7221" s="97">
        <v>0</v>
      </c>
      <c r="L7221" s="97" t="s">
        <v>22043</v>
      </c>
      <c r="M7221" s="97">
        <v>33</v>
      </c>
      <c r="N7221" s="97">
        <v>1002607</v>
      </c>
    </row>
    <row r="7222" spans="1:14" ht="14.25" customHeight="1" x14ac:dyDescent="0.3">
      <c r="A7222" s="97" t="s">
        <v>888</v>
      </c>
      <c r="B7222" s="97">
        <v>4</v>
      </c>
      <c r="C7222" s="97" t="s">
        <v>22044</v>
      </c>
      <c r="D7222" s="97" t="s">
        <v>332</v>
      </c>
      <c r="E7222" s="97" t="s">
        <v>22045</v>
      </c>
      <c r="F7222" s="97">
        <v>345131</v>
      </c>
      <c r="G7222" s="97">
        <v>672657</v>
      </c>
      <c r="H7222" s="97">
        <v>345131</v>
      </c>
      <c r="I7222" s="97">
        <v>672657</v>
      </c>
      <c r="J7222" s="97" t="s">
        <v>93</v>
      </c>
      <c r="K7222" s="97">
        <v>0</v>
      </c>
      <c r="L7222" s="97" t="s">
        <v>22046</v>
      </c>
      <c r="M7222" s="97">
        <v>33</v>
      </c>
      <c r="N7222" s="97">
        <v>747543</v>
      </c>
    </row>
    <row r="7223" spans="1:14" ht="14.25" customHeight="1" x14ac:dyDescent="0.3">
      <c r="A7223" s="97" t="s">
        <v>888</v>
      </c>
      <c r="B7223" s="97">
        <v>3</v>
      </c>
      <c r="C7223" s="97" t="s">
        <v>22047</v>
      </c>
      <c r="D7223" s="97" t="s">
        <v>332</v>
      </c>
      <c r="E7223" s="97" t="s">
        <v>22048</v>
      </c>
      <c r="F7223" s="97">
        <v>345332</v>
      </c>
      <c r="G7223" s="97">
        <v>672913</v>
      </c>
      <c r="H7223" s="97">
        <v>345332</v>
      </c>
      <c r="I7223" s="97">
        <v>672913</v>
      </c>
      <c r="J7223" s="97" t="s">
        <v>93</v>
      </c>
      <c r="K7223" s="97">
        <v>0</v>
      </c>
      <c r="L7223" s="97" t="s">
        <v>22049</v>
      </c>
      <c r="M7223" s="97">
        <v>33</v>
      </c>
      <c r="N7223" s="97">
        <v>747542</v>
      </c>
    </row>
    <row r="7224" spans="1:14" ht="14.25" customHeight="1" x14ac:dyDescent="0.3">
      <c r="A7224" s="97" t="s">
        <v>506</v>
      </c>
      <c r="B7224" s="97">
        <v>954</v>
      </c>
      <c r="C7224" s="97" t="s">
        <v>22050</v>
      </c>
      <c r="D7224" s="97" t="s">
        <v>332</v>
      </c>
      <c r="E7224" s="97" t="s">
        <v>22051</v>
      </c>
      <c r="F7224" s="97">
        <v>327030</v>
      </c>
      <c r="G7224" s="97">
        <v>665552</v>
      </c>
      <c r="H7224" s="97">
        <v>327030</v>
      </c>
      <c r="I7224" s="97">
        <v>665552</v>
      </c>
      <c r="J7224" s="97" t="s">
        <v>93</v>
      </c>
      <c r="K7224" s="97">
        <v>0</v>
      </c>
      <c r="L7224" s="97" t="s">
        <v>22052</v>
      </c>
      <c r="M7224" s="97">
        <v>33</v>
      </c>
      <c r="N7224" s="97">
        <v>17755151</v>
      </c>
    </row>
    <row r="7225" spans="1:14" ht="14.25" customHeight="1" x14ac:dyDescent="0.3">
      <c r="A7225" s="97" t="s">
        <v>330</v>
      </c>
      <c r="B7225" s="97">
        <v>162</v>
      </c>
      <c r="C7225" s="97" t="s">
        <v>22053</v>
      </c>
      <c r="D7225" s="97" t="s">
        <v>332</v>
      </c>
      <c r="E7225" s="97" t="s">
        <v>22054</v>
      </c>
      <c r="F7225" s="97">
        <v>324819</v>
      </c>
      <c r="G7225" s="97">
        <v>663176</v>
      </c>
      <c r="H7225" s="97">
        <v>324819</v>
      </c>
      <c r="I7225" s="97">
        <v>663176</v>
      </c>
      <c r="J7225" s="97" t="s">
        <v>93</v>
      </c>
      <c r="K7225" s="97">
        <v>0</v>
      </c>
      <c r="L7225" s="97" t="s">
        <v>22055</v>
      </c>
      <c r="M7225" s="97">
        <v>33</v>
      </c>
      <c r="N7225" s="97">
        <v>19911639</v>
      </c>
    </row>
    <row r="7226" spans="1:14" ht="14.25" customHeight="1" x14ac:dyDescent="0.3">
      <c r="A7226" s="97" t="s">
        <v>655</v>
      </c>
      <c r="B7226" s="97">
        <v>669</v>
      </c>
      <c r="C7226" s="97" t="s">
        <v>22056</v>
      </c>
      <c r="D7226" s="97" t="s">
        <v>332</v>
      </c>
      <c r="E7226" s="97" t="s">
        <v>22057</v>
      </c>
      <c r="F7226" s="97">
        <v>335995</v>
      </c>
      <c r="G7226" s="97">
        <v>672763</v>
      </c>
      <c r="H7226" s="97">
        <v>335995</v>
      </c>
      <c r="I7226" s="97">
        <v>672763</v>
      </c>
      <c r="J7226" s="97" t="s">
        <v>93</v>
      </c>
      <c r="K7226" s="97">
        <v>4</v>
      </c>
      <c r="L7226" s="97" t="s">
        <v>22058</v>
      </c>
      <c r="M7226" s="97">
        <v>33</v>
      </c>
      <c r="N7226" s="97">
        <v>950349</v>
      </c>
    </row>
    <row r="7227" spans="1:14" ht="14.25" customHeight="1" x14ac:dyDescent="0.3">
      <c r="A7227" s="97" t="s">
        <v>1963</v>
      </c>
      <c r="B7227" s="97">
        <v>78</v>
      </c>
      <c r="C7227" s="97" t="s">
        <v>22059</v>
      </c>
      <c r="D7227" s="97" t="s">
        <v>332</v>
      </c>
      <c r="E7227" s="97" t="s">
        <v>22060</v>
      </c>
      <c r="F7227" s="97">
        <v>343800</v>
      </c>
      <c r="G7227" s="97">
        <v>676500</v>
      </c>
      <c r="H7227" s="97">
        <v>343800</v>
      </c>
      <c r="I7227" s="97">
        <v>676500</v>
      </c>
      <c r="J7227" s="97" t="s">
        <v>93</v>
      </c>
      <c r="K7227" s="97">
        <v>10</v>
      </c>
      <c r="L7227" s="97" t="s">
        <v>22061</v>
      </c>
      <c r="M7227" s="97">
        <v>33</v>
      </c>
      <c r="N7227" s="97">
        <v>755600</v>
      </c>
    </row>
    <row r="7228" spans="1:14" ht="14.25" customHeight="1" x14ac:dyDescent="0.3">
      <c r="A7228" s="97" t="s">
        <v>655</v>
      </c>
      <c r="B7228" s="97">
        <v>655</v>
      </c>
      <c r="C7228" s="97" t="s">
        <v>22062</v>
      </c>
      <c r="D7228" s="97" t="s">
        <v>332</v>
      </c>
      <c r="E7228" s="97" t="s">
        <v>22063</v>
      </c>
      <c r="F7228" s="97">
        <v>339303</v>
      </c>
      <c r="G7228" s="97">
        <v>674723</v>
      </c>
      <c r="H7228" s="97">
        <v>339303</v>
      </c>
      <c r="I7228" s="97">
        <v>674723</v>
      </c>
      <c r="J7228" s="97" t="s">
        <v>93</v>
      </c>
      <c r="K7228" s="97">
        <v>15</v>
      </c>
      <c r="L7228" s="97" t="s">
        <v>22064</v>
      </c>
      <c r="M7228" s="97">
        <v>33</v>
      </c>
      <c r="N7228" s="97">
        <v>950335</v>
      </c>
    </row>
    <row r="7229" spans="1:14" ht="14.25" customHeight="1" x14ac:dyDescent="0.3">
      <c r="A7229" s="97" t="s">
        <v>419</v>
      </c>
      <c r="B7229" s="97">
        <v>159</v>
      </c>
      <c r="C7229" s="97" t="s">
        <v>22065</v>
      </c>
      <c r="D7229" s="97" t="s">
        <v>332</v>
      </c>
      <c r="E7229" s="97" t="s">
        <v>22066</v>
      </c>
      <c r="F7229" s="97">
        <v>334790</v>
      </c>
      <c r="G7229" s="97">
        <v>671230</v>
      </c>
      <c r="H7229" s="97">
        <v>334790</v>
      </c>
      <c r="I7229" s="97">
        <v>671230</v>
      </c>
      <c r="J7229" s="97" t="s">
        <v>93</v>
      </c>
      <c r="K7229" s="97">
        <v>17</v>
      </c>
      <c r="L7229" s="97" t="s">
        <v>22067</v>
      </c>
      <c r="M7229" s="97">
        <v>33</v>
      </c>
      <c r="N7229" s="97">
        <v>971636</v>
      </c>
    </row>
    <row r="7230" spans="1:14" ht="14.25" customHeight="1" x14ac:dyDescent="0.3">
      <c r="A7230" s="97" t="s">
        <v>419</v>
      </c>
      <c r="B7230" s="97">
        <v>354</v>
      </c>
      <c r="C7230" s="97" t="s">
        <v>22068</v>
      </c>
      <c r="D7230" s="97" t="s">
        <v>332</v>
      </c>
      <c r="E7230" s="97" t="s">
        <v>22069</v>
      </c>
      <c r="F7230" s="97">
        <v>334770</v>
      </c>
      <c r="G7230" s="97">
        <v>670776</v>
      </c>
      <c r="H7230" s="97">
        <v>334770</v>
      </c>
      <c r="I7230" s="97">
        <v>670776</v>
      </c>
      <c r="J7230" s="97" t="s">
        <v>93</v>
      </c>
      <c r="K7230" s="97">
        <v>18</v>
      </c>
      <c r="L7230" s="97" t="s">
        <v>22070</v>
      </c>
      <c r="M7230" s="97">
        <v>33</v>
      </c>
      <c r="N7230" s="97">
        <v>971838</v>
      </c>
    </row>
    <row r="7231" spans="1:14" ht="14.25" customHeight="1" x14ac:dyDescent="0.3">
      <c r="A7231" s="97" t="s">
        <v>419</v>
      </c>
      <c r="B7231" s="97">
        <v>10288</v>
      </c>
      <c r="C7231" s="97" t="s">
        <v>22071</v>
      </c>
      <c r="D7231" s="97" t="s">
        <v>581</v>
      </c>
      <c r="E7231" s="97" t="s">
        <v>22072</v>
      </c>
      <c r="F7231" s="97">
        <v>333905</v>
      </c>
      <c r="G7231" s="97">
        <v>671229</v>
      </c>
      <c r="H7231" s="97">
        <v>333905</v>
      </c>
      <c r="I7231" s="97">
        <v>671229</v>
      </c>
      <c r="J7231" s="97" t="s">
        <v>93</v>
      </c>
      <c r="K7231" s="97">
        <v>20</v>
      </c>
      <c r="L7231" s="97" t="s">
        <v>22073</v>
      </c>
      <c r="M7231" s="97">
        <v>33</v>
      </c>
      <c r="N7231" s="97">
        <v>972754</v>
      </c>
    </row>
    <row r="7232" spans="1:14" ht="14.25" customHeight="1" x14ac:dyDescent="0.3">
      <c r="A7232" s="97" t="s">
        <v>419</v>
      </c>
      <c r="B7232" s="97">
        <v>442</v>
      </c>
      <c r="C7232" s="97" t="s">
        <v>22074</v>
      </c>
      <c r="D7232" s="97" t="s">
        <v>332</v>
      </c>
      <c r="E7232" s="97" t="s">
        <v>22075</v>
      </c>
      <c r="F7232" s="97">
        <v>334844</v>
      </c>
      <c r="G7232" s="97">
        <v>671268</v>
      </c>
      <c r="H7232" s="97">
        <v>334844</v>
      </c>
      <c r="I7232" s="97">
        <v>671268</v>
      </c>
      <c r="J7232" s="97" t="s">
        <v>93</v>
      </c>
      <c r="K7232" s="97">
        <v>23</v>
      </c>
      <c r="L7232" s="97" t="s">
        <v>22076</v>
      </c>
      <c r="M7232" s="97">
        <v>33</v>
      </c>
      <c r="N7232" s="97">
        <v>971926</v>
      </c>
    </row>
    <row r="7233" spans="1:14" ht="14.25" customHeight="1" x14ac:dyDescent="0.3">
      <c r="A7233" s="97" t="s">
        <v>419</v>
      </c>
      <c r="B7233" s="97">
        <v>187</v>
      </c>
      <c r="C7233" s="97" t="s">
        <v>22077</v>
      </c>
      <c r="D7233" s="97" t="s">
        <v>332</v>
      </c>
      <c r="E7233" s="97" t="s">
        <v>22078</v>
      </c>
      <c r="F7233" s="97">
        <v>334995</v>
      </c>
      <c r="G7233" s="97">
        <v>670870</v>
      </c>
      <c r="H7233" s="97">
        <v>334995</v>
      </c>
      <c r="I7233" s="97">
        <v>670870</v>
      </c>
      <c r="J7233" s="97" t="s">
        <v>93</v>
      </c>
      <c r="K7233" s="97">
        <v>24</v>
      </c>
      <c r="L7233" s="97" t="s">
        <v>21404</v>
      </c>
      <c r="M7233" s="97">
        <v>33</v>
      </c>
      <c r="N7233" s="97">
        <v>971671</v>
      </c>
    </row>
    <row r="7234" spans="1:14" ht="14.25" customHeight="1" x14ac:dyDescent="0.3">
      <c r="A7234" s="97" t="s">
        <v>419</v>
      </c>
      <c r="B7234" s="97">
        <v>425</v>
      </c>
      <c r="C7234" s="97" t="s">
        <v>22079</v>
      </c>
      <c r="D7234" s="97" t="s">
        <v>332</v>
      </c>
      <c r="E7234" s="97" t="s">
        <v>22080</v>
      </c>
      <c r="F7234" s="97">
        <v>331305</v>
      </c>
      <c r="G7234" s="97">
        <v>672618</v>
      </c>
      <c r="H7234" s="97">
        <v>331305</v>
      </c>
      <c r="I7234" s="97">
        <v>672618</v>
      </c>
      <c r="J7234" s="97" t="s">
        <v>93</v>
      </c>
      <c r="K7234" s="97">
        <v>32.6</v>
      </c>
      <c r="L7234" s="97" t="s">
        <v>22081</v>
      </c>
      <c r="M7234" s="97">
        <v>33</v>
      </c>
      <c r="N7234" s="97">
        <v>971909</v>
      </c>
    </row>
    <row r="7235" spans="1:14" ht="14.25" customHeight="1" x14ac:dyDescent="0.3">
      <c r="A7235" s="97" t="s">
        <v>822</v>
      </c>
      <c r="B7235" s="97">
        <v>5999</v>
      </c>
      <c r="C7235" s="97" t="s">
        <v>22082</v>
      </c>
      <c r="D7235" s="97" t="s">
        <v>581</v>
      </c>
      <c r="E7235" s="97" t="s">
        <v>893</v>
      </c>
      <c r="F7235" s="97">
        <v>340640</v>
      </c>
      <c r="G7235" s="97">
        <v>674260</v>
      </c>
      <c r="H7235" s="97">
        <v>340640</v>
      </c>
      <c r="I7235" s="97">
        <v>674260</v>
      </c>
      <c r="J7235" s="97" t="s">
        <v>93</v>
      </c>
      <c r="K7235" s="97">
        <v>33.409999999999997</v>
      </c>
      <c r="L7235" s="97" t="s">
        <v>22083</v>
      </c>
      <c r="M7235" s="97">
        <v>33</v>
      </c>
      <c r="N7235" s="97">
        <v>931675</v>
      </c>
    </row>
    <row r="7236" spans="1:14" ht="14.25" customHeight="1" x14ac:dyDescent="0.3">
      <c r="A7236" s="97" t="s">
        <v>822</v>
      </c>
      <c r="B7236" s="97">
        <v>5999</v>
      </c>
      <c r="C7236" s="97" t="s">
        <v>22084</v>
      </c>
      <c r="D7236" s="97" t="s">
        <v>581</v>
      </c>
      <c r="E7236" s="97" t="s">
        <v>22085</v>
      </c>
      <c r="F7236" s="97">
        <v>340630</v>
      </c>
      <c r="G7236" s="97">
        <v>674280</v>
      </c>
      <c r="H7236" s="97">
        <v>340630</v>
      </c>
      <c r="I7236" s="97">
        <v>674280</v>
      </c>
      <c r="J7236" s="97" t="s">
        <v>93</v>
      </c>
      <c r="K7236" s="97">
        <v>33.5</v>
      </c>
      <c r="L7236" s="97" t="s">
        <v>22086</v>
      </c>
      <c r="M7236" s="97">
        <v>33</v>
      </c>
      <c r="N7236" s="97">
        <v>931672</v>
      </c>
    </row>
    <row r="7237" spans="1:14" ht="14.25" customHeight="1" x14ac:dyDescent="0.3">
      <c r="A7237" s="97" t="s">
        <v>419</v>
      </c>
      <c r="B7237" s="97">
        <v>370</v>
      </c>
      <c r="C7237" s="97" t="s">
        <v>22087</v>
      </c>
      <c r="D7237" s="97" t="s">
        <v>332</v>
      </c>
      <c r="E7237" s="97" t="s">
        <v>22088</v>
      </c>
      <c r="F7237" s="97">
        <v>330624</v>
      </c>
      <c r="G7237" s="97">
        <v>672346</v>
      </c>
      <c r="H7237" s="97">
        <v>330624</v>
      </c>
      <c r="I7237" s="97">
        <v>672346</v>
      </c>
      <c r="J7237" s="97" t="s">
        <v>93</v>
      </c>
      <c r="K7237" s="97">
        <v>35</v>
      </c>
      <c r="L7237" s="97" t="s">
        <v>12125</v>
      </c>
      <c r="M7237" s="97">
        <v>33</v>
      </c>
      <c r="N7237" s="97">
        <v>971854</v>
      </c>
    </row>
    <row r="7238" spans="1:14" ht="14.25" customHeight="1" x14ac:dyDescent="0.3">
      <c r="A7238" s="97" t="s">
        <v>419</v>
      </c>
      <c r="B7238" s="97">
        <v>481</v>
      </c>
      <c r="C7238" s="97" t="s">
        <v>22089</v>
      </c>
      <c r="D7238" s="97" t="s">
        <v>332</v>
      </c>
      <c r="E7238" s="97" t="s">
        <v>22090</v>
      </c>
      <c r="F7238" s="97">
        <v>331770</v>
      </c>
      <c r="G7238" s="97">
        <v>671680</v>
      </c>
      <c r="H7238" s="97">
        <v>331770</v>
      </c>
      <c r="I7238" s="97">
        <v>671680</v>
      </c>
      <c r="J7238" s="97" t="s">
        <v>93</v>
      </c>
      <c r="K7238" s="97">
        <v>35.81</v>
      </c>
      <c r="L7238" s="97" t="s">
        <v>22091</v>
      </c>
      <c r="M7238" s="97">
        <v>33</v>
      </c>
      <c r="N7238" s="97">
        <v>971965</v>
      </c>
    </row>
    <row r="7239" spans="1:14" ht="14.25" customHeight="1" x14ac:dyDescent="0.3">
      <c r="A7239" s="97" t="s">
        <v>419</v>
      </c>
      <c r="B7239" s="97">
        <v>399</v>
      </c>
      <c r="C7239" s="97" t="s">
        <v>22092</v>
      </c>
      <c r="D7239" s="97" t="s">
        <v>332</v>
      </c>
      <c r="E7239" s="97" t="s">
        <v>22093</v>
      </c>
      <c r="F7239" s="97">
        <v>330556</v>
      </c>
      <c r="G7239" s="97">
        <v>672194</v>
      </c>
      <c r="H7239" s="97">
        <v>330556</v>
      </c>
      <c r="I7239" s="97">
        <v>672194</v>
      </c>
      <c r="J7239" s="97" t="s">
        <v>93</v>
      </c>
      <c r="K7239" s="97">
        <v>40</v>
      </c>
      <c r="L7239" s="97" t="s">
        <v>22094</v>
      </c>
      <c r="M7239" s="97">
        <v>33</v>
      </c>
      <c r="N7239" s="97">
        <v>971883</v>
      </c>
    </row>
    <row r="7240" spans="1:14" ht="14.25" customHeight="1" x14ac:dyDescent="0.3">
      <c r="A7240" s="97" t="s">
        <v>419</v>
      </c>
      <c r="B7240" s="97">
        <v>17811</v>
      </c>
      <c r="C7240" s="97" t="s">
        <v>22095</v>
      </c>
      <c r="D7240" s="97" t="s">
        <v>581</v>
      </c>
      <c r="E7240" s="97" t="s">
        <v>22096</v>
      </c>
      <c r="F7240" s="97">
        <v>331070</v>
      </c>
      <c r="G7240" s="97">
        <v>671850</v>
      </c>
      <c r="H7240" s="97">
        <v>331070</v>
      </c>
      <c r="I7240" s="97">
        <v>671850</v>
      </c>
      <c r="J7240" s="97" t="s">
        <v>93</v>
      </c>
      <c r="K7240" s="97">
        <v>50</v>
      </c>
      <c r="L7240" s="97" t="s">
        <v>22097</v>
      </c>
      <c r="M7240" s="97">
        <v>33</v>
      </c>
      <c r="N7240" s="97">
        <v>973378</v>
      </c>
    </row>
    <row r="7241" spans="1:14" ht="14.25" customHeight="1" x14ac:dyDescent="0.3">
      <c r="A7241" s="97" t="s">
        <v>397</v>
      </c>
      <c r="B7241" s="97">
        <v>10303</v>
      </c>
      <c r="C7241" s="97" t="s">
        <v>22098</v>
      </c>
      <c r="D7241" s="97" t="s">
        <v>581</v>
      </c>
      <c r="E7241" s="97" t="s">
        <v>22099</v>
      </c>
      <c r="F7241" s="97">
        <v>335191</v>
      </c>
      <c r="G7241" s="97">
        <v>668696</v>
      </c>
      <c r="H7241" s="97">
        <v>335191</v>
      </c>
      <c r="I7241" s="97">
        <v>668696</v>
      </c>
      <c r="J7241" s="97" t="s">
        <v>93</v>
      </c>
      <c r="K7241" s="97">
        <v>51.85</v>
      </c>
      <c r="L7241" s="97" t="s">
        <v>22100</v>
      </c>
      <c r="M7241" s="97">
        <v>33</v>
      </c>
      <c r="N7241" s="97">
        <v>843006</v>
      </c>
    </row>
    <row r="7242" spans="1:14" ht="14.25" customHeight="1" x14ac:dyDescent="0.3">
      <c r="A7242" s="97" t="s">
        <v>397</v>
      </c>
      <c r="B7242" s="97">
        <v>10303</v>
      </c>
      <c r="C7242" s="97" t="s">
        <v>22101</v>
      </c>
      <c r="D7242" s="97" t="s">
        <v>581</v>
      </c>
      <c r="E7242" s="97" t="s">
        <v>22102</v>
      </c>
      <c r="F7242" s="97">
        <v>335228</v>
      </c>
      <c r="G7242" s="97">
        <v>668664</v>
      </c>
      <c r="H7242" s="97">
        <v>335228</v>
      </c>
      <c r="I7242" s="97">
        <v>668664</v>
      </c>
      <c r="J7242" s="97" t="s">
        <v>93</v>
      </c>
      <c r="K7242" s="97">
        <v>53.45</v>
      </c>
      <c r="L7242" s="97" t="s">
        <v>22103</v>
      </c>
      <c r="M7242" s="97">
        <v>33</v>
      </c>
      <c r="N7242" s="97">
        <v>843088</v>
      </c>
    </row>
    <row r="7243" spans="1:14" ht="14.25" customHeight="1" x14ac:dyDescent="0.3">
      <c r="A7243" s="97" t="s">
        <v>508</v>
      </c>
      <c r="B7243" s="97">
        <v>9941</v>
      </c>
      <c r="C7243" s="97" t="s">
        <v>22104</v>
      </c>
      <c r="D7243" s="97" t="s">
        <v>581</v>
      </c>
      <c r="E7243" s="97" t="s">
        <v>22105</v>
      </c>
      <c r="F7243" s="97">
        <v>333142</v>
      </c>
      <c r="G7243" s="97">
        <v>667065</v>
      </c>
      <c r="H7243" s="97">
        <v>333142</v>
      </c>
      <c r="I7243" s="97">
        <v>667065</v>
      </c>
      <c r="J7243" s="97" t="s">
        <v>93</v>
      </c>
      <c r="K7243" s="97">
        <v>56</v>
      </c>
      <c r="L7243" s="97" t="s">
        <v>22106</v>
      </c>
      <c r="M7243" s="97">
        <v>33</v>
      </c>
      <c r="N7243" s="97">
        <v>952073</v>
      </c>
    </row>
    <row r="7244" spans="1:14" ht="14.25" customHeight="1" x14ac:dyDescent="0.3">
      <c r="A7244" s="97" t="s">
        <v>508</v>
      </c>
      <c r="B7244" s="97">
        <v>377</v>
      </c>
      <c r="C7244" s="97" t="s">
        <v>22107</v>
      </c>
      <c r="D7244" s="97" t="s">
        <v>332</v>
      </c>
      <c r="E7244" s="97" t="s">
        <v>22108</v>
      </c>
      <c r="F7244" s="97">
        <v>331627</v>
      </c>
      <c r="G7244" s="97">
        <v>667956</v>
      </c>
      <c r="H7244" s="97">
        <v>331627</v>
      </c>
      <c r="I7244" s="97">
        <v>667956</v>
      </c>
      <c r="J7244" s="97" t="s">
        <v>93</v>
      </c>
      <c r="K7244" s="97">
        <v>63</v>
      </c>
      <c r="L7244" s="97" t="s">
        <v>22109</v>
      </c>
      <c r="M7244" s="97">
        <v>33</v>
      </c>
      <c r="N7244" s="97">
        <v>951581</v>
      </c>
    </row>
    <row r="7245" spans="1:14" ht="14.25" customHeight="1" x14ac:dyDescent="0.3">
      <c r="A7245" s="97" t="s">
        <v>508</v>
      </c>
      <c r="B7245" s="97">
        <v>281</v>
      </c>
      <c r="C7245" s="97" t="s">
        <v>22110</v>
      </c>
      <c r="D7245" s="97" t="s">
        <v>332</v>
      </c>
      <c r="E7245" s="97" t="s">
        <v>22111</v>
      </c>
      <c r="F7245" s="97">
        <v>332430</v>
      </c>
      <c r="G7245" s="97">
        <v>667340</v>
      </c>
      <c r="H7245" s="97">
        <v>332430</v>
      </c>
      <c r="I7245" s="97">
        <v>667340</v>
      </c>
      <c r="J7245" s="97" t="s">
        <v>93</v>
      </c>
      <c r="K7245" s="97">
        <v>65</v>
      </c>
      <c r="L7245" s="97" t="s">
        <v>22112</v>
      </c>
      <c r="M7245" s="97">
        <v>33</v>
      </c>
      <c r="N7245" s="97">
        <v>951485</v>
      </c>
    </row>
    <row r="7246" spans="1:14" ht="14.25" customHeight="1" x14ac:dyDescent="0.3">
      <c r="A7246" s="97" t="s">
        <v>632</v>
      </c>
      <c r="B7246" s="97">
        <v>100</v>
      </c>
      <c r="C7246" s="97" t="s">
        <v>22113</v>
      </c>
      <c r="D7246" s="97" t="s">
        <v>332</v>
      </c>
      <c r="E7246" s="97" t="s">
        <v>22114</v>
      </c>
      <c r="F7246" s="97">
        <v>343747</v>
      </c>
      <c r="G7246" s="97">
        <v>669098</v>
      </c>
      <c r="H7246" s="97">
        <v>343747</v>
      </c>
      <c r="I7246" s="97">
        <v>669098</v>
      </c>
      <c r="J7246" s="97" t="s">
        <v>93</v>
      </c>
      <c r="K7246" s="97">
        <v>81</v>
      </c>
      <c r="L7246" s="97" t="s">
        <v>22115</v>
      </c>
      <c r="M7246" s="97">
        <v>33</v>
      </c>
      <c r="N7246" s="97">
        <v>770378</v>
      </c>
    </row>
    <row r="7247" spans="1:14" ht="14.25" customHeight="1" x14ac:dyDescent="0.3">
      <c r="A7247" s="97" t="s">
        <v>632</v>
      </c>
      <c r="B7247" s="97">
        <v>163</v>
      </c>
      <c r="C7247" s="97" t="s">
        <v>22116</v>
      </c>
      <c r="D7247" s="97" t="s">
        <v>332</v>
      </c>
      <c r="E7247" s="97" t="s">
        <v>22117</v>
      </c>
      <c r="F7247" s="97">
        <v>342464</v>
      </c>
      <c r="G7247" s="97">
        <v>668945</v>
      </c>
      <c r="H7247" s="97">
        <v>342464</v>
      </c>
      <c r="I7247" s="97">
        <v>668945</v>
      </c>
      <c r="J7247" s="97" t="s">
        <v>93</v>
      </c>
      <c r="K7247" s="97">
        <v>90</v>
      </c>
      <c r="L7247" s="97" t="s">
        <v>22118</v>
      </c>
      <c r="M7247" s="97">
        <v>33</v>
      </c>
      <c r="N7247" s="97">
        <v>770441</v>
      </c>
    </row>
    <row r="7248" spans="1:14" ht="14.25" customHeight="1" x14ac:dyDescent="0.3">
      <c r="A7248" s="97" t="s">
        <v>506</v>
      </c>
      <c r="B7248" s="97">
        <v>10695</v>
      </c>
      <c r="C7248" s="97" t="s">
        <v>22119</v>
      </c>
      <c r="D7248" s="97" t="s">
        <v>581</v>
      </c>
      <c r="E7248" s="97" t="s">
        <v>22120</v>
      </c>
      <c r="F7248" s="97">
        <v>329885</v>
      </c>
      <c r="G7248" s="97">
        <v>667589</v>
      </c>
      <c r="H7248" s="97">
        <v>329885</v>
      </c>
      <c r="I7248" s="97">
        <v>667589</v>
      </c>
      <c r="J7248" s="97" t="s">
        <v>93</v>
      </c>
      <c r="K7248" s="97">
        <v>92.96</v>
      </c>
      <c r="L7248" s="97" t="s">
        <v>22121</v>
      </c>
      <c r="M7248" s="97">
        <v>33</v>
      </c>
      <c r="N7248" s="97">
        <v>1004162</v>
      </c>
    </row>
    <row r="7249" spans="1:14" ht="14.25" customHeight="1" x14ac:dyDescent="0.3">
      <c r="A7249" s="97" t="s">
        <v>397</v>
      </c>
      <c r="B7249" s="97">
        <v>373</v>
      </c>
      <c r="C7249" s="97" t="s">
        <v>22122</v>
      </c>
      <c r="D7249" s="97" t="s">
        <v>332</v>
      </c>
      <c r="E7249" s="97" t="s">
        <v>22123</v>
      </c>
      <c r="F7249" s="97">
        <v>335003</v>
      </c>
      <c r="G7249" s="97">
        <v>666828</v>
      </c>
      <c r="H7249" s="97">
        <v>335003</v>
      </c>
      <c r="I7249" s="97">
        <v>666828</v>
      </c>
      <c r="J7249" s="97" t="s">
        <v>93</v>
      </c>
      <c r="K7249" s="97">
        <v>95</v>
      </c>
      <c r="L7249" s="97" t="s">
        <v>22124</v>
      </c>
      <c r="M7249" s="97">
        <v>33</v>
      </c>
      <c r="N7249" s="97">
        <v>15935626</v>
      </c>
    </row>
    <row r="7250" spans="1:14" ht="14.25" customHeight="1" x14ac:dyDescent="0.3">
      <c r="A7250" s="97" t="s">
        <v>397</v>
      </c>
      <c r="B7250" s="97">
        <v>10303</v>
      </c>
      <c r="C7250" s="97" t="s">
        <v>22125</v>
      </c>
      <c r="D7250" s="97" t="s">
        <v>581</v>
      </c>
      <c r="E7250" s="97" t="s">
        <v>22126</v>
      </c>
      <c r="F7250" s="97">
        <v>335824</v>
      </c>
      <c r="G7250" s="97">
        <v>668168</v>
      </c>
      <c r="H7250" s="97">
        <v>335824</v>
      </c>
      <c r="I7250" s="97">
        <v>668168</v>
      </c>
      <c r="J7250" s="97" t="s">
        <v>93</v>
      </c>
      <c r="K7250" s="97">
        <v>96.2</v>
      </c>
      <c r="L7250" s="97" t="s">
        <v>22127</v>
      </c>
      <c r="M7250" s="97">
        <v>33</v>
      </c>
      <c r="N7250" s="97">
        <v>842984</v>
      </c>
    </row>
    <row r="7251" spans="1:14" ht="14.25" customHeight="1" x14ac:dyDescent="0.3">
      <c r="A7251" s="97" t="s">
        <v>822</v>
      </c>
      <c r="B7251" s="97">
        <v>354</v>
      </c>
      <c r="C7251" s="97" t="s">
        <v>22128</v>
      </c>
      <c r="D7251" s="97" t="s">
        <v>332</v>
      </c>
      <c r="E7251" s="97" t="s">
        <v>22129</v>
      </c>
      <c r="F7251" s="97">
        <v>341138</v>
      </c>
      <c r="G7251" s="97">
        <v>672391</v>
      </c>
      <c r="H7251" s="97">
        <v>341138</v>
      </c>
      <c r="I7251" s="97">
        <v>672391</v>
      </c>
      <c r="J7251" s="97" t="s">
        <v>93</v>
      </c>
      <c r="K7251" s="97">
        <v>99</v>
      </c>
      <c r="L7251" s="97" t="s">
        <v>14881</v>
      </c>
      <c r="M7251" s="97">
        <v>33</v>
      </c>
      <c r="N7251" s="97">
        <v>931225</v>
      </c>
    </row>
    <row r="7252" spans="1:14" ht="14.25" customHeight="1" x14ac:dyDescent="0.3">
      <c r="A7252" s="97" t="s">
        <v>508</v>
      </c>
      <c r="B7252" s="97">
        <v>1159</v>
      </c>
      <c r="C7252" s="97" t="s">
        <v>22130</v>
      </c>
      <c r="D7252" s="97" t="s">
        <v>581</v>
      </c>
      <c r="E7252" s="97" t="s">
        <v>22131</v>
      </c>
      <c r="F7252" s="97">
        <v>330696</v>
      </c>
      <c r="G7252" s="97">
        <v>665017</v>
      </c>
      <c r="H7252" s="97">
        <v>330696</v>
      </c>
      <c r="I7252" s="97">
        <v>665017</v>
      </c>
      <c r="J7252" s="97" t="s">
        <v>93</v>
      </c>
      <c r="K7252" s="97">
        <v>105</v>
      </c>
      <c r="L7252" s="97" t="s">
        <v>22132</v>
      </c>
      <c r="M7252" s="97">
        <v>33</v>
      </c>
      <c r="N7252" s="97">
        <v>951784</v>
      </c>
    </row>
    <row r="7253" spans="1:14" ht="14.25" customHeight="1" x14ac:dyDescent="0.3">
      <c r="A7253" s="97" t="s">
        <v>508</v>
      </c>
      <c r="B7253" s="97">
        <v>350</v>
      </c>
      <c r="C7253" s="97" t="s">
        <v>22133</v>
      </c>
      <c r="D7253" s="97" t="s">
        <v>332</v>
      </c>
      <c r="E7253" s="97" t="s">
        <v>22134</v>
      </c>
      <c r="F7253" s="97">
        <v>330692</v>
      </c>
      <c r="G7253" s="97">
        <v>665008</v>
      </c>
      <c r="H7253" s="97">
        <v>330692</v>
      </c>
      <c r="I7253" s="97">
        <v>665008</v>
      </c>
      <c r="J7253" s="97" t="s">
        <v>93</v>
      </c>
      <c r="K7253" s="97">
        <v>105</v>
      </c>
      <c r="L7253" s="97" t="s">
        <v>22135</v>
      </c>
      <c r="M7253" s="97">
        <v>33</v>
      </c>
      <c r="N7253" s="97">
        <v>951554</v>
      </c>
    </row>
    <row r="7254" spans="1:14" ht="14.25" customHeight="1" x14ac:dyDescent="0.3">
      <c r="A7254" s="97" t="s">
        <v>497</v>
      </c>
      <c r="B7254" s="97">
        <v>256</v>
      </c>
      <c r="C7254" s="97" t="s">
        <v>22136</v>
      </c>
      <c r="D7254" s="97" t="s">
        <v>332</v>
      </c>
      <c r="E7254" s="97" t="s">
        <v>22137</v>
      </c>
      <c r="F7254" s="97">
        <v>330672</v>
      </c>
      <c r="G7254" s="97">
        <v>664996</v>
      </c>
      <c r="H7254" s="97">
        <v>330672</v>
      </c>
      <c r="I7254" s="97">
        <v>664996</v>
      </c>
      <c r="J7254" s="97" t="s">
        <v>93</v>
      </c>
      <c r="K7254" s="97">
        <v>106</v>
      </c>
      <c r="L7254" s="97" t="s">
        <v>22138</v>
      </c>
      <c r="M7254" s="97">
        <v>33</v>
      </c>
      <c r="N7254" s="97">
        <v>904893</v>
      </c>
    </row>
    <row r="7255" spans="1:14" ht="14.25" customHeight="1" x14ac:dyDescent="0.3">
      <c r="A7255" s="97" t="s">
        <v>506</v>
      </c>
      <c r="B7255" s="97">
        <v>772</v>
      </c>
      <c r="C7255" s="97" t="s">
        <v>22139</v>
      </c>
      <c r="D7255" s="97" t="s">
        <v>332</v>
      </c>
      <c r="E7255" s="97" t="s">
        <v>22140</v>
      </c>
      <c r="F7255" s="97">
        <v>329221</v>
      </c>
      <c r="G7255" s="97">
        <v>669044</v>
      </c>
      <c r="H7255" s="97">
        <v>329221</v>
      </c>
      <c r="I7255" s="97">
        <v>669044</v>
      </c>
      <c r="J7255" s="97" t="s">
        <v>93</v>
      </c>
      <c r="K7255" s="97">
        <v>108.66</v>
      </c>
      <c r="L7255" s="97" t="s">
        <v>22141</v>
      </c>
      <c r="M7255" s="97">
        <v>33</v>
      </c>
      <c r="N7255" s="97">
        <v>17332918</v>
      </c>
    </row>
    <row r="7256" spans="1:14" ht="14.25" customHeight="1" x14ac:dyDescent="0.3">
      <c r="A7256" s="97" t="s">
        <v>397</v>
      </c>
      <c r="B7256" s="97">
        <v>181</v>
      </c>
      <c r="C7256" s="97" t="s">
        <v>22142</v>
      </c>
      <c r="D7256" s="97" t="s">
        <v>332</v>
      </c>
      <c r="E7256" s="97" t="s">
        <v>22143</v>
      </c>
      <c r="F7256" s="97">
        <v>338980</v>
      </c>
      <c r="G7256" s="97">
        <v>668670</v>
      </c>
      <c r="H7256" s="97">
        <v>338980</v>
      </c>
      <c r="I7256" s="97">
        <v>668670</v>
      </c>
      <c r="J7256" s="97" t="s">
        <v>93</v>
      </c>
      <c r="K7256" s="97">
        <v>108.66</v>
      </c>
      <c r="L7256" s="97" t="s">
        <v>22144</v>
      </c>
      <c r="M7256" s="97">
        <v>33</v>
      </c>
      <c r="N7256" s="97">
        <v>842738</v>
      </c>
    </row>
    <row r="7257" spans="1:14" ht="14.25" customHeight="1" x14ac:dyDescent="0.3">
      <c r="A7257" s="97" t="s">
        <v>506</v>
      </c>
      <c r="B7257" s="97">
        <v>771</v>
      </c>
      <c r="C7257" s="97" t="s">
        <v>22145</v>
      </c>
      <c r="D7257" s="97" t="s">
        <v>332</v>
      </c>
      <c r="E7257" s="97" t="s">
        <v>22146</v>
      </c>
      <c r="F7257" s="97">
        <v>329219</v>
      </c>
      <c r="G7257" s="97">
        <v>669039</v>
      </c>
      <c r="H7257" s="97">
        <v>329219</v>
      </c>
      <c r="I7257" s="97">
        <v>669039</v>
      </c>
      <c r="J7257" s="97" t="s">
        <v>93</v>
      </c>
      <c r="K7257" s="97">
        <v>108.69</v>
      </c>
      <c r="L7257" s="97" t="s">
        <v>22147</v>
      </c>
      <c r="M7257" s="97">
        <v>33</v>
      </c>
      <c r="N7257" s="97">
        <v>17332917</v>
      </c>
    </row>
    <row r="7258" spans="1:14" ht="14.25" customHeight="1" x14ac:dyDescent="0.3">
      <c r="A7258" s="97" t="s">
        <v>497</v>
      </c>
      <c r="B7258" s="97">
        <v>49</v>
      </c>
      <c r="C7258" s="97" t="s">
        <v>22148</v>
      </c>
      <c r="D7258" s="97" t="s">
        <v>332</v>
      </c>
      <c r="E7258" s="97" t="s">
        <v>22149</v>
      </c>
      <c r="F7258" s="97">
        <v>331920</v>
      </c>
      <c r="G7258" s="97">
        <v>662000</v>
      </c>
      <c r="H7258" s="97">
        <v>331920</v>
      </c>
      <c r="I7258" s="97">
        <v>662000</v>
      </c>
      <c r="J7258" s="97" t="s">
        <v>93</v>
      </c>
      <c r="K7258" s="97">
        <v>109.73</v>
      </c>
      <c r="L7258" s="97" t="s">
        <v>22150</v>
      </c>
      <c r="M7258" s="97">
        <v>33</v>
      </c>
      <c r="N7258" s="97">
        <v>904607</v>
      </c>
    </row>
    <row r="7259" spans="1:14" ht="14.25" customHeight="1" x14ac:dyDescent="0.3">
      <c r="A7259" s="97" t="s">
        <v>497</v>
      </c>
      <c r="B7259" s="97">
        <v>597</v>
      </c>
      <c r="C7259" s="97" t="s">
        <v>22151</v>
      </c>
      <c r="D7259" s="97" t="s">
        <v>332</v>
      </c>
      <c r="E7259" s="97" t="s">
        <v>22152</v>
      </c>
      <c r="F7259" s="97">
        <v>334157</v>
      </c>
      <c r="G7259" s="97">
        <v>664740</v>
      </c>
      <c r="H7259" s="97">
        <v>334157</v>
      </c>
      <c r="I7259" s="97">
        <v>664740</v>
      </c>
      <c r="J7259" s="97" t="s">
        <v>93</v>
      </c>
      <c r="K7259" s="97">
        <v>110</v>
      </c>
      <c r="L7259" s="97" t="s">
        <v>22153</v>
      </c>
      <c r="M7259" s="97">
        <v>33</v>
      </c>
      <c r="N7259" s="97">
        <v>17644965</v>
      </c>
    </row>
    <row r="7260" spans="1:14" ht="14.25" customHeight="1" x14ac:dyDescent="0.3">
      <c r="A7260" s="97" t="s">
        <v>497</v>
      </c>
      <c r="B7260" s="97">
        <v>596</v>
      </c>
      <c r="C7260" s="97" t="s">
        <v>22154</v>
      </c>
      <c r="D7260" s="97" t="s">
        <v>332</v>
      </c>
      <c r="E7260" s="97" t="s">
        <v>22155</v>
      </c>
      <c r="F7260" s="97">
        <v>334149</v>
      </c>
      <c r="G7260" s="97">
        <v>664683</v>
      </c>
      <c r="H7260" s="97">
        <v>334149</v>
      </c>
      <c r="I7260" s="97">
        <v>664683</v>
      </c>
      <c r="J7260" s="97" t="s">
        <v>93</v>
      </c>
      <c r="K7260" s="97">
        <v>111</v>
      </c>
      <c r="L7260" s="97" t="s">
        <v>22156</v>
      </c>
      <c r="M7260" s="97">
        <v>33</v>
      </c>
      <c r="N7260" s="97">
        <v>17644964</v>
      </c>
    </row>
    <row r="7261" spans="1:14" ht="14.25" customHeight="1" x14ac:dyDescent="0.3">
      <c r="A7261" s="97" t="s">
        <v>497</v>
      </c>
      <c r="B7261" s="97">
        <v>281</v>
      </c>
      <c r="C7261" s="97" t="s">
        <v>22157</v>
      </c>
      <c r="D7261" s="97" t="s">
        <v>332</v>
      </c>
      <c r="E7261" s="97" t="s">
        <v>22158</v>
      </c>
      <c r="F7261" s="97">
        <v>330378</v>
      </c>
      <c r="G7261" s="97">
        <v>664613</v>
      </c>
      <c r="H7261" s="97">
        <v>330378</v>
      </c>
      <c r="I7261" s="97">
        <v>664613</v>
      </c>
      <c r="J7261" s="97" t="s">
        <v>93</v>
      </c>
      <c r="K7261" s="97">
        <v>114</v>
      </c>
      <c r="L7261" s="97" t="s">
        <v>22159</v>
      </c>
      <c r="M7261" s="97">
        <v>33</v>
      </c>
      <c r="N7261" s="97">
        <v>904918</v>
      </c>
    </row>
    <row r="7262" spans="1:14" ht="14.25" customHeight="1" x14ac:dyDescent="0.3">
      <c r="A7262" s="97" t="s">
        <v>497</v>
      </c>
      <c r="B7262" s="97">
        <v>599</v>
      </c>
      <c r="C7262" s="97" t="s">
        <v>22160</v>
      </c>
      <c r="D7262" s="97" t="s">
        <v>332</v>
      </c>
      <c r="E7262" s="97" t="s">
        <v>22161</v>
      </c>
      <c r="F7262" s="97">
        <v>334251</v>
      </c>
      <c r="G7262" s="97">
        <v>664703</v>
      </c>
      <c r="H7262" s="97">
        <v>334251</v>
      </c>
      <c r="I7262" s="97">
        <v>664703</v>
      </c>
      <c r="J7262" s="97" t="s">
        <v>93</v>
      </c>
      <c r="K7262" s="97">
        <v>114</v>
      </c>
      <c r="L7262" s="97" t="s">
        <v>22162</v>
      </c>
      <c r="M7262" s="97">
        <v>33</v>
      </c>
      <c r="N7262" s="97">
        <v>17644968</v>
      </c>
    </row>
    <row r="7263" spans="1:14" ht="14.25" customHeight="1" x14ac:dyDescent="0.3">
      <c r="A7263" s="97" t="s">
        <v>632</v>
      </c>
      <c r="B7263" s="97">
        <v>137</v>
      </c>
      <c r="C7263" s="97" t="s">
        <v>22163</v>
      </c>
      <c r="D7263" s="97" t="s">
        <v>332</v>
      </c>
      <c r="E7263" s="97" t="s">
        <v>22164</v>
      </c>
      <c r="F7263" s="97">
        <v>341529</v>
      </c>
      <c r="G7263" s="97">
        <v>667506</v>
      </c>
      <c r="H7263" s="97">
        <v>341529</v>
      </c>
      <c r="I7263" s="97">
        <v>667506</v>
      </c>
      <c r="J7263" s="97" t="s">
        <v>93</v>
      </c>
      <c r="K7263" s="97">
        <v>119</v>
      </c>
      <c r="L7263" s="97" t="s">
        <v>22165</v>
      </c>
      <c r="M7263" s="97">
        <v>33</v>
      </c>
      <c r="N7263" s="97">
        <v>770415</v>
      </c>
    </row>
    <row r="7264" spans="1:14" ht="14.25" customHeight="1" x14ac:dyDescent="0.3">
      <c r="A7264" s="97" t="s">
        <v>506</v>
      </c>
      <c r="B7264" s="97">
        <v>335</v>
      </c>
      <c r="C7264" s="97" t="s">
        <v>22166</v>
      </c>
      <c r="D7264" s="97" t="s">
        <v>332</v>
      </c>
      <c r="E7264" s="97" t="s">
        <v>22167</v>
      </c>
      <c r="F7264" s="97">
        <v>328687</v>
      </c>
      <c r="G7264" s="97">
        <v>666972</v>
      </c>
      <c r="H7264" s="97">
        <v>328687</v>
      </c>
      <c r="I7264" s="97">
        <v>666972</v>
      </c>
      <c r="J7264" s="97" t="s">
        <v>93</v>
      </c>
      <c r="K7264" s="97">
        <v>119.23</v>
      </c>
      <c r="L7264" s="97" t="s">
        <v>22168</v>
      </c>
      <c r="M7264" s="97">
        <v>33</v>
      </c>
      <c r="N7264" s="97">
        <v>1002827</v>
      </c>
    </row>
    <row r="7265" spans="1:14" ht="14.25" customHeight="1" x14ac:dyDescent="0.3">
      <c r="A7265" s="97" t="s">
        <v>397</v>
      </c>
      <c r="B7265" s="97">
        <v>212</v>
      </c>
      <c r="C7265" s="97" t="s">
        <v>22169</v>
      </c>
      <c r="D7265" s="97" t="s">
        <v>332</v>
      </c>
      <c r="E7265" s="97" t="s">
        <v>22170</v>
      </c>
      <c r="F7265" s="97">
        <v>338610</v>
      </c>
      <c r="G7265" s="97">
        <v>669050</v>
      </c>
      <c r="H7265" s="97">
        <v>338610</v>
      </c>
      <c r="I7265" s="97">
        <v>669050</v>
      </c>
      <c r="J7265" s="97" t="s">
        <v>93</v>
      </c>
      <c r="K7265" s="97">
        <v>119.41</v>
      </c>
      <c r="L7265" s="97" t="s">
        <v>22171</v>
      </c>
      <c r="M7265" s="97">
        <v>33</v>
      </c>
      <c r="N7265" s="97">
        <v>842769</v>
      </c>
    </row>
    <row r="7266" spans="1:14" ht="14.25" customHeight="1" x14ac:dyDescent="0.3">
      <c r="A7266" s="97" t="s">
        <v>506</v>
      </c>
      <c r="B7266" s="97">
        <v>876</v>
      </c>
      <c r="C7266" s="97" t="s">
        <v>22172</v>
      </c>
      <c r="D7266" s="97" t="s">
        <v>332</v>
      </c>
      <c r="E7266" s="97" t="s">
        <v>22173</v>
      </c>
      <c r="F7266" s="97">
        <v>328726</v>
      </c>
      <c r="G7266" s="97">
        <v>668192</v>
      </c>
      <c r="H7266" s="97">
        <v>328726</v>
      </c>
      <c r="I7266" s="97">
        <v>668192</v>
      </c>
      <c r="J7266" s="97" t="s">
        <v>93</v>
      </c>
      <c r="K7266" s="97">
        <v>126</v>
      </c>
      <c r="L7266" s="97" t="s">
        <v>22174</v>
      </c>
      <c r="M7266" s="97">
        <v>33</v>
      </c>
      <c r="N7266" s="97">
        <v>17333022</v>
      </c>
    </row>
    <row r="7267" spans="1:14" ht="14.25" customHeight="1" x14ac:dyDescent="0.3">
      <c r="A7267" s="97" t="s">
        <v>506</v>
      </c>
      <c r="B7267" s="97">
        <v>216</v>
      </c>
      <c r="C7267" s="97" t="s">
        <v>22175</v>
      </c>
      <c r="D7267" s="97" t="s">
        <v>332</v>
      </c>
      <c r="E7267" s="97" t="s">
        <v>22176</v>
      </c>
      <c r="F7267" s="97">
        <v>328710</v>
      </c>
      <c r="G7267" s="97">
        <v>668150</v>
      </c>
      <c r="H7267" s="97">
        <v>328710</v>
      </c>
      <c r="I7267" s="97">
        <v>668150</v>
      </c>
      <c r="J7267" s="97" t="s">
        <v>93</v>
      </c>
      <c r="K7267" s="97">
        <v>126.62</v>
      </c>
      <c r="L7267" s="97" t="s">
        <v>22177</v>
      </c>
      <c r="M7267" s="97">
        <v>33</v>
      </c>
      <c r="N7267" s="97">
        <v>1002705</v>
      </c>
    </row>
    <row r="7268" spans="1:14" ht="14.25" customHeight="1" x14ac:dyDescent="0.3">
      <c r="A7268" s="97" t="s">
        <v>506</v>
      </c>
      <c r="B7268" s="97">
        <v>228</v>
      </c>
      <c r="C7268" s="97" t="s">
        <v>22178</v>
      </c>
      <c r="D7268" s="97" t="s">
        <v>332</v>
      </c>
      <c r="E7268" s="97" t="s">
        <v>22179</v>
      </c>
      <c r="F7268" s="97">
        <v>328730</v>
      </c>
      <c r="G7268" s="97">
        <v>668170</v>
      </c>
      <c r="H7268" s="97">
        <v>328730</v>
      </c>
      <c r="I7268" s="97">
        <v>668170</v>
      </c>
      <c r="J7268" s="97" t="s">
        <v>93</v>
      </c>
      <c r="K7268" s="97">
        <v>127.33</v>
      </c>
      <c r="L7268" s="97" t="s">
        <v>22180</v>
      </c>
      <c r="M7268" s="97">
        <v>33</v>
      </c>
      <c r="N7268" s="97">
        <v>1002717</v>
      </c>
    </row>
    <row r="7269" spans="1:14" ht="14.25" customHeight="1" x14ac:dyDescent="0.3">
      <c r="A7269" s="97" t="s">
        <v>506</v>
      </c>
      <c r="B7269" s="97">
        <v>868</v>
      </c>
      <c r="C7269" s="97" t="s">
        <v>22181</v>
      </c>
      <c r="D7269" s="97" t="s">
        <v>332</v>
      </c>
      <c r="E7269" s="97" t="s">
        <v>22182</v>
      </c>
      <c r="F7269" s="97">
        <v>328708</v>
      </c>
      <c r="G7269" s="97">
        <v>668141</v>
      </c>
      <c r="H7269" s="97">
        <v>328708</v>
      </c>
      <c r="I7269" s="97">
        <v>668141</v>
      </c>
      <c r="J7269" s="97" t="s">
        <v>93</v>
      </c>
      <c r="K7269" s="97">
        <v>127.89</v>
      </c>
      <c r="L7269" s="97" t="s">
        <v>22183</v>
      </c>
      <c r="M7269" s="97">
        <v>33</v>
      </c>
      <c r="N7269" s="97">
        <v>17333014</v>
      </c>
    </row>
    <row r="7270" spans="1:14" ht="14.25" customHeight="1" x14ac:dyDescent="0.3">
      <c r="A7270" s="97" t="s">
        <v>506</v>
      </c>
      <c r="B7270" s="97">
        <v>864</v>
      </c>
      <c r="C7270" s="97" t="s">
        <v>22184</v>
      </c>
      <c r="D7270" s="97" t="s">
        <v>332</v>
      </c>
      <c r="E7270" s="97" t="s">
        <v>22185</v>
      </c>
      <c r="F7270" s="97">
        <v>328698</v>
      </c>
      <c r="G7270" s="97">
        <v>668083</v>
      </c>
      <c r="H7270" s="97">
        <v>328698</v>
      </c>
      <c r="I7270" s="97">
        <v>668083</v>
      </c>
      <c r="J7270" s="97" t="s">
        <v>93</v>
      </c>
      <c r="K7270" s="97">
        <v>128.21</v>
      </c>
      <c r="L7270" s="97" t="s">
        <v>22186</v>
      </c>
      <c r="M7270" s="97">
        <v>33</v>
      </c>
      <c r="N7270" s="97">
        <v>17333010</v>
      </c>
    </row>
    <row r="7271" spans="1:14" ht="14.25" customHeight="1" x14ac:dyDescent="0.3">
      <c r="A7271" s="97" t="s">
        <v>506</v>
      </c>
      <c r="B7271" s="97">
        <v>859</v>
      </c>
      <c r="C7271" s="97" t="s">
        <v>22187</v>
      </c>
      <c r="D7271" s="97" t="s">
        <v>332</v>
      </c>
      <c r="E7271" s="97" t="s">
        <v>22188</v>
      </c>
      <c r="F7271" s="97">
        <v>328697</v>
      </c>
      <c r="G7271" s="97">
        <v>668069</v>
      </c>
      <c r="H7271" s="97">
        <v>328697</v>
      </c>
      <c r="I7271" s="97">
        <v>668069</v>
      </c>
      <c r="J7271" s="97" t="s">
        <v>93</v>
      </c>
      <c r="K7271" s="97">
        <v>128.47</v>
      </c>
      <c r="L7271" s="97" t="s">
        <v>22189</v>
      </c>
      <c r="M7271" s="97">
        <v>33</v>
      </c>
      <c r="N7271" s="97">
        <v>17333005</v>
      </c>
    </row>
    <row r="7272" spans="1:14" ht="14.25" customHeight="1" x14ac:dyDescent="0.3">
      <c r="A7272" s="97" t="s">
        <v>397</v>
      </c>
      <c r="B7272" s="97">
        <v>9</v>
      </c>
      <c r="C7272" s="97" t="s">
        <v>22190</v>
      </c>
      <c r="D7272" s="97" t="s">
        <v>332</v>
      </c>
      <c r="E7272" s="97" t="s">
        <v>22191</v>
      </c>
      <c r="F7272" s="97">
        <v>338630</v>
      </c>
      <c r="G7272" s="97">
        <v>669640</v>
      </c>
      <c r="H7272" s="97">
        <v>338630</v>
      </c>
      <c r="I7272" s="97">
        <v>669640</v>
      </c>
      <c r="J7272" s="97" t="s">
        <v>93</v>
      </c>
      <c r="K7272" s="97">
        <v>131</v>
      </c>
      <c r="L7272" s="97" t="s">
        <v>22192</v>
      </c>
      <c r="M7272" s="97">
        <v>33</v>
      </c>
      <c r="N7272" s="97">
        <v>842566</v>
      </c>
    </row>
    <row r="7273" spans="1:14" ht="14.25" customHeight="1" x14ac:dyDescent="0.3">
      <c r="A7273" s="97" t="s">
        <v>506</v>
      </c>
      <c r="B7273" s="97">
        <v>10695</v>
      </c>
      <c r="C7273" s="97" t="s">
        <v>22193</v>
      </c>
      <c r="D7273" s="97" t="s">
        <v>581</v>
      </c>
      <c r="E7273" s="97" t="s">
        <v>22194</v>
      </c>
      <c r="F7273" s="97">
        <v>327624</v>
      </c>
      <c r="G7273" s="97">
        <v>666950</v>
      </c>
      <c r="H7273" s="97">
        <v>327624</v>
      </c>
      <c r="I7273" s="97">
        <v>666950</v>
      </c>
      <c r="J7273" s="97" t="s">
        <v>93</v>
      </c>
      <c r="K7273" s="97">
        <v>136.65</v>
      </c>
      <c r="L7273" s="97" t="s">
        <v>22195</v>
      </c>
      <c r="M7273" s="97">
        <v>33</v>
      </c>
      <c r="N7273" s="97">
        <v>1004199</v>
      </c>
    </row>
    <row r="7274" spans="1:14" ht="14.25" customHeight="1" x14ac:dyDescent="0.3">
      <c r="A7274" s="97" t="s">
        <v>506</v>
      </c>
      <c r="B7274" s="97">
        <v>27</v>
      </c>
      <c r="C7274" s="97" t="s">
        <v>22196</v>
      </c>
      <c r="D7274" s="97" t="s">
        <v>332</v>
      </c>
      <c r="E7274" s="97" t="s">
        <v>22197</v>
      </c>
      <c r="F7274" s="97">
        <v>326900</v>
      </c>
      <c r="G7274" s="97">
        <v>666870</v>
      </c>
      <c r="H7274" s="97">
        <v>326900</v>
      </c>
      <c r="I7274" s="97">
        <v>666870</v>
      </c>
      <c r="J7274" s="97" t="s">
        <v>93</v>
      </c>
      <c r="K7274" s="97">
        <v>137</v>
      </c>
      <c r="L7274" s="97" t="s">
        <v>22198</v>
      </c>
      <c r="M7274" s="97">
        <v>33</v>
      </c>
      <c r="N7274" s="97">
        <v>1002397</v>
      </c>
    </row>
    <row r="7275" spans="1:14" ht="14.25" customHeight="1" x14ac:dyDescent="0.3">
      <c r="A7275" s="97" t="s">
        <v>506</v>
      </c>
      <c r="B7275" s="97">
        <v>434</v>
      </c>
      <c r="C7275" s="97" t="s">
        <v>22199</v>
      </c>
      <c r="D7275" s="97" t="s">
        <v>332</v>
      </c>
      <c r="E7275" s="97" t="s">
        <v>22200</v>
      </c>
      <c r="F7275" s="97">
        <v>328280</v>
      </c>
      <c r="G7275" s="97">
        <v>665610</v>
      </c>
      <c r="H7275" s="97">
        <v>328280</v>
      </c>
      <c r="I7275" s="97">
        <v>665610</v>
      </c>
      <c r="J7275" s="97" t="s">
        <v>93</v>
      </c>
      <c r="K7275" s="97">
        <v>141</v>
      </c>
      <c r="L7275" s="97" t="s">
        <v>22201</v>
      </c>
      <c r="M7275" s="97">
        <v>33</v>
      </c>
      <c r="N7275" s="97">
        <v>1002926</v>
      </c>
    </row>
    <row r="7276" spans="1:14" ht="14.25" customHeight="1" x14ac:dyDescent="0.3">
      <c r="A7276" s="97" t="s">
        <v>506</v>
      </c>
      <c r="B7276" s="97">
        <v>10695</v>
      </c>
      <c r="C7276" s="97" t="s">
        <v>22202</v>
      </c>
      <c r="D7276" s="97" t="s">
        <v>581</v>
      </c>
      <c r="E7276" s="97" t="s">
        <v>22203</v>
      </c>
      <c r="F7276" s="97">
        <v>327684</v>
      </c>
      <c r="G7276" s="97">
        <v>666858</v>
      </c>
      <c r="H7276" s="97">
        <v>327684</v>
      </c>
      <c r="I7276" s="97">
        <v>666858</v>
      </c>
      <c r="J7276" s="97" t="s">
        <v>93</v>
      </c>
      <c r="K7276" s="97">
        <v>142.21</v>
      </c>
      <c r="L7276" s="97" t="s">
        <v>22204</v>
      </c>
      <c r="M7276" s="97">
        <v>33</v>
      </c>
      <c r="N7276" s="97">
        <v>1004099</v>
      </c>
    </row>
    <row r="7277" spans="1:14" ht="14.25" customHeight="1" x14ac:dyDescent="0.3">
      <c r="A7277" s="97" t="s">
        <v>506</v>
      </c>
      <c r="B7277" s="97">
        <v>10695</v>
      </c>
      <c r="C7277" s="97" t="s">
        <v>22205</v>
      </c>
      <c r="D7277" s="97" t="s">
        <v>581</v>
      </c>
      <c r="E7277" s="97" t="s">
        <v>22206</v>
      </c>
      <c r="F7277" s="97">
        <v>327704</v>
      </c>
      <c r="G7277" s="97">
        <v>666882</v>
      </c>
      <c r="H7277" s="97">
        <v>327704</v>
      </c>
      <c r="I7277" s="97">
        <v>666882</v>
      </c>
      <c r="J7277" s="97" t="s">
        <v>93</v>
      </c>
      <c r="K7277" s="97">
        <v>142.61000000000001</v>
      </c>
      <c r="L7277" s="97" t="s">
        <v>22207</v>
      </c>
      <c r="M7277" s="97">
        <v>33</v>
      </c>
      <c r="N7277" s="97">
        <v>1004255</v>
      </c>
    </row>
    <row r="7278" spans="1:14" ht="14.25" customHeight="1" x14ac:dyDescent="0.3">
      <c r="A7278" s="97" t="s">
        <v>506</v>
      </c>
      <c r="B7278" s="97">
        <v>203</v>
      </c>
      <c r="C7278" s="97" t="s">
        <v>22208</v>
      </c>
      <c r="D7278" s="97" t="s">
        <v>332</v>
      </c>
      <c r="E7278" s="97" t="s">
        <v>9084</v>
      </c>
      <c r="F7278" s="97">
        <v>327870</v>
      </c>
      <c r="G7278" s="97">
        <v>665310</v>
      </c>
      <c r="H7278" s="97">
        <v>327870</v>
      </c>
      <c r="I7278" s="97">
        <v>665310</v>
      </c>
      <c r="J7278" s="97" t="s">
        <v>93</v>
      </c>
      <c r="K7278" s="97">
        <v>150</v>
      </c>
      <c r="L7278" s="97" t="s">
        <v>22209</v>
      </c>
      <c r="M7278" s="97">
        <v>33</v>
      </c>
      <c r="N7278" s="97">
        <v>1002692</v>
      </c>
    </row>
    <row r="7279" spans="1:14" ht="14.25" customHeight="1" x14ac:dyDescent="0.3">
      <c r="A7279" s="97" t="s">
        <v>570</v>
      </c>
      <c r="B7279" s="97">
        <v>400</v>
      </c>
      <c r="C7279" s="97" t="s">
        <v>22210</v>
      </c>
      <c r="D7279" s="97" t="s">
        <v>332</v>
      </c>
      <c r="E7279" s="97" t="s">
        <v>22211</v>
      </c>
      <c r="F7279" s="97">
        <v>338110</v>
      </c>
      <c r="G7279" s="97">
        <v>664130</v>
      </c>
      <c r="H7279" s="97">
        <v>338110</v>
      </c>
      <c r="I7279" s="97">
        <v>664130</v>
      </c>
      <c r="J7279" s="97" t="s">
        <v>93</v>
      </c>
      <c r="K7279" s="97">
        <v>155.58000000000001</v>
      </c>
      <c r="L7279" s="97" t="s">
        <v>22212</v>
      </c>
      <c r="M7279" s="97">
        <v>33</v>
      </c>
      <c r="N7279" s="97">
        <v>844880</v>
      </c>
    </row>
    <row r="7280" spans="1:14" ht="14.25" customHeight="1" x14ac:dyDescent="0.3">
      <c r="A7280" s="97" t="s">
        <v>570</v>
      </c>
      <c r="B7280" s="97">
        <v>347</v>
      </c>
      <c r="C7280" s="97" t="s">
        <v>22213</v>
      </c>
      <c r="D7280" s="97" t="s">
        <v>332</v>
      </c>
      <c r="E7280" s="97" t="s">
        <v>22214</v>
      </c>
      <c r="F7280" s="97">
        <v>337660</v>
      </c>
      <c r="G7280" s="97">
        <v>664010</v>
      </c>
      <c r="H7280" s="97">
        <v>337660</v>
      </c>
      <c r="I7280" s="97">
        <v>664010</v>
      </c>
      <c r="J7280" s="97" t="s">
        <v>93</v>
      </c>
      <c r="K7280" s="97">
        <v>163</v>
      </c>
      <c r="L7280" s="97" t="s">
        <v>22215</v>
      </c>
      <c r="M7280" s="97">
        <v>33</v>
      </c>
      <c r="N7280" s="97">
        <v>844827</v>
      </c>
    </row>
    <row r="7281" spans="1:14" ht="14.25" customHeight="1" x14ac:dyDescent="0.3">
      <c r="A7281" s="97" t="s">
        <v>497</v>
      </c>
      <c r="B7281" s="97">
        <v>582</v>
      </c>
      <c r="C7281" s="97" t="s">
        <v>22216</v>
      </c>
      <c r="D7281" s="97" t="s">
        <v>332</v>
      </c>
      <c r="E7281" s="97" t="s">
        <v>22217</v>
      </c>
      <c r="F7281" s="97">
        <v>334614</v>
      </c>
      <c r="G7281" s="97">
        <v>661606</v>
      </c>
      <c r="H7281" s="97">
        <v>334614</v>
      </c>
      <c r="I7281" s="97">
        <v>661606</v>
      </c>
      <c r="J7281" s="97" t="s">
        <v>93</v>
      </c>
      <c r="K7281" s="97">
        <v>166</v>
      </c>
      <c r="L7281" s="97" t="s">
        <v>22218</v>
      </c>
      <c r="M7281" s="97">
        <v>33</v>
      </c>
      <c r="N7281" s="97">
        <v>17643024</v>
      </c>
    </row>
    <row r="7282" spans="1:14" ht="14.25" customHeight="1" x14ac:dyDescent="0.3">
      <c r="A7282" s="97" t="s">
        <v>497</v>
      </c>
      <c r="B7282" s="97">
        <v>943</v>
      </c>
      <c r="C7282" s="97" t="s">
        <v>22219</v>
      </c>
      <c r="D7282" s="97" t="s">
        <v>581</v>
      </c>
      <c r="E7282" s="97" t="s">
        <v>22220</v>
      </c>
      <c r="F7282" s="97">
        <v>334322</v>
      </c>
      <c r="G7282" s="97">
        <v>661914</v>
      </c>
      <c r="H7282" s="97">
        <v>334322</v>
      </c>
      <c r="I7282" s="97">
        <v>661914</v>
      </c>
      <c r="J7282" s="97" t="s">
        <v>93</v>
      </c>
      <c r="K7282" s="97">
        <v>169</v>
      </c>
      <c r="L7282" s="97" t="s">
        <v>22221</v>
      </c>
      <c r="M7282" s="97">
        <v>33</v>
      </c>
      <c r="N7282" s="97">
        <v>905122</v>
      </c>
    </row>
    <row r="7283" spans="1:14" ht="14.25" customHeight="1" x14ac:dyDescent="0.3">
      <c r="A7283" s="97" t="s">
        <v>570</v>
      </c>
      <c r="B7283" s="97">
        <v>223</v>
      </c>
      <c r="C7283" s="97" t="s">
        <v>22222</v>
      </c>
      <c r="D7283" s="97" t="s">
        <v>332</v>
      </c>
      <c r="E7283" s="97" t="s">
        <v>22223</v>
      </c>
      <c r="F7283" s="97">
        <v>337330</v>
      </c>
      <c r="G7283" s="97">
        <v>664180</v>
      </c>
      <c r="H7283" s="97">
        <v>337330</v>
      </c>
      <c r="I7283" s="97">
        <v>664180</v>
      </c>
      <c r="J7283" s="97" t="s">
        <v>93</v>
      </c>
      <c r="K7283" s="97">
        <v>179</v>
      </c>
      <c r="L7283" s="97" t="s">
        <v>22224</v>
      </c>
      <c r="M7283" s="97">
        <v>33</v>
      </c>
      <c r="N7283" s="97">
        <v>844703</v>
      </c>
    </row>
    <row r="7284" spans="1:14" ht="14.25" customHeight="1" x14ac:dyDescent="0.3">
      <c r="A7284" s="97" t="s">
        <v>4821</v>
      </c>
      <c r="B7284" s="97">
        <v>108</v>
      </c>
      <c r="C7284" s="97" t="s">
        <v>22225</v>
      </c>
      <c r="D7284" s="97" t="s">
        <v>332</v>
      </c>
      <c r="E7284" s="97" t="s">
        <v>22226</v>
      </c>
      <c r="F7284" s="97">
        <v>333640</v>
      </c>
      <c r="G7284" s="97">
        <v>659280</v>
      </c>
      <c r="H7284" s="97">
        <v>333640</v>
      </c>
      <c r="I7284" s="97">
        <v>659280</v>
      </c>
      <c r="J7284" s="97" t="s">
        <v>93</v>
      </c>
      <c r="K7284" s="97">
        <v>189.3</v>
      </c>
      <c r="L7284" s="97" t="s">
        <v>22227</v>
      </c>
      <c r="M7284" s="97">
        <v>33</v>
      </c>
      <c r="N7284" s="97">
        <v>777767</v>
      </c>
    </row>
    <row r="7285" spans="1:14" ht="14.25" customHeight="1" x14ac:dyDescent="0.3">
      <c r="A7285" s="97" t="s">
        <v>4821</v>
      </c>
      <c r="B7285" s="97">
        <v>138</v>
      </c>
      <c r="C7285" s="97" t="s">
        <v>22228</v>
      </c>
      <c r="D7285" s="97" t="s">
        <v>332</v>
      </c>
      <c r="E7285" s="97" t="s">
        <v>22229</v>
      </c>
      <c r="F7285" s="97">
        <v>334310</v>
      </c>
      <c r="G7285" s="97">
        <v>659330</v>
      </c>
      <c r="H7285" s="97">
        <v>334310</v>
      </c>
      <c r="I7285" s="97">
        <v>659330</v>
      </c>
      <c r="J7285" s="97" t="s">
        <v>93</v>
      </c>
      <c r="K7285" s="97">
        <v>194.5</v>
      </c>
      <c r="L7285" s="97" t="s">
        <v>22230</v>
      </c>
      <c r="M7285" s="97">
        <v>33</v>
      </c>
      <c r="N7285" s="97">
        <v>777797</v>
      </c>
    </row>
    <row r="7286" spans="1:14" ht="14.25" customHeight="1" x14ac:dyDescent="0.3">
      <c r="A7286" s="97" t="s">
        <v>570</v>
      </c>
      <c r="B7286" s="97">
        <v>510</v>
      </c>
      <c r="C7286" s="97" t="s">
        <v>22231</v>
      </c>
      <c r="D7286" s="97" t="s">
        <v>332</v>
      </c>
      <c r="E7286" s="97" t="s">
        <v>22232</v>
      </c>
      <c r="F7286" s="97">
        <v>336000</v>
      </c>
      <c r="G7286" s="97">
        <v>662660</v>
      </c>
      <c r="H7286" s="97">
        <v>336000</v>
      </c>
      <c r="I7286" s="97">
        <v>662660</v>
      </c>
      <c r="J7286" s="97" t="s">
        <v>93</v>
      </c>
      <c r="K7286" s="97">
        <v>200.18</v>
      </c>
      <c r="L7286" s="97" t="s">
        <v>22233</v>
      </c>
      <c r="M7286" s="97">
        <v>33</v>
      </c>
      <c r="N7286" s="97">
        <v>845002</v>
      </c>
    </row>
    <row r="7287" spans="1:14" ht="14.25" customHeight="1" x14ac:dyDescent="0.3">
      <c r="A7287" s="97" t="s">
        <v>878</v>
      </c>
      <c r="B7287" s="97">
        <v>97</v>
      </c>
      <c r="C7287" s="97" t="s">
        <v>22234</v>
      </c>
      <c r="D7287" s="97" t="s">
        <v>332</v>
      </c>
      <c r="E7287" s="97" t="s">
        <v>22235</v>
      </c>
      <c r="F7287" s="97">
        <v>329340</v>
      </c>
      <c r="G7287" s="97">
        <v>658080</v>
      </c>
      <c r="H7287" s="97">
        <v>329340</v>
      </c>
      <c r="I7287" s="97">
        <v>658080</v>
      </c>
      <c r="J7287" s="97" t="s">
        <v>93</v>
      </c>
      <c r="K7287" s="97">
        <v>201.73</v>
      </c>
      <c r="L7287" s="97" t="s">
        <v>22236</v>
      </c>
      <c r="M7287" s="97">
        <v>33</v>
      </c>
      <c r="N7287" s="97">
        <v>737317</v>
      </c>
    </row>
    <row r="7288" spans="1:14" ht="14.25" customHeight="1" x14ac:dyDescent="0.3">
      <c r="A7288" s="97" t="s">
        <v>570</v>
      </c>
      <c r="B7288" s="97">
        <v>240</v>
      </c>
      <c r="C7288" s="97" t="s">
        <v>22237</v>
      </c>
      <c r="D7288" s="97" t="s">
        <v>332</v>
      </c>
      <c r="E7288" s="97" t="s">
        <v>22238</v>
      </c>
      <c r="F7288" s="97">
        <v>335720</v>
      </c>
      <c r="G7288" s="97">
        <v>662470</v>
      </c>
      <c r="H7288" s="97">
        <v>335720</v>
      </c>
      <c r="I7288" s="97">
        <v>662470</v>
      </c>
      <c r="J7288" s="97" t="s">
        <v>93</v>
      </c>
      <c r="K7288" s="97">
        <v>202.95</v>
      </c>
      <c r="L7288" s="97" t="s">
        <v>22239</v>
      </c>
      <c r="M7288" s="97">
        <v>33</v>
      </c>
      <c r="N7288" s="97">
        <v>844720</v>
      </c>
    </row>
    <row r="7289" spans="1:14" ht="14.25" customHeight="1" x14ac:dyDescent="0.3">
      <c r="A7289" s="97" t="s">
        <v>570</v>
      </c>
      <c r="B7289" s="97">
        <v>256</v>
      </c>
      <c r="C7289" s="97" t="s">
        <v>22240</v>
      </c>
      <c r="D7289" s="97" t="s">
        <v>332</v>
      </c>
      <c r="E7289" s="97" t="s">
        <v>22241</v>
      </c>
      <c r="F7289" s="97">
        <v>336480</v>
      </c>
      <c r="G7289" s="97">
        <v>663140</v>
      </c>
      <c r="H7289" s="97">
        <v>336480</v>
      </c>
      <c r="I7289" s="97">
        <v>663140</v>
      </c>
      <c r="J7289" s="97" t="s">
        <v>93</v>
      </c>
      <c r="K7289" s="97">
        <v>211.23</v>
      </c>
      <c r="L7289" s="97" t="s">
        <v>22242</v>
      </c>
      <c r="M7289" s="97">
        <v>33</v>
      </c>
      <c r="N7289" s="97">
        <v>844736</v>
      </c>
    </row>
    <row r="7290" spans="1:14" ht="14.25" customHeight="1" x14ac:dyDescent="0.3">
      <c r="A7290" s="97" t="s">
        <v>570</v>
      </c>
      <c r="B7290" s="97">
        <v>206</v>
      </c>
      <c r="C7290" s="97" t="s">
        <v>22243</v>
      </c>
      <c r="D7290" s="97" t="s">
        <v>332</v>
      </c>
      <c r="E7290" s="97" t="s">
        <v>22244</v>
      </c>
      <c r="F7290" s="97">
        <v>336150</v>
      </c>
      <c r="G7290" s="97">
        <v>663040</v>
      </c>
      <c r="H7290" s="97">
        <v>336150</v>
      </c>
      <c r="I7290" s="97">
        <v>663040</v>
      </c>
      <c r="J7290" s="97" t="s">
        <v>93</v>
      </c>
      <c r="K7290" s="97">
        <v>213.46</v>
      </c>
      <c r="L7290" s="97" t="s">
        <v>22245</v>
      </c>
      <c r="M7290" s="97">
        <v>33</v>
      </c>
      <c r="N7290" s="97">
        <v>844686</v>
      </c>
    </row>
    <row r="7291" spans="1:14" ht="14.25" customHeight="1" x14ac:dyDescent="0.3">
      <c r="A7291" s="97" t="s">
        <v>4821</v>
      </c>
      <c r="B7291" s="97">
        <v>12</v>
      </c>
      <c r="C7291" s="97" t="s">
        <v>22246</v>
      </c>
      <c r="D7291" s="97" t="s">
        <v>332</v>
      </c>
      <c r="E7291" s="97" t="s">
        <v>22247</v>
      </c>
      <c r="F7291" s="97">
        <v>330070</v>
      </c>
      <c r="G7291" s="97">
        <v>657710</v>
      </c>
      <c r="H7291" s="97">
        <v>330070</v>
      </c>
      <c r="I7291" s="97">
        <v>657710</v>
      </c>
      <c r="J7291" s="97" t="s">
        <v>93</v>
      </c>
      <c r="K7291" s="97">
        <v>230.25</v>
      </c>
      <c r="L7291" s="97" t="s">
        <v>22248</v>
      </c>
      <c r="M7291" s="97">
        <v>33</v>
      </c>
      <c r="N7291" s="97">
        <v>777669</v>
      </c>
    </row>
    <row r="7292" spans="1:14" ht="14.25" customHeight="1" x14ac:dyDescent="0.3">
      <c r="A7292" s="97" t="s">
        <v>570</v>
      </c>
      <c r="B7292" s="97">
        <v>108</v>
      </c>
      <c r="C7292" s="97" t="s">
        <v>22249</v>
      </c>
      <c r="D7292" s="97" t="s">
        <v>332</v>
      </c>
      <c r="E7292" s="97" t="s">
        <v>22250</v>
      </c>
      <c r="F7292" s="97">
        <v>336310</v>
      </c>
      <c r="G7292" s="97">
        <v>663635</v>
      </c>
      <c r="H7292" s="97">
        <v>336310</v>
      </c>
      <c r="I7292" s="97">
        <v>663635</v>
      </c>
      <c r="J7292" s="97" t="s">
        <v>93</v>
      </c>
      <c r="K7292" s="97">
        <v>242.7</v>
      </c>
      <c r="L7292" s="97" t="s">
        <v>22251</v>
      </c>
      <c r="M7292" s="97">
        <v>33</v>
      </c>
      <c r="N7292" s="97">
        <v>844586</v>
      </c>
    </row>
    <row r="7293" spans="1:14" ht="14.25" customHeight="1" x14ac:dyDescent="0.3">
      <c r="A7293" s="97" t="s">
        <v>6680</v>
      </c>
      <c r="B7293" s="97">
        <v>13</v>
      </c>
      <c r="C7293" s="97" t="s">
        <v>22252</v>
      </c>
      <c r="D7293" s="97" t="s">
        <v>332</v>
      </c>
      <c r="E7293" s="97" t="s">
        <v>22253</v>
      </c>
      <c r="F7293" s="97">
        <v>317910</v>
      </c>
      <c r="G7293" s="97">
        <v>656135</v>
      </c>
      <c r="H7293" s="97">
        <v>317910</v>
      </c>
      <c r="I7293" s="97">
        <v>656135</v>
      </c>
      <c r="J7293" s="97" t="s">
        <v>93</v>
      </c>
      <c r="K7293" s="97">
        <v>266.02999999999997</v>
      </c>
      <c r="L7293" s="97" t="s">
        <v>18182</v>
      </c>
      <c r="M7293" s="97">
        <v>33</v>
      </c>
      <c r="N7293" s="97">
        <v>650505</v>
      </c>
    </row>
    <row r="7294" spans="1:14" ht="14.25" customHeight="1" x14ac:dyDescent="0.3">
      <c r="A7294" s="97" t="s">
        <v>351</v>
      </c>
      <c r="B7294" s="97">
        <v>17123</v>
      </c>
      <c r="C7294" s="97" t="s">
        <v>22254</v>
      </c>
      <c r="D7294" s="97" t="s">
        <v>581</v>
      </c>
      <c r="E7294" s="97" t="s">
        <v>22255</v>
      </c>
      <c r="F7294" s="97">
        <v>325973</v>
      </c>
      <c r="G7294" s="97">
        <v>663292</v>
      </c>
      <c r="H7294" s="97">
        <v>325973</v>
      </c>
      <c r="I7294" s="97">
        <v>663292</v>
      </c>
      <c r="J7294" s="97" t="s">
        <v>93</v>
      </c>
      <c r="K7294" s="97">
        <v>167.65</v>
      </c>
      <c r="L7294" s="97" t="s">
        <v>22256</v>
      </c>
      <c r="M7294" s="97">
        <v>33.049999999999997</v>
      </c>
      <c r="N7294" s="97">
        <v>803439</v>
      </c>
    </row>
    <row r="7295" spans="1:14" ht="14.25" customHeight="1" x14ac:dyDescent="0.3">
      <c r="A7295" s="97" t="s">
        <v>497</v>
      </c>
      <c r="B7295" s="97">
        <v>10542</v>
      </c>
      <c r="C7295" s="97" t="s">
        <v>22257</v>
      </c>
      <c r="D7295" s="97" t="s">
        <v>581</v>
      </c>
      <c r="E7295" s="97" t="s">
        <v>22258</v>
      </c>
      <c r="F7295" s="97">
        <v>334524</v>
      </c>
      <c r="G7295" s="97">
        <v>661814</v>
      </c>
      <c r="H7295" s="97">
        <v>334524</v>
      </c>
      <c r="I7295" s="97">
        <v>661814</v>
      </c>
      <c r="J7295" s="97" t="s">
        <v>93</v>
      </c>
      <c r="K7295" s="97">
        <v>173.91</v>
      </c>
      <c r="L7295" s="97" t="s">
        <v>22259</v>
      </c>
      <c r="M7295" s="97">
        <v>33.1</v>
      </c>
      <c r="N7295" s="97">
        <v>905305</v>
      </c>
    </row>
    <row r="7296" spans="1:14" ht="14.25" customHeight="1" x14ac:dyDescent="0.3">
      <c r="A7296" s="97" t="s">
        <v>508</v>
      </c>
      <c r="B7296" s="97">
        <v>10695</v>
      </c>
      <c r="C7296" s="97" t="s">
        <v>22260</v>
      </c>
      <c r="D7296" s="97" t="s">
        <v>581</v>
      </c>
      <c r="E7296" s="97" t="s">
        <v>22261</v>
      </c>
      <c r="F7296" s="97">
        <v>331585</v>
      </c>
      <c r="G7296" s="97">
        <v>667926</v>
      </c>
      <c r="H7296" s="97">
        <v>331585</v>
      </c>
      <c r="I7296" s="97">
        <v>667926</v>
      </c>
      <c r="J7296" s="97" t="s">
        <v>93</v>
      </c>
      <c r="K7296" s="97">
        <v>61.6</v>
      </c>
      <c r="L7296" s="97" t="s">
        <v>22262</v>
      </c>
      <c r="M7296" s="97">
        <v>33.200000000000003</v>
      </c>
      <c r="N7296" s="97">
        <v>952376</v>
      </c>
    </row>
    <row r="7297" spans="1:14" ht="14.25" customHeight="1" x14ac:dyDescent="0.3">
      <c r="A7297" s="97" t="s">
        <v>506</v>
      </c>
      <c r="B7297" s="97">
        <v>7649</v>
      </c>
      <c r="C7297" s="97" t="s">
        <v>22263</v>
      </c>
      <c r="D7297" s="97" t="s">
        <v>581</v>
      </c>
      <c r="E7297" s="97" t="s">
        <v>22264</v>
      </c>
      <c r="F7297" s="97">
        <v>329444</v>
      </c>
      <c r="G7297" s="97">
        <v>668556</v>
      </c>
      <c r="H7297" s="97">
        <v>329444</v>
      </c>
      <c r="I7297" s="97">
        <v>668556</v>
      </c>
      <c r="J7297" s="97" t="s">
        <v>93</v>
      </c>
      <c r="K7297" s="97">
        <v>116.75</v>
      </c>
      <c r="L7297" s="97" t="s">
        <v>22265</v>
      </c>
      <c r="M7297" s="97">
        <v>33.200000000000003</v>
      </c>
      <c r="N7297" s="97">
        <v>1003536</v>
      </c>
    </row>
    <row r="7298" spans="1:14" ht="14.25" customHeight="1" x14ac:dyDescent="0.3">
      <c r="A7298" s="97" t="s">
        <v>506</v>
      </c>
      <c r="B7298" s="97">
        <v>152</v>
      </c>
      <c r="C7298" s="97" t="s">
        <v>22266</v>
      </c>
      <c r="D7298" s="97" t="s">
        <v>332</v>
      </c>
      <c r="E7298" s="97" t="s">
        <v>22042</v>
      </c>
      <c r="F7298" s="97">
        <v>328940</v>
      </c>
      <c r="G7298" s="97">
        <v>668550</v>
      </c>
      <c r="H7298" s="97">
        <v>328940</v>
      </c>
      <c r="I7298" s="97">
        <v>668550</v>
      </c>
      <c r="J7298" s="97" t="s">
        <v>93</v>
      </c>
      <c r="K7298" s="97">
        <v>118</v>
      </c>
      <c r="L7298" s="97" t="s">
        <v>22267</v>
      </c>
      <c r="M7298" s="97">
        <v>33.22</v>
      </c>
      <c r="N7298" s="97">
        <v>1002604</v>
      </c>
    </row>
    <row r="7299" spans="1:14" ht="14.25" customHeight="1" x14ac:dyDescent="0.3">
      <c r="A7299" s="97" t="s">
        <v>419</v>
      </c>
      <c r="B7299" s="97">
        <v>15453</v>
      </c>
      <c r="C7299" s="97" t="s">
        <v>22268</v>
      </c>
      <c r="D7299" s="97" t="s">
        <v>581</v>
      </c>
      <c r="E7299" s="97" t="s">
        <v>22269</v>
      </c>
      <c r="F7299" s="97">
        <v>330820</v>
      </c>
      <c r="G7299" s="97">
        <v>671770</v>
      </c>
      <c r="H7299" s="97">
        <v>330820</v>
      </c>
      <c r="I7299" s="97">
        <v>671770</v>
      </c>
      <c r="J7299" s="97" t="s">
        <v>93</v>
      </c>
      <c r="K7299" s="97">
        <v>51</v>
      </c>
      <c r="L7299" s="97" t="s">
        <v>22270</v>
      </c>
      <c r="M7299" s="97">
        <v>33.299999999999997</v>
      </c>
      <c r="N7299" s="97">
        <v>973299</v>
      </c>
    </row>
    <row r="7300" spans="1:14" ht="14.25" customHeight="1" x14ac:dyDescent="0.3">
      <c r="A7300" s="97" t="s">
        <v>508</v>
      </c>
      <c r="B7300" s="97">
        <v>587</v>
      </c>
      <c r="C7300" s="97" t="s">
        <v>22271</v>
      </c>
      <c r="D7300" s="97" t="s">
        <v>332</v>
      </c>
      <c r="E7300" s="97" t="s">
        <v>22272</v>
      </c>
      <c r="F7300" s="97">
        <v>331660</v>
      </c>
      <c r="G7300" s="97">
        <v>666840</v>
      </c>
      <c r="H7300" s="97">
        <v>331660</v>
      </c>
      <c r="I7300" s="97">
        <v>666840</v>
      </c>
      <c r="J7300" s="97" t="s">
        <v>93</v>
      </c>
      <c r="K7300" s="97">
        <v>77</v>
      </c>
      <c r="L7300" s="97" t="s">
        <v>22273</v>
      </c>
      <c r="M7300" s="97">
        <v>33.299999999999997</v>
      </c>
      <c r="N7300" s="97">
        <v>13472614</v>
      </c>
    </row>
    <row r="7301" spans="1:14" ht="14.25" customHeight="1" x14ac:dyDescent="0.3">
      <c r="A7301" s="97" t="s">
        <v>351</v>
      </c>
      <c r="B7301" s="97">
        <v>17123</v>
      </c>
      <c r="C7301" s="97" t="s">
        <v>22274</v>
      </c>
      <c r="D7301" s="97" t="s">
        <v>581</v>
      </c>
      <c r="E7301" s="97" t="s">
        <v>22275</v>
      </c>
      <c r="F7301" s="97">
        <v>326158</v>
      </c>
      <c r="G7301" s="97">
        <v>663716</v>
      </c>
      <c r="H7301" s="97">
        <v>326158</v>
      </c>
      <c r="I7301" s="97">
        <v>663716</v>
      </c>
      <c r="J7301" s="97" t="s">
        <v>93</v>
      </c>
      <c r="K7301" s="97">
        <v>164.64</v>
      </c>
      <c r="L7301" s="97" t="s">
        <v>22276</v>
      </c>
      <c r="M7301" s="97">
        <v>33.299999999999997</v>
      </c>
      <c r="N7301" s="97">
        <v>803444</v>
      </c>
    </row>
    <row r="7302" spans="1:14" ht="14.25" customHeight="1" x14ac:dyDescent="0.3">
      <c r="A7302" s="97" t="s">
        <v>497</v>
      </c>
      <c r="B7302" s="97">
        <v>10542</v>
      </c>
      <c r="C7302" s="97" t="s">
        <v>22277</v>
      </c>
      <c r="D7302" s="97" t="s">
        <v>581</v>
      </c>
      <c r="E7302" s="97" t="s">
        <v>22278</v>
      </c>
      <c r="F7302" s="97">
        <v>334641</v>
      </c>
      <c r="G7302" s="97">
        <v>661647</v>
      </c>
      <c r="H7302" s="97">
        <v>334641</v>
      </c>
      <c r="I7302" s="97">
        <v>661647</v>
      </c>
      <c r="J7302" s="97" t="s">
        <v>93</v>
      </c>
      <c r="K7302" s="97">
        <v>173.4</v>
      </c>
      <c r="L7302" s="97" t="s">
        <v>22279</v>
      </c>
      <c r="M7302" s="97">
        <v>33.299999999999997</v>
      </c>
      <c r="N7302" s="97">
        <v>905306</v>
      </c>
    </row>
    <row r="7303" spans="1:14" ht="14.25" customHeight="1" x14ac:dyDescent="0.3">
      <c r="A7303" s="97" t="s">
        <v>419</v>
      </c>
      <c r="B7303" s="97">
        <v>15453</v>
      </c>
      <c r="C7303" s="97" t="s">
        <v>22280</v>
      </c>
      <c r="D7303" s="97" t="s">
        <v>581</v>
      </c>
      <c r="E7303" s="97" t="s">
        <v>22281</v>
      </c>
      <c r="F7303" s="97">
        <v>330850</v>
      </c>
      <c r="G7303" s="97">
        <v>671870</v>
      </c>
      <c r="H7303" s="97">
        <v>330850</v>
      </c>
      <c r="I7303" s="97">
        <v>671870</v>
      </c>
      <c r="J7303" s="97" t="s">
        <v>93</v>
      </c>
      <c r="K7303" s="97">
        <v>50</v>
      </c>
      <c r="L7303" s="97" t="s">
        <v>22282</v>
      </c>
      <c r="M7303" s="97">
        <v>33.35</v>
      </c>
      <c r="N7303" s="97">
        <v>973303</v>
      </c>
    </row>
    <row r="7304" spans="1:14" ht="14.25" customHeight="1" x14ac:dyDescent="0.3">
      <c r="A7304" s="97" t="s">
        <v>419</v>
      </c>
      <c r="B7304" s="97">
        <v>10714</v>
      </c>
      <c r="C7304" s="97" t="s">
        <v>22283</v>
      </c>
      <c r="D7304" s="97" t="s">
        <v>581</v>
      </c>
      <c r="E7304" s="97" t="s">
        <v>22284</v>
      </c>
      <c r="F7304" s="97">
        <v>334772</v>
      </c>
      <c r="G7304" s="97">
        <v>670777</v>
      </c>
      <c r="H7304" s="97">
        <v>334772</v>
      </c>
      <c r="I7304" s="97">
        <v>670777</v>
      </c>
      <c r="J7304" s="97" t="s">
        <v>93</v>
      </c>
      <c r="K7304" s="97">
        <v>24.74</v>
      </c>
      <c r="L7304" s="97" t="s">
        <v>22285</v>
      </c>
      <c r="M7304" s="97">
        <v>33.4</v>
      </c>
      <c r="N7304" s="97">
        <v>972905</v>
      </c>
    </row>
    <row r="7305" spans="1:14" ht="14.25" customHeight="1" x14ac:dyDescent="0.3">
      <c r="A7305" s="97" t="s">
        <v>419</v>
      </c>
      <c r="B7305" s="97">
        <v>15453</v>
      </c>
      <c r="C7305" s="97" t="s">
        <v>22286</v>
      </c>
      <c r="D7305" s="97" t="s">
        <v>581</v>
      </c>
      <c r="E7305" s="97" t="s">
        <v>22287</v>
      </c>
      <c r="F7305" s="97">
        <v>330900</v>
      </c>
      <c r="G7305" s="97">
        <v>671790</v>
      </c>
      <c r="H7305" s="97">
        <v>330900</v>
      </c>
      <c r="I7305" s="97">
        <v>671790</v>
      </c>
      <c r="J7305" s="97" t="s">
        <v>93</v>
      </c>
      <c r="K7305" s="97">
        <v>51</v>
      </c>
      <c r="L7305" s="97" t="s">
        <v>22288</v>
      </c>
      <c r="M7305" s="97">
        <v>33.4</v>
      </c>
      <c r="N7305" s="97">
        <v>973305</v>
      </c>
    </row>
    <row r="7306" spans="1:14" ht="14.25" customHeight="1" x14ac:dyDescent="0.3">
      <c r="A7306" s="97" t="s">
        <v>419</v>
      </c>
      <c r="B7306" s="97">
        <v>12280</v>
      </c>
      <c r="C7306" s="97" t="s">
        <v>22289</v>
      </c>
      <c r="D7306" s="97" t="s">
        <v>581</v>
      </c>
      <c r="E7306" s="97" t="s">
        <v>22290</v>
      </c>
      <c r="F7306" s="97">
        <v>331390</v>
      </c>
      <c r="G7306" s="97">
        <v>671800</v>
      </c>
      <c r="H7306" s="97">
        <v>331390</v>
      </c>
      <c r="I7306" s="97">
        <v>671800</v>
      </c>
      <c r="J7306" s="97" t="s">
        <v>93</v>
      </c>
      <c r="K7306" s="97">
        <v>75.05</v>
      </c>
      <c r="L7306" s="97" t="s">
        <v>22291</v>
      </c>
      <c r="M7306" s="97">
        <v>33.5</v>
      </c>
      <c r="N7306" s="97">
        <v>973152</v>
      </c>
    </row>
    <row r="7307" spans="1:14" ht="14.25" customHeight="1" x14ac:dyDescent="0.3">
      <c r="A7307" s="97" t="s">
        <v>506</v>
      </c>
      <c r="B7307" s="97">
        <v>798</v>
      </c>
      <c r="C7307" s="97" t="s">
        <v>22292</v>
      </c>
      <c r="D7307" s="97" t="s">
        <v>332</v>
      </c>
      <c r="E7307" s="97" t="s">
        <v>22293</v>
      </c>
      <c r="F7307" s="97">
        <v>328921</v>
      </c>
      <c r="G7307" s="97">
        <v>669583</v>
      </c>
      <c r="H7307" s="97">
        <v>328921</v>
      </c>
      <c r="I7307" s="97">
        <v>669583</v>
      </c>
      <c r="J7307" s="97" t="s">
        <v>93</v>
      </c>
      <c r="K7307" s="97">
        <v>80.14</v>
      </c>
      <c r="L7307" s="97" t="s">
        <v>22294</v>
      </c>
      <c r="M7307" s="97">
        <v>33.5</v>
      </c>
      <c r="N7307" s="97">
        <v>17332944</v>
      </c>
    </row>
    <row r="7308" spans="1:14" ht="14.25" customHeight="1" x14ac:dyDescent="0.3">
      <c r="A7308" s="97" t="s">
        <v>497</v>
      </c>
      <c r="B7308" s="97">
        <v>1159</v>
      </c>
      <c r="C7308" s="97" t="s">
        <v>22295</v>
      </c>
      <c r="D7308" s="97" t="s">
        <v>581</v>
      </c>
      <c r="E7308" s="97" t="s">
        <v>22296</v>
      </c>
      <c r="F7308" s="97">
        <v>330662</v>
      </c>
      <c r="G7308" s="97">
        <v>664987</v>
      </c>
      <c r="H7308" s="97">
        <v>330662</v>
      </c>
      <c r="I7308" s="97">
        <v>664987</v>
      </c>
      <c r="J7308" s="97" t="s">
        <v>93</v>
      </c>
      <c r="K7308" s="97">
        <v>106</v>
      </c>
      <c r="L7308" s="97" t="s">
        <v>22297</v>
      </c>
      <c r="M7308" s="97">
        <v>33.5</v>
      </c>
      <c r="N7308" s="97">
        <v>905149</v>
      </c>
    </row>
    <row r="7309" spans="1:14" ht="14.25" customHeight="1" x14ac:dyDescent="0.3">
      <c r="A7309" s="97" t="s">
        <v>351</v>
      </c>
      <c r="B7309" s="97">
        <v>242</v>
      </c>
      <c r="C7309" s="97" t="s">
        <v>22298</v>
      </c>
      <c r="D7309" s="97" t="s">
        <v>332</v>
      </c>
      <c r="E7309" s="97" t="s">
        <v>22299</v>
      </c>
      <c r="F7309" s="97">
        <v>329985</v>
      </c>
      <c r="G7309" s="97">
        <v>664555</v>
      </c>
      <c r="H7309" s="97">
        <v>329985</v>
      </c>
      <c r="I7309" s="97">
        <v>664555</v>
      </c>
      <c r="J7309" s="97" t="s">
        <v>93</v>
      </c>
      <c r="K7309" s="97">
        <v>124.77</v>
      </c>
      <c r="L7309" s="97" t="s">
        <v>22300</v>
      </c>
      <c r="M7309" s="97">
        <v>33.5</v>
      </c>
      <c r="N7309" s="97">
        <v>17295808</v>
      </c>
    </row>
    <row r="7310" spans="1:14" ht="14.25" customHeight="1" x14ac:dyDescent="0.3">
      <c r="A7310" s="97" t="s">
        <v>506</v>
      </c>
      <c r="B7310" s="97">
        <v>869</v>
      </c>
      <c r="C7310" s="97" t="s">
        <v>22301</v>
      </c>
      <c r="D7310" s="97" t="s">
        <v>332</v>
      </c>
      <c r="E7310" s="97" t="s">
        <v>22302</v>
      </c>
      <c r="F7310" s="97">
        <v>328712</v>
      </c>
      <c r="G7310" s="97">
        <v>668158</v>
      </c>
      <c r="H7310" s="97">
        <v>328712</v>
      </c>
      <c r="I7310" s="97">
        <v>668158</v>
      </c>
      <c r="J7310" s="97" t="s">
        <v>93</v>
      </c>
      <c r="K7310" s="97">
        <v>128.03</v>
      </c>
      <c r="L7310" s="97" t="s">
        <v>22303</v>
      </c>
      <c r="M7310" s="97">
        <v>33.5</v>
      </c>
      <c r="N7310" s="97">
        <v>17333015</v>
      </c>
    </row>
    <row r="7311" spans="1:14" ht="14.25" customHeight="1" x14ac:dyDescent="0.3">
      <c r="A7311" s="97" t="s">
        <v>506</v>
      </c>
      <c r="B7311" s="97">
        <v>10695</v>
      </c>
      <c r="C7311" s="97" t="s">
        <v>22304</v>
      </c>
      <c r="D7311" s="97" t="s">
        <v>581</v>
      </c>
      <c r="E7311" s="97" t="s">
        <v>22305</v>
      </c>
      <c r="F7311" s="97">
        <v>327665</v>
      </c>
      <c r="G7311" s="97">
        <v>666962</v>
      </c>
      <c r="H7311" s="97">
        <v>327665</v>
      </c>
      <c r="I7311" s="97">
        <v>666962</v>
      </c>
      <c r="J7311" s="97" t="s">
        <v>93</v>
      </c>
      <c r="K7311" s="97">
        <v>137.78</v>
      </c>
      <c r="L7311" s="97" t="s">
        <v>22306</v>
      </c>
      <c r="M7311" s="97">
        <v>33.5</v>
      </c>
      <c r="N7311" s="97">
        <v>1004213</v>
      </c>
    </row>
    <row r="7312" spans="1:14" ht="14.25" customHeight="1" x14ac:dyDescent="0.3">
      <c r="A7312" s="97" t="s">
        <v>506</v>
      </c>
      <c r="B7312" s="97">
        <v>10695</v>
      </c>
      <c r="C7312" s="97" t="s">
        <v>22307</v>
      </c>
      <c r="D7312" s="97" t="s">
        <v>581</v>
      </c>
      <c r="E7312" s="97" t="s">
        <v>22308</v>
      </c>
      <c r="F7312" s="97">
        <v>327698</v>
      </c>
      <c r="G7312" s="97">
        <v>666871</v>
      </c>
      <c r="H7312" s="97">
        <v>327698</v>
      </c>
      <c r="I7312" s="97">
        <v>666871</v>
      </c>
      <c r="J7312" s="97" t="s">
        <v>93</v>
      </c>
      <c r="K7312" s="97">
        <v>142.37</v>
      </c>
      <c r="L7312" s="97" t="s">
        <v>22309</v>
      </c>
      <c r="M7312" s="97">
        <v>33.5</v>
      </c>
      <c r="N7312" s="97">
        <v>1004254</v>
      </c>
    </row>
    <row r="7313" spans="1:14" ht="14.25" customHeight="1" x14ac:dyDescent="0.3">
      <c r="A7313" s="97" t="s">
        <v>506</v>
      </c>
      <c r="B7313" s="97">
        <v>10695</v>
      </c>
      <c r="C7313" s="97" t="s">
        <v>22310</v>
      </c>
      <c r="D7313" s="97" t="s">
        <v>581</v>
      </c>
      <c r="E7313" s="97" t="s">
        <v>22311</v>
      </c>
      <c r="F7313" s="97">
        <v>327692</v>
      </c>
      <c r="G7313" s="97">
        <v>666860</v>
      </c>
      <c r="H7313" s="97">
        <v>327692</v>
      </c>
      <c r="I7313" s="97">
        <v>666860</v>
      </c>
      <c r="J7313" s="97" t="s">
        <v>93</v>
      </c>
      <c r="K7313" s="97">
        <v>142.44</v>
      </c>
      <c r="L7313" s="97" t="s">
        <v>22312</v>
      </c>
      <c r="M7313" s="97">
        <v>33.5</v>
      </c>
      <c r="N7313" s="97">
        <v>1004253</v>
      </c>
    </row>
    <row r="7314" spans="1:14" ht="14.25" customHeight="1" x14ac:dyDescent="0.3">
      <c r="A7314" s="97" t="s">
        <v>351</v>
      </c>
      <c r="B7314" s="97">
        <v>238</v>
      </c>
      <c r="C7314" s="97" t="s">
        <v>22313</v>
      </c>
      <c r="D7314" s="97" t="s">
        <v>332</v>
      </c>
      <c r="E7314" s="97" t="s">
        <v>22314</v>
      </c>
      <c r="F7314" s="97">
        <v>328912</v>
      </c>
      <c r="G7314" s="97">
        <v>662611</v>
      </c>
      <c r="H7314" s="97">
        <v>328912</v>
      </c>
      <c r="I7314" s="97">
        <v>662611</v>
      </c>
      <c r="J7314" s="97" t="s">
        <v>93</v>
      </c>
      <c r="K7314" s="97">
        <v>152.46</v>
      </c>
      <c r="L7314" s="97" t="s">
        <v>22315</v>
      </c>
      <c r="M7314" s="97">
        <v>33.5</v>
      </c>
      <c r="N7314" s="97">
        <v>17279594</v>
      </c>
    </row>
    <row r="7315" spans="1:14" ht="14.25" customHeight="1" x14ac:dyDescent="0.3">
      <c r="A7315" s="97" t="s">
        <v>655</v>
      </c>
      <c r="B7315" s="97">
        <v>1021</v>
      </c>
      <c r="C7315" s="97" t="s">
        <v>22316</v>
      </c>
      <c r="D7315" s="97" t="s">
        <v>581</v>
      </c>
      <c r="E7315" s="97" t="s">
        <v>22317</v>
      </c>
      <c r="F7315" s="97">
        <v>335000</v>
      </c>
      <c r="G7315" s="97">
        <v>670000</v>
      </c>
      <c r="H7315" s="97">
        <v>335000</v>
      </c>
      <c r="I7315" s="97">
        <v>670000</v>
      </c>
      <c r="J7315" s="97" t="s">
        <v>93</v>
      </c>
      <c r="K7315" s="97">
        <v>0</v>
      </c>
      <c r="L7315" s="97" t="s">
        <v>10568</v>
      </c>
      <c r="M7315" s="97">
        <v>33.520000000000003</v>
      </c>
      <c r="N7315" s="97">
        <v>950598</v>
      </c>
    </row>
    <row r="7316" spans="1:14" ht="14.25" customHeight="1" x14ac:dyDescent="0.3">
      <c r="A7316" s="97" t="s">
        <v>655</v>
      </c>
      <c r="B7316" s="97">
        <v>8308</v>
      </c>
      <c r="C7316" s="97" t="s">
        <v>22318</v>
      </c>
      <c r="D7316" s="97" t="s">
        <v>581</v>
      </c>
      <c r="E7316" s="97" t="s">
        <v>22319</v>
      </c>
      <c r="F7316" s="97">
        <v>335298</v>
      </c>
      <c r="G7316" s="97">
        <v>670170</v>
      </c>
      <c r="H7316" s="97">
        <v>335298</v>
      </c>
      <c r="I7316" s="97">
        <v>670170</v>
      </c>
      <c r="J7316" s="97" t="s">
        <v>93</v>
      </c>
      <c r="K7316" s="97">
        <v>32</v>
      </c>
      <c r="L7316" s="97" t="s">
        <v>22320</v>
      </c>
      <c r="M7316" s="97">
        <v>33.520000000000003</v>
      </c>
      <c r="N7316" s="97">
        <v>950906</v>
      </c>
    </row>
    <row r="7317" spans="1:14" ht="14.25" customHeight="1" x14ac:dyDescent="0.3">
      <c r="A7317" s="97" t="s">
        <v>655</v>
      </c>
      <c r="B7317" s="97">
        <v>1021</v>
      </c>
      <c r="C7317" s="97" t="s">
        <v>22321</v>
      </c>
      <c r="D7317" s="97" t="s">
        <v>581</v>
      </c>
      <c r="E7317" s="97" t="s">
        <v>22322</v>
      </c>
      <c r="F7317" s="97">
        <v>335294</v>
      </c>
      <c r="G7317" s="97">
        <v>670168</v>
      </c>
      <c r="H7317" s="97">
        <v>335294</v>
      </c>
      <c r="I7317" s="97">
        <v>670168</v>
      </c>
      <c r="J7317" s="97" t="s">
        <v>93</v>
      </c>
      <c r="K7317" s="97">
        <v>33</v>
      </c>
      <c r="L7317" s="97" t="s">
        <v>8534</v>
      </c>
      <c r="M7317" s="97">
        <v>33.520000000000003</v>
      </c>
      <c r="N7317" s="97">
        <v>950595</v>
      </c>
    </row>
    <row r="7318" spans="1:14" ht="14.25" customHeight="1" x14ac:dyDescent="0.3">
      <c r="A7318" s="97" t="s">
        <v>822</v>
      </c>
      <c r="B7318" s="97">
        <v>304</v>
      </c>
      <c r="C7318" s="97" t="s">
        <v>22323</v>
      </c>
      <c r="D7318" s="97" t="s">
        <v>332</v>
      </c>
      <c r="E7318" s="97" t="s">
        <v>22324</v>
      </c>
      <c r="F7318" s="97">
        <v>340999</v>
      </c>
      <c r="G7318" s="97">
        <v>673268</v>
      </c>
      <c r="H7318" s="97">
        <v>340999</v>
      </c>
      <c r="I7318" s="97">
        <v>673268</v>
      </c>
      <c r="J7318" s="97" t="s">
        <v>93</v>
      </c>
      <c r="K7318" s="97">
        <v>77.12</v>
      </c>
      <c r="L7318" s="97" t="s">
        <v>22325</v>
      </c>
      <c r="M7318" s="97">
        <v>33.520000000000003</v>
      </c>
      <c r="N7318" s="97">
        <v>931173</v>
      </c>
    </row>
    <row r="7319" spans="1:14" ht="14.25" customHeight="1" x14ac:dyDescent="0.3">
      <c r="A7319" s="97" t="s">
        <v>822</v>
      </c>
      <c r="B7319" s="97">
        <v>302</v>
      </c>
      <c r="C7319" s="97" t="s">
        <v>22326</v>
      </c>
      <c r="D7319" s="97" t="s">
        <v>332</v>
      </c>
      <c r="E7319" s="97" t="s">
        <v>22327</v>
      </c>
      <c r="F7319" s="97">
        <v>340595</v>
      </c>
      <c r="G7319" s="97">
        <v>673103</v>
      </c>
      <c r="H7319" s="97">
        <v>340595</v>
      </c>
      <c r="I7319" s="97">
        <v>673103</v>
      </c>
      <c r="J7319" s="97" t="s">
        <v>93</v>
      </c>
      <c r="K7319" s="97">
        <v>82.07</v>
      </c>
      <c r="L7319" s="97" t="s">
        <v>22328</v>
      </c>
      <c r="M7319" s="97">
        <v>33.520000000000003</v>
      </c>
      <c r="N7319" s="97">
        <v>931171</v>
      </c>
    </row>
    <row r="7320" spans="1:14" ht="14.25" customHeight="1" x14ac:dyDescent="0.3">
      <c r="A7320" s="97" t="s">
        <v>419</v>
      </c>
      <c r="B7320" s="97">
        <v>217</v>
      </c>
      <c r="C7320" s="97" t="s">
        <v>22329</v>
      </c>
      <c r="D7320" s="97" t="s">
        <v>332</v>
      </c>
      <c r="E7320" s="97" t="s">
        <v>22330</v>
      </c>
      <c r="F7320" s="97">
        <v>330635</v>
      </c>
      <c r="G7320" s="97">
        <v>671940</v>
      </c>
      <c r="H7320" s="97">
        <v>330635</v>
      </c>
      <c r="I7320" s="97">
        <v>671940</v>
      </c>
      <c r="J7320" s="97" t="s">
        <v>93</v>
      </c>
      <c r="K7320" s="97">
        <v>41.57</v>
      </c>
      <c r="L7320" s="97" t="s">
        <v>14832</v>
      </c>
      <c r="M7320" s="97">
        <v>33.53</v>
      </c>
      <c r="N7320" s="97">
        <v>971701</v>
      </c>
    </row>
    <row r="7321" spans="1:14" ht="14.25" customHeight="1" x14ac:dyDescent="0.3">
      <c r="A7321" s="97" t="s">
        <v>419</v>
      </c>
      <c r="B7321" s="97">
        <v>10062</v>
      </c>
      <c r="C7321" s="97" t="s">
        <v>22331</v>
      </c>
      <c r="D7321" s="97" t="s">
        <v>581</v>
      </c>
      <c r="E7321" s="97" t="s">
        <v>22332</v>
      </c>
      <c r="F7321" s="97">
        <v>330314</v>
      </c>
      <c r="G7321" s="97">
        <v>671536</v>
      </c>
      <c r="H7321" s="97">
        <v>330314</v>
      </c>
      <c r="I7321" s="97">
        <v>671536</v>
      </c>
      <c r="J7321" s="97" t="s">
        <v>93</v>
      </c>
      <c r="K7321" s="97">
        <v>47</v>
      </c>
      <c r="L7321" s="97" t="s">
        <v>22333</v>
      </c>
      <c r="M7321" s="97">
        <v>33.53</v>
      </c>
      <c r="N7321" s="97">
        <v>972731</v>
      </c>
    </row>
    <row r="7322" spans="1:14" ht="14.25" customHeight="1" x14ac:dyDescent="0.3">
      <c r="A7322" s="97" t="s">
        <v>397</v>
      </c>
      <c r="B7322" s="97">
        <v>367</v>
      </c>
      <c r="C7322" s="97" t="s">
        <v>22334</v>
      </c>
      <c r="D7322" s="97" t="s">
        <v>332</v>
      </c>
      <c r="E7322" s="97" t="s">
        <v>22335</v>
      </c>
      <c r="F7322" s="97">
        <v>335016</v>
      </c>
      <c r="G7322" s="97">
        <v>669253</v>
      </c>
      <c r="H7322" s="97">
        <v>335016</v>
      </c>
      <c r="I7322" s="97">
        <v>669253</v>
      </c>
      <c r="J7322" s="97" t="s">
        <v>93</v>
      </c>
      <c r="K7322" s="97">
        <v>35</v>
      </c>
      <c r="L7322" s="97" t="s">
        <v>22336</v>
      </c>
      <c r="M7322" s="97">
        <v>33.65</v>
      </c>
      <c r="N7322" s="97">
        <v>15637943</v>
      </c>
    </row>
    <row r="7323" spans="1:14" ht="14.25" customHeight="1" x14ac:dyDescent="0.3">
      <c r="A7323" s="97" t="s">
        <v>508</v>
      </c>
      <c r="B7323" s="97">
        <v>588</v>
      </c>
      <c r="C7323" s="97" t="s">
        <v>22337</v>
      </c>
      <c r="D7323" s="97" t="s">
        <v>332</v>
      </c>
      <c r="E7323" s="97" t="s">
        <v>22338</v>
      </c>
      <c r="F7323" s="97">
        <v>331700</v>
      </c>
      <c r="G7323" s="97">
        <v>666810</v>
      </c>
      <c r="H7323" s="97">
        <v>331700</v>
      </c>
      <c r="I7323" s="97">
        <v>666810</v>
      </c>
      <c r="J7323" s="97" t="s">
        <v>93</v>
      </c>
      <c r="K7323" s="97">
        <v>77</v>
      </c>
      <c r="L7323" s="97" t="s">
        <v>22339</v>
      </c>
      <c r="M7323" s="97">
        <v>33.72</v>
      </c>
      <c r="N7323" s="97">
        <v>13472615</v>
      </c>
    </row>
    <row r="7324" spans="1:14" ht="14.25" customHeight="1" x14ac:dyDescent="0.3">
      <c r="A7324" s="97" t="s">
        <v>508</v>
      </c>
      <c r="B7324" s="97">
        <v>10695</v>
      </c>
      <c r="C7324" s="97" t="s">
        <v>22340</v>
      </c>
      <c r="D7324" s="97" t="s">
        <v>581</v>
      </c>
      <c r="E7324" s="97" t="s">
        <v>3081</v>
      </c>
      <c r="F7324" s="97">
        <v>331698</v>
      </c>
      <c r="G7324" s="97">
        <v>667888</v>
      </c>
      <c r="H7324" s="97">
        <v>331698</v>
      </c>
      <c r="I7324" s="97">
        <v>667888</v>
      </c>
      <c r="J7324" s="97" t="s">
        <v>93</v>
      </c>
      <c r="K7324" s="97">
        <v>60.27</v>
      </c>
      <c r="L7324" s="97" t="s">
        <v>22341</v>
      </c>
      <c r="M7324" s="97">
        <v>33.799999999999997</v>
      </c>
      <c r="N7324" s="97">
        <v>952413</v>
      </c>
    </row>
    <row r="7325" spans="1:14" ht="14.25" customHeight="1" x14ac:dyDescent="0.3">
      <c r="A7325" s="97" t="s">
        <v>1963</v>
      </c>
      <c r="B7325" s="97">
        <v>14856</v>
      </c>
      <c r="C7325" s="97" t="s">
        <v>22342</v>
      </c>
      <c r="D7325" s="97" t="s">
        <v>581</v>
      </c>
      <c r="E7325" s="97" t="s">
        <v>22343</v>
      </c>
      <c r="F7325" s="97">
        <v>341050</v>
      </c>
      <c r="G7325" s="97">
        <v>675390</v>
      </c>
      <c r="H7325" s="97">
        <v>341050</v>
      </c>
      <c r="I7325" s="97">
        <v>675390</v>
      </c>
      <c r="J7325" s="97" t="s">
        <v>93</v>
      </c>
      <c r="K7325" s="97">
        <v>8</v>
      </c>
      <c r="L7325" s="97" t="s">
        <v>17332</v>
      </c>
      <c r="M7325" s="97">
        <v>33.9</v>
      </c>
      <c r="N7325" s="97">
        <v>755701</v>
      </c>
    </row>
    <row r="7326" spans="1:14" ht="14.25" customHeight="1" x14ac:dyDescent="0.3">
      <c r="A7326" s="97" t="s">
        <v>1963</v>
      </c>
      <c r="B7326" s="97">
        <v>14856</v>
      </c>
      <c r="C7326" s="97" t="s">
        <v>22344</v>
      </c>
      <c r="D7326" s="97" t="s">
        <v>581</v>
      </c>
      <c r="E7326" s="97" t="s">
        <v>16658</v>
      </c>
      <c r="F7326" s="97">
        <v>340970</v>
      </c>
      <c r="G7326" s="97">
        <v>675420</v>
      </c>
      <c r="H7326" s="97">
        <v>340970</v>
      </c>
      <c r="I7326" s="97">
        <v>675420</v>
      </c>
      <c r="J7326" s="97" t="s">
        <v>93</v>
      </c>
      <c r="K7326" s="97">
        <v>8</v>
      </c>
      <c r="L7326" s="97" t="s">
        <v>19371</v>
      </c>
      <c r="M7326" s="97">
        <v>33.9</v>
      </c>
      <c r="N7326" s="97">
        <v>755703</v>
      </c>
    </row>
    <row r="7327" spans="1:14" ht="14.25" customHeight="1" x14ac:dyDescent="0.3">
      <c r="A7327" s="97" t="s">
        <v>506</v>
      </c>
      <c r="B7327" s="97">
        <v>919</v>
      </c>
      <c r="C7327" s="97" t="s">
        <v>22345</v>
      </c>
      <c r="D7327" s="97" t="s">
        <v>332</v>
      </c>
      <c r="E7327" s="97" t="s">
        <v>22346</v>
      </c>
      <c r="F7327" s="97">
        <v>329200</v>
      </c>
      <c r="G7327" s="97">
        <v>669050</v>
      </c>
      <c r="H7327" s="97">
        <v>329200</v>
      </c>
      <c r="I7327" s="97">
        <v>669050</v>
      </c>
      <c r="J7327" s="97" t="s">
        <v>93</v>
      </c>
      <c r="K7327" s="97">
        <v>107.5</v>
      </c>
      <c r="L7327" s="97" t="s">
        <v>22347</v>
      </c>
      <c r="M7327" s="97">
        <v>33.950000000000003</v>
      </c>
      <c r="N7327" s="97">
        <v>17341461</v>
      </c>
    </row>
    <row r="7328" spans="1:14" ht="14.25" customHeight="1" x14ac:dyDescent="0.3">
      <c r="A7328" s="97" t="s">
        <v>579</v>
      </c>
      <c r="B7328" s="97">
        <v>366</v>
      </c>
      <c r="C7328" s="97" t="s">
        <v>22348</v>
      </c>
      <c r="D7328" s="97" t="s">
        <v>581</v>
      </c>
      <c r="E7328" s="97" t="s">
        <v>22349</v>
      </c>
      <c r="F7328" s="97">
        <v>339377</v>
      </c>
      <c r="G7328" s="97">
        <v>675689</v>
      </c>
      <c r="H7328" s="97">
        <v>339377</v>
      </c>
      <c r="I7328" s="97">
        <v>675689</v>
      </c>
      <c r="J7328" s="97" t="s">
        <v>93</v>
      </c>
      <c r="K7328" s="97">
        <v>0</v>
      </c>
      <c r="L7328" s="97" t="s">
        <v>22350</v>
      </c>
      <c r="M7328" s="97">
        <v>34</v>
      </c>
      <c r="N7328" s="97">
        <v>731464</v>
      </c>
    </row>
    <row r="7329" spans="1:14" ht="14.25" customHeight="1" x14ac:dyDescent="0.3">
      <c r="A7329" s="97" t="s">
        <v>579</v>
      </c>
      <c r="B7329" s="97">
        <v>366</v>
      </c>
      <c r="C7329" s="97" t="s">
        <v>22351</v>
      </c>
      <c r="D7329" s="97" t="s">
        <v>581</v>
      </c>
      <c r="E7329" s="97" t="s">
        <v>22352</v>
      </c>
      <c r="F7329" s="97">
        <v>339390</v>
      </c>
      <c r="G7329" s="97">
        <v>675703</v>
      </c>
      <c r="H7329" s="97">
        <v>339390</v>
      </c>
      <c r="I7329" s="97">
        <v>675703</v>
      </c>
      <c r="J7329" s="97" t="s">
        <v>93</v>
      </c>
      <c r="K7329" s="97">
        <v>0</v>
      </c>
      <c r="L7329" s="97" t="s">
        <v>22353</v>
      </c>
      <c r="M7329" s="97">
        <v>34</v>
      </c>
      <c r="N7329" s="97">
        <v>731465</v>
      </c>
    </row>
    <row r="7330" spans="1:14" ht="14.25" customHeight="1" x14ac:dyDescent="0.3">
      <c r="A7330" s="97" t="s">
        <v>579</v>
      </c>
      <c r="B7330" s="97">
        <v>366</v>
      </c>
      <c r="C7330" s="97" t="s">
        <v>22354</v>
      </c>
      <c r="D7330" s="97" t="s">
        <v>581</v>
      </c>
      <c r="E7330" s="97" t="s">
        <v>22355</v>
      </c>
      <c r="F7330" s="97">
        <v>339433</v>
      </c>
      <c r="G7330" s="97">
        <v>675661</v>
      </c>
      <c r="H7330" s="97">
        <v>339433</v>
      </c>
      <c r="I7330" s="97">
        <v>675661</v>
      </c>
      <c r="J7330" s="97" t="s">
        <v>93</v>
      </c>
      <c r="K7330" s="97">
        <v>0</v>
      </c>
      <c r="L7330" s="97" t="s">
        <v>22356</v>
      </c>
      <c r="M7330" s="97">
        <v>34</v>
      </c>
      <c r="N7330" s="97">
        <v>731467</v>
      </c>
    </row>
    <row r="7331" spans="1:14" ht="14.25" customHeight="1" x14ac:dyDescent="0.3">
      <c r="A7331" s="97" t="s">
        <v>822</v>
      </c>
      <c r="B7331" s="97">
        <v>186</v>
      </c>
      <c r="C7331" s="97" t="s">
        <v>22357</v>
      </c>
      <c r="D7331" s="97" t="s">
        <v>332</v>
      </c>
      <c r="E7331" s="97" t="s">
        <v>22358</v>
      </c>
      <c r="F7331" s="97">
        <v>344237</v>
      </c>
      <c r="G7331" s="97">
        <v>673638</v>
      </c>
      <c r="H7331" s="97">
        <v>344237</v>
      </c>
      <c r="I7331" s="97">
        <v>673638</v>
      </c>
      <c r="J7331" s="97" t="s">
        <v>93</v>
      </c>
      <c r="K7331" s="97">
        <v>0</v>
      </c>
      <c r="L7331" s="97" t="s">
        <v>22359</v>
      </c>
      <c r="M7331" s="97">
        <v>34</v>
      </c>
      <c r="N7331" s="97">
        <v>931054</v>
      </c>
    </row>
    <row r="7332" spans="1:14" ht="14.25" customHeight="1" x14ac:dyDescent="0.3">
      <c r="A7332" s="97" t="s">
        <v>962</v>
      </c>
      <c r="B7332" s="97">
        <v>94</v>
      </c>
      <c r="C7332" s="97" t="s">
        <v>22360</v>
      </c>
      <c r="D7332" s="97" t="s">
        <v>332</v>
      </c>
      <c r="E7332" s="97" t="s">
        <v>22361</v>
      </c>
      <c r="F7332" s="97">
        <v>319723</v>
      </c>
      <c r="G7332" s="97">
        <v>654046</v>
      </c>
      <c r="H7332" s="97">
        <v>319723</v>
      </c>
      <c r="I7332" s="97">
        <v>654046</v>
      </c>
      <c r="J7332" s="97" t="s">
        <v>93</v>
      </c>
      <c r="K7332" s="97">
        <v>0</v>
      </c>
      <c r="L7332" s="97" t="s">
        <v>22362</v>
      </c>
      <c r="M7332" s="97">
        <v>34</v>
      </c>
      <c r="N7332" s="97">
        <v>712348</v>
      </c>
    </row>
    <row r="7333" spans="1:14" ht="14.25" customHeight="1" x14ac:dyDescent="0.3">
      <c r="A7333" s="97" t="s">
        <v>888</v>
      </c>
      <c r="B7333" s="97">
        <v>20</v>
      </c>
      <c r="C7333" s="97" t="s">
        <v>22363</v>
      </c>
      <c r="D7333" s="97" t="s">
        <v>332</v>
      </c>
      <c r="E7333" s="97" t="s">
        <v>22364</v>
      </c>
      <c r="F7333" s="97">
        <v>345969</v>
      </c>
      <c r="G7333" s="97">
        <v>671270</v>
      </c>
      <c r="H7333" s="97">
        <v>345969</v>
      </c>
      <c r="I7333" s="97">
        <v>671270</v>
      </c>
      <c r="J7333" s="97" t="s">
        <v>93</v>
      </c>
      <c r="K7333" s="97">
        <v>0</v>
      </c>
      <c r="L7333" s="97" t="s">
        <v>22365</v>
      </c>
      <c r="M7333" s="97">
        <v>34</v>
      </c>
      <c r="N7333" s="97">
        <v>747559</v>
      </c>
    </row>
    <row r="7334" spans="1:14" ht="14.25" customHeight="1" x14ac:dyDescent="0.3">
      <c r="A7334" s="97" t="s">
        <v>1963</v>
      </c>
      <c r="B7334" s="97">
        <v>69</v>
      </c>
      <c r="C7334" s="97" t="s">
        <v>22366</v>
      </c>
      <c r="D7334" s="97" t="s">
        <v>332</v>
      </c>
      <c r="E7334" s="97" t="s">
        <v>22367</v>
      </c>
      <c r="F7334" s="97">
        <v>341410</v>
      </c>
      <c r="G7334" s="97">
        <v>675700</v>
      </c>
      <c r="H7334" s="97">
        <v>341410</v>
      </c>
      <c r="I7334" s="97">
        <v>675700</v>
      </c>
      <c r="J7334" s="97" t="s">
        <v>93</v>
      </c>
      <c r="K7334" s="97">
        <v>6</v>
      </c>
      <c r="L7334" s="97" t="s">
        <v>12045</v>
      </c>
      <c r="M7334" s="97">
        <v>34</v>
      </c>
      <c r="N7334" s="97">
        <v>755591</v>
      </c>
    </row>
    <row r="7335" spans="1:14" ht="14.25" customHeight="1" x14ac:dyDescent="0.3">
      <c r="A7335" s="97" t="s">
        <v>419</v>
      </c>
      <c r="B7335" s="97">
        <v>57</v>
      </c>
      <c r="C7335" s="97" t="s">
        <v>22368</v>
      </c>
      <c r="D7335" s="97" t="s">
        <v>332</v>
      </c>
      <c r="E7335" s="97" t="s">
        <v>22369</v>
      </c>
      <c r="F7335" s="97">
        <v>334560</v>
      </c>
      <c r="G7335" s="97">
        <v>672430</v>
      </c>
      <c r="H7335" s="97">
        <v>334560</v>
      </c>
      <c r="I7335" s="97">
        <v>672430</v>
      </c>
      <c r="J7335" s="97" t="s">
        <v>93</v>
      </c>
      <c r="K7335" s="97">
        <v>8.23</v>
      </c>
      <c r="L7335" s="97" t="s">
        <v>22370</v>
      </c>
      <c r="M7335" s="97">
        <v>34</v>
      </c>
      <c r="N7335" s="97">
        <v>971534</v>
      </c>
    </row>
    <row r="7336" spans="1:14" ht="14.25" customHeight="1" x14ac:dyDescent="0.3">
      <c r="A7336" s="97" t="s">
        <v>419</v>
      </c>
      <c r="B7336" s="97">
        <v>439</v>
      </c>
      <c r="C7336" s="97" t="s">
        <v>22371</v>
      </c>
      <c r="D7336" s="97" t="s">
        <v>332</v>
      </c>
      <c r="E7336" s="97" t="s">
        <v>22372</v>
      </c>
      <c r="F7336" s="97">
        <v>334679</v>
      </c>
      <c r="G7336" s="97">
        <v>670903</v>
      </c>
      <c r="H7336" s="97">
        <v>334679</v>
      </c>
      <c r="I7336" s="97">
        <v>670903</v>
      </c>
      <c r="J7336" s="97" t="s">
        <v>93</v>
      </c>
      <c r="K7336" s="97">
        <v>10</v>
      </c>
      <c r="L7336" s="97" t="s">
        <v>22373</v>
      </c>
      <c r="M7336" s="97">
        <v>34</v>
      </c>
      <c r="N7336" s="97">
        <v>971923</v>
      </c>
    </row>
    <row r="7337" spans="1:14" ht="14.25" customHeight="1" x14ac:dyDescent="0.3">
      <c r="A7337" s="97" t="s">
        <v>655</v>
      </c>
      <c r="B7337" s="97">
        <v>647</v>
      </c>
      <c r="C7337" s="97" t="s">
        <v>22374</v>
      </c>
      <c r="D7337" s="97" t="s">
        <v>332</v>
      </c>
      <c r="E7337" s="97" t="s">
        <v>22375</v>
      </c>
      <c r="F7337" s="97">
        <v>338941</v>
      </c>
      <c r="G7337" s="97">
        <v>674410</v>
      </c>
      <c r="H7337" s="97">
        <v>338941</v>
      </c>
      <c r="I7337" s="97">
        <v>674410</v>
      </c>
      <c r="J7337" s="97" t="s">
        <v>93</v>
      </c>
      <c r="K7337" s="97">
        <v>15.39</v>
      </c>
      <c r="L7337" s="97" t="s">
        <v>22376</v>
      </c>
      <c r="M7337" s="97">
        <v>34</v>
      </c>
      <c r="N7337" s="97">
        <v>950327</v>
      </c>
    </row>
    <row r="7338" spans="1:14" ht="14.25" customHeight="1" x14ac:dyDescent="0.3">
      <c r="A7338" s="97" t="s">
        <v>655</v>
      </c>
      <c r="B7338" s="97">
        <v>649</v>
      </c>
      <c r="C7338" s="97" t="s">
        <v>22377</v>
      </c>
      <c r="D7338" s="97" t="s">
        <v>332</v>
      </c>
      <c r="E7338" s="97" t="s">
        <v>22378</v>
      </c>
      <c r="F7338" s="97">
        <v>339000</v>
      </c>
      <c r="G7338" s="97">
        <v>674408</v>
      </c>
      <c r="H7338" s="97">
        <v>339000</v>
      </c>
      <c r="I7338" s="97">
        <v>674408</v>
      </c>
      <c r="J7338" s="97" t="s">
        <v>93</v>
      </c>
      <c r="K7338" s="97">
        <v>16.16</v>
      </c>
      <c r="L7338" s="97" t="s">
        <v>22379</v>
      </c>
      <c r="M7338" s="97">
        <v>34</v>
      </c>
      <c r="N7338" s="97">
        <v>950329</v>
      </c>
    </row>
    <row r="7339" spans="1:14" ht="14.25" customHeight="1" x14ac:dyDescent="0.3">
      <c r="A7339" s="97" t="s">
        <v>419</v>
      </c>
      <c r="B7339" s="97">
        <v>519</v>
      </c>
      <c r="C7339" s="97" t="s">
        <v>22380</v>
      </c>
      <c r="D7339" s="97" t="s">
        <v>332</v>
      </c>
      <c r="E7339" s="97" t="s">
        <v>22381</v>
      </c>
      <c r="F7339" s="97">
        <v>331210</v>
      </c>
      <c r="G7339" s="97">
        <v>673320</v>
      </c>
      <c r="H7339" s="97">
        <v>331210</v>
      </c>
      <c r="I7339" s="97">
        <v>673320</v>
      </c>
      <c r="J7339" s="97" t="s">
        <v>93</v>
      </c>
      <c r="K7339" s="97">
        <v>22</v>
      </c>
      <c r="L7339" s="97" t="s">
        <v>22382</v>
      </c>
      <c r="M7339" s="97">
        <v>34</v>
      </c>
      <c r="N7339" s="97">
        <v>972003</v>
      </c>
    </row>
    <row r="7340" spans="1:14" ht="14.25" customHeight="1" x14ac:dyDescent="0.3">
      <c r="A7340" s="97" t="s">
        <v>419</v>
      </c>
      <c r="B7340" s="97">
        <v>440</v>
      </c>
      <c r="C7340" s="97" t="s">
        <v>22383</v>
      </c>
      <c r="D7340" s="97" t="s">
        <v>332</v>
      </c>
      <c r="E7340" s="97" t="s">
        <v>22384</v>
      </c>
      <c r="F7340" s="97">
        <v>334727</v>
      </c>
      <c r="G7340" s="97">
        <v>671028</v>
      </c>
      <c r="H7340" s="97">
        <v>334727</v>
      </c>
      <c r="I7340" s="97">
        <v>671028</v>
      </c>
      <c r="J7340" s="97" t="s">
        <v>93</v>
      </c>
      <c r="K7340" s="97">
        <v>22</v>
      </c>
      <c r="L7340" s="97" t="s">
        <v>22385</v>
      </c>
      <c r="M7340" s="97">
        <v>34</v>
      </c>
      <c r="N7340" s="97">
        <v>971924</v>
      </c>
    </row>
    <row r="7341" spans="1:14" ht="14.25" customHeight="1" x14ac:dyDescent="0.3">
      <c r="A7341" s="97" t="s">
        <v>419</v>
      </c>
      <c r="B7341" s="97">
        <v>300</v>
      </c>
      <c r="C7341" s="97" t="s">
        <v>22386</v>
      </c>
      <c r="D7341" s="97" t="s">
        <v>332</v>
      </c>
      <c r="E7341" s="97" t="s">
        <v>22387</v>
      </c>
      <c r="F7341" s="97">
        <v>333084</v>
      </c>
      <c r="G7341" s="97">
        <v>671186</v>
      </c>
      <c r="H7341" s="97">
        <v>333084</v>
      </c>
      <c r="I7341" s="97">
        <v>671186</v>
      </c>
      <c r="J7341" s="97" t="s">
        <v>93</v>
      </c>
      <c r="K7341" s="97">
        <v>26.99</v>
      </c>
      <c r="L7341" s="97" t="s">
        <v>22388</v>
      </c>
      <c r="M7341" s="97">
        <v>34</v>
      </c>
      <c r="N7341" s="97">
        <v>971784</v>
      </c>
    </row>
    <row r="7342" spans="1:14" ht="14.25" customHeight="1" x14ac:dyDescent="0.3">
      <c r="A7342" s="97" t="s">
        <v>508</v>
      </c>
      <c r="B7342" s="97">
        <v>10303</v>
      </c>
      <c r="C7342" s="97" t="s">
        <v>22389</v>
      </c>
      <c r="D7342" s="97" t="s">
        <v>581</v>
      </c>
      <c r="E7342" s="97" t="s">
        <v>22390</v>
      </c>
      <c r="F7342" s="97">
        <v>334518</v>
      </c>
      <c r="G7342" s="97">
        <v>669151</v>
      </c>
      <c r="H7342" s="97">
        <v>334518</v>
      </c>
      <c r="I7342" s="97">
        <v>669151</v>
      </c>
      <c r="J7342" s="97" t="s">
        <v>93</v>
      </c>
      <c r="K7342" s="97">
        <v>36.65</v>
      </c>
      <c r="L7342" s="97" t="s">
        <v>22391</v>
      </c>
      <c r="M7342" s="97">
        <v>34</v>
      </c>
      <c r="N7342" s="97">
        <v>952197</v>
      </c>
    </row>
    <row r="7343" spans="1:14" ht="14.25" customHeight="1" x14ac:dyDescent="0.3">
      <c r="A7343" s="97" t="s">
        <v>419</v>
      </c>
      <c r="B7343" s="97">
        <v>285</v>
      </c>
      <c r="C7343" s="97" t="s">
        <v>22392</v>
      </c>
      <c r="D7343" s="97" t="s">
        <v>332</v>
      </c>
      <c r="E7343" s="97" t="s">
        <v>22393</v>
      </c>
      <c r="F7343" s="97">
        <v>330745</v>
      </c>
      <c r="G7343" s="97">
        <v>672085</v>
      </c>
      <c r="H7343" s="97">
        <v>330745</v>
      </c>
      <c r="I7343" s="97">
        <v>672085</v>
      </c>
      <c r="J7343" s="97" t="s">
        <v>93</v>
      </c>
      <c r="K7343" s="97">
        <v>38</v>
      </c>
      <c r="L7343" s="97" t="s">
        <v>22394</v>
      </c>
      <c r="M7343" s="97">
        <v>34</v>
      </c>
      <c r="N7343" s="97">
        <v>971769</v>
      </c>
    </row>
    <row r="7344" spans="1:14" ht="14.25" customHeight="1" x14ac:dyDescent="0.3">
      <c r="A7344" s="97" t="s">
        <v>419</v>
      </c>
      <c r="B7344" s="97">
        <v>546</v>
      </c>
      <c r="C7344" s="97" t="s">
        <v>22395</v>
      </c>
      <c r="D7344" s="97" t="s">
        <v>332</v>
      </c>
      <c r="E7344" s="97" t="s">
        <v>22396</v>
      </c>
      <c r="F7344" s="97">
        <v>331706</v>
      </c>
      <c r="G7344" s="97">
        <v>671870</v>
      </c>
      <c r="H7344" s="97">
        <v>331706</v>
      </c>
      <c r="I7344" s="97">
        <v>671870</v>
      </c>
      <c r="J7344" s="97" t="s">
        <v>93</v>
      </c>
      <c r="K7344" s="97">
        <v>40</v>
      </c>
      <c r="L7344" s="97" t="s">
        <v>22397</v>
      </c>
      <c r="M7344" s="97">
        <v>34</v>
      </c>
      <c r="N7344" s="97">
        <v>972030</v>
      </c>
    </row>
    <row r="7345" spans="1:14" ht="14.25" customHeight="1" x14ac:dyDescent="0.3">
      <c r="A7345" s="97" t="s">
        <v>419</v>
      </c>
      <c r="B7345" s="97">
        <v>375</v>
      </c>
      <c r="C7345" s="97" t="s">
        <v>22398</v>
      </c>
      <c r="D7345" s="97" t="s">
        <v>332</v>
      </c>
      <c r="E7345" s="97" t="s">
        <v>22399</v>
      </c>
      <c r="F7345" s="97">
        <v>330786</v>
      </c>
      <c r="G7345" s="97">
        <v>672212</v>
      </c>
      <c r="H7345" s="97">
        <v>330786</v>
      </c>
      <c r="I7345" s="97">
        <v>672212</v>
      </c>
      <c r="J7345" s="97" t="s">
        <v>93</v>
      </c>
      <c r="K7345" s="97">
        <v>40</v>
      </c>
      <c r="L7345" s="97" t="s">
        <v>18491</v>
      </c>
      <c r="M7345" s="97">
        <v>34</v>
      </c>
      <c r="N7345" s="97">
        <v>971859</v>
      </c>
    </row>
    <row r="7346" spans="1:14" ht="14.25" customHeight="1" x14ac:dyDescent="0.3">
      <c r="A7346" s="97" t="s">
        <v>508</v>
      </c>
      <c r="B7346" s="97">
        <v>10303</v>
      </c>
      <c r="C7346" s="97" t="s">
        <v>22400</v>
      </c>
      <c r="D7346" s="97" t="s">
        <v>581</v>
      </c>
      <c r="E7346" s="97" t="s">
        <v>22401</v>
      </c>
      <c r="F7346" s="97">
        <v>334772</v>
      </c>
      <c r="G7346" s="97">
        <v>669055</v>
      </c>
      <c r="H7346" s="97">
        <v>334772</v>
      </c>
      <c r="I7346" s="97">
        <v>669055</v>
      </c>
      <c r="J7346" s="97" t="s">
        <v>93</v>
      </c>
      <c r="K7346" s="97">
        <v>40.049999999999997</v>
      </c>
      <c r="L7346" s="97" t="s">
        <v>22402</v>
      </c>
      <c r="M7346" s="97">
        <v>34</v>
      </c>
      <c r="N7346" s="97">
        <v>952236</v>
      </c>
    </row>
    <row r="7347" spans="1:14" ht="14.25" customHeight="1" x14ac:dyDescent="0.3">
      <c r="A7347" s="97" t="s">
        <v>419</v>
      </c>
      <c r="B7347" s="97">
        <v>49</v>
      </c>
      <c r="C7347" s="97" t="s">
        <v>22403</v>
      </c>
      <c r="D7347" s="97" t="s">
        <v>332</v>
      </c>
      <c r="E7347" s="97" t="s">
        <v>22404</v>
      </c>
      <c r="F7347" s="97">
        <v>333010</v>
      </c>
      <c r="G7347" s="97">
        <v>670020</v>
      </c>
      <c r="H7347" s="97">
        <v>333010</v>
      </c>
      <c r="I7347" s="97">
        <v>670020</v>
      </c>
      <c r="J7347" s="97" t="s">
        <v>93</v>
      </c>
      <c r="K7347" s="97">
        <v>41</v>
      </c>
      <c r="L7347" s="97" t="s">
        <v>22405</v>
      </c>
      <c r="M7347" s="97">
        <v>34</v>
      </c>
      <c r="N7347" s="97">
        <v>971526</v>
      </c>
    </row>
    <row r="7348" spans="1:14" ht="14.25" customHeight="1" x14ac:dyDescent="0.3">
      <c r="A7348" s="97" t="s">
        <v>508</v>
      </c>
      <c r="B7348" s="97">
        <v>106</v>
      </c>
      <c r="C7348" s="97" t="s">
        <v>22406</v>
      </c>
      <c r="D7348" s="97" t="s">
        <v>332</v>
      </c>
      <c r="E7348" s="97" t="s">
        <v>22407</v>
      </c>
      <c r="F7348" s="97">
        <v>334890</v>
      </c>
      <c r="G7348" s="97">
        <v>667920</v>
      </c>
      <c r="H7348" s="97">
        <v>334890</v>
      </c>
      <c r="I7348" s="97">
        <v>667920</v>
      </c>
      <c r="J7348" s="97" t="s">
        <v>93</v>
      </c>
      <c r="K7348" s="97">
        <v>49.81</v>
      </c>
      <c r="L7348" s="97" t="s">
        <v>22408</v>
      </c>
      <c r="M7348" s="97">
        <v>34</v>
      </c>
      <c r="N7348" s="97">
        <v>951305</v>
      </c>
    </row>
    <row r="7349" spans="1:14" ht="14.25" customHeight="1" x14ac:dyDescent="0.3">
      <c r="A7349" s="97" t="s">
        <v>419</v>
      </c>
      <c r="B7349" s="97">
        <v>17811</v>
      </c>
      <c r="C7349" s="97" t="s">
        <v>22409</v>
      </c>
      <c r="D7349" s="97" t="s">
        <v>581</v>
      </c>
      <c r="E7349" s="97" t="s">
        <v>22410</v>
      </c>
      <c r="F7349" s="97">
        <v>331090</v>
      </c>
      <c r="G7349" s="97">
        <v>671920</v>
      </c>
      <c r="H7349" s="97">
        <v>331090</v>
      </c>
      <c r="I7349" s="97">
        <v>671920</v>
      </c>
      <c r="J7349" s="97" t="s">
        <v>93</v>
      </c>
      <c r="K7349" s="97">
        <v>50</v>
      </c>
      <c r="L7349" s="97" t="s">
        <v>22411</v>
      </c>
      <c r="M7349" s="97">
        <v>34</v>
      </c>
      <c r="N7349" s="97">
        <v>973375</v>
      </c>
    </row>
    <row r="7350" spans="1:14" ht="14.25" customHeight="1" x14ac:dyDescent="0.3">
      <c r="A7350" s="97" t="s">
        <v>822</v>
      </c>
      <c r="B7350" s="97">
        <v>190</v>
      </c>
      <c r="C7350" s="97" t="s">
        <v>22412</v>
      </c>
      <c r="D7350" s="97" t="s">
        <v>332</v>
      </c>
      <c r="E7350" s="97" t="s">
        <v>22413</v>
      </c>
      <c r="F7350" s="97">
        <v>341467</v>
      </c>
      <c r="G7350" s="97">
        <v>670012</v>
      </c>
      <c r="H7350" s="97">
        <v>341467</v>
      </c>
      <c r="I7350" s="97">
        <v>670012</v>
      </c>
      <c r="J7350" s="97" t="s">
        <v>93</v>
      </c>
      <c r="K7350" s="97">
        <v>85</v>
      </c>
      <c r="L7350" s="97" t="s">
        <v>22414</v>
      </c>
      <c r="M7350" s="97">
        <v>34</v>
      </c>
      <c r="N7350" s="97">
        <v>931058</v>
      </c>
    </row>
    <row r="7351" spans="1:14" ht="14.25" customHeight="1" x14ac:dyDescent="0.3">
      <c r="A7351" s="97" t="s">
        <v>632</v>
      </c>
      <c r="B7351" s="97">
        <v>133</v>
      </c>
      <c r="C7351" s="97" t="s">
        <v>22415</v>
      </c>
      <c r="D7351" s="97" t="s">
        <v>332</v>
      </c>
      <c r="E7351" s="97" t="s">
        <v>22416</v>
      </c>
      <c r="F7351" s="97">
        <v>340508</v>
      </c>
      <c r="G7351" s="97">
        <v>668256</v>
      </c>
      <c r="H7351" s="97">
        <v>340508</v>
      </c>
      <c r="I7351" s="97">
        <v>668256</v>
      </c>
      <c r="J7351" s="97" t="s">
        <v>93</v>
      </c>
      <c r="K7351" s="97">
        <v>86</v>
      </c>
      <c r="L7351" s="97" t="s">
        <v>22417</v>
      </c>
      <c r="M7351" s="97">
        <v>34</v>
      </c>
      <c r="N7351" s="97">
        <v>770411</v>
      </c>
    </row>
    <row r="7352" spans="1:14" ht="14.25" customHeight="1" x14ac:dyDescent="0.3">
      <c r="A7352" s="97" t="s">
        <v>508</v>
      </c>
      <c r="B7352" s="97">
        <v>128</v>
      </c>
      <c r="C7352" s="97" t="s">
        <v>22418</v>
      </c>
      <c r="D7352" s="97" t="s">
        <v>332</v>
      </c>
      <c r="E7352" s="97" t="s">
        <v>12294</v>
      </c>
      <c r="F7352" s="97">
        <v>330400</v>
      </c>
      <c r="G7352" s="97">
        <v>669900</v>
      </c>
      <c r="H7352" s="97">
        <v>330400</v>
      </c>
      <c r="I7352" s="97">
        <v>669900</v>
      </c>
      <c r="J7352" s="97" t="s">
        <v>93</v>
      </c>
      <c r="K7352" s="97">
        <v>92</v>
      </c>
      <c r="L7352" s="97" t="s">
        <v>22419</v>
      </c>
      <c r="M7352" s="97">
        <v>34</v>
      </c>
      <c r="N7352" s="97">
        <v>951329</v>
      </c>
    </row>
    <row r="7353" spans="1:14" ht="14.25" customHeight="1" x14ac:dyDescent="0.3">
      <c r="A7353" s="97" t="s">
        <v>506</v>
      </c>
      <c r="B7353" s="97">
        <v>17027</v>
      </c>
      <c r="C7353" s="97" t="s">
        <v>22420</v>
      </c>
      <c r="D7353" s="97" t="s">
        <v>581</v>
      </c>
      <c r="E7353" s="97" t="s">
        <v>22421</v>
      </c>
      <c r="F7353" s="97">
        <v>328270</v>
      </c>
      <c r="G7353" s="97">
        <v>669080</v>
      </c>
      <c r="H7353" s="97">
        <v>328270</v>
      </c>
      <c r="I7353" s="97">
        <v>669080</v>
      </c>
      <c r="J7353" s="97" t="s">
        <v>93</v>
      </c>
      <c r="K7353" s="97">
        <v>92</v>
      </c>
      <c r="L7353" s="97" t="s">
        <v>22422</v>
      </c>
      <c r="M7353" s="97">
        <v>34</v>
      </c>
      <c r="N7353" s="97">
        <v>1004728</v>
      </c>
    </row>
    <row r="7354" spans="1:14" ht="14.25" customHeight="1" x14ac:dyDescent="0.3">
      <c r="A7354" s="97" t="s">
        <v>397</v>
      </c>
      <c r="B7354" s="97">
        <v>10303</v>
      </c>
      <c r="C7354" s="97" t="s">
        <v>22423</v>
      </c>
      <c r="D7354" s="97" t="s">
        <v>581</v>
      </c>
      <c r="E7354" s="97" t="s">
        <v>22424</v>
      </c>
      <c r="F7354" s="97">
        <v>335873</v>
      </c>
      <c r="G7354" s="97">
        <v>668226</v>
      </c>
      <c r="H7354" s="97">
        <v>335873</v>
      </c>
      <c r="I7354" s="97">
        <v>668226</v>
      </c>
      <c r="J7354" s="97" t="s">
        <v>93</v>
      </c>
      <c r="K7354" s="97">
        <v>95.2</v>
      </c>
      <c r="L7354" s="97" t="s">
        <v>22425</v>
      </c>
      <c r="M7354" s="97">
        <v>34</v>
      </c>
      <c r="N7354" s="97">
        <v>842979</v>
      </c>
    </row>
    <row r="7355" spans="1:14" ht="14.25" customHeight="1" x14ac:dyDescent="0.3">
      <c r="A7355" s="97" t="s">
        <v>397</v>
      </c>
      <c r="B7355" s="97">
        <v>32</v>
      </c>
      <c r="C7355" s="97" t="s">
        <v>22426</v>
      </c>
      <c r="D7355" s="97" t="s">
        <v>332</v>
      </c>
      <c r="E7355" s="97" t="s">
        <v>22427</v>
      </c>
      <c r="F7355" s="97">
        <v>335730</v>
      </c>
      <c r="G7355" s="97">
        <v>667960</v>
      </c>
      <c r="H7355" s="97">
        <v>335730</v>
      </c>
      <c r="I7355" s="97">
        <v>667960</v>
      </c>
      <c r="J7355" s="97" t="s">
        <v>93</v>
      </c>
      <c r="K7355" s="97">
        <v>96</v>
      </c>
      <c r="L7355" s="97" t="s">
        <v>22428</v>
      </c>
      <c r="M7355" s="97">
        <v>34</v>
      </c>
      <c r="N7355" s="97">
        <v>842589</v>
      </c>
    </row>
    <row r="7356" spans="1:14" ht="14.25" customHeight="1" x14ac:dyDescent="0.3">
      <c r="A7356" s="97" t="s">
        <v>822</v>
      </c>
      <c r="B7356" s="97">
        <v>1042</v>
      </c>
      <c r="C7356" s="97" t="s">
        <v>22429</v>
      </c>
      <c r="D7356" s="97" t="s">
        <v>581</v>
      </c>
      <c r="E7356" s="97" t="s">
        <v>22430</v>
      </c>
      <c r="F7356" s="97">
        <v>341276</v>
      </c>
      <c r="G7356" s="97">
        <v>672215</v>
      </c>
      <c r="H7356" s="97">
        <v>341276</v>
      </c>
      <c r="I7356" s="97">
        <v>672215</v>
      </c>
      <c r="J7356" s="97" t="s">
        <v>93</v>
      </c>
      <c r="K7356" s="97">
        <v>96</v>
      </c>
      <c r="L7356" s="97" t="s">
        <v>22431</v>
      </c>
      <c r="M7356" s="97">
        <v>34</v>
      </c>
      <c r="N7356" s="97">
        <v>931481</v>
      </c>
    </row>
    <row r="7357" spans="1:14" ht="14.25" customHeight="1" x14ac:dyDescent="0.3">
      <c r="A7357" s="97" t="s">
        <v>506</v>
      </c>
      <c r="B7357" s="97">
        <v>12826</v>
      </c>
      <c r="C7357" s="97" t="s">
        <v>22432</v>
      </c>
      <c r="D7357" s="97" t="s">
        <v>581</v>
      </c>
      <c r="E7357" s="97" t="s">
        <v>22433</v>
      </c>
      <c r="F7357" s="97">
        <v>328716</v>
      </c>
      <c r="G7357" s="97">
        <v>669007</v>
      </c>
      <c r="H7357" s="97">
        <v>328716</v>
      </c>
      <c r="I7357" s="97">
        <v>669007</v>
      </c>
      <c r="J7357" s="97" t="s">
        <v>93</v>
      </c>
      <c r="K7357" s="97">
        <v>96.44</v>
      </c>
      <c r="L7357" s="97" t="s">
        <v>22434</v>
      </c>
      <c r="M7357" s="97">
        <v>34</v>
      </c>
      <c r="N7357" s="97">
        <v>1004458</v>
      </c>
    </row>
    <row r="7358" spans="1:14" ht="14.25" customHeight="1" x14ac:dyDescent="0.3">
      <c r="A7358" s="97" t="s">
        <v>397</v>
      </c>
      <c r="B7358" s="97">
        <v>192</v>
      </c>
      <c r="C7358" s="97" t="s">
        <v>22435</v>
      </c>
      <c r="D7358" s="97" t="s">
        <v>332</v>
      </c>
      <c r="E7358" s="97" t="s">
        <v>22436</v>
      </c>
      <c r="F7358" s="97">
        <v>339420</v>
      </c>
      <c r="G7358" s="97">
        <v>668840</v>
      </c>
      <c r="H7358" s="97">
        <v>339420</v>
      </c>
      <c r="I7358" s="97">
        <v>668840</v>
      </c>
      <c r="J7358" s="97" t="s">
        <v>93</v>
      </c>
      <c r="K7358" s="97">
        <v>98.45</v>
      </c>
      <c r="L7358" s="97" t="s">
        <v>22437</v>
      </c>
      <c r="M7358" s="97">
        <v>34</v>
      </c>
      <c r="N7358" s="97">
        <v>842749</v>
      </c>
    </row>
    <row r="7359" spans="1:14" ht="14.25" customHeight="1" x14ac:dyDescent="0.3">
      <c r="A7359" s="97" t="s">
        <v>497</v>
      </c>
      <c r="B7359" s="97">
        <v>255</v>
      </c>
      <c r="C7359" s="97" t="s">
        <v>22438</v>
      </c>
      <c r="D7359" s="97" t="s">
        <v>332</v>
      </c>
      <c r="E7359" s="97" t="s">
        <v>22439</v>
      </c>
      <c r="F7359" s="97">
        <v>330651</v>
      </c>
      <c r="G7359" s="97">
        <v>664982</v>
      </c>
      <c r="H7359" s="97">
        <v>330651</v>
      </c>
      <c r="I7359" s="97">
        <v>664982</v>
      </c>
      <c r="J7359" s="97" t="s">
        <v>93</v>
      </c>
      <c r="K7359" s="97">
        <v>106</v>
      </c>
      <c r="L7359" s="97" t="s">
        <v>22440</v>
      </c>
      <c r="M7359" s="97">
        <v>34</v>
      </c>
      <c r="N7359" s="97">
        <v>904892</v>
      </c>
    </row>
    <row r="7360" spans="1:14" ht="14.25" customHeight="1" x14ac:dyDescent="0.3">
      <c r="A7360" s="97" t="s">
        <v>497</v>
      </c>
      <c r="B7360" s="97">
        <v>1159</v>
      </c>
      <c r="C7360" s="97" t="s">
        <v>22441</v>
      </c>
      <c r="D7360" s="97" t="s">
        <v>581</v>
      </c>
      <c r="E7360" s="97" t="s">
        <v>22442</v>
      </c>
      <c r="F7360" s="97">
        <v>330649</v>
      </c>
      <c r="G7360" s="97">
        <v>664965</v>
      </c>
      <c r="H7360" s="97">
        <v>330649</v>
      </c>
      <c r="I7360" s="97">
        <v>664965</v>
      </c>
      <c r="J7360" s="97" t="s">
        <v>93</v>
      </c>
      <c r="K7360" s="97">
        <v>106</v>
      </c>
      <c r="L7360" s="97" t="s">
        <v>22443</v>
      </c>
      <c r="M7360" s="97">
        <v>34</v>
      </c>
      <c r="N7360" s="97">
        <v>905147</v>
      </c>
    </row>
    <row r="7361" spans="1:14" ht="14.25" customHeight="1" x14ac:dyDescent="0.3">
      <c r="A7361" s="97" t="s">
        <v>397</v>
      </c>
      <c r="B7361" s="97">
        <v>164</v>
      </c>
      <c r="C7361" s="97" t="s">
        <v>22444</v>
      </c>
      <c r="D7361" s="97" t="s">
        <v>332</v>
      </c>
      <c r="E7361" s="97" t="s">
        <v>22445</v>
      </c>
      <c r="F7361" s="97">
        <v>339290</v>
      </c>
      <c r="G7361" s="97">
        <v>667510</v>
      </c>
      <c r="H7361" s="97">
        <v>339290</v>
      </c>
      <c r="I7361" s="97">
        <v>667510</v>
      </c>
      <c r="J7361" s="97" t="s">
        <v>93</v>
      </c>
      <c r="K7361" s="97">
        <v>106.07</v>
      </c>
      <c r="L7361" s="97" t="s">
        <v>22446</v>
      </c>
      <c r="M7361" s="97">
        <v>34</v>
      </c>
      <c r="N7361" s="97">
        <v>842721</v>
      </c>
    </row>
    <row r="7362" spans="1:14" ht="14.25" customHeight="1" x14ac:dyDescent="0.3">
      <c r="A7362" s="97" t="s">
        <v>506</v>
      </c>
      <c r="B7362" s="97">
        <v>768</v>
      </c>
      <c r="C7362" s="97" t="s">
        <v>22447</v>
      </c>
      <c r="D7362" s="97" t="s">
        <v>332</v>
      </c>
      <c r="E7362" s="97" t="s">
        <v>22448</v>
      </c>
      <c r="F7362" s="97">
        <v>329185</v>
      </c>
      <c r="G7362" s="97">
        <v>669062</v>
      </c>
      <c r="H7362" s="97">
        <v>329185</v>
      </c>
      <c r="I7362" s="97">
        <v>669062</v>
      </c>
      <c r="J7362" s="97" t="s">
        <v>93</v>
      </c>
      <c r="K7362" s="97">
        <v>107.66</v>
      </c>
      <c r="L7362" s="97" t="s">
        <v>22449</v>
      </c>
      <c r="M7362" s="97">
        <v>34</v>
      </c>
      <c r="N7362" s="97">
        <v>17332914</v>
      </c>
    </row>
    <row r="7363" spans="1:14" ht="14.25" customHeight="1" x14ac:dyDescent="0.3">
      <c r="A7363" s="97" t="s">
        <v>632</v>
      </c>
      <c r="B7363" s="97">
        <v>92</v>
      </c>
      <c r="C7363" s="97" t="s">
        <v>22450</v>
      </c>
      <c r="D7363" s="97" t="s">
        <v>332</v>
      </c>
      <c r="E7363" s="97" t="s">
        <v>22451</v>
      </c>
      <c r="F7363" s="97">
        <v>342186</v>
      </c>
      <c r="G7363" s="97">
        <v>667875</v>
      </c>
      <c r="H7363" s="97">
        <v>342186</v>
      </c>
      <c r="I7363" s="97">
        <v>667875</v>
      </c>
      <c r="J7363" s="97" t="s">
        <v>93</v>
      </c>
      <c r="K7363" s="97">
        <v>112</v>
      </c>
      <c r="L7363" s="97" t="s">
        <v>22452</v>
      </c>
      <c r="M7363" s="97">
        <v>34</v>
      </c>
      <c r="N7363" s="97">
        <v>770370</v>
      </c>
    </row>
    <row r="7364" spans="1:14" ht="14.25" customHeight="1" x14ac:dyDescent="0.3">
      <c r="A7364" s="97" t="s">
        <v>506</v>
      </c>
      <c r="B7364" s="97">
        <v>855</v>
      </c>
      <c r="C7364" s="97" t="s">
        <v>22453</v>
      </c>
      <c r="D7364" s="97" t="s">
        <v>332</v>
      </c>
      <c r="E7364" s="97" t="s">
        <v>22454</v>
      </c>
      <c r="F7364" s="97">
        <v>329627</v>
      </c>
      <c r="G7364" s="97">
        <v>669249</v>
      </c>
      <c r="H7364" s="97">
        <v>329627</v>
      </c>
      <c r="I7364" s="97">
        <v>669249</v>
      </c>
      <c r="J7364" s="97" t="s">
        <v>93</v>
      </c>
      <c r="K7364" s="97">
        <v>114.37</v>
      </c>
      <c r="L7364" s="97" t="s">
        <v>22455</v>
      </c>
      <c r="M7364" s="97">
        <v>34</v>
      </c>
      <c r="N7364" s="97">
        <v>17333001</v>
      </c>
    </row>
    <row r="7365" spans="1:14" ht="14.25" customHeight="1" x14ac:dyDescent="0.3">
      <c r="A7365" s="97" t="s">
        <v>632</v>
      </c>
      <c r="B7365" s="97">
        <v>112</v>
      </c>
      <c r="C7365" s="97" t="s">
        <v>22456</v>
      </c>
      <c r="D7365" s="97" t="s">
        <v>332</v>
      </c>
      <c r="E7365" s="97" t="s">
        <v>22457</v>
      </c>
      <c r="F7365" s="97">
        <v>343079</v>
      </c>
      <c r="G7365" s="97">
        <v>667988</v>
      </c>
      <c r="H7365" s="97">
        <v>343079</v>
      </c>
      <c r="I7365" s="97">
        <v>667988</v>
      </c>
      <c r="J7365" s="97" t="s">
        <v>93</v>
      </c>
      <c r="K7365" s="97">
        <v>119</v>
      </c>
      <c r="L7365" s="97" t="s">
        <v>22458</v>
      </c>
      <c r="M7365" s="97">
        <v>34</v>
      </c>
      <c r="N7365" s="97">
        <v>770390</v>
      </c>
    </row>
    <row r="7366" spans="1:14" ht="14.25" customHeight="1" x14ac:dyDescent="0.3">
      <c r="A7366" s="97" t="s">
        <v>497</v>
      </c>
      <c r="B7366" s="97">
        <v>567</v>
      </c>
      <c r="C7366" s="97" t="s">
        <v>22459</v>
      </c>
      <c r="D7366" s="97" t="s">
        <v>332</v>
      </c>
      <c r="E7366" s="97" t="s">
        <v>22460</v>
      </c>
      <c r="F7366" s="97">
        <v>330078</v>
      </c>
      <c r="G7366" s="97">
        <v>664461</v>
      </c>
      <c r="H7366" s="97">
        <v>330078</v>
      </c>
      <c r="I7366" s="97">
        <v>664461</v>
      </c>
      <c r="J7366" s="97" t="s">
        <v>93</v>
      </c>
      <c r="K7366" s="97">
        <v>119</v>
      </c>
      <c r="L7366" s="97" t="s">
        <v>22461</v>
      </c>
      <c r="M7366" s="97">
        <v>34</v>
      </c>
      <c r="N7366" s="97">
        <v>17295806</v>
      </c>
    </row>
    <row r="7367" spans="1:14" ht="14.25" customHeight="1" x14ac:dyDescent="0.3">
      <c r="A7367" s="97" t="s">
        <v>506</v>
      </c>
      <c r="B7367" s="97">
        <v>10695</v>
      </c>
      <c r="C7367" s="97" t="s">
        <v>22462</v>
      </c>
      <c r="D7367" s="97" t="s">
        <v>581</v>
      </c>
      <c r="E7367" s="97" t="s">
        <v>22463</v>
      </c>
      <c r="F7367" s="97">
        <v>328631</v>
      </c>
      <c r="G7367" s="97">
        <v>666987</v>
      </c>
      <c r="H7367" s="97">
        <v>328631</v>
      </c>
      <c r="I7367" s="97">
        <v>666987</v>
      </c>
      <c r="J7367" s="97" t="s">
        <v>93</v>
      </c>
      <c r="K7367" s="97">
        <v>120.71</v>
      </c>
      <c r="L7367" s="97" t="s">
        <v>22464</v>
      </c>
      <c r="M7367" s="97">
        <v>34</v>
      </c>
      <c r="N7367" s="97">
        <v>1004123</v>
      </c>
    </row>
    <row r="7368" spans="1:14" ht="14.25" customHeight="1" x14ac:dyDescent="0.3">
      <c r="A7368" s="97" t="s">
        <v>506</v>
      </c>
      <c r="B7368" s="97">
        <v>879</v>
      </c>
      <c r="C7368" s="97" t="s">
        <v>22465</v>
      </c>
      <c r="D7368" s="97" t="s">
        <v>332</v>
      </c>
      <c r="E7368" s="97" t="s">
        <v>22466</v>
      </c>
      <c r="F7368" s="97">
        <v>328729</v>
      </c>
      <c r="G7368" s="97">
        <v>668203</v>
      </c>
      <c r="H7368" s="97">
        <v>328729</v>
      </c>
      <c r="I7368" s="97">
        <v>668203</v>
      </c>
      <c r="J7368" s="97" t="s">
        <v>93</v>
      </c>
      <c r="K7368" s="97">
        <v>126.05</v>
      </c>
      <c r="L7368" s="97" t="s">
        <v>22467</v>
      </c>
      <c r="M7368" s="97">
        <v>34</v>
      </c>
      <c r="N7368" s="97">
        <v>17333025</v>
      </c>
    </row>
    <row r="7369" spans="1:14" ht="14.25" customHeight="1" x14ac:dyDescent="0.3">
      <c r="A7369" s="97" t="s">
        <v>506</v>
      </c>
      <c r="B7369" s="97">
        <v>287</v>
      </c>
      <c r="C7369" s="97" t="s">
        <v>22468</v>
      </c>
      <c r="D7369" s="97" t="s">
        <v>332</v>
      </c>
      <c r="E7369" s="97" t="s">
        <v>22469</v>
      </c>
      <c r="F7369" s="97">
        <v>327024</v>
      </c>
      <c r="G7369" s="97">
        <v>666945</v>
      </c>
      <c r="H7369" s="97">
        <v>327024</v>
      </c>
      <c r="I7369" s="97">
        <v>666945</v>
      </c>
      <c r="J7369" s="97" t="s">
        <v>93</v>
      </c>
      <c r="K7369" s="97">
        <v>134</v>
      </c>
      <c r="L7369" s="97" t="s">
        <v>22470</v>
      </c>
      <c r="M7369" s="97">
        <v>34</v>
      </c>
      <c r="N7369" s="97">
        <v>1002778</v>
      </c>
    </row>
    <row r="7370" spans="1:14" ht="14.25" customHeight="1" x14ac:dyDescent="0.3">
      <c r="A7370" s="97" t="s">
        <v>632</v>
      </c>
      <c r="B7370" s="97">
        <v>127</v>
      </c>
      <c r="C7370" s="97" t="s">
        <v>22471</v>
      </c>
      <c r="D7370" s="97" t="s">
        <v>332</v>
      </c>
      <c r="E7370" s="97" t="s">
        <v>22472</v>
      </c>
      <c r="F7370" s="97">
        <v>343402</v>
      </c>
      <c r="G7370" s="97">
        <v>667225</v>
      </c>
      <c r="H7370" s="97">
        <v>343402</v>
      </c>
      <c r="I7370" s="97">
        <v>667225</v>
      </c>
      <c r="J7370" s="97" t="s">
        <v>93</v>
      </c>
      <c r="K7370" s="97">
        <v>136</v>
      </c>
      <c r="L7370" s="97" t="s">
        <v>22473</v>
      </c>
      <c r="M7370" s="97">
        <v>34</v>
      </c>
      <c r="N7370" s="97">
        <v>770405</v>
      </c>
    </row>
    <row r="7371" spans="1:14" ht="14.25" customHeight="1" x14ac:dyDescent="0.3">
      <c r="A7371" s="97" t="s">
        <v>506</v>
      </c>
      <c r="B7371" s="97">
        <v>10695</v>
      </c>
      <c r="C7371" s="97" t="s">
        <v>22474</v>
      </c>
      <c r="D7371" s="97" t="s">
        <v>581</v>
      </c>
      <c r="E7371" s="97" t="s">
        <v>9061</v>
      </c>
      <c r="F7371" s="97">
        <v>327629</v>
      </c>
      <c r="G7371" s="97">
        <v>666895</v>
      </c>
      <c r="H7371" s="97">
        <v>327629</v>
      </c>
      <c r="I7371" s="97">
        <v>666895</v>
      </c>
      <c r="J7371" s="97" t="s">
        <v>93</v>
      </c>
      <c r="K7371" s="97">
        <v>138.82</v>
      </c>
      <c r="L7371" s="97" t="s">
        <v>22475</v>
      </c>
      <c r="M7371" s="97">
        <v>34</v>
      </c>
      <c r="N7371" s="97">
        <v>1004295</v>
      </c>
    </row>
    <row r="7372" spans="1:14" ht="14.25" customHeight="1" x14ac:dyDescent="0.3">
      <c r="A7372" s="97" t="s">
        <v>506</v>
      </c>
      <c r="B7372" s="97">
        <v>10695</v>
      </c>
      <c r="C7372" s="97" t="s">
        <v>22476</v>
      </c>
      <c r="D7372" s="97" t="s">
        <v>581</v>
      </c>
      <c r="E7372" s="97" t="s">
        <v>22477</v>
      </c>
      <c r="F7372" s="97">
        <v>327725</v>
      </c>
      <c r="G7372" s="97">
        <v>666900</v>
      </c>
      <c r="H7372" s="97">
        <v>327725</v>
      </c>
      <c r="I7372" s="97">
        <v>666900</v>
      </c>
      <c r="J7372" s="97" t="s">
        <v>93</v>
      </c>
      <c r="K7372" s="97">
        <v>142.6</v>
      </c>
      <c r="L7372" s="97" t="s">
        <v>22478</v>
      </c>
      <c r="M7372" s="97">
        <v>34</v>
      </c>
      <c r="N7372" s="97">
        <v>1004103</v>
      </c>
    </row>
    <row r="7373" spans="1:14" ht="14.25" customHeight="1" x14ac:dyDescent="0.3">
      <c r="A7373" s="97" t="s">
        <v>506</v>
      </c>
      <c r="B7373" s="97">
        <v>563</v>
      </c>
      <c r="C7373" s="97" t="s">
        <v>22479</v>
      </c>
      <c r="D7373" s="97" t="s">
        <v>332</v>
      </c>
      <c r="E7373" s="97" t="s">
        <v>22480</v>
      </c>
      <c r="F7373" s="97">
        <v>328200</v>
      </c>
      <c r="G7373" s="97">
        <v>665370</v>
      </c>
      <c r="H7373" s="97">
        <v>328200</v>
      </c>
      <c r="I7373" s="97">
        <v>665370</v>
      </c>
      <c r="J7373" s="97" t="s">
        <v>93</v>
      </c>
      <c r="K7373" s="97">
        <v>146</v>
      </c>
      <c r="L7373" s="97" t="s">
        <v>22481</v>
      </c>
      <c r="M7373" s="97">
        <v>34</v>
      </c>
      <c r="N7373" s="97">
        <v>12084105</v>
      </c>
    </row>
    <row r="7374" spans="1:14" ht="14.25" customHeight="1" x14ac:dyDescent="0.3">
      <c r="A7374" s="97" t="s">
        <v>570</v>
      </c>
      <c r="B7374" s="97">
        <v>309</v>
      </c>
      <c r="C7374" s="97" t="s">
        <v>22482</v>
      </c>
      <c r="D7374" s="97" t="s">
        <v>332</v>
      </c>
      <c r="E7374" s="97" t="s">
        <v>22483</v>
      </c>
      <c r="F7374" s="97">
        <v>338050</v>
      </c>
      <c r="G7374" s="97">
        <v>664500</v>
      </c>
      <c r="H7374" s="97">
        <v>338050</v>
      </c>
      <c r="I7374" s="97">
        <v>664500</v>
      </c>
      <c r="J7374" s="97" t="s">
        <v>93</v>
      </c>
      <c r="K7374" s="97">
        <v>150.83000000000001</v>
      </c>
      <c r="L7374" s="97" t="s">
        <v>22484</v>
      </c>
      <c r="M7374" s="97">
        <v>34</v>
      </c>
      <c r="N7374" s="97">
        <v>844789</v>
      </c>
    </row>
    <row r="7375" spans="1:14" ht="14.25" customHeight="1" x14ac:dyDescent="0.3">
      <c r="A7375" s="97" t="s">
        <v>351</v>
      </c>
      <c r="B7375" s="97">
        <v>29</v>
      </c>
      <c r="C7375" s="97" t="s">
        <v>22485</v>
      </c>
      <c r="D7375" s="97" t="s">
        <v>332</v>
      </c>
      <c r="E7375" s="97" t="s">
        <v>22486</v>
      </c>
      <c r="F7375" s="97">
        <v>326830</v>
      </c>
      <c r="G7375" s="97">
        <v>663970</v>
      </c>
      <c r="H7375" s="97">
        <v>326830</v>
      </c>
      <c r="I7375" s="97">
        <v>663970</v>
      </c>
      <c r="J7375" s="97" t="s">
        <v>93</v>
      </c>
      <c r="K7375" s="97">
        <v>155</v>
      </c>
      <c r="L7375" s="97" t="s">
        <v>22487</v>
      </c>
      <c r="M7375" s="97">
        <v>34</v>
      </c>
      <c r="N7375" s="97">
        <v>803110</v>
      </c>
    </row>
    <row r="7376" spans="1:14" ht="14.25" customHeight="1" x14ac:dyDescent="0.3">
      <c r="A7376" s="97" t="s">
        <v>497</v>
      </c>
      <c r="B7376" s="97">
        <v>15518</v>
      </c>
      <c r="C7376" s="97" t="s">
        <v>22488</v>
      </c>
      <c r="D7376" s="97" t="s">
        <v>581</v>
      </c>
      <c r="E7376" s="97" t="s">
        <v>22489</v>
      </c>
      <c r="F7376" s="97">
        <v>334380</v>
      </c>
      <c r="G7376" s="97">
        <v>661600</v>
      </c>
      <c r="H7376" s="97">
        <v>334380</v>
      </c>
      <c r="I7376" s="97">
        <v>661600</v>
      </c>
      <c r="J7376" s="97" t="s">
        <v>93</v>
      </c>
      <c r="K7376" s="97">
        <v>161</v>
      </c>
      <c r="L7376" s="97" t="s">
        <v>22490</v>
      </c>
      <c r="M7376" s="97">
        <v>34</v>
      </c>
      <c r="N7376" s="97">
        <v>905512</v>
      </c>
    </row>
    <row r="7377" spans="1:14" ht="14.25" customHeight="1" x14ac:dyDescent="0.3">
      <c r="A7377" s="97" t="s">
        <v>570</v>
      </c>
      <c r="B7377" s="97">
        <v>283</v>
      </c>
      <c r="C7377" s="97" t="s">
        <v>22491</v>
      </c>
      <c r="D7377" s="97" t="s">
        <v>332</v>
      </c>
      <c r="E7377" s="97" t="s">
        <v>22492</v>
      </c>
      <c r="F7377" s="97">
        <v>337450</v>
      </c>
      <c r="G7377" s="97">
        <v>663960</v>
      </c>
      <c r="H7377" s="97">
        <v>337450</v>
      </c>
      <c r="I7377" s="97">
        <v>663960</v>
      </c>
      <c r="J7377" s="97" t="s">
        <v>93</v>
      </c>
      <c r="K7377" s="97">
        <v>169.09</v>
      </c>
      <c r="L7377" s="97" t="s">
        <v>22493</v>
      </c>
      <c r="M7377" s="97">
        <v>34</v>
      </c>
      <c r="N7377" s="97">
        <v>844763</v>
      </c>
    </row>
    <row r="7378" spans="1:14" ht="14.25" customHeight="1" x14ac:dyDescent="0.3">
      <c r="A7378" s="97" t="s">
        <v>570</v>
      </c>
      <c r="B7378" s="97">
        <v>243</v>
      </c>
      <c r="C7378" s="97" t="s">
        <v>22494</v>
      </c>
      <c r="D7378" s="97" t="s">
        <v>332</v>
      </c>
      <c r="E7378" s="97" t="s">
        <v>22495</v>
      </c>
      <c r="F7378" s="97">
        <v>337320</v>
      </c>
      <c r="G7378" s="97">
        <v>664030</v>
      </c>
      <c r="H7378" s="97">
        <v>337320</v>
      </c>
      <c r="I7378" s="97">
        <v>664030</v>
      </c>
      <c r="J7378" s="97" t="s">
        <v>93</v>
      </c>
      <c r="K7378" s="97">
        <v>178.26</v>
      </c>
      <c r="L7378" s="97" t="s">
        <v>22496</v>
      </c>
      <c r="M7378" s="97">
        <v>34</v>
      </c>
      <c r="N7378" s="97">
        <v>844723</v>
      </c>
    </row>
    <row r="7379" spans="1:14" ht="14.25" customHeight="1" x14ac:dyDescent="0.3">
      <c r="A7379" s="97" t="s">
        <v>397</v>
      </c>
      <c r="B7379" s="97">
        <v>242</v>
      </c>
      <c r="C7379" s="97" t="s">
        <v>22497</v>
      </c>
      <c r="D7379" s="97" t="s">
        <v>332</v>
      </c>
      <c r="E7379" s="97" t="s">
        <v>22498</v>
      </c>
      <c r="F7379" s="97">
        <v>336520</v>
      </c>
      <c r="G7379" s="97">
        <v>666160</v>
      </c>
      <c r="H7379" s="97">
        <v>336520</v>
      </c>
      <c r="I7379" s="97">
        <v>666160</v>
      </c>
      <c r="J7379" s="97" t="s">
        <v>93</v>
      </c>
      <c r="K7379" s="97">
        <v>188</v>
      </c>
      <c r="L7379" s="97" t="s">
        <v>22499</v>
      </c>
      <c r="M7379" s="97">
        <v>34</v>
      </c>
      <c r="N7379" s="97">
        <v>842799</v>
      </c>
    </row>
    <row r="7380" spans="1:14" ht="14.25" customHeight="1" x14ac:dyDescent="0.3">
      <c r="A7380" s="97" t="s">
        <v>570</v>
      </c>
      <c r="B7380" s="97">
        <v>294</v>
      </c>
      <c r="C7380" s="97" t="s">
        <v>22500</v>
      </c>
      <c r="D7380" s="97" t="s">
        <v>332</v>
      </c>
      <c r="E7380" s="97" t="s">
        <v>22501</v>
      </c>
      <c r="F7380" s="97">
        <v>335530</v>
      </c>
      <c r="G7380" s="97">
        <v>662030</v>
      </c>
      <c r="H7380" s="97">
        <v>335530</v>
      </c>
      <c r="I7380" s="97">
        <v>662030</v>
      </c>
      <c r="J7380" s="97" t="s">
        <v>93</v>
      </c>
      <c r="K7380" s="97">
        <v>204.62</v>
      </c>
      <c r="L7380" s="97" t="s">
        <v>22502</v>
      </c>
      <c r="M7380" s="97">
        <v>34</v>
      </c>
      <c r="N7380" s="97">
        <v>844774</v>
      </c>
    </row>
    <row r="7381" spans="1:14" ht="14.25" customHeight="1" x14ac:dyDescent="0.3">
      <c r="A7381" s="97" t="s">
        <v>570</v>
      </c>
      <c r="B7381" s="97">
        <v>200</v>
      </c>
      <c r="C7381" s="97" t="s">
        <v>22503</v>
      </c>
      <c r="D7381" s="97" t="s">
        <v>332</v>
      </c>
      <c r="E7381" s="97" t="s">
        <v>22504</v>
      </c>
      <c r="F7381" s="97">
        <v>335760</v>
      </c>
      <c r="G7381" s="97">
        <v>662700</v>
      </c>
      <c r="H7381" s="97">
        <v>335760</v>
      </c>
      <c r="I7381" s="97">
        <v>662700</v>
      </c>
      <c r="J7381" s="97" t="s">
        <v>93</v>
      </c>
      <c r="K7381" s="97">
        <v>214</v>
      </c>
      <c r="L7381" s="97" t="s">
        <v>22505</v>
      </c>
      <c r="M7381" s="97">
        <v>34</v>
      </c>
      <c r="N7381" s="97">
        <v>844680</v>
      </c>
    </row>
    <row r="7382" spans="1:14" ht="14.25" customHeight="1" x14ac:dyDescent="0.3">
      <c r="A7382" s="97" t="s">
        <v>4821</v>
      </c>
      <c r="B7382" s="97">
        <v>151</v>
      </c>
      <c r="C7382" s="97" t="s">
        <v>22506</v>
      </c>
      <c r="D7382" s="97" t="s">
        <v>332</v>
      </c>
      <c r="E7382" s="97" t="s">
        <v>22507</v>
      </c>
      <c r="F7382" s="97">
        <v>333820</v>
      </c>
      <c r="G7382" s="97">
        <v>658535</v>
      </c>
      <c r="H7382" s="97">
        <v>333820</v>
      </c>
      <c r="I7382" s="97">
        <v>658535</v>
      </c>
      <c r="J7382" s="97" t="s">
        <v>93</v>
      </c>
      <c r="K7382" s="97">
        <v>217.22</v>
      </c>
      <c r="L7382" s="97" t="s">
        <v>22508</v>
      </c>
      <c r="M7382" s="97">
        <v>34</v>
      </c>
      <c r="N7382" s="97">
        <v>777810</v>
      </c>
    </row>
    <row r="7383" spans="1:14" ht="14.25" customHeight="1" x14ac:dyDescent="0.3">
      <c r="A7383" s="97" t="s">
        <v>570</v>
      </c>
      <c r="B7383" s="97">
        <v>58</v>
      </c>
      <c r="C7383" s="97" t="s">
        <v>22509</v>
      </c>
      <c r="D7383" s="97" t="s">
        <v>332</v>
      </c>
      <c r="E7383" s="97" t="s">
        <v>22510</v>
      </c>
      <c r="F7383" s="97">
        <v>336505</v>
      </c>
      <c r="G7383" s="97">
        <v>664055</v>
      </c>
      <c r="H7383" s="97">
        <v>336505</v>
      </c>
      <c r="I7383" s="97">
        <v>664055</v>
      </c>
      <c r="J7383" s="97" t="s">
        <v>93</v>
      </c>
      <c r="K7383" s="97">
        <v>229.5</v>
      </c>
      <c r="L7383" s="97" t="s">
        <v>22511</v>
      </c>
      <c r="M7383" s="97">
        <v>34</v>
      </c>
      <c r="N7383" s="97">
        <v>844536</v>
      </c>
    </row>
    <row r="7384" spans="1:14" ht="14.25" customHeight="1" x14ac:dyDescent="0.3">
      <c r="A7384" s="97" t="s">
        <v>4821</v>
      </c>
      <c r="B7384" s="97">
        <v>25</v>
      </c>
      <c r="C7384" s="97" t="s">
        <v>22512</v>
      </c>
      <c r="D7384" s="97" t="s">
        <v>332</v>
      </c>
      <c r="E7384" s="97" t="s">
        <v>22513</v>
      </c>
      <c r="F7384" s="97">
        <v>330005</v>
      </c>
      <c r="G7384" s="97">
        <v>657145</v>
      </c>
      <c r="H7384" s="97">
        <v>330005</v>
      </c>
      <c r="I7384" s="97">
        <v>657145</v>
      </c>
      <c r="J7384" s="97" t="s">
        <v>93</v>
      </c>
      <c r="K7384" s="97">
        <v>230.2</v>
      </c>
      <c r="L7384" s="97" t="s">
        <v>22514</v>
      </c>
      <c r="M7384" s="97">
        <v>34</v>
      </c>
      <c r="N7384" s="97">
        <v>777682</v>
      </c>
    </row>
    <row r="7385" spans="1:14" ht="14.25" customHeight="1" x14ac:dyDescent="0.3">
      <c r="A7385" s="97" t="s">
        <v>1138</v>
      </c>
      <c r="B7385" s="97">
        <v>21</v>
      </c>
      <c r="C7385" s="97" t="s">
        <v>22515</v>
      </c>
      <c r="D7385" s="97" t="s">
        <v>332</v>
      </c>
      <c r="E7385" s="97" t="s">
        <v>22516</v>
      </c>
      <c r="F7385" s="97">
        <v>324490</v>
      </c>
      <c r="G7385" s="97">
        <v>657790</v>
      </c>
      <c r="H7385" s="97">
        <v>324490</v>
      </c>
      <c r="I7385" s="97">
        <v>657790</v>
      </c>
      <c r="J7385" s="97" t="s">
        <v>93</v>
      </c>
      <c r="K7385" s="97">
        <v>236</v>
      </c>
      <c r="L7385" s="97" t="s">
        <v>22517</v>
      </c>
      <c r="M7385" s="97">
        <v>34</v>
      </c>
      <c r="N7385" s="97">
        <v>694964</v>
      </c>
    </row>
    <row r="7386" spans="1:14" ht="14.25" customHeight="1" x14ac:dyDescent="0.3">
      <c r="A7386" s="97" t="s">
        <v>878</v>
      </c>
      <c r="B7386" s="97">
        <v>69</v>
      </c>
      <c r="C7386" s="97" t="s">
        <v>22518</v>
      </c>
      <c r="D7386" s="97" t="s">
        <v>332</v>
      </c>
      <c r="E7386" s="97" t="s">
        <v>22519</v>
      </c>
      <c r="F7386" s="97">
        <v>327050</v>
      </c>
      <c r="G7386" s="97">
        <v>657720</v>
      </c>
      <c r="H7386" s="97">
        <v>327050</v>
      </c>
      <c r="I7386" s="97">
        <v>657720</v>
      </c>
      <c r="J7386" s="97" t="s">
        <v>93</v>
      </c>
      <c r="K7386" s="97">
        <v>257.86</v>
      </c>
      <c r="L7386" s="97" t="s">
        <v>22520</v>
      </c>
      <c r="M7386" s="97">
        <v>34</v>
      </c>
      <c r="N7386" s="97">
        <v>737289</v>
      </c>
    </row>
    <row r="7387" spans="1:14" ht="14.25" customHeight="1" x14ac:dyDescent="0.3">
      <c r="A7387" s="97" t="s">
        <v>6680</v>
      </c>
      <c r="B7387" s="97">
        <v>61</v>
      </c>
      <c r="C7387" s="97" t="s">
        <v>22521</v>
      </c>
      <c r="D7387" s="97" t="s">
        <v>332</v>
      </c>
      <c r="E7387" s="97" t="s">
        <v>22522</v>
      </c>
      <c r="F7387" s="97">
        <v>319425</v>
      </c>
      <c r="G7387" s="97">
        <v>657770</v>
      </c>
      <c r="H7387" s="97">
        <v>319425</v>
      </c>
      <c r="I7387" s="97">
        <v>657770</v>
      </c>
      <c r="J7387" s="97" t="s">
        <v>93</v>
      </c>
      <c r="K7387" s="97">
        <v>263.98</v>
      </c>
      <c r="L7387" s="97" t="s">
        <v>22523</v>
      </c>
      <c r="M7387" s="97">
        <v>34</v>
      </c>
      <c r="N7387" s="97">
        <v>650554</v>
      </c>
    </row>
    <row r="7388" spans="1:14" ht="14.25" customHeight="1" x14ac:dyDescent="0.3">
      <c r="A7388" s="97" t="s">
        <v>506</v>
      </c>
      <c r="B7388" s="97">
        <v>897</v>
      </c>
      <c r="C7388" s="97" t="s">
        <v>22524</v>
      </c>
      <c r="D7388" s="97" t="s">
        <v>332</v>
      </c>
      <c r="E7388" s="97" t="s">
        <v>22525</v>
      </c>
      <c r="F7388" s="97">
        <v>328760</v>
      </c>
      <c r="G7388" s="97">
        <v>668300</v>
      </c>
      <c r="H7388" s="97">
        <v>328760</v>
      </c>
      <c r="I7388" s="97">
        <v>668300</v>
      </c>
      <c r="J7388" s="97" t="s">
        <v>93</v>
      </c>
      <c r="K7388" s="97">
        <v>122.84</v>
      </c>
      <c r="L7388" s="97" t="s">
        <v>22526</v>
      </c>
      <c r="M7388" s="97">
        <v>34.1</v>
      </c>
      <c r="N7388" s="97">
        <v>17341439</v>
      </c>
    </row>
    <row r="7389" spans="1:14" ht="14.25" customHeight="1" x14ac:dyDescent="0.3">
      <c r="A7389" s="97" t="s">
        <v>351</v>
      </c>
      <c r="B7389" s="97">
        <v>240</v>
      </c>
      <c r="C7389" s="97" t="s">
        <v>22527</v>
      </c>
      <c r="D7389" s="97" t="s">
        <v>332</v>
      </c>
      <c r="E7389" s="97" t="s">
        <v>22528</v>
      </c>
      <c r="F7389" s="97">
        <v>329946</v>
      </c>
      <c r="G7389" s="97">
        <v>664334</v>
      </c>
      <c r="H7389" s="97">
        <v>329946</v>
      </c>
      <c r="I7389" s="97">
        <v>664334</v>
      </c>
      <c r="J7389" s="97" t="s">
        <v>93</v>
      </c>
      <c r="K7389" s="97">
        <v>127</v>
      </c>
      <c r="L7389" s="97" t="s">
        <v>22529</v>
      </c>
      <c r="M7389" s="97">
        <v>34.1</v>
      </c>
      <c r="N7389" s="97">
        <v>17295802</v>
      </c>
    </row>
    <row r="7390" spans="1:14" ht="14.25" customHeight="1" x14ac:dyDescent="0.3">
      <c r="A7390" s="97" t="s">
        <v>655</v>
      </c>
      <c r="B7390" s="97">
        <v>402</v>
      </c>
      <c r="C7390" s="97" t="s">
        <v>22530</v>
      </c>
      <c r="D7390" s="97" t="s">
        <v>332</v>
      </c>
      <c r="E7390" s="97" t="s">
        <v>22531</v>
      </c>
      <c r="F7390" s="97">
        <v>338452</v>
      </c>
      <c r="G7390" s="97">
        <v>673406</v>
      </c>
      <c r="H7390" s="97">
        <v>338452</v>
      </c>
      <c r="I7390" s="97">
        <v>673406</v>
      </c>
      <c r="J7390" s="97" t="s">
        <v>93</v>
      </c>
      <c r="K7390" s="97">
        <v>25.94</v>
      </c>
      <c r="L7390" s="97" t="s">
        <v>15367</v>
      </c>
      <c r="M7390" s="97">
        <v>34.130000000000003</v>
      </c>
      <c r="N7390" s="97">
        <v>950075</v>
      </c>
    </row>
    <row r="7391" spans="1:14" ht="14.25" customHeight="1" x14ac:dyDescent="0.3">
      <c r="A7391" s="97" t="s">
        <v>655</v>
      </c>
      <c r="B7391" s="97">
        <v>457</v>
      </c>
      <c r="C7391" s="97" t="s">
        <v>22532</v>
      </c>
      <c r="D7391" s="97" t="s">
        <v>332</v>
      </c>
      <c r="E7391" s="97" t="s">
        <v>22533</v>
      </c>
      <c r="F7391" s="97">
        <v>337716</v>
      </c>
      <c r="G7391" s="97">
        <v>672257</v>
      </c>
      <c r="H7391" s="97">
        <v>337716</v>
      </c>
      <c r="I7391" s="97">
        <v>672257</v>
      </c>
      <c r="J7391" s="97" t="s">
        <v>93</v>
      </c>
      <c r="K7391" s="97">
        <v>37.950000000000003</v>
      </c>
      <c r="L7391" s="97" t="s">
        <v>22534</v>
      </c>
      <c r="M7391" s="97">
        <v>34.130000000000003</v>
      </c>
      <c r="N7391" s="97">
        <v>950137</v>
      </c>
    </row>
    <row r="7392" spans="1:14" ht="14.25" customHeight="1" x14ac:dyDescent="0.3">
      <c r="A7392" s="97" t="s">
        <v>397</v>
      </c>
      <c r="B7392" s="97">
        <v>371</v>
      </c>
      <c r="C7392" s="97" t="s">
        <v>22535</v>
      </c>
      <c r="D7392" s="97" t="s">
        <v>332</v>
      </c>
      <c r="E7392" s="97" t="s">
        <v>22536</v>
      </c>
      <c r="F7392" s="97">
        <v>335106</v>
      </c>
      <c r="G7392" s="97">
        <v>666905</v>
      </c>
      <c r="H7392" s="97">
        <v>335106</v>
      </c>
      <c r="I7392" s="97">
        <v>666905</v>
      </c>
      <c r="J7392" s="97" t="s">
        <v>93</v>
      </c>
      <c r="K7392" s="97">
        <v>97</v>
      </c>
      <c r="L7392" s="97" t="s">
        <v>22537</v>
      </c>
      <c r="M7392" s="97">
        <v>34.15</v>
      </c>
      <c r="N7392" s="97">
        <v>15935624</v>
      </c>
    </row>
    <row r="7393" spans="1:14" ht="14.25" customHeight="1" x14ac:dyDescent="0.3">
      <c r="A7393" s="97" t="s">
        <v>351</v>
      </c>
      <c r="B7393" s="97">
        <v>244</v>
      </c>
      <c r="C7393" s="97" t="s">
        <v>22538</v>
      </c>
      <c r="D7393" s="97" t="s">
        <v>332</v>
      </c>
      <c r="E7393" s="97" t="s">
        <v>22539</v>
      </c>
      <c r="F7393" s="97">
        <v>329870</v>
      </c>
      <c r="G7393" s="97">
        <v>664381</v>
      </c>
      <c r="H7393" s="97">
        <v>329870</v>
      </c>
      <c r="I7393" s="97">
        <v>664381</v>
      </c>
      <c r="J7393" s="97" t="s">
        <v>93</v>
      </c>
      <c r="K7393" s="97">
        <v>129</v>
      </c>
      <c r="L7393" s="97" t="s">
        <v>22540</v>
      </c>
      <c r="M7393" s="97">
        <v>34.200000000000003</v>
      </c>
      <c r="N7393" s="97">
        <v>17295810</v>
      </c>
    </row>
    <row r="7394" spans="1:14" ht="14.25" customHeight="1" x14ac:dyDescent="0.3">
      <c r="A7394" s="97" t="s">
        <v>497</v>
      </c>
      <c r="B7394" s="97">
        <v>612</v>
      </c>
      <c r="C7394" s="97" t="s">
        <v>22541</v>
      </c>
      <c r="D7394" s="97" t="s">
        <v>332</v>
      </c>
      <c r="E7394" s="97" t="s">
        <v>22542</v>
      </c>
      <c r="F7394" s="97">
        <v>330752</v>
      </c>
      <c r="G7394" s="97">
        <v>664838</v>
      </c>
      <c r="H7394" s="97">
        <v>330752</v>
      </c>
      <c r="I7394" s="97">
        <v>664838</v>
      </c>
      <c r="J7394" s="97" t="s">
        <v>93</v>
      </c>
      <c r="K7394" s="97">
        <v>107.8</v>
      </c>
      <c r="L7394" s="97" t="s">
        <v>22543</v>
      </c>
      <c r="M7394" s="97">
        <v>34.25</v>
      </c>
      <c r="N7394" s="97">
        <v>18798566</v>
      </c>
    </row>
    <row r="7395" spans="1:14" ht="14.25" customHeight="1" x14ac:dyDescent="0.3">
      <c r="A7395" s="97" t="s">
        <v>419</v>
      </c>
      <c r="B7395" s="97">
        <v>12280</v>
      </c>
      <c r="C7395" s="97" t="s">
        <v>22544</v>
      </c>
      <c r="D7395" s="97" t="s">
        <v>581</v>
      </c>
      <c r="E7395" s="97" t="s">
        <v>22545</v>
      </c>
      <c r="F7395" s="97">
        <v>331373</v>
      </c>
      <c r="G7395" s="97">
        <v>671877</v>
      </c>
      <c r="H7395" s="97">
        <v>331373</v>
      </c>
      <c r="I7395" s="97">
        <v>671877</v>
      </c>
      <c r="J7395" s="97" t="s">
        <v>93</v>
      </c>
      <c r="K7395" s="97">
        <v>75.7</v>
      </c>
      <c r="L7395" s="97" t="s">
        <v>22546</v>
      </c>
      <c r="M7395" s="97">
        <v>34.5</v>
      </c>
      <c r="N7395" s="97">
        <v>973149</v>
      </c>
    </row>
    <row r="7396" spans="1:14" ht="14.25" customHeight="1" x14ac:dyDescent="0.3">
      <c r="A7396" s="97" t="s">
        <v>508</v>
      </c>
      <c r="B7396" s="97">
        <v>589</v>
      </c>
      <c r="C7396" s="97" t="s">
        <v>22547</v>
      </c>
      <c r="D7396" s="97" t="s">
        <v>332</v>
      </c>
      <c r="E7396" s="97" t="s">
        <v>22548</v>
      </c>
      <c r="F7396" s="97">
        <v>331740</v>
      </c>
      <c r="G7396" s="97">
        <v>666770</v>
      </c>
      <c r="H7396" s="97">
        <v>331740</v>
      </c>
      <c r="I7396" s="97">
        <v>666770</v>
      </c>
      <c r="J7396" s="97" t="s">
        <v>93</v>
      </c>
      <c r="K7396" s="97">
        <v>77</v>
      </c>
      <c r="L7396" s="97" t="s">
        <v>22549</v>
      </c>
      <c r="M7396" s="97">
        <v>34.5</v>
      </c>
      <c r="N7396" s="97">
        <v>13472616</v>
      </c>
    </row>
    <row r="7397" spans="1:14" ht="14.25" customHeight="1" x14ac:dyDescent="0.3">
      <c r="A7397" s="97" t="s">
        <v>497</v>
      </c>
      <c r="B7397" s="97">
        <v>562</v>
      </c>
      <c r="C7397" s="97" t="s">
        <v>22550</v>
      </c>
      <c r="D7397" s="97" t="s">
        <v>332</v>
      </c>
      <c r="E7397" s="97" t="s">
        <v>22551</v>
      </c>
      <c r="F7397" s="97">
        <v>330074</v>
      </c>
      <c r="G7397" s="97">
        <v>664290</v>
      </c>
      <c r="H7397" s="97">
        <v>330074</v>
      </c>
      <c r="I7397" s="97">
        <v>664290</v>
      </c>
      <c r="J7397" s="97" t="s">
        <v>93</v>
      </c>
      <c r="K7397" s="97">
        <v>121</v>
      </c>
      <c r="L7397" s="97" t="s">
        <v>22552</v>
      </c>
      <c r="M7397" s="97">
        <v>34.5</v>
      </c>
      <c r="N7397" s="97">
        <v>17295799</v>
      </c>
    </row>
    <row r="7398" spans="1:14" ht="14.25" customHeight="1" x14ac:dyDescent="0.3">
      <c r="A7398" s="97" t="s">
        <v>506</v>
      </c>
      <c r="B7398" s="97">
        <v>10695</v>
      </c>
      <c r="C7398" s="97" t="s">
        <v>22553</v>
      </c>
      <c r="D7398" s="97" t="s">
        <v>581</v>
      </c>
      <c r="E7398" s="97" t="s">
        <v>22554</v>
      </c>
      <c r="F7398" s="97">
        <v>327766</v>
      </c>
      <c r="G7398" s="97">
        <v>666888</v>
      </c>
      <c r="H7398" s="97">
        <v>327766</v>
      </c>
      <c r="I7398" s="97">
        <v>666888</v>
      </c>
      <c r="J7398" s="97" t="s">
        <v>93</v>
      </c>
      <c r="K7398" s="97">
        <v>145.03</v>
      </c>
      <c r="L7398" s="97" t="s">
        <v>22555</v>
      </c>
      <c r="M7398" s="97">
        <v>34.5</v>
      </c>
      <c r="N7398" s="97">
        <v>1004309</v>
      </c>
    </row>
    <row r="7399" spans="1:14" ht="14.25" customHeight="1" x14ac:dyDescent="0.3">
      <c r="A7399" s="97" t="s">
        <v>506</v>
      </c>
      <c r="B7399" s="97">
        <v>911</v>
      </c>
      <c r="C7399" s="97" t="s">
        <v>22556</v>
      </c>
      <c r="D7399" s="97" t="s">
        <v>332</v>
      </c>
      <c r="E7399" s="97" t="s">
        <v>22557</v>
      </c>
      <c r="F7399" s="97">
        <v>329410</v>
      </c>
      <c r="G7399" s="97">
        <v>669060</v>
      </c>
      <c r="H7399" s="97">
        <v>329410</v>
      </c>
      <c r="I7399" s="97">
        <v>669060</v>
      </c>
      <c r="J7399" s="97" t="s">
        <v>93</v>
      </c>
      <c r="K7399" s="97">
        <v>114.5</v>
      </c>
      <c r="L7399" s="97" t="s">
        <v>22558</v>
      </c>
      <c r="M7399" s="97">
        <v>34.6</v>
      </c>
      <c r="N7399" s="97">
        <v>17341453</v>
      </c>
    </row>
    <row r="7400" spans="1:14" ht="14.25" customHeight="1" x14ac:dyDescent="0.3">
      <c r="A7400" s="97" t="s">
        <v>506</v>
      </c>
      <c r="B7400" s="97">
        <v>9258</v>
      </c>
      <c r="C7400" s="97" t="s">
        <v>22559</v>
      </c>
      <c r="D7400" s="97" t="s">
        <v>581</v>
      </c>
      <c r="E7400" s="97" t="s">
        <v>22560</v>
      </c>
      <c r="F7400" s="97">
        <v>327000</v>
      </c>
      <c r="G7400" s="97">
        <v>666956</v>
      </c>
      <c r="H7400" s="97">
        <v>327000</v>
      </c>
      <c r="I7400" s="97">
        <v>666956</v>
      </c>
      <c r="J7400" s="97" t="s">
        <v>93</v>
      </c>
      <c r="K7400" s="97">
        <v>130.69</v>
      </c>
      <c r="L7400" s="97" t="s">
        <v>22561</v>
      </c>
      <c r="M7400" s="97">
        <v>34.6</v>
      </c>
      <c r="N7400" s="97">
        <v>1003689</v>
      </c>
    </row>
    <row r="7401" spans="1:14" ht="14.25" customHeight="1" x14ac:dyDescent="0.3">
      <c r="A7401" s="97" t="s">
        <v>508</v>
      </c>
      <c r="B7401" s="97">
        <v>786</v>
      </c>
      <c r="C7401" s="97" t="s">
        <v>22562</v>
      </c>
      <c r="D7401" s="97" t="s">
        <v>332</v>
      </c>
      <c r="E7401" s="97" t="s">
        <v>22563</v>
      </c>
      <c r="F7401" s="97">
        <v>334781</v>
      </c>
      <c r="G7401" s="97">
        <v>668204</v>
      </c>
      <c r="H7401" s="97">
        <v>334781</v>
      </c>
      <c r="I7401" s="97">
        <v>668204</v>
      </c>
      <c r="J7401" s="97" t="s">
        <v>93</v>
      </c>
      <c r="K7401" s="97">
        <v>47</v>
      </c>
      <c r="L7401" s="97" t="s">
        <v>22564</v>
      </c>
      <c r="M7401" s="97">
        <v>34.700000000000003</v>
      </c>
      <c r="N7401" s="97">
        <v>18872609</v>
      </c>
    </row>
    <row r="7402" spans="1:14" ht="14.25" customHeight="1" x14ac:dyDescent="0.3">
      <c r="A7402" s="97" t="s">
        <v>506</v>
      </c>
      <c r="B7402" s="97">
        <v>865</v>
      </c>
      <c r="C7402" s="97" t="s">
        <v>22565</v>
      </c>
      <c r="D7402" s="97" t="s">
        <v>332</v>
      </c>
      <c r="E7402" s="97" t="s">
        <v>22566</v>
      </c>
      <c r="F7402" s="97">
        <v>328694</v>
      </c>
      <c r="G7402" s="97">
        <v>668083</v>
      </c>
      <c r="H7402" s="97">
        <v>328694</v>
      </c>
      <c r="I7402" s="97">
        <v>668083</v>
      </c>
      <c r="J7402" s="97" t="s">
        <v>93</v>
      </c>
      <c r="K7402" s="97">
        <v>128.26</v>
      </c>
      <c r="L7402" s="97" t="s">
        <v>22567</v>
      </c>
      <c r="M7402" s="97">
        <v>34.700000000000003</v>
      </c>
      <c r="N7402" s="97">
        <v>17333011</v>
      </c>
    </row>
    <row r="7403" spans="1:14" ht="14.25" customHeight="1" x14ac:dyDescent="0.3">
      <c r="A7403" s="97" t="s">
        <v>655</v>
      </c>
      <c r="B7403" s="97">
        <v>13983</v>
      </c>
      <c r="C7403" s="97" t="s">
        <v>22568</v>
      </c>
      <c r="D7403" s="97" t="s">
        <v>581</v>
      </c>
      <c r="E7403" s="97" t="s">
        <v>22569</v>
      </c>
      <c r="F7403" s="97">
        <v>335240</v>
      </c>
      <c r="G7403" s="97">
        <v>671580</v>
      </c>
      <c r="H7403" s="97">
        <v>335240</v>
      </c>
      <c r="I7403" s="97">
        <v>671580</v>
      </c>
      <c r="J7403" s="97" t="s">
        <v>93</v>
      </c>
      <c r="K7403" s="97">
        <v>24.53</v>
      </c>
      <c r="L7403" s="97" t="s">
        <v>22570</v>
      </c>
      <c r="M7403" s="97">
        <v>34.799999999999997</v>
      </c>
      <c r="N7403" s="97">
        <v>951081</v>
      </c>
    </row>
    <row r="7404" spans="1:14" ht="14.25" customHeight="1" x14ac:dyDescent="0.3">
      <c r="A7404" s="97" t="s">
        <v>419</v>
      </c>
      <c r="B7404" s="97">
        <v>15453</v>
      </c>
      <c r="C7404" s="97" t="s">
        <v>22571</v>
      </c>
      <c r="D7404" s="97" t="s">
        <v>581</v>
      </c>
      <c r="E7404" s="97" t="s">
        <v>22572</v>
      </c>
      <c r="F7404" s="97">
        <v>330940</v>
      </c>
      <c r="G7404" s="97">
        <v>671840</v>
      </c>
      <c r="H7404" s="97">
        <v>330940</v>
      </c>
      <c r="I7404" s="97">
        <v>671840</v>
      </c>
      <c r="J7404" s="97" t="s">
        <v>93</v>
      </c>
      <c r="K7404" s="97">
        <v>51</v>
      </c>
      <c r="L7404" s="97" t="s">
        <v>22573</v>
      </c>
      <c r="M7404" s="97">
        <v>34.799999999999997</v>
      </c>
      <c r="N7404" s="97">
        <v>973309</v>
      </c>
    </row>
    <row r="7405" spans="1:14" ht="14.25" customHeight="1" x14ac:dyDescent="0.3">
      <c r="A7405" s="97" t="s">
        <v>506</v>
      </c>
      <c r="B7405" s="97">
        <v>573</v>
      </c>
      <c r="C7405" s="97" t="s">
        <v>22574</v>
      </c>
      <c r="D7405" s="97" t="s">
        <v>332</v>
      </c>
      <c r="E7405" s="97" t="s">
        <v>22575</v>
      </c>
      <c r="F7405" s="97">
        <v>328730</v>
      </c>
      <c r="G7405" s="97">
        <v>669110</v>
      </c>
      <c r="H7405" s="97">
        <v>328730</v>
      </c>
      <c r="I7405" s="97">
        <v>669110</v>
      </c>
      <c r="J7405" s="97" t="s">
        <v>93</v>
      </c>
      <c r="K7405" s="97">
        <v>95</v>
      </c>
      <c r="L7405" s="97" t="s">
        <v>22576</v>
      </c>
      <c r="M7405" s="97">
        <v>34.799999999999997</v>
      </c>
      <c r="N7405" s="97">
        <v>12397592</v>
      </c>
    </row>
    <row r="7406" spans="1:14" ht="14.25" customHeight="1" x14ac:dyDescent="0.3">
      <c r="A7406" s="97" t="s">
        <v>351</v>
      </c>
      <c r="B7406" s="97">
        <v>235</v>
      </c>
      <c r="C7406" s="97" t="s">
        <v>22577</v>
      </c>
      <c r="D7406" s="97" t="s">
        <v>332</v>
      </c>
      <c r="E7406" s="97" t="s">
        <v>22578</v>
      </c>
      <c r="F7406" s="97">
        <v>328980</v>
      </c>
      <c r="G7406" s="97">
        <v>662689</v>
      </c>
      <c r="H7406" s="97">
        <v>328980</v>
      </c>
      <c r="I7406" s="97">
        <v>662689</v>
      </c>
      <c r="J7406" s="97" t="s">
        <v>93</v>
      </c>
      <c r="K7406" s="97">
        <v>149.47999999999999</v>
      </c>
      <c r="L7406" s="97" t="s">
        <v>22579</v>
      </c>
      <c r="M7406" s="97">
        <v>34.799999999999997</v>
      </c>
      <c r="N7406" s="97">
        <v>17279591</v>
      </c>
    </row>
    <row r="7407" spans="1:14" ht="14.25" customHeight="1" x14ac:dyDescent="0.3">
      <c r="A7407" s="97" t="s">
        <v>497</v>
      </c>
      <c r="B7407" s="97">
        <v>10542</v>
      </c>
      <c r="C7407" s="97" t="s">
        <v>22580</v>
      </c>
      <c r="D7407" s="97" t="s">
        <v>581</v>
      </c>
      <c r="E7407" s="97" t="s">
        <v>22581</v>
      </c>
      <c r="F7407" s="97">
        <v>334403</v>
      </c>
      <c r="G7407" s="97">
        <v>662496</v>
      </c>
      <c r="H7407" s="97">
        <v>334403</v>
      </c>
      <c r="I7407" s="97">
        <v>662496</v>
      </c>
      <c r="J7407" s="97" t="s">
        <v>93</v>
      </c>
      <c r="K7407" s="97">
        <v>189.41</v>
      </c>
      <c r="L7407" s="97" t="s">
        <v>22582</v>
      </c>
      <c r="M7407" s="97">
        <v>34.799999999999997</v>
      </c>
      <c r="N7407" s="97">
        <v>905313</v>
      </c>
    </row>
    <row r="7408" spans="1:14" ht="14.25" customHeight="1" x14ac:dyDescent="0.3">
      <c r="A7408" s="97" t="s">
        <v>506</v>
      </c>
      <c r="B7408" s="97">
        <v>956</v>
      </c>
      <c r="C7408" s="97" t="s">
        <v>22583</v>
      </c>
      <c r="D7408" s="97" t="s">
        <v>332</v>
      </c>
      <c r="E7408" s="97" t="s">
        <v>22584</v>
      </c>
      <c r="F7408" s="97">
        <v>327058</v>
      </c>
      <c r="G7408" s="97">
        <v>665497</v>
      </c>
      <c r="H7408" s="97">
        <v>327058</v>
      </c>
      <c r="I7408" s="97">
        <v>665497</v>
      </c>
      <c r="J7408" s="97" t="s">
        <v>93</v>
      </c>
      <c r="K7408" s="97">
        <v>0</v>
      </c>
      <c r="L7408" s="97" t="s">
        <v>22585</v>
      </c>
      <c r="M7408" s="97">
        <v>34.85</v>
      </c>
      <c r="N7408" s="97">
        <v>17755153</v>
      </c>
    </row>
    <row r="7409" spans="1:14" ht="14.25" customHeight="1" x14ac:dyDescent="0.3">
      <c r="A7409" s="97" t="s">
        <v>508</v>
      </c>
      <c r="B7409" s="97">
        <v>115</v>
      </c>
      <c r="C7409" s="97" t="s">
        <v>22586</v>
      </c>
      <c r="D7409" s="97" t="s">
        <v>332</v>
      </c>
      <c r="E7409" s="97" t="s">
        <v>22587</v>
      </c>
      <c r="F7409" s="97">
        <v>332434</v>
      </c>
      <c r="G7409" s="97">
        <v>669840</v>
      </c>
      <c r="H7409" s="97">
        <v>332434</v>
      </c>
      <c r="I7409" s="97">
        <v>669840</v>
      </c>
      <c r="J7409" s="97" t="s">
        <v>93</v>
      </c>
      <c r="K7409" s="97">
        <v>-798</v>
      </c>
      <c r="L7409" s="97" t="s">
        <v>22588</v>
      </c>
      <c r="M7409" s="97">
        <v>35</v>
      </c>
      <c r="N7409" s="97">
        <v>951316</v>
      </c>
    </row>
    <row r="7410" spans="1:14" ht="14.25" customHeight="1" x14ac:dyDescent="0.3">
      <c r="A7410" s="97" t="s">
        <v>506</v>
      </c>
      <c r="B7410" s="97">
        <v>775</v>
      </c>
      <c r="C7410" s="97" t="s">
        <v>22589</v>
      </c>
      <c r="D7410" s="97" t="s">
        <v>332</v>
      </c>
      <c r="E7410" s="97" t="s">
        <v>22590</v>
      </c>
      <c r="F7410" s="97">
        <v>329241</v>
      </c>
      <c r="G7410" s="97">
        <v>669032</v>
      </c>
      <c r="H7410" s="97">
        <v>329241</v>
      </c>
      <c r="I7410" s="97">
        <v>669032</v>
      </c>
      <c r="J7410" s="97" t="s">
        <v>93</v>
      </c>
      <c r="K7410" s="97">
        <v>0</v>
      </c>
      <c r="L7410" s="97" t="s">
        <v>22591</v>
      </c>
      <c r="M7410" s="97">
        <v>35</v>
      </c>
      <c r="N7410" s="97">
        <v>17332921</v>
      </c>
    </row>
    <row r="7411" spans="1:14" ht="14.25" customHeight="1" x14ac:dyDescent="0.3">
      <c r="A7411" s="97" t="s">
        <v>330</v>
      </c>
      <c r="B7411" s="97">
        <v>104</v>
      </c>
      <c r="C7411" s="97" t="s">
        <v>22592</v>
      </c>
      <c r="D7411" s="97" t="s">
        <v>332</v>
      </c>
      <c r="E7411" s="97" t="s">
        <v>22593</v>
      </c>
      <c r="F7411" s="97">
        <v>322843</v>
      </c>
      <c r="G7411" s="97">
        <v>661094</v>
      </c>
      <c r="H7411" s="97">
        <v>322843</v>
      </c>
      <c r="I7411" s="97">
        <v>661094</v>
      </c>
      <c r="J7411" s="97" t="s">
        <v>93</v>
      </c>
      <c r="K7411" s="97">
        <v>0</v>
      </c>
      <c r="L7411" s="97" t="s">
        <v>22594</v>
      </c>
      <c r="M7411" s="97">
        <v>35</v>
      </c>
      <c r="N7411" s="97">
        <v>785827</v>
      </c>
    </row>
    <row r="7412" spans="1:14" ht="14.25" customHeight="1" x14ac:dyDescent="0.3">
      <c r="A7412" s="97" t="s">
        <v>508</v>
      </c>
      <c r="B7412" s="97">
        <v>10303</v>
      </c>
      <c r="C7412" s="97" t="s">
        <v>22595</v>
      </c>
      <c r="D7412" s="97" t="s">
        <v>581</v>
      </c>
      <c r="E7412" s="97" t="s">
        <v>22596</v>
      </c>
      <c r="F7412" s="97">
        <v>334730</v>
      </c>
      <c r="G7412" s="97">
        <v>669138</v>
      </c>
      <c r="H7412" s="97">
        <v>334730</v>
      </c>
      <c r="I7412" s="97">
        <v>669138</v>
      </c>
      <c r="J7412" s="97" t="s">
        <v>93</v>
      </c>
      <c r="K7412" s="97">
        <v>0</v>
      </c>
      <c r="L7412" s="97" t="s">
        <v>22597</v>
      </c>
      <c r="M7412" s="97">
        <v>35</v>
      </c>
      <c r="N7412" s="97">
        <v>952252</v>
      </c>
    </row>
    <row r="7413" spans="1:14" ht="14.25" customHeight="1" x14ac:dyDescent="0.3">
      <c r="A7413" s="97" t="s">
        <v>397</v>
      </c>
      <c r="B7413" s="97">
        <v>272</v>
      </c>
      <c r="C7413" s="97" t="s">
        <v>22598</v>
      </c>
      <c r="D7413" s="97" t="s">
        <v>332</v>
      </c>
      <c r="E7413" s="97" t="s">
        <v>22599</v>
      </c>
      <c r="F7413" s="97">
        <v>339520</v>
      </c>
      <c r="G7413" s="97">
        <v>669210</v>
      </c>
      <c r="H7413" s="97">
        <v>339520</v>
      </c>
      <c r="I7413" s="97">
        <v>669210</v>
      </c>
      <c r="J7413" s="97" t="s">
        <v>93</v>
      </c>
      <c r="K7413" s="97">
        <v>0</v>
      </c>
      <c r="L7413" s="97" t="s">
        <v>22600</v>
      </c>
      <c r="M7413" s="97">
        <v>35</v>
      </c>
      <c r="N7413" s="97">
        <v>842829</v>
      </c>
    </row>
    <row r="7414" spans="1:14" ht="14.25" customHeight="1" x14ac:dyDescent="0.3">
      <c r="A7414" s="97" t="s">
        <v>962</v>
      </c>
      <c r="B7414" s="97">
        <v>81</v>
      </c>
      <c r="C7414" s="97" t="s">
        <v>22601</v>
      </c>
      <c r="D7414" s="97" t="s">
        <v>332</v>
      </c>
      <c r="E7414" s="97" t="s">
        <v>22602</v>
      </c>
      <c r="F7414" s="97">
        <v>318505</v>
      </c>
      <c r="G7414" s="97">
        <v>653932</v>
      </c>
      <c r="H7414" s="97">
        <v>318505</v>
      </c>
      <c r="I7414" s="97">
        <v>653932</v>
      </c>
      <c r="J7414" s="97" t="s">
        <v>93</v>
      </c>
      <c r="K7414" s="97">
        <v>0</v>
      </c>
      <c r="L7414" s="97" t="s">
        <v>22603</v>
      </c>
      <c r="M7414" s="97">
        <v>35</v>
      </c>
      <c r="N7414" s="97">
        <v>712335</v>
      </c>
    </row>
    <row r="7415" spans="1:14" ht="14.25" customHeight="1" x14ac:dyDescent="0.3">
      <c r="A7415" s="97" t="s">
        <v>6680</v>
      </c>
      <c r="B7415" s="97">
        <v>15</v>
      </c>
      <c r="C7415" s="97" t="s">
        <v>22604</v>
      </c>
      <c r="D7415" s="97" t="s">
        <v>332</v>
      </c>
      <c r="E7415" s="97" t="s">
        <v>22605</v>
      </c>
      <c r="F7415" s="97">
        <v>317910</v>
      </c>
      <c r="G7415" s="97">
        <v>656235</v>
      </c>
      <c r="H7415" s="97">
        <v>317910</v>
      </c>
      <c r="I7415" s="97">
        <v>656235</v>
      </c>
      <c r="J7415" s="97" t="s">
        <v>93</v>
      </c>
      <c r="K7415" s="97">
        <v>0</v>
      </c>
      <c r="L7415" s="97" t="s">
        <v>22606</v>
      </c>
      <c r="M7415" s="97">
        <v>35</v>
      </c>
      <c r="N7415" s="97">
        <v>650507</v>
      </c>
    </row>
    <row r="7416" spans="1:14" ht="14.25" customHeight="1" x14ac:dyDescent="0.3">
      <c r="A7416" s="97" t="s">
        <v>506</v>
      </c>
      <c r="B7416" s="97">
        <v>1072</v>
      </c>
      <c r="C7416" s="97" t="s">
        <v>22607</v>
      </c>
      <c r="D7416" s="97" t="s">
        <v>332</v>
      </c>
      <c r="E7416" s="97" t="s">
        <v>7694</v>
      </c>
      <c r="F7416" s="97">
        <v>327543</v>
      </c>
      <c r="G7416" s="97">
        <v>665040</v>
      </c>
      <c r="H7416" s="97">
        <v>327543</v>
      </c>
      <c r="I7416" s="97">
        <v>665040</v>
      </c>
      <c r="J7416" s="97" t="s">
        <v>93</v>
      </c>
      <c r="K7416" s="97">
        <v>0</v>
      </c>
      <c r="L7416" s="97" t="s">
        <v>22608</v>
      </c>
      <c r="M7416" s="97">
        <v>35</v>
      </c>
      <c r="N7416" s="97">
        <v>19458576</v>
      </c>
    </row>
    <row r="7417" spans="1:14" ht="14.25" customHeight="1" x14ac:dyDescent="0.3">
      <c r="A7417" s="97" t="s">
        <v>351</v>
      </c>
      <c r="B7417" s="97">
        <v>263</v>
      </c>
      <c r="C7417" s="97" t="s">
        <v>22609</v>
      </c>
      <c r="D7417" s="97" t="s">
        <v>332</v>
      </c>
      <c r="E7417" s="97" t="s">
        <v>22610</v>
      </c>
      <c r="F7417" s="97">
        <v>327753</v>
      </c>
      <c r="G7417" s="97">
        <v>664907</v>
      </c>
      <c r="H7417" s="97">
        <v>327753</v>
      </c>
      <c r="I7417" s="97">
        <v>664907</v>
      </c>
      <c r="J7417" s="97" t="s">
        <v>93</v>
      </c>
      <c r="K7417" s="97">
        <v>0</v>
      </c>
      <c r="L7417" s="97" t="s">
        <v>22611</v>
      </c>
      <c r="M7417" s="97">
        <v>35</v>
      </c>
      <c r="N7417" s="97">
        <v>19458583</v>
      </c>
    </row>
    <row r="7418" spans="1:14" ht="14.25" customHeight="1" x14ac:dyDescent="0.3">
      <c r="A7418" s="97" t="s">
        <v>351</v>
      </c>
      <c r="B7418" s="97">
        <v>265</v>
      </c>
      <c r="C7418" s="97" t="s">
        <v>22612</v>
      </c>
      <c r="D7418" s="97" t="s">
        <v>332</v>
      </c>
      <c r="E7418" s="97" t="s">
        <v>22613</v>
      </c>
      <c r="F7418" s="97">
        <v>327632</v>
      </c>
      <c r="G7418" s="97">
        <v>664843</v>
      </c>
      <c r="H7418" s="97">
        <v>327632</v>
      </c>
      <c r="I7418" s="97">
        <v>664843</v>
      </c>
      <c r="J7418" s="97" t="s">
        <v>93</v>
      </c>
      <c r="K7418" s="97">
        <v>0</v>
      </c>
      <c r="L7418" s="97" t="s">
        <v>22614</v>
      </c>
      <c r="M7418" s="97">
        <v>35</v>
      </c>
      <c r="N7418" s="97">
        <v>19458585</v>
      </c>
    </row>
    <row r="7419" spans="1:14" ht="14.25" customHeight="1" x14ac:dyDescent="0.3">
      <c r="A7419" s="97" t="s">
        <v>419</v>
      </c>
      <c r="B7419" s="97">
        <v>704</v>
      </c>
      <c r="C7419" s="97" t="s">
        <v>22615</v>
      </c>
      <c r="D7419" s="97" t="s">
        <v>332</v>
      </c>
      <c r="E7419" s="97" t="s">
        <v>22616</v>
      </c>
      <c r="F7419" s="97">
        <v>331170</v>
      </c>
      <c r="G7419" s="97">
        <v>673320</v>
      </c>
      <c r="H7419" s="97">
        <v>331170</v>
      </c>
      <c r="I7419" s="97">
        <v>673320</v>
      </c>
      <c r="J7419" s="97" t="s">
        <v>93</v>
      </c>
      <c r="K7419" s="97">
        <v>0</v>
      </c>
      <c r="L7419" s="97" t="s">
        <v>22617</v>
      </c>
      <c r="M7419" s="97">
        <v>35</v>
      </c>
      <c r="N7419" s="97">
        <v>15637659</v>
      </c>
    </row>
    <row r="7420" spans="1:14" ht="14.25" customHeight="1" x14ac:dyDescent="0.3">
      <c r="A7420" s="97" t="s">
        <v>419</v>
      </c>
      <c r="B7420" s="97">
        <v>707</v>
      </c>
      <c r="C7420" s="97" t="s">
        <v>22618</v>
      </c>
      <c r="D7420" s="97" t="s">
        <v>332</v>
      </c>
      <c r="E7420" s="97" t="s">
        <v>22619</v>
      </c>
      <c r="F7420" s="97">
        <v>331200</v>
      </c>
      <c r="G7420" s="97">
        <v>673260</v>
      </c>
      <c r="H7420" s="97">
        <v>331200</v>
      </c>
      <c r="I7420" s="97">
        <v>673260</v>
      </c>
      <c r="J7420" s="97" t="s">
        <v>93</v>
      </c>
      <c r="K7420" s="97">
        <v>0</v>
      </c>
      <c r="L7420" s="97" t="s">
        <v>22620</v>
      </c>
      <c r="M7420" s="97">
        <v>35</v>
      </c>
      <c r="N7420" s="97">
        <v>15637662</v>
      </c>
    </row>
    <row r="7421" spans="1:14" ht="14.25" customHeight="1" x14ac:dyDescent="0.3">
      <c r="A7421" s="97" t="s">
        <v>419</v>
      </c>
      <c r="B7421" s="97">
        <v>708</v>
      </c>
      <c r="C7421" s="97" t="s">
        <v>22621</v>
      </c>
      <c r="D7421" s="97" t="s">
        <v>332</v>
      </c>
      <c r="E7421" s="97" t="s">
        <v>21374</v>
      </c>
      <c r="F7421" s="97">
        <v>331240</v>
      </c>
      <c r="G7421" s="97">
        <v>673270</v>
      </c>
      <c r="H7421" s="97">
        <v>331240</v>
      </c>
      <c r="I7421" s="97">
        <v>673270</v>
      </c>
      <c r="J7421" s="97" t="s">
        <v>93</v>
      </c>
      <c r="K7421" s="97">
        <v>0</v>
      </c>
      <c r="L7421" s="97" t="s">
        <v>22622</v>
      </c>
      <c r="M7421" s="97">
        <v>35</v>
      </c>
      <c r="N7421" s="97">
        <v>15637664</v>
      </c>
    </row>
    <row r="7422" spans="1:14" ht="14.25" customHeight="1" x14ac:dyDescent="0.3">
      <c r="A7422" s="97" t="s">
        <v>419</v>
      </c>
      <c r="B7422" s="97">
        <v>709</v>
      </c>
      <c r="C7422" s="97" t="s">
        <v>22623</v>
      </c>
      <c r="D7422" s="97" t="s">
        <v>332</v>
      </c>
      <c r="E7422" s="97" t="s">
        <v>19323</v>
      </c>
      <c r="F7422" s="97">
        <v>331220</v>
      </c>
      <c r="G7422" s="97">
        <v>673240</v>
      </c>
      <c r="H7422" s="97">
        <v>331220</v>
      </c>
      <c r="I7422" s="97">
        <v>673240</v>
      </c>
      <c r="J7422" s="97" t="s">
        <v>93</v>
      </c>
      <c r="K7422" s="97">
        <v>0</v>
      </c>
      <c r="L7422" s="97" t="s">
        <v>22624</v>
      </c>
      <c r="M7422" s="97">
        <v>35</v>
      </c>
      <c r="N7422" s="97">
        <v>15637665</v>
      </c>
    </row>
    <row r="7423" spans="1:14" ht="14.25" customHeight="1" x14ac:dyDescent="0.3">
      <c r="A7423" s="97" t="s">
        <v>419</v>
      </c>
      <c r="B7423" s="97">
        <v>10288</v>
      </c>
      <c r="C7423" s="97" t="s">
        <v>22625</v>
      </c>
      <c r="D7423" s="97" t="s">
        <v>581</v>
      </c>
      <c r="E7423" s="97" t="s">
        <v>22626</v>
      </c>
      <c r="F7423" s="97">
        <v>333930</v>
      </c>
      <c r="G7423" s="97">
        <v>671242</v>
      </c>
      <c r="H7423" s="97">
        <v>333930</v>
      </c>
      <c r="I7423" s="97">
        <v>671242</v>
      </c>
      <c r="J7423" s="97" t="s">
        <v>93</v>
      </c>
      <c r="K7423" s="97">
        <v>20</v>
      </c>
      <c r="L7423" s="97" t="s">
        <v>22627</v>
      </c>
      <c r="M7423" s="97">
        <v>35</v>
      </c>
      <c r="N7423" s="97">
        <v>972756</v>
      </c>
    </row>
    <row r="7424" spans="1:14" ht="14.25" customHeight="1" x14ac:dyDescent="0.3">
      <c r="A7424" s="97" t="s">
        <v>419</v>
      </c>
      <c r="B7424" s="97">
        <v>148</v>
      </c>
      <c r="C7424" s="97" t="s">
        <v>22628</v>
      </c>
      <c r="D7424" s="97" t="s">
        <v>332</v>
      </c>
      <c r="E7424" s="97" t="s">
        <v>22629</v>
      </c>
      <c r="F7424" s="97">
        <v>333870</v>
      </c>
      <c r="G7424" s="97">
        <v>671300</v>
      </c>
      <c r="H7424" s="97">
        <v>333870</v>
      </c>
      <c r="I7424" s="97">
        <v>671300</v>
      </c>
      <c r="J7424" s="97" t="s">
        <v>93</v>
      </c>
      <c r="K7424" s="97">
        <v>21</v>
      </c>
      <c r="L7424" s="97" t="s">
        <v>22630</v>
      </c>
      <c r="M7424" s="97">
        <v>35</v>
      </c>
      <c r="N7424" s="97">
        <v>971625</v>
      </c>
    </row>
    <row r="7425" spans="1:14" ht="14.25" customHeight="1" x14ac:dyDescent="0.3">
      <c r="A7425" s="97" t="s">
        <v>419</v>
      </c>
      <c r="B7425" s="97">
        <v>10714</v>
      </c>
      <c r="C7425" s="97" t="s">
        <v>22631</v>
      </c>
      <c r="D7425" s="97" t="s">
        <v>581</v>
      </c>
      <c r="E7425" s="97" t="s">
        <v>2945</v>
      </c>
      <c r="F7425" s="97">
        <v>334482</v>
      </c>
      <c r="G7425" s="97">
        <v>670679</v>
      </c>
      <c r="H7425" s="97">
        <v>334482</v>
      </c>
      <c r="I7425" s="97">
        <v>670679</v>
      </c>
      <c r="J7425" s="97" t="s">
        <v>93</v>
      </c>
      <c r="K7425" s="97">
        <v>23.88</v>
      </c>
      <c r="L7425" s="97" t="s">
        <v>22632</v>
      </c>
      <c r="M7425" s="97">
        <v>35</v>
      </c>
      <c r="N7425" s="97">
        <v>972876</v>
      </c>
    </row>
    <row r="7426" spans="1:14" ht="14.25" customHeight="1" x14ac:dyDescent="0.3">
      <c r="A7426" s="97" t="s">
        <v>419</v>
      </c>
      <c r="B7426" s="97">
        <v>347</v>
      </c>
      <c r="C7426" s="97" t="s">
        <v>22633</v>
      </c>
      <c r="D7426" s="97" t="s">
        <v>332</v>
      </c>
      <c r="E7426" s="97" t="s">
        <v>2945</v>
      </c>
      <c r="F7426" s="97">
        <v>334482</v>
      </c>
      <c r="G7426" s="97">
        <v>670679</v>
      </c>
      <c r="H7426" s="97">
        <v>334482</v>
      </c>
      <c r="I7426" s="97">
        <v>670679</v>
      </c>
      <c r="J7426" s="97" t="s">
        <v>93</v>
      </c>
      <c r="K7426" s="97">
        <v>24</v>
      </c>
      <c r="L7426" s="97" t="s">
        <v>22634</v>
      </c>
      <c r="M7426" s="97">
        <v>35</v>
      </c>
      <c r="N7426" s="97">
        <v>971831</v>
      </c>
    </row>
    <row r="7427" spans="1:14" ht="14.25" customHeight="1" x14ac:dyDescent="0.3">
      <c r="A7427" s="97" t="s">
        <v>419</v>
      </c>
      <c r="B7427" s="97">
        <v>181</v>
      </c>
      <c r="C7427" s="97" t="s">
        <v>22635</v>
      </c>
      <c r="D7427" s="97" t="s">
        <v>332</v>
      </c>
      <c r="E7427" s="97" t="s">
        <v>22636</v>
      </c>
      <c r="F7427" s="97">
        <v>333840</v>
      </c>
      <c r="G7427" s="97">
        <v>670570</v>
      </c>
      <c r="H7427" s="97">
        <v>333840</v>
      </c>
      <c r="I7427" s="97">
        <v>670570</v>
      </c>
      <c r="J7427" s="97" t="s">
        <v>93</v>
      </c>
      <c r="K7427" s="97">
        <v>25</v>
      </c>
      <c r="L7427" s="97" t="s">
        <v>21404</v>
      </c>
      <c r="M7427" s="97">
        <v>35</v>
      </c>
      <c r="N7427" s="97">
        <v>971665</v>
      </c>
    </row>
    <row r="7428" spans="1:14" ht="14.25" customHeight="1" x14ac:dyDescent="0.3">
      <c r="A7428" s="97" t="s">
        <v>419</v>
      </c>
      <c r="B7428" s="97">
        <v>423</v>
      </c>
      <c r="C7428" s="97" t="s">
        <v>22637</v>
      </c>
      <c r="D7428" s="97" t="s">
        <v>332</v>
      </c>
      <c r="E7428" s="97" t="s">
        <v>22638</v>
      </c>
      <c r="F7428" s="97">
        <v>331272</v>
      </c>
      <c r="G7428" s="97">
        <v>672618</v>
      </c>
      <c r="H7428" s="97">
        <v>331272</v>
      </c>
      <c r="I7428" s="97">
        <v>672618</v>
      </c>
      <c r="J7428" s="97" t="s">
        <v>93</v>
      </c>
      <c r="K7428" s="97">
        <v>33.299999999999997</v>
      </c>
      <c r="L7428" s="97" t="s">
        <v>22639</v>
      </c>
      <c r="M7428" s="97">
        <v>35</v>
      </c>
      <c r="N7428" s="97">
        <v>971907</v>
      </c>
    </row>
    <row r="7429" spans="1:14" ht="14.25" customHeight="1" x14ac:dyDescent="0.3">
      <c r="A7429" s="97" t="s">
        <v>419</v>
      </c>
      <c r="B7429" s="97">
        <v>602</v>
      </c>
      <c r="C7429" s="97" t="s">
        <v>22640</v>
      </c>
      <c r="D7429" s="97" t="s">
        <v>332</v>
      </c>
      <c r="E7429" s="97" t="s">
        <v>22641</v>
      </c>
      <c r="F7429" s="97">
        <v>332990</v>
      </c>
      <c r="G7429" s="97">
        <v>671580</v>
      </c>
      <c r="H7429" s="97">
        <v>332990</v>
      </c>
      <c r="I7429" s="97">
        <v>671580</v>
      </c>
      <c r="J7429" s="97" t="s">
        <v>93</v>
      </c>
      <c r="K7429" s="97">
        <v>34.5</v>
      </c>
      <c r="L7429" s="97" t="s">
        <v>22642</v>
      </c>
      <c r="M7429" s="97">
        <v>35</v>
      </c>
      <c r="N7429" s="97">
        <v>13085083</v>
      </c>
    </row>
    <row r="7430" spans="1:14" ht="14.25" customHeight="1" x14ac:dyDescent="0.3">
      <c r="A7430" s="97" t="s">
        <v>419</v>
      </c>
      <c r="B7430" s="97">
        <v>491</v>
      </c>
      <c r="C7430" s="97" t="s">
        <v>22643</v>
      </c>
      <c r="D7430" s="97" t="s">
        <v>332</v>
      </c>
      <c r="E7430" s="97" t="s">
        <v>22644</v>
      </c>
      <c r="F7430" s="97">
        <v>331155</v>
      </c>
      <c r="G7430" s="97">
        <v>672382</v>
      </c>
      <c r="H7430" s="97">
        <v>331155</v>
      </c>
      <c r="I7430" s="97">
        <v>672382</v>
      </c>
      <c r="J7430" s="97" t="s">
        <v>93</v>
      </c>
      <c r="K7430" s="97">
        <v>35</v>
      </c>
      <c r="L7430" s="97" t="s">
        <v>22645</v>
      </c>
      <c r="M7430" s="97">
        <v>35</v>
      </c>
      <c r="N7430" s="97">
        <v>971975</v>
      </c>
    </row>
    <row r="7431" spans="1:14" ht="14.25" customHeight="1" x14ac:dyDescent="0.3">
      <c r="A7431" s="97" t="s">
        <v>419</v>
      </c>
      <c r="B7431" s="97">
        <v>9925</v>
      </c>
      <c r="C7431" s="97" t="s">
        <v>22646</v>
      </c>
      <c r="D7431" s="97" t="s">
        <v>581</v>
      </c>
      <c r="E7431" s="97" t="s">
        <v>22647</v>
      </c>
      <c r="F7431" s="97">
        <v>331826</v>
      </c>
      <c r="G7431" s="97">
        <v>671653</v>
      </c>
      <c r="H7431" s="97">
        <v>331826</v>
      </c>
      <c r="I7431" s="97">
        <v>671653</v>
      </c>
      <c r="J7431" s="97" t="s">
        <v>93</v>
      </c>
      <c r="K7431" s="97">
        <v>35.74</v>
      </c>
      <c r="L7431" s="97" t="s">
        <v>22648</v>
      </c>
      <c r="M7431" s="97">
        <v>35</v>
      </c>
      <c r="N7431" s="97">
        <v>972722</v>
      </c>
    </row>
    <row r="7432" spans="1:14" ht="14.25" customHeight="1" x14ac:dyDescent="0.3">
      <c r="A7432" s="97" t="s">
        <v>419</v>
      </c>
      <c r="B7432" s="97">
        <v>454</v>
      </c>
      <c r="C7432" s="97" t="s">
        <v>22649</v>
      </c>
      <c r="D7432" s="97" t="s">
        <v>332</v>
      </c>
      <c r="E7432" s="97" t="s">
        <v>22650</v>
      </c>
      <c r="F7432" s="97">
        <v>331202</v>
      </c>
      <c r="G7432" s="97">
        <v>672299</v>
      </c>
      <c r="H7432" s="97">
        <v>331202</v>
      </c>
      <c r="I7432" s="97">
        <v>672299</v>
      </c>
      <c r="J7432" s="97" t="s">
        <v>93</v>
      </c>
      <c r="K7432" s="97">
        <v>37</v>
      </c>
      <c r="L7432" s="97" t="s">
        <v>17612</v>
      </c>
      <c r="M7432" s="97">
        <v>35</v>
      </c>
      <c r="N7432" s="97">
        <v>971938</v>
      </c>
    </row>
    <row r="7433" spans="1:14" ht="14.25" customHeight="1" x14ac:dyDescent="0.3">
      <c r="A7433" s="97" t="s">
        <v>508</v>
      </c>
      <c r="B7433" s="97">
        <v>10303</v>
      </c>
      <c r="C7433" s="97" t="s">
        <v>22651</v>
      </c>
      <c r="D7433" s="97" t="s">
        <v>581</v>
      </c>
      <c r="E7433" s="97" t="s">
        <v>22652</v>
      </c>
      <c r="F7433" s="97">
        <v>334553</v>
      </c>
      <c r="G7433" s="97">
        <v>669189</v>
      </c>
      <c r="H7433" s="97">
        <v>334553</v>
      </c>
      <c r="I7433" s="97">
        <v>669189</v>
      </c>
      <c r="J7433" s="97" t="s">
        <v>93</v>
      </c>
      <c r="K7433" s="97">
        <v>37.549999999999997</v>
      </c>
      <c r="L7433" s="97" t="s">
        <v>22653</v>
      </c>
      <c r="M7433" s="97">
        <v>35</v>
      </c>
      <c r="N7433" s="97">
        <v>952198</v>
      </c>
    </row>
    <row r="7434" spans="1:14" ht="14.25" customHeight="1" x14ac:dyDescent="0.3">
      <c r="A7434" s="97" t="s">
        <v>508</v>
      </c>
      <c r="B7434" s="97">
        <v>10303</v>
      </c>
      <c r="C7434" s="97" t="s">
        <v>22654</v>
      </c>
      <c r="D7434" s="97" t="s">
        <v>581</v>
      </c>
      <c r="E7434" s="97" t="s">
        <v>22655</v>
      </c>
      <c r="F7434" s="97">
        <v>334761</v>
      </c>
      <c r="G7434" s="97">
        <v>669122</v>
      </c>
      <c r="H7434" s="97">
        <v>334761</v>
      </c>
      <c r="I7434" s="97">
        <v>669122</v>
      </c>
      <c r="J7434" s="97" t="s">
        <v>93</v>
      </c>
      <c r="K7434" s="97">
        <v>39.15</v>
      </c>
      <c r="L7434" s="97" t="s">
        <v>22656</v>
      </c>
      <c r="M7434" s="97">
        <v>35</v>
      </c>
      <c r="N7434" s="97">
        <v>952251</v>
      </c>
    </row>
    <row r="7435" spans="1:14" ht="14.25" customHeight="1" x14ac:dyDescent="0.3">
      <c r="A7435" s="97" t="s">
        <v>419</v>
      </c>
      <c r="B7435" s="97">
        <v>17811</v>
      </c>
      <c r="C7435" s="97" t="s">
        <v>22657</v>
      </c>
      <c r="D7435" s="97" t="s">
        <v>581</v>
      </c>
      <c r="E7435" s="97" t="s">
        <v>22658</v>
      </c>
      <c r="F7435" s="97">
        <v>331130</v>
      </c>
      <c r="G7435" s="97">
        <v>672000</v>
      </c>
      <c r="H7435" s="97">
        <v>331130</v>
      </c>
      <c r="I7435" s="97">
        <v>672000</v>
      </c>
      <c r="J7435" s="97" t="s">
        <v>93</v>
      </c>
      <c r="K7435" s="97">
        <v>50</v>
      </c>
      <c r="L7435" s="97" t="s">
        <v>22659</v>
      </c>
      <c r="M7435" s="97">
        <v>35</v>
      </c>
      <c r="N7435" s="97">
        <v>973376</v>
      </c>
    </row>
    <row r="7436" spans="1:14" ht="14.25" customHeight="1" x14ac:dyDescent="0.3">
      <c r="A7436" s="97" t="s">
        <v>397</v>
      </c>
      <c r="B7436" s="97">
        <v>103</v>
      </c>
      <c r="C7436" s="97" t="s">
        <v>22660</v>
      </c>
      <c r="D7436" s="97" t="s">
        <v>332</v>
      </c>
      <c r="E7436" s="97" t="s">
        <v>22661</v>
      </c>
      <c r="F7436" s="97">
        <v>335050</v>
      </c>
      <c r="G7436" s="97">
        <v>668200</v>
      </c>
      <c r="H7436" s="97">
        <v>335050</v>
      </c>
      <c r="I7436" s="97">
        <v>668200</v>
      </c>
      <c r="J7436" s="97" t="s">
        <v>93</v>
      </c>
      <c r="K7436" s="97">
        <v>50.37</v>
      </c>
      <c r="L7436" s="97" t="s">
        <v>22662</v>
      </c>
      <c r="M7436" s="97">
        <v>35</v>
      </c>
      <c r="N7436" s="97">
        <v>842660</v>
      </c>
    </row>
    <row r="7437" spans="1:14" ht="14.25" customHeight="1" x14ac:dyDescent="0.3">
      <c r="A7437" s="97" t="s">
        <v>508</v>
      </c>
      <c r="B7437" s="97">
        <v>423</v>
      </c>
      <c r="C7437" s="97" t="s">
        <v>22663</v>
      </c>
      <c r="D7437" s="97" t="s">
        <v>332</v>
      </c>
      <c r="E7437" s="97" t="s">
        <v>22664</v>
      </c>
      <c r="F7437" s="97">
        <v>332272</v>
      </c>
      <c r="G7437" s="97">
        <v>665239</v>
      </c>
      <c r="H7437" s="97">
        <v>332272</v>
      </c>
      <c r="I7437" s="97">
        <v>665239</v>
      </c>
      <c r="J7437" s="97" t="s">
        <v>93</v>
      </c>
      <c r="K7437" s="97">
        <v>66</v>
      </c>
      <c r="L7437" s="97" t="s">
        <v>22665</v>
      </c>
      <c r="M7437" s="97">
        <v>35</v>
      </c>
      <c r="N7437" s="97">
        <v>951627</v>
      </c>
    </row>
    <row r="7438" spans="1:14" ht="14.25" customHeight="1" x14ac:dyDescent="0.3">
      <c r="A7438" s="97" t="s">
        <v>508</v>
      </c>
      <c r="B7438" s="97">
        <v>17170</v>
      </c>
      <c r="C7438" s="97" t="s">
        <v>22666</v>
      </c>
      <c r="D7438" s="97" t="s">
        <v>581</v>
      </c>
      <c r="E7438" s="97" t="s">
        <v>22667</v>
      </c>
      <c r="F7438" s="97">
        <v>332400</v>
      </c>
      <c r="G7438" s="97">
        <v>666010</v>
      </c>
      <c r="H7438" s="97">
        <v>332400</v>
      </c>
      <c r="I7438" s="97">
        <v>666010</v>
      </c>
      <c r="J7438" s="97" t="s">
        <v>93</v>
      </c>
      <c r="K7438" s="97">
        <v>70.099999999999994</v>
      </c>
      <c r="L7438" s="97" t="s">
        <v>22668</v>
      </c>
      <c r="M7438" s="97">
        <v>35</v>
      </c>
      <c r="N7438" s="97">
        <v>952723</v>
      </c>
    </row>
    <row r="7439" spans="1:14" ht="14.25" customHeight="1" x14ac:dyDescent="0.3">
      <c r="A7439" s="97" t="s">
        <v>508</v>
      </c>
      <c r="B7439" s="97">
        <v>12933</v>
      </c>
      <c r="C7439" s="97" t="s">
        <v>22669</v>
      </c>
      <c r="D7439" s="97" t="s">
        <v>581</v>
      </c>
      <c r="E7439" s="97" t="s">
        <v>22670</v>
      </c>
      <c r="F7439" s="97">
        <v>331609</v>
      </c>
      <c r="G7439" s="97">
        <v>667435</v>
      </c>
      <c r="H7439" s="97">
        <v>331609</v>
      </c>
      <c r="I7439" s="97">
        <v>667435</v>
      </c>
      <c r="J7439" s="97" t="s">
        <v>93</v>
      </c>
      <c r="K7439" s="97">
        <v>73.72</v>
      </c>
      <c r="L7439" s="97" t="s">
        <v>22671</v>
      </c>
      <c r="M7439" s="97">
        <v>35</v>
      </c>
      <c r="N7439" s="97">
        <v>952560</v>
      </c>
    </row>
    <row r="7440" spans="1:14" ht="14.25" customHeight="1" x14ac:dyDescent="0.3">
      <c r="A7440" s="97" t="s">
        <v>419</v>
      </c>
      <c r="B7440" s="97">
        <v>680</v>
      </c>
      <c r="C7440" s="97" t="s">
        <v>22672</v>
      </c>
      <c r="D7440" s="97" t="s">
        <v>332</v>
      </c>
      <c r="E7440" s="97" t="s">
        <v>20777</v>
      </c>
      <c r="F7440" s="97">
        <v>330090</v>
      </c>
      <c r="G7440" s="97">
        <v>670410</v>
      </c>
      <c r="H7440" s="97">
        <v>330090</v>
      </c>
      <c r="I7440" s="97">
        <v>670410</v>
      </c>
      <c r="J7440" s="97" t="s">
        <v>93</v>
      </c>
      <c r="K7440" s="97">
        <v>76</v>
      </c>
      <c r="L7440" s="97" t="s">
        <v>22673</v>
      </c>
      <c r="M7440" s="97">
        <v>35</v>
      </c>
      <c r="N7440" s="97">
        <v>13088620</v>
      </c>
    </row>
    <row r="7441" spans="1:14" ht="14.25" customHeight="1" x14ac:dyDescent="0.3">
      <c r="A7441" s="97" t="s">
        <v>419</v>
      </c>
      <c r="B7441" s="97">
        <v>12280</v>
      </c>
      <c r="C7441" s="97" t="s">
        <v>22674</v>
      </c>
      <c r="D7441" s="97" t="s">
        <v>581</v>
      </c>
      <c r="E7441" s="97" t="s">
        <v>22675</v>
      </c>
      <c r="F7441" s="97">
        <v>331324</v>
      </c>
      <c r="G7441" s="97">
        <v>671867</v>
      </c>
      <c r="H7441" s="97">
        <v>331324</v>
      </c>
      <c r="I7441" s="97">
        <v>671867</v>
      </c>
      <c r="J7441" s="97" t="s">
        <v>93</v>
      </c>
      <c r="K7441" s="97">
        <v>77.75</v>
      </c>
      <c r="L7441" s="97" t="s">
        <v>22676</v>
      </c>
      <c r="M7441" s="97">
        <v>35</v>
      </c>
      <c r="N7441" s="97">
        <v>973151</v>
      </c>
    </row>
    <row r="7442" spans="1:14" ht="14.25" customHeight="1" x14ac:dyDescent="0.3">
      <c r="A7442" s="97" t="s">
        <v>506</v>
      </c>
      <c r="B7442" s="97">
        <v>10695</v>
      </c>
      <c r="C7442" s="97" t="s">
        <v>22677</v>
      </c>
      <c r="D7442" s="97" t="s">
        <v>581</v>
      </c>
      <c r="E7442" s="97" t="s">
        <v>22678</v>
      </c>
      <c r="F7442" s="97">
        <v>329875</v>
      </c>
      <c r="G7442" s="97">
        <v>667607</v>
      </c>
      <c r="H7442" s="97">
        <v>329875</v>
      </c>
      <c r="I7442" s="97">
        <v>667607</v>
      </c>
      <c r="J7442" s="97" t="s">
        <v>93</v>
      </c>
      <c r="K7442" s="97">
        <v>93.63</v>
      </c>
      <c r="L7442" s="97" t="s">
        <v>22679</v>
      </c>
      <c r="M7442" s="97">
        <v>35</v>
      </c>
      <c r="N7442" s="97">
        <v>1004163</v>
      </c>
    </row>
    <row r="7443" spans="1:14" ht="14.25" customHeight="1" x14ac:dyDescent="0.3">
      <c r="A7443" s="97" t="s">
        <v>822</v>
      </c>
      <c r="B7443" s="97">
        <v>353</v>
      </c>
      <c r="C7443" s="97" t="s">
        <v>22680</v>
      </c>
      <c r="D7443" s="97" t="s">
        <v>332</v>
      </c>
      <c r="E7443" s="97" t="s">
        <v>22681</v>
      </c>
      <c r="F7443" s="97">
        <v>341165</v>
      </c>
      <c r="G7443" s="97">
        <v>672438</v>
      </c>
      <c r="H7443" s="97">
        <v>341165</v>
      </c>
      <c r="I7443" s="97">
        <v>672438</v>
      </c>
      <c r="J7443" s="97" t="s">
        <v>93</v>
      </c>
      <c r="K7443" s="97">
        <v>98</v>
      </c>
      <c r="L7443" s="97" t="s">
        <v>22682</v>
      </c>
      <c r="M7443" s="97">
        <v>35</v>
      </c>
      <c r="N7443" s="97">
        <v>931224</v>
      </c>
    </row>
    <row r="7444" spans="1:14" ht="14.25" customHeight="1" x14ac:dyDescent="0.3">
      <c r="A7444" s="97" t="s">
        <v>822</v>
      </c>
      <c r="B7444" s="97">
        <v>3649</v>
      </c>
      <c r="C7444" s="97" t="s">
        <v>22683</v>
      </c>
      <c r="D7444" s="97" t="s">
        <v>581</v>
      </c>
      <c r="E7444" s="97" t="s">
        <v>22684</v>
      </c>
      <c r="F7444" s="97">
        <v>341290</v>
      </c>
      <c r="G7444" s="97">
        <v>672303</v>
      </c>
      <c r="H7444" s="97">
        <v>341290</v>
      </c>
      <c r="I7444" s="97">
        <v>672303</v>
      </c>
      <c r="J7444" s="97" t="s">
        <v>93</v>
      </c>
      <c r="K7444" s="97">
        <v>98</v>
      </c>
      <c r="L7444" s="97" t="s">
        <v>22685</v>
      </c>
      <c r="M7444" s="97">
        <v>35</v>
      </c>
      <c r="N7444" s="97">
        <v>931612</v>
      </c>
    </row>
    <row r="7445" spans="1:14" ht="14.25" customHeight="1" x14ac:dyDescent="0.3">
      <c r="A7445" s="97" t="s">
        <v>506</v>
      </c>
      <c r="B7445" s="97">
        <v>762</v>
      </c>
      <c r="C7445" s="97" t="s">
        <v>22686</v>
      </c>
      <c r="D7445" s="97" t="s">
        <v>332</v>
      </c>
      <c r="E7445" s="97" t="s">
        <v>22687</v>
      </c>
      <c r="F7445" s="97">
        <v>329112</v>
      </c>
      <c r="G7445" s="97">
        <v>669108</v>
      </c>
      <c r="H7445" s="97">
        <v>329112</v>
      </c>
      <c r="I7445" s="97">
        <v>669108</v>
      </c>
      <c r="J7445" s="97" t="s">
        <v>93</v>
      </c>
      <c r="K7445" s="97">
        <v>102.54</v>
      </c>
      <c r="L7445" s="97" t="s">
        <v>22688</v>
      </c>
      <c r="M7445" s="97">
        <v>35</v>
      </c>
      <c r="N7445" s="97">
        <v>17332908</v>
      </c>
    </row>
    <row r="7446" spans="1:14" ht="14.25" customHeight="1" x14ac:dyDescent="0.3">
      <c r="A7446" s="97" t="s">
        <v>508</v>
      </c>
      <c r="B7446" s="97">
        <v>263</v>
      </c>
      <c r="C7446" s="97" t="s">
        <v>22689</v>
      </c>
      <c r="D7446" s="97" t="s">
        <v>332</v>
      </c>
      <c r="E7446" s="97" t="s">
        <v>22690</v>
      </c>
      <c r="F7446" s="97">
        <v>330610</v>
      </c>
      <c r="G7446" s="97">
        <v>665010</v>
      </c>
      <c r="H7446" s="97">
        <v>330610</v>
      </c>
      <c r="I7446" s="97">
        <v>665010</v>
      </c>
      <c r="J7446" s="97" t="s">
        <v>93</v>
      </c>
      <c r="K7446" s="97">
        <v>105</v>
      </c>
      <c r="L7446" s="97" t="s">
        <v>22691</v>
      </c>
      <c r="M7446" s="97">
        <v>35</v>
      </c>
      <c r="N7446" s="97">
        <v>951467</v>
      </c>
    </row>
    <row r="7447" spans="1:14" ht="14.25" customHeight="1" x14ac:dyDescent="0.3">
      <c r="A7447" s="97" t="s">
        <v>508</v>
      </c>
      <c r="B7447" s="97">
        <v>351</v>
      </c>
      <c r="C7447" s="97" t="s">
        <v>22692</v>
      </c>
      <c r="D7447" s="97" t="s">
        <v>332</v>
      </c>
      <c r="E7447" s="97" t="s">
        <v>22693</v>
      </c>
      <c r="F7447" s="97">
        <v>330708</v>
      </c>
      <c r="G7447" s="97">
        <v>665010</v>
      </c>
      <c r="H7447" s="97">
        <v>330708</v>
      </c>
      <c r="I7447" s="97">
        <v>665010</v>
      </c>
      <c r="J7447" s="97" t="s">
        <v>93</v>
      </c>
      <c r="K7447" s="97">
        <v>105</v>
      </c>
      <c r="L7447" s="97" t="s">
        <v>22694</v>
      </c>
      <c r="M7447" s="97">
        <v>35</v>
      </c>
      <c r="N7447" s="97">
        <v>951555</v>
      </c>
    </row>
    <row r="7448" spans="1:14" ht="14.25" customHeight="1" x14ac:dyDescent="0.3">
      <c r="A7448" s="97" t="s">
        <v>506</v>
      </c>
      <c r="B7448" s="97">
        <v>765</v>
      </c>
      <c r="C7448" s="97" t="s">
        <v>22695</v>
      </c>
      <c r="D7448" s="97" t="s">
        <v>332</v>
      </c>
      <c r="E7448" s="97" t="s">
        <v>22696</v>
      </c>
      <c r="F7448" s="97">
        <v>329167</v>
      </c>
      <c r="G7448" s="97">
        <v>669073</v>
      </c>
      <c r="H7448" s="97">
        <v>329167</v>
      </c>
      <c r="I7448" s="97">
        <v>669073</v>
      </c>
      <c r="J7448" s="97" t="s">
        <v>93</v>
      </c>
      <c r="K7448" s="97">
        <v>106.18</v>
      </c>
      <c r="L7448" s="97" t="s">
        <v>22697</v>
      </c>
      <c r="M7448" s="97">
        <v>35</v>
      </c>
      <c r="N7448" s="97">
        <v>17332911</v>
      </c>
    </row>
    <row r="7449" spans="1:14" ht="14.25" customHeight="1" x14ac:dyDescent="0.3">
      <c r="A7449" s="97" t="s">
        <v>397</v>
      </c>
      <c r="B7449" s="97">
        <v>219</v>
      </c>
      <c r="C7449" s="97" t="s">
        <v>22698</v>
      </c>
      <c r="D7449" s="97" t="s">
        <v>332</v>
      </c>
      <c r="E7449" s="97" t="s">
        <v>22699</v>
      </c>
      <c r="F7449" s="97">
        <v>338000</v>
      </c>
      <c r="G7449" s="97">
        <v>669040</v>
      </c>
      <c r="H7449" s="97">
        <v>338000</v>
      </c>
      <c r="I7449" s="97">
        <v>669040</v>
      </c>
      <c r="J7449" s="97" t="s">
        <v>93</v>
      </c>
      <c r="K7449" s="97">
        <v>107</v>
      </c>
      <c r="L7449" s="97" t="s">
        <v>22700</v>
      </c>
      <c r="M7449" s="97">
        <v>35</v>
      </c>
      <c r="N7449" s="97">
        <v>842776</v>
      </c>
    </row>
    <row r="7450" spans="1:14" ht="14.25" customHeight="1" x14ac:dyDescent="0.3">
      <c r="A7450" s="97" t="s">
        <v>506</v>
      </c>
      <c r="B7450" s="97">
        <v>774</v>
      </c>
      <c r="C7450" s="97" t="s">
        <v>22701</v>
      </c>
      <c r="D7450" s="97" t="s">
        <v>332</v>
      </c>
      <c r="E7450" s="97" t="s">
        <v>22702</v>
      </c>
      <c r="F7450" s="97">
        <v>329247</v>
      </c>
      <c r="G7450" s="97">
        <v>669030</v>
      </c>
      <c r="H7450" s="97">
        <v>329247</v>
      </c>
      <c r="I7450" s="97">
        <v>669030</v>
      </c>
      <c r="J7450" s="97" t="s">
        <v>93</v>
      </c>
      <c r="K7450" s="97">
        <v>109</v>
      </c>
      <c r="L7450" s="97" t="s">
        <v>22703</v>
      </c>
      <c r="M7450" s="97">
        <v>35</v>
      </c>
      <c r="N7450" s="97">
        <v>17332920</v>
      </c>
    </row>
    <row r="7451" spans="1:14" ht="14.25" customHeight="1" x14ac:dyDescent="0.3">
      <c r="A7451" s="97" t="s">
        <v>506</v>
      </c>
      <c r="B7451" s="97">
        <v>942</v>
      </c>
      <c r="C7451" s="97" t="s">
        <v>22704</v>
      </c>
      <c r="D7451" s="97" t="s">
        <v>332</v>
      </c>
      <c r="E7451" s="97" t="s">
        <v>22705</v>
      </c>
      <c r="F7451" s="97">
        <v>329430</v>
      </c>
      <c r="G7451" s="97">
        <v>669070</v>
      </c>
      <c r="H7451" s="97">
        <v>329430</v>
      </c>
      <c r="I7451" s="97">
        <v>669070</v>
      </c>
      <c r="J7451" s="97" t="s">
        <v>93</v>
      </c>
      <c r="K7451" s="97">
        <v>114.19</v>
      </c>
      <c r="L7451" s="97" t="s">
        <v>22706</v>
      </c>
      <c r="M7451" s="97">
        <v>35</v>
      </c>
      <c r="N7451" s="97">
        <v>17341484</v>
      </c>
    </row>
    <row r="7452" spans="1:14" ht="14.25" customHeight="1" x14ac:dyDescent="0.3">
      <c r="A7452" s="97" t="s">
        <v>506</v>
      </c>
      <c r="B7452" s="97">
        <v>940</v>
      </c>
      <c r="C7452" s="97" t="s">
        <v>22707</v>
      </c>
      <c r="D7452" s="97" t="s">
        <v>332</v>
      </c>
      <c r="E7452" s="97" t="s">
        <v>22708</v>
      </c>
      <c r="F7452" s="97">
        <v>329460</v>
      </c>
      <c r="G7452" s="97">
        <v>669130</v>
      </c>
      <c r="H7452" s="97">
        <v>329460</v>
      </c>
      <c r="I7452" s="97">
        <v>669130</v>
      </c>
      <c r="J7452" s="97" t="s">
        <v>93</v>
      </c>
      <c r="K7452" s="97">
        <v>114.67</v>
      </c>
      <c r="L7452" s="97" t="s">
        <v>22709</v>
      </c>
      <c r="M7452" s="97">
        <v>35</v>
      </c>
      <c r="N7452" s="97">
        <v>17341482</v>
      </c>
    </row>
    <row r="7453" spans="1:14" ht="14.25" customHeight="1" x14ac:dyDescent="0.3">
      <c r="A7453" s="97" t="s">
        <v>506</v>
      </c>
      <c r="B7453" s="97">
        <v>237</v>
      </c>
      <c r="C7453" s="97" t="s">
        <v>22710</v>
      </c>
      <c r="D7453" s="97" t="s">
        <v>332</v>
      </c>
      <c r="E7453" s="97" t="s">
        <v>22711</v>
      </c>
      <c r="F7453" s="97">
        <v>329720</v>
      </c>
      <c r="G7453" s="97">
        <v>669250</v>
      </c>
      <c r="H7453" s="97">
        <v>329720</v>
      </c>
      <c r="I7453" s="97">
        <v>669250</v>
      </c>
      <c r="J7453" s="97" t="s">
        <v>93</v>
      </c>
      <c r="K7453" s="97">
        <v>115.2</v>
      </c>
      <c r="L7453" s="97" t="s">
        <v>22712</v>
      </c>
      <c r="M7453" s="97">
        <v>35</v>
      </c>
      <c r="N7453" s="97">
        <v>1002726</v>
      </c>
    </row>
    <row r="7454" spans="1:14" ht="14.25" customHeight="1" x14ac:dyDescent="0.3">
      <c r="A7454" s="97" t="s">
        <v>497</v>
      </c>
      <c r="B7454" s="97">
        <v>8</v>
      </c>
      <c r="C7454" s="97" t="s">
        <v>22713</v>
      </c>
      <c r="D7454" s="97" t="s">
        <v>332</v>
      </c>
      <c r="E7454" s="97" t="s">
        <v>22714</v>
      </c>
      <c r="F7454" s="97">
        <v>330250</v>
      </c>
      <c r="G7454" s="97">
        <v>664490</v>
      </c>
      <c r="H7454" s="97">
        <v>330250</v>
      </c>
      <c r="I7454" s="97">
        <v>664490</v>
      </c>
      <c r="J7454" s="97" t="s">
        <v>93</v>
      </c>
      <c r="K7454" s="97">
        <v>115.7</v>
      </c>
      <c r="L7454" s="97" t="s">
        <v>22715</v>
      </c>
      <c r="M7454" s="97">
        <v>35</v>
      </c>
      <c r="N7454" s="97">
        <v>904566</v>
      </c>
    </row>
    <row r="7455" spans="1:14" ht="14.25" customHeight="1" x14ac:dyDescent="0.3">
      <c r="A7455" s="97" t="s">
        <v>632</v>
      </c>
      <c r="B7455" s="97">
        <v>173</v>
      </c>
      <c r="C7455" s="97" t="s">
        <v>22716</v>
      </c>
      <c r="D7455" s="97" t="s">
        <v>332</v>
      </c>
      <c r="E7455" s="97" t="s">
        <v>22717</v>
      </c>
      <c r="F7455" s="97">
        <v>340112</v>
      </c>
      <c r="G7455" s="97">
        <v>666646</v>
      </c>
      <c r="H7455" s="97">
        <v>340112</v>
      </c>
      <c r="I7455" s="97">
        <v>666646</v>
      </c>
      <c r="J7455" s="97" t="s">
        <v>93</v>
      </c>
      <c r="K7455" s="97">
        <v>121</v>
      </c>
      <c r="L7455" s="97" t="s">
        <v>22718</v>
      </c>
      <c r="M7455" s="97">
        <v>35</v>
      </c>
      <c r="N7455" s="97">
        <v>770451</v>
      </c>
    </row>
    <row r="7456" spans="1:14" ht="14.25" customHeight="1" x14ac:dyDescent="0.3">
      <c r="A7456" s="97" t="s">
        <v>497</v>
      </c>
      <c r="B7456" s="97">
        <v>6</v>
      </c>
      <c r="C7456" s="97" t="s">
        <v>22719</v>
      </c>
      <c r="D7456" s="97" t="s">
        <v>332</v>
      </c>
      <c r="E7456" s="97" t="s">
        <v>22720</v>
      </c>
      <c r="F7456" s="97">
        <v>330000</v>
      </c>
      <c r="G7456" s="97">
        <v>664430</v>
      </c>
      <c r="H7456" s="97">
        <v>330000</v>
      </c>
      <c r="I7456" s="97">
        <v>664430</v>
      </c>
      <c r="J7456" s="97" t="s">
        <v>93</v>
      </c>
      <c r="K7456" s="97">
        <v>124.6</v>
      </c>
      <c r="L7456" s="97" t="s">
        <v>22721</v>
      </c>
      <c r="M7456" s="97">
        <v>35</v>
      </c>
      <c r="N7456" s="97">
        <v>904564</v>
      </c>
    </row>
    <row r="7457" spans="1:14" ht="14.25" customHeight="1" x14ac:dyDescent="0.3">
      <c r="A7457" s="97" t="s">
        <v>632</v>
      </c>
      <c r="B7457" s="97">
        <v>136</v>
      </c>
      <c r="C7457" s="97" t="s">
        <v>22722</v>
      </c>
      <c r="D7457" s="97" t="s">
        <v>332</v>
      </c>
      <c r="E7457" s="97" t="s">
        <v>22723</v>
      </c>
      <c r="F7457" s="97">
        <v>341428</v>
      </c>
      <c r="G7457" s="97">
        <v>667374</v>
      </c>
      <c r="H7457" s="97">
        <v>341428</v>
      </c>
      <c r="I7457" s="97">
        <v>667374</v>
      </c>
      <c r="J7457" s="97" t="s">
        <v>93</v>
      </c>
      <c r="K7457" s="97">
        <v>126</v>
      </c>
      <c r="L7457" s="97" t="s">
        <v>22724</v>
      </c>
      <c r="M7457" s="97">
        <v>35</v>
      </c>
      <c r="N7457" s="97">
        <v>770414</v>
      </c>
    </row>
    <row r="7458" spans="1:14" ht="14.25" customHeight="1" x14ac:dyDescent="0.3">
      <c r="A7458" s="97" t="s">
        <v>506</v>
      </c>
      <c r="B7458" s="97">
        <v>334</v>
      </c>
      <c r="C7458" s="97" t="s">
        <v>22725</v>
      </c>
      <c r="D7458" s="97" t="s">
        <v>332</v>
      </c>
      <c r="E7458" s="97" t="s">
        <v>22726</v>
      </c>
      <c r="F7458" s="97">
        <v>328537</v>
      </c>
      <c r="G7458" s="97">
        <v>666948</v>
      </c>
      <c r="H7458" s="97">
        <v>328537</v>
      </c>
      <c r="I7458" s="97">
        <v>666948</v>
      </c>
      <c r="J7458" s="97" t="s">
        <v>93</v>
      </c>
      <c r="K7458" s="97">
        <v>126.27</v>
      </c>
      <c r="L7458" s="97" t="s">
        <v>22727</v>
      </c>
      <c r="M7458" s="97">
        <v>35</v>
      </c>
      <c r="N7458" s="97">
        <v>1002826</v>
      </c>
    </row>
    <row r="7459" spans="1:14" ht="14.25" customHeight="1" x14ac:dyDescent="0.3">
      <c r="A7459" s="97" t="s">
        <v>506</v>
      </c>
      <c r="B7459" s="97">
        <v>234</v>
      </c>
      <c r="C7459" s="97" t="s">
        <v>22728</v>
      </c>
      <c r="D7459" s="97" t="s">
        <v>332</v>
      </c>
      <c r="E7459" s="97" t="s">
        <v>22729</v>
      </c>
      <c r="F7459" s="97">
        <v>328770</v>
      </c>
      <c r="G7459" s="97">
        <v>668200</v>
      </c>
      <c r="H7459" s="97">
        <v>328770</v>
      </c>
      <c r="I7459" s="97">
        <v>668200</v>
      </c>
      <c r="J7459" s="97" t="s">
        <v>93</v>
      </c>
      <c r="K7459" s="97">
        <v>127.9</v>
      </c>
      <c r="L7459" s="97" t="s">
        <v>22730</v>
      </c>
      <c r="M7459" s="97">
        <v>35</v>
      </c>
      <c r="N7459" s="97">
        <v>1002723</v>
      </c>
    </row>
    <row r="7460" spans="1:14" ht="14.25" customHeight="1" x14ac:dyDescent="0.3">
      <c r="A7460" s="97" t="s">
        <v>506</v>
      </c>
      <c r="B7460" s="97">
        <v>10695</v>
      </c>
      <c r="C7460" s="97" t="s">
        <v>22731</v>
      </c>
      <c r="D7460" s="97" t="s">
        <v>581</v>
      </c>
      <c r="E7460" s="97" t="s">
        <v>22732</v>
      </c>
      <c r="F7460" s="97">
        <v>328331</v>
      </c>
      <c r="G7460" s="97">
        <v>666892</v>
      </c>
      <c r="H7460" s="97">
        <v>328331</v>
      </c>
      <c r="I7460" s="97">
        <v>666892</v>
      </c>
      <c r="J7460" s="97" t="s">
        <v>93</v>
      </c>
      <c r="K7460" s="97">
        <v>129.87</v>
      </c>
      <c r="L7460" s="97" t="s">
        <v>22733</v>
      </c>
      <c r="M7460" s="97">
        <v>35</v>
      </c>
      <c r="N7460" s="97">
        <v>1004117</v>
      </c>
    </row>
    <row r="7461" spans="1:14" ht="14.25" customHeight="1" x14ac:dyDescent="0.3">
      <c r="A7461" s="97" t="s">
        <v>397</v>
      </c>
      <c r="B7461" s="97">
        <v>45</v>
      </c>
      <c r="C7461" s="97" t="s">
        <v>22734</v>
      </c>
      <c r="D7461" s="97" t="s">
        <v>332</v>
      </c>
      <c r="E7461" s="97" t="s">
        <v>22735</v>
      </c>
      <c r="F7461" s="97">
        <v>337080</v>
      </c>
      <c r="G7461" s="97">
        <v>667970</v>
      </c>
      <c r="H7461" s="97">
        <v>337080</v>
      </c>
      <c r="I7461" s="97">
        <v>667970</v>
      </c>
      <c r="J7461" s="97" t="s">
        <v>93</v>
      </c>
      <c r="K7461" s="97">
        <v>130</v>
      </c>
      <c r="L7461" s="97" t="s">
        <v>22736</v>
      </c>
      <c r="M7461" s="97">
        <v>35</v>
      </c>
      <c r="N7461" s="97">
        <v>842602</v>
      </c>
    </row>
    <row r="7462" spans="1:14" ht="14.25" customHeight="1" x14ac:dyDescent="0.3">
      <c r="A7462" s="97" t="s">
        <v>506</v>
      </c>
      <c r="B7462" s="97">
        <v>886</v>
      </c>
      <c r="C7462" s="97" t="s">
        <v>22737</v>
      </c>
      <c r="D7462" s="97" t="s">
        <v>332</v>
      </c>
      <c r="E7462" s="97" t="s">
        <v>22738</v>
      </c>
      <c r="F7462" s="97">
        <v>328660</v>
      </c>
      <c r="G7462" s="97">
        <v>667970</v>
      </c>
      <c r="H7462" s="97">
        <v>328660</v>
      </c>
      <c r="I7462" s="97">
        <v>667970</v>
      </c>
      <c r="J7462" s="97" t="s">
        <v>93</v>
      </c>
      <c r="K7462" s="97">
        <v>130.69</v>
      </c>
      <c r="L7462" s="97" t="s">
        <v>22739</v>
      </c>
      <c r="M7462" s="97">
        <v>35</v>
      </c>
      <c r="N7462" s="97">
        <v>17341428</v>
      </c>
    </row>
    <row r="7463" spans="1:14" ht="14.25" customHeight="1" x14ac:dyDescent="0.3">
      <c r="A7463" s="97" t="s">
        <v>632</v>
      </c>
      <c r="B7463" s="97">
        <v>199</v>
      </c>
      <c r="C7463" s="97" t="s">
        <v>22740</v>
      </c>
      <c r="D7463" s="97" t="s">
        <v>332</v>
      </c>
      <c r="E7463" s="97" t="s">
        <v>22741</v>
      </c>
      <c r="F7463" s="97">
        <v>342007</v>
      </c>
      <c r="G7463" s="97">
        <v>666570</v>
      </c>
      <c r="H7463" s="97">
        <v>342007</v>
      </c>
      <c r="I7463" s="97">
        <v>666570</v>
      </c>
      <c r="J7463" s="97" t="s">
        <v>93</v>
      </c>
      <c r="K7463" s="97">
        <v>134</v>
      </c>
      <c r="L7463" s="97" t="s">
        <v>22742</v>
      </c>
      <c r="M7463" s="97">
        <v>35</v>
      </c>
      <c r="N7463" s="97">
        <v>770477</v>
      </c>
    </row>
    <row r="7464" spans="1:14" ht="14.25" customHeight="1" x14ac:dyDescent="0.3">
      <c r="A7464" s="97" t="s">
        <v>506</v>
      </c>
      <c r="B7464" s="97">
        <v>298</v>
      </c>
      <c r="C7464" s="97" t="s">
        <v>22743</v>
      </c>
      <c r="D7464" s="97" t="s">
        <v>332</v>
      </c>
      <c r="E7464" s="97" t="s">
        <v>22744</v>
      </c>
      <c r="F7464" s="97">
        <v>328227</v>
      </c>
      <c r="G7464" s="97">
        <v>666921</v>
      </c>
      <c r="H7464" s="97">
        <v>328227</v>
      </c>
      <c r="I7464" s="97">
        <v>666921</v>
      </c>
      <c r="J7464" s="97" t="s">
        <v>93</v>
      </c>
      <c r="K7464" s="97">
        <v>134.22999999999999</v>
      </c>
      <c r="L7464" s="97" t="s">
        <v>22745</v>
      </c>
      <c r="M7464" s="97">
        <v>35</v>
      </c>
      <c r="N7464" s="97">
        <v>1002790</v>
      </c>
    </row>
    <row r="7465" spans="1:14" ht="14.25" customHeight="1" x14ac:dyDescent="0.3">
      <c r="A7465" s="97" t="s">
        <v>632</v>
      </c>
      <c r="B7465" s="97">
        <v>141</v>
      </c>
      <c r="C7465" s="97" t="s">
        <v>22746</v>
      </c>
      <c r="D7465" s="97" t="s">
        <v>332</v>
      </c>
      <c r="E7465" s="97" t="s">
        <v>22747</v>
      </c>
      <c r="F7465" s="97">
        <v>341678</v>
      </c>
      <c r="G7465" s="97">
        <v>667207</v>
      </c>
      <c r="H7465" s="97">
        <v>341678</v>
      </c>
      <c r="I7465" s="97">
        <v>667207</v>
      </c>
      <c r="J7465" s="97" t="s">
        <v>93</v>
      </c>
      <c r="K7465" s="97">
        <v>137</v>
      </c>
      <c r="L7465" s="97" t="s">
        <v>22748</v>
      </c>
      <c r="M7465" s="97">
        <v>35</v>
      </c>
      <c r="N7465" s="97">
        <v>770419</v>
      </c>
    </row>
    <row r="7466" spans="1:14" ht="14.25" customHeight="1" x14ac:dyDescent="0.3">
      <c r="A7466" s="97" t="s">
        <v>506</v>
      </c>
      <c r="B7466" s="97">
        <v>14747</v>
      </c>
      <c r="C7466" s="97" t="s">
        <v>22749</v>
      </c>
      <c r="D7466" s="97" t="s">
        <v>581</v>
      </c>
      <c r="E7466" s="97" t="s">
        <v>22750</v>
      </c>
      <c r="F7466" s="97">
        <v>328480</v>
      </c>
      <c r="G7466" s="97">
        <v>666550</v>
      </c>
      <c r="H7466" s="97">
        <v>328480</v>
      </c>
      <c r="I7466" s="97">
        <v>666550</v>
      </c>
      <c r="J7466" s="97" t="s">
        <v>93</v>
      </c>
      <c r="K7466" s="97">
        <v>138</v>
      </c>
      <c r="L7466" s="97" t="s">
        <v>22751</v>
      </c>
      <c r="M7466" s="97">
        <v>35</v>
      </c>
      <c r="N7466" s="97">
        <v>1004515</v>
      </c>
    </row>
    <row r="7467" spans="1:14" ht="14.25" customHeight="1" x14ac:dyDescent="0.3">
      <c r="A7467" s="97" t="s">
        <v>506</v>
      </c>
      <c r="B7467" s="97">
        <v>14747</v>
      </c>
      <c r="C7467" s="97" t="s">
        <v>22752</v>
      </c>
      <c r="D7467" s="97" t="s">
        <v>581</v>
      </c>
      <c r="E7467" s="97" t="s">
        <v>22753</v>
      </c>
      <c r="F7467" s="97">
        <v>328470</v>
      </c>
      <c r="G7467" s="97">
        <v>665480</v>
      </c>
      <c r="H7467" s="97">
        <v>328470</v>
      </c>
      <c r="I7467" s="97">
        <v>665480</v>
      </c>
      <c r="J7467" s="97" t="s">
        <v>93</v>
      </c>
      <c r="K7467" s="97">
        <v>138</v>
      </c>
      <c r="L7467" s="97" t="s">
        <v>22754</v>
      </c>
      <c r="M7467" s="97">
        <v>35</v>
      </c>
      <c r="N7467" s="97">
        <v>1004516</v>
      </c>
    </row>
    <row r="7468" spans="1:14" ht="14.25" customHeight="1" x14ac:dyDescent="0.3">
      <c r="A7468" s="97" t="s">
        <v>351</v>
      </c>
      <c r="B7468" s="97">
        <v>56</v>
      </c>
      <c r="C7468" s="97" t="s">
        <v>22755</v>
      </c>
      <c r="D7468" s="97" t="s">
        <v>332</v>
      </c>
      <c r="E7468" s="97" t="s">
        <v>22756</v>
      </c>
      <c r="F7468" s="97">
        <v>329550</v>
      </c>
      <c r="G7468" s="97">
        <v>663430</v>
      </c>
      <c r="H7468" s="97">
        <v>329550</v>
      </c>
      <c r="I7468" s="97">
        <v>663430</v>
      </c>
      <c r="J7468" s="97" t="s">
        <v>93</v>
      </c>
      <c r="K7468" s="97">
        <v>138.33000000000001</v>
      </c>
      <c r="L7468" s="97" t="s">
        <v>22757</v>
      </c>
      <c r="M7468" s="97">
        <v>35</v>
      </c>
      <c r="N7468" s="97">
        <v>803140</v>
      </c>
    </row>
    <row r="7469" spans="1:14" ht="14.25" customHeight="1" x14ac:dyDescent="0.3">
      <c r="A7469" s="97" t="s">
        <v>351</v>
      </c>
      <c r="B7469" s="97">
        <v>15123</v>
      </c>
      <c r="C7469" s="97" t="s">
        <v>22758</v>
      </c>
      <c r="D7469" s="97" t="s">
        <v>581</v>
      </c>
      <c r="E7469" s="97" t="s">
        <v>22759</v>
      </c>
      <c r="F7469" s="97">
        <v>328669</v>
      </c>
      <c r="G7469" s="97">
        <v>662904</v>
      </c>
      <c r="H7469" s="97">
        <v>328669</v>
      </c>
      <c r="I7469" s="97">
        <v>662904</v>
      </c>
      <c r="J7469" s="97" t="s">
        <v>93</v>
      </c>
      <c r="K7469" s="97">
        <v>152</v>
      </c>
      <c r="L7469" s="97" t="s">
        <v>22760</v>
      </c>
      <c r="M7469" s="97">
        <v>35</v>
      </c>
      <c r="N7469" s="97">
        <v>803391</v>
      </c>
    </row>
    <row r="7470" spans="1:14" ht="14.25" customHeight="1" x14ac:dyDescent="0.3">
      <c r="A7470" s="97" t="s">
        <v>497</v>
      </c>
      <c r="B7470" s="97">
        <v>101</v>
      </c>
      <c r="C7470" s="97" t="s">
        <v>22761</v>
      </c>
      <c r="D7470" s="97" t="s">
        <v>332</v>
      </c>
      <c r="E7470" s="97" t="s">
        <v>22762</v>
      </c>
      <c r="F7470" s="97">
        <v>334170</v>
      </c>
      <c r="G7470" s="97">
        <v>660330</v>
      </c>
      <c r="H7470" s="97">
        <v>334170</v>
      </c>
      <c r="I7470" s="97">
        <v>660330</v>
      </c>
      <c r="J7470" s="97" t="s">
        <v>93</v>
      </c>
      <c r="K7470" s="97">
        <v>157.34</v>
      </c>
      <c r="L7470" s="97" t="s">
        <v>22763</v>
      </c>
      <c r="M7470" s="97">
        <v>35</v>
      </c>
      <c r="N7470" s="97">
        <v>904733</v>
      </c>
    </row>
    <row r="7471" spans="1:14" ht="14.25" customHeight="1" x14ac:dyDescent="0.3">
      <c r="A7471" s="97" t="s">
        <v>497</v>
      </c>
      <c r="B7471" s="97">
        <v>99</v>
      </c>
      <c r="C7471" s="97" t="s">
        <v>22764</v>
      </c>
      <c r="D7471" s="97" t="s">
        <v>332</v>
      </c>
      <c r="E7471" s="97" t="s">
        <v>22765</v>
      </c>
      <c r="F7471" s="97">
        <v>334040</v>
      </c>
      <c r="G7471" s="97">
        <v>660250</v>
      </c>
      <c r="H7471" s="97">
        <v>334040</v>
      </c>
      <c r="I7471" s="97">
        <v>660250</v>
      </c>
      <c r="J7471" s="97" t="s">
        <v>93</v>
      </c>
      <c r="K7471" s="97">
        <v>157.61000000000001</v>
      </c>
      <c r="L7471" s="97" t="s">
        <v>22766</v>
      </c>
      <c r="M7471" s="97">
        <v>35</v>
      </c>
      <c r="N7471" s="97">
        <v>904731</v>
      </c>
    </row>
    <row r="7472" spans="1:14" ht="14.25" customHeight="1" x14ac:dyDescent="0.3">
      <c r="A7472" s="97" t="s">
        <v>570</v>
      </c>
      <c r="B7472" s="97">
        <v>346</v>
      </c>
      <c r="C7472" s="97" t="s">
        <v>22767</v>
      </c>
      <c r="D7472" s="97" t="s">
        <v>332</v>
      </c>
      <c r="E7472" s="97" t="s">
        <v>22768</v>
      </c>
      <c r="F7472" s="97">
        <v>337560</v>
      </c>
      <c r="G7472" s="97">
        <v>663900</v>
      </c>
      <c r="H7472" s="97">
        <v>337560</v>
      </c>
      <c r="I7472" s="97">
        <v>663900</v>
      </c>
      <c r="J7472" s="97" t="s">
        <v>93</v>
      </c>
      <c r="K7472" s="97">
        <v>165.81</v>
      </c>
      <c r="L7472" s="97" t="s">
        <v>22769</v>
      </c>
      <c r="M7472" s="97">
        <v>35</v>
      </c>
      <c r="N7472" s="97">
        <v>844826</v>
      </c>
    </row>
    <row r="7473" spans="1:14" ht="14.25" customHeight="1" x14ac:dyDescent="0.3">
      <c r="A7473" s="97" t="s">
        <v>570</v>
      </c>
      <c r="B7473" s="97">
        <v>413</v>
      </c>
      <c r="C7473" s="97" t="s">
        <v>22770</v>
      </c>
      <c r="D7473" s="97" t="s">
        <v>332</v>
      </c>
      <c r="E7473" s="97" t="s">
        <v>22771</v>
      </c>
      <c r="F7473" s="97">
        <v>337470</v>
      </c>
      <c r="G7473" s="97">
        <v>663310</v>
      </c>
      <c r="H7473" s="97">
        <v>337470</v>
      </c>
      <c r="I7473" s="97">
        <v>663310</v>
      </c>
      <c r="J7473" s="97" t="s">
        <v>93</v>
      </c>
      <c r="K7473" s="97">
        <v>172.44</v>
      </c>
      <c r="L7473" s="97" t="s">
        <v>22772</v>
      </c>
      <c r="M7473" s="97">
        <v>35</v>
      </c>
      <c r="N7473" s="97">
        <v>844893</v>
      </c>
    </row>
    <row r="7474" spans="1:14" ht="14.25" customHeight="1" x14ac:dyDescent="0.3">
      <c r="A7474" s="97" t="s">
        <v>4821</v>
      </c>
      <c r="B7474" s="97">
        <v>134</v>
      </c>
      <c r="C7474" s="97" t="s">
        <v>22773</v>
      </c>
      <c r="D7474" s="97" t="s">
        <v>332</v>
      </c>
      <c r="E7474" s="97" t="s">
        <v>22774</v>
      </c>
      <c r="F7474" s="97">
        <v>334545</v>
      </c>
      <c r="G7474" s="97">
        <v>659680</v>
      </c>
      <c r="H7474" s="97">
        <v>334545</v>
      </c>
      <c r="I7474" s="97">
        <v>659680</v>
      </c>
      <c r="J7474" s="97" t="s">
        <v>93</v>
      </c>
      <c r="K7474" s="97">
        <v>176.4</v>
      </c>
      <c r="L7474" s="97" t="s">
        <v>22775</v>
      </c>
      <c r="M7474" s="97">
        <v>35</v>
      </c>
      <c r="N7474" s="97">
        <v>777793</v>
      </c>
    </row>
    <row r="7475" spans="1:14" ht="14.25" customHeight="1" x14ac:dyDescent="0.3">
      <c r="A7475" s="97" t="s">
        <v>351</v>
      </c>
      <c r="B7475" s="97">
        <v>193</v>
      </c>
      <c r="C7475" s="97" t="s">
        <v>22776</v>
      </c>
      <c r="D7475" s="97" t="s">
        <v>332</v>
      </c>
      <c r="E7475" s="97" t="s">
        <v>22777</v>
      </c>
      <c r="F7475" s="97">
        <v>325014</v>
      </c>
      <c r="G7475" s="97">
        <v>662988</v>
      </c>
      <c r="H7475" s="97">
        <v>325014</v>
      </c>
      <c r="I7475" s="97">
        <v>662988</v>
      </c>
      <c r="J7475" s="97" t="s">
        <v>93</v>
      </c>
      <c r="K7475" s="97">
        <v>180</v>
      </c>
      <c r="L7475" s="97" t="s">
        <v>22778</v>
      </c>
      <c r="M7475" s="97">
        <v>35</v>
      </c>
      <c r="N7475" s="97">
        <v>803277</v>
      </c>
    </row>
    <row r="7476" spans="1:14" ht="14.25" customHeight="1" x14ac:dyDescent="0.3">
      <c r="A7476" s="97" t="s">
        <v>570</v>
      </c>
      <c r="B7476" s="97">
        <v>366</v>
      </c>
      <c r="C7476" s="97" t="s">
        <v>22779</v>
      </c>
      <c r="D7476" s="97" t="s">
        <v>332</v>
      </c>
      <c r="E7476" s="97" t="s">
        <v>22780</v>
      </c>
      <c r="F7476" s="97">
        <v>337130</v>
      </c>
      <c r="G7476" s="97">
        <v>663370</v>
      </c>
      <c r="H7476" s="97">
        <v>337130</v>
      </c>
      <c r="I7476" s="97">
        <v>663370</v>
      </c>
      <c r="J7476" s="97" t="s">
        <v>93</v>
      </c>
      <c r="K7476" s="97">
        <v>180.09</v>
      </c>
      <c r="L7476" s="97" t="s">
        <v>22781</v>
      </c>
      <c r="M7476" s="97">
        <v>35</v>
      </c>
      <c r="N7476" s="97">
        <v>844846</v>
      </c>
    </row>
    <row r="7477" spans="1:14" ht="14.25" customHeight="1" x14ac:dyDescent="0.3">
      <c r="A7477" s="97" t="s">
        <v>351</v>
      </c>
      <c r="B7477" s="97">
        <v>96</v>
      </c>
      <c r="C7477" s="97" t="s">
        <v>22782</v>
      </c>
      <c r="D7477" s="97" t="s">
        <v>332</v>
      </c>
      <c r="E7477" s="97" t="s">
        <v>22783</v>
      </c>
      <c r="F7477" s="97">
        <v>329500</v>
      </c>
      <c r="G7477" s="97">
        <v>660530</v>
      </c>
      <c r="H7477" s="97">
        <v>329500</v>
      </c>
      <c r="I7477" s="97">
        <v>660530</v>
      </c>
      <c r="J7477" s="97" t="s">
        <v>93</v>
      </c>
      <c r="K7477" s="97">
        <v>187.96</v>
      </c>
      <c r="L7477" s="97" t="s">
        <v>22784</v>
      </c>
      <c r="M7477" s="97">
        <v>35</v>
      </c>
      <c r="N7477" s="97">
        <v>803180</v>
      </c>
    </row>
    <row r="7478" spans="1:14" ht="14.25" customHeight="1" x14ac:dyDescent="0.3">
      <c r="A7478" s="97" t="s">
        <v>570</v>
      </c>
      <c r="B7478" s="97">
        <v>285</v>
      </c>
      <c r="C7478" s="97" t="s">
        <v>22785</v>
      </c>
      <c r="D7478" s="97" t="s">
        <v>332</v>
      </c>
      <c r="E7478" s="97" t="s">
        <v>22786</v>
      </c>
      <c r="F7478" s="97">
        <v>336830</v>
      </c>
      <c r="G7478" s="97">
        <v>663350</v>
      </c>
      <c r="H7478" s="97">
        <v>336830</v>
      </c>
      <c r="I7478" s="97">
        <v>663350</v>
      </c>
      <c r="J7478" s="97" t="s">
        <v>93</v>
      </c>
      <c r="K7478" s="97">
        <v>192.48</v>
      </c>
      <c r="L7478" s="97" t="s">
        <v>22787</v>
      </c>
      <c r="M7478" s="97">
        <v>35</v>
      </c>
      <c r="N7478" s="97">
        <v>844765</v>
      </c>
    </row>
    <row r="7479" spans="1:14" ht="14.25" customHeight="1" x14ac:dyDescent="0.3">
      <c r="A7479" s="97" t="s">
        <v>639</v>
      </c>
      <c r="B7479" s="97">
        <v>9</v>
      </c>
      <c r="C7479" s="97" t="s">
        <v>22788</v>
      </c>
      <c r="D7479" s="97" t="s">
        <v>332</v>
      </c>
      <c r="E7479" s="97" t="s">
        <v>22789</v>
      </c>
      <c r="F7479" s="97">
        <v>335030</v>
      </c>
      <c r="G7479" s="97">
        <v>658870</v>
      </c>
      <c r="H7479" s="97">
        <v>335030</v>
      </c>
      <c r="I7479" s="97">
        <v>658870</v>
      </c>
      <c r="J7479" s="97" t="s">
        <v>93</v>
      </c>
      <c r="K7479" s="97">
        <v>207.29</v>
      </c>
      <c r="L7479" s="97" t="s">
        <v>22790</v>
      </c>
      <c r="M7479" s="97">
        <v>35</v>
      </c>
      <c r="N7479" s="97">
        <v>695910</v>
      </c>
    </row>
    <row r="7480" spans="1:14" ht="14.25" customHeight="1" x14ac:dyDescent="0.3">
      <c r="A7480" s="97" t="s">
        <v>570</v>
      </c>
      <c r="B7480" s="97">
        <v>274</v>
      </c>
      <c r="C7480" s="97" t="s">
        <v>22791</v>
      </c>
      <c r="D7480" s="97" t="s">
        <v>332</v>
      </c>
      <c r="E7480" s="97" t="s">
        <v>22792</v>
      </c>
      <c r="F7480" s="97">
        <v>335430</v>
      </c>
      <c r="G7480" s="97">
        <v>662000</v>
      </c>
      <c r="H7480" s="97">
        <v>335430</v>
      </c>
      <c r="I7480" s="97">
        <v>662000</v>
      </c>
      <c r="J7480" s="97" t="s">
        <v>93</v>
      </c>
      <c r="K7480" s="97">
        <v>208.79</v>
      </c>
      <c r="L7480" s="97" t="s">
        <v>22793</v>
      </c>
      <c r="M7480" s="97">
        <v>35</v>
      </c>
      <c r="N7480" s="97">
        <v>844754</v>
      </c>
    </row>
    <row r="7481" spans="1:14" ht="14.25" customHeight="1" x14ac:dyDescent="0.3">
      <c r="A7481" s="97" t="s">
        <v>570</v>
      </c>
      <c r="B7481" s="97">
        <v>337</v>
      </c>
      <c r="C7481" s="97" t="s">
        <v>22794</v>
      </c>
      <c r="D7481" s="97" t="s">
        <v>332</v>
      </c>
      <c r="E7481" s="97" t="s">
        <v>22795</v>
      </c>
      <c r="F7481" s="97">
        <v>335450</v>
      </c>
      <c r="G7481" s="97">
        <v>661810</v>
      </c>
      <c r="H7481" s="97">
        <v>335450</v>
      </c>
      <c r="I7481" s="97">
        <v>661810</v>
      </c>
      <c r="J7481" s="97" t="s">
        <v>93</v>
      </c>
      <c r="K7481" s="97">
        <v>209.58</v>
      </c>
      <c r="L7481" s="97" t="s">
        <v>22796</v>
      </c>
      <c r="M7481" s="97">
        <v>35</v>
      </c>
      <c r="N7481" s="97">
        <v>844817</v>
      </c>
    </row>
    <row r="7482" spans="1:14" ht="14.25" customHeight="1" x14ac:dyDescent="0.3">
      <c r="A7482" s="97" t="s">
        <v>330</v>
      </c>
      <c r="B7482" s="97">
        <v>100</v>
      </c>
      <c r="C7482" s="97" t="s">
        <v>22797</v>
      </c>
      <c r="D7482" s="97" t="s">
        <v>332</v>
      </c>
      <c r="E7482" s="97" t="s">
        <v>22798</v>
      </c>
      <c r="F7482" s="97">
        <v>322873</v>
      </c>
      <c r="G7482" s="97">
        <v>661029</v>
      </c>
      <c r="H7482" s="97">
        <v>322873</v>
      </c>
      <c r="I7482" s="97">
        <v>661029</v>
      </c>
      <c r="J7482" s="97" t="s">
        <v>93</v>
      </c>
      <c r="K7482" s="97">
        <v>213</v>
      </c>
      <c r="L7482" s="97" t="s">
        <v>22799</v>
      </c>
      <c r="M7482" s="97">
        <v>35</v>
      </c>
      <c r="N7482" s="97">
        <v>785823</v>
      </c>
    </row>
    <row r="7483" spans="1:14" ht="14.25" customHeight="1" x14ac:dyDescent="0.3">
      <c r="A7483" s="97" t="s">
        <v>570</v>
      </c>
      <c r="B7483" s="97">
        <v>239</v>
      </c>
      <c r="C7483" s="97" t="s">
        <v>22800</v>
      </c>
      <c r="D7483" s="97" t="s">
        <v>332</v>
      </c>
      <c r="E7483" s="97" t="s">
        <v>22801</v>
      </c>
      <c r="F7483" s="97">
        <v>335300</v>
      </c>
      <c r="G7483" s="97">
        <v>662070</v>
      </c>
      <c r="H7483" s="97">
        <v>335300</v>
      </c>
      <c r="I7483" s="97">
        <v>662070</v>
      </c>
      <c r="J7483" s="97" t="s">
        <v>93</v>
      </c>
      <c r="K7483" s="97">
        <v>215.95</v>
      </c>
      <c r="L7483" s="97" t="s">
        <v>22802</v>
      </c>
      <c r="M7483" s="97">
        <v>35</v>
      </c>
      <c r="N7483" s="97">
        <v>844719</v>
      </c>
    </row>
    <row r="7484" spans="1:14" ht="14.25" customHeight="1" x14ac:dyDescent="0.3">
      <c r="A7484" s="97" t="s">
        <v>4821</v>
      </c>
      <c r="B7484" s="97">
        <v>18</v>
      </c>
      <c r="C7484" s="97" t="s">
        <v>22803</v>
      </c>
      <c r="D7484" s="97" t="s">
        <v>332</v>
      </c>
      <c r="E7484" s="97" t="s">
        <v>22804</v>
      </c>
      <c r="F7484" s="97">
        <v>330215</v>
      </c>
      <c r="G7484" s="97">
        <v>657625</v>
      </c>
      <c r="H7484" s="97">
        <v>330215</v>
      </c>
      <c r="I7484" s="97">
        <v>657625</v>
      </c>
      <c r="J7484" s="97" t="s">
        <v>93</v>
      </c>
      <c r="K7484" s="97">
        <v>230.6</v>
      </c>
      <c r="L7484" s="97" t="s">
        <v>22805</v>
      </c>
      <c r="M7484" s="97">
        <v>35</v>
      </c>
      <c r="N7484" s="97">
        <v>777675</v>
      </c>
    </row>
    <row r="7485" spans="1:14" ht="14.25" customHeight="1" x14ac:dyDescent="0.3">
      <c r="A7485" s="97" t="s">
        <v>570</v>
      </c>
      <c r="B7485" s="97">
        <v>32</v>
      </c>
      <c r="C7485" s="97" t="s">
        <v>22806</v>
      </c>
      <c r="D7485" s="97" t="s">
        <v>332</v>
      </c>
      <c r="E7485" s="97" t="s">
        <v>22807</v>
      </c>
      <c r="F7485" s="97">
        <v>336675</v>
      </c>
      <c r="G7485" s="97">
        <v>664376</v>
      </c>
      <c r="H7485" s="97">
        <v>336675</v>
      </c>
      <c r="I7485" s="97">
        <v>664376</v>
      </c>
      <c r="J7485" s="97" t="s">
        <v>93</v>
      </c>
      <c r="K7485" s="97">
        <v>232</v>
      </c>
      <c r="L7485" s="97" t="s">
        <v>22808</v>
      </c>
      <c r="M7485" s="97">
        <v>35</v>
      </c>
      <c r="N7485" s="97">
        <v>844510</v>
      </c>
    </row>
    <row r="7486" spans="1:14" ht="14.25" customHeight="1" x14ac:dyDescent="0.3">
      <c r="A7486" s="97" t="s">
        <v>570</v>
      </c>
      <c r="B7486" s="97">
        <v>189</v>
      </c>
      <c r="C7486" s="97" t="s">
        <v>22809</v>
      </c>
      <c r="D7486" s="97" t="s">
        <v>332</v>
      </c>
      <c r="E7486" s="97" t="s">
        <v>22810</v>
      </c>
      <c r="F7486" s="97">
        <v>335420</v>
      </c>
      <c r="G7486" s="97">
        <v>662400</v>
      </c>
      <c r="H7486" s="97">
        <v>335420</v>
      </c>
      <c r="I7486" s="97">
        <v>662400</v>
      </c>
      <c r="J7486" s="97" t="s">
        <v>93</v>
      </c>
      <c r="K7486" s="97">
        <v>233.67</v>
      </c>
      <c r="L7486" s="97" t="s">
        <v>22811</v>
      </c>
      <c r="M7486" s="97">
        <v>35</v>
      </c>
      <c r="N7486" s="97">
        <v>844669</v>
      </c>
    </row>
    <row r="7487" spans="1:14" ht="14.25" customHeight="1" x14ac:dyDescent="0.3">
      <c r="A7487" s="97" t="s">
        <v>570</v>
      </c>
      <c r="B7487" s="97">
        <v>142</v>
      </c>
      <c r="C7487" s="97" t="s">
        <v>22812</v>
      </c>
      <c r="D7487" s="97" t="s">
        <v>332</v>
      </c>
      <c r="E7487" s="97" t="s">
        <v>22813</v>
      </c>
      <c r="F7487" s="97">
        <v>336745</v>
      </c>
      <c r="G7487" s="97">
        <v>663950</v>
      </c>
      <c r="H7487" s="97">
        <v>336745</v>
      </c>
      <c r="I7487" s="97">
        <v>663950</v>
      </c>
      <c r="J7487" s="97" t="s">
        <v>93</v>
      </c>
      <c r="K7487" s="97">
        <v>240.1</v>
      </c>
      <c r="L7487" s="97" t="s">
        <v>22814</v>
      </c>
      <c r="M7487" s="97">
        <v>35</v>
      </c>
      <c r="N7487" s="97">
        <v>844621</v>
      </c>
    </row>
    <row r="7488" spans="1:14" ht="14.25" customHeight="1" x14ac:dyDescent="0.3">
      <c r="A7488" s="97" t="s">
        <v>4821</v>
      </c>
      <c r="B7488" s="97">
        <v>185</v>
      </c>
      <c r="C7488" s="97" t="s">
        <v>22815</v>
      </c>
      <c r="D7488" s="97" t="s">
        <v>332</v>
      </c>
      <c r="E7488" s="97" t="s">
        <v>22816</v>
      </c>
      <c r="F7488" s="97">
        <v>333945</v>
      </c>
      <c r="G7488" s="97">
        <v>658215</v>
      </c>
      <c r="H7488" s="97">
        <v>333945</v>
      </c>
      <c r="I7488" s="97">
        <v>658215</v>
      </c>
      <c r="J7488" s="97" t="s">
        <v>93</v>
      </c>
      <c r="K7488" s="97">
        <v>244</v>
      </c>
      <c r="L7488" s="97" t="s">
        <v>22817</v>
      </c>
      <c r="M7488" s="97">
        <v>35</v>
      </c>
      <c r="N7488" s="97">
        <v>777844</v>
      </c>
    </row>
    <row r="7489" spans="1:14" ht="14.25" customHeight="1" x14ac:dyDescent="0.3">
      <c r="A7489" s="97" t="s">
        <v>822</v>
      </c>
      <c r="B7489" s="97">
        <v>303</v>
      </c>
      <c r="C7489" s="97" t="s">
        <v>22818</v>
      </c>
      <c r="D7489" s="97" t="s">
        <v>332</v>
      </c>
      <c r="E7489" s="97" t="s">
        <v>22819</v>
      </c>
      <c r="F7489" s="97">
        <v>340830</v>
      </c>
      <c r="G7489" s="97">
        <v>673179</v>
      </c>
      <c r="H7489" s="97">
        <v>340830</v>
      </c>
      <c r="I7489" s="97">
        <v>673179</v>
      </c>
      <c r="J7489" s="97" t="s">
        <v>93</v>
      </c>
      <c r="K7489" s="97">
        <v>81.89</v>
      </c>
      <c r="L7489" s="97" t="s">
        <v>22820</v>
      </c>
      <c r="M7489" s="97">
        <v>35.049999999999997</v>
      </c>
      <c r="N7489" s="97">
        <v>931172</v>
      </c>
    </row>
    <row r="7490" spans="1:14" ht="14.25" customHeight="1" x14ac:dyDescent="0.3">
      <c r="A7490" s="97" t="s">
        <v>822</v>
      </c>
      <c r="B7490" s="97">
        <v>321</v>
      </c>
      <c r="C7490" s="97" t="s">
        <v>22821</v>
      </c>
      <c r="D7490" s="97" t="s">
        <v>332</v>
      </c>
      <c r="E7490" s="97" t="s">
        <v>22822</v>
      </c>
      <c r="F7490" s="97">
        <v>341824</v>
      </c>
      <c r="G7490" s="97">
        <v>671661</v>
      </c>
      <c r="H7490" s="97">
        <v>341824</v>
      </c>
      <c r="I7490" s="97">
        <v>671661</v>
      </c>
      <c r="J7490" s="97" t="s">
        <v>93</v>
      </c>
      <c r="K7490" s="97">
        <v>92.4</v>
      </c>
      <c r="L7490" s="97" t="s">
        <v>22823</v>
      </c>
      <c r="M7490" s="97">
        <v>35.049999999999997</v>
      </c>
      <c r="N7490" s="97">
        <v>931190</v>
      </c>
    </row>
    <row r="7491" spans="1:14" ht="14.25" customHeight="1" x14ac:dyDescent="0.3">
      <c r="A7491" s="97" t="s">
        <v>822</v>
      </c>
      <c r="B7491" s="97">
        <v>320</v>
      </c>
      <c r="C7491" s="97" t="s">
        <v>22824</v>
      </c>
      <c r="D7491" s="97" t="s">
        <v>332</v>
      </c>
      <c r="E7491" s="97" t="s">
        <v>22825</v>
      </c>
      <c r="F7491" s="97">
        <v>342089</v>
      </c>
      <c r="G7491" s="97">
        <v>671728</v>
      </c>
      <c r="H7491" s="97">
        <v>342089</v>
      </c>
      <c r="I7491" s="97">
        <v>671728</v>
      </c>
      <c r="J7491" s="97" t="s">
        <v>93</v>
      </c>
      <c r="K7491" s="97">
        <v>92.84</v>
      </c>
      <c r="L7491" s="97" t="s">
        <v>22826</v>
      </c>
      <c r="M7491" s="97">
        <v>35.049999999999997</v>
      </c>
      <c r="N7491" s="97">
        <v>931189</v>
      </c>
    </row>
    <row r="7492" spans="1:14" ht="14.25" customHeight="1" x14ac:dyDescent="0.3">
      <c r="A7492" s="97" t="s">
        <v>351</v>
      </c>
      <c r="B7492" s="97">
        <v>262</v>
      </c>
      <c r="C7492" s="97" t="s">
        <v>22827</v>
      </c>
      <c r="D7492" s="97" t="s">
        <v>332</v>
      </c>
      <c r="E7492" s="97" t="s">
        <v>22828</v>
      </c>
      <c r="F7492" s="97">
        <v>327715</v>
      </c>
      <c r="G7492" s="97">
        <v>664929</v>
      </c>
      <c r="H7492" s="97">
        <v>327715</v>
      </c>
      <c r="I7492" s="97">
        <v>664929</v>
      </c>
      <c r="J7492" s="97" t="s">
        <v>93</v>
      </c>
      <c r="K7492" s="97">
        <v>0</v>
      </c>
      <c r="L7492" s="97" t="s">
        <v>22829</v>
      </c>
      <c r="M7492" s="97">
        <v>35.1</v>
      </c>
      <c r="N7492" s="97">
        <v>19458582</v>
      </c>
    </row>
    <row r="7493" spans="1:14" ht="14.25" customHeight="1" x14ac:dyDescent="0.3">
      <c r="A7493" s="97" t="s">
        <v>497</v>
      </c>
      <c r="B7493" s="97">
        <v>568</v>
      </c>
      <c r="C7493" s="97" t="s">
        <v>22830</v>
      </c>
      <c r="D7493" s="97" t="s">
        <v>332</v>
      </c>
      <c r="E7493" s="97" t="s">
        <v>22831</v>
      </c>
      <c r="F7493" s="97">
        <v>330109</v>
      </c>
      <c r="G7493" s="97">
        <v>664587</v>
      </c>
      <c r="H7493" s="97">
        <v>330109</v>
      </c>
      <c r="I7493" s="97">
        <v>664587</v>
      </c>
      <c r="J7493" s="97" t="s">
        <v>93</v>
      </c>
      <c r="K7493" s="97">
        <v>119.84</v>
      </c>
      <c r="L7493" s="97" t="s">
        <v>22832</v>
      </c>
      <c r="M7493" s="97">
        <v>35.1</v>
      </c>
      <c r="N7493" s="97">
        <v>17295807</v>
      </c>
    </row>
    <row r="7494" spans="1:14" ht="14.25" customHeight="1" x14ac:dyDescent="0.3">
      <c r="A7494" s="97" t="s">
        <v>508</v>
      </c>
      <c r="B7494" s="97">
        <v>10541</v>
      </c>
      <c r="C7494" s="97" t="s">
        <v>22833</v>
      </c>
      <c r="D7494" s="97" t="s">
        <v>581</v>
      </c>
      <c r="E7494" s="97" t="s">
        <v>22834</v>
      </c>
      <c r="F7494" s="97">
        <v>333131</v>
      </c>
      <c r="G7494" s="97">
        <v>667122</v>
      </c>
      <c r="H7494" s="97">
        <v>333131</v>
      </c>
      <c r="I7494" s="97">
        <v>667122</v>
      </c>
      <c r="J7494" s="97" t="s">
        <v>93</v>
      </c>
      <c r="K7494" s="97">
        <v>56.53</v>
      </c>
      <c r="L7494" s="97" t="s">
        <v>22835</v>
      </c>
      <c r="M7494" s="97">
        <v>35.200000000000003</v>
      </c>
      <c r="N7494" s="97">
        <v>952268</v>
      </c>
    </row>
    <row r="7495" spans="1:14" ht="14.25" customHeight="1" x14ac:dyDescent="0.3">
      <c r="A7495" s="97" t="s">
        <v>506</v>
      </c>
      <c r="B7495" s="97">
        <v>1070</v>
      </c>
      <c r="C7495" s="97" t="s">
        <v>22836</v>
      </c>
      <c r="D7495" s="97" t="s">
        <v>332</v>
      </c>
      <c r="E7495" s="97" t="s">
        <v>22837</v>
      </c>
      <c r="F7495" s="97">
        <v>327795</v>
      </c>
      <c r="G7495" s="97">
        <v>665025</v>
      </c>
      <c r="H7495" s="97">
        <v>327795</v>
      </c>
      <c r="I7495" s="97">
        <v>665025</v>
      </c>
      <c r="J7495" s="97" t="s">
        <v>93</v>
      </c>
      <c r="K7495" s="97">
        <v>0</v>
      </c>
      <c r="L7495" s="97" t="s">
        <v>22838</v>
      </c>
      <c r="M7495" s="97">
        <v>35.299999999999997</v>
      </c>
      <c r="N7495" s="97">
        <v>19458252</v>
      </c>
    </row>
    <row r="7496" spans="1:14" ht="14.25" customHeight="1" x14ac:dyDescent="0.3">
      <c r="A7496" s="97" t="s">
        <v>506</v>
      </c>
      <c r="B7496" s="97">
        <v>579</v>
      </c>
      <c r="C7496" s="97" t="s">
        <v>22839</v>
      </c>
      <c r="D7496" s="97" t="s">
        <v>332</v>
      </c>
      <c r="E7496" s="97" t="s">
        <v>22840</v>
      </c>
      <c r="F7496" s="97">
        <v>328790</v>
      </c>
      <c r="G7496" s="97">
        <v>668320</v>
      </c>
      <c r="H7496" s="97">
        <v>328790</v>
      </c>
      <c r="I7496" s="97">
        <v>668320</v>
      </c>
      <c r="J7496" s="97" t="s">
        <v>93</v>
      </c>
      <c r="K7496" s="97">
        <v>124</v>
      </c>
      <c r="L7496" s="97" t="s">
        <v>22841</v>
      </c>
      <c r="M7496" s="97">
        <v>35.299999999999997</v>
      </c>
      <c r="N7496" s="97">
        <v>12700042</v>
      </c>
    </row>
    <row r="7497" spans="1:14" ht="14.25" customHeight="1" x14ac:dyDescent="0.3">
      <c r="A7497" s="97" t="s">
        <v>655</v>
      </c>
      <c r="B7497" s="97">
        <v>368</v>
      </c>
      <c r="C7497" s="97" t="s">
        <v>22842</v>
      </c>
      <c r="D7497" s="97" t="s">
        <v>332</v>
      </c>
      <c r="E7497" s="97" t="s">
        <v>22843</v>
      </c>
      <c r="F7497" s="97">
        <v>335219</v>
      </c>
      <c r="G7497" s="97">
        <v>670730</v>
      </c>
      <c r="H7497" s="97">
        <v>335219</v>
      </c>
      <c r="I7497" s="97">
        <v>670730</v>
      </c>
      <c r="J7497" s="97" t="s">
        <v>93</v>
      </c>
      <c r="K7497" s="97">
        <v>24.09</v>
      </c>
      <c r="L7497" s="97" t="s">
        <v>22844</v>
      </c>
      <c r="M7497" s="97">
        <v>35.35</v>
      </c>
      <c r="N7497" s="97">
        <v>950041</v>
      </c>
    </row>
    <row r="7498" spans="1:14" ht="14.25" customHeight="1" x14ac:dyDescent="0.3">
      <c r="A7498" s="97" t="s">
        <v>822</v>
      </c>
      <c r="B7498" s="97">
        <v>300</v>
      </c>
      <c r="C7498" s="97" t="s">
        <v>22845</v>
      </c>
      <c r="D7498" s="97" t="s">
        <v>332</v>
      </c>
      <c r="E7498" s="97" t="s">
        <v>22846</v>
      </c>
      <c r="F7498" s="97">
        <v>340495</v>
      </c>
      <c r="G7498" s="97">
        <v>673591</v>
      </c>
      <c r="H7498" s="97">
        <v>340495</v>
      </c>
      <c r="I7498" s="97">
        <v>673591</v>
      </c>
      <c r="J7498" s="97" t="s">
        <v>93</v>
      </c>
      <c r="K7498" s="97">
        <v>51.95</v>
      </c>
      <c r="L7498" s="97" t="s">
        <v>22847</v>
      </c>
      <c r="M7498" s="97">
        <v>35.35</v>
      </c>
      <c r="N7498" s="97">
        <v>931169</v>
      </c>
    </row>
    <row r="7499" spans="1:14" ht="14.25" customHeight="1" x14ac:dyDescent="0.3">
      <c r="A7499" s="97" t="s">
        <v>508</v>
      </c>
      <c r="B7499" s="97">
        <v>1491</v>
      </c>
      <c r="C7499" s="97" t="s">
        <v>22848</v>
      </c>
      <c r="D7499" s="97" t="s">
        <v>581</v>
      </c>
      <c r="E7499" s="97" t="s">
        <v>22849</v>
      </c>
      <c r="F7499" s="97">
        <v>332481</v>
      </c>
      <c r="G7499" s="97">
        <v>668852</v>
      </c>
      <c r="H7499" s="97">
        <v>332481</v>
      </c>
      <c r="I7499" s="97">
        <v>668852</v>
      </c>
      <c r="J7499" s="97" t="s">
        <v>93</v>
      </c>
      <c r="K7499" s="97">
        <v>55</v>
      </c>
      <c r="L7499" s="97" t="s">
        <v>22850</v>
      </c>
      <c r="M7499" s="97">
        <v>35.380000000000003</v>
      </c>
      <c r="N7499" s="97">
        <v>951854</v>
      </c>
    </row>
    <row r="7500" spans="1:14" ht="14.25" customHeight="1" x14ac:dyDescent="0.3">
      <c r="A7500" s="97" t="s">
        <v>506</v>
      </c>
      <c r="B7500" s="97">
        <v>686</v>
      </c>
      <c r="C7500" s="97" t="s">
        <v>22851</v>
      </c>
      <c r="D7500" s="97" t="s">
        <v>332</v>
      </c>
      <c r="E7500" s="97" t="s">
        <v>22852</v>
      </c>
      <c r="F7500" s="97">
        <v>328210</v>
      </c>
      <c r="G7500" s="97">
        <v>665130</v>
      </c>
      <c r="H7500" s="97">
        <v>328210</v>
      </c>
      <c r="I7500" s="97">
        <v>665130</v>
      </c>
      <c r="J7500" s="97" t="s">
        <v>93</v>
      </c>
      <c r="K7500" s="97">
        <v>144</v>
      </c>
      <c r="L7500" s="97" t="s">
        <v>22853</v>
      </c>
      <c r="M7500" s="97">
        <v>35.4</v>
      </c>
      <c r="N7500" s="97">
        <v>13471157</v>
      </c>
    </row>
    <row r="7501" spans="1:14" ht="14.25" customHeight="1" x14ac:dyDescent="0.3">
      <c r="A7501" s="97" t="s">
        <v>419</v>
      </c>
      <c r="B7501" s="97">
        <v>15453</v>
      </c>
      <c r="C7501" s="97" t="s">
        <v>22854</v>
      </c>
      <c r="D7501" s="97" t="s">
        <v>581</v>
      </c>
      <c r="E7501" s="97" t="s">
        <v>22855</v>
      </c>
      <c r="F7501" s="97">
        <v>330810</v>
      </c>
      <c r="G7501" s="97">
        <v>671780</v>
      </c>
      <c r="H7501" s="97">
        <v>330810</v>
      </c>
      <c r="I7501" s="97">
        <v>671780</v>
      </c>
      <c r="J7501" s="97" t="s">
        <v>93</v>
      </c>
      <c r="K7501" s="97">
        <v>51</v>
      </c>
      <c r="L7501" s="97" t="s">
        <v>22856</v>
      </c>
      <c r="M7501" s="97">
        <v>35.450000000000003</v>
      </c>
      <c r="N7501" s="97">
        <v>973300</v>
      </c>
    </row>
    <row r="7502" spans="1:14" ht="14.25" customHeight="1" x14ac:dyDescent="0.3">
      <c r="A7502" s="97" t="s">
        <v>508</v>
      </c>
      <c r="B7502" s="97">
        <v>17170</v>
      </c>
      <c r="C7502" s="97" t="s">
        <v>22857</v>
      </c>
      <c r="D7502" s="97" t="s">
        <v>581</v>
      </c>
      <c r="E7502" s="97" t="s">
        <v>22858</v>
      </c>
      <c r="F7502" s="97">
        <v>332400</v>
      </c>
      <c r="G7502" s="97">
        <v>665920</v>
      </c>
      <c r="H7502" s="97">
        <v>332400</v>
      </c>
      <c r="I7502" s="97">
        <v>665920</v>
      </c>
      <c r="J7502" s="97" t="s">
        <v>93</v>
      </c>
      <c r="K7502" s="97">
        <v>70.8</v>
      </c>
      <c r="L7502" s="97" t="s">
        <v>22859</v>
      </c>
      <c r="M7502" s="97">
        <v>35.450000000000003</v>
      </c>
      <c r="N7502" s="97">
        <v>952722</v>
      </c>
    </row>
    <row r="7503" spans="1:14" ht="14.25" customHeight="1" x14ac:dyDescent="0.3">
      <c r="A7503" s="97" t="s">
        <v>579</v>
      </c>
      <c r="B7503" s="97">
        <v>34</v>
      </c>
      <c r="C7503" s="97" t="s">
        <v>22860</v>
      </c>
      <c r="D7503" s="97" t="s">
        <v>332</v>
      </c>
      <c r="E7503" s="97" t="s">
        <v>22861</v>
      </c>
      <c r="F7503" s="97">
        <v>339339</v>
      </c>
      <c r="G7503" s="97">
        <v>675443</v>
      </c>
      <c r="H7503" s="97">
        <v>339339</v>
      </c>
      <c r="I7503" s="97">
        <v>675443</v>
      </c>
      <c r="J7503" s="97" t="s">
        <v>93</v>
      </c>
      <c r="K7503" s="97">
        <v>0.09</v>
      </c>
      <c r="L7503" s="97" t="s">
        <v>22862</v>
      </c>
      <c r="M7503" s="97">
        <v>35.5</v>
      </c>
      <c r="N7503" s="97">
        <v>731435</v>
      </c>
    </row>
    <row r="7504" spans="1:14" ht="14.25" customHeight="1" x14ac:dyDescent="0.3">
      <c r="A7504" s="97" t="s">
        <v>579</v>
      </c>
      <c r="B7504" s="97">
        <v>54</v>
      </c>
      <c r="C7504" s="97" t="s">
        <v>22863</v>
      </c>
      <c r="D7504" s="97" t="s">
        <v>332</v>
      </c>
      <c r="E7504" s="97" t="s">
        <v>22861</v>
      </c>
      <c r="F7504" s="97">
        <v>339339</v>
      </c>
      <c r="G7504" s="97">
        <v>675443</v>
      </c>
      <c r="H7504" s="97">
        <v>339339</v>
      </c>
      <c r="I7504" s="97">
        <v>675443</v>
      </c>
      <c r="J7504" s="97" t="s">
        <v>93</v>
      </c>
      <c r="K7504" s="97">
        <v>0.09</v>
      </c>
      <c r="L7504" s="97" t="s">
        <v>22864</v>
      </c>
      <c r="M7504" s="97">
        <v>35.5</v>
      </c>
      <c r="N7504" s="97">
        <v>18085153</v>
      </c>
    </row>
    <row r="7505" spans="1:14" ht="14.25" customHeight="1" x14ac:dyDescent="0.3">
      <c r="A7505" s="97" t="s">
        <v>419</v>
      </c>
      <c r="B7505" s="97">
        <v>13982</v>
      </c>
      <c r="C7505" s="97" t="s">
        <v>22865</v>
      </c>
      <c r="D7505" s="97" t="s">
        <v>581</v>
      </c>
      <c r="E7505" s="97" t="s">
        <v>22866</v>
      </c>
      <c r="F7505" s="97">
        <v>334990</v>
      </c>
      <c r="G7505" s="97">
        <v>671460</v>
      </c>
      <c r="H7505" s="97">
        <v>334990</v>
      </c>
      <c r="I7505" s="97">
        <v>671460</v>
      </c>
      <c r="J7505" s="97" t="s">
        <v>93</v>
      </c>
      <c r="K7505" s="97">
        <v>20.48</v>
      </c>
      <c r="L7505" s="97" t="s">
        <v>22867</v>
      </c>
      <c r="M7505" s="97">
        <v>35.5</v>
      </c>
      <c r="N7505" s="97">
        <v>973238</v>
      </c>
    </row>
    <row r="7506" spans="1:14" ht="14.25" customHeight="1" x14ac:dyDescent="0.3">
      <c r="A7506" s="97" t="s">
        <v>506</v>
      </c>
      <c r="B7506" s="97">
        <v>820</v>
      </c>
      <c r="C7506" s="97" t="s">
        <v>22868</v>
      </c>
      <c r="D7506" s="97" t="s">
        <v>332</v>
      </c>
      <c r="E7506" s="97" t="s">
        <v>22869</v>
      </c>
      <c r="F7506" s="97">
        <v>328812</v>
      </c>
      <c r="G7506" s="97">
        <v>669814</v>
      </c>
      <c r="H7506" s="97">
        <v>328812</v>
      </c>
      <c r="I7506" s="97">
        <v>669814</v>
      </c>
      <c r="J7506" s="97" t="s">
        <v>93</v>
      </c>
      <c r="K7506" s="97">
        <v>68.91</v>
      </c>
      <c r="L7506" s="97" t="s">
        <v>22870</v>
      </c>
      <c r="M7506" s="97">
        <v>35.5</v>
      </c>
      <c r="N7506" s="97">
        <v>17332966</v>
      </c>
    </row>
    <row r="7507" spans="1:14" ht="14.25" customHeight="1" x14ac:dyDescent="0.3">
      <c r="A7507" s="97" t="s">
        <v>822</v>
      </c>
      <c r="B7507" s="97">
        <v>625</v>
      </c>
      <c r="C7507" s="97" t="s">
        <v>22871</v>
      </c>
      <c r="D7507" s="97" t="s">
        <v>332</v>
      </c>
      <c r="E7507" s="97" t="s">
        <v>22872</v>
      </c>
      <c r="F7507" s="97">
        <v>343187</v>
      </c>
      <c r="G7507" s="97">
        <v>672775</v>
      </c>
      <c r="H7507" s="97">
        <v>343187</v>
      </c>
      <c r="I7507" s="97">
        <v>672775</v>
      </c>
      <c r="J7507" s="97" t="s">
        <v>93</v>
      </c>
      <c r="K7507" s="97">
        <v>85</v>
      </c>
      <c r="L7507" s="97" t="s">
        <v>7803</v>
      </c>
      <c r="M7507" s="97">
        <v>35.5</v>
      </c>
      <c r="N7507" s="97">
        <v>17334924</v>
      </c>
    </row>
    <row r="7508" spans="1:14" ht="14.25" customHeight="1" x14ac:dyDescent="0.3">
      <c r="A7508" s="97" t="s">
        <v>506</v>
      </c>
      <c r="B7508" s="97">
        <v>10695</v>
      </c>
      <c r="C7508" s="97" t="s">
        <v>22873</v>
      </c>
      <c r="D7508" s="97" t="s">
        <v>581</v>
      </c>
      <c r="E7508" s="97" t="s">
        <v>22874</v>
      </c>
      <c r="F7508" s="97">
        <v>329442</v>
      </c>
      <c r="G7508" s="97">
        <v>667373</v>
      </c>
      <c r="H7508" s="97">
        <v>329442</v>
      </c>
      <c r="I7508" s="97">
        <v>667373</v>
      </c>
      <c r="J7508" s="97" t="s">
        <v>93</v>
      </c>
      <c r="K7508" s="97">
        <v>103.64</v>
      </c>
      <c r="L7508" s="97" t="s">
        <v>22875</v>
      </c>
      <c r="M7508" s="97">
        <v>35.5</v>
      </c>
      <c r="N7508" s="97">
        <v>1004151</v>
      </c>
    </row>
    <row r="7509" spans="1:14" ht="14.25" customHeight="1" x14ac:dyDescent="0.3">
      <c r="A7509" s="97" t="s">
        <v>506</v>
      </c>
      <c r="B7509" s="97">
        <v>935</v>
      </c>
      <c r="C7509" s="97" t="s">
        <v>22876</v>
      </c>
      <c r="D7509" s="97" t="s">
        <v>332</v>
      </c>
      <c r="E7509" s="97" t="s">
        <v>22877</v>
      </c>
      <c r="F7509" s="97">
        <v>329260</v>
      </c>
      <c r="G7509" s="97">
        <v>669020</v>
      </c>
      <c r="H7509" s="97">
        <v>329260</v>
      </c>
      <c r="I7509" s="97">
        <v>669020</v>
      </c>
      <c r="J7509" s="97" t="s">
        <v>93</v>
      </c>
      <c r="K7509" s="97">
        <v>111.13</v>
      </c>
      <c r="L7509" s="97" t="s">
        <v>22878</v>
      </c>
      <c r="M7509" s="97">
        <v>35.5</v>
      </c>
      <c r="N7509" s="97">
        <v>17341477</v>
      </c>
    </row>
    <row r="7510" spans="1:14" ht="14.25" customHeight="1" x14ac:dyDescent="0.3">
      <c r="A7510" s="97" t="s">
        <v>506</v>
      </c>
      <c r="B7510" s="97">
        <v>937</v>
      </c>
      <c r="C7510" s="97" t="s">
        <v>22879</v>
      </c>
      <c r="D7510" s="97" t="s">
        <v>332</v>
      </c>
      <c r="E7510" s="97" t="s">
        <v>22880</v>
      </c>
      <c r="F7510" s="97">
        <v>329280</v>
      </c>
      <c r="G7510" s="97">
        <v>669020</v>
      </c>
      <c r="H7510" s="97">
        <v>329280</v>
      </c>
      <c r="I7510" s="97">
        <v>669020</v>
      </c>
      <c r="J7510" s="97" t="s">
        <v>93</v>
      </c>
      <c r="K7510" s="97">
        <v>111.2</v>
      </c>
      <c r="L7510" s="97" t="s">
        <v>22881</v>
      </c>
      <c r="M7510" s="97">
        <v>35.5</v>
      </c>
      <c r="N7510" s="97">
        <v>17341479</v>
      </c>
    </row>
    <row r="7511" spans="1:14" ht="14.25" customHeight="1" x14ac:dyDescent="0.3">
      <c r="A7511" s="97" t="s">
        <v>506</v>
      </c>
      <c r="B7511" s="97">
        <v>910</v>
      </c>
      <c r="C7511" s="97" t="s">
        <v>22882</v>
      </c>
      <c r="D7511" s="97" t="s">
        <v>332</v>
      </c>
      <c r="E7511" s="97" t="s">
        <v>22883</v>
      </c>
      <c r="F7511" s="97">
        <v>329350</v>
      </c>
      <c r="G7511" s="97">
        <v>669020</v>
      </c>
      <c r="H7511" s="97">
        <v>329350</v>
      </c>
      <c r="I7511" s="97">
        <v>669020</v>
      </c>
      <c r="J7511" s="97" t="s">
        <v>93</v>
      </c>
      <c r="K7511" s="97">
        <v>113.57</v>
      </c>
      <c r="L7511" s="97" t="s">
        <v>22884</v>
      </c>
      <c r="M7511" s="97">
        <v>35.5</v>
      </c>
      <c r="N7511" s="97">
        <v>17341452</v>
      </c>
    </row>
    <row r="7512" spans="1:14" ht="14.25" customHeight="1" x14ac:dyDescent="0.3">
      <c r="A7512" s="97" t="s">
        <v>506</v>
      </c>
      <c r="B7512" s="97">
        <v>909</v>
      </c>
      <c r="C7512" s="97" t="s">
        <v>22885</v>
      </c>
      <c r="D7512" s="97" t="s">
        <v>332</v>
      </c>
      <c r="E7512" s="97" t="s">
        <v>22886</v>
      </c>
      <c r="F7512" s="97">
        <v>329360</v>
      </c>
      <c r="G7512" s="97">
        <v>669020</v>
      </c>
      <c r="H7512" s="97">
        <v>329360</v>
      </c>
      <c r="I7512" s="97">
        <v>669020</v>
      </c>
      <c r="J7512" s="97" t="s">
        <v>93</v>
      </c>
      <c r="K7512" s="97">
        <v>113.57</v>
      </c>
      <c r="L7512" s="97" t="s">
        <v>22887</v>
      </c>
      <c r="M7512" s="97">
        <v>35.5</v>
      </c>
      <c r="N7512" s="97">
        <v>17341451</v>
      </c>
    </row>
    <row r="7513" spans="1:14" ht="14.25" customHeight="1" x14ac:dyDescent="0.3">
      <c r="A7513" s="97" t="s">
        <v>351</v>
      </c>
      <c r="B7513" s="97">
        <v>243</v>
      </c>
      <c r="C7513" s="97" t="s">
        <v>22888</v>
      </c>
      <c r="D7513" s="97" t="s">
        <v>332</v>
      </c>
      <c r="E7513" s="97" t="s">
        <v>22889</v>
      </c>
      <c r="F7513" s="97">
        <v>329902</v>
      </c>
      <c r="G7513" s="97">
        <v>664505</v>
      </c>
      <c r="H7513" s="97">
        <v>329902</v>
      </c>
      <c r="I7513" s="97">
        <v>664505</v>
      </c>
      <c r="J7513" s="97" t="s">
        <v>93</v>
      </c>
      <c r="K7513" s="97">
        <v>128</v>
      </c>
      <c r="L7513" s="97" t="s">
        <v>22890</v>
      </c>
      <c r="M7513" s="97">
        <v>35.5</v>
      </c>
      <c r="N7513" s="97">
        <v>17295809</v>
      </c>
    </row>
    <row r="7514" spans="1:14" ht="14.25" customHeight="1" x14ac:dyDescent="0.3">
      <c r="A7514" s="97" t="s">
        <v>506</v>
      </c>
      <c r="B7514" s="97">
        <v>885</v>
      </c>
      <c r="C7514" s="97" t="s">
        <v>22891</v>
      </c>
      <c r="D7514" s="97" t="s">
        <v>332</v>
      </c>
      <c r="E7514" s="97" t="s">
        <v>22892</v>
      </c>
      <c r="F7514" s="97">
        <v>328680</v>
      </c>
      <c r="G7514" s="97">
        <v>668000</v>
      </c>
      <c r="H7514" s="97">
        <v>328680</v>
      </c>
      <c r="I7514" s="97">
        <v>668000</v>
      </c>
      <c r="J7514" s="97" t="s">
        <v>93</v>
      </c>
      <c r="K7514" s="97">
        <v>130.16999999999999</v>
      </c>
      <c r="L7514" s="97" t="s">
        <v>22893</v>
      </c>
      <c r="M7514" s="97">
        <v>35.5</v>
      </c>
      <c r="N7514" s="97">
        <v>17341427</v>
      </c>
    </row>
    <row r="7515" spans="1:14" ht="14.25" customHeight="1" x14ac:dyDescent="0.3">
      <c r="A7515" s="97" t="s">
        <v>351</v>
      </c>
      <c r="B7515" s="97">
        <v>247</v>
      </c>
      <c r="C7515" s="97" t="s">
        <v>22894</v>
      </c>
      <c r="D7515" s="97" t="s">
        <v>332</v>
      </c>
      <c r="E7515" s="97" t="s">
        <v>22895</v>
      </c>
      <c r="F7515" s="97">
        <v>329582</v>
      </c>
      <c r="G7515" s="97">
        <v>664483</v>
      </c>
      <c r="H7515" s="97">
        <v>329582</v>
      </c>
      <c r="I7515" s="97">
        <v>664483</v>
      </c>
      <c r="J7515" s="97" t="s">
        <v>93</v>
      </c>
      <c r="K7515" s="97">
        <v>132</v>
      </c>
      <c r="L7515" s="97" t="s">
        <v>22896</v>
      </c>
      <c r="M7515" s="97">
        <v>35.5</v>
      </c>
      <c r="N7515" s="97">
        <v>17295813</v>
      </c>
    </row>
    <row r="7516" spans="1:14" ht="14.25" customHeight="1" x14ac:dyDescent="0.3">
      <c r="A7516" s="97" t="s">
        <v>351</v>
      </c>
      <c r="B7516" s="97">
        <v>246</v>
      </c>
      <c r="C7516" s="97" t="s">
        <v>22897</v>
      </c>
      <c r="D7516" s="97" t="s">
        <v>332</v>
      </c>
      <c r="E7516" s="97" t="s">
        <v>22898</v>
      </c>
      <c r="F7516" s="97">
        <v>329679</v>
      </c>
      <c r="G7516" s="97">
        <v>664459</v>
      </c>
      <c r="H7516" s="97">
        <v>329679</v>
      </c>
      <c r="I7516" s="97">
        <v>664459</v>
      </c>
      <c r="J7516" s="97" t="s">
        <v>93</v>
      </c>
      <c r="K7516" s="97">
        <v>137</v>
      </c>
      <c r="L7516" s="97" t="s">
        <v>22899</v>
      </c>
      <c r="M7516" s="97">
        <v>35.5</v>
      </c>
      <c r="N7516" s="97">
        <v>17295812</v>
      </c>
    </row>
    <row r="7517" spans="1:14" ht="14.25" customHeight="1" x14ac:dyDescent="0.3">
      <c r="A7517" s="97" t="s">
        <v>497</v>
      </c>
      <c r="B7517" s="97">
        <v>605</v>
      </c>
      <c r="C7517" s="97" t="s">
        <v>22900</v>
      </c>
      <c r="D7517" s="97" t="s">
        <v>332</v>
      </c>
      <c r="E7517" s="97" t="s">
        <v>22901</v>
      </c>
      <c r="F7517" s="97">
        <v>334384</v>
      </c>
      <c r="G7517" s="97">
        <v>664705</v>
      </c>
      <c r="H7517" s="97">
        <v>334384</v>
      </c>
      <c r="I7517" s="97">
        <v>664705</v>
      </c>
      <c r="J7517" s="97" t="s">
        <v>93</v>
      </c>
      <c r="K7517" s="97">
        <v>121</v>
      </c>
      <c r="L7517" s="97" t="s">
        <v>22902</v>
      </c>
      <c r="M7517" s="97">
        <v>35.6</v>
      </c>
      <c r="N7517" s="97">
        <v>17644974</v>
      </c>
    </row>
    <row r="7518" spans="1:14" ht="14.25" customHeight="1" x14ac:dyDescent="0.3">
      <c r="A7518" s="97" t="s">
        <v>506</v>
      </c>
      <c r="B7518" s="97">
        <v>380</v>
      </c>
      <c r="C7518" s="97" t="s">
        <v>22903</v>
      </c>
      <c r="D7518" s="97" t="s">
        <v>332</v>
      </c>
      <c r="E7518" s="97" t="s">
        <v>22904</v>
      </c>
      <c r="F7518" s="97">
        <v>326698</v>
      </c>
      <c r="G7518" s="97">
        <v>665925</v>
      </c>
      <c r="H7518" s="97">
        <v>326698</v>
      </c>
      <c r="I7518" s="97">
        <v>665925</v>
      </c>
      <c r="J7518" s="97" t="s">
        <v>93</v>
      </c>
      <c r="K7518" s="97">
        <v>160.36000000000001</v>
      </c>
      <c r="L7518" s="97" t="s">
        <v>22905</v>
      </c>
      <c r="M7518" s="97">
        <v>35.6</v>
      </c>
      <c r="N7518" s="97">
        <v>1002872</v>
      </c>
    </row>
    <row r="7519" spans="1:14" ht="14.25" customHeight="1" x14ac:dyDescent="0.3">
      <c r="A7519" s="97" t="s">
        <v>506</v>
      </c>
      <c r="B7519" s="97">
        <v>17123</v>
      </c>
      <c r="C7519" s="97" t="s">
        <v>22906</v>
      </c>
      <c r="D7519" s="97" t="s">
        <v>581</v>
      </c>
      <c r="E7519" s="97" t="s">
        <v>22904</v>
      </c>
      <c r="F7519" s="97">
        <v>326698</v>
      </c>
      <c r="G7519" s="97">
        <v>665925</v>
      </c>
      <c r="H7519" s="97">
        <v>326698</v>
      </c>
      <c r="I7519" s="97">
        <v>665925</v>
      </c>
      <c r="J7519" s="97" t="s">
        <v>93</v>
      </c>
      <c r="K7519" s="97">
        <v>160.36000000000001</v>
      </c>
      <c r="L7519" s="97" t="s">
        <v>22907</v>
      </c>
      <c r="M7519" s="97">
        <v>35.6</v>
      </c>
      <c r="N7519" s="97">
        <v>1004743</v>
      </c>
    </row>
    <row r="7520" spans="1:14" ht="14.25" customHeight="1" x14ac:dyDescent="0.3">
      <c r="A7520" s="97" t="s">
        <v>508</v>
      </c>
      <c r="B7520" s="97">
        <v>10695</v>
      </c>
      <c r="C7520" s="97" t="s">
        <v>22908</v>
      </c>
      <c r="D7520" s="97" t="s">
        <v>581</v>
      </c>
      <c r="E7520" s="97" t="s">
        <v>22909</v>
      </c>
      <c r="F7520" s="97">
        <v>331673</v>
      </c>
      <c r="G7520" s="97">
        <v>668006</v>
      </c>
      <c r="H7520" s="97">
        <v>331673</v>
      </c>
      <c r="I7520" s="97">
        <v>668006</v>
      </c>
      <c r="J7520" s="97" t="s">
        <v>93</v>
      </c>
      <c r="K7520" s="97">
        <v>62.16</v>
      </c>
      <c r="L7520" s="97" t="s">
        <v>22910</v>
      </c>
      <c r="M7520" s="97">
        <v>35.700000000000003</v>
      </c>
      <c r="N7520" s="97">
        <v>952382</v>
      </c>
    </row>
    <row r="7521" spans="1:14" ht="14.25" customHeight="1" x14ac:dyDescent="0.3">
      <c r="A7521" s="97" t="s">
        <v>497</v>
      </c>
      <c r="B7521" s="97">
        <v>564</v>
      </c>
      <c r="C7521" s="97" t="s">
        <v>22911</v>
      </c>
      <c r="D7521" s="97" t="s">
        <v>332</v>
      </c>
      <c r="E7521" s="97" t="s">
        <v>22912</v>
      </c>
      <c r="F7521" s="97">
        <v>330018</v>
      </c>
      <c r="G7521" s="97">
        <v>664304</v>
      </c>
      <c r="H7521" s="97">
        <v>330018</v>
      </c>
      <c r="I7521" s="97">
        <v>664304</v>
      </c>
      <c r="J7521" s="97" t="s">
        <v>93</v>
      </c>
      <c r="K7521" s="97">
        <v>124</v>
      </c>
      <c r="L7521" s="97" t="s">
        <v>22913</v>
      </c>
      <c r="M7521" s="97">
        <v>35.700000000000003</v>
      </c>
      <c r="N7521" s="97">
        <v>17295801</v>
      </c>
    </row>
    <row r="7522" spans="1:14" ht="14.25" customHeight="1" x14ac:dyDescent="0.3">
      <c r="A7522" s="97" t="s">
        <v>419</v>
      </c>
      <c r="B7522" s="97">
        <v>15453</v>
      </c>
      <c r="C7522" s="97" t="s">
        <v>22914</v>
      </c>
      <c r="D7522" s="97" t="s">
        <v>581</v>
      </c>
      <c r="E7522" s="97" t="s">
        <v>22915</v>
      </c>
      <c r="F7522" s="97">
        <v>330850</v>
      </c>
      <c r="G7522" s="97">
        <v>671770</v>
      </c>
      <c r="H7522" s="97">
        <v>330850</v>
      </c>
      <c r="I7522" s="97">
        <v>671770</v>
      </c>
      <c r="J7522" s="97" t="s">
        <v>93</v>
      </c>
      <c r="K7522" s="97">
        <v>51</v>
      </c>
      <c r="L7522" s="97" t="s">
        <v>22916</v>
      </c>
      <c r="M7522" s="97">
        <v>35.75</v>
      </c>
      <c r="N7522" s="97">
        <v>973301</v>
      </c>
    </row>
    <row r="7523" spans="1:14" ht="14.25" customHeight="1" x14ac:dyDescent="0.3">
      <c r="A7523" s="97" t="s">
        <v>508</v>
      </c>
      <c r="B7523" s="97">
        <v>10541</v>
      </c>
      <c r="C7523" s="97" t="s">
        <v>22917</v>
      </c>
      <c r="D7523" s="97" t="s">
        <v>581</v>
      </c>
      <c r="E7523" s="97" t="s">
        <v>22918</v>
      </c>
      <c r="F7523" s="97">
        <v>333136</v>
      </c>
      <c r="G7523" s="97">
        <v>667044</v>
      </c>
      <c r="H7523" s="97">
        <v>333136</v>
      </c>
      <c r="I7523" s="97">
        <v>667044</v>
      </c>
      <c r="J7523" s="97" t="s">
        <v>93</v>
      </c>
      <c r="K7523" s="97">
        <v>56.83</v>
      </c>
      <c r="L7523" s="97" t="s">
        <v>22919</v>
      </c>
      <c r="M7523" s="97">
        <v>35.75</v>
      </c>
      <c r="N7523" s="97">
        <v>952272</v>
      </c>
    </row>
    <row r="7524" spans="1:14" ht="14.25" customHeight="1" x14ac:dyDescent="0.3">
      <c r="A7524" s="97" t="s">
        <v>497</v>
      </c>
      <c r="B7524" s="97">
        <v>12225</v>
      </c>
      <c r="C7524" s="97" t="s">
        <v>22920</v>
      </c>
      <c r="D7524" s="97" t="s">
        <v>581</v>
      </c>
      <c r="E7524" s="97" t="s">
        <v>22921</v>
      </c>
      <c r="F7524" s="97">
        <v>333155</v>
      </c>
      <c r="G7524" s="97">
        <v>664940</v>
      </c>
      <c r="H7524" s="97">
        <v>333155</v>
      </c>
      <c r="I7524" s="97">
        <v>664940</v>
      </c>
      <c r="J7524" s="97" t="s">
        <v>93</v>
      </c>
      <c r="K7524" s="97">
        <v>70</v>
      </c>
      <c r="L7524" s="97" t="s">
        <v>22922</v>
      </c>
      <c r="M7524" s="97">
        <v>35.799999999999997</v>
      </c>
      <c r="N7524" s="97">
        <v>905415</v>
      </c>
    </row>
    <row r="7525" spans="1:14" ht="14.25" customHeight="1" x14ac:dyDescent="0.3">
      <c r="A7525" s="97" t="s">
        <v>506</v>
      </c>
      <c r="B7525" s="97">
        <v>10695</v>
      </c>
      <c r="C7525" s="97" t="s">
        <v>22923</v>
      </c>
      <c r="D7525" s="97" t="s">
        <v>581</v>
      </c>
      <c r="E7525" s="97" t="s">
        <v>22924</v>
      </c>
      <c r="F7525" s="97">
        <v>328283</v>
      </c>
      <c r="G7525" s="97">
        <v>666926</v>
      </c>
      <c r="H7525" s="97">
        <v>328283</v>
      </c>
      <c r="I7525" s="97">
        <v>666926</v>
      </c>
      <c r="J7525" s="97" t="s">
        <v>93</v>
      </c>
      <c r="K7525" s="97">
        <v>132.05000000000001</v>
      </c>
      <c r="L7525" s="97" t="s">
        <v>22925</v>
      </c>
      <c r="M7525" s="97">
        <v>35.9</v>
      </c>
      <c r="N7525" s="97">
        <v>1004116</v>
      </c>
    </row>
    <row r="7526" spans="1:14" ht="14.25" customHeight="1" x14ac:dyDescent="0.3">
      <c r="A7526" s="97" t="s">
        <v>655</v>
      </c>
      <c r="B7526" s="97">
        <v>397</v>
      </c>
      <c r="C7526" s="97" t="s">
        <v>22926</v>
      </c>
      <c r="D7526" s="97" t="s">
        <v>332</v>
      </c>
      <c r="E7526" s="97" t="s">
        <v>22927</v>
      </c>
      <c r="F7526" s="97">
        <v>338176</v>
      </c>
      <c r="G7526" s="97">
        <v>672996</v>
      </c>
      <c r="H7526" s="97">
        <v>338176</v>
      </c>
      <c r="I7526" s="97">
        <v>672996</v>
      </c>
      <c r="J7526" s="97" t="s">
        <v>93</v>
      </c>
      <c r="K7526" s="97">
        <v>35.42</v>
      </c>
      <c r="L7526" s="97" t="s">
        <v>15347</v>
      </c>
      <c r="M7526" s="97">
        <v>35.96</v>
      </c>
      <c r="N7526" s="97">
        <v>950070</v>
      </c>
    </row>
    <row r="7527" spans="1:14" ht="14.25" customHeight="1" x14ac:dyDescent="0.3">
      <c r="A7527" s="97" t="s">
        <v>397</v>
      </c>
      <c r="B7527" s="97">
        <v>1</v>
      </c>
      <c r="C7527" s="97" t="s">
        <v>22928</v>
      </c>
      <c r="D7527" s="97" t="s">
        <v>332</v>
      </c>
      <c r="E7527" s="97" t="s">
        <v>22929</v>
      </c>
      <c r="F7527" s="97">
        <v>335166</v>
      </c>
      <c r="G7527" s="97">
        <v>669652</v>
      </c>
      <c r="H7527" s="97">
        <v>335166</v>
      </c>
      <c r="I7527" s="97">
        <v>669652</v>
      </c>
      <c r="J7527" s="97" t="s">
        <v>93</v>
      </c>
      <c r="K7527" s="97">
        <v>0</v>
      </c>
      <c r="L7527" s="97" t="s">
        <v>22930</v>
      </c>
      <c r="M7527" s="97">
        <v>36</v>
      </c>
      <c r="N7527" s="97">
        <v>842558</v>
      </c>
    </row>
    <row r="7528" spans="1:14" ht="14.25" customHeight="1" x14ac:dyDescent="0.3">
      <c r="A7528" s="97" t="s">
        <v>506</v>
      </c>
      <c r="B7528" s="97">
        <v>9881</v>
      </c>
      <c r="C7528" s="97" t="s">
        <v>22931</v>
      </c>
      <c r="D7528" s="97" t="s">
        <v>581</v>
      </c>
      <c r="E7528" s="97" t="s">
        <v>22932</v>
      </c>
      <c r="F7528" s="97">
        <v>329048</v>
      </c>
      <c r="G7528" s="97">
        <v>667138</v>
      </c>
      <c r="H7528" s="97">
        <v>329048</v>
      </c>
      <c r="I7528" s="97">
        <v>667138</v>
      </c>
      <c r="J7528" s="97" t="s">
        <v>93</v>
      </c>
      <c r="K7528" s="97">
        <v>0</v>
      </c>
      <c r="L7528" s="97" t="s">
        <v>22933</v>
      </c>
      <c r="M7528" s="97">
        <v>36</v>
      </c>
      <c r="N7528" s="97">
        <v>1003902</v>
      </c>
    </row>
    <row r="7529" spans="1:14" ht="14.25" customHeight="1" x14ac:dyDescent="0.3">
      <c r="A7529" s="97" t="s">
        <v>962</v>
      </c>
      <c r="B7529" s="97">
        <v>98</v>
      </c>
      <c r="C7529" s="97" t="s">
        <v>22934</v>
      </c>
      <c r="D7529" s="97" t="s">
        <v>332</v>
      </c>
      <c r="E7529" s="97" t="s">
        <v>22935</v>
      </c>
      <c r="F7529" s="97">
        <v>319984</v>
      </c>
      <c r="G7529" s="97">
        <v>653815</v>
      </c>
      <c r="H7529" s="97">
        <v>319984</v>
      </c>
      <c r="I7529" s="97">
        <v>653815</v>
      </c>
      <c r="J7529" s="97" t="s">
        <v>93</v>
      </c>
      <c r="K7529" s="97">
        <v>0</v>
      </c>
      <c r="L7529" s="97" t="s">
        <v>22936</v>
      </c>
      <c r="M7529" s="97">
        <v>36</v>
      </c>
      <c r="N7529" s="97">
        <v>712352</v>
      </c>
    </row>
    <row r="7530" spans="1:14" ht="14.25" customHeight="1" x14ac:dyDescent="0.3">
      <c r="A7530" s="97" t="s">
        <v>888</v>
      </c>
      <c r="B7530" s="97">
        <v>16</v>
      </c>
      <c r="C7530" s="97" t="s">
        <v>22937</v>
      </c>
      <c r="D7530" s="97" t="s">
        <v>332</v>
      </c>
      <c r="E7530" s="97" t="s">
        <v>22938</v>
      </c>
      <c r="F7530" s="97">
        <v>345200</v>
      </c>
      <c r="G7530" s="97">
        <v>670959</v>
      </c>
      <c r="H7530" s="97">
        <v>345200</v>
      </c>
      <c r="I7530" s="97">
        <v>670959</v>
      </c>
      <c r="J7530" s="97" t="s">
        <v>93</v>
      </c>
      <c r="K7530" s="97">
        <v>0</v>
      </c>
      <c r="L7530" s="97" t="s">
        <v>22939</v>
      </c>
      <c r="M7530" s="97">
        <v>36</v>
      </c>
      <c r="N7530" s="97">
        <v>747555</v>
      </c>
    </row>
    <row r="7531" spans="1:14" ht="14.25" customHeight="1" x14ac:dyDescent="0.3">
      <c r="A7531" s="97" t="s">
        <v>962</v>
      </c>
      <c r="B7531" s="97">
        <v>88</v>
      </c>
      <c r="C7531" s="97" t="s">
        <v>22940</v>
      </c>
      <c r="D7531" s="97" t="s">
        <v>332</v>
      </c>
      <c r="E7531" s="97" t="s">
        <v>22941</v>
      </c>
      <c r="F7531" s="97">
        <v>319274</v>
      </c>
      <c r="G7531" s="97">
        <v>654291</v>
      </c>
      <c r="H7531" s="97">
        <v>319274</v>
      </c>
      <c r="I7531" s="97">
        <v>654291</v>
      </c>
      <c r="J7531" s="97" t="s">
        <v>93</v>
      </c>
      <c r="K7531" s="97">
        <v>0</v>
      </c>
      <c r="L7531" s="97" t="s">
        <v>22942</v>
      </c>
      <c r="M7531" s="97">
        <v>36</v>
      </c>
      <c r="N7531" s="97">
        <v>712342</v>
      </c>
    </row>
    <row r="7532" spans="1:14" ht="14.25" customHeight="1" x14ac:dyDescent="0.3">
      <c r="A7532" s="97" t="s">
        <v>419</v>
      </c>
      <c r="B7532" s="97">
        <v>189</v>
      </c>
      <c r="C7532" s="97" t="s">
        <v>22943</v>
      </c>
      <c r="D7532" s="97" t="s">
        <v>332</v>
      </c>
      <c r="E7532" s="97" t="s">
        <v>22944</v>
      </c>
      <c r="F7532" s="97">
        <v>332625</v>
      </c>
      <c r="G7532" s="97">
        <v>673020</v>
      </c>
      <c r="H7532" s="97">
        <v>332625</v>
      </c>
      <c r="I7532" s="97">
        <v>673020</v>
      </c>
      <c r="J7532" s="97" t="s">
        <v>93</v>
      </c>
      <c r="K7532" s="97">
        <v>10</v>
      </c>
      <c r="L7532" s="97" t="s">
        <v>22945</v>
      </c>
      <c r="M7532" s="97">
        <v>36</v>
      </c>
      <c r="N7532" s="97">
        <v>971673</v>
      </c>
    </row>
    <row r="7533" spans="1:14" ht="14.25" customHeight="1" x14ac:dyDescent="0.3">
      <c r="A7533" s="97" t="s">
        <v>419</v>
      </c>
      <c r="B7533" s="97">
        <v>14311</v>
      </c>
      <c r="C7533" s="97" t="s">
        <v>22946</v>
      </c>
      <c r="D7533" s="97" t="s">
        <v>581</v>
      </c>
      <c r="E7533" s="97" t="s">
        <v>22947</v>
      </c>
      <c r="F7533" s="97">
        <v>334860</v>
      </c>
      <c r="G7533" s="97">
        <v>672090</v>
      </c>
      <c r="H7533" s="97">
        <v>334860</v>
      </c>
      <c r="I7533" s="97">
        <v>672090</v>
      </c>
      <c r="J7533" s="97" t="s">
        <v>93</v>
      </c>
      <c r="K7533" s="97">
        <v>20</v>
      </c>
      <c r="L7533" s="97" t="s">
        <v>22948</v>
      </c>
      <c r="M7533" s="97">
        <v>36</v>
      </c>
      <c r="N7533" s="97">
        <v>973239</v>
      </c>
    </row>
    <row r="7534" spans="1:14" ht="14.25" customHeight="1" x14ac:dyDescent="0.3">
      <c r="A7534" s="97" t="s">
        <v>419</v>
      </c>
      <c r="B7534" s="97">
        <v>182</v>
      </c>
      <c r="C7534" s="97" t="s">
        <v>22949</v>
      </c>
      <c r="D7534" s="97" t="s">
        <v>332</v>
      </c>
      <c r="E7534" s="97" t="s">
        <v>22950</v>
      </c>
      <c r="F7534" s="97">
        <v>334405</v>
      </c>
      <c r="G7534" s="97">
        <v>670520</v>
      </c>
      <c r="H7534" s="97">
        <v>334405</v>
      </c>
      <c r="I7534" s="97">
        <v>670520</v>
      </c>
      <c r="J7534" s="97" t="s">
        <v>93</v>
      </c>
      <c r="K7534" s="97">
        <v>28</v>
      </c>
      <c r="L7534" s="97" t="s">
        <v>21404</v>
      </c>
      <c r="M7534" s="97">
        <v>36</v>
      </c>
      <c r="N7534" s="97">
        <v>971666</v>
      </c>
    </row>
    <row r="7535" spans="1:14" ht="14.25" customHeight="1" x14ac:dyDescent="0.3">
      <c r="A7535" s="97" t="s">
        <v>1963</v>
      </c>
      <c r="B7535" s="97">
        <v>73</v>
      </c>
      <c r="C7535" s="97" t="s">
        <v>22951</v>
      </c>
      <c r="D7535" s="97" t="s">
        <v>332</v>
      </c>
      <c r="E7535" s="97" t="s">
        <v>22952</v>
      </c>
      <c r="F7535" s="97">
        <v>343445</v>
      </c>
      <c r="G7535" s="97">
        <v>675518</v>
      </c>
      <c r="H7535" s="97">
        <v>343445</v>
      </c>
      <c r="I7535" s="97">
        <v>675518</v>
      </c>
      <c r="J7535" s="97" t="s">
        <v>93</v>
      </c>
      <c r="K7535" s="97">
        <v>29</v>
      </c>
      <c r="L7535" s="97" t="s">
        <v>22953</v>
      </c>
      <c r="M7535" s="97">
        <v>36</v>
      </c>
      <c r="N7535" s="97">
        <v>755595</v>
      </c>
    </row>
    <row r="7536" spans="1:14" ht="14.25" customHeight="1" x14ac:dyDescent="0.3">
      <c r="A7536" s="97" t="s">
        <v>419</v>
      </c>
      <c r="B7536" s="97">
        <v>731</v>
      </c>
      <c r="C7536" s="97" t="s">
        <v>22954</v>
      </c>
      <c r="D7536" s="97" t="s">
        <v>332</v>
      </c>
      <c r="E7536" s="97" t="s">
        <v>22955</v>
      </c>
      <c r="F7536" s="97">
        <v>331470</v>
      </c>
      <c r="G7536" s="97">
        <v>672820</v>
      </c>
      <c r="H7536" s="97">
        <v>331470</v>
      </c>
      <c r="I7536" s="97">
        <v>672820</v>
      </c>
      <c r="J7536" s="97" t="s">
        <v>93</v>
      </c>
      <c r="K7536" s="97">
        <v>32</v>
      </c>
      <c r="L7536" s="97" t="s">
        <v>22956</v>
      </c>
      <c r="M7536" s="97">
        <v>36</v>
      </c>
      <c r="N7536" s="97">
        <v>15941602</v>
      </c>
    </row>
    <row r="7537" spans="1:14" ht="14.25" customHeight="1" x14ac:dyDescent="0.3">
      <c r="A7537" s="97" t="s">
        <v>419</v>
      </c>
      <c r="B7537" s="97">
        <v>393</v>
      </c>
      <c r="C7537" s="97" t="s">
        <v>22957</v>
      </c>
      <c r="D7537" s="97" t="s">
        <v>332</v>
      </c>
      <c r="E7537" s="97" t="s">
        <v>22958</v>
      </c>
      <c r="F7537" s="97">
        <v>331312</v>
      </c>
      <c r="G7537" s="97">
        <v>672444</v>
      </c>
      <c r="H7537" s="97">
        <v>331312</v>
      </c>
      <c r="I7537" s="97">
        <v>672444</v>
      </c>
      <c r="J7537" s="97" t="s">
        <v>93</v>
      </c>
      <c r="K7537" s="97">
        <v>33</v>
      </c>
      <c r="L7537" s="97" t="s">
        <v>22959</v>
      </c>
      <c r="M7537" s="97">
        <v>36</v>
      </c>
      <c r="N7537" s="97">
        <v>971877</v>
      </c>
    </row>
    <row r="7538" spans="1:14" ht="14.25" customHeight="1" x14ac:dyDescent="0.3">
      <c r="A7538" s="97" t="s">
        <v>419</v>
      </c>
      <c r="B7538" s="97">
        <v>484</v>
      </c>
      <c r="C7538" s="97" t="s">
        <v>22960</v>
      </c>
      <c r="D7538" s="97" t="s">
        <v>332</v>
      </c>
      <c r="E7538" s="97" t="s">
        <v>22961</v>
      </c>
      <c r="F7538" s="97">
        <v>331810</v>
      </c>
      <c r="G7538" s="97">
        <v>671696</v>
      </c>
      <c r="H7538" s="97">
        <v>331810</v>
      </c>
      <c r="I7538" s="97">
        <v>671696</v>
      </c>
      <c r="J7538" s="97" t="s">
        <v>93</v>
      </c>
      <c r="K7538" s="97">
        <v>35.630000000000003</v>
      </c>
      <c r="L7538" s="97" t="s">
        <v>22962</v>
      </c>
      <c r="M7538" s="97">
        <v>36</v>
      </c>
      <c r="N7538" s="97">
        <v>971968</v>
      </c>
    </row>
    <row r="7539" spans="1:14" ht="14.25" customHeight="1" x14ac:dyDescent="0.3">
      <c r="A7539" s="97" t="s">
        <v>419</v>
      </c>
      <c r="B7539" s="97">
        <v>604</v>
      </c>
      <c r="C7539" s="97" t="s">
        <v>22963</v>
      </c>
      <c r="D7539" s="97" t="s">
        <v>332</v>
      </c>
      <c r="E7539" s="97" t="s">
        <v>22964</v>
      </c>
      <c r="F7539" s="97">
        <v>332830</v>
      </c>
      <c r="G7539" s="97">
        <v>671340</v>
      </c>
      <c r="H7539" s="97">
        <v>332830</v>
      </c>
      <c r="I7539" s="97">
        <v>671340</v>
      </c>
      <c r="J7539" s="97" t="s">
        <v>93</v>
      </c>
      <c r="K7539" s="97">
        <v>36</v>
      </c>
      <c r="L7539" s="97" t="s">
        <v>22965</v>
      </c>
      <c r="M7539" s="97">
        <v>36</v>
      </c>
      <c r="N7539" s="97">
        <v>13085085</v>
      </c>
    </row>
    <row r="7540" spans="1:14" ht="14.25" customHeight="1" x14ac:dyDescent="0.3">
      <c r="A7540" s="97" t="s">
        <v>419</v>
      </c>
      <c r="B7540" s="97">
        <v>478</v>
      </c>
      <c r="C7540" s="97" t="s">
        <v>22966</v>
      </c>
      <c r="D7540" s="97" t="s">
        <v>332</v>
      </c>
      <c r="E7540" s="97" t="s">
        <v>22967</v>
      </c>
      <c r="F7540" s="97">
        <v>331705</v>
      </c>
      <c r="G7540" s="97">
        <v>671735</v>
      </c>
      <c r="H7540" s="97">
        <v>331705</v>
      </c>
      <c r="I7540" s="97">
        <v>671735</v>
      </c>
      <c r="J7540" s="97" t="s">
        <v>93</v>
      </c>
      <c r="K7540" s="97">
        <v>37.97</v>
      </c>
      <c r="L7540" s="97" t="s">
        <v>22968</v>
      </c>
      <c r="M7540" s="97">
        <v>36</v>
      </c>
      <c r="N7540" s="97">
        <v>971962</v>
      </c>
    </row>
    <row r="7541" spans="1:14" ht="14.25" customHeight="1" x14ac:dyDescent="0.3">
      <c r="A7541" s="97" t="s">
        <v>419</v>
      </c>
      <c r="B7541" s="97">
        <v>231</v>
      </c>
      <c r="C7541" s="97" t="s">
        <v>22969</v>
      </c>
      <c r="D7541" s="97" t="s">
        <v>332</v>
      </c>
      <c r="E7541" s="97" t="s">
        <v>22970</v>
      </c>
      <c r="F7541" s="97">
        <v>330794</v>
      </c>
      <c r="G7541" s="97">
        <v>671878</v>
      </c>
      <c r="H7541" s="97">
        <v>330794</v>
      </c>
      <c r="I7541" s="97">
        <v>671878</v>
      </c>
      <c r="J7541" s="97" t="s">
        <v>93</v>
      </c>
      <c r="K7541" s="97">
        <v>47.61</v>
      </c>
      <c r="L7541" s="97" t="s">
        <v>11459</v>
      </c>
      <c r="M7541" s="97">
        <v>36</v>
      </c>
      <c r="N7541" s="97">
        <v>971715</v>
      </c>
    </row>
    <row r="7542" spans="1:14" ht="14.25" customHeight="1" x14ac:dyDescent="0.3">
      <c r="A7542" s="97" t="s">
        <v>419</v>
      </c>
      <c r="B7542" s="97">
        <v>232</v>
      </c>
      <c r="C7542" s="97" t="s">
        <v>22971</v>
      </c>
      <c r="D7542" s="97" t="s">
        <v>332</v>
      </c>
      <c r="E7542" s="97" t="s">
        <v>22972</v>
      </c>
      <c r="F7542" s="97">
        <v>330809</v>
      </c>
      <c r="G7542" s="97">
        <v>671843</v>
      </c>
      <c r="H7542" s="97">
        <v>330809</v>
      </c>
      <c r="I7542" s="97">
        <v>671843</v>
      </c>
      <c r="J7542" s="97" t="s">
        <v>93</v>
      </c>
      <c r="K7542" s="97">
        <v>48.48</v>
      </c>
      <c r="L7542" s="97" t="s">
        <v>10912</v>
      </c>
      <c r="M7542" s="97">
        <v>36</v>
      </c>
      <c r="N7542" s="97">
        <v>971716</v>
      </c>
    </row>
    <row r="7543" spans="1:14" ht="14.25" customHeight="1" x14ac:dyDescent="0.3">
      <c r="A7543" s="97" t="s">
        <v>419</v>
      </c>
      <c r="B7543" s="97">
        <v>679</v>
      </c>
      <c r="C7543" s="97" t="s">
        <v>22973</v>
      </c>
      <c r="D7543" s="97" t="s">
        <v>332</v>
      </c>
      <c r="E7543" s="97" t="s">
        <v>22974</v>
      </c>
      <c r="F7543" s="97">
        <v>330240</v>
      </c>
      <c r="G7543" s="97">
        <v>670960</v>
      </c>
      <c r="H7543" s="97">
        <v>330240</v>
      </c>
      <c r="I7543" s="97">
        <v>670960</v>
      </c>
      <c r="J7543" s="97" t="s">
        <v>93</v>
      </c>
      <c r="K7543" s="97">
        <v>49</v>
      </c>
      <c r="L7543" s="97" t="s">
        <v>22975</v>
      </c>
      <c r="M7543" s="97">
        <v>36</v>
      </c>
      <c r="N7543" s="97">
        <v>13088619</v>
      </c>
    </row>
    <row r="7544" spans="1:14" ht="14.25" customHeight="1" x14ac:dyDescent="0.3">
      <c r="A7544" s="97" t="s">
        <v>508</v>
      </c>
      <c r="B7544" s="97">
        <v>534</v>
      </c>
      <c r="C7544" s="97" t="s">
        <v>22976</v>
      </c>
      <c r="D7544" s="97" t="s">
        <v>332</v>
      </c>
      <c r="E7544" s="97" t="s">
        <v>22977</v>
      </c>
      <c r="F7544" s="97">
        <v>331810</v>
      </c>
      <c r="G7544" s="97">
        <v>669720</v>
      </c>
      <c r="H7544" s="97">
        <v>331810</v>
      </c>
      <c r="I7544" s="97">
        <v>669720</v>
      </c>
      <c r="J7544" s="97" t="s">
        <v>93</v>
      </c>
      <c r="K7544" s="97">
        <v>50</v>
      </c>
      <c r="L7544" s="97" t="s">
        <v>22978</v>
      </c>
      <c r="M7544" s="97">
        <v>36</v>
      </c>
      <c r="N7544" s="97">
        <v>13088615</v>
      </c>
    </row>
    <row r="7545" spans="1:14" ht="14.25" customHeight="1" x14ac:dyDescent="0.3">
      <c r="A7545" s="97" t="s">
        <v>508</v>
      </c>
      <c r="B7545" s="97">
        <v>9907</v>
      </c>
      <c r="C7545" s="97" t="s">
        <v>22979</v>
      </c>
      <c r="D7545" s="97" t="s">
        <v>581</v>
      </c>
      <c r="E7545" s="97" t="s">
        <v>22980</v>
      </c>
      <c r="F7545" s="97">
        <v>333074</v>
      </c>
      <c r="G7545" s="97">
        <v>667128</v>
      </c>
      <c r="H7545" s="97">
        <v>333074</v>
      </c>
      <c r="I7545" s="97">
        <v>667128</v>
      </c>
      <c r="J7545" s="97" t="s">
        <v>93</v>
      </c>
      <c r="K7545" s="97">
        <v>56</v>
      </c>
      <c r="L7545" s="97" t="s">
        <v>22981</v>
      </c>
      <c r="M7545" s="97">
        <v>36</v>
      </c>
      <c r="N7545" s="97">
        <v>952053</v>
      </c>
    </row>
    <row r="7546" spans="1:14" ht="14.25" customHeight="1" x14ac:dyDescent="0.3">
      <c r="A7546" s="97" t="s">
        <v>508</v>
      </c>
      <c r="B7546" s="97">
        <v>382</v>
      </c>
      <c r="C7546" s="97" t="s">
        <v>22982</v>
      </c>
      <c r="D7546" s="97" t="s">
        <v>332</v>
      </c>
      <c r="E7546" s="97" t="s">
        <v>22983</v>
      </c>
      <c r="F7546" s="97">
        <v>331877</v>
      </c>
      <c r="G7546" s="97">
        <v>667853</v>
      </c>
      <c r="H7546" s="97">
        <v>331877</v>
      </c>
      <c r="I7546" s="97">
        <v>667853</v>
      </c>
      <c r="J7546" s="97" t="s">
        <v>93</v>
      </c>
      <c r="K7546" s="97">
        <v>59</v>
      </c>
      <c r="L7546" s="97" t="s">
        <v>22984</v>
      </c>
      <c r="M7546" s="97">
        <v>36</v>
      </c>
      <c r="N7546" s="97">
        <v>951586</v>
      </c>
    </row>
    <row r="7547" spans="1:14" ht="14.25" customHeight="1" x14ac:dyDescent="0.3">
      <c r="A7547" s="97" t="s">
        <v>508</v>
      </c>
      <c r="B7547" s="97">
        <v>284</v>
      </c>
      <c r="C7547" s="97" t="s">
        <v>22985</v>
      </c>
      <c r="D7547" s="97" t="s">
        <v>332</v>
      </c>
      <c r="E7547" s="97" t="s">
        <v>22986</v>
      </c>
      <c r="F7547" s="97">
        <v>332625</v>
      </c>
      <c r="G7547" s="97">
        <v>667520</v>
      </c>
      <c r="H7547" s="97">
        <v>332625</v>
      </c>
      <c r="I7547" s="97">
        <v>667520</v>
      </c>
      <c r="J7547" s="97" t="s">
        <v>93</v>
      </c>
      <c r="K7547" s="97">
        <v>60</v>
      </c>
      <c r="L7547" s="97" t="s">
        <v>22987</v>
      </c>
      <c r="M7547" s="97">
        <v>36</v>
      </c>
      <c r="N7547" s="97">
        <v>951488</v>
      </c>
    </row>
    <row r="7548" spans="1:14" ht="14.25" customHeight="1" x14ac:dyDescent="0.3">
      <c r="A7548" s="97" t="s">
        <v>508</v>
      </c>
      <c r="B7548" s="97">
        <v>285</v>
      </c>
      <c r="C7548" s="97" t="s">
        <v>22988</v>
      </c>
      <c r="D7548" s="97" t="s">
        <v>332</v>
      </c>
      <c r="E7548" s="97" t="s">
        <v>22989</v>
      </c>
      <c r="F7548" s="97">
        <v>332350</v>
      </c>
      <c r="G7548" s="97">
        <v>667645</v>
      </c>
      <c r="H7548" s="97">
        <v>332350</v>
      </c>
      <c r="I7548" s="97">
        <v>667645</v>
      </c>
      <c r="J7548" s="97" t="s">
        <v>93</v>
      </c>
      <c r="K7548" s="97">
        <v>63</v>
      </c>
      <c r="L7548" s="97" t="s">
        <v>22990</v>
      </c>
      <c r="M7548" s="97">
        <v>36</v>
      </c>
      <c r="N7548" s="97">
        <v>951489</v>
      </c>
    </row>
    <row r="7549" spans="1:14" ht="14.25" customHeight="1" x14ac:dyDescent="0.3">
      <c r="A7549" s="97" t="s">
        <v>508</v>
      </c>
      <c r="B7549" s="97">
        <v>282</v>
      </c>
      <c r="C7549" s="97" t="s">
        <v>22991</v>
      </c>
      <c r="D7549" s="97" t="s">
        <v>332</v>
      </c>
      <c r="E7549" s="97" t="s">
        <v>22992</v>
      </c>
      <c r="F7549" s="97">
        <v>332395</v>
      </c>
      <c r="G7549" s="97">
        <v>667485</v>
      </c>
      <c r="H7549" s="97">
        <v>332395</v>
      </c>
      <c r="I7549" s="97">
        <v>667485</v>
      </c>
      <c r="J7549" s="97" t="s">
        <v>93</v>
      </c>
      <c r="K7549" s="97">
        <v>64</v>
      </c>
      <c r="L7549" s="97" t="s">
        <v>22993</v>
      </c>
      <c r="M7549" s="97">
        <v>36</v>
      </c>
      <c r="N7549" s="97">
        <v>951486</v>
      </c>
    </row>
    <row r="7550" spans="1:14" ht="14.25" customHeight="1" x14ac:dyDescent="0.3">
      <c r="A7550" s="97" t="s">
        <v>508</v>
      </c>
      <c r="B7550" s="97">
        <v>280</v>
      </c>
      <c r="C7550" s="97" t="s">
        <v>22994</v>
      </c>
      <c r="D7550" s="97" t="s">
        <v>332</v>
      </c>
      <c r="E7550" s="97" t="s">
        <v>22995</v>
      </c>
      <c r="F7550" s="97">
        <v>332525</v>
      </c>
      <c r="G7550" s="97">
        <v>667310</v>
      </c>
      <c r="H7550" s="97">
        <v>332525</v>
      </c>
      <c r="I7550" s="97">
        <v>667310</v>
      </c>
      <c r="J7550" s="97" t="s">
        <v>93</v>
      </c>
      <c r="K7550" s="97">
        <v>65</v>
      </c>
      <c r="L7550" s="97" t="s">
        <v>22996</v>
      </c>
      <c r="M7550" s="97">
        <v>36</v>
      </c>
      <c r="N7550" s="97">
        <v>951484</v>
      </c>
    </row>
    <row r="7551" spans="1:14" ht="14.25" customHeight="1" x14ac:dyDescent="0.3">
      <c r="A7551" s="97" t="s">
        <v>508</v>
      </c>
      <c r="B7551" s="97">
        <v>51</v>
      </c>
      <c r="C7551" s="97" t="s">
        <v>22997</v>
      </c>
      <c r="D7551" s="97" t="s">
        <v>332</v>
      </c>
      <c r="E7551" s="97" t="s">
        <v>22998</v>
      </c>
      <c r="F7551" s="97">
        <v>332200</v>
      </c>
      <c r="G7551" s="97">
        <v>665800</v>
      </c>
      <c r="H7551" s="97">
        <v>332200</v>
      </c>
      <c r="I7551" s="97">
        <v>665800</v>
      </c>
      <c r="J7551" s="97" t="s">
        <v>93</v>
      </c>
      <c r="K7551" s="97">
        <v>66</v>
      </c>
      <c r="L7551" s="97" t="s">
        <v>22999</v>
      </c>
      <c r="M7551" s="97">
        <v>36</v>
      </c>
      <c r="N7551" s="97">
        <v>951250</v>
      </c>
    </row>
    <row r="7552" spans="1:14" ht="14.25" customHeight="1" x14ac:dyDescent="0.3">
      <c r="A7552" s="97" t="s">
        <v>822</v>
      </c>
      <c r="B7552" s="97">
        <v>438</v>
      </c>
      <c r="C7552" s="97" t="s">
        <v>23000</v>
      </c>
      <c r="D7552" s="97" t="s">
        <v>332</v>
      </c>
      <c r="E7552" s="97" t="s">
        <v>23001</v>
      </c>
      <c r="F7552" s="97">
        <v>340480</v>
      </c>
      <c r="G7552" s="97">
        <v>673320</v>
      </c>
      <c r="H7552" s="97">
        <v>340480</v>
      </c>
      <c r="I7552" s="97">
        <v>673320</v>
      </c>
      <c r="J7552" s="97" t="s">
        <v>93</v>
      </c>
      <c r="K7552" s="97">
        <v>67.5</v>
      </c>
      <c r="L7552" s="97" t="s">
        <v>23002</v>
      </c>
      <c r="M7552" s="97">
        <v>36</v>
      </c>
      <c r="N7552" s="97">
        <v>931309</v>
      </c>
    </row>
    <row r="7553" spans="1:14" ht="14.25" customHeight="1" x14ac:dyDescent="0.3">
      <c r="A7553" s="97" t="s">
        <v>497</v>
      </c>
      <c r="B7553" s="97">
        <v>277</v>
      </c>
      <c r="C7553" s="97" t="s">
        <v>23003</v>
      </c>
      <c r="D7553" s="97" t="s">
        <v>332</v>
      </c>
      <c r="E7553" s="97" t="s">
        <v>23004</v>
      </c>
      <c r="F7553" s="97">
        <v>331987</v>
      </c>
      <c r="G7553" s="97">
        <v>664911</v>
      </c>
      <c r="H7553" s="97">
        <v>331987</v>
      </c>
      <c r="I7553" s="97">
        <v>664911</v>
      </c>
      <c r="J7553" s="97" t="s">
        <v>93</v>
      </c>
      <c r="K7553" s="97">
        <v>76</v>
      </c>
      <c r="L7553" s="97" t="s">
        <v>23005</v>
      </c>
      <c r="M7553" s="97">
        <v>36</v>
      </c>
      <c r="N7553" s="97">
        <v>904914</v>
      </c>
    </row>
    <row r="7554" spans="1:14" ht="14.25" customHeight="1" x14ac:dyDescent="0.3">
      <c r="A7554" s="97" t="s">
        <v>397</v>
      </c>
      <c r="B7554" s="97">
        <v>372</v>
      </c>
      <c r="C7554" s="97" t="s">
        <v>23006</v>
      </c>
      <c r="D7554" s="97" t="s">
        <v>332</v>
      </c>
      <c r="E7554" s="97" t="s">
        <v>23007</v>
      </c>
      <c r="F7554" s="97">
        <v>335347</v>
      </c>
      <c r="G7554" s="97">
        <v>668010</v>
      </c>
      <c r="H7554" s="97">
        <v>335347</v>
      </c>
      <c r="I7554" s="97">
        <v>668010</v>
      </c>
      <c r="J7554" s="97" t="s">
        <v>93</v>
      </c>
      <c r="K7554" s="97">
        <v>76</v>
      </c>
      <c r="L7554" s="97" t="s">
        <v>23008</v>
      </c>
      <c r="M7554" s="97">
        <v>36</v>
      </c>
      <c r="N7554" s="97">
        <v>15935625</v>
      </c>
    </row>
    <row r="7555" spans="1:14" ht="14.25" customHeight="1" x14ac:dyDescent="0.3">
      <c r="A7555" s="97" t="s">
        <v>497</v>
      </c>
      <c r="B7555" s="97">
        <v>12431</v>
      </c>
      <c r="C7555" s="97" t="s">
        <v>23009</v>
      </c>
      <c r="D7555" s="97" t="s">
        <v>581</v>
      </c>
      <c r="E7555" s="97" t="s">
        <v>23010</v>
      </c>
      <c r="F7555" s="97">
        <v>332923</v>
      </c>
      <c r="G7555" s="97">
        <v>664473</v>
      </c>
      <c r="H7555" s="97">
        <v>332923</v>
      </c>
      <c r="I7555" s="97">
        <v>664473</v>
      </c>
      <c r="J7555" s="97" t="s">
        <v>93</v>
      </c>
      <c r="K7555" s="97">
        <v>82</v>
      </c>
      <c r="L7555" s="97" t="s">
        <v>23011</v>
      </c>
      <c r="M7555" s="97">
        <v>36</v>
      </c>
      <c r="N7555" s="97">
        <v>905423</v>
      </c>
    </row>
    <row r="7556" spans="1:14" ht="14.25" customHeight="1" x14ac:dyDescent="0.3">
      <c r="A7556" s="97" t="s">
        <v>506</v>
      </c>
      <c r="B7556" s="97">
        <v>826</v>
      </c>
      <c r="C7556" s="97" t="s">
        <v>23012</v>
      </c>
      <c r="D7556" s="97" t="s">
        <v>332</v>
      </c>
      <c r="E7556" s="97" t="s">
        <v>23013</v>
      </c>
      <c r="F7556" s="97">
        <v>328933</v>
      </c>
      <c r="G7556" s="97">
        <v>669525</v>
      </c>
      <c r="H7556" s="97">
        <v>328933</v>
      </c>
      <c r="I7556" s="97">
        <v>669525</v>
      </c>
      <c r="J7556" s="97" t="s">
        <v>93</v>
      </c>
      <c r="K7556" s="97">
        <v>84</v>
      </c>
      <c r="L7556" s="97" t="s">
        <v>23014</v>
      </c>
      <c r="M7556" s="97">
        <v>36</v>
      </c>
      <c r="N7556" s="97">
        <v>17332972</v>
      </c>
    </row>
    <row r="7557" spans="1:14" ht="14.25" customHeight="1" x14ac:dyDescent="0.3">
      <c r="A7557" s="97" t="s">
        <v>822</v>
      </c>
      <c r="B7557" s="97">
        <v>622</v>
      </c>
      <c r="C7557" s="97" t="s">
        <v>23015</v>
      </c>
      <c r="D7557" s="97" t="s">
        <v>332</v>
      </c>
      <c r="E7557" s="97" t="s">
        <v>23016</v>
      </c>
      <c r="F7557" s="97">
        <v>342906</v>
      </c>
      <c r="G7557" s="97">
        <v>672438</v>
      </c>
      <c r="H7557" s="97">
        <v>342906</v>
      </c>
      <c r="I7557" s="97">
        <v>672438</v>
      </c>
      <c r="J7557" s="97" t="s">
        <v>93</v>
      </c>
      <c r="K7557" s="97">
        <v>87</v>
      </c>
      <c r="L7557" s="97" t="s">
        <v>18551</v>
      </c>
      <c r="M7557" s="97">
        <v>36</v>
      </c>
      <c r="N7557" s="97">
        <v>17334921</v>
      </c>
    </row>
    <row r="7558" spans="1:14" ht="14.25" customHeight="1" x14ac:dyDescent="0.3">
      <c r="A7558" s="97" t="s">
        <v>506</v>
      </c>
      <c r="B7558" s="97">
        <v>828</v>
      </c>
      <c r="C7558" s="97" t="s">
        <v>23017</v>
      </c>
      <c r="D7558" s="97" t="s">
        <v>332</v>
      </c>
      <c r="E7558" s="97" t="s">
        <v>23018</v>
      </c>
      <c r="F7558" s="97">
        <v>328958</v>
      </c>
      <c r="G7558" s="97">
        <v>669475</v>
      </c>
      <c r="H7558" s="97">
        <v>328958</v>
      </c>
      <c r="I7558" s="97">
        <v>669475</v>
      </c>
      <c r="J7558" s="97" t="s">
        <v>93</v>
      </c>
      <c r="K7558" s="97">
        <v>88.65</v>
      </c>
      <c r="L7558" s="97" t="s">
        <v>23019</v>
      </c>
      <c r="M7558" s="97">
        <v>36</v>
      </c>
      <c r="N7558" s="97">
        <v>17332974</v>
      </c>
    </row>
    <row r="7559" spans="1:14" ht="14.25" customHeight="1" x14ac:dyDescent="0.3">
      <c r="A7559" s="97" t="s">
        <v>506</v>
      </c>
      <c r="B7559" s="97">
        <v>17027</v>
      </c>
      <c r="C7559" s="97" t="s">
        <v>23020</v>
      </c>
      <c r="D7559" s="97" t="s">
        <v>581</v>
      </c>
      <c r="E7559" s="97" t="s">
        <v>23021</v>
      </c>
      <c r="F7559" s="97">
        <v>328240</v>
      </c>
      <c r="G7559" s="97">
        <v>669080</v>
      </c>
      <c r="H7559" s="97">
        <v>328240</v>
      </c>
      <c r="I7559" s="97">
        <v>669080</v>
      </c>
      <c r="J7559" s="97" t="s">
        <v>93</v>
      </c>
      <c r="K7559" s="97">
        <v>92</v>
      </c>
      <c r="L7559" s="97" t="s">
        <v>23022</v>
      </c>
      <c r="M7559" s="97">
        <v>36</v>
      </c>
      <c r="N7559" s="97">
        <v>1004726</v>
      </c>
    </row>
    <row r="7560" spans="1:14" ht="14.25" customHeight="1" x14ac:dyDescent="0.3">
      <c r="A7560" s="97" t="s">
        <v>632</v>
      </c>
      <c r="B7560" s="97">
        <v>130</v>
      </c>
      <c r="C7560" s="97" t="s">
        <v>23023</v>
      </c>
      <c r="D7560" s="97" t="s">
        <v>332</v>
      </c>
      <c r="E7560" s="97" t="s">
        <v>23024</v>
      </c>
      <c r="F7560" s="97">
        <v>341458</v>
      </c>
      <c r="G7560" s="97">
        <v>668499</v>
      </c>
      <c r="H7560" s="97">
        <v>341458</v>
      </c>
      <c r="I7560" s="97">
        <v>668499</v>
      </c>
      <c r="J7560" s="97" t="s">
        <v>93</v>
      </c>
      <c r="K7560" s="97">
        <v>97</v>
      </c>
      <c r="L7560" s="97" t="s">
        <v>23025</v>
      </c>
      <c r="M7560" s="97">
        <v>36</v>
      </c>
      <c r="N7560" s="97">
        <v>770408</v>
      </c>
    </row>
    <row r="7561" spans="1:14" ht="14.25" customHeight="1" x14ac:dyDescent="0.3">
      <c r="A7561" s="97" t="s">
        <v>397</v>
      </c>
      <c r="B7561" s="97">
        <v>374</v>
      </c>
      <c r="C7561" s="97" t="s">
        <v>23026</v>
      </c>
      <c r="D7561" s="97" t="s">
        <v>332</v>
      </c>
      <c r="E7561" s="97" t="s">
        <v>23027</v>
      </c>
      <c r="F7561" s="97">
        <v>335201</v>
      </c>
      <c r="G7561" s="97">
        <v>667956</v>
      </c>
      <c r="H7561" s="97">
        <v>335201</v>
      </c>
      <c r="I7561" s="97">
        <v>667956</v>
      </c>
      <c r="J7561" s="97" t="s">
        <v>93</v>
      </c>
      <c r="K7561" s="97">
        <v>97</v>
      </c>
      <c r="L7561" s="97" t="s">
        <v>23028</v>
      </c>
      <c r="M7561" s="97">
        <v>36</v>
      </c>
      <c r="N7561" s="97">
        <v>15935627</v>
      </c>
    </row>
    <row r="7562" spans="1:14" ht="14.25" customHeight="1" x14ac:dyDescent="0.3">
      <c r="A7562" s="97" t="s">
        <v>506</v>
      </c>
      <c r="B7562" s="97">
        <v>770</v>
      </c>
      <c r="C7562" s="97" t="s">
        <v>23029</v>
      </c>
      <c r="D7562" s="97" t="s">
        <v>332</v>
      </c>
      <c r="E7562" s="97" t="s">
        <v>23030</v>
      </c>
      <c r="F7562" s="97">
        <v>329121</v>
      </c>
      <c r="G7562" s="97">
        <v>669088</v>
      </c>
      <c r="H7562" s="97">
        <v>329121</v>
      </c>
      <c r="I7562" s="97">
        <v>669088</v>
      </c>
      <c r="J7562" s="97" t="s">
        <v>93</v>
      </c>
      <c r="K7562" s="97">
        <v>103.89</v>
      </c>
      <c r="L7562" s="97" t="s">
        <v>23031</v>
      </c>
      <c r="M7562" s="97">
        <v>36</v>
      </c>
      <c r="N7562" s="97">
        <v>17332916</v>
      </c>
    </row>
    <row r="7563" spans="1:14" ht="14.25" customHeight="1" x14ac:dyDescent="0.3">
      <c r="A7563" s="97" t="s">
        <v>506</v>
      </c>
      <c r="B7563" s="97">
        <v>9881</v>
      </c>
      <c r="C7563" s="97" t="s">
        <v>23032</v>
      </c>
      <c r="D7563" s="97" t="s">
        <v>581</v>
      </c>
      <c r="E7563" s="97" t="s">
        <v>23033</v>
      </c>
      <c r="F7563" s="97">
        <v>329052</v>
      </c>
      <c r="G7563" s="97">
        <v>667147</v>
      </c>
      <c r="H7563" s="97">
        <v>329052</v>
      </c>
      <c r="I7563" s="97">
        <v>667147</v>
      </c>
      <c r="J7563" s="97" t="s">
        <v>93</v>
      </c>
      <c r="K7563" s="97">
        <v>114</v>
      </c>
      <c r="L7563" s="97" t="s">
        <v>23034</v>
      </c>
      <c r="M7563" s="97">
        <v>36</v>
      </c>
      <c r="N7563" s="97">
        <v>1003901</v>
      </c>
    </row>
    <row r="7564" spans="1:14" ht="14.25" customHeight="1" x14ac:dyDescent="0.3">
      <c r="A7564" s="97" t="s">
        <v>632</v>
      </c>
      <c r="B7564" s="97">
        <v>93</v>
      </c>
      <c r="C7564" s="97" t="s">
        <v>23035</v>
      </c>
      <c r="D7564" s="97" t="s">
        <v>332</v>
      </c>
      <c r="E7564" s="97" t="s">
        <v>23036</v>
      </c>
      <c r="F7564" s="97">
        <v>342747</v>
      </c>
      <c r="G7564" s="97">
        <v>668058</v>
      </c>
      <c r="H7564" s="97">
        <v>342747</v>
      </c>
      <c r="I7564" s="97">
        <v>668058</v>
      </c>
      <c r="J7564" s="97" t="s">
        <v>93</v>
      </c>
      <c r="K7564" s="97">
        <v>114</v>
      </c>
      <c r="L7564" s="97" t="s">
        <v>23037</v>
      </c>
      <c r="M7564" s="97">
        <v>36</v>
      </c>
      <c r="N7564" s="97">
        <v>770371</v>
      </c>
    </row>
    <row r="7565" spans="1:14" ht="14.25" customHeight="1" x14ac:dyDescent="0.3">
      <c r="A7565" s="97" t="s">
        <v>397</v>
      </c>
      <c r="B7565" s="97">
        <v>148</v>
      </c>
      <c r="C7565" s="97" t="s">
        <v>23038</v>
      </c>
      <c r="D7565" s="97" t="s">
        <v>332</v>
      </c>
      <c r="E7565" s="97" t="s">
        <v>23039</v>
      </c>
      <c r="F7565" s="97">
        <v>339840</v>
      </c>
      <c r="G7565" s="97">
        <v>666770</v>
      </c>
      <c r="H7565" s="97">
        <v>339840</v>
      </c>
      <c r="I7565" s="97">
        <v>666770</v>
      </c>
      <c r="J7565" s="97" t="s">
        <v>93</v>
      </c>
      <c r="K7565" s="97">
        <v>116.13</v>
      </c>
      <c r="L7565" s="97" t="s">
        <v>23040</v>
      </c>
      <c r="M7565" s="97">
        <v>36</v>
      </c>
      <c r="N7565" s="97">
        <v>842705</v>
      </c>
    </row>
    <row r="7566" spans="1:14" ht="14.25" customHeight="1" x14ac:dyDescent="0.3">
      <c r="A7566" s="97" t="s">
        <v>506</v>
      </c>
      <c r="B7566" s="97">
        <v>326</v>
      </c>
      <c r="C7566" s="97" t="s">
        <v>23041</v>
      </c>
      <c r="D7566" s="97" t="s">
        <v>332</v>
      </c>
      <c r="E7566" s="97" t="s">
        <v>23042</v>
      </c>
      <c r="F7566" s="97">
        <v>329043</v>
      </c>
      <c r="G7566" s="97">
        <v>667072</v>
      </c>
      <c r="H7566" s="97">
        <v>329043</v>
      </c>
      <c r="I7566" s="97">
        <v>667072</v>
      </c>
      <c r="J7566" s="97" t="s">
        <v>93</v>
      </c>
      <c r="K7566" s="97">
        <v>117.22</v>
      </c>
      <c r="L7566" s="97" t="s">
        <v>23043</v>
      </c>
      <c r="M7566" s="97">
        <v>36</v>
      </c>
      <c r="N7566" s="97">
        <v>1002818</v>
      </c>
    </row>
    <row r="7567" spans="1:14" ht="14.25" customHeight="1" x14ac:dyDescent="0.3">
      <c r="A7567" s="97" t="s">
        <v>351</v>
      </c>
      <c r="B7567" s="97">
        <v>241</v>
      </c>
      <c r="C7567" s="97" t="s">
        <v>23044</v>
      </c>
      <c r="D7567" s="97" t="s">
        <v>332</v>
      </c>
      <c r="E7567" s="97" t="s">
        <v>23045</v>
      </c>
      <c r="F7567" s="97">
        <v>329997</v>
      </c>
      <c r="G7567" s="97">
        <v>664416</v>
      </c>
      <c r="H7567" s="97">
        <v>329997</v>
      </c>
      <c r="I7567" s="97">
        <v>664416</v>
      </c>
      <c r="J7567" s="97" t="s">
        <v>93</v>
      </c>
      <c r="K7567" s="97">
        <v>125</v>
      </c>
      <c r="L7567" s="97" t="s">
        <v>23046</v>
      </c>
      <c r="M7567" s="97">
        <v>36</v>
      </c>
      <c r="N7567" s="97">
        <v>17295803</v>
      </c>
    </row>
    <row r="7568" spans="1:14" ht="14.25" customHeight="1" x14ac:dyDescent="0.3">
      <c r="A7568" s="97" t="s">
        <v>506</v>
      </c>
      <c r="B7568" s="97">
        <v>233</v>
      </c>
      <c r="C7568" s="97" t="s">
        <v>23047</v>
      </c>
      <c r="D7568" s="97" t="s">
        <v>332</v>
      </c>
      <c r="E7568" s="97" t="s">
        <v>23048</v>
      </c>
      <c r="F7568" s="97">
        <v>328780</v>
      </c>
      <c r="G7568" s="97">
        <v>668190</v>
      </c>
      <c r="H7568" s="97">
        <v>328780</v>
      </c>
      <c r="I7568" s="97">
        <v>668190</v>
      </c>
      <c r="J7568" s="97" t="s">
        <v>93</v>
      </c>
      <c r="K7568" s="97">
        <v>128.63</v>
      </c>
      <c r="L7568" s="97" t="s">
        <v>23049</v>
      </c>
      <c r="M7568" s="97">
        <v>36</v>
      </c>
      <c r="N7568" s="97">
        <v>1002722</v>
      </c>
    </row>
    <row r="7569" spans="1:14" ht="14.25" customHeight="1" x14ac:dyDescent="0.3">
      <c r="A7569" s="97" t="s">
        <v>506</v>
      </c>
      <c r="B7569" s="97">
        <v>299</v>
      </c>
      <c r="C7569" s="97" t="s">
        <v>23050</v>
      </c>
      <c r="D7569" s="97" t="s">
        <v>332</v>
      </c>
      <c r="E7569" s="97" t="s">
        <v>23051</v>
      </c>
      <c r="F7569" s="97">
        <v>328400</v>
      </c>
      <c r="G7569" s="97">
        <v>666908</v>
      </c>
      <c r="H7569" s="97">
        <v>328400</v>
      </c>
      <c r="I7569" s="97">
        <v>666908</v>
      </c>
      <c r="J7569" s="97" t="s">
        <v>93</v>
      </c>
      <c r="K7569" s="97">
        <v>130.52000000000001</v>
      </c>
      <c r="L7569" s="97" t="s">
        <v>23052</v>
      </c>
      <c r="M7569" s="97">
        <v>36</v>
      </c>
      <c r="N7569" s="97">
        <v>1002791</v>
      </c>
    </row>
    <row r="7570" spans="1:14" ht="14.25" customHeight="1" x14ac:dyDescent="0.3">
      <c r="A7570" s="97" t="s">
        <v>506</v>
      </c>
      <c r="B7570" s="97">
        <v>9258</v>
      </c>
      <c r="C7570" s="97" t="s">
        <v>23053</v>
      </c>
      <c r="D7570" s="97" t="s">
        <v>581</v>
      </c>
      <c r="E7570" s="97" t="s">
        <v>23054</v>
      </c>
      <c r="F7570" s="97">
        <v>326914</v>
      </c>
      <c r="G7570" s="97">
        <v>667000</v>
      </c>
      <c r="H7570" s="97">
        <v>326914</v>
      </c>
      <c r="I7570" s="97">
        <v>667000</v>
      </c>
      <c r="J7570" s="97" t="s">
        <v>93</v>
      </c>
      <c r="K7570" s="97">
        <v>136.49</v>
      </c>
      <c r="L7570" s="97" t="s">
        <v>23055</v>
      </c>
      <c r="M7570" s="97">
        <v>36</v>
      </c>
      <c r="N7570" s="97">
        <v>1003682</v>
      </c>
    </row>
    <row r="7571" spans="1:14" ht="14.25" customHeight="1" x14ac:dyDescent="0.3">
      <c r="A7571" s="97" t="s">
        <v>506</v>
      </c>
      <c r="B7571" s="97">
        <v>26</v>
      </c>
      <c r="C7571" s="97" t="s">
        <v>23056</v>
      </c>
      <c r="D7571" s="97" t="s">
        <v>332</v>
      </c>
      <c r="E7571" s="97" t="s">
        <v>23057</v>
      </c>
      <c r="F7571" s="97">
        <v>327030</v>
      </c>
      <c r="G7571" s="97">
        <v>666820</v>
      </c>
      <c r="H7571" s="97">
        <v>327030</v>
      </c>
      <c r="I7571" s="97">
        <v>666820</v>
      </c>
      <c r="J7571" s="97" t="s">
        <v>93</v>
      </c>
      <c r="K7571" s="97">
        <v>137</v>
      </c>
      <c r="L7571" s="97" t="s">
        <v>23058</v>
      </c>
      <c r="M7571" s="97">
        <v>36</v>
      </c>
      <c r="N7571" s="97">
        <v>1002396</v>
      </c>
    </row>
    <row r="7572" spans="1:14" ht="14.25" customHeight="1" x14ac:dyDescent="0.3">
      <c r="A7572" s="97" t="s">
        <v>506</v>
      </c>
      <c r="B7572" s="97">
        <v>10695</v>
      </c>
      <c r="C7572" s="97" t="s">
        <v>23059</v>
      </c>
      <c r="D7572" s="97" t="s">
        <v>581</v>
      </c>
      <c r="E7572" s="97" t="s">
        <v>23060</v>
      </c>
      <c r="F7572" s="97">
        <v>327658</v>
      </c>
      <c r="G7572" s="97">
        <v>666951</v>
      </c>
      <c r="H7572" s="97">
        <v>327658</v>
      </c>
      <c r="I7572" s="97">
        <v>666951</v>
      </c>
      <c r="J7572" s="97" t="s">
        <v>93</v>
      </c>
      <c r="K7572" s="97">
        <v>138.01</v>
      </c>
      <c r="L7572" s="97" t="s">
        <v>23061</v>
      </c>
      <c r="M7572" s="97">
        <v>36</v>
      </c>
      <c r="N7572" s="97">
        <v>1004212</v>
      </c>
    </row>
    <row r="7573" spans="1:14" ht="14.25" customHeight="1" x14ac:dyDescent="0.3">
      <c r="A7573" s="97" t="s">
        <v>506</v>
      </c>
      <c r="B7573" s="97">
        <v>10695</v>
      </c>
      <c r="C7573" s="97" t="s">
        <v>23062</v>
      </c>
      <c r="D7573" s="97" t="s">
        <v>581</v>
      </c>
      <c r="E7573" s="97" t="s">
        <v>23063</v>
      </c>
      <c r="F7573" s="97">
        <v>327603</v>
      </c>
      <c r="G7573" s="97">
        <v>666878</v>
      </c>
      <c r="H7573" s="97">
        <v>327603</v>
      </c>
      <c r="I7573" s="97">
        <v>666878</v>
      </c>
      <c r="J7573" s="97" t="s">
        <v>93</v>
      </c>
      <c r="K7573" s="97">
        <v>138.34</v>
      </c>
      <c r="L7573" s="97" t="s">
        <v>23064</v>
      </c>
      <c r="M7573" s="97">
        <v>36</v>
      </c>
      <c r="N7573" s="97">
        <v>1004202</v>
      </c>
    </row>
    <row r="7574" spans="1:14" ht="14.25" customHeight="1" x14ac:dyDescent="0.3">
      <c r="A7574" s="97" t="s">
        <v>506</v>
      </c>
      <c r="B7574" s="97">
        <v>25</v>
      </c>
      <c r="C7574" s="97" t="s">
        <v>23065</v>
      </c>
      <c r="D7574" s="97" t="s">
        <v>332</v>
      </c>
      <c r="E7574" s="97" t="s">
        <v>23066</v>
      </c>
      <c r="F7574" s="97">
        <v>326970</v>
      </c>
      <c r="G7574" s="97">
        <v>666680</v>
      </c>
      <c r="H7574" s="97">
        <v>326970</v>
      </c>
      <c r="I7574" s="97">
        <v>666680</v>
      </c>
      <c r="J7574" s="97" t="s">
        <v>93</v>
      </c>
      <c r="K7574" s="97">
        <v>140</v>
      </c>
      <c r="L7574" s="97" t="s">
        <v>23067</v>
      </c>
      <c r="M7574" s="97">
        <v>36</v>
      </c>
      <c r="N7574" s="97">
        <v>1002395</v>
      </c>
    </row>
    <row r="7575" spans="1:14" ht="14.25" customHeight="1" x14ac:dyDescent="0.3">
      <c r="A7575" s="97" t="s">
        <v>506</v>
      </c>
      <c r="B7575" s="97">
        <v>12405</v>
      </c>
      <c r="C7575" s="97" t="s">
        <v>23068</v>
      </c>
      <c r="D7575" s="97" t="s">
        <v>581</v>
      </c>
      <c r="E7575" s="97" t="s">
        <v>23069</v>
      </c>
      <c r="F7575" s="97">
        <v>328252</v>
      </c>
      <c r="G7575" s="97">
        <v>665515</v>
      </c>
      <c r="H7575" s="97">
        <v>328252</v>
      </c>
      <c r="I7575" s="97">
        <v>665515</v>
      </c>
      <c r="J7575" s="97" t="s">
        <v>93</v>
      </c>
      <c r="K7575" s="97">
        <v>143</v>
      </c>
      <c r="L7575" s="97" t="s">
        <v>23070</v>
      </c>
      <c r="M7575" s="97">
        <v>36</v>
      </c>
      <c r="N7575" s="97">
        <v>1004438</v>
      </c>
    </row>
    <row r="7576" spans="1:14" ht="14.25" customHeight="1" x14ac:dyDescent="0.3">
      <c r="A7576" s="97" t="s">
        <v>506</v>
      </c>
      <c r="B7576" s="97">
        <v>438</v>
      </c>
      <c r="C7576" s="97" t="s">
        <v>23071</v>
      </c>
      <c r="D7576" s="97" t="s">
        <v>332</v>
      </c>
      <c r="E7576" s="97" t="s">
        <v>23072</v>
      </c>
      <c r="F7576" s="97">
        <v>328220</v>
      </c>
      <c r="G7576" s="97">
        <v>665730</v>
      </c>
      <c r="H7576" s="97">
        <v>328220</v>
      </c>
      <c r="I7576" s="97">
        <v>665730</v>
      </c>
      <c r="J7576" s="97" t="s">
        <v>93</v>
      </c>
      <c r="K7576" s="97">
        <v>144</v>
      </c>
      <c r="L7576" s="97" t="s">
        <v>23073</v>
      </c>
      <c r="M7576" s="97">
        <v>36</v>
      </c>
      <c r="N7576" s="97">
        <v>1002930</v>
      </c>
    </row>
    <row r="7577" spans="1:14" ht="14.25" customHeight="1" x14ac:dyDescent="0.3">
      <c r="A7577" s="97" t="s">
        <v>397</v>
      </c>
      <c r="B7577" s="97">
        <v>56</v>
      </c>
      <c r="C7577" s="97" t="s">
        <v>23074</v>
      </c>
      <c r="D7577" s="97" t="s">
        <v>332</v>
      </c>
      <c r="E7577" s="97" t="s">
        <v>23075</v>
      </c>
      <c r="F7577" s="97">
        <v>336500</v>
      </c>
      <c r="G7577" s="97">
        <v>666710</v>
      </c>
      <c r="H7577" s="97">
        <v>336500</v>
      </c>
      <c r="I7577" s="97">
        <v>666710</v>
      </c>
      <c r="J7577" s="97" t="s">
        <v>93</v>
      </c>
      <c r="K7577" s="97">
        <v>147</v>
      </c>
      <c r="L7577" s="97" t="s">
        <v>23076</v>
      </c>
      <c r="M7577" s="97">
        <v>36</v>
      </c>
      <c r="N7577" s="97">
        <v>842613</v>
      </c>
    </row>
    <row r="7578" spans="1:14" ht="14.25" customHeight="1" x14ac:dyDescent="0.3">
      <c r="A7578" s="97" t="s">
        <v>506</v>
      </c>
      <c r="B7578" s="97">
        <v>10695</v>
      </c>
      <c r="C7578" s="97" t="s">
        <v>23077</v>
      </c>
      <c r="D7578" s="97" t="s">
        <v>581</v>
      </c>
      <c r="E7578" s="97" t="s">
        <v>4052</v>
      </c>
      <c r="F7578" s="97">
        <v>327951</v>
      </c>
      <c r="G7578" s="97">
        <v>666873</v>
      </c>
      <c r="H7578" s="97">
        <v>327951</v>
      </c>
      <c r="I7578" s="97">
        <v>666873</v>
      </c>
      <c r="J7578" s="97" t="s">
        <v>93</v>
      </c>
      <c r="K7578" s="97">
        <v>148.22999999999999</v>
      </c>
      <c r="L7578" s="97" t="s">
        <v>23078</v>
      </c>
      <c r="M7578" s="97">
        <v>36</v>
      </c>
      <c r="N7578" s="97">
        <v>1004172</v>
      </c>
    </row>
    <row r="7579" spans="1:14" ht="14.25" customHeight="1" x14ac:dyDescent="0.3">
      <c r="A7579" s="97" t="s">
        <v>497</v>
      </c>
      <c r="B7579" s="97">
        <v>102</v>
      </c>
      <c r="C7579" s="97" t="s">
        <v>23079</v>
      </c>
      <c r="D7579" s="97" t="s">
        <v>332</v>
      </c>
      <c r="E7579" s="97" t="s">
        <v>23080</v>
      </c>
      <c r="F7579" s="97">
        <v>334070</v>
      </c>
      <c r="G7579" s="97">
        <v>660160</v>
      </c>
      <c r="H7579" s="97">
        <v>334070</v>
      </c>
      <c r="I7579" s="97">
        <v>660160</v>
      </c>
      <c r="J7579" s="97" t="s">
        <v>93</v>
      </c>
      <c r="K7579" s="97">
        <v>156.54</v>
      </c>
      <c r="L7579" s="97" t="s">
        <v>23081</v>
      </c>
      <c r="M7579" s="97">
        <v>36</v>
      </c>
      <c r="N7579" s="97">
        <v>904734</v>
      </c>
    </row>
    <row r="7580" spans="1:14" ht="14.25" customHeight="1" x14ac:dyDescent="0.3">
      <c r="A7580" s="97" t="s">
        <v>570</v>
      </c>
      <c r="B7580" s="97">
        <v>321</v>
      </c>
      <c r="C7580" s="97" t="s">
        <v>23082</v>
      </c>
      <c r="D7580" s="97" t="s">
        <v>332</v>
      </c>
      <c r="E7580" s="97" t="s">
        <v>23083</v>
      </c>
      <c r="F7580" s="97">
        <v>337730</v>
      </c>
      <c r="G7580" s="97">
        <v>664160</v>
      </c>
      <c r="H7580" s="97">
        <v>337730</v>
      </c>
      <c r="I7580" s="97">
        <v>664160</v>
      </c>
      <c r="J7580" s="97" t="s">
        <v>93</v>
      </c>
      <c r="K7580" s="97">
        <v>160.02000000000001</v>
      </c>
      <c r="L7580" s="97" t="s">
        <v>23084</v>
      </c>
      <c r="M7580" s="97">
        <v>36</v>
      </c>
      <c r="N7580" s="97">
        <v>844801</v>
      </c>
    </row>
    <row r="7581" spans="1:14" ht="14.25" customHeight="1" x14ac:dyDescent="0.3">
      <c r="A7581" s="97" t="s">
        <v>351</v>
      </c>
      <c r="B7581" s="97">
        <v>17123</v>
      </c>
      <c r="C7581" s="97" t="s">
        <v>23085</v>
      </c>
      <c r="D7581" s="97" t="s">
        <v>581</v>
      </c>
      <c r="E7581" s="97" t="s">
        <v>23086</v>
      </c>
      <c r="F7581" s="97">
        <v>326314</v>
      </c>
      <c r="G7581" s="97">
        <v>664025</v>
      </c>
      <c r="H7581" s="97">
        <v>326314</v>
      </c>
      <c r="I7581" s="97">
        <v>664025</v>
      </c>
      <c r="J7581" s="97" t="s">
        <v>93</v>
      </c>
      <c r="K7581" s="97">
        <v>165.4</v>
      </c>
      <c r="L7581" s="97" t="s">
        <v>23087</v>
      </c>
      <c r="M7581" s="97">
        <v>36</v>
      </c>
      <c r="N7581" s="97">
        <v>803448</v>
      </c>
    </row>
    <row r="7582" spans="1:14" ht="14.25" customHeight="1" x14ac:dyDescent="0.3">
      <c r="A7582" s="97" t="s">
        <v>497</v>
      </c>
      <c r="B7582" s="97">
        <v>586</v>
      </c>
      <c r="C7582" s="97" t="s">
        <v>23088</v>
      </c>
      <c r="D7582" s="97" t="s">
        <v>332</v>
      </c>
      <c r="E7582" s="97" t="s">
        <v>23089</v>
      </c>
      <c r="F7582" s="97">
        <v>334371</v>
      </c>
      <c r="G7582" s="97">
        <v>661899</v>
      </c>
      <c r="H7582" s="97">
        <v>334371</v>
      </c>
      <c r="I7582" s="97">
        <v>661899</v>
      </c>
      <c r="J7582" s="97" t="s">
        <v>93</v>
      </c>
      <c r="K7582" s="97">
        <v>170</v>
      </c>
      <c r="L7582" s="97" t="s">
        <v>23090</v>
      </c>
      <c r="M7582" s="97">
        <v>36</v>
      </c>
      <c r="N7582" s="97">
        <v>17643028</v>
      </c>
    </row>
    <row r="7583" spans="1:14" ht="14.25" customHeight="1" x14ac:dyDescent="0.3">
      <c r="A7583" s="97" t="s">
        <v>497</v>
      </c>
      <c r="B7583" s="97">
        <v>505</v>
      </c>
      <c r="C7583" s="97" t="s">
        <v>23091</v>
      </c>
      <c r="D7583" s="97" t="s">
        <v>332</v>
      </c>
      <c r="E7583" s="97" t="s">
        <v>23092</v>
      </c>
      <c r="F7583" s="97">
        <v>334400</v>
      </c>
      <c r="G7583" s="97">
        <v>661860</v>
      </c>
      <c r="H7583" s="97">
        <v>334400</v>
      </c>
      <c r="I7583" s="97">
        <v>661860</v>
      </c>
      <c r="J7583" s="97" t="s">
        <v>93</v>
      </c>
      <c r="K7583" s="97">
        <v>170.34</v>
      </c>
      <c r="L7583" s="97" t="s">
        <v>23093</v>
      </c>
      <c r="M7583" s="97">
        <v>36</v>
      </c>
      <c r="N7583" s="97">
        <v>16024506</v>
      </c>
    </row>
    <row r="7584" spans="1:14" ht="14.25" customHeight="1" x14ac:dyDescent="0.3">
      <c r="A7584" s="97" t="s">
        <v>570</v>
      </c>
      <c r="B7584" s="97">
        <v>262</v>
      </c>
      <c r="C7584" s="97" t="s">
        <v>23094</v>
      </c>
      <c r="D7584" s="97" t="s">
        <v>332</v>
      </c>
      <c r="E7584" s="97" t="s">
        <v>23095</v>
      </c>
      <c r="F7584" s="97">
        <v>337010</v>
      </c>
      <c r="G7584" s="97">
        <v>663650</v>
      </c>
      <c r="H7584" s="97">
        <v>337010</v>
      </c>
      <c r="I7584" s="97">
        <v>663650</v>
      </c>
      <c r="J7584" s="97" t="s">
        <v>93</v>
      </c>
      <c r="K7584" s="97">
        <v>185</v>
      </c>
      <c r="L7584" s="97" t="s">
        <v>23096</v>
      </c>
      <c r="M7584" s="97">
        <v>36</v>
      </c>
      <c r="N7584" s="97">
        <v>844742</v>
      </c>
    </row>
    <row r="7585" spans="1:14" ht="14.25" customHeight="1" x14ac:dyDescent="0.3">
      <c r="A7585" s="97" t="s">
        <v>4821</v>
      </c>
      <c r="B7585" s="97">
        <v>29</v>
      </c>
      <c r="C7585" s="97" t="s">
        <v>23097</v>
      </c>
      <c r="D7585" s="97" t="s">
        <v>332</v>
      </c>
      <c r="E7585" s="97" t="s">
        <v>23098</v>
      </c>
      <c r="F7585" s="97">
        <v>331830</v>
      </c>
      <c r="G7585" s="97">
        <v>658610</v>
      </c>
      <c r="H7585" s="97">
        <v>331830</v>
      </c>
      <c r="I7585" s="97">
        <v>658610</v>
      </c>
      <c r="J7585" s="97" t="s">
        <v>93</v>
      </c>
      <c r="K7585" s="97">
        <v>189.3</v>
      </c>
      <c r="L7585" s="97" t="s">
        <v>23099</v>
      </c>
      <c r="M7585" s="97">
        <v>36</v>
      </c>
      <c r="N7585" s="97">
        <v>777686</v>
      </c>
    </row>
    <row r="7586" spans="1:14" ht="14.25" customHeight="1" x14ac:dyDescent="0.3">
      <c r="A7586" s="97" t="s">
        <v>497</v>
      </c>
      <c r="B7586" s="97">
        <v>10542</v>
      </c>
      <c r="C7586" s="97" t="s">
        <v>23100</v>
      </c>
      <c r="D7586" s="97" t="s">
        <v>581</v>
      </c>
      <c r="E7586" s="97" t="s">
        <v>23101</v>
      </c>
      <c r="F7586" s="97">
        <v>334507</v>
      </c>
      <c r="G7586" s="97">
        <v>662357</v>
      </c>
      <c r="H7586" s="97">
        <v>334507</v>
      </c>
      <c r="I7586" s="97">
        <v>662357</v>
      </c>
      <c r="J7586" s="97" t="s">
        <v>93</v>
      </c>
      <c r="K7586" s="97">
        <v>190.47</v>
      </c>
      <c r="L7586" s="97" t="s">
        <v>23102</v>
      </c>
      <c r="M7586" s="97">
        <v>36</v>
      </c>
      <c r="N7586" s="97">
        <v>905315</v>
      </c>
    </row>
    <row r="7587" spans="1:14" ht="14.25" customHeight="1" x14ac:dyDescent="0.3">
      <c r="A7587" s="97" t="s">
        <v>351</v>
      </c>
      <c r="B7587" s="97">
        <v>97</v>
      </c>
      <c r="C7587" s="97" t="s">
        <v>23103</v>
      </c>
      <c r="D7587" s="97" t="s">
        <v>332</v>
      </c>
      <c r="E7587" s="97" t="s">
        <v>23104</v>
      </c>
      <c r="F7587" s="97">
        <v>329390</v>
      </c>
      <c r="G7587" s="97">
        <v>660500</v>
      </c>
      <c r="H7587" s="97">
        <v>329390</v>
      </c>
      <c r="I7587" s="97">
        <v>660500</v>
      </c>
      <c r="J7587" s="97" t="s">
        <v>93</v>
      </c>
      <c r="K7587" s="97">
        <v>195.27</v>
      </c>
      <c r="L7587" s="97" t="s">
        <v>23105</v>
      </c>
      <c r="M7587" s="97">
        <v>36</v>
      </c>
      <c r="N7587" s="97">
        <v>803181</v>
      </c>
    </row>
    <row r="7588" spans="1:14" ht="14.25" customHeight="1" x14ac:dyDescent="0.3">
      <c r="A7588" s="97" t="s">
        <v>570</v>
      </c>
      <c r="B7588" s="97">
        <v>210</v>
      </c>
      <c r="C7588" s="97" t="s">
        <v>23106</v>
      </c>
      <c r="D7588" s="97" t="s">
        <v>332</v>
      </c>
      <c r="E7588" s="97" t="s">
        <v>23107</v>
      </c>
      <c r="F7588" s="97">
        <v>336890</v>
      </c>
      <c r="G7588" s="97">
        <v>663750</v>
      </c>
      <c r="H7588" s="97">
        <v>336890</v>
      </c>
      <c r="I7588" s="97">
        <v>663750</v>
      </c>
      <c r="J7588" s="97" t="s">
        <v>93</v>
      </c>
      <c r="K7588" s="97">
        <v>196.6</v>
      </c>
      <c r="L7588" s="97" t="s">
        <v>23108</v>
      </c>
      <c r="M7588" s="97">
        <v>36</v>
      </c>
      <c r="N7588" s="97">
        <v>844690</v>
      </c>
    </row>
    <row r="7589" spans="1:14" ht="14.25" customHeight="1" x14ac:dyDescent="0.3">
      <c r="A7589" s="97" t="s">
        <v>639</v>
      </c>
      <c r="B7589" s="97">
        <v>8</v>
      </c>
      <c r="C7589" s="97" t="s">
        <v>23109</v>
      </c>
      <c r="D7589" s="97" t="s">
        <v>332</v>
      </c>
      <c r="E7589" s="97" t="s">
        <v>23110</v>
      </c>
      <c r="F7589" s="97">
        <v>335070</v>
      </c>
      <c r="G7589" s="97">
        <v>658950</v>
      </c>
      <c r="H7589" s="97">
        <v>335070</v>
      </c>
      <c r="I7589" s="97">
        <v>658950</v>
      </c>
      <c r="J7589" s="97" t="s">
        <v>93</v>
      </c>
      <c r="K7589" s="97">
        <v>197.5</v>
      </c>
      <c r="L7589" s="97" t="s">
        <v>23111</v>
      </c>
      <c r="M7589" s="97">
        <v>36</v>
      </c>
      <c r="N7589" s="97">
        <v>695909</v>
      </c>
    </row>
    <row r="7590" spans="1:14" ht="14.25" customHeight="1" x14ac:dyDescent="0.3">
      <c r="A7590" s="97" t="s">
        <v>330</v>
      </c>
      <c r="B7590" s="97">
        <v>76</v>
      </c>
      <c r="C7590" s="97" t="s">
        <v>23112</v>
      </c>
      <c r="D7590" s="97" t="s">
        <v>332</v>
      </c>
      <c r="E7590" s="97" t="s">
        <v>23113</v>
      </c>
      <c r="F7590" s="97">
        <v>323670</v>
      </c>
      <c r="G7590" s="97">
        <v>661540</v>
      </c>
      <c r="H7590" s="97">
        <v>323670</v>
      </c>
      <c r="I7590" s="97">
        <v>661540</v>
      </c>
      <c r="J7590" s="97" t="s">
        <v>93</v>
      </c>
      <c r="K7590" s="97">
        <v>199</v>
      </c>
      <c r="L7590" s="97" t="s">
        <v>23114</v>
      </c>
      <c r="M7590" s="97">
        <v>36</v>
      </c>
      <c r="N7590" s="97">
        <v>785799</v>
      </c>
    </row>
    <row r="7591" spans="1:14" ht="14.25" customHeight="1" x14ac:dyDescent="0.3">
      <c r="A7591" s="97" t="s">
        <v>330</v>
      </c>
      <c r="B7591" s="97">
        <v>41</v>
      </c>
      <c r="C7591" s="97" t="s">
        <v>23115</v>
      </c>
      <c r="D7591" s="97" t="s">
        <v>332</v>
      </c>
      <c r="E7591" s="97" t="s">
        <v>23116</v>
      </c>
      <c r="F7591" s="97">
        <v>323370</v>
      </c>
      <c r="G7591" s="97">
        <v>661460</v>
      </c>
      <c r="H7591" s="97">
        <v>323370</v>
      </c>
      <c r="I7591" s="97">
        <v>661460</v>
      </c>
      <c r="J7591" s="97" t="s">
        <v>93</v>
      </c>
      <c r="K7591" s="97">
        <v>207</v>
      </c>
      <c r="L7591" s="97" t="s">
        <v>23117</v>
      </c>
      <c r="M7591" s="97">
        <v>36</v>
      </c>
      <c r="N7591" s="97">
        <v>785762</v>
      </c>
    </row>
    <row r="7592" spans="1:14" ht="14.25" customHeight="1" x14ac:dyDescent="0.3">
      <c r="A7592" s="97" t="s">
        <v>330</v>
      </c>
      <c r="B7592" s="97">
        <v>114</v>
      </c>
      <c r="C7592" s="97" t="s">
        <v>23118</v>
      </c>
      <c r="D7592" s="97" t="s">
        <v>332</v>
      </c>
      <c r="E7592" s="97" t="s">
        <v>23119</v>
      </c>
      <c r="F7592" s="97">
        <v>322959</v>
      </c>
      <c r="G7592" s="97">
        <v>661084</v>
      </c>
      <c r="H7592" s="97">
        <v>322959</v>
      </c>
      <c r="I7592" s="97">
        <v>661084</v>
      </c>
      <c r="J7592" s="97" t="s">
        <v>93</v>
      </c>
      <c r="K7592" s="97">
        <v>212</v>
      </c>
      <c r="L7592" s="97" t="s">
        <v>23120</v>
      </c>
      <c r="M7592" s="97">
        <v>36</v>
      </c>
      <c r="N7592" s="97">
        <v>785837</v>
      </c>
    </row>
    <row r="7593" spans="1:14" ht="14.25" customHeight="1" x14ac:dyDescent="0.3">
      <c r="A7593" s="97" t="s">
        <v>570</v>
      </c>
      <c r="B7593" s="97">
        <v>192</v>
      </c>
      <c r="C7593" s="97" t="s">
        <v>23121</v>
      </c>
      <c r="D7593" s="97" t="s">
        <v>332</v>
      </c>
      <c r="E7593" s="97" t="s">
        <v>23122</v>
      </c>
      <c r="F7593" s="97">
        <v>335860</v>
      </c>
      <c r="G7593" s="97">
        <v>662820</v>
      </c>
      <c r="H7593" s="97">
        <v>335860</v>
      </c>
      <c r="I7593" s="97">
        <v>662820</v>
      </c>
      <c r="J7593" s="97" t="s">
        <v>93</v>
      </c>
      <c r="K7593" s="97">
        <v>213.28</v>
      </c>
      <c r="L7593" s="97" t="s">
        <v>23123</v>
      </c>
      <c r="M7593" s="97">
        <v>36</v>
      </c>
      <c r="N7593" s="97">
        <v>844672</v>
      </c>
    </row>
    <row r="7594" spans="1:14" ht="14.25" customHeight="1" x14ac:dyDescent="0.3">
      <c r="A7594" s="97" t="s">
        <v>570</v>
      </c>
      <c r="B7594" s="97">
        <v>37</v>
      </c>
      <c r="C7594" s="97" t="s">
        <v>23124</v>
      </c>
      <c r="D7594" s="97" t="s">
        <v>332</v>
      </c>
      <c r="E7594" s="97" t="s">
        <v>23125</v>
      </c>
      <c r="F7594" s="97">
        <v>336790</v>
      </c>
      <c r="G7594" s="97">
        <v>664465</v>
      </c>
      <c r="H7594" s="97">
        <v>336790</v>
      </c>
      <c r="I7594" s="97">
        <v>664465</v>
      </c>
      <c r="J7594" s="97" t="s">
        <v>93</v>
      </c>
      <c r="K7594" s="97">
        <v>215.82</v>
      </c>
      <c r="L7594" s="97" t="s">
        <v>23126</v>
      </c>
      <c r="M7594" s="97">
        <v>36</v>
      </c>
      <c r="N7594" s="97">
        <v>844515</v>
      </c>
    </row>
    <row r="7595" spans="1:14" ht="14.25" customHeight="1" x14ac:dyDescent="0.3">
      <c r="A7595" s="97" t="s">
        <v>570</v>
      </c>
      <c r="B7595" s="97">
        <v>187</v>
      </c>
      <c r="C7595" s="97" t="s">
        <v>23127</v>
      </c>
      <c r="D7595" s="97" t="s">
        <v>332</v>
      </c>
      <c r="E7595" s="97" t="s">
        <v>23128</v>
      </c>
      <c r="F7595" s="97">
        <v>335700</v>
      </c>
      <c r="G7595" s="97">
        <v>662680</v>
      </c>
      <c r="H7595" s="97">
        <v>335700</v>
      </c>
      <c r="I7595" s="97">
        <v>662680</v>
      </c>
      <c r="J7595" s="97" t="s">
        <v>93</v>
      </c>
      <c r="K7595" s="97">
        <v>218</v>
      </c>
      <c r="L7595" s="97" t="s">
        <v>23129</v>
      </c>
      <c r="M7595" s="97">
        <v>36</v>
      </c>
      <c r="N7595" s="97">
        <v>844667</v>
      </c>
    </row>
    <row r="7596" spans="1:14" ht="14.25" customHeight="1" x14ac:dyDescent="0.3">
      <c r="A7596" s="97" t="s">
        <v>878</v>
      </c>
      <c r="B7596" s="97">
        <v>79</v>
      </c>
      <c r="C7596" s="97" t="s">
        <v>23130</v>
      </c>
      <c r="D7596" s="97" t="s">
        <v>332</v>
      </c>
      <c r="E7596" s="97" t="s">
        <v>23131</v>
      </c>
      <c r="F7596" s="97">
        <v>328270</v>
      </c>
      <c r="G7596" s="97">
        <v>658670</v>
      </c>
      <c r="H7596" s="97">
        <v>328270</v>
      </c>
      <c r="I7596" s="97">
        <v>658670</v>
      </c>
      <c r="J7596" s="97" t="s">
        <v>93</v>
      </c>
      <c r="K7596" s="97">
        <v>245.64</v>
      </c>
      <c r="L7596" s="97" t="s">
        <v>23132</v>
      </c>
      <c r="M7596" s="97">
        <v>36</v>
      </c>
      <c r="N7596" s="97">
        <v>737299</v>
      </c>
    </row>
    <row r="7597" spans="1:14" ht="14.25" customHeight="1" x14ac:dyDescent="0.3">
      <c r="A7597" s="97" t="s">
        <v>570</v>
      </c>
      <c r="B7597" s="97">
        <v>75</v>
      </c>
      <c r="C7597" s="97" t="s">
        <v>23133</v>
      </c>
      <c r="D7597" s="97" t="s">
        <v>332</v>
      </c>
      <c r="E7597" s="97" t="s">
        <v>23134</v>
      </c>
      <c r="F7597" s="97">
        <v>335290</v>
      </c>
      <c r="G7597" s="97">
        <v>662735</v>
      </c>
      <c r="H7597" s="97">
        <v>335290</v>
      </c>
      <c r="I7597" s="97">
        <v>662735</v>
      </c>
      <c r="J7597" s="97" t="s">
        <v>93</v>
      </c>
      <c r="K7597" s="97">
        <v>249.4</v>
      </c>
      <c r="L7597" s="97" t="s">
        <v>23135</v>
      </c>
      <c r="M7597" s="97">
        <v>36</v>
      </c>
      <c r="N7597" s="97">
        <v>844553</v>
      </c>
    </row>
    <row r="7598" spans="1:14" ht="14.25" customHeight="1" x14ac:dyDescent="0.3">
      <c r="A7598" s="97" t="s">
        <v>878</v>
      </c>
      <c r="B7598" s="97">
        <v>72</v>
      </c>
      <c r="C7598" s="97" t="s">
        <v>23136</v>
      </c>
      <c r="D7598" s="97" t="s">
        <v>332</v>
      </c>
      <c r="E7598" s="97" t="s">
        <v>23137</v>
      </c>
      <c r="F7598" s="97">
        <v>328030</v>
      </c>
      <c r="G7598" s="97">
        <v>658620</v>
      </c>
      <c r="H7598" s="97">
        <v>328030</v>
      </c>
      <c r="I7598" s="97">
        <v>658620</v>
      </c>
      <c r="J7598" s="97" t="s">
        <v>93</v>
      </c>
      <c r="K7598" s="97">
        <v>249.73</v>
      </c>
      <c r="L7598" s="97" t="s">
        <v>23138</v>
      </c>
      <c r="M7598" s="97">
        <v>36</v>
      </c>
      <c r="N7598" s="97">
        <v>737292</v>
      </c>
    </row>
    <row r="7599" spans="1:14" ht="14.25" customHeight="1" x14ac:dyDescent="0.3">
      <c r="A7599" s="97" t="s">
        <v>6680</v>
      </c>
      <c r="B7599" s="97">
        <v>39</v>
      </c>
      <c r="C7599" s="97" t="s">
        <v>23139</v>
      </c>
      <c r="D7599" s="97" t="s">
        <v>332</v>
      </c>
      <c r="E7599" s="97" t="s">
        <v>23140</v>
      </c>
      <c r="F7599" s="97">
        <v>318245</v>
      </c>
      <c r="G7599" s="97">
        <v>655755</v>
      </c>
      <c r="H7599" s="97">
        <v>318245</v>
      </c>
      <c r="I7599" s="97">
        <v>655755</v>
      </c>
      <c r="J7599" s="97" t="s">
        <v>93</v>
      </c>
      <c r="K7599" s="97">
        <v>276.20999999999998</v>
      </c>
      <c r="L7599" s="97" t="s">
        <v>23141</v>
      </c>
      <c r="M7599" s="97">
        <v>36</v>
      </c>
      <c r="N7599" s="97">
        <v>650531</v>
      </c>
    </row>
    <row r="7600" spans="1:14" ht="14.25" customHeight="1" x14ac:dyDescent="0.3">
      <c r="A7600" s="97" t="s">
        <v>6680</v>
      </c>
      <c r="B7600" s="97">
        <v>30</v>
      </c>
      <c r="C7600" s="97" t="s">
        <v>23142</v>
      </c>
      <c r="D7600" s="97" t="s">
        <v>332</v>
      </c>
      <c r="E7600" s="97" t="s">
        <v>23143</v>
      </c>
      <c r="F7600" s="97">
        <v>319445</v>
      </c>
      <c r="G7600" s="97">
        <v>656530</v>
      </c>
      <c r="H7600" s="97">
        <v>319445</v>
      </c>
      <c r="I7600" s="97">
        <v>656530</v>
      </c>
      <c r="J7600" s="97" t="s">
        <v>93</v>
      </c>
      <c r="K7600" s="97">
        <v>276.55</v>
      </c>
      <c r="L7600" s="97" t="s">
        <v>23144</v>
      </c>
      <c r="M7600" s="97">
        <v>36</v>
      </c>
      <c r="N7600" s="97">
        <v>650522</v>
      </c>
    </row>
    <row r="7601" spans="1:14" ht="14.25" customHeight="1" x14ac:dyDescent="0.3">
      <c r="A7601" s="97" t="s">
        <v>6680</v>
      </c>
      <c r="B7601" s="97">
        <v>38</v>
      </c>
      <c r="C7601" s="97" t="s">
        <v>23145</v>
      </c>
      <c r="D7601" s="97" t="s">
        <v>332</v>
      </c>
      <c r="E7601" s="97" t="s">
        <v>23146</v>
      </c>
      <c r="F7601" s="97">
        <v>318765</v>
      </c>
      <c r="G7601" s="97">
        <v>655745</v>
      </c>
      <c r="H7601" s="97">
        <v>318765</v>
      </c>
      <c r="I7601" s="97">
        <v>655745</v>
      </c>
      <c r="J7601" s="97" t="s">
        <v>93</v>
      </c>
      <c r="K7601" s="97">
        <v>285.45</v>
      </c>
      <c r="L7601" s="97" t="s">
        <v>23147</v>
      </c>
      <c r="M7601" s="97">
        <v>36</v>
      </c>
      <c r="N7601" s="97">
        <v>650530</v>
      </c>
    </row>
    <row r="7602" spans="1:14" ht="14.25" customHeight="1" x14ac:dyDescent="0.3">
      <c r="A7602" s="97" t="s">
        <v>6676</v>
      </c>
      <c r="B7602" s="97">
        <v>3</v>
      </c>
      <c r="C7602" s="97" t="s">
        <v>23148</v>
      </c>
      <c r="D7602" s="97" t="s">
        <v>332</v>
      </c>
      <c r="E7602" s="97" t="s">
        <v>23149</v>
      </c>
      <c r="F7602" s="97">
        <v>320150</v>
      </c>
      <c r="G7602" s="97">
        <v>654000</v>
      </c>
      <c r="H7602" s="97">
        <v>320150</v>
      </c>
      <c r="I7602" s="97">
        <v>654000</v>
      </c>
      <c r="J7602" s="97" t="s">
        <v>93</v>
      </c>
      <c r="K7602" s="97">
        <v>290.5</v>
      </c>
      <c r="L7602" s="97" t="s">
        <v>23150</v>
      </c>
      <c r="M7602" s="97">
        <v>36</v>
      </c>
      <c r="N7602" s="97">
        <v>628343</v>
      </c>
    </row>
    <row r="7603" spans="1:14" ht="14.25" customHeight="1" x14ac:dyDescent="0.3">
      <c r="A7603" s="97" t="s">
        <v>508</v>
      </c>
      <c r="B7603" s="97">
        <v>525</v>
      </c>
      <c r="C7603" s="97" t="s">
        <v>23151</v>
      </c>
      <c r="D7603" s="97" t="s">
        <v>332</v>
      </c>
      <c r="E7603" s="97" t="s">
        <v>23152</v>
      </c>
      <c r="F7603" s="97">
        <v>332570</v>
      </c>
      <c r="G7603" s="97">
        <v>669690</v>
      </c>
      <c r="H7603" s="97">
        <v>332570</v>
      </c>
      <c r="I7603" s="97">
        <v>669690</v>
      </c>
      <c r="J7603" s="97" t="s">
        <v>93</v>
      </c>
      <c r="K7603" s="97">
        <v>46</v>
      </c>
      <c r="L7603" s="97" t="s">
        <v>23153</v>
      </c>
      <c r="M7603" s="97">
        <v>36.1</v>
      </c>
      <c r="N7603" s="97">
        <v>13088592</v>
      </c>
    </row>
    <row r="7604" spans="1:14" ht="14.25" customHeight="1" x14ac:dyDescent="0.3">
      <c r="A7604" s="97" t="s">
        <v>506</v>
      </c>
      <c r="B7604" s="97">
        <v>10695</v>
      </c>
      <c r="C7604" s="97" t="s">
        <v>23154</v>
      </c>
      <c r="D7604" s="97" t="s">
        <v>581</v>
      </c>
      <c r="E7604" s="97" t="s">
        <v>23155</v>
      </c>
      <c r="F7604" s="97">
        <v>327672</v>
      </c>
      <c r="G7604" s="97">
        <v>666946</v>
      </c>
      <c r="H7604" s="97">
        <v>327672</v>
      </c>
      <c r="I7604" s="97">
        <v>666946</v>
      </c>
      <c r="J7604" s="97" t="s">
        <v>93</v>
      </c>
      <c r="K7604" s="97">
        <v>135.62</v>
      </c>
      <c r="L7604" s="97" t="s">
        <v>23156</v>
      </c>
      <c r="M7604" s="97">
        <v>36.200000000000003</v>
      </c>
      <c r="N7604" s="97">
        <v>1004222</v>
      </c>
    </row>
    <row r="7605" spans="1:14" ht="14.25" customHeight="1" x14ac:dyDescent="0.3">
      <c r="A7605" s="97" t="s">
        <v>506</v>
      </c>
      <c r="B7605" s="97">
        <v>10695</v>
      </c>
      <c r="C7605" s="97" t="s">
        <v>23157</v>
      </c>
      <c r="D7605" s="97" t="s">
        <v>581</v>
      </c>
      <c r="E7605" s="97" t="s">
        <v>23158</v>
      </c>
      <c r="F7605" s="97">
        <v>327660</v>
      </c>
      <c r="G7605" s="97">
        <v>666930</v>
      </c>
      <c r="H7605" s="97">
        <v>327660</v>
      </c>
      <c r="I7605" s="97">
        <v>666930</v>
      </c>
      <c r="J7605" s="97" t="s">
        <v>93</v>
      </c>
      <c r="K7605" s="97">
        <v>138.83000000000001</v>
      </c>
      <c r="L7605" s="97" t="s">
        <v>23159</v>
      </c>
      <c r="M7605" s="97">
        <v>36.200000000000003</v>
      </c>
      <c r="N7605" s="97">
        <v>1004098</v>
      </c>
    </row>
    <row r="7606" spans="1:14" ht="14.25" customHeight="1" x14ac:dyDescent="0.3">
      <c r="A7606" s="97" t="s">
        <v>506</v>
      </c>
      <c r="B7606" s="97">
        <v>10695</v>
      </c>
      <c r="C7606" s="97" t="s">
        <v>23160</v>
      </c>
      <c r="D7606" s="97" t="s">
        <v>581</v>
      </c>
      <c r="E7606" s="97" t="s">
        <v>23161</v>
      </c>
      <c r="F7606" s="97">
        <v>327860</v>
      </c>
      <c r="G7606" s="97">
        <v>666861</v>
      </c>
      <c r="H7606" s="97">
        <v>327860</v>
      </c>
      <c r="I7606" s="97">
        <v>666861</v>
      </c>
      <c r="J7606" s="97" t="s">
        <v>93</v>
      </c>
      <c r="K7606" s="97">
        <v>149.19999999999999</v>
      </c>
      <c r="L7606" s="97" t="s">
        <v>23162</v>
      </c>
      <c r="M7606" s="97">
        <v>36.200000000000003</v>
      </c>
      <c r="N7606" s="97">
        <v>1004107</v>
      </c>
    </row>
    <row r="7607" spans="1:14" ht="14.25" customHeight="1" x14ac:dyDescent="0.3">
      <c r="A7607" s="97" t="s">
        <v>419</v>
      </c>
      <c r="B7607" s="97">
        <v>15453</v>
      </c>
      <c r="C7607" s="97" t="s">
        <v>23163</v>
      </c>
      <c r="D7607" s="97" t="s">
        <v>581</v>
      </c>
      <c r="E7607" s="97" t="s">
        <v>23164</v>
      </c>
      <c r="F7607" s="97">
        <v>331020</v>
      </c>
      <c r="G7607" s="97">
        <v>671790</v>
      </c>
      <c r="H7607" s="97">
        <v>331020</v>
      </c>
      <c r="I7607" s="97">
        <v>671790</v>
      </c>
      <c r="J7607" s="97" t="s">
        <v>93</v>
      </c>
      <c r="K7607" s="97">
        <v>50</v>
      </c>
      <c r="L7607" s="97" t="s">
        <v>23165</v>
      </c>
      <c r="M7607" s="97">
        <v>36.25</v>
      </c>
      <c r="N7607" s="97">
        <v>973306</v>
      </c>
    </row>
    <row r="7608" spans="1:14" ht="14.25" customHeight="1" x14ac:dyDescent="0.3">
      <c r="A7608" s="97" t="s">
        <v>419</v>
      </c>
      <c r="B7608" s="97">
        <v>15453</v>
      </c>
      <c r="C7608" s="97" t="s">
        <v>23166</v>
      </c>
      <c r="D7608" s="97" t="s">
        <v>581</v>
      </c>
      <c r="E7608" s="97" t="s">
        <v>23167</v>
      </c>
      <c r="F7608" s="97">
        <v>330990</v>
      </c>
      <c r="G7608" s="97">
        <v>671760</v>
      </c>
      <c r="H7608" s="97">
        <v>330990</v>
      </c>
      <c r="I7608" s="97">
        <v>671760</v>
      </c>
      <c r="J7608" s="97" t="s">
        <v>93</v>
      </c>
      <c r="K7608" s="97">
        <v>50</v>
      </c>
      <c r="L7608" s="97" t="s">
        <v>23168</v>
      </c>
      <c r="M7608" s="97">
        <v>36.25</v>
      </c>
      <c r="N7608" s="97">
        <v>973312</v>
      </c>
    </row>
    <row r="7609" spans="1:14" ht="14.25" customHeight="1" x14ac:dyDescent="0.3">
      <c r="A7609" s="97" t="s">
        <v>508</v>
      </c>
      <c r="B7609" s="97">
        <v>380</v>
      </c>
      <c r="C7609" s="97" t="s">
        <v>23169</v>
      </c>
      <c r="D7609" s="97" t="s">
        <v>332</v>
      </c>
      <c r="E7609" s="97" t="s">
        <v>6715</v>
      </c>
      <c r="F7609" s="97">
        <v>331773</v>
      </c>
      <c r="G7609" s="97">
        <v>667972</v>
      </c>
      <c r="H7609" s="97">
        <v>331773</v>
      </c>
      <c r="I7609" s="97">
        <v>667972</v>
      </c>
      <c r="J7609" s="97" t="s">
        <v>93</v>
      </c>
      <c r="K7609" s="97">
        <v>63</v>
      </c>
      <c r="L7609" s="97" t="s">
        <v>23170</v>
      </c>
      <c r="M7609" s="97">
        <v>36.25</v>
      </c>
      <c r="N7609" s="97">
        <v>951584</v>
      </c>
    </row>
    <row r="7610" spans="1:14" ht="14.25" customHeight="1" x14ac:dyDescent="0.3">
      <c r="A7610" s="97" t="s">
        <v>508</v>
      </c>
      <c r="B7610" s="97">
        <v>1490</v>
      </c>
      <c r="C7610" s="97" t="s">
        <v>23171</v>
      </c>
      <c r="D7610" s="97" t="s">
        <v>581</v>
      </c>
      <c r="E7610" s="97" t="s">
        <v>23172</v>
      </c>
      <c r="F7610" s="97">
        <v>334847</v>
      </c>
      <c r="G7610" s="97">
        <v>668550</v>
      </c>
      <c r="H7610" s="97">
        <v>334847</v>
      </c>
      <c r="I7610" s="97">
        <v>668550</v>
      </c>
      <c r="J7610" s="97" t="s">
        <v>93</v>
      </c>
      <c r="K7610" s="97">
        <v>47</v>
      </c>
      <c r="L7610" s="97" t="s">
        <v>23173</v>
      </c>
      <c r="M7610" s="97">
        <v>36.29</v>
      </c>
      <c r="N7610" s="97">
        <v>951846</v>
      </c>
    </row>
    <row r="7611" spans="1:14" ht="14.25" customHeight="1" x14ac:dyDescent="0.3">
      <c r="A7611" s="97" t="s">
        <v>497</v>
      </c>
      <c r="B7611" s="97">
        <v>12225</v>
      </c>
      <c r="C7611" s="97" t="s">
        <v>23174</v>
      </c>
      <c r="D7611" s="97" t="s">
        <v>581</v>
      </c>
      <c r="E7611" s="97" t="s">
        <v>23175</v>
      </c>
      <c r="F7611" s="97">
        <v>333161</v>
      </c>
      <c r="G7611" s="97">
        <v>664858</v>
      </c>
      <c r="H7611" s="97">
        <v>333161</v>
      </c>
      <c r="I7611" s="97">
        <v>664858</v>
      </c>
      <c r="J7611" s="97" t="s">
        <v>93</v>
      </c>
      <c r="K7611" s="97">
        <v>74</v>
      </c>
      <c r="L7611" s="97" t="s">
        <v>23176</v>
      </c>
      <c r="M7611" s="97">
        <v>36.299999999999997</v>
      </c>
      <c r="N7611" s="97">
        <v>905418</v>
      </c>
    </row>
    <row r="7612" spans="1:14" ht="14.25" customHeight="1" x14ac:dyDescent="0.3">
      <c r="A7612" s="97" t="s">
        <v>506</v>
      </c>
      <c r="B7612" s="97">
        <v>10695</v>
      </c>
      <c r="C7612" s="97" t="s">
        <v>23177</v>
      </c>
      <c r="D7612" s="97" t="s">
        <v>581</v>
      </c>
      <c r="E7612" s="97" t="s">
        <v>23178</v>
      </c>
      <c r="F7612" s="97">
        <v>327905</v>
      </c>
      <c r="G7612" s="97">
        <v>666875</v>
      </c>
      <c r="H7612" s="97">
        <v>327905</v>
      </c>
      <c r="I7612" s="97">
        <v>666875</v>
      </c>
      <c r="J7612" s="97" t="s">
        <v>93</v>
      </c>
      <c r="K7612" s="97">
        <v>148.47999999999999</v>
      </c>
      <c r="L7612" s="97" t="s">
        <v>23179</v>
      </c>
      <c r="M7612" s="97">
        <v>36.299999999999997</v>
      </c>
      <c r="N7612" s="97">
        <v>1004109</v>
      </c>
    </row>
    <row r="7613" spans="1:14" ht="14.25" customHeight="1" x14ac:dyDescent="0.3">
      <c r="A7613" s="97" t="s">
        <v>497</v>
      </c>
      <c r="B7613" s="97">
        <v>591</v>
      </c>
      <c r="C7613" s="97" t="s">
        <v>23180</v>
      </c>
      <c r="D7613" s="97" t="s">
        <v>332</v>
      </c>
      <c r="E7613" s="97" t="s">
        <v>23181</v>
      </c>
      <c r="F7613" s="97">
        <v>334429</v>
      </c>
      <c r="G7613" s="97">
        <v>661877</v>
      </c>
      <c r="H7613" s="97">
        <v>334429</v>
      </c>
      <c r="I7613" s="97">
        <v>661877</v>
      </c>
      <c r="J7613" s="97" t="s">
        <v>93</v>
      </c>
      <c r="K7613" s="97">
        <v>171</v>
      </c>
      <c r="L7613" s="97" t="s">
        <v>23182</v>
      </c>
      <c r="M7613" s="97">
        <v>36.450000000000003</v>
      </c>
      <c r="N7613" s="97">
        <v>17643033</v>
      </c>
    </row>
    <row r="7614" spans="1:14" ht="14.25" customHeight="1" x14ac:dyDescent="0.3">
      <c r="A7614" s="97" t="s">
        <v>497</v>
      </c>
      <c r="B7614" s="97">
        <v>510</v>
      </c>
      <c r="C7614" s="97" t="s">
        <v>23183</v>
      </c>
      <c r="D7614" s="97" t="s">
        <v>332</v>
      </c>
      <c r="E7614" s="97" t="s">
        <v>23184</v>
      </c>
      <c r="F7614" s="97">
        <v>334410</v>
      </c>
      <c r="G7614" s="97">
        <v>661870</v>
      </c>
      <c r="H7614" s="97">
        <v>334410</v>
      </c>
      <c r="I7614" s="97">
        <v>661870</v>
      </c>
      <c r="J7614" s="97" t="s">
        <v>93</v>
      </c>
      <c r="K7614" s="97">
        <v>172.5</v>
      </c>
      <c r="L7614" s="97" t="s">
        <v>23185</v>
      </c>
      <c r="M7614" s="97">
        <v>36.450000000000003</v>
      </c>
      <c r="N7614" s="97">
        <v>16024511</v>
      </c>
    </row>
    <row r="7615" spans="1:14" ht="14.25" customHeight="1" x14ac:dyDescent="0.3">
      <c r="A7615" s="97" t="s">
        <v>508</v>
      </c>
      <c r="B7615" s="97">
        <v>1490</v>
      </c>
      <c r="C7615" s="97" t="s">
        <v>23186</v>
      </c>
      <c r="D7615" s="97" t="s">
        <v>581</v>
      </c>
      <c r="E7615" s="97" t="s">
        <v>23187</v>
      </c>
      <c r="F7615" s="97">
        <v>334779</v>
      </c>
      <c r="G7615" s="97">
        <v>668415</v>
      </c>
      <c r="H7615" s="97">
        <v>334779</v>
      </c>
      <c r="I7615" s="97">
        <v>668415</v>
      </c>
      <c r="J7615" s="97" t="s">
        <v>93</v>
      </c>
      <c r="K7615" s="97">
        <v>46</v>
      </c>
      <c r="L7615" s="97" t="s">
        <v>23188</v>
      </c>
      <c r="M7615" s="97">
        <v>36.47</v>
      </c>
      <c r="N7615" s="97">
        <v>951845</v>
      </c>
    </row>
    <row r="7616" spans="1:14" ht="14.25" customHeight="1" x14ac:dyDescent="0.3">
      <c r="A7616" s="97" t="s">
        <v>508</v>
      </c>
      <c r="B7616" s="97">
        <v>495</v>
      </c>
      <c r="C7616" s="97" t="s">
        <v>23189</v>
      </c>
      <c r="D7616" s="97" t="s">
        <v>332</v>
      </c>
      <c r="E7616" s="97" t="s">
        <v>23190</v>
      </c>
      <c r="F7616" s="97">
        <v>334746</v>
      </c>
      <c r="G7616" s="97">
        <v>667944</v>
      </c>
      <c r="H7616" s="97">
        <v>334746</v>
      </c>
      <c r="I7616" s="97">
        <v>667944</v>
      </c>
      <c r="J7616" s="97" t="s">
        <v>93</v>
      </c>
      <c r="K7616" s="97">
        <v>0</v>
      </c>
      <c r="L7616" s="97" t="s">
        <v>23191</v>
      </c>
      <c r="M7616" s="97">
        <v>36.5</v>
      </c>
      <c r="N7616" s="97">
        <v>13085623</v>
      </c>
    </row>
    <row r="7617" spans="1:14" ht="14.25" customHeight="1" x14ac:dyDescent="0.3">
      <c r="A7617" s="97" t="s">
        <v>419</v>
      </c>
      <c r="B7617" s="97">
        <v>10710</v>
      </c>
      <c r="C7617" s="97" t="s">
        <v>23192</v>
      </c>
      <c r="D7617" s="97" t="s">
        <v>581</v>
      </c>
      <c r="E7617" s="97" t="s">
        <v>23193</v>
      </c>
      <c r="F7617" s="97">
        <v>331965</v>
      </c>
      <c r="G7617" s="97">
        <v>671508</v>
      </c>
      <c r="H7617" s="97">
        <v>331965</v>
      </c>
      <c r="I7617" s="97">
        <v>671508</v>
      </c>
      <c r="J7617" s="97" t="s">
        <v>93</v>
      </c>
      <c r="K7617" s="97">
        <v>32.15</v>
      </c>
      <c r="L7617" s="97" t="s">
        <v>23194</v>
      </c>
      <c r="M7617" s="97">
        <v>36.5</v>
      </c>
      <c r="N7617" s="97">
        <v>972850</v>
      </c>
    </row>
    <row r="7618" spans="1:14" ht="14.25" customHeight="1" x14ac:dyDescent="0.3">
      <c r="A7618" s="97" t="s">
        <v>506</v>
      </c>
      <c r="B7618" s="97">
        <v>15533</v>
      </c>
      <c r="C7618" s="97" t="s">
        <v>23195</v>
      </c>
      <c r="D7618" s="97" t="s">
        <v>581</v>
      </c>
      <c r="E7618" s="97" t="s">
        <v>23196</v>
      </c>
      <c r="F7618" s="97">
        <v>328268</v>
      </c>
      <c r="G7618" s="97">
        <v>666419</v>
      </c>
      <c r="H7618" s="97">
        <v>328268</v>
      </c>
      <c r="I7618" s="97">
        <v>666419</v>
      </c>
      <c r="J7618" s="97" t="s">
        <v>93</v>
      </c>
      <c r="K7618" s="97">
        <v>135</v>
      </c>
      <c r="L7618" s="97" t="s">
        <v>5820</v>
      </c>
      <c r="M7618" s="97">
        <v>36.5</v>
      </c>
      <c r="N7618" s="97">
        <v>1004600</v>
      </c>
    </row>
    <row r="7619" spans="1:14" ht="14.25" customHeight="1" x14ac:dyDescent="0.3">
      <c r="A7619" s="97" t="s">
        <v>506</v>
      </c>
      <c r="B7619" s="97">
        <v>10695</v>
      </c>
      <c r="C7619" s="97" t="s">
        <v>23197</v>
      </c>
      <c r="D7619" s="97" t="s">
        <v>581</v>
      </c>
      <c r="E7619" s="97" t="s">
        <v>23198</v>
      </c>
      <c r="F7619" s="97">
        <v>327736</v>
      </c>
      <c r="G7619" s="97">
        <v>666913</v>
      </c>
      <c r="H7619" s="97">
        <v>327736</v>
      </c>
      <c r="I7619" s="97">
        <v>666913</v>
      </c>
      <c r="J7619" s="97" t="s">
        <v>93</v>
      </c>
      <c r="K7619" s="97">
        <v>142.04</v>
      </c>
      <c r="L7619" s="97" t="s">
        <v>23199</v>
      </c>
      <c r="M7619" s="97">
        <v>36.5</v>
      </c>
      <c r="N7619" s="97">
        <v>1004104</v>
      </c>
    </row>
    <row r="7620" spans="1:14" ht="14.25" customHeight="1" x14ac:dyDescent="0.3">
      <c r="A7620" s="97" t="s">
        <v>351</v>
      </c>
      <c r="B7620" s="97">
        <v>17123</v>
      </c>
      <c r="C7620" s="97" t="s">
        <v>23200</v>
      </c>
      <c r="D7620" s="97" t="s">
        <v>581</v>
      </c>
      <c r="E7620" s="97" t="s">
        <v>23201</v>
      </c>
      <c r="F7620" s="97">
        <v>325724</v>
      </c>
      <c r="G7620" s="97">
        <v>663090</v>
      </c>
      <c r="H7620" s="97">
        <v>325724</v>
      </c>
      <c r="I7620" s="97">
        <v>663090</v>
      </c>
      <c r="J7620" s="97" t="s">
        <v>93</v>
      </c>
      <c r="K7620" s="97">
        <v>172</v>
      </c>
      <c r="L7620" s="97" t="s">
        <v>23202</v>
      </c>
      <c r="M7620" s="97">
        <v>36.5</v>
      </c>
      <c r="N7620" s="97">
        <v>803430</v>
      </c>
    </row>
    <row r="7621" spans="1:14" ht="14.25" customHeight="1" x14ac:dyDescent="0.3">
      <c r="A7621" s="97" t="s">
        <v>655</v>
      </c>
      <c r="B7621" s="97">
        <v>8308</v>
      </c>
      <c r="C7621" s="97" t="s">
        <v>23203</v>
      </c>
      <c r="D7621" s="97" t="s">
        <v>581</v>
      </c>
      <c r="E7621" s="97" t="s">
        <v>23204</v>
      </c>
      <c r="F7621" s="97">
        <v>335387</v>
      </c>
      <c r="G7621" s="97">
        <v>670284</v>
      </c>
      <c r="H7621" s="97">
        <v>335387</v>
      </c>
      <c r="I7621" s="97">
        <v>670284</v>
      </c>
      <c r="J7621" s="97" t="s">
        <v>93</v>
      </c>
      <c r="K7621" s="97">
        <v>0</v>
      </c>
      <c r="L7621" s="97" t="s">
        <v>23205</v>
      </c>
      <c r="M7621" s="97">
        <v>36.57</v>
      </c>
      <c r="N7621" s="97">
        <v>950902</v>
      </c>
    </row>
    <row r="7622" spans="1:14" ht="14.25" customHeight="1" x14ac:dyDescent="0.3">
      <c r="A7622" s="97" t="s">
        <v>579</v>
      </c>
      <c r="B7622" s="97">
        <v>33</v>
      </c>
      <c r="C7622" s="97" t="s">
        <v>23206</v>
      </c>
      <c r="D7622" s="97" t="s">
        <v>332</v>
      </c>
      <c r="E7622" s="97" t="s">
        <v>23207</v>
      </c>
      <c r="F7622" s="97">
        <v>339366</v>
      </c>
      <c r="G7622" s="97">
        <v>675423</v>
      </c>
      <c r="H7622" s="97">
        <v>339366</v>
      </c>
      <c r="I7622" s="97">
        <v>675423</v>
      </c>
      <c r="J7622" s="97" t="s">
        <v>93</v>
      </c>
      <c r="K7622" s="97">
        <v>0.45</v>
      </c>
      <c r="L7622" s="97" t="s">
        <v>23208</v>
      </c>
      <c r="M7622" s="97">
        <v>36.57</v>
      </c>
      <c r="N7622" s="97">
        <v>731434</v>
      </c>
    </row>
    <row r="7623" spans="1:14" ht="14.25" customHeight="1" x14ac:dyDescent="0.3">
      <c r="A7623" s="97" t="s">
        <v>655</v>
      </c>
      <c r="B7623" s="97">
        <v>400</v>
      </c>
      <c r="C7623" s="97" t="s">
        <v>23209</v>
      </c>
      <c r="D7623" s="97" t="s">
        <v>332</v>
      </c>
      <c r="E7623" s="97" t="s">
        <v>23210</v>
      </c>
      <c r="F7623" s="97">
        <v>338186</v>
      </c>
      <c r="G7623" s="97">
        <v>673334</v>
      </c>
      <c r="H7623" s="97">
        <v>338186</v>
      </c>
      <c r="I7623" s="97">
        <v>673334</v>
      </c>
      <c r="J7623" s="97" t="s">
        <v>93</v>
      </c>
      <c r="K7623" s="97">
        <v>25.76</v>
      </c>
      <c r="L7623" s="97" t="s">
        <v>23211</v>
      </c>
      <c r="M7623" s="97">
        <v>36.57</v>
      </c>
      <c r="N7623" s="97">
        <v>950073</v>
      </c>
    </row>
    <row r="7624" spans="1:14" ht="14.25" customHeight="1" x14ac:dyDescent="0.3">
      <c r="A7624" s="97" t="s">
        <v>655</v>
      </c>
      <c r="B7624" s="97">
        <v>1021</v>
      </c>
      <c r="C7624" s="97" t="s">
        <v>23212</v>
      </c>
      <c r="D7624" s="97" t="s">
        <v>581</v>
      </c>
      <c r="E7624" s="97" t="s">
        <v>23213</v>
      </c>
      <c r="F7624" s="97">
        <v>335385</v>
      </c>
      <c r="G7624" s="97">
        <v>670286</v>
      </c>
      <c r="H7624" s="97">
        <v>335385</v>
      </c>
      <c r="I7624" s="97">
        <v>670286</v>
      </c>
      <c r="J7624" s="97" t="s">
        <v>93</v>
      </c>
      <c r="K7624" s="97">
        <v>32</v>
      </c>
      <c r="L7624" s="97" t="s">
        <v>23214</v>
      </c>
      <c r="M7624" s="97">
        <v>36.57</v>
      </c>
      <c r="N7624" s="97">
        <v>950591</v>
      </c>
    </row>
    <row r="7625" spans="1:14" ht="14.25" customHeight="1" x14ac:dyDescent="0.3">
      <c r="A7625" s="97" t="s">
        <v>655</v>
      </c>
      <c r="B7625" s="97">
        <v>389</v>
      </c>
      <c r="C7625" s="97" t="s">
        <v>23215</v>
      </c>
      <c r="D7625" s="97" t="s">
        <v>332</v>
      </c>
      <c r="E7625" s="97" t="s">
        <v>23216</v>
      </c>
      <c r="F7625" s="97">
        <v>337596</v>
      </c>
      <c r="G7625" s="97">
        <v>672731</v>
      </c>
      <c r="H7625" s="97">
        <v>337596</v>
      </c>
      <c r="I7625" s="97">
        <v>672731</v>
      </c>
      <c r="J7625" s="97" t="s">
        <v>93</v>
      </c>
      <c r="K7625" s="97">
        <v>33.24</v>
      </c>
      <c r="L7625" s="97" t="s">
        <v>23217</v>
      </c>
      <c r="M7625" s="97">
        <v>36.57</v>
      </c>
      <c r="N7625" s="97">
        <v>950062</v>
      </c>
    </row>
    <row r="7626" spans="1:14" ht="14.25" customHeight="1" x14ac:dyDescent="0.3">
      <c r="A7626" s="97" t="s">
        <v>822</v>
      </c>
      <c r="B7626" s="97">
        <v>301</v>
      </c>
      <c r="C7626" s="97" t="s">
        <v>23218</v>
      </c>
      <c r="D7626" s="97" t="s">
        <v>332</v>
      </c>
      <c r="E7626" s="97" t="s">
        <v>23219</v>
      </c>
      <c r="F7626" s="97">
        <v>340575</v>
      </c>
      <c r="G7626" s="97">
        <v>673339</v>
      </c>
      <c r="H7626" s="97">
        <v>340575</v>
      </c>
      <c r="I7626" s="97">
        <v>673339</v>
      </c>
      <c r="J7626" s="97" t="s">
        <v>93</v>
      </c>
      <c r="K7626" s="97">
        <v>66.98</v>
      </c>
      <c r="L7626" s="97" t="s">
        <v>23220</v>
      </c>
      <c r="M7626" s="97">
        <v>36.57</v>
      </c>
      <c r="N7626" s="97">
        <v>931170</v>
      </c>
    </row>
    <row r="7627" spans="1:14" ht="14.25" customHeight="1" x14ac:dyDescent="0.3">
      <c r="A7627" s="97" t="s">
        <v>508</v>
      </c>
      <c r="B7627" s="97">
        <v>531</v>
      </c>
      <c r="C7627" s="97" t="s">
        <v>23221</v>
      </c>
      <c r="D7627" s="97" t="s">
        <v>332</v>
      </c>
      <c r="E7627" s="97" t="s">
        <v>23222</v>
      </c>
      <c r="F7627" s="97">
        <v>331900</v>
      </c>
      <c r="G7627" s="97">
        <v>669950</v>
      </c>
      <c r="H7627" s="97">
        <v>331900</v>
      </c>
      <c r="I7627" s="97">
        <v>669950</v>
      </c>
      <c r="J7627" s="97" t="s">
        <v>93</v>
      </c>
      <c r="K7627" s="97">
        <v>48</v>
      </c>
      <c r="L7627" s="97" t="s">
        <v>23223</v>
      </c>
      <c r="M7627" s="97">
        <v>36.6</v>
      </c>
      <c r="N7627" s="97">
        <v>13088607</v>
      </c>
    </row>
    <row r="7628" spans="1:14" ht="14.25" customHeight="1" x14ac:dyDescent="0.3">
      <c r="A7628" s="97" t="s">
        <v>506</v>
      </c>
      <c r="B7628" s="97">
        <v>901</v>
      </c>
      <c r="C7628" s="97" t="s">
        <v>23224</v>
      </c>
      <c r="D7628" s="97" t="s">
        <v>332</v>
      </c>
      <c r="E7628" s="97" t="s">
        <v>23225</v>
      </c>
      <c r="F7628" s="97">
        <v>328740</v>
      </c>
      <c r="G7628" s="97">
        <v>668220</v>
      </c>
      <c r="H7628" s="97">
        <v>328740</v>
      </c>
      <c r="I7628" s="97">
        <v>668220</v>
      </c>
      <c r="J7628" s="97" t="s">
        <v>93</v>
      </c>
      <c r="K7628" s="97">
        <v>125.84</v>
      </c>
      <c r="L7628" s="97" t="s">
        <v>23226</v>
      </c>
      <c r="M7628" s="97">
        <v>36.6</v>
      </c>
      <c r="N7628" s="97">
        <v>17341443</v>
      </c>
    </row>
    <row r="7629" spans="1:14" ht="14.25" customHeight="1" x14ac:dyDescent="0.3">
      <c r="A7629" s="97" t="s">
        <v>419</v>
      </c>
      <c r="B7629" s="97">
        <v>15453</v>
      </c>
      <c r="C7629" s="97" t="s">
        <v>23227</v>
      </c>
      <c r="D7629" s="97" t="s">
        <v>581</v>
      </c>
      <c r="E7629" s="97" t="s">
        <v>23228</v>
      </c>
      <c r="F7629" s="97">
        <v>330900</v>
      </c>
      <c r="G7629" s="97">
        <v>671850</v>
      </c>
      <c r="H7629" s="97">
        <v>330900</v>
      </c>
      <c r="I7629" s="97">
        <v>671850</v>
      </c>
      <c r="J7629" s="97" t="s">
        <v>93</v>
      </c>
      <c r="K7629" s="97">
        <v>51</v>
      </c>
      <c r="L7629" s="97" t="s">
        <v>23229</v>
      </c>
      <c r="M7629" s="97">
        <v>36.65</v>
      </c>
      <c r="N7629" s="97">
        <v>973304</v>
      </c>
    </row>
    <row r="7630" spans="1:14" ht="14.25" customHeight="1" x14ac:dyDescent="0.3">
      <c r="A7630" s="97" t="s">
        <v>506</v>
      </c>
      <c r="B7630" s="97">
        <v>570</v>
      </c>
      <c r="C7630" s="97" t="s">
        <v>23230</v>
      </c>
      <c r="D7630" s="97" t="s">
        <v>332</v>
      </c>
      <c r="E7630" s="97" t="s">
        <v>23231</v>
      </c>
      <c r="F7630" s="97">
        <v>328720</v>
      </c>
      <c r="G7630" s="97">
        <v>669190</v>
      </c>
      <c r="H7630" s="97">
        <v>328720</v>
      </c>
      <c r="I7630" s="97">
        <v>669190</v>
      </c>
      <c r="J7630" s="97" t="s">
        <v>93</v>
      </c>
      <c r="K7630" s="97">
        <v>95</v>
      </c>
      <c r="L7630" s="97" t="s">
        <v>23232</v>
      </c>
      <c r="M7630" s="97">
        <v>36.65</v>
      </c>
      <c r="N7630" s="97">
        <v>12397589</v>
      </c>
    </row>
    <row r="7631" spans="1:14" ht="14.25" customHeight="1" x14ac:dyDescent="0.3">
      <c r="A7631" s="97" t="s">
        <v>506</v>
      </c>
      <c r="B7631" s="97">
        <v>572</v>
      </c>
      <c r="C7631" s="97" t="s">
        <v>23233</v>
      </c>
      <c r="D7631" s="97" t="s">
        <v>332</v>
      </c>
      <c r="E7631" s="97" t="s">
        <v>23234</v>
      </c>
      <c r="F7631" s="97">
        <v>328790</v>
      </c>
      <c r="G7631" s="97">
        <v>669150</v>
      </c>
      <c r="H7631" s="97">
        <v>328790</v>
      </c>
      <c r="I7631" s="97">
        <v>669150</v>
      </c>
      <c r="J7631" s="97" t="s">
        <v>93</v>
      </c>
      <c r="K7631" s="97">
        <v>95</v>
      </c>
      <c r="L7631" s="97" t="s">
        <v>23235</v>
      </c>
      <c r="M7631" s="97">
        <v>36.75</v>
      </c>
      <c r="N7631" s="97">
        <v>12397591</v>
      </c>
    </row>
    <row r="7632" spans="1:14" ht="14.25" customHeight="1" x14ac:dyDescent="0.3">
      <c r="A7632" s="97" t="s">
        <v>506</v>
      </c>
      <c r="B7632" s="97">
        <v>896</v>
      </c>
      <c r="C7632" s="97" t="s">
        <v>23236</v>
      </c>
      <c r="D7632" s="97" t="s">
        <v>332</v>
      </c>
      <c r="E7632" s="97" t="s">
        <v>23237</v>
      </c>
      <c r="F7632" s="97">
        <v>328770</v>
      </c>
      <c r="G7632" s="97">
        <v>668340</v>
      </c>
      <c r="H7632" s="97">
        <v>328770</v>
      </c>
      <c r="I7632" s="97">
        <v>668340</v>
      </c>
      <c r="J7632" s="97" t="s">
        <v>93</v>
      </c>
      <c r="K7632" s="97">
        <v>121.52</v>
      </c>
      <c r="L7632" s="97" t="s">
        <v>23238</v>
      </c>
      <c r="M7632" s="97">
        <v>36.799999999999997</v>
      </c>
      <c r="N7632" s="97">
        <v>17341438</v>
      </c>
    </row>
    <row r="7633" spans="1:14" ht="14.25" customHeight="1" x14ac:dyDescent="0.3">
      <c r="A7633" s="97" t="s">
        <v>506</v>
      </c>
      <c r="B7633" s="97">
        <v>688</v>
      </c>
      <c r="C7633" s="97" t="s">
        <v>23239</v>
      </c>
      <c r="D7633" s="97" t="s">
        <v>332</v>
      </c>
      <c r="E7633" s="97" t="s">
        <v>23240</v>
      </c>
      <c r="F7633" s="97">
        <v>328230</v>
      </c>
      <c r="G7633" s="97">
        <v>665110</v>
      </c>
      <c r="H7633" s="97">
        <v>328230</v>
      </c>
      <c r="I7633" s="97">
        <v>665110</v>
      </c>
      <c r="J7633" s="97" t="s">
        <v>93</v>
      </c>
      <c r="K7633" s="97">
        <v>141</v>
      </c>
      <c r="L7633" s="97" t="s">
        <v>23241</v>
      </c>
      <c r="M7633" s="97">
        <v>36.799999999999997</v>
      </c>
      <c r="N7633" s="97">
        <v>13471159</v>
      </c>
    </row>
    <row r="7634" spans="1:14" ht="14.25" customHeight="1" x14ac:dyDescent="0.3">
      <c r="A7634" s="97" t="s">
        <v>351</v>
      </c>
      <c r="B7634" s="97">
        <v>239</v>
      </c>
      <c r="C7634" s="97" t="s">
        <v>23242</v>
      </c>
      <c r="D7634" s="97" t="s">
        <v>332</v>
      </c>
      <c r="E7634" s="97" t="s">
        <v>23243</v>
      </c>
      <c r="F7634" s="97">
        <v>328931</v>
      </c>
      <c r="G7634" s="97">
        <v>662647</v>
      </c>
      <c r="H7634" s="97">
        <v>328931</v>
      </c>
      <c r="I7634" s="97">
        <v>662647</v>
      </c>
      <c r="J7634" s="97" t="s">
        <v>93</v>
      </c>
      <c r="K7634" s="97">
        <v>153.24</v>
      </c>
      <c r="L7634" s="97" t="s">
        <v>23244</v>
      </c>
      <c r="M7634" s="97">
        <v>36.799999999999997</v>
      </c>
      <c r="N7634" s="97">
        <v>17279595</v>
      </c>
    </row>
    <row r="7635" spans="1:14" ht="14.25" customHeight="1" x14ac:dyDescent="0.3">
      <c r="A7635" s="97" t="s">
        <v>506</v>
      </c>
      <c r="B7635" s="97">
        <v>153</v>
      </c>
      <c r="C7635" s="97" t="s">
        <v>23245</v>
      </c>
      <c r="D7635" s="97" t="s">
        <v>332</v>
      </c>
      <c r="E7635" s="97" t="s">
        <v>23246</v>
      </c>
      <c r="F7635" s="97">
        <v>329520</v>
      </c>
      <c r="G7635" s="97">
        <v>668910</v>
      </c>
      <c r="H7635" s="97">
        <v>329520</v>
      </c>
      <c r="I7635" s="97">
        <v>668910</v>
      </c>
      <c r="J7635" s="97" t="s">
        <v>93</v>
      </c>
      <c r="K7635" s="97">
        <v>115</v>
      </c>
      <c r="L7635" s="97" t="s">
        <v>23247</v>
      </c>
      <c r="M7635" s="97">
        <v>36.880000000000003</v>
      </c>
      <c r="N7635" s="97">
        <v>1002609</v>
      </c>
    </row>
    <row r="7636" spans="1:14" ht="14.25" customHeight="1" x14ac:dyDescent="0.3">
      <c r="A7636" s="97" t="s">
        <v>497</v>
      </c>
      <c r="B7636" s="97">
        <v>563</v>
      </c>
      <c r="C7636" s="97" t="s">
        <v>23248</v>
      </c>
      <c r="D7636" s="97" t="s">
        <v>332</v>
      </c>
      <c r="E7636" s="97" t="s">
        <v>23249</v>
      </c>
      <c r="F7636" s="97">
        <v>330066</v>
      </c>
      <c r="G7636" s="97">
        <v>664318</v>
      </c>
      <c r="H7636" s="97">
        <v>330066</v>
      </c>
      <c r="I7636" s="97">
        <v>664318</v>
      </c>
      <c r="J7636" s="97" t="s">
        <v>93</v>
      </c>
      <c r="K7636" s="97">
        <v>123.44</v>
      </c>
      <c r="L7636" s="97" t="s">
        <v>23250</v>
      </c>
      <c r="M7636" s="97">
        <v>36.9</v>
      </c>
      <c r="N7636" s="97">
        <v>17295800</v>
      </c>
    </row>
    <row r="7637" spans="1:14" ht="14.25" customHeight="1" x14ac:dyDescent="0.3">
      <c r="A7637" s="97" t="s">
        <v>711</v>
      </c>
      <c r="B7637" s="97">
        <v>53</v>
      </c>
      <c r="C7637" s="97" t="s">
        <v>23251</v>
      </c>
      <c r="D7637" s="97" t="s">
        <v>332</v>
      </c>
      <c r="E7637" s="97" t="s">
        <v>23252</v>
      </c>
      <c r="F7637" s="97">
        <v>347880</v>
      </c>
      <c r="G7637" s="97">
        <v>667528</v>
      </c>
      <c r="H7637" s="97">
        <v>347880</v>
      </c>
      <c r="I7637" s="97">
        <v>667528</v>
      </c>
      <c r="J7637" s="97" t="s">
        <v>93</v>
      </c>
      <c r="K7637" s="97">
        <v>0</v>
      </c>
      <c r="L7637" s="97" t="s">
        <v>23253</v>
      </c>
      <c r="M7637" s="97">
        <v>37</v>
      </c>
      <c r="N7637" s="97">
        <v>700174</v>
      </c>
    </row>
    <row r="7638" spans="1:14" ht="14.25" customHeight="1" x14ac:dyDescent="0.3">
      <c r="A7638" s="97" t="s">
        <v>508</v>
      </c>
      <c r="B7638" s="97">
        <v>49</v>
      </c>
      <c r="C7638" s="97" t="s">
        <v>23254</v>
      </c>
      <c r="D7638" s="97" t="s">
        <v>332</v>
      </c>
      <c r="E7638" s="97" t="s">
        <v>23255</v>
      </c>
      <c r="F7638" s="97">
        <v>332571</v>
      </c>
      <c r="G7638" s="97">
        <v>668835</v>
      </c>
      <c r="H7638" s="97">
        <v>332571</v>
      </c>
      <c r="I7638" s="97">
        <v>668835</v>
      </c>
      <c r="J7638" s="97" t="s">
        <v>93</v>
      </c>
      <c r="K7638" s="97">
        <v>0</v>
      </c>
      <c r="L7638" s="97" t="s">
        <v>23256</v>
      </c>
      <c r="M7638" s="97">
        <v>37</v>
      </c>
      <c r="N7638" s="97">
        <v>951248</v>
      </c>
    </row>
    <row r="7639" spans="1:14" ht="14.25" customHeight="1" x14ac:dyDescent="0.3">
      <c r="A7639" s="97" t="s">
        <v>351</v>
      </c>
      <c r="B7639" s="97">
        <v>109</v>
      </c>
      <c r="C7639" s="97" t="s">
        <v>23257</v>
      </c>
      <c r="D7639" s="97" t="s">
        <v>332</v>
      </c>
      <c r="E7639" s="97" t="s">
        <v>23258</v>
      </c>
      <c r="F7639" s="97">
        <v>329252</v>
      </c>
      <c r="G7639" s="97">
        <v>662501</v>
      </c>
      <c r="H7639" s="97">
        <v>329252</v>
      </c>
      <c r="I7639" s="97">
        <v>662501</v>
      </c>
      <c r="J7639" s="97" t="s">
        <v>93</v>
      </c>
      <c r="K7639" s="97">
        <v>0</v>
      </c>
      <c r="L7639" s="97" t="s">
        <v>23259</v>
      </c>
      <c r="M7639" s="97">
        <v>37</v>
      </c>
      <c r="N7639" s="97">
        <v>803193</v>
      </c>
    </row>
    <row r="7640" spans="1:14" ht="14.25" customHeight="1" x14ac:dyDescent="0.3">
      <c r="A7640" s="97" t="s">
        <v>506</v>
      </c>
      <c r="B7640" s="97">
        <v>265</v>
      </c>
      <c r="C7640" s="97" t="s">
        <v>23260</v>
      </c>
      <c r="D7640" s="97" t="s">
        <v>332</v>
      </c>
      <c r="E7640" s="97" t="s">
        <v>23261</v>
      </c>
      <c r="F7640" s="97">
        <v>329161</v>
      </c>
      <c r="G7640" s="97">
        <v>667113</v>
      </c>
      <c r="H7640" s="97">
        <v>329161</v>
      </c>
      <c r="I7640" s="97">
        <v>667113</v>
      </c>
      <c r="J7640" s="97" t="s">
        <v>93</v>
      </c>
      <c r="K7640" s="97">
        <v>0</v>
      </c>
      <c r="L7640" s="97" t="s">
        <v>23262</v>
      </c>
      <c r="M7640" s="97">
        <v>37</v>
      </c>
      <c r="N7640" s="97">
        <v>1002754</v>
      </c>
    </row>
    <row r="7641" spans="1:14" ht="14.25" customHeight="1" x14ac:dyDescent="0.3">
      <c r="A7641" s="97" t="s">
        <v>506</v>
      </c>
      <c r="B7641" s="97">
        <v>827</v>
      </c>
      <c r="C7641" s="97" t="s">
        <v>23263</v>
      </c>
      <c r="D7641" s="97" t="s">
        <v>332</v>
      </c>
      <c r="E7641" s="97" t="s">
        <v>23264</v>
      </c>
      <c r="F7641" s="97">
        <v>328930</v>
      </c>
      <c r="G7641" s="97">
        <v>669524</v>
      </c>
      <c r="H7641" s="97">
        <v>328930</v>
      </c>
      <c r="I7641" s="97">
        <v>669524</v>
      </c>
      <c r="J7641" s="97" t="s">
        <v>93</v>
      </c>
      <c r="K7641" s="97">
        <v>0</v>
      </c>
      <c r="L7641" s="97" t="s">
        <v>23265</v>
      </c>
      <c r="M7641" s="97">
        <v>37</v>
      </c>
      <c r="N7641" s="97">
        <v>17332973</v>
      </c>
    </row>
    <row r="7642" spans="1:14" ht="14.25" customHeight="1" x14ac:dyDescent="0.3">
      <c r="A7642" s="97" t="s">
        <v>962</v>
      </c>
      <c r="B7642" s="97">
        <v>113</v>
      </c>
      <c r="C7642" s="97" t="s">
        <v>23266</v>
      </c>
      <c r="D7642" s="97" t="s">
        <v>332</v>
      </c>
      <c r="E7642" s="97" t="s">
        <v>23267</v>
      </c>
      <c r="F7642" s="97">
        <v>319499</v>
      </c>
      <c r="G7642" s="97">
        <v>652592</v>
      </c>
      <c r="H7642" s="97">
        <v>319499</v>
      </c>
      <c r="I7642" s="97">
        <v>652592</v>
      </c>
      <c r="J7642" s="97" t="s">
        <v>93</v>
      </c>
      <c r="K7642" s="97">
        <v>0</v>
      </c>
      <c r="L7642" s="97" t="s">
        <v>23268</v>
      </c>
      <c r="M7642" s="97">
        <v>37</v>
      </c>
      <c r="N7642" s="97">
        <v>712367</v>
      </c>
    </row>
    <row r="7643" spans="1:14" ht="14.25" customHeight="1" x14ac:dyDescent="0.3">
      <c r="A7643" s="97" t="s">
        <v>497</v>
      </c>
      <c r="B7643" s="97">
        <v>587</v>
      </c>
      <c r="C7643" s="97" t="s">
        <v>23269</v>
      </c>
      <c r="D7643" s="97" t="s">
        <v>332</v>
      </c>
      <c r="E7643" s="97" t="s">
        <v>23270</v>
      </c>
      <c r="F7643" s="97">
        <v>334477</v>
      </c>
      <c r="G7643" s="97">
        <v>661813</v>
      </c>
      <c r="H7643" s="97">
        <v>334477</v>
      </c>
      <c r="I7643" s="97">
        <v>661813</v>
      </c>
      <c r="J7643" s="97" t="s">
        <v>93</v>
      </c>
      <c r="K7643" s="97">
        <v>0</v>
      </c>
      <c r="L7643" s="97" t="s">
        <v>23271</v>
      </c>
      <c r="M7643" s="97">
        <v>37</v>
      </c>
      <c r="N7643" s="97">
        <v>17643029</v>
      </c>
    </row>
    <row r="7644" spans="1:14" ht="14.25" customHeight="1" x14ac:dyDescent="0.3">
      <c r="A7644" s="97" t="s">
        <v>655</v>
      </c>
      <c r="B7644" s="97">
        <v>648</v>
      </c>
      <c r="C7644" s="97" t="s">
        <v>23272</v>
      </c>
      <c r="D7644" s="97" t="s">
        <v>332</v>
      </c>
      <c r="E7644" s="97" t="s">
        <v>23273</v>
      </c>
      <c r="F7644" s="97">
        <v>338968</v>
      </c>
      <c r="G7644" s="97">
        <v>674454</v>
      </c>
      <c r="H7644" s="97">
        <v>338968</v>
      </c>
      <c r="I7644" s="97">
        <v>674454</v>
      </c>
      <c r="J7644" s="97" t="s">
        <v>93</v>
      </c>
      <c r="K7644" s="97">
        <v>15.41</v>
      </c>
      <c r="L7644" s="97" t="s">
        <v>23274</v>
      </c>
      <c r="M7644" s="97">
        <v>37</v>
      </c>
      <c r="N7644" s="97">
        <v>950328</v>
      </c>
    </row>
    <row r="7645" spans="1:14" ht="14.25" customHeight="1" x14ac:dyDescent="0.3">
      <c r="A7645" s="97" t="s">
        <v>419</v>
      </c>
      <c r="B7645" s="97">
        <v>429</v>
      </c>
      <c r="C7645" s="97" t="s">
        <v>23275</v>
      </c>
      <c r="D7645" s="97" t="s">
        <v>332</v>
      </c>
      <c r="E7645" s="97" t="s">
        <v>23276</v>
      </c>
      <c r="F7645" s="97">
        <v>331297</v>
      </c>
      <c r="G7645" s="97">
        <v>672514</v>
      </c>
      <c r="H7645" s="97">
        <v>331297</v>
      </c>
      <c r="I7645" s="97">
        <v>672514</v>
      </c>
      <c r="J7645" s="97" t="s">
        <v>93</v>
      </c>
      <c r="K7645" s="97">
        <v>33.53</v>
      </c>
      <c r="L7645" s="97" t="s">
        <v>23277</v>
      </c>
      <c r="M7645" s="97">
        <v>37</v>
      </c>
      <c r="N7645" s="97">
        <v>971913</v>
      </c>
    </row>
    <row r="7646" spans="1:14" ht="14.25" customHeight="1" x14ac:dyDescent="0.3">
      <c r="A7646" s="97" t="s">
        <v>419</v>
      </c>
      <c r="B7646" s="97">
        <v>138</v>
      </c>
      <c r="C7646" s="97" t="s">
        <v>23278</v>
      </c>
      <c r="D7646" s="97" t="s">
        <v>332</v>
      </c>
      <c r="E7646" s="97" t="s">
        <v>23279</v>
      </c>
      <c r="F7646" s="97">
        <v>331870</v>
      </c>
      <c r="G7646" s="97">
        <v>672220</v>
      </c>
      <c r="H7646" s="97">
        <v>331870</v>
      </c>
      <c r="I7646" s="97">
        <v>672220</v>
      </c>
      <c r="J7646" s="97" t="s">
        <v>93</v>
      </c>
      <c r="K7646" s="97">
        <v>34</v>
      </c>
      <c r="L7646" s="97" t="s">
        <v>23280</v>
      </c>
      <c r="M7646" s="97">
        <v>37</v>
      </c>
      <c r="N7646" s="97">
        <v>971615</v>
      </c>
    </row>
    <row r="7647" spans="1:14" ht="14.25" customHeight="1" x14ac:dyDescent="0.3">
      <c r="A7647" s="97" t="s">
        <v>419</v>
      </c>
      <c r="B7647" s="97">
        <v>400</v>
      </c>
      <c r="C7647" s="97" t="s">
        <v>23281</v>
      </c>
      <c r="D7647" s="97" t="s">
        <v>332</v>
      </c>
      <c r="E7647" s="97" t="s">
        <v>23282</v>
      </c>
      <c r="F7647" s="97">
        <v>330565</v>
      </c>
      <c r="G7647" s="97">
        <v>672198</v>
      </c>
      <c r="H7647" s="97">
        <v>330565</v>
      </c>
      <c r="I7647" s="97">
        <v>672198</v>
      </c>
      <c r="J7647" s="97" t="s">
        <v>93</v>
      </c>
      <c r="K7647" s="97">
        <v>40</v>
      </c>
      <c r="L7647" s="97" t="s">
        <v>23283</v>
      </c>
      <c r="M7647" s="97">
        <v>37</v>
      </c>
      <c r="N7647" s="97">
        <v>971884</v>
      </c>
    </row>
    <row r="7648" spans="1:14" ht="14.25" customHeight="1" x14ac:dyDescent="0.3">
      <c r="A7648" s="97" t="s">
        <v>419</v>
      </c>
      <c r="B7648" s="97">
        <v>218</v>
      </c>
      <c r="C7648" s="97" t="s">
        <v>23284</v>
      </c>
      <c r="D7648" s="97" t="s">
        <v>332</v>
      </c>
      <c r="E7648" s="97" t="s">
        <v>23285</v>
      </c>
      <c r="F7648" s="97">
        <v>330675</v>
      </c>
      <c r="G7648" s="97">
        <v>672005</v>
      </c>
      <c r="H7648" s="97">
        <v>330675</v>
      </c>
      <c r="I7648" s="97">
        <v>672005</v>
      </c>
      <c r="J7648" s="97" t="s">
        <v>93</v>
      </c>
      <c r="K7648" s="97">
        <v>41.32</v>
      </c>
      <c r="L7648" s="97" t="s">
        <v>11459</v>
      </c>
      <c r="M7648" s="97">
        <v>37</v>
      </c>
      <c r="N7648" s="97">
        <v>971702</v>
      </c>
    </row>
    <row r="7649" spans="1:14" ht="14.25" customHeight="1" x14ac:dyDescent="0.3">
      <c r="A7649" s="97" t="s">
        <v>508</v>
      </c>
      <c r="B7649" s="97">
        <v>526</v>
      </c>
      <c r="C7649" s="97" t="s">
        <v>23286</v>
      </c>
      <c r="D7649" s="97" t="s">
        <v>332</v>
      </c>
      <c r="E7649" s="97" t="s">
        <v>23287</v>
      </c>
      <c r="F7649" s="97">
        <v>332560</v>
      </c>
      <c r="G7649" s="97">
        <v>669440</v>
      </c>
      <c r="H7649" s="97">
        <v>332560</v>
      </c>
      <c r="I7649" s="97">
        <v>669440</v>
      </c>
      <c r="J7649" s="97" t="s">
        <v>93</v>
      </c>
      <c r="K7649" s="97">
        <v>48</v>
      </c>
      <c r="L7649" s="97" t="s">
        <v>23288</v>
      </c>
      <c r="M7649" s="97">
        <v>37</v>
      </c>
      <c r="N7649" s="97">
        <v>13088593</v>
      </c>
    </row>
    <row r="7650" spans="1:14" ht="14.25" customHeight="1" x14ac:dyDescent="0.3">
      <c r="A7650" s="97" t="s">
        <v>419</v>
      </c>
      <c r="B7650" s="97">
        <v>227</v>
      </c>
      <c r="C7650" s="97" t="s">
        <v>23289</v>
      </c>
      <c r="D7650" s="97" t="s">
        <v>332</v>
      </c>
      <c r="E7650" s="97" t="s">
        <v>23290</v>
      </c>
      <c r="F7650" s="97">
        <v>330725</v>
      </c>
      <c r="G7650" s="97">
        <v>671754</v>
      </c>
      <c r="H7650" s="97">
        <v>330725</v>
      </c>
      <c r="I7650" s="97">
        <v>671754</v>
      </c>
      <c r="J7650" s="97" t="s">
        <v>93</v>
      </c>
      <c r="K7650" s="97">
        <v>49.77</v>
      </c>
      <c r="L7650" s="97" t="s">
        <v>21424</v>
      </c>
      <c r="M7650" s="97">
        <v>37</v>
      </c>
      <c r="N7650" s="97">
        <v>971711</v>
      </c>
    </row>
    <row r="7651" spans="1:14" ht="14.25" customHeight="1" x14ac:dyDescent="0.3">
      <c r="A7651" s="97" t="s">
        <v>822</v>
      </c>
      <c r="B7651" s="97">
        <v>79</v>
      </c>
      <c r="C7651" s="97" t="s">
        <v>23291</v>
      </c>
      <c r="D7651" s="97" t="s">
        <v>332</v>
      </c>
      <c r="E7651" s="97" t="s">
        <v>23292</v>
      </c>
      <c r="F7651" s="97">
        <v>342630</v>
      </c>
      <c r="G7651" s="97">
        <v>673465</v>
      </c>
      <c r="H7651" s="97">
        <v>342630</v>
      </c>
      <c r="I7651" s="97">
        <v>673465</v>
      </c>
      <c r="J7651" s="97" t="s">
        <v>93</v>
      </c>
      <c r="K7651" s="97">
        <v>76</v>
      </c>
      <c r="L7651" s="97" t="s">
        <v>23293</v>
      </c>
      <c r="M7651" s="97">
        <v>37</v>
      </c>
      <c r="N7651" s="97">
        <v>930947</v>
      </c>
    </row>
    <row r="7652" spans="1:14" ht="14.25" customHeight="1" x14ac:dyDescent="0.3">
      <c r="A7652" s="97" t="s">
        <v>822</v>
      </c>
      <c r="B7652" s="97">
        <v>235</v>
      </c>
      <c r="C7652" s="97" t="s">
        <v>23294</v>
      </c>
      <c r="D7652" s="97" t="s">
        <v>332</v>
      </c>
      <c r="E7652" s="97" t="s">
        <v>23295</v>
      </c>
      <c r="F7652" s="97">
        <v>342405</v>
      </c>
      <c r="G7652" s="97">
        <v>671529</v>
      </c>
      <c r="H7652" s="97">
        <v>342405</v>
      </c>
      <c r="I7652" s="97">
        <v>671529</v>
      </c>
      <c r="J7652" s="97" t="s">
        <v>93</v>
      </c>
      <c r="K7652" s="97">
        <v>86</v>
      </c>
      <c r="L7652" s="97" t="s">
        <v>23296</v>
      </c>
      <c r="M7652" s="97">
        <v>37</v>
      </c>
      <c r="N7652" s="97">
        <v>931103</v>
      </c>
    </row>
    <row r="7653" spans="1:14" ht="14.25" customHeight="1" x14ac:dyDescent="0.3">
      <c r="A7653" s="97" t="s">
        <v>632</v>
      </c>
      <c r="B7653" s="97">
        <v>87</v>
      </c>
      <c r="C7653" s="97" t="s">
        <v>23297</v>
      </c>
      <c r="D7653" s="97" t="s">
        <v>332</v>
      </c>
      <c r="E7653" s="97" t="s">
        <v>23298</v>
      </c>
      <c r="F7653" s="97">
        <v>342464</v>
      </c>
      <c r="G7653" s="97">
        <v>668156</v>
      </c>
      <c r="H7653" s="97">
        <v>342464</v>
      </c>
      <c r="I7653" s="97">
        <v>668156</v>
      </c>
      <c r="J7653" s="97" t="s">
        <v>93</v>
      </c>
      <c r="K7653" s="97">
        <v>91</v>
      </c>
      <c r="L7653" s="97" t="s">
        <v>23299</v>
      </c>
      <c r="M7653" s="97">
        <v>37</v>
      </c>
      <c r="N7653" s="97">
        <v>770365</v>
      </c>
    </row>
    <row r="7654" spans="1:14" ht="14.25" customHeight="1" x14ac:dyDescent="0.3">
      <c r="A7654" s="97" t="s">
        <v>397</v>
      </c>
      <c r="B7654" s="97">
        <v>29</v>
      </c>
      <c r="C7654" s="97" t="s">
        <v>23300</v>
      </c>
      <c r="D7654" s="97" t="s">
        <v>332</v>
      </c>
      <c r="E7654" s="97" t="s">
        <v>23301</v>
      </c>
      <c r="F7654" s="97">
        <v>335860</v>
      </c>
      <c r="G7654" s="97">
        <v>668230</v>
      </c>
      <c r="H7654" s="97">
        <v>335860</v>
      </c>
      <c r="I7654" s="97">
        <v>668230</v>
      </c>
      <c r="J7654" s="97" t="s">
        <v>93</v>
      </c>
      <c r="K7654" s="97">
        <v>95</v>
      </c>
      <c r="L7654" s="97" t="s">
        <v>23302</v>
      </c>
      <c r="M7654" s="97">
        <v>37</v>
      </c>
      <c r="N7654" s="97">
        <v>842586</v>
      </c>
    </row>
    <row r="7655" spans="1:14" ht="14.25" customHeight="1" x14ac:dyDescent="0.3">
      <c r="A7655" s="97" t="s">
        <v>632</v>
      </c>
      <c r="B7655" s="97">
        <v>71</v>
      </c>
      <c r="C7655" s="97" t="s">
        <v>23303</v>
      </c>
      <c r="D7655" s="97" t="s">
        <v>332</v>
      </c>
      <c r="E7655" s="97" t="s">
        <v>23304</v>
      </c>
      <c r="F7655" s="97">
        <v>341826</v>
      </c>
      <c r="G7655" s="97">
        <v>668284</v>
      </c>
      <c r="H7655" s="97">
        <v>341826</v>
      </c>
      <c r="I7655" s="97">
        <v>668284</v>
      </c>
      <c r="J7655" s="97" t="s">
        <v>93</v>
      </c>
      <c r="K7655" s="97">
        <v>95</v>
      </c>
      <c r="L7655" s="97" t="s">
        <v>23305</v>
      </c>
      <c r="M7655" s="97">
        <v>37</v>
      </c>
      <c r="N7655" s="97">
        <v>770349</v>
      </c>
    </row>
    <row r="7656" spans="1:14" ht="14.25" customHeight="1" x14ac:dyDescent="0.3">
      <c r="A7656" s="97" t="s">
        <v>506</v>
      </c>
      <c r="B7656" s="97">
        <v>10695</v>
      </c>
      <c r="C7656" s="97" t="s">
        <v>23306</v>
      </c>
      <c r="D7656" s="97" t="s">
        <v>581</v>
      </c>
      <c r="E7656" s="97" t="s">
        <v>23307</v>
      </c>
      <c r="F7656" s="97">
        <v>329670</v>
      </c>
      <c r="G7656" s="97">
        <v>667488</v>
      </c>
      <c r="H7656" s="97">
        <v>329670</v>
      </c>
      <c r="I7656" s="97">
        <v>667488</v>
      </c>
      <c r="J7656" s="97" t="s">
        <v>93</v>
      </c>
      <c r="K7656" s="97">
        <v>96.34</v>
      </c>
      <c r="L7656" s="97" t="s">
        <v>23308</v>
      </c>
      <c r="M7656" s="97">
        <v>37</v>
      </c>
      <c r="N7656" s="97">
        <v>1004157</v>
      </c>
    </row>
    <row r="7657" spans="1:14" ht="14.25" customHeight="1" x14ac:dyDescent="0.3">
      <c r="A7657" s="97" t="s">
        <v>822</v>
      </c>
      <c r="B7657" s="97">
        <v>3649</v>
      </c>
      <c r="C7657" s="97" t="s">
        <v>23309</v>
      </c>
      <c r="D7657" s="97" t="s">
        <v>581</v>
      </c>
      <c r="E7657" s="97" t="s">
        <v>23310</v>
      </c>
      <c r="F7657" s="97">
        <v>341247</v>
      </c>
      <c r="G7657" s="97">
        <v>672366</v>
      </c>
      <c r="H7657" s="97">
        <v>341247</v>
      </c>
      <c r="I7657" s="97">
        <v>672366</v>
      </c>
      <c r="J7657" s="97" t="s">
        <v>93</v>
      </c>
      <c r="K7657" s="97">
        <v>99</v>
      </c>
      <c r="L7657" s="97" t="s">
        <v>23311</v>
      </c>
      <c r="M7657" s="97">
        <v>37</v>
      </c>
      <c r="N7657" s="97">
        <v>931611</v>
      </c>
    </row>
    <row r="7658" spans="1:14" ht="14.25" customHeight="1" x14ac:dyDescent="0.3">
      <c r="A7658" s="97" t="s">
        <v>822</v>
      </c>
      <c r="B7658" s="97">
        <v>3649</v>
      </c>
      <c r="C7658" s="97" t="s">
        <v>23312</v>
      </c>
      <c r="D7658" s="97" t="s">
        <v>581</v>
      </c>
      <c r="E7658" s="97" t="s">
        <v>23313</v>
      </c>
      <c r="F7658" s="97">
        <v>341208</v>
      </c>
      <c r="G7658" s="97">
        <v>672327</v>
      </c>
      <c r="H7658" s="97">
        <v>341208</v>
      </c>
      <c r="I7658" s="97">
        <v>672327</v>
      </c>
      <c r="J7658" s="97" t="s">
        <v>93</v>
      </c>
      <c r="K7658" s="97">
        <v>99</v>
      </c>
      <c r="L7658" s="97" t="s">
        <v>23314</v>
      </c>
      <c r="M7658" s="97">
        <v>37</v>
      </c>
      <c r="N7658" s="97">
        <v>931610</v>
      </c>
    </row>
    <row r="7659" spans="1:14" ht="14.25" customHeight="1" x14ac:dyDescent="0.3">
      <c r="A7659" s="97" t="s">
        <v>508</v>
      </c>
      <c r="B7659" s="97">
        <v>659</v>
      </c>
      <c r="C7659" s="97" t="s">
        <v>23315</v>
      </c>
      <c r="D7659" s="97" t="s">
        <v>332</v>
      </c>
      <c r="E7659" s="97" t="s">
        <v>23316</v>
      </c>
      <c r="F7659" s="97">
        <v>330726</v>
      </c>
      <c r="G7659" s="97">
        <v>665006</v>
      </c>
      <c r="H7659" s="97">
        <v>330726</v>
      </c>
      <c r="I7659" s="97">
        <v>665006</v>
      </c>
      <c r="J7659" s="97" t="s">
        <v>93</v>
      </c>
      <c r="K7659" s="97">
        <v>105</v>
      </c>
      <c r="L7659" s="97" t="s">
        <v>23317</v>
      </c>
      <c r="M7659" s="97">
        <v>37</v>
      </c>
      <c r="N7659" s="97">
        <v>17303552</v>
      </c>
    </row>
    <row r="7660" spans="1:14" ht="14.25" customHeight="1" x14ac:dyDescent="0.3">
      <c r="A7660" s="97" t="s">
        <v>508</v>
      </c>
      <c r="B7660" s="97">
        <v>660</v>
      </c>
      <c r="C7660" s="97" t="s">
        <v>23318</v>
      </c>
      <c r="D7660" s="97" t="s">
        <v>332</v>
      </c>
      <c r="E7660" s="97" t="s">
        <v>23319</v>
      </c>
      <c r="F7660" s="97">
        <v>330703</v>
      </c>
      <c r="G7660" s="97">
        <v>665000</v>
      </c>
      <c r="H7660" s="97">
        <v>330703</v>
      </c>
      <c r="I7660" s="97">
        <v>665000</v>
      </c>
      <c r="J7660" s="97" t="s">
        <v>93</v>
      </c>
      <c r="K7660" s="97">
        <v>105</v>
      </c>
      <c r="L7660" s="97" t="s">
        <v>23320</v>
      </c>
      <c r="M7660" s="97">
        <v>37</v>
      </c>
      <c r="N7660" s="97">
        <v>17303553</v>
      </c>
    </row>
    <row r="7661" spans="1:14" ht="14.25" customHeight="1" x14ac:dyDescent="0.3">
      <c r="A7661" s="97" t="s">
        <v>397</v>
      </c>
      <c r="B7661" s="97">
        <v>165</v>
      </c>
      <c r="C7661" s="97" t="s">
        <v>23321</v>
      </c>
      <c r="D7661" s="97" t="s">
        <v>332</v>
      </c>
      <c r="E7661" s="97" t="s">
        <v>23322</v>
      </c>
      <c r="F7661" s="97">
        <v>339300</v>
      </c>
      <c r="G7661" s="97">
        <v>667610</v>
      </c>
      <c r="H7661" s="97">
        <v>339300</v>
      </c>
      <c r="I7661" s="97">
        <v>667610</v>
      </c>
      <c r="J7661" s="97" t="s">
        <v>93</v>
      </c>
      <c r="K7661" s="97">
        <v>105.64</v>
      </c>
      <c r="L7661" s="97" t="s">
        <v>23323</v>
      </c>
      <c r="M7661" s="97">
        <v>37</v>
      </c>
      <c r="N7661" s="97">
        <v>842722</v>
      </c>
    </row>
    <row r="7662" spans="1:14" ht="14.25" customHeight="1" x14ac:dyDescent="0.3">
      <c r="A7662" s="97" t="s">
        <v>506</v>
      </c>
      <c r="B7662" s="97">
        <v>761</v>
      </c>
      <c r="C7662" s="97" t="s">
        <v>23324</v>
      </c>
      <c r="D7662" s="97" t="s">
        <v>332</v>
      </c>
      <c r="E7662" s="97" t="s">
        <v>23325</v>
      </c>
      <c r="F7662" s="97">
        <v>329167</v>
      </c>
      <c r="G7662" s="97">
        <v>669066</v>
      </c>
      <c r="H7662" s="97">
        <v>329167</v>
      </c>
      <c r="I7662" s="97">
        <v>669066</v>
      </c>
      <c r="J7662" s="97" t="s">
        <v>93</v>
      </c>
      <c r="K7662" s="97">
        <v>106.73</v>
      </c>
      <c r="L7662" s="97" t="s">
        <v>23326</v>
      </c>
      <c r="M7662" s="97">
        <v>37</v>
      </c>
      <c r="N7662" s="97">
        <v>17332907</v>
      </c>
    </row>
    <row r="7663" spans="1:14" ht="14.25" customHeight="1" x14ac:dyDescent="0.3">
      <c r="A7663" s="97" t="s">
        <v>397</v>
      </c>
      <c r="B7663" s="97">
        <v>180</v>
      </c>
      <c r="C7663" s="97" t="s">
        <v>23327</v>
      </c>
      <c r="D7663" s="97" t="s">
        <v>332</v>
      </c>
      <c r="E7663" s="97" t="s">
        <v>23328</v>
      </c>
      <c r="F7663" s="97">
        <v>338880</v>
      </c>
      <c r="G7663" s="97">
        <v>668680</v>
      </c>
      <c r="H7663" s="97">
        <v>338880</v>
      </c>
      <c r="I7663" s="97">
        <v>668680</v>
      </c>
      <c r="J7663" s="97" t="s">
        <v>93</v>
      </c>
      <c r="K7663" s="97">
        <v>110.77</v>
      </c>
      <c r="L7663" s="97" t="s">
        <v>23329</v>
      </c>
      <c r="M7663" s="97">
        <v>37</v>
      </c>
      <c r="N7663" s="97">
        <v>842737</v>
      </c>
    </row>
    <row r="7664" spans="1:14" ht="14.25" customHeight="1" x14ac:dyDescent="0.3">
      <c r="A7664" s="97" t="s">
        <v>506</v>
      </c>
      <c r="B7664" s="97">
        <v>915</v>
      </c>
      <c r="C7664" s="97" t="s">
        <v>23330</v>
      </c>
      <c r="D7664" s="97" t="s">
        <v>332</v>
      </c>
      <c r="E7664" s="97" t="s">
        <v>23331</v>
      </c>
      <c r="F7664" s="97">
        <v>329430</v>
      </c>
      <c r="G7664" s="97">
        <v>669080</v>
      </c>
      <c r="H7664" s="97">
        <v>329430</v>
      </c>
      <c r="I7664" s="97">
        <v>669080</v>
      </c>
      <c r="J7664" s="97" t="s">
        <v>93</v>
      </c>
      <c r="K7664" s="97">
        <v>114.73</v>
      </c>
      <c r="L7664" s="97" t="s">
        <v>23332</v>
      </c>
      <c r="M7664" s="97">
        <v>37</v>
      </c>
      <c r="N7664" s="97">
        <v>17341457</v>
      </c>
    </row>
    <row r="7665" spans="1:14" ht="14.25" customHeight="1" x14ac:dyDescent="0.3">
      <c r="A7665" s="97" t="s">
        <v>506</v>
      </c>
      <c r="B7665" s="97">
        <v>328</v>
      </c>
      <c r="C7665" s="97" t="s">
        <v>23333</v>
      </c>
      <c r="D7665" s="97" t="s">
        <v>332</v>
      </c>
      <c r="E7665" s="97" t="s">
        <v>23334</v>
      </c>
      <c r="F7665" s="97">
        <v>329040</v>
      </c>
      <c r="G7665" s="97">
        <v>667078</v>
      </c>
      <c r="H7665" s="97">
        <v>329040</v>
      </c>
      <c r="I7665" s="97">
        <v>667078</v>
      </c>
      <c r="J7665" s="97" t="s">
        <v>93</v>
      </c>
      <c r="K7665" s="97">
        <v>116.03</v>
      </c>
      <c r="L7665" s="97" t="s">
        <v>23335</v>
      </c>
      <c r="M7665" s="97">
        <v>37</v>
      </c>
      <c r="N7665" s="97">
        <v>1002820</v>
      </c>
    </row>
    <row r="7666" spans="1:14" ht="14.25" customHeight="1" x14ac:dyDescent="0.3">
      <c r="A7666" s="97" t="s">
        <v>632</v>
      </c>
      <c r="B7666" s="97">
        <v>231</v>
      </c>
      <c r="C7666" s="97" t="s">
        <v>23336</v>
      </c>
      <c r="D7666" s="97" t="s">
        <v>332</v>
      </c>
      <c r="E7666" s="97" t="s">
        <v>23337</v>
      </c>
      <c r="F7666" s="97">
        <v>340540</v>
      </c>
      <c r="G7666" s="97">
        <v>667025</v>
      </c>
      <c r="H7666" s="97">
        <v>340540</v>
      </c>
      <c r="I7666" s="97">
        <v>667025</v>
      </c>
      <c r="J7666" s="97" t="s">
        <v>93</v>
      </c>
      <c r="K7666" s="97">
        <v>116.48</v>
      </c>
      <c r="L7666" s="97" t="s">
        <v>23338</v>
      </c>
      <c r="M7666" s="97">
        <v>37</v>
      </c>
      <c r="N7666" s="97">
        <v>770512</v>
      </c>
    </row>
    <row r="7667" spans="1:14" ht="14.25" customHeight="1" x14ac:dyDescent="0.3">
      <c r="A7667" s="97" t="s">
        <v>397</v>
      </c>
      <c r="B7667" s="97">
        <v>74</v>
      </c>
      <c r="C7667" s="97" t="s">
        <v>23339</v>
      </c>
      <c r="D7667" s="97" t="s">
        <v>332</v>
      </c>
      <c r="E7667" s="97" t="s">
        <v>23340</v>
      </c>
      <c r="F7667" s="97">
        <v>336040</v>
      </c>
      <c r="G7667" s="97">
        <v>667350</v>
      </c>
      <c r="H7667" s="97">
        <v>336040</v>
      </c>
      <c r="I7667" s="97">
        <v>667350</v>
      </c>
      <c r="J7667" s="97" t="s">
        <v>93</v>
      </c>
      <c r="K7667" s="97">
        <v>117.3</v>
      </c>
      <c r="L7667" s="97" t="s">
        <v>23341</v>
      </c>
      <c r="M7667" s="97">
        <v>37</v>
      </c>
      <c r="N7667" s="97">
        <v>842631</v>
      </c>
    </row>
    <row r="7668" spans="1:14" ht="14.25" customHeight="1" x14ac:dyDescent="0.3">
      <c r="A7668" s="97" t="s">
        <v>506</v>
      </c>
      <c r="B7668" s="97">
        <v>24</v>
      </c>
      <c r="C7668" s="97" t="s">
        <v>23342</v>
      </c>
      <c r="D7668" s="97" t="s">
        <v>332</v>
      </c>
      <c r="E7668" s="97" t="s">
        <v>23343</v>
      </c>
      <c r="F7668" s="97">
        <v>327110</v>
      </c>
      <c r="G7668" s="97">
        <v>666620</v>
      </c>
      <c r="H7668" s="97">
        <v>327110</v>
      </c>
      <c r="I7668" s="97">
        <v>666620</v>
      </c>
      <c r="J7668" s="97" t="s">
        <v>93</v>
      </c>
      <c r="K7668" s="97">
        <v>140</v>
      </c>
      <c r="L7668" s="97" t="s">
        <v>23344</v>
      </c>
      <c r="M7668" s="97">
        <v>37</v>
      </c>
      <c r="N7668" s="97">
        <v>1002394</v>
      </c>
    </row>
    <row r="7669" spans="1:14" ht="14.25" customHeight="1" x14ac:dyDescent="0.3">
      <c r="A7669" s="97" t="s">
        <v>506</v>
      </c>
      <c r="B7669" s="97">
        <v>739</v>
      </c>
      <c r="C7669" s="97" t="s">
        <v>23345</v>
      </c>
      <c r="D7669" s="97" t="s">
        <v>332</v>
      </c>
      <c r="E7669" s="97" t="s">
        <v>23346</v>
      </c>
      <c r="F7669" s="97">
        <v>328288</v>
      </c>
      <c r="G7669" s="97">
        <v>665431</v>
      </c>
      <c r="H7669" s="97">
        <v>328288</v>
      </c>
      <c r="I7669" s="97">
        <v>665431</v>
      </c>
      <c r="J7669" s="97" t="s">
        <v>93</v>
      </c>
      <c r="K7669" s="97">
        <v>145</v>
      </c>
      <c r="L7669" s="97" t="s">
        <v>23347</v>
      </c>
      <c r="M7669" s="97">
        <v>37</v>
      </c>
      <c r="N7669" s="97">
        <v>17298000</v>
      </c>
    </row>
    <row r="7670" spans="1:14" ht="14.25" customHeight="1" x14ac:dyDescent="0.3">
      <c r="A7670" s="97" t="s">
        <v>570</v>
      </c>
      <c r="B7670" s="97">
        <v>387</v>
      </c>
      <c r="C7670" s="97" t="s">
        <v>23348</v>
      </c>
      <c r="D7670" s="97" t="s">
        <v>332</v>
      </c>
      <c r="E7670" s="97" t="s">
        <v>23349</v>
      </c>
      <c r="F7670" s="97">
        <v>337810</v>
      </c>
      <c r="G7670" s="97">
        <v>663910</v>
      </c>
      <c r="H7670" s="97">
        <v>337810</v>
      </c>
      <c r="I7670" s="97">
        <v>663910</v>
      </c>
      <c r="J7670" s="97" t="s">
        <v>93</v>
      </c>
      <c r="K7670" s="97">
        <v>160</v>
      </c>
      <c r="L7670" s="97" t="s">
        <v>23350</v>
      </c>
      <c r="M7670" s="97">
        <v>37</v>
      </c>
      <c r="N7670" s="97">
        <v>844867</v>
      </c>
    </row>
    <row r="7671" spans="1:14" ht="14.25" customHeight="1" x14ac:dyDescent="0.3">
      <c r="A7671" s="97" t="s">
        <v>330</v>
      </c>
      <c r="B7671" s="97">
        <v>26</v>
      </c>
      <c r="C7671" s="97" t="s">
        <v>23351</v>
      </c>
      <c r="D7671" s="97" t="s">
        <v>332</v>
      </c>
      <c r="E7671" s="97" t="s">
        <v>23352</v>
      </c>
      <c r="F7671" s="97">
        <v>324710</v>
      </c>
      <c r="G7671" s="97">
        <v>661830</v>
      </c>
      <c r="H7671" s="97">
        <v>324710</v>
      </c>
      <c r="I7671" s="97">
        <v>661830</v>
      </c>
      <c r="J7671" s="97" t="s">
        <v>93</v>
      </c>
      <c r="K7671" s="97">
        <v>168</v>
      </c>
      <c r="L7671" s="97" t="s">
        <v>23353</v>
      </c>
      <c r="M7671" s="97">
        <v>37</v>
      </c>
      <c r="N7671" s="97">
        <v>785747</v>
      </c>
    </row>
    <row r="7672" spans="1:14" ht="14.25" customHeight="1" x14ac:dyDescent="0.3">
      <c r="A7672" s="97" t="s">
        <v>497</v>
      </c>
      <c r="B7672" s="97">
        <v>577</v>
      </c>
      <c r="C7672" s="97" t="s">
        <v>23354</v>
      </c>
      <c r="D7672" s="97" t="s">
        <v>332</v>
      </c>
      <c r="E7672" s="97" t="s">
        <v>23355</v>
      </c>
      <c r="F7672" s="97">
        <v>334484</v>
      </c>
      <c r="G7672" s="97">
        <v>661765</v>
      </c>
      <c r="H7672" s="97">
        <v>334484</v>
      </c>
      <c r="I7672" s="97">
        <v>661765</v>
      </c>
      <c r="J7672" s="97" t="s">
        <v>93</v>
      </c>
      <c r="K7672" s="97">
        <v>169</v>
      </c>
      <c r="L7672" s="97" t="s">
        <v>23356</v>
      </c>
      <c r="M7672" s="97">
        <v>37</v>
      </c>
      <c r="N7672" s="97">
        <v>17643019</v>
      </c>
    </row>
    <row r="7673" spans="1:14" ht="14.25" customHeight="1" x14ac:dyDescent="0.3">
      <c r="A7673" s="97" t="s">
        <v>497</v>
      </c>
      <c r="B7673" s="97">
        <v>506</v>
      </c>
      <c r="C7673" s="97" t="s">
        <v>23357</v>
      </c>
      <c r="D7673" s="97" t="s">
        <v>332</v>
      </c>
      <c r="E7673" s="97" t="s">
        <v>23358</v>
      </c>
      <c r="F7673" s="97">
        <v>334470</v>
      </c>
      <c r="G7673" s="97">
        <v>661790</v>
      </c>
      <c r="H7673" s="97">
        <v>334470</v>
      </c>
      <c r="I7673" s="97">
        <v>661790</v>
      </c>
      <c r="J7673" s="97" t="s">
        <v>93</v>
      </c>
      <c r="K7673" s="97">
        <v>170.39</v>
      </c>
      <c r="L7673" s="97" t="s">
        <v>23359</v>
      </c>
      <c r="M7673" s="97">
        <v>37</v>
      </c>
      <c r="N7673" s="97">
        <v>16024507</v>
      </c>
    </row>
    <row r="7674" spans="1:14" ht="14.25" customHeight="1" x14ac:dyDescent="0.3">
      <c r="A7674" s="97" t="s">
        <v>570</v>
      </c>
      <c r="B7674" s="97">
        <v>229</v>
      </c>
      <c r="C7674" s="97" t="s">
        <v>23360</v>
      </c>
      <c r="D7674" s="97" t="s">
        <v>332</v>
      </c>
      <c r="E7674" s="97" t="s">
        <v>23361</v>
      </c>
      <c r="F7674" s="97">
        <v>337450</v>
      </c>
      <c r="G7674" s="97">
        <v>664260</v>
      </c>
      <c r="H7674" s="97">
        <v>337450</v>
      </c>
      <c r="I7674" s="97">
        <v>664260</v>
      </c>
      <c r="J7674" s="97" t="s">
        <v>93</v>
      </c>
      <c r="K7674" s="97">
        <v>173</v>
      </c>
      <c r="L7674" s="97" t="s">
        <v>23362</v>
      </c>
      <c r="M7674" s="97">
        <v>37</v>
      </c>
      <c r="N7674" s="97">
        <v>844709</v>
      </c>
    </row>
    <row r="7675" spans="1:14" ht="14.25" customHeight="1" x14ac:dyDescent="0.3">
      <c r="A7675" s="97" t="s">
        <v>570</v>
      </c>
      <c r="B7675" s="97">
        <v>147</v>
      </c>
      <c r="C7675" s="97" t="s">
        <v>23363</v>
      </c>
      <c r="D7675" s="97" t="s">
        <v>332</v>
      </c>
      <c r="E7675" s="97" t="s">
        <v>23364</v>
      </c>
      <c r="F7675" s="97">
        <v>337380</v>
      </c>
      <c r="G7675" s="97">
        <v>664555</v>
      </c>
      <c r="H7675" s="97">
        <v>337380</v>
      </c>
      <c r="I7675" s="97">
        <v>664555</v>
      </c>
      <c r="J7675" s="97" t="s">
        <v>93</v>
      </c>
      <c r="K7675" s="97">
        <v>184.3</v>
      </c>
      <c r="L7675" s="97" t="s">
        <v>23365</v>
      </c>
      <c r="M7675" s="97">
        <v>37</v>
      </c>
      <c r="N7675" s="97">
        <v>844627</v>
      </c>
    </row>
    <row r="7676" spans="1:14" ht="14.25" customHeight="1" x14ac:dyDescent="0.3">
      <c r="A7676" s="97" t="s">
        <v>351</v>
      </c>
      <c r="B7676" s="97">
        <v>66</v>
      </c>
      <c r="C7676" s="97" t="s">
        <v>23366</v>
      </c>
      <c r="D7676" s="97" t="s">
        <v>332</v>
      </c>
      <c r="E7676" s="97" t="s">
        <v>23367</v>
      </c>
      <c r="F7676" s="97">
        <v>328020</v>
      </c>
      <c r="G7676" s="97">
        <v>661030</v>
      </c>
      <c r="H7676" s="97">
        <v>328020</v>
      </c>
      <c r="I7676" s="97">
        <v>661030</v>
      </c>
      <c r="J7676" s="97" t="s">
        <v>93</v>
      </c>
      <c r="K7676" s="97">
        <v>192.38</v>
      </c>
      <c r="L7676" s="97" t="s">
        <v>23368</v>
      </c>
      <c r="M7676" s="97">
        <v>37</v>
      </c>
      <c r="N7676" s="97">
        <v>803150</v>
      </c>
    </row>
    <row r="7677" spans="1:14" ht="14.25" customHeight="1" x14ac:dyDescent="0.3">
      <c r="A7677" s="97" t="s">
        <v>330</v>
      </c>
      <c r="B7677" s="97">
        <v>10</v>
      </c>
      <c r="C7677" s="97" t="s">
        <v>23369</v>
      </c>
      <c r="D7677" s="97" t="s">
        <v>332</v>
      </c>
      <c r="E7677" s="97" t="s">
        <v>23370</v>
      </c>
      <c r="F7677" s="97">
        <v>322890</v>
      </c>
      <c r="G7677" s="97">
        <v>660320</v>
      </c>
      <c r="H7677" s="97">
        <v>322890</v>
      </c>
      <c r="I7677" s="97">
        <v>660320</v>
      </c>
      <c r="J7677" s="97" t="s">
        <v>93</v>
      </c>
      <c r="K7677" s="97">
        <v>197</v>
      </c>
      <c r="L7677" s="97" t="s">
        <v>23371</v>
      </c>
      <c r="M7677" s="97">
        <v>37</v>
      </c>
      <c r="N7677" s="97">
        <v>785716</v>
      </c>
    </row>
    <row r="7678" spans="1:14" ht="14.25" customHeight="1" x14ac:dyDescent="0.3">
      <c r="A7678" s="97" t="s">
        <v>570</v>
      </c>
      <c r="B7678" s="97">
        <v>423</v>
      </c>
      <c r="C7678" s="97" t="s">
        <v>23372</v>
      </c>
      <c r="D7678" s="97" t="s">
        <v>332</v>
      </c>
      <c r="E7678" s="97" t="s">
        <v>23373</v>
      </c>
      <c r="F7678" s="97">
        <v>336380</v>
      </c>
      <c r="G7678" s="97">
        <v>662060</v>
      </c>
      <c r="H7678" s="97">
        <v>336380</v>
      </c>
      <c r="I7678" s="97">
        <v>662060</v>
      </c>
      <c r="J7678" s="97" t="s">
        <v>93</v>
      </c>
      <c r="K7678" s="97">
        <v>198</v>
      </c>
      <c r="L7678" s="97" t="s">
        <v>21090</v>
      </c>
      <c r="M7678" s="97">
        <v>37</v>
      </c>
      <c r="N7678" s="97">
        <v>844903</v>
      </c>
    </row>
    <row r="7679" spans="1:14" ht="14.25" customHeight="1" x14ac:dyDescent="0.3">
      <c r="A7679" s="97" t="s">
        <v>570</v>
      </c>
      <c r="B7679" s="97">
        <v>242</v>
      </c>
      <c r="C7679" s="97" t="s">
        <v>23374</v>
      </c>
      <c r="D7679" s="97" t="s">
        <v>332</v>
      </c>
      <c r="E7679" s="97" t="s">
        <v>23375</v>
      </c>
      <c r="F7679" s="97">
        <v>336800</v>
      </c>
      <c r="G7679" s="97">
        <v>663510</v>
      </c>
      <c r="H7679" s="97">
        <v>336800</v>
      </c>
      <c r="I7679" s="97">
        <v>663510</v>
      </c>
      <c r="J7679" s="97" t="s">
        <v>93</v>
      </c>
      <c r="K7679" s="97">
        <v>200.3</v>
      </c>
      <c r="L7679" s="97" t="s">
        <v>23376</v>
      </c>
      <c r="M7679" s="97">
        <v>37</v>
      </c>
      <c r="N7679" s="97">
        <v>844722</v>
      </c>
    </row>
    <row r="7680" spans="1:14" ht="14.25" customHeight="1" x14ac:dyDescent="0.3">
      <c r="A7680" s="97" t="s">
        <v>570</v>
      </c>
      <c r="B7680" s="97">
        <v>196</v>
      </c>
      <c r="C7680" s="97" t="s">
        <v>23377</v>
      </c>
      <c r="D7680" s="97" t="s">
        <v>332</v>
      </c>
      <c r="E7680" s="97" t="s">
        <v>23378</v>
      </c>
      <c r="F7680" s="97">
        <v>336710</v>
      </c>
      <c r="G7680" s="97">
        <v>663650</v>
      </c>
      <c r="H7680" s="97">
        <v>336710</v>
      </c>
      <c r="I7680" s="97">
        <v>663650</v>
      </c>
      <c r="J7680" s="97" t="s">
        <v>93</v>
      </c>
      <c r="K7680" s="97">
        <v>210.31</v>
      </c>
      <c r="L7680" s="97" t="s">
        <v>23379</v>
      </c>
      <c r="M7680" s="97">
        <v>37</v>
      </c>
      <c r="N7680" s="97">
        <v>844676</v>
      </c>
    </row>
    <row r="7681" spans="1:14" ht="14.25" customHeight="1" x14ac:dyDescent="0.3">
      <c r="A7681" s="97" t="s">
        <v>570</v>
      </c>
      <c r="B7681" s="97">
        <v>311</v>
      </c>
      <c r="C7681" s="97" t="s">
        <v>23380</v>
      </c>
      <c r="D7681" s="97" t="s">
        <v>332</v>
      </c>
      <c r="E7681" s="97" t="s">
        <v>23381</v>
      </c>
      <c r="F7681" s="97">
        <v>335430</v>
      </c>
      <c r="G7681" s="97">
        <v>661880</v>
      </c>
      <c r="H7681" s="97">
        <v>335430</v>
      </c>
      <c r="I7681" s="97">
        <v>661880</v>
      </c>
      <c r="J7681" s="97" t="s">
        <v>93</v>
      </c>
      <c r="K7681" s="97">
        <v>210.49</v>
      </c>
      <c r="L7681" s="97" t="s">
        <v>23382</v>
      </c>
      <c r="M7681" s="97">
        <v>37</v>
      </c>
      <c r="N7681" s="97">
        <v>844791</v>
      </c>
    </row>
    <row r="7682" spans="1:14" ht="14.25" customHeight="1" x14ac:dyDescent="0.3">
      <c r="A7682" s="97" t="s">
        <v>570</v>
      </c>
      <c r="B7682" s="97">
        <v>227</v>
      </c>
      <c r="C7682" s="97" t="s">
        <v>23383</v>
      </c>
      <c r="D7682" s="97" t="s">
        <v>332</v>
      </c>
      <c r="E7682" s="97" t="s">
        <v>23384</v>
      </c>
      <c r="F7682" s="97">
        <v>336200</v>
      </c>
      <c r="G7682" s="97">
        <v>663040</v>
      </c>
      <c r="H7682" s="97">
        <v>336200</v>
      </c>
      <c r="I7682" s="97">
        <v>663040</v>
      </c>
      <c r="J7682" s="97" t="s">
        <v>93</v>
      </c>
      <c r="K7682" s="97">
        <v>211.38</v>
      </c>
      <c r="L7682" s="97" t="s">
        <v>23385</v>
      </c>
      <c r="M7682" s="97">
        <v>37</v>
      </c>
      <c r="N7682" s="97">
        <v>844707</v>
      </c>
    </row>
    <row r="7683" spans="1:14" ht="14.25" customHeight="1" x14ac:dyDescent="0.3">
      <c r="A7683" s="97" t="s">
        <v>570</v>
      </c>
      <c r="B7683" s="97">
        <v>207</v>
      </c>
      <c r="C7683" s="97" t="s">
        <v>23386</v>
      </c>
      <c r="D7683" s="97" t="s">
        <v>332</v>
      </c>
      <c r="E7683" s="97" t="s">
        <v>23387</v>
      </c>
      <c r="F7683" s="97">
        <v>335890</v>
      </c>
      <c r="G7683" s="97">
        <v>662780</v>
      </c>
      <c r="H7683" s="97">
        <v>335890</v>
      </c>
      <c r="I7683" s="97">
        <v>662780</v>
      </c>
      <c r="J7683" s="97" t="s">
        <v>93</v>
      </c>
      <c r="K7683" s="97">
        <v>212.19</v>
      </c>
      <c r="L7683" s="97" t="s">
        <v>23388</v>
      </c>
      <c r="M7683" s="97">
        <v>37</v>
      </c>
      <c r="N7683" s="97">
        <v>844687</v>
      </c>
    </row>
    <row r="7684" spans="1:14" ht="14.25" customHeight="1" x14ac:dyDescent="0.3">
      <c r="A7684" s="97" t="s">
        <v>330</v>
      </c>
      <c r="B7684" s="97">
        <v>95</v>
      </c>
      <c r="C7684" s="97" t="s">
        <v>23389</v>
      </c>
      <c r="D7684" s="97" t="s">
        <v>332</v>
      </c>
      <c r="E7684" s="97" t="s">
        <v>23390</v>
      </c>
      <c r="F7684" s="97">
        <v>322793</v>
      </c>
      <c r="G7684" s="97">
        <v>661067</v>
      </c>
      <c r="H7684" s="97">
        <v>322793</v>
      </c>
      <c r="I7684" s="97">
        <v>661067</v>
      </c>
      <c r="J7684" s="97" t="s">
        <v>93</v>
      </c>
      <c r="K7684" s="97">
        <v>218</v>
      </c>
      <c r="L7684" s="97" t="s">
        <v>23391</v>
      </c>
      <c r="M7684" s="97">
        <v>37</v>
      </c>
      <c r="N7684" s="97">
        <v>785818</v>
      </c>
    </row>
    <row r="7685" spans="1:14" ht="14.25" customHeight="1" x14ac:dyDescent="0.3">
      <c r="A7685" s="97" t="s">
        <v>570</v>
      </c>
      <c r="B7685" s="97">
        <v>65</v>
      </c>
      <c r="C7685" s="97" t="s">
        <v>23392</v>
      </c>
      <c r="D7685" s="97" t="s">
        <v>332</v>
      </c>
      <c r="E7685" s="97" t="s">
        <v>23393</v>
      </c>
      <c r="F7685" s="97">
        <v>336610</v>
      </c>
      <c r="G7685" s="97">
        <v>664135</v>
      </c>
      <c r="H7685" s="97">
        <v>336610</v>
      </c>
      <c r="I7685" s="97">
        <v>664135</v>
      </c>
      <c r="J7685" s="97" t="s">
        <v>93</v>
      </c>
      <c r="K7685" s="97">
        <v>223</v>
      </c>
      <c r="L7685" s="97" t="s">
        <v>23394</v>
      </c>
      <c r="M7685" s="97">
        <v>37</v>
      </c>
      <c r="N7685" s="97">
        <v>844543</v>
      </c>
    </row>
    <row r="7686" spans="1:14" ht="14.25" customHeight="1" x14ac:dyDescent="0.3">
      <c r="A7686" s="97" t="s">
        <v>570</v>
      </c>
      <c r="B7686" s="97">
        <v>414</v>
      </c>
      <c r="C7686" s="97" t="s">
        <v>23395</v>
      </c>
      <c r="D7686" s="97" t="s">
        <v>332</v>
      </c>
      <c r="E7686" s="97" t="s">
        <v>23396</v>
      </c>
      <c r="F7686" s="97">
        <v>335850</v>
      </c>
      <c r="G7686" s="97">
        <v>661680</v>
      </c>
      <c r="H7686" s="97">
        <v>335850</v>
      </c>
      <c r="I7686" s="97">
        <v>661680</v>
      </c>
      <c r="J7686" s="97" t="s">
        <v>93</v>
      </c>
      <c r="K7686" s="97">
        <v>224</v>
      </c>
      <c r="L7686" s="97" t="s">
        <v>23397</v>
      </c>
      <c r="M7686" s="97">
        <v>37</v>
      </c>
      <c r="N7686" s="97">
        <v>844894</v>
      </c>
    </row>
    <row r="7687" spans="1:14" ht="14.25" customHeight="1" x14ac:dyDescent="0.3">
      <c r="A7687" s="97" t="s">
        <v>570</v>
      </c>
      <c r="B7687" s="97">
        <v>41</v>
      </c>
      <c r="C7687" s="97" t="s">
        <v>23398</v>
      </c>
      <c r="D7687" s="97" t="s">
        <v>332</v>
      </c>
      <c r="E7687" s="97" t="s">
        <v>23399</v>
      </c>
      <c r="F7687" s="97">
        <v>336590</v>
      </c>
      <c r="G7687" s="97">
        <v>664220</v>
      </c>
      <c r="H7687" s="97">
        <v>336590</v>
      </c>
      <c r="I7687" s="97">
        <v>664220</v>
      </c>
      <c r="J7687" s="97" t="s">
        <v>93</v>
      </c>
      <c r="K7687" s="97">
        <v>226.8</v>
      </c>
      <c r="L7687" s="97" t="s">
        <v>23400</v>
      </c>
      <c r="M7687" s="97">
        <v>37</v>
      </c>
      <c r="N7687" s="97">
        <v>844519</v>
      </c>
    </row>
    <row r="7688" spans="1:14" ht="14.25" customHeight="1" x14ac:dyDescent="0.3">
      <c r="A7688" s="97" t="s">
        <v>570</v>
      </c>
      <c r="B7688" s="97">
        <v>173</v>
      </c>
      <c r="C7688" s="97" t="s">
        <v>23401</v>
      </c>
      <c r="D7688" s="97" t="s">
        <v>332</v>
      </c>
      <c r="E7688" s="97" t="s">
        <v>23402</v>
      </c>
      <c r="F7688" s="97">
        <v>335280</v>
      </c>
      <c r="G7688" s="97">
        <v>662350</v>
      </c>
      <c r="H7688" s="97">
        <v>335280</v>
      </c>
      <c r="I7688" s="97">
        <v>662350</v>
      </c>
      <c r="J7688" s="97" t="s">
        <v>93</v>
      </c>
      <c r="K7688" s="97">
        <v>229.21</v>
      </c>
      <c r="L7688" s="97" t="s">
        <v>23403</v>
      </c>
      <c r="M7688" s="97">
        <v>37</v>
      </c>
      <c r="N7688" s="97">
        <v>844653</v>
      </c>
    </row>
    <row r="7689" spans="1:14" ht="14.25" customHeight="1" x14ac:dyDescent="0.3">
      <c r="A7689" s="97" t="s">
        <v>570</v>
      </c>
      <c r="B7689" s="97">
        <v>193</v>
      </c>
      <c r="C7689" s="97" t="s">
        <v>23404</v>
      </c>
      <c r="D7689" s="97" t="s">
        <v>332</v>
      </c>
      <c r="E7689" s="97" t="s">
        <v>23405</v>
      </c>
      <c r="F7689" s="97">
        <v>335310</v>
      </c>
      <c r="G7689" s="97">
        <v>662260</v>
      </c>
      <c r="H7689" s="97">
        <v>335310</v>
      </c>
      <c r="I7689" s="97">
        <v>662260</v>
      </c>
      <c r="J7689" s="97" t="s">
        <v>93</v>
      </c>
      <c r="K7689" s="97">
        <v>229.91</v>
      </c>
      <c r="L7689" s="97" t="s">
        <v>23406</v>
      </c>
      <c r="M7689" s="97">
        <v>37</v>
      </c>
      <c r="N7689" s="97">
        <v>844673</v>
      </c>
    </row>
    <row r="7690" spans="1:14" ht="14.25" customHeight="1" x14ac:dyDescent="0.3">
      <c r="A7690" s="97" t="s">
        <v>570</v>
      </c>
      <c r="B7690" s="97">
        <v>126</v>
      </c>
      <c r="C7690" s="97" t="s">
        <v>23407</v>
      </c>
      <c r="D7690" s="97" t="s">
        <v>332</v>
      </c>
      <c r="E7690" s="97" t="s">
        <v>23408</v>
      </c>
      <c r="F7690" s="97">
        <v>335435</v>
      </c>
      <c r="G7690" s="97">
        <v>662670</v>
      </c>
      <c r="H7690" s="97">
        <v>335435</v>
      </c>
      <c r="I7690" s="97">
        <v>662670</v>
      </c>
      <c r="J7690" s="97" t="s">
        <v>93</v>
      </c>
      <c r="K7690" s="97">
        <v>234</v>
      </c>
      <c r="L7690" s="97" t="s">
        <v>23409</v>
      </c>
      <c r="M7690" s="97">
        <v>37</v>
      </c>
      <c r="N7690" s="97">
        <v>844605</v>
      </c>
    </row>
    <row r="7691" spans="1:14" ht="14.25" customHeight="1" x14ac:dyDescent="0.3">
      <c r="A7691" s="97" t="s">
        <v>4821</v>
      </c>
      <c r="B7691" s="97">
        <v>22</v>
      </c>
      <c r="C7691" s="97" t="s">
        <v>23410</v>
      </c>
      <c r="D7691" s="97" t="s">
        <v>332</v>
      </c>
      <c r="E7691" s="97" t="s">
        <v>23411</v>
      </c>
      <c r="F7691" s="97">
        <v>330160</v>
      </c>
      <c r="G7691" s="97">
        <v>657495</v>
      </c>
      <c r="H7691" s="97">
        <v>330160</v>
      </c>
      <c r="I7691" s="97">
        <v>657495</v>
      </c>
      <c r="J7691" s="97" t="s">
        <v>93</v>
      </c>
      <c r="K7691" s="97">
        <v>234.29</v>
      </c>
      <c r="L7691" s="97" t="s">
        <v>23412</v>
      </c>
      <c r="M7691" s="97">
        <v>37</v>
      </c>
      <c r="N7691" s="97">
        <v>777679</v>
      </c>
    </row>
    <row r="7692" spans="1:14" ht="14.25" customHeight="1" x14ac:dyDescent="0.3">
      <c r="A7692" s="97" t="s">
        <v>878</v>
      </c>
      <c r="B7692" s="97">
        <v>120</v>
      </c>
      <c r="C7692" s="97" t="s">
        <v>23413</v>
      </c>
      <c r="D7692" s="97" t="s">
        <v>332</v>
      </c>
      <c r="E7692" s="97" t="s">
        <v>23414</v>
      </c>
      <c r="F7692" s="97">
        <v>329970</v>
      </c>
      <c r="G7692" s="97">
        <v>657360</v>
      </c>
      <c r="H7692" s="97">
        <v>329970</v>
      </c>
      <c r="I7692" s="97">
        <v>657360</v>
      </c>
      <c r="J7692" s="97" t="s">
        <v>93</v>
      </c>
      <c r="K7692" s="97">
        <v>247.32</v>
      </c>
      <c r="L7692" s="97" t="s">
        <v>23415</v>
      </c>
      <c r="M7692" s="97">
        <v>37</v>
      </c>
      <c r="N7692" s="97">
        <v>737340</v>
      </c>
    </row>
    <row r="7693" spans="1:14" ht="14.25" customHeight="1" x14ac:dyDescent="0.3">
      <c r="A7693" s="97" t="s">
        <v>878</v>
      </c>
      <c r="B7693" s="97">
        <v>54</v>
      </c>
      <c r="C7693" s="97" t="s">
        <v>23416</v>
      </c>
      <c r="D7693" s="97" t="s">
        <v>332</v>
      </c>
      <c r="E7693" s="97" t="s">
        <v>23417</v>
      </c>
      <c r="F7693" s="97">
        <v>328040</v>
      </c>
      <c r="G7693" s="97">
        <v>659410</v>
      </c>
      <c r="H7693" s="97">
        <v>328040</v>
      </c>
      <c r="I7693" s="97">
        <v>659410</v>
      </c>
      <c r="J7693" s="97" t="s">
        <v>93</v>
      </c>
      <c r="K7693" s="97">
        <v>248.01</v>
      </c>
      <c r="L7693" s="97" t="s">
        <v>23418</v>
      </c>
      <c r="M7693" s="97">
        <v>37</v>
      </c>
      <c r="N7693" s="97">
        <v>737274</v>
      </c>
    </row>
    <row r="7694" spans="1:14" ht="14.25" customHeight="1" x14ac:dyDescent="0.3">
      <c r="A7694" s="97" t="s">
        <v>1138</v>
      </c>
      <c r="B7694" s="97">
        <v>33</v>
      </c>
      <c r="C7694" s="97" t="s">
        <v>23419</v>
      </c>
      <c r="D7694" s="97" t="s">
        <v>332</v>
      </c>
      <c r="E7694" s="97" t="s">
        <v>23420</v>
      </c>
      <c r="F7694" s="97">
        <v>324470</v>
      </c>
      <c r="G7694" s="97">
        <v>656940</v>
      </c>
      <c r="H7694" s="97">
        <v>324470</v>
      </c>
      <c r="I7694" s="97">
        <v>656940</v>
      </c>
      <c r="J7694" s="97" t="s">
        <v>93</v>
      </c>
      <c r="K7694" s="97">
        <v>267</v>
      </c>
      <c r="L7694" s="97" t="s">
        <v>23421</v>
      </c>
      <c r="M7694" s="97">
        <v>37</v>
      </c>
      <c r="N7694" s="97">
        <v>694976</v>
      </c>
    </row>
    <row r="7695" spans="1:14" ht="14.25" customHeight="1" x14ac:dyDescent="0.3">
      <c r="A7695" s="97" t="s">
        <v>497</v>
      </c>
      <c r="B7695" s="97">
        <v>326</v>
      </c>
      <c r="C7695" s="97" t="s">
        <v>23422</v>
      </c>
      <c r="D7695" s="97" t="s">
        <v>332</v>
      </c>
      <c r="E7695" s="97" t="s">
        <v>23423</v>
      </c>
      <c r="F7695" s="97">
        <v>334480</v>
      </c>
      <c r="G7695" s="97">
        <v>661770</v>
      </c>
      <c r="H7695" s="97">
        <v>334480</v>
      </c>
      <c r="I7695" s="97">
        <v>661770</v>
      </c>
      <c r="J7695" s="97" t="s">
        <v>93</v>
      </c>
      <c r="K7695" s="97">
        <v>169.91</v>
      </c>
      <c r="L7695" s="97" t="s">
        <v>23424</v>
      </c>
      <c r="M7695" s="97">
        <v>37.299999999999997</v>
      </c>
      <c r="N7695" s="97">
        <v>904963</v>
      </c>
    </row>
    <row r="7696" spans="1:14" ht="14.25" customHeight="1" x14ac:dyDescent="0.3">
      <c r="A7696" s="97" t="s">
        <v>508</v>
      </c>
      <c r="B7696" s="97">
        <v>530</v>
      </c>
      <c r="C7696" s="97" t="s">
        <v>23425</v>
      </c>
      <c r="D7696" s="97" t="s">
        <v>332</v>
      </c>
      <c r="E7696" s="97" t="s">
        <v>23426</v>
      </c>
      <c r="F7696" s="97">
        <v>331840</v>
      </c>
      <c r="G7696" s="97">
        <v>669950</v>
      </c>
      <c r="H7696" s="97">
        <v>331840</v>
      </c>
      <c r="I7696" s="97">
        <v>669950</v>
      </c>
      <c r="J7696" s="97" t="s">
        <v>93</v>
      </c>
      <c r="K7696" s="97">
        <v>50</v>
      </c>
      <c r="L7696" s="97" t="s">
        <v>23427</v>
      </c>
      <c r="M7696" s="97">
        <v>37.4</v>
      </c>
      <c r="N7696" s="97">
        <v>13088606</v>
      </c>
    </row>
    <row r="7697" spans="1:14" ht="14.25" customHeight="1" x14ac:dyDescent="0.3">
      <c r="A7697" s="97" t="s">
        <v>497</v>
      </c>
      <c r="B7697" s="97">
        <v>10542</v>
      </c>
      <c r="C7697" s="97" t="s">
        <v>23428</v>
      </c>
      <c r="D7697" s="97" t="s">
        <v>581</v>
      </c>
      <c r="E7697" s="97" t="s">
        <v>23429</v>
      </c>
      <c r="F7697" s="97">
        <v>334283</v>
      </c>
      <c r="G7697" s="97">
        <v>662435</v>
      </c>
      <c r="H7697" s="97">
        <v>334283</v>
      </c>
      <c r="I7697" s="97">
        <v>662435</v>
      </c>
      <c r="J7697" s="97" t="s">
        <v>93</v>
      </c>
      <c r="K7697" s="97">
        <v>181.18</v>
      </c>
      <c r="L7697" s="97" t="s">
        <v>23430</v>
      </c>
      <c r="M7697" s="97">
        <v>37.4</v>
      </c>
      <c r="N7697" s="97">
        <v>905311</v>
      </c>
    </row>
    <row r="7698" spans="1:14" ht="14.25" customHeight="1" x14ac:dyDescent="0.3">
      <c r="A7698" s="97" t="s">
        <v>419</v>
      </c>
      <c r="B7698" s="97">
        <v>660</v>
      </c>
      <c r="C7698" s="97" t="s">
        <v>23431</v>
      </c>
      <c r="D7698" s="97" t="s">
        <v>332</v>
      </c>
      <c r="E7698" s="97" t="s">
        <v>23432</v>
      </c>
      <c r="F7698" s="97">
        <v>331550</v>
      </c>
      <c r="G7698" s="97">
        <v>671230</v>
      </c>
      <c r="H7698" s="97">
        <v>331550</v>
      </c>
      <c r="I7698" s="97">
        <v>671230</v>
      </c>
      <c r="J7698" s="97" t="s">
        <v>93</v>
      </c>
      <c r="K7698" s="97">
        <v>54</v>
      </c>
      <c r="L7698" s="97" t="s">
        <v>23433</v>
      </c>
      <c r="M7698" s="97">
        <v>37.549999999999997</v>
      </c>
      <c r="N7698" s="97">
        <v>13088590</v>
      </c>
    </row>
    <row r="7699" spans="1:14" ht="14.25" customHeight="1" x14ac:dyDescent="0.3">
      <c r="A7699" s="97" t="s">
        <v>506</v>
      </c>
      <c r="B7699" s="97">
        <v>14747</v>
      </c>
      <c r="C7699" s="97" t="s">
        <v>23434</v>
      </c>
      <c r="D7699" s="97" t="s">
        <v>581</v>
      </c>
      <c r="E7699" s="97" t="s">
        <v>23435</v>
      </c>
      <c r="F7699" s="97">
        <v>328474</v>
      </c>
      <c r="G7699" s="97">
        <v>665501</v>
      </c>
      <c r="H7699" s="97">
        <v>328474</v>
      </c>
      <c r="I7699" s="97">
        <v>665501</v>
      </c>
      <c r="J7699" s="97" t="s">
        <v>93</v>
      </c>
      <c r="K7699" s="97">
        <v>138</v>
      </c>
      <c r="L7699" s="97" t="s">
        <v>23436</v>
      </c>
      <c r="M7699" s="97">
        <v>37.6</v>
      </c>
      <c r="N7699" s="97">
        <v>1004514</v>
      </c>
    </row>
    <row r="7700" spans="1:14" ht="14.25" customHeight="1" x14ac:dyDescent="0.3">
      <c r="A7700" s="97" t="s">
        <v>419</v>
      </c>
      <c r="B7700" s="97">
        <v>764</v>
      </c>
      <c r="C7700" s="97" t="s">
        <v>23437</v>
      </c>
      <c r="D7700" s="97" t="s">
        <v>332</v>
      </c>
      <c r="E7700" s="97" t="s">
        <v>23438</v>
      </c>
      <c r="F7700" s="97">
        <v>331600</v>
      </c>
      <c r="G7700" s="97">
        <v>672820</v>
      </c>
      <c r="H7700" s="97">
        <v>331600</v>
      </c>
      <c r="I7700" s="97">
        <v>672820</v>
      </c>
      <c r="J7700" s="97" t="s">
        <v>93</v>
      </c>
      <c r="K7700" s="97">
        <v>32</v>
      </c>
      <c r="L7700" s="97" t="s">
        <v>23439</v>
      </c>
      <c r="M7700" s="97">
        <v>37.9</v>
      </c>
      <c r="N7700" s="97">
        <v>17515836</v>
      </c>
    </row>
    <row r="7701" spans="1:14" ht="14.25" customHeight="1" x14ac:dyDescent="0.3">
      <c r="A7701" s="97" t="s">
        <v>419</v>
      </c>
      <c r="B7701" s="97">
        <v>732</v>
      </c>
      <c r="C7701" s="97" t="s">
        <v>23440</v>
      </c>
      <c r="D7701" s="97" t="s">
        <v>332</v>
      </c>
      <c r="E7701" s="97" t="s">
        <v>23441</v>
      </c>
      <c r="F7701" s="97">
        <v>331590</v>
      </c>
      <c r="G7701" s="97">
        <v>672820</v>
      </c>
      <c r="H7701" s="97">
        <v>331590</v>
      </c>
      <c r="I7701" s="97">
        <v>672820</v>
      </c>
      <c r="J7701" s="97" t="s">
        <v>93</v>
      </c>
      <c r="K7701" s="97">
        <v>32</v>
      </c>
      <c r="L7701" s="97" t="s">
        <v>23442</v>
      </c>
      <c r="M7701" s="97">
        <v>37.9</v>
      </c>
      <c r="N7701" s="97">
        <v>15941603</v>
      </c>
    </row>
    <row r="7702" spans="1:14" ht="14.25" customHeight="1" x14ac:dyDescent="0.3">
      <c r="A7702" s="97" t="s">
        <v>419</v>
      </c>
      <c r="B7702" s="97">
        <v>17811</v>
      </c>
      <c r="C7702" s="97" t="s">
        <v>23443</v>
      </c>
      <c r="D7702" s="97" t="s">
        <v>581</v>
      </c>
      <c r="E7702" s="97" t="s">
        <v>23444</v>
      </c>
      <c r="F7702" s="97">
        <v>331077</v>
      </c>
      <c r="G7702" s="97">
        <v>671886</v>
      </c>
      <c r="H7702" s="97">
        <v>331077</v>
      </c>
      <c r="I7702" s="97">
        <v>671886</v>
      </c>
      <c r="J7702" s="97" t="s">
        <v>93</v>
      </c>
      <c r="K7702" s="97">
        <v>0</v>
      </c>
      <c r="L7702" s="97" t="s">
        <v>23445</v>
      </c>
      <c r="M7702" s="97">
        <v>38</v>
      </c>
      <c r="N7702" s="97">
        <v>973379</v>
      </c>
    </row>
    <row r="7703" spans="1:14" ht="14.25" customHeight="1" x14ac:dyDescent="0.3">
      <c r="A7703" s="97" t="s">
        <v>822</v>
      </c>
      <c r="B7703" s="97">
        <v>67</v>
      </c>
      <c r="C7703" s="97" t="s">
        <v>23446</v>
      </c>
      <c r="D7703" s="97" t="s">
        <v>332</v>
      </c>
      <c r="E7703" s="97" t="s">
        <v>23447</v>
      </c>
      <c r="F7703" s="97">
        <v>340075</v>
      </c>
      <c r="G7703" s="97">
        <v>671579</v>
      </c>
      <c r="H7703" s="97">
        <v>340075</v>
      </c>
      <c r="I7703" s="97">
        <v>671579</v>
      </c>
      <c r="J7703" s="97" t="s">
        <v>93</v>
      </c>
      <c r="K7703" s="97">
        <v>0</v>
      </c>
      <c r="L7703" s="97" t="s">
        <v>23448</v>
      </c>
      <c r="M7703" s="97">
        <v>38</v>
      </c>
      <c r="N7703" s="97">
        <v>930935</v>
      </c>
    </row>
    <row r="7704" spans="1:14" ht="14.25" customHeight="1" x14ac:dyDescent="0.3">
      <c r="A7704" s="97" t="s">
        <v>962</v>
      </c>
      <c r="B7704" s="97">
        <v>89</v>
      </c>
      <c r="C7704" s="97" t="s">
        <v>23449</v>
      </c>
      <c r="D7704" s="97" t="s">
        <v>332</v>
      </c>
      <c r="E7704" s="97" t="s">
        <v>23450</v>
      </c>
      <c r="F7704" s="97">
        <v>319432</v>
      </c>
      <c r="G7704" s="97">
        <v>654276</v>
      </c>
      <c r="H7704" s="97">
        <v>319432</v>
      </c>
      <c r="I7704" s="97">
        <v>654276</v>
      </c>
      <c r="J7704" s="97" t="s">
        <v>93</v>
      </c>
      <c r="K7704" s="97">
        <v>0</v>
      </c>
      <c r="L7704" s="97" t="s">
        <v>23451</v>
      </c>
      <c r="M7704" s="97">
        <v>38</v>
      </c>
      <c r="N7704" s="97">
        <v>712343</v>
      </c>
    </row>
    <row r="7705" spans="1:14" ht="14.25" customHeight="1" x14ac:dyDescent="0.3">
      <c r="A7705" s="97" t="s">
        <v>888</v>
      </c>
      <c r="B7705" s="97">
        <v>14</v>
      </c>
      <c r="C7705" s="97" t="s">
        <v>23452</v>
      </c>
      <c r="D7705" s="97" t="s">
        <v>332</v>
      </c>
      <c r="E7705" s="97" t="s">
        <v>23453</v>
      </c>
      <c r="F7705" s="97">
        <v>345124</v>
      </c>
      <c r="G7705" s="97">
        <v>671128</v>
      </c>
      <c r="H7705" s="97">
        <v>345124</v>
      </c>
      <c r="I7705" s="97">
        <v>671128</v>
      </c>
      <c r="J7705" s="97" t="s">
        <v>93</v>
      </c>
      <c r="K7705" s="97">
        <v>0</v>
      </c>
      <c r="L7705" s="97" t="s">
        <v>20576</v>
      </c>
      <c r="M7705" s="97">
        <v>38</v>
      </c>
      <c r="N7705" s="97">
        <v>747553</v>
      </c>
    </row>
    <row r="7706" spans="1:14" ht="14.25" customHeight="1" x14ac:dyDescent="0.3">
      <c r="A7706" s="97" t="s">
        <v>497</v>
      </c>
      <c r="B7706" s="97">
        <v>588</v>
      </c>
      <c r="C7706" s="97" t="s">
        <v>23454</v>
      </c>
      <c r="D7706" s="97" t="s">
        <v>332</v>
      </c>
      <c r="E7706" s="97" t="s">
        <v>23455</v>
      </c>
      <c r="F7706" s="97">
        <v>334426</v>
      </c>
      <c r="G7706" s="97">
        <v>661824</v>
      </c>
      <c r="H7706" s="97">
        <v>334426</v>
      </c>
      <c r="I7706" s="97">
        <v>661824</v>
      </c>
      <c r="J7706" s="97" t="s">
        <v>93</v>
      </c>
      <c r="K7706" s="97">
        <v>0</v>
      </c>
      <c r="L7706" s="97" t="s">
        <v>20128</v>
      </c>
      <c r="M7706" s="97">
        <v>38</v>
      </c>
      <c r="N7706" s="97">
        <v>17643030</v>
      </c>
    </row>
    <row r="7707" spans="1:14" ht="14.25" customHeight="1" x14ac:dyDescent="0.3">
      <c r="A7707" s="97" t="s">
        <v>351</v>
      </c>
      <c r="B7707" s="97">
        <v>259</v>
      </c>
      <c r="C7707" s="97" t="s">
        <v>23456</v>
      </c>
      <c r="D7707" s="97" t="s">
        <v>332</v>
      </c>
      <c r="E7707" s="97" t="s">
        <v>23457</v>
      </c>
      <c r="F7707" s="97">
        <v>327634</v>
      </c>
      <c r="G7707" s="97">
        <v>664971</v>
      </c>
      <c r="H7707" s="97">
        <v>327634</v>
      </c>
      <c r="I7707" s="97">
        <v>664971</v>
      </c>
      <c r="J7707" s="97" t="s">
        <v>93</v>
      </c>
      <c r="K7707" s="97">
        <v>0</v>
      </c>
      <c r="L7707" s="97" t="s">
        <v>23458</v>
      </c>
      <c r="M7707" s="97">
        <v>38</v>
      </c>
      <c r="N7707" s="97">
        <v>19458579</v>
      </c>
    </row>
    <row r="7708" spans="1:14" ht="14.25" customHeight="1" x14ac:dyDescent="0.3">
      <c r="A7708" s="97" t="s">
        <v>508</v>
      </c>
      <c r="B7708" s="97">
        <v>8</v>
      </c>
      <c r="C7708" s="97" t="s">
        <v>23459</v>
      </c>
      <c r="D7708" s="97" t="s">
        <v>332</v>
      </c>
      <c r="E7708" s="97" t="s">
        <v>23460</v>
      </c>
      <c r="F7708" s="97">
        <v>334510</v>
      </c>
      <c r="G7708" s="97">
        <v>669750</v>
      </c>
      <c r="H7708" s="97">
        <v>334510</v>
      </c>
      <c r="I7708" s="97">
        <v>669750</v>
      </c>
      <c r="J7708" s="97" t="s">
        <v>93</v>
      </c>
      <c r="K7708" s="97">
        <v>23</v>
      </c>
      <c r="L7708" s="97" t="s">
        <v>23461</v>
      </c>
      <c r="M7708" s="97">
        <v>38</v>
      </c>
      <c r="N7708" s="97">
        <v>951207</v>
      </c>
    </row>
    <row r="7709" spans="1:14" ht="14.25" customHeight="1" x14ac:dyDescent="0.3">
      <c r="A7709" s="97" t="s">
        <v>419</v>
      </c>
      <c r="B7709" s="97">
        <v>147</v>
      </c>
      <c r="C7709" s="97" t="s">
        <v>23462</v>
      </c>
      <c r="D7709" s="97" t="s">
        <v>332</v>
      </c>
      <c r="E7709" s="97" t="s">
        <v>23463</v>
      </c>
      <c r="F7709" s="97">
        <v>333390</v>
      </c>
      <c r="G7709" s="97">
        <v>671050</v>
      </c>
      <c r="H7709" s="97">
        <v>333390</v>
      </c>
      <c r="I7709" s="97">
        <v>671050</v>
      </c>
      <c r="J7709" s="97" t="s">
        <v>93</v>
      </c>
      <c r="K7709" s="97">
        <v>26</v>
      </c>
      <c r="L7709" s="97" t="s">
        <v>23464</v>
      </c>
      <c r="M7709" s="97">
        <v>38</v>
      </c>
      <c r="N7709" s="97">
        <v>971624</v>
      </c>
    </row>
    <row r="7710" spans="1:14" ht="14.25" customHeight="1" x14ac:dyDescent="0.3">
      <c r="A7710" s="97" t="s">
        <v>632</v>
      </c>
      <c r="B7710" s="97">
        <v>170</v>
      </c>
      <c r="C7710" s="97" t="s">
        <v>23465</v>
      </c>
      <c r="D7710" s="97" t="s">
        <v>332</v>
      </c>
      <c r="E7710" s="97" t="s">
        <v>23466</v>
      </c>
      <c r="F7710" s="97">
        <v>340011</v>
      </c>
      <c r="G7710" s="97">
        <v>668401</v>
      </c>
      <c r="H7710" s="97">
        <v>340011</v>
      </c>
      <c r="I7710" s="97">
        <v>668401</v>
      </c>
      <c r="J7710" s="97" t="s">
        <v>93</v>
      </c>
      <c r="K7710" s="97">
        <v>32</v>
      </c>
      <c r="L7710" s="97" t="s">
        <v>23467</v>
      </c>
      <c r="M7710" s="97">
        <v>38</v>
      </c>
      <c r="N7710" s="97">
        <v>770448</v>
      </c>
    </row>
    <row r="7711" spans="1:14" ht="14.25" customHeight="1" x14ac:dyDescent="0.3">
      <c r="A7711" s="97" t="s">
        <v>508</v>
      </c>
      <c r="B7711" s="97">
        <v>10303</v>
      </c>
      <c r="C7711" s="97" t="s">
        <v>23468</v>
      </c>
      <c r="D7711" s="97" t="s">
        <v>581</v>
      </c>
      <c r="E7711" s="97" t="s">
        <v>23469</v>
      </c>
      <c r="F7711" s="97">
        <v>334772</v>
      </c>
      <c r="G7711" s="97">
        <v>668911</v>
      </c>
      <c r="H7711" s="97">
        <v>334772</v>
      </c>
      <c r="I7711" s="97">
        <v>668911</v>
      </c>
      <c r="J7711" s="97" t="s">
        <v>93</v>
      </c>
      <c r="K7711" s="97">
        <v>43.1</v>
      </c>
      <c r="L7711" s="97" t="s">
        <v>23470</v>
      </c>
      <c r="M7711" s="97">
        <v>38</v>
      </c>
      <c r="N7711" s="97">
        <v>952248</v>
      </c>
    </row>
    <row r="7712" spans="1:14" ht="14.25" customHeight="1" x14ac:dyDescent="0.3">
      <c r="A7712" s="97" t="s">
        <v>822</v>
      </c>
      <c r="B7712" s="97">
        <v>338</v>
      </c>
      <c r="C7712" s="97" t="s">
        <v>23471</v>
      </c>
      <c r="D7712" s="97" t="s">
        <v>332</v>
      </c>
      <c r="E7712" s="97" t="s">
        <v>23472</v>
      </c>
      <c r="F7712" s="97">
        <v>340420</v>
      </c>
      <c r="G7712" s="97">
        <v>673430</v>
      </c>
      <c r="H7712" s="97">
        <v>340420</v>
      </c>
      <c r="I7712" s="97">
        <v>673430</v>
      </c>
      <c r="J7712" s="97" t="s">
        <v>93</v>
      </c>
      <c r="K7712" s="97">
        <v>60</v>
      </c>
      <c r="L7712" s="97" t="s">
        <v>23473</v>
      </c>
      <c r="M7712" s="97">
        <v>38</v>
      </c>
      <c r="N7712" s="97">
        <v>931209</v>
      </c>
    </row>
    <row r="7713" spans="1:14" ht="14.25" customHeight="1" x14ac:dyDescent="0.3">
      <c r="A7713" s="97" t="s">
        <v>497</v>
      </c>
      <c r="B7713" s="97">
        <v>12225</v>
      </c>
      <c r="C7713" s="97" t="s">
        <v>23474</v>
      </c>
      <c r="D7713" s="97" t="s">
        <v>581</v>
      </c>
      <c r="E7713" s="97" t="s">
        <v>23475</v>
      </c>
      <c r="F7713" s="97">
        <v>333188</v>
      </c>
      <c r="G7713" s="97">
        <v>664978</v>
      </c>
      <c r="H7713" s="97">
        <v>333188</v>
      </c>
      <c r="I7713" s="97">
        <v>664978</v>
      </c>
      <c r="J7713" s="97" t="s">
        <v>93</v>
      </c>
      <c r="K7713" s="97">
        <v>70</v>
      </c>
      <c r="L7713" s="97" t="s">
        <v>23476</v>
      </c>
      <c r="M7713" s="97">
        <v>38</v>
      </c>
      <c r="N7713" s="97">
        <v>905416</v>
      </c>
    </row>
    <row r="7714" spans="1:14" ht="14.25" customHeight="1" x14ac:dyDescent="0.3">
      <c r="A7714" s="97" t="s">
        <v>822</v>
      </c>
      <c r="B7714" s="97">
        <v>65</v>
      </c>
      <c r="C7714" s="97" t="s">
        <v>23477</v>
      </c>
      <c r="D7714" s="97" t="s">
        <v>332</v>
      </c>
      <c r="E7714" s="97" t="s">
        <v>23478</v>
      </c>
      <c r="F7714" s="97">
        <v>342174</v>
      </c>
      <c r="G7714" s="97">
        <v>673660</v>
      </c>
      <c r="H7714" s="97">
        <v>342174</v>
      </c>
      <c r="I7714" s="97">
        <v>673660</v>
      </c>
      <c r="J7714" s="97" t="s">
        <v>93</v>
      </c>
      <c r="K7714" s="97">
        <v>70</v>
      </c>
      <c r="L7714" s="97" t="s">
        <v>23479</v>
      </c>
      <c r="M7714" s="97">
        <v>38</v>
      </c>
      <c r="N7714" s="97">
        <v>930933</v>
      </c>
    </row>
    <row r="7715" spans="1:14" ht="14.25" customHeight="1" x14ac:dyDescent="0.3">
      <c r="A7715" s="97" t="s">
        <v>632</v>
      </c>
      <c r="B7715" s="97">
        <v>57</v>
      </c>
      <c r="C7715" s="97" t="s">
        <v>23480</v>
      </c>
      <c r="D7715" s="97" t="s">
        <v>332</v>
      </c>
      <c r="E7715" s="97" t="s">
        <v>23481</v>
      </c>
      <c r="F7715" s="97">
        <v>341987</v>
      </c>
      <c r="G7715" s="97">
        <v>669326</v>
      </c>
      <c r="H7715" s="97">
        <v>341987</v>
      </c>
      <c r="I7715" s="97">
        <v>669326</v>
      </c>
      <c r="J7715" s="97" t="s">
        <v>93</v>
      </c>
      <c r="K7715" s="97">
        <v>79</v>
      </c>
      <c r="L7715" s="97" t="s">
        <v>23482</v>
      </c>
      <c r="M7715" s="97">
        <v>38</v>
      </c>
      <c r="N7715" s="97">
        <v>770335</v>
      </c>
    </row>
    <row r="7716" spans="1:14" ht="14.25" customHeight="1" x14ac:dyDescent="0.3">
      <c r="A7716" s="97" t="s">
        <v>632</v>
      </c>
      <c r="B7716" s="97">
        <v>56</v>
      </c>
      <c r="C7716" s="97" t="s">
        <v>23483</v>
      </c>
      <c r="D7716" s="97" t="s">
        <v>332</v>
      </c>
      <c r="E7716" s="97" t="s">
        <v>23484</v>
      </c>
      <c r="F7716" s="97">
        <v>341349</v>
      </c>
      <c r="G7716" s="97">
        <v>668727</v>
      </c>
      <c r="H7716" s="97">
        <v>341349</v>
      </c>
      <c r="I7716" s="97">
        <v>668727</v>
      </c>
      <c r="J7716" s="97" t="s">
        <v>93</v>
      </c>
      <c r="K7716" s="97">
        <v>83</v>
      </c>
      <c r="L7716" s="97" t="s">
        <v>23485</v>
      </c>
      <c r="M7716" s="97">
        <v>38</v>
      </c>
      <c r="N7716" s="97">
        <v>770334</v>
      </c>
    </row>
    <row r="7717" spans="1:14" ht="14.25" customHeight="1" x14ac:dyDescent="0.3">
      <c r="A7717" s="97" t="s">
        <v>822</v>
      </c>
      <c r="B7717" s="97">
        <v>3649</v>
      </c>
      <c r="C7717" s="97" t="s">
        <v>23486</v>
      </c>
      <c r="D7717" s="97" t="s">
        <v>581</v>
      </c>
      <c r="E7717" s="97" t="s">
        <v>23487</v>
      </c>
      <c r="F7717" s="97">
        <v>341297</v>
      </c>
      <c r="G7717" s="97">
        <v>672152</v>
      </c>
      <c r="H7717" s="97">
        <v>341297</v>
      </c>
      <c r="I7717" s="97">
        <v>672152</v>
      </c>
      <c r="J7717" s="97" t="s">
        <v>93</v>
      </c>
      <c r="K7717" s="97">
        <v>96</v>
      </c>
      <c r="L7717" s="97" t="s">
        <v>23488</v>
      </c>
      <c r="M7717" s="97">
        <v>38</v>
      </c>
      <c r="N7717" s="97">
        <v>931609</v>
      </c>
    </row>
    <row r="7718" spans="1:14" ht="14.25" customHeight="1" x14ac:dyDescent="0.3">
      <c r="A7718" s="97" t="s">
        <v>397</v>
      </c>
      <c r="B7718" s="97">
        <v>63</v>
      </c>
      <c r="C7718" s="97" t="s">
        <v>23489</v>
      </c>
      <c r="D7718" s="97" t="s">
        <v>332</v>
      </c>
      <c r="E7718" s="97" t="s">
        <v>23490</v>
      </c>
      <c r="F7718" s="97">
        <v>336150</v>
      </c>
      <c r="G7718" s="97">
        <v>668190</v>
      </c>
      <c r="H7718" s="97">
        <v>336150</v>
      </c>
      <c r="I7718" s="97">
        <v>668190</v>
      </c>
      <c r="J7718" s="97" t="s">
        <v>93</v>
      </c>
      <c r="K7718" s="97">
        <v>105</v>
      </c>
      <c r="L7718" s="97" t="s">
        <v>23491</v>
      </c>
      <c r="M7718" s="97">
        <v>38</v>
      </c>
      <c r="N7718" s="97">
        <v>842620</v>
      </c>
    </row>
    <row r="7719" spans="1:14" ht="14.25" customHeight="1" x14ac:dyDescent="0.3">
      <c r="A7719" s="97" t="s">
        <v>506</v>
      </c>
      <c r="B7719" s="97">
        <v>763</v>
      </c>
      <c r="C7719" s="97" t="s">
        <v>23492</v>
      </c>
      <c r="D7719" s="97" t="s">
        <v>332</v>
      </c>
      <c r="E7719" s="97" t="s">
        <v>23493</v>
      </c>
      <c r="F7719" s="97">
        <v>329148</v>
      </c>
      <c r="G7719" s="97">
        <v>669073</v>
      </c>
      <c r="H7719" s="97">
        <v>329148</v>
      </c>
      <c r="I7719" s="97">
        <v>669073</v>
      </c>
      <c r="J7719" s="97" t="s">
        <v>93</v>
      </c>
      <c r="K7719" s="97">
        <v>105.85</v>
      </c>
      <c r="L7719" s="97" t="s">
        <v>23494</v>
      </c>
      <c r="M7719" s="97">
        <v>38</v>
      </c>
      <c r="N7719" s="97">
        <v>17332909</v>
      </c>
    </row>
    <row r="7720" spans="1:14" ht="14.25" customHeight="1" x14ac:dyDescent="0.3">
      <c r="A7720" s="97" t="s">
        <v>506</v>
      </c>
      <c r="B7720" s="97">
        <v>764</v>
      </c>
      <c r="C7720" s="97" t="s">
        <v>23495</v>
      </c>
      <c r="D7720" s="97" t="s">
        <v>332</v>
      </c>
      <c r="E7720" s="97" t="s">
        <v>23496</v>
      </c>
      <c r="F7720" s="97">
        <v>329186</v>
      </c>
      <c r="G7720" s="97">
        <v>669044</v>
      </c>
      <c r="H7720" s="97">
        <v>329186</v>
      </c>
      <c r="I7720" s="97">
        <v>669044</v>
      </c>
      <c r="J7720" s="97" t="s">
        <v>93</v>
      </c>
      <c r="K7720" s="97">
        <v>107.89</v>
      </c>
      <c r="L7720" s="97" t="s">
        <v>23497</v>
      </c>
      <c r="M7720" s="97">
        <v>38</v>
      </c>
      <c r="N7720" s="97">
        <v>17332910</v>
      </c>
    </row>
    <row r="7721" spans="1:14" ht="14.25" customHeight="1" x14ac:dyDescent="0.3">
      <c r="A7721" s="97" t="s">
        <v>397</v>
      </c>
      <c r="B7721" s="97">
        <v>161</v>
      </c>
      <c r="C7721" s="97" t="s">
        <v>23498</v>
      </c>
      <c r="D7721" s="97" t="s">
        <v>332</v>
      </c>
      <c r="E7721" s="97" t="s">
        <v>23499</v>
      </c>
      <c r="F7721" s="97">
        <v>339020</v>
      </c>
      <c r="G7721" s="97">
        <v>667540</v>
      </c>
      <c r="H7721" s="97">
        <v>339020</v>
      </c>
      <c r="I7721" s="97">
        <v>667540</v>
      </c>
      <c r="J7721" s="97" t="s">
        <v>93</v>
      </c>
      <c r="K7721" s="97">
        <v>111.76</v>
      </c>
      <c r="L7721" s="97" t="s">
        <v>23500</v>
      </c>
      <c r="M7721" s="97">
        <v>38</v>
      </c>
      <c r="N7721" s="97">
        <v>842718</v>
      </c>
    </row>
    <row r="7722" spans="1:14" ht="14.25" customHeight="1" x14ac:dyDescent="0.3">
      <c r="A7722" s="97" t="s">
        <v>506</v>
      </c>
      <c r="B7722" s="97">
        <v>938</v>
      </c>
      <c r="C7722" s="97" t="s">
        <v>23501</v>
      </c>
      <c r="D7722" s="97" t="s">
        <v>332</v>
      </c>
      <c r="E7722" s="97" t="s">
        <v>23502</v>
      </c>
      <c r="F7722" s="97">
        <v>329480</v>
      </c>
      <c r="G7722" s="97">
        <v>669150</v>
      </c>
      <c r="H7722" s="97">
        <v>329480</v>
      </c>
      <c r="I7722" s="97">
        <v>669150</v>
      </c>
      <c r="J7722" s="97" t="s">
        <v>93</v>
      </c>
      <c r="K7722" s="97">
        <v>113.44</v>
      </c>
      <c r="L7722" s="97" t="s">
        <v>23503</v>
      </c>
      <c r="M7722" s="97">
        <v>38</v>
      </c>
      <c r="N7722" s="97">
        <v>17341480</v>
      </c>
    </row>
    <row r="7723" spans="1:14" ht="14.25" customHeight="1" x14ac:dyDescent="0.3">
      <c r="A7723" s="97" t="s">
        <v>506</v>
      </c>
      <c r="B7723" s="97">
        <v>914</v>
      </c>
      <c r="C7723" s="97" t="s">
        <v>23504</v>
      </c>
      <c r="D7723" s="97" t="s">
        <v>332</v>
      </c>
      <c r="E7723" s="97" t="s">
        <v>23505</v>
      </c>
      <c r="F7723" s="97">
        <v>329440</v>
      </c>
      <c r="G7723" s="97">
        <v>669100</v>
      </c>
      <c r="H7723" s="97">
        <v>329440</v>
      </c>
      <c r="I7723" s="97">
        <v>669100</v>
      </c>
      <c r="J7723" s="97" t="s">
        <v>93</v>
      </c>
      <c r="K7723" s="97">
        <v>114.87</v>
      </c>
      <c r="L7723" s="97" t="s">
        <v>23506</v>
      </c>
      <c r="M7723" s="97">
        <v>38</v>
      </c>
      <c r="N7723" s="97">
        <v>17341456</v>
      </c>
    </row>
    <row r="7724" spans="1:14" ht="14.25" customHeight="1" x14ac:dyDescent="0.3">
      <c r="A7724" s="97" t="s">
        <v>506</v>
      </c>
      <c r="B7724" s="97">
        <v>913</v>
      </c>
      <c r="C7724" s="97" t="s">
        <v>23507</v>
      </c>
      <c r="D7724" s="97" t="s">
        <v>332</v>
      </c>
      <c r="E7724" s="97" t="s">
        <v>23508</v>
      </c>
      <c r="F7724" s="97">
        <v>329450</v>
      </c>
      <c r="G7724" s="97">
        <v>669100</v>
      </c>
      <c r="H7724" s="97">
        <v>329450</v>
      </c>
      <c r="I7724" s="97">
        <v>669100</v>
      </c>
      <c r="J7724" s="97" t="s">
        <v>93</v>
      </c>
      <c r="K7724" s="97">
        <v>114.87</v>
      </c>
      <c r="L7724" s="97" t="s">
        <v>23509</v>
      </c>
      <c r="M7724" s="97">
        <v>38</v>
      </c>
      <c r="N7724" s="97">
        <v>17341455</v>
      </c>
    </row>
    <row r="7725" spans="1:14" ht="14.25" customHeight="1" x14ac:dyDescent="0.3">
      <c r="A7725" s="97" t="s">
        <v>506</v>
      </c>
      <c r="B7725" s="97">
        <v>912</v>
      </c>
      <c r="C7725" s="97" t="s">
        <v>23510</v>
      </c>
      <c r="D7725" s="97" t="s">
        <v>332</v>
      </c>
      <c r="E7725" s="97" t="s">
        <v>23511</v>
      </c>
      <c r="F7725" s="97">
        <v>329450</v>
      </c>
      <c r="G7725" s="97">
        <v>669110</v>
      </c>
      <c r="H7725" s="97">
        <v>329450</v>
      </c>
      <c r="I7725" s="97">
        <v>669110</v>
      </c>
      <c r="J7725" s="97" t="s">
        <v>93</v>
      </c>
      <c r="K7725" s="97">
        <v>114.87</v>
      </c>
      <c r="L7725" s="97" t="s">
        <v>23512</v>
      </c>
      <c r="M7725" s="97">
        <v>38</v>
      </c>
      <c r="N7725" s="97">
        <v>17341454</v>
      </c>
    </row>
    <row r="7726" spans="1:14" ht="14.25" customHeight="1" x14ac:dyDescent="0.3">
      <c r="A7726" s="97" t="s">
        <v>632</v>
      </c>
      <c r="B7726" s="97">
        <v>146</v>
      </c>
      <c r="C7726" s="97" t="s">
        <v>23513</v>
      </c>
      <c r="D7726" s="97" t="s">
        <v>332</v>
      </c>
      <c r="E7726" s="97" t="s">
        <v>23514</v>
      </c>
      <c r="F7726" s="97">
        <v>342258</v>
      </c>
      <c r="G7726" s="97">
        <v>667807</v>
      </c>
      <c r="H7726" s="97">
        <v>342258</v>
      </c>
      <c r="I7726" s="97">
        <v>667807</v>
      </c>
      <c r="J7726" s="97" t="s">
        <v>93</v>
      </c>
      <c r="K7726" s="97">
        <v>116</v>
      </c>
      <c r="L7726" s="97" t="s">
        <v>23515</v>
      </c>
      <c r="M7726" s="97">
        <v>38</v>
      </c>
      <c r="N7726" s="97">
        <v>770424</v>
      </c>
    </row>
    <row r="7727" spans="1:14" ht="14.25" customHeight="1" x14ac:dyDescent="0.3">
      <c r="A7727" s="97" t="s">
        <v>506</v>
      </c>
      <c r="B7727" s="97">
        <v>10695</v>
      </c>
      <c r="C7727" s="97" t="s">
        <v>23516</v>
      </c>
      <c r="D7727" s="97" t="s">
        <v>581</v>
      </c>
      <c r="E7727" s="97" t="s">
        <v>23517</v>
      </c>
      <c r="F7727" s="97">
        <v>327680</v>
      </c>
      <c r="G7727" s="97">
        <v>666930</v>
      </c>
      <c r="H7727" s="97">
        <v>327680</v>
      </c>
      <c r="I7727" s="97">
        <v>666930</v>
      </c>
      <c r="J7727" s="97" t="s">
        <v>93</v>
      </c>
      <c r="K7727" s="97">
        <v>139.52000000000001</v>
      </c>
      <c r="L7727" s="97" t="s">
        <v>23518</v>
      </c>
      <c r="M7727" s="97">
        <v>38</v>
      </c>
      <c r="N7727" s="97">
        <v>1004230</v>
      </c>
    </row>
    <row r="7728" spans="1:14" ht="14.25" customHeight="1" x14ac:dyDescent="0.3">
      <c r="A7728" s="97" t="s">
        <v>506</v>
      </c>
      <c r="B7728" s="97">
        <v>680</v>
      </c>
      <c r="C7728" s="97" t="s">
        <v>23519</v>
      </c>
      <c r="D7728" s="97" t="s">
        <v>332</v>
      </c>
      <c r="E7728" s="97" t="s">
        <v>23520</v>
      </c>
      <c r="F7728" s="97">
        <v>328180</v>
      </c>
      <c r="G7728" s="97">
        <v>665160</v>
      </c>
      <c r="H7728" s="97">
        <v>328180</v>
      </c>
      <c r="I7728" s="97">
        <v>665160</v>
      </c>
      <c r="J7728" s="97" t="s">
        <v>93</v>
      </c>
      <c r="K7728" s="97">
        <v>146</v>
      </c>
      <c r="L7728" s="97" t="s">
        <v>23521</v>
      </c>
      <c r="M7728" s="97">
        <v>38</v>
      </c>
      <c r="N7728" s="97">
        <v>13471151</v>
      </c>
    </row>
    <row r="7729" spans="1:14" ht="14.25" customHeight="1" x14ac:dyDescent="0.3">
      <c r="A7729" s="97" t="s">
        <v>497</v>
      </c>
      <c r="B7729" s="97">
        <v>118</v>
      </c>
      <c r="C7729" s="97" t="s">
        <v>23522</v>
      </c>
      <c r="D7729" s="97" t="s">
        <v>332</v>
      </c>
      <c r="E7729" s="97" t="s">
        <v>23523</v>
      </c>
      <c r="F7729" s="97">
        <v>334960</v>
      </c>
      <c r="G7729" s="97">
        <v>660040</v>
      </c>
      <c r="H7729" s="97">
        <v>334960</v>
      </c>
      <c r="I7729" s="97">
        <v>660040</v>
      </c>
      <c r="J7729" s="97" t="s">
        <v>93</v>
      </c>
      <c r="K7729" s="97">
        <v>151.56</v>
      </c>
      <c r="L7729" s="97" t="s">
        <v>23524</v>
      </c>
      <c r="M7729" s="97">
        <v>38</v>
      </c>
      <c r="N7729" s="97">
        <v>904750</v>
      </c>
    </row>
    <row r="7730" spans="1:14" ht="14.25" customHeight="1" x14ac:dyDescent="0.3">
      <c r="A7730" s="97" t="s">
        <v>497</v>
      </c>
      <c r="B7730" s="97">
        <v>576</v>
      </c>
      <c r="C7730" s="97" t="s">
        <v>23525</v>
      </c>
      <c r="D7730" s="97" t="s">
        <v>332</v>
      </c>
      <c r="E7730" s="97" t="s">
        <v>23526</v>
      </c>
      <c r="F7730" s="97">
        <v>334442</v>
      </c>
      <c r="G7730" s="97">
        <v>661737</v>
      </c>
      <c r="H7730" s="97">
        <v>334442</v>
      </c>
      <c r="I7730" s="97">
        <v>661737</v>
      </c>
      <c r="J7730" s="97" t="s">
        <v>93</v>
      </c>
      <c r="K7730" s="97">
        <v>167</v>
      </c>
      <c r="L7730" s="97" t="s">
        <v>23527</v>
      </c>
      <c r="M7730" s="97">
        <v>38</v>
      </c>
      <c r="N7730" s="97">
        <v>17643018</v>
      </c>
    </row>
    <row r="7731" spans="1:14" ht="14.25" customHeight="1" x14ac:dyDescent="0.3">
      <c r="A7731" s="97" t="s">
        <v>497</v>
      </c>
      <c r="B7731" s="97">
        <v>578</v>
      </c>
      <c r="C7731" s="97" t="s">
        <v>23528</v>
      </c>
      <c r="D7731" s="97" t="s">
        <v>332</v>
      </c>
      <c r="E7731" s="97" t="s">
        <v>23529</v>
      </c>
      <c r="F7731" s="97">
        <v>334513</v>
      </c>
      <c r="G7731" s="97">
        <v>661694</v>
      </c>
      <c r="H7731" s="97">
        <v>334513</v>
      </c>
      <c r="I7731" s="97">
        <v>661694</v>
      </c>
      <c r="J7731" s="97" t="s">
        <v>93</v>
      </c>
      <c r="K7731" s="97">
        <v>167</v>
      </c>
      <c r="L7731" s="97" t="s">
        <v>23530</v>
      </c>
      <c r="M7731" s="97">
        <v>38</v>
      </c>
      <c r="N7731" s="97">
        <v>17643020</v>
      </c>
    </row>
    <row r="7732" spans="1:14" ht="14.25" customHeight="1" x14ac:dyDescent="0.3">
      <c r="A7732" s="97" t="s">
        <v>497</v>
      </c>
      <c r="B7732" s="97">
        <v>323</v>
      </c>
      <c r="C7732" s="97" t="s">
        <v>23531</v>
      </c>
      <c r="D7732" s="97" t="s">
        <v>332</v>
      </c>
      <c r="E7732" s="97" t="s">
        <v>7427</v>
      </c>
      <c r="F7732" s="97">
        <v>334450</v>
      </c>
      <c r="G7732" s="97">
        <v>661790</v>
      </c>
      <c r="H7732" s="97">
        <v>334450</v>
      </c>
      <c r="I7732" s="97">
        <v>661790</v>
      </c>
      <c r="J7732" s="97" t="s">
        <v>93</v>
      </c>
      <c r="K7732" s="97">
        <v>169.68</v>
      </c>
      <c r="L7732" s="97" t="s">
        <v>23532</v>
      </c>
      <c r="M7732" s="97">
        <v>38</v>
      </c>
      <c r="N7732" s="97">
        <v>904960</v>
      </c>
    </row>
    <row r="7733" spans="1:14" ht="14.25" customHeight="1" x14ac:dyDescent="0.3">
      <c r="A7733" s="97" t="s">
        <v>497</v>
      </c>
      <c r="B7733" s="97">
        <v>69</v>
      </c>
      <c r="C7733" s="97" t="s">
        <v>23533</v>
      </c>
      <c r="D7733" s="97" t="s">
        <v>332</v>
      </c>
      <c r="E7733" s="97" t="s">
        <v>23534</v>
      </c>
      <c r="F7733" s="97">
        <v>334400</v>
      </c>
      <c r="G7733" s="97">
        <v>662970</v>
      </c>
      <c r="H7733" s="97">
        <v>334400</v>
      </c>
      <c r="I7733" s="97">
        <v>662970</v>
      </c>
      <c r="J7733" s="97" t="s">
        <v>93</v>
      </c>
      <c r="K7733" s="97">
        <v>170</v>
      </c>
      <c r="L7733" s="97" t="s">
        <v>23535</v>
      </c>
      <c r="M7733" s="97">
        <v>38</v>
      </c>
      <c r="N7733" s="97">
        <v>904701</v>
      </c>
    </row>
    <row r="7734" spans="1:14" ht="14.25" customHeight="1" x14ac:dyDescent="0.3">
      <c r="A7734" s="97" t="s">
        <v>497</v>
      </c>
      <c r="B7734" s="97">
        <v>507</v>
      </c>
      <c r="C7734" s="97" t="s">
        <v>23536</v>
      </c>
      <c r="D7734" s="97" t="s">
        <v>332</v>
      </c>
      <c r="E7734" s="97" t="s">
        <v>23537</v>
      </c>
      <c r="F7734" s="97">
        <v>334430</v>
      </c>
      <c r="G7734" s="97">
        <v>661820</v>
      </c>
      <c r="H7734" s="97">
        <v>334430</v>
      </c>
      <c r="I7734" s="97">
        <v>661820</v>
      </c>
      <c r="J7734" s="97" t="s">
        <v>93</v>
      </c>
      <c r="K7734" s="97">
        <v>170.37</v>
      </c>
      <c r="L7734" s="97" t="s">
        <v>23538</v>
      </c>
      <c r="M7734" s="97">
        <v>38</v>
      </c>
      <c r="N7734" s="97">
        <v>16024508</v>
      </c>
    </row>
    <row r="7735" spans="1:14" ht="14.25" customHeight="1" x14ac:dyDescent="0.3">
      <c r="A7735" s="97" t="s">
        <v>4821</v>
      </c>
      <c r="B7735" s="97">
        <v>126</v>
      </c>
      <c r="C7735" s="97" t="s">
        <v>23539</v>
      </c>
      <c r="D7735" s="97" t="s">
        <v>332</v>
      </c>
      <c r="E7735" s="97" t="s">
        <v>23540</v>
      </c>
      <c r="F7735" s="97">
        <v>334345</v>
      </c>
      <c r="G7735" s="97">
        <v>659595</v>
      </c>
      <c r="H7735" s="97">
        <v>334345</v>
      </c>
      <c r="I7735" s="97">
        <v>659595</v>
      </c>
      <c r="J7735" s="97" t="s">
        <v>93</v>
      </c>
      <c r="K7735" s="97">
        <v>178</v>
      </c>
      <c r="L7735" s="97" t="s">
        <v>23541</v>
      </c>
      <c r="M7735" s="97">
        <v>38</v>
      </c>
      <c r="N7735" s="97">
        <v>777785</v>
      </c>
    </row>
    <row r="7736" spans="1:14" ht="14.25" customHeight="1" x14ac:dyDescent="0.3">
      <c r="A7736" s="97" t="s">
        <v>570</v>
      </c>
      <c r="B7736" s="97">
        <v>312</v>
      </c>
      <c r="C7736" s="97" t="s">
        <v>23542</v>
      </c>
      <c r="D7736" s="97" t="s">
        <v>332</v>
      </c>
      <c r="E7736" s="97" t="s">
        <v>23543</v>
      </c>
      <c r="F7736" s="97">
        <v>336570</v>
      </c>
      <c r="G7736" s="97">
        <v>663020</v>
      </c>
      <c r="H7736" s="97">
        <v>336570</v>
      </c>
      <c r="I7736" s="97">
        <v>663020</v>
      </c>
      <c r="J7736" s="97" t="s">
        <v>93</v>
      </c>
      <c r="K7736" s="97">
        <v>198.91</v>
      </c>
      <c r="L7736" s="97" t="s">
        <v>23544</v>
      </c>
      <c r="M7736" s="97">
        <v>38</v>
      </c>
      <c r="N7736" s="97">
        <v>844792</v>
      </c>
    </row>
    <row r="7737" spans="1:14" ht="14.25" customHeight="1" x14ac:dyDescent="0.3">
      <c r="A7737" s="97" t="s">
        <v>570</v>
      </c>
      <c r="B7737" s="97">
        <v>355</v>
      </c>
      <c r="C7737" s="97" t="s">
        <v>23545</v>
      </c>
      <c r="D7737" s="97" t="s">
        <v>332</v>
      </c>
      <c r="E7737" s="97" t="s">
        <v>23546</v>
      </c>
      <c r="F7737" s="97">
        <v>335470</v>
      </c>
      <c r="G7737" s="97">
        <v>661780</v>
      </c>
      <c r="H7737" s="97">
        <v>335470</v>
      </c>
      <c r="I7737" s="97">
        <v>661780</v>
      </c>
      <c r="J7737" s="97" t="s">
        <v>93</v>
      </c>
      <c r="K7737" s="97">
        <v>208.79</v>
      </c>
      <c r="L7737" s="97" t="s">
        <v>13699</v>
      </c>
      <c r="M7737" s="97">
        <v>38</v>
      </c>
      <c r="N7737" s="97">
        <v>844835</v>
      </c>
    </row>
    <row r="7738" spans="1:14" ht="14.25" customHeight="1" x14ac:dyDescent="0.3">
      <c r="A7738" s="97" t="s">
        <v>330</v>
      </c>
      <c r="B7738" s="97">
        <v>115</v>
      </c>
      <c r="C7738" s="97" t="s">
        <v>23547</v>
      </c>
      <c r="D7738" s="97" t="s">
        <v>332</v>
      </c>
      <c r="E7738" s="97" t="s">
        <v>23548</v>
      </c>
      <c r="F7738" s="97">
        <v>322956</v>
      </c>
      <c r="G7738" s="97">
        <v>661049</v>
      </c>
      <c r="H7738" s="97">
        <v>322956</v>
      </c>
      <c r="I7738" s="97">
        <v>661049</v>
      </c>
      <c r="J7738" s="97" t="s">
        <v>93</v>
      </c>
      <c r="K7738" s="97">
        <v>211</v>
      </c>
      <c r="L7738" s="97" t="s">
        <v>22799</v>
      </c>
      <c r="M7738" s="97">
        <v>38</v>
      </c>
      <c r="N7738" s="97">
        <v>785838</v>
      </c>
    </row>
    <row r="7739" spans="1:14" ht="14.25" customHeight="1" x14ac:dyDescent="0.3">
      <c r="A7739" s="97" t="s">
        <v>497</v>
      </c>
      <c r="B7739" s="97">
        <v>79</v>
      </c>
      <c r="C7739" s="97" t="s">
        <v>23549</v>
      </c>
      <c r="D7739" s="97" t="s">
        <v>332</v>
      </c>
      <c r="E7739" s="97" t="s">
        <v>23550</v>
      </c>
      <c r="F7739" s="97">
        <v>334840</v>
      </c>
      <c r="G7739" s="97">
        <v>662680</v>
      </c>
      <c r="H7739" s="97">
        <v>334840</v>
      </c>
      <c r="I7739" s="97">
        <v>662680</v>
      </c>
      <c r="J7739" s="97" t="s">
        <v>93</v>
      </c>
      <c r="K7739" s="97">
        <v>222.5</v>
      </c>
      <c r="L7739" s="97" t="s">
        <v>23551</v>
      </c>
      <c r="M7739" s="97">
        <v>38</v>
      </c>
      <c r="N7739" s="97">
        <v>904711</v>
      </c>
    </row>
    <row r="7740" spans="1:14" ht="14.25" customHeight="1" x14ac:dyDescent="0.3">
      <c r="A7740" s="97" t="s">
        <v>570</v>
      </c>
      <c r="B7740" s="97">
        <v>194</v>
      </c>
      <c r="C7740" s="97" t="s">
        <v>23552</v>
      </c>
      <c r="D7740" s="97" t="s">
        <v>332</v>
      </c>
      <c r="E7740" s="97" t="s">
        <v>23553</v>
      </c>
      <c r="F7740" s="97">
        <v>335350</v>
      </c>
      <c r="G7740" s="97">
        <v>662300</v>
      </c>
      <c r="H7740" s="97">
        <v>335350</v>
      </c>
      <c r="I7740" s="97">
        <v>662300</v>
      </c>
      <c r="J7740" s="97" t="s">
        <v>93</v>
      </c>
      <c r="K7740" s="97">
        <v>222.99</v>
      </c>
      <c r="L7740" s="97" t="s">
        <v>23554</v>
      </c>
      <c r="M7740" s="97">
        <v>38</v>
      </c>
      <c r="N7740" s="97">
        <v>844674</v>
      </c>
    </row>
    <row r="7741" spans="1:14" ht="14.25" customHeight="1" x14ac:dyDescent="0.3">
      <c r="A7741" s="97" t="s">
        <v>570</v>
      </c>
      <c r="B7741" s="97">
        <v>53</v>
      </c>
      <c r="C7741" s="97" t="s">
        <v>23555</v>
      </c>
      <c r="D7741" s="97" t="s">
        <v>332</v>
      </c>
      <c r="E7741" s="97" t="s">
        <v>23556</v>
      </c>
      <c r="F7741" s="97">
        <v>336580</v>
      </c>
      <c r="G7741" s="97">
        <v>664135</v>
      </c>
      <c r="H7741" s="97">
        <v>336580</v>
      </c>
      <c r="I7741" s="97">
        <v>664135</v>
      </c>
      <c r="J7741" s="97" t="s">
        <v>93</v>
      </c>
      <c r="K7741" s="97">
        <v>226.4</v>
      </c>
      <c r="L7741" s="97" t="s">
        <v>23557</v>
      </c>
      <c r="M7741" s="97">
        <v>38</v>
      </c>
      <c r="N7741" s="97">
        <v>844531</v>
      </c>
    </row>
    <row r="7742" spans="1:14" ht="14.25" customHeight="1" x14ac:dyDescent="0.3">
      <c r="A7742" s="97" t="s">
        <v>4821</v>
      </c>
      <c r="B7742" s="97">
        <v>252</v>
      </c>
      <c r="C7742" s="97" t="s">
        <v>23558</v>
      </c>
      <c r="D7742" s="97" t="s">
        <v>332</v>
      </c>
      <c r="E7742" s="97" t="s">
        <v>23559</v>
      </c>
      <c r="F7742" s="97">
        <v>334990</v>
      </c>
      <c r="G7742" s="97">
        <v>658510</v>
      </c>
      <c r="H7742" s="97">
        <v>334990</v>
      </c>
      <c r="I7742" s="97">
        <v>658510</v>
      </c>
      <c r="J7742" s="97" t="s">
        <v>93</v>
      </c>
      <c r="K7742" s="97">
        <v>228.4</v>
      </c>
      <c r="L7742" s="97" t="s">
        <v>23560</v>
      </c>
      <c r="M7742" s="97">
        <v>38</v>
      </c>
      <c r="N7742" s="97">
        <v>777911</v>
      </c>
    </row>
    <row r="7743" spans="1:14" ht="14.25" customHeight="1" x14ac:dyDescent="0.3">
      <c r="A7743" s="97" t="s">
        <v>570</v>
      </c>
      <c r="B7743" s="97">
        <v>152</v>
      </c>
      <c r="C7743" s="97" t="s">
        <v>23561</v>
      </c>
      <c r="D7743" s="97" t="s">
        <v>332</v>
      </c>
      <c r="E7743" s="97" t="s">
        <v>23562</v>
      </c>
      <c r="F7743" s="97">
        <v>335345</v>
      </c>
      <c r="G7743" s="97">
        <v>662480</v>
      </c>
      <c r="H7743" s="97">
        <v>335345</v>
      </c>
      <c r="I7743" s="97">
        <v>662480</v>
      </c>
      <c r="J7743" s="97" t="s">
        <v>93</v>
      </c>
      <c r="K7743" s="97">
        <v>229.9</v>
      </c>
      <c r="L7743" s="97" t="s">
        <v>23563</v>
      </c>
      <c r="M7743" s="97">
        <v>38</v>
      </c>
      <c r="N7743" s="97">
        <v>844632</v>
      </c>
    </row>
    <row r="7744" spans="1:14" ht="14.25" customHeight="1" x14ac:dyDescent="0.3">
      <c r="A7744" s="97" t="s">
        <v>878</v>
      </c>
      <c r="B7744" s="97">
        <v>31</v>
      </c>
      <c r="C7744" s="97" t="s">
        <v>23564</v>
      </c>
      <c r="D7744" s="97" t="s">
        <v>332</v>
      </c>
      <c r="E7744" s="97" t="s">
        <v>23565</v>
      </c>
      <c r="F7744" s="97">
        <v>327640</v>
      </c>
      <c r="G7744" s="97">
        <v>659730</v>
      </c>
      <c r="H7744" s="97">
        <v>327640</v>
      </c>
      <c r="I7744" s="97">
        <v>659730</v>
      </c>
      <c r="J7744" s="97" t="s">
        <v>93</v>
      </c>
      <c r="K7744" s="97">
        <v>232.46</v>
      </c>
      <c r="L7744" s="97" t="s">
        <v>21937</v>
      </c>
      <c r="M7744" s="97">
        <v>38</v>
      </c>
      <c r="N7744" s="97">
        <v>737251</v>
      </c>
    </row>
    <row r="7745" spans="1:14" ht="14.25" customHeight="1" x14ac:dyDescent="0.3">
      <c r="A7745" s="97" t="s">
        <v>497</v>
      </c>
      <c r="B7745" s="97">
        <v>87</v>
      </c>
      <c r="C7745" s="97" t="s">
        <v>23566</v>
      </c>
      <c r="D7745" s="97" t="s">
        <v>332</v>
      </c>
      <c r="E7745" s="97" t="s">
        <v>23567</v>
      </c>
      <c r="F7745" s="97">
        <v>334950</v>
      </c>
      <c r="G7745" s="97">
        <v>662640</v>
      </c>
      <c r="H7745" s="97">
        <v>334950</v>
      </c>
      <c r="I7745" s="97">
        <v>662640</v>
      </c>
      <c r="J7745" s="97" t="s">
        <v>93</v>
      </c>
      <c r="K7745" s="97">
        <v>234.3</v>
      </c>
      <c r="L7745" s="97" t="s">
        <v>23568</v>
      </c>
      <c r="M7745" s="97">
        <v>38</v>
      </c>
      <c r="N7745" s="97">
        <v>904719</v>
      </c>
    </row>
    <row r="7746" spans="1:14" ht="14.25" customHeight="1" x14ac:dyDescent="0.3">
      <c r="A7746" s="97" t="s">
        <v>570</v>
      </c>
      <c r="B7746" s="97">
        <v>128</v>
      </c>
      <c r="C7746" s="97" t="s">
        <v>23569</v>
      </c>
      <c r="D7746" s="97" t="s">
        <v>332</v>
      </c>
      <c r="E7746" s="97" t="s">
        <v>23570</v>
      </c>
      <c r="F7746" s="97">
        <v>335235</v>
      </c>
      <c r="G7746" s="97">
        <v>662470</v>
      </c>
      <c r="H7746" s="97">
        <v>335235</v>
      </c>
      <c r="I7746" s="97">
        <v>662470</v>
      </c>
      <c r="J7746" s="97" t="s">
        <v>93</v>
      </c>
      <c r="K7746" s="97">
        <v>236.4</v>
      </c>
      <c r="L7746" s="97" t="s">
        <v>23571</v>
      </c>
      <c r="M7746" s="97">
        <v>38</v>
      </c>
      <c r="N7746" s="97">
        <v>844607</v>
      </c>
    </row>
    <row r="7747" spans="1:14" ht="14.25" customHeight="1" x14ac:dyDescent="0.3">
      <c r="A7747" s="97" t="s">
        <v>570</v>
      </c>
      <c r="B7747" s="97">
        <v>146</v>
      </c>
      <c r="C7747" s="97" t="s">
        <v>23572</v>
      </c>
      <c r="D7747" s="97" t="s">
        <v>332</v>
      </c>
      <c r="E7747" s="97" t="s">
        <v>18154</v>
      </c>
      <c r="F7747" s="97">
        <v>336200</v>
      </c>
      <c r="G7747" s="97">
        <v>663380</v>
      </c>
      <c r="H7747" s="97">
        <v>336200</v>
      </c>
      <c r="I7747" s="97">
        <v>663380</v>
      </c>
      <c r="J7747" s="97" t="s">
        <v>93</v>
      </c>
      <c r="K7747" s="97">
        <v>237.9</v>
      </c>
      <c r="L7747" s="97" t="s">
        <v>23573</v>
      </c>
      <c r="M7747" s="97">
        <v>38</v>
      </c>
      <c r="N7747" s="97">
        <v>844626</v>
      </c>
    </row>
    <row r="7748" spans="1:14" ht="14.25" customHeight="1" x14ac:dyDescent="0.3">
      <c r="A7748" s="97" t="s">
        <v>878</v>
      </c>
      <c r="B7748" s="97">
        <v>51</v>
      </c>
      <c r="C7748" s="97" t="s">
        <v>23574</v>
      </c>
      <c r="D7748" s="97" t="s">
        <v>332</v>
      </c>
      <c r="E7748" s="97" t="s">
        <v>23575</v>
      </c>
      <c r="F7748" s="97">
        <v>327670</v>
      </c>
      <c r="G7748" s="97">
        <v>659150</v>
      </c>
      <c r="H7748" s="97">
        <v>327670</v>
      </c>
      <c r="I7748" s="97">
        <v>659150</v>
      </c>
      <c r="J7748" s="97" t="s">
        <v>93</v>
      </c>
      <c r="K7748" s="97">
        <v>256.77</v>
      </c>
      <c r="L7748" s="97" t="s">
        <v>23576</v>
      </c>
      <c r="M7748" s="97">
        <v>38</v>
      </c>
      <c r="N7748" s="97">
        <v>737271</v>
      </c>
    </row>
    <row r="7749" spans="1:14" ht="14.25" customHeight="1" x14ac:dyDescent="0.3">
      <c r="A7749" s="97" t="s">
        <v>6676</v>
      </c>
      <c r="B7749" s="97">
        <v>8</v>
      </c>
      <c r="C7749" s="97" t="s">
        <v>23577</v>
      </c>
      <c r="D7749" s="97" t="s">
        <v>332</v>
      </c>
      <c r="E7749" s="97" t="s">
        <v>23578</v>
      </c>
      <c r="F7749" s="97">
        <v>321280</v>
      </c>
      <c r="G7749" s="97">
        <v>652800</v>
      </c>
      <c r="H7749" s="97">
        <v>321280</v>
      </c>
      <c r="I7749" s="97">
        <v>652800</v>
      </c>
      <c r="J7749" s="97" t="s">
        <v>93</v>
      </c>
      <c r="K7749" s="97">
        <v>286.7</v>
      </c>
      <c r="L7749" s="97" t="s">
        <v>23579</v>
      </c>
      <c r="M7749" s="97">
        <v>38</v>
      </c>
      <c r="N7749" s="97">
        <v>628348</v>
      </c>
    </row>
    <row r="7750" spans="1:14" ht="14.25" customHeight="1" x14ac:dyDescent="0.3">
      <c r="A7750" s="97" t="s">
        <v>419</v>
      </c>
      <c r="B7750" s="97">
        <v>9256</v>
      </c>
      <c r="C7750" s="97" t="s">
        <v>23580</v>
      </c>
      <c r="D7750" s="97" t="s">
        <v>581</v>
      </c>
      <c r="E7750" s="97" t="s">
        <v>23581</v>
      </c>
      <c r="F7750" s="97">
        <v>332924</v>
      </c>
      <c r="G7750" s="97">
        <v>671979</v>
      </c>
      <c r="H7750" s="97">
        <v>332924</v>
      </c>
      <c r="I7750" s="97">
        <v>671979</v>
      </c>
      <c r="J7750" s="97" t="s">
        <v>93</v>
      </c>
      <c r="K7750" s="97">
        <v>23</v>
      </c>
      <c r="L7750" s="97" t="s">
        <v>23582</v>
      </c>
      <c r="M7750" s="97">
        <v>38.1</v>
      </c>
      <c r="N7750" s="97">
        <v>972624</v>
      </c>
    </row>
    <row r="7751" spans="1:14" ht="14.25" customHeight="1" x14ac:dyDescent="0.3">
      <c r="A7751" s="97" t="s">
        <v>655</v>
      </c>
      <c r="B7751" s="97">
        <v>417</v>
      </c>
      <c r="C7751" s="97" t="s">
        <v>23583</v>
      </c>
      <c r="D7751" s="97" t="s">
        <v>332</v>
      </c>
      <c r="E7751" s="97" t="s">
        <v>23584</v>
      </c>
      <c r="F7751" s="97">
        <v>339229</v>
      </c>
      <c r="G7751" s="97">
        <v>672915</v>
      </c>
      <c r="H7751" s="97">
        <v>339229</v>
      </c>
      <c r="I7751" s="97">
        <v>672915</v>
      </c>
      <c r="J7751" s="97" t="s">
        <v>93</v>
      </c>
      <c r="K7751" s="97">
        <v>76.95</v>
      </c>
      <c r="L7751" s="97" t="s">
        <v>23585</v>
      </c>
      <c r="M7751" s="97">
        <v>38.1</v>
      </c>
      <c r="N7751" s="97">
        <v>950090</v>
      </c>
    </row>
    <row r="7752" spans="1:14" ht="14.25" customHeight="1" x14ac:dyDescent="0.3">
      <c r="A7752" s="97" t="s">
        <v>655</v>
      </c>
      <c r="B7752" s="97">
        <v>411</v>
      </c>
      <c r="C7752" s="97" t="s">
        <v>23586</v>
      </c>
      <c r="D7752" s="97" t="s">
        <v>581</v>
      </c>
      <c r="E7752" s="97" t="s">
        <v>23587</v>
      </c>
      <c r="F7752" s="97">
        <v>337210</v>
      </c>
      <c r="G7752" s="97">
        <v>672272</v>
      </c>
      <c r="H7752" s="97">
        <v>337210</v>
      </c>
      <c r="I7752" s="97">
        <v>672272</v>
      </c>
      <c r="J7752" s="97" t="s">
        <v>93</v>
      </c>
      <c r="K7752" s="97">
        <v>44</v>
      </c>
      <c r="L7752" s="97" t="s">
        <v>7026</v>
      </c>
      <c r="M7752" s="97">
        <v>38.130000000000003</v>
      </c>
      <c r="N7752" s="97">
        <v>950452</v>
      </c>
    </row>
    <row r="7753" spans="1:14" ht="14.25" customHeight="1" x14ac:dyDescent="0.3">
      <c r="A7753" s="97" t="s">
        <v>508</v>
      </c>
      <c r="B7753" s="97">
        <v>17760</v>
      </c>
      <c r="C7753" s="97" t="s">
        <v>23588</v>
      </c>
      <c r="D7753" s="97" t="s">
        <v>581</v>
      </c>
      <c r="E7753" s="97" t="s">
        <v>23589</v>
      </c>
      <c r="F7753" s="97">
        <v>332050</v>
      </c>
      <c r="G7753" s="97">
        <v>667440</v>
      </c>
      <c r="H7753" s="97">
        <v>332050</v>
      </c>
      <c r="I7753" s="97">
        <v>667440</v>
      </c>
      <c r="J7753" s="97" t="s">
        <v>93</v>
      </c>
      <c r="K7753" s="97">
        <v>69.900000000000006</v>
      </c>
      <c r="L7753" s="97" t="s">
        <v>23590</v>
      </c>
      <c r="M7753" s="97">
        <v>38.15</v>
      </c>
      <c r="N7753" s="97">
        <v>952731</v>
      </c>
    </row>
    <row r="7754" spans="1:14" ht="14.25" customHeight="1" x14ac:dyDescent="0.3">
      <c r="A7754" s="97" t="s">
        <v>506</v>
      </c>
      <c r="B7754" s="97">
        <v>681</v>
      </c>
      <c r="C7754" s="97" t="s">
        <v>23591</v>
      </c>
      <c r="D7754" s="97" t="s">
        <v>332</v>
      </c>
      <c r="E7754" s="97" t="s">
        <v>23592</v>
      </c>
      <c r="F7754" s="97">
        <v>328190</v>
      </c>
      <c r="G7754" s="97">
        <v>665160</v>
      </c>
      <c r="H7754" s="97">
        <v>328190</v>
      </c>
      <c r="I7754" s="97">
        <v>665160</v>
      </c>
      <c r="J7754" s="97" t="s">
        <v>93</v>
      </c>
      <c r="K7754" s="97">
        <v>146</v>
      </c>
      <c r="L7754" s="97" t="s">
        <v>23593</v>
      </c>
      <c r="M7754" s="97">
        <v>38.15</v>
      </c>
      <c r="N7754" s="97">
        <v>13471152</v>
      </c>
    </row>
    <row r="7755" spans="1:14" ht="14.25" customHeight="1" x14ac:dyDescent="0.3">
      <c r="A7755" s="97" t="s">
        <v>497</v>
      </c>
      <c r="B7755" s="97">
        <v>1498</v>
      </c>
      <c r="C7755" s="97" t="s">
        <v>23594</v>
      </c>
      <c r="D7755" s="97" t="s">
        <v>581</v>
      </c>
      <c r="E7755" s="97" t="s">
        <v>23595</v>
      </c>
      <c r="F7755" s="97">
        <v>330700</v>
      </c>
      <c r="G7755" s="97">
        <v>664867</v>
      </c>
      <c r="H7755" s="97">
        <v>330700</v>
      </c>
      <c r="I7755" s="97">
        <v>664867</v>
      </c>
      <c r="J7755" s="97" t="s">
        <v>93</v>
      </c>
      <c r="K7755" s="97">
        <v>108.67</v>
      </c>
      <c r="L7755" s="97" t="s">
        <v>23596</v>
      </c>
      <c r="M7755" s="97">
        <v>38.25</v>
      </c>
      <c r="N7755" s="97">
        <v>905169</v>
      </c>
    </row>
    <row r="7756" spans="1:14" ht="14.25" customHeight="1" x14ac:dyDescent="0.3">
      <c r="A7756" s="97" t="s">
        <v>506</v>
      </c>
      <c r="B7756" s="97">
        <v>898</v>
      </c>
      <c r="C7756" s="97" t="s">
        <v>23597</v>
      </c>
      <c r="D7756" s="97" t="s">
        <v>332</v>
      </c>
      <c r="E7756" s="97" t="s">
        <v>23598</v>
      </c>
      <c r="F7756" s="97">
        <v>328760</v>
      </c>
      <c r="G7756" s="97">
        <v>668290</v>
      </c>
      <c r="H7756" s="97">
        <v>328760</v>
      </c>
      <c r="I7756" s="97">
        <v>668290</v>
      </c>
      <c r="J7756" s="97" t="s">
        <v>93</v>
      </c>
      <c r="K7756" s="97">
        <v>124.16</v>
      </c>
      <c r="L7756" s="97" t="s">
        <v>23599</v>
      </c>
      <c r="M7756" s="97">
        <v>38.25</v>
      </c>
      <c r="N7756" s="97">
        <v>17341440</v>
      </c>
    </row>
    <row r="7757" spans="1:14" ht="14.25" customHeight="1" x14ac:dyDescent="0.3">
      <c r="A7757" s="97" t="s">
        <v>419</v>
      </c>
      <c r="B7757" s="97">
        <v>15534</v>
      </c>
      <c r="C7757" s="97" t="s">
        <v>23600</v>
      </c>
      <c r="D7757" s="97" t="s">
        <v>581</v>
      </c>
      <c r="E7757" s="97" t="s">
        <v>23601</v>
      </c>
      <c r="F7757" s="97">
        <v>332737</v>
      </c>
      <c r="G7757" s="97">
        <v>672173</v>
      </c>
      <c r="H7757" s="97">
        <v>332737</v>
      </c>
      <c r="I7757" s="97">
        <v>672173</v>
      </c>
      <c r="J7757" s="97" t="s">
        <v>93</v>
      </c>
      <c r="K7757" s="97">
        <v>24</v>
      </c>
      <c r="L7757" s="97" t="s">
        <v>23602</v>
      </c>
      <c r="M7757" s="97">
        <v>38.4</v>
      </c>
      <c r="N7757" s="97">
        <v>973318</v>
      </c>
    </row>
    <row r="7758" spans="1:14" ht="14.25" customHeight="1" x14ac:dyDescent="0.3">
      <c r="A7758" s="97" t="s">
        <v>351</v>
      </c>
      <c r="B7758" s="97">
        <v>237</v>
      </c>
      <c r="C7758" s="97" t="s">
        <v>23603</v>
      </c>
      <c r="D7758" s="97" t="s">
        <v>332</v>
      </c>
      <c r="E7758" s="97" t="s">
        <v>23604</v>
      </c>
      <c r="F7758" s="97">
        <v>328991</v>
      </c>
      <c r="G7758" s="97">
        <v>662585</v>
      </c>
      <c r="H7758" s="97">
        <v>328991</v>
      </c>
      <c r="I7758" s="97">
        <v>662585</v>
      </c>
      <c r="J7758" s="97" t="s">
        <v>93</v>
      </c>
      <c r="K7758" s="97">
        <v>150.80000000000001</v>
      </c>
      <c r="L7758" s="97" t="s">
        <v>23605</v>
      </c>
      <c r="M7758" s="97">
        <v>38.4</v>
      </c>
      <c r="N7758" s="97">
        <v>17279593</v>
      </c>
    </row>
    <row r="7759" spans="1:14" ht="14.25" customHeight="1" x14ac:dyDescent="0.3">
      <c r="A7759" s="97" t="s">
        <v>351</v>
      </c>
      <c r="B7759" s="97">
        <v>17123</v>
      </c>
      <c r="C7759" s="97" t="s">
        <v>23606</v>
      </c>
      <c r="D7759" s="97" t="s">
        <v>581</v>
      </c>
      <c r="E7759" s="97" t="s">
        <v>23607</v>
      </c>
      <c r="F7759" s="97">
        <v>325930</v>
      </c>
      <c r="G7759" s="97">
        <v>663440</v>
      </c>
      <c r="H7759" s="97">
        <v>325930</v>
      </c>
      <c r="I7759" s="97">
        <v>663440</v>
      </c>
      <c r="J7759" s="97" t="s">
        <v>93</v>
      </c>
      <c r="K7759" s="97">
        <v>170.23</v>
      </c>
      <c r="L7759" s="97" t="s">
        <v>23608</v>
      </c>
      <c r="M7759" s="97">
        <v>38.4</v>
      </c>
      <c r="N7759" s="97">
        <v>803441</v>
      </c>
    </row>
    <row r="7760" spans="1:14" ht="14.25" customHeight="1" x14ac:dyDescent="0.3">
      <c r="A7760" s="97" t="s">
        <v>506</v>
      </c>
      <c r="B7760" s="97">
        <v>756</v>
      </c>
      <c r="C7760" s="97" t="s">
        <v>23609</v>
      </c>
      <c r="D7760" s="97" t="s">
        <v>332</v>
      </c>
      <c r="E7760" s="97" t="s">
        <v>23610</v>
      </c>
      <c r="F7760" s="97">
        <v>329134</v>
      </c>
      <c r="G7760" s="97">
        <v>669070</v>
      </c>
      <c r="H7760" s="97">
        <v>329134</v>
      </c>
      <c r="I7760" s="97">
        <v>669070</v>
      </c>
      <c r="J7760" s="97" t="s">
        <v>93</v>
      </c>
      <c r="K7760" s="97">
        <v>105.21</v>
      </c>
      <c r="L7760" s="97" t="s">
        <v>23611</v>
      </c>
      <c r="M7760" s="97">
        <v>38.5</v>
      </c>
      <c r="N7760" s="97">
        <v>17332902</v>
      </c>
    </row>
    <row r="7761" spans="1:14" ht="14.25" customHeight="1" x14ac:dyDescent="0.3">
      <c r="A7761" s="97" t="s">
        <v>506</v>
      </c>
      <c r="B7761" s="97">
        <v>10695</v>
      </c>
      <c r="C7761" s="97" t="s">
        <v>23612</v>
      </c>
      <c r="D7761" s="97" t="s">
        <v>581</v>
      </c>
      <c r="E7761" s="97" t="s">
        <v>23613</v>
      </c>
      <c r="F7761" s="97">
        <v>327643</v>
      </c>
      <c r="G7761" s="97">
        <v>666957</v>
      </c>
      <c r="H7761" s="97">
        <v>327643</v>
      </c>
      <c r="I7761" s="97">
        <v>666957</v>
      </c>
      <c r="J7761" s="97" t="s">
        <v>93</v>
      </c>
      <c r="K7761" s="97">
        <v>137.13999999999999</v>
      </c>
      <c r="L7761" s="97" t="s">
        <v>23614</v>
      </c>
      <c r="M7761" s="97">
        <v>38.5</v>
      </c>
      <c r="N7761" s="97">
        <v>1004205</v>
      </c>
    </row>
    <row r="7762" spans="1:14" ht="14.25" customHeight="1" x14ac:dyDescent="0.3">
      <c r="A7762" s="97" t="s">
        <v>497</v>
      </c>
      <c r="B7762" s="97">
        <v>330</v>
      </c>
      <c r="C7762" s="97" t="s">
        <v>23615</v>
      </c>
      <c r="D7762" s="97" t="s">
        <v>332</v>
      </c>
      <c r="E7762" s="97" t="s">
        <v>21209</v>
      </c>
      <c r="F7762" s="97">
        <v>334480</v>
      </c>
      <c r="G7762" s="97">
        <v>661750</v>
      </c>
      <c r="H7762" s="97">
        <v>334480</v>
      </c>
      <c r="I7762" s="97">
        <v>661750</v>
      </c>
      <c r="J7762" s="97" t="s">
        <v>93</v>
      </c>
      <c r="K7762" s="97">
        <v>168.92</v>
      </c>
      <c r="L7762" s="97" t="s">
        <v>23616</v>
      </c>
      <c r="M7762" s="97">
        <v>38.5</v>
      </c>
      <c r="N7762" s="97">
        <v>904967</v>
      </c>
    </row>
    <row r="7763" spans="1:14" ht="14.25" customHeight="1" x14ac:dyDescent="0.3">
      <c r="A7763" s="97" t="s">
        <v>330</v>
      </c>
      <c r="B7763" s="97">
        <v>129</v>
      </c>
      <c r="C7763" s="97" t="s">
        <v>23617</v>
      </c>
      <c r="D7763" s="97" t="s">
        <v>332</v>
      </c>
      <c r="E7763" s="97" t="s">
        <v>23618</v>
      </c>
      <c r="F7763" s="97">
        <v>324440</v>
      </c>
      <c r="G7763" s="97">
        <v>662200</v>
      </c>
      <c r="H7763" s="97">
        <v>324440</v>
      </c>
      <c r="I7763" s="97">
        <v>662200</v>
      </c>
      <c r="J7763" s="97" t="s">
        <v>93</v>
      </c>
      <c r="K7763" s="97">
        <v>187</v>
      </c>
      <c r="L7763" s="97" t="s">
        <v>23619</v>
      </c>
      <c r="M7763" s="97">
        <v>38.5</v>
      </c>
      <c r="N7763" s="97">
        <v>12397482</v>
      </c>
    </row>
    <row r="7764" spans="1:14" ht="14.25" customHeight="1" x14ac:dyDescent="0.3">
      <c r="A7764" s="97" t="s">
        <v>419</v>
      </c>
      <c r="B7764" s="97">
        <v>15534</v>
      </c>
      <c r="C7764" s="97" t="s">
        <v>23620</v>
      </c>
      <c r="D7764" s="97" t="s">
        <v>581</v>
      </c>
      <c r="E7764" s="97" t="s">
        <v>23621</v>
      </c>
      <c r="F7764" s="97">
        <v>332681</v>
      </c>
      <c r="G7764" s="97">
        <v>672112</v>
      </c>
      <c r="H7764" s="97">
        <v>332681</v>
      </c>
      <c r="I7764" s="97">
        <v>672112</v>
      </c>
      <c r="J7764" s="97" t="s">
        <v>93</v>
      </c>
      <c r="K7764" s="97">
        <v>24</v>
      </c>
      <c r="L7764" s="97" t="s">
        <v>23622</v>
      </c>
      <c r="M7764" s="97">
        <v>38.6</v>
      </c>
      <c r="N7764" s="97">
        <v>973319</v>
      </c>
    </row>
    <row r="7765" spans="1:14" ht="14.25" customHeight="1" x14ac:dyDescent="0.3">
      <c r="A7765" s="97" t="s">
        <v>351</v>
      </c>
      <c r="B7765" s="97">
        <v>234</v>
      </c>
      <c r="C7765" s="97" t="s">
        <v>23623</v>
      </c>
      <c r="D7765" s="97" t="s">
        <v>332</v>
      </c>
      <c r="E7765" s="97" t="s">
        <v>23624</v>
      </c>
      <c r="F7765" s="97">
        <v>328973</v>
      </c>
      <c r="G7765" s="97">
        <v>662623</v>
      </c>
      <c r="H7765" s="97">
        <v>328973</v>
      </c>
      <c r="I7765" s="97">
        <v>662623</v>
      </c>
      <c r="J7765" s="97" t="s">
        <v>93</v>
      </c>
      <c r="K7765" s="97">
        <v>151.30000000000001</v>
      </c>
      <c r="L7765" s="97" t="s">
        <v>23625</v>
      </c>
      <c r="M7765" s="97">
        <v>38.700000000000003</v>
      </c>
      <c r="N7765" s="97">
        <v>17279590</v>
      </c>
    </row>
    <row r="7766" spans="1:14" ht="14.25" customHeight="1" x14ac:dyDescent="0.3">
      <c r="A7766" s="97" t="s">
        <v>655</v>
      </c>
      <c r="B7766" s="97">
        <v>13983</v>
      </c>
      <c r="C7766" s="97" t="s">
        <v>23626</v>
      </c>
      <c r="D7766" s="97" t="s">
        <v>581</v>
      </c>
      <c r="E7766" s="97" t="s">
        <v>23627</v>
      </c>
      <c r="F7766" s="97">
        <v>335240</v>
      </c>
      <c r="G7766" s="97">
        <v>671550</v>
      </c>
      <c r="H7766" s="97">
        <v>335240</v>
      </c>
      <c r="I7766" s="97">
        <v>671550</v>
      </c>
      <c r="J7766" s="97" t="s">
        <v>93</v>
      </c>
      <c r="K7766" s="97">
        <v>23.67</v>
      </c>
      <c r="L7766" s="97" t="s">
        <v>23628</v>
      </c>
      <c r="M7766" s="97">
        <v>38.75</v>
      </c>
      <c r="N7766" s="97">
        <v>951082</v>
      </c>
    </row>
    <row r="7767" spans="1:14" ht="14.25" customHeight="1" x14ac:dyDescent="0.3">
      <c r="A7767" s="97" t="s">
        <v>419</v>
      </c>
      <c r="B7767" s="97">
        <v>15453</v>
      </c>
      <c r="C7767" s="97" t="s">
        <v>23629</v>
      </c>
      <c r="D7767" s="97" t="s">
        <v>581</v>
      </c>
      <c r="E7767" s="97" t="s">
        <v>23630</v>
      </c>
      <c r="F7767" s="97">
        <v>330890</v>
      </c>
      <c r="G7767" s="97">
        <v>671760</v>
      </c>
      <c r="H7767" s="97">
        <v>330890</v>
      </c>
      <c r="I7767" s="97">
        <v>671760</v>
      </c>
      <c r="J7767" s="97" t="s">
        <v>93</v>
      </c>
      <c r="K7767" s="97">
        <v>50</v>
      </c>
      <c r="L7767" s="97" t="s">
        <v>23631</v>
      </c>
      <c r="M7767" s="97">
        <v>38.75</v>
      </c>
      <c r="N7767" s="97">
        <v>973295</v>
      </c>
    </row>
    <row r="7768" spans="1:14" ht="14.25" customHeight="1" x14ac:dyDescent="0.3">
      <c r="A7768" s="97" t="s">
        <v>419</v>
      </c>
      <c r="B7768" s="97">
        <v>15453</v>
      </c>
      <c r="C7768" s="97" t="s">
        <v>23632</v>
      </c>
      <c r="D7768" s="97" t="s">
        <v>581</v>
      </c>
      <c r="E7768" s="97" t="s">
        <v>23633</v>
      </c>
      <c r="F7768" s="97">
        <v>330900</v>
      </c>
      <c r="G7768" s="97">
        <v>671750</v>
      </c>
      <c r="H7768" s="97">
        <v>330900</v>
      </c>
      <c r="I7768" s="97">
        <v>671750</v>
      </c>
      <c r="J7768" s="97" t="s">
        <v>93</v>
      </c>
      <c r="K7768" s="97">
        <v>51</v>
      </c>
      <c r="L7768" s="97" t="s">
        <v>23634</v>
      </c>
      <c r="M7768" s="97">
        <v>38.799999999999997</v>
      </c>
      <c r="N7768" s="97">
        <v>973296</v>
      </c>
    </row>
    <row r="7769" spans="1:14" ht="14.25" customHeight="1" x14ac:dyDescent="0.3">
      <c r="A7769" s="97" t="s">
        <v>506</v>
      </c>
      <c r="B7769" s="97">
        <v>679</v>
      </c>
      <c r="C7769" s="97" t="s">
        <v>23635</v>
      </c>
      <c r="D7769" s="97" t="s">
        <v>332</v>
      </c>
      <c r="E7769" s="97" t="s">
        <v>23636</v>
      </c>
      <c r="F7769" s="97">
        <v>328170</v>
      </c>
      <c r="G7769" s="97">
        <v>665170</v>
      </c>
      <c r="H7769" s="97">
        <v>328170</v>
      </c>
      <c r="I7769" s="97">
        <v>665170</v>
      </c>
      <c r="J7769" s="97" t="s">
        <v>93</v>
      </c>
      <c r="K7769" s="97">
        <v>146</v>
      </c>
      <c r="L7769" s="97" t="s">
        <v>23637</v>
      </c>
      <c r="M7769" s="97">
        <v>38.799999999999997</v>
      </c>
      <c r="N7769" s="97">
        <v>13471150</v>
      </c>
    </row>
    <row r="7770" spans="1:14" ht="14.25" customHeight="1" x14ac:dyDescent="0.3">
      <c r="A7770" s="97" t="s">
        <v>711</v>
      </c>
      <c r="B7770" s="97">
        <v>1</v>
      </c>
      <c r="C7770" s="97" t="s">
        <v>23638</v>
      </c>
      <c r="D7770" s="97" t="s">
        <v>332</v>
      </c>
      <c r="E7770" s="97" t="s">
        <v>23639</v>
      </c>
      <c r="F7770" s="97">
        <v>345635</v>
      </c>
      <c r="G7770" s="97">
        <v>668928</v>
      </c>
      <c r="H7770" s="97">
        <v>345635</v>
      </c>
      <c r="I7770" s="97">
        <v>668928</v>
      </c>
      <c r="J7770" s="97" t="s">
        <v>93</v>
      </c>
      <c r="K7770" s="97">
        <v>0</v>
      </c>
      <c r="L7770" s="97" t="s">
        <v>23640</v>
      </c>
      <c r="M7770" s="97">
        <v>39</v>
      </c>
      <c r="N7770" s="97">
        <v>700122</v>
      </c>
    </row>
    <row r="7771" spans="1:14" ht="14.25" customHeight="1" x14ac:dyDescent="0.3">
      <c r="A7771" s="97" t="s">
        <v>888</v>
      </c>
      <c r="B7771" s="97">
        <v>27</v>
      </c>
      <c r="C7771" s="97" t="s">
        <v>23641</v>
      </c>
      <c r="D7771" s="97" t="s">
        <v>332</v>
      </c>
      <c r="E7771" s="97" t="s">
        <v>23642</v>
      </c>
      <c r="F7771" s="97">
        <v>349314</v>
      </c>
      <c r="G7771" s="97">
        <v>672917</v>
      </c>
      <c r="H7771" s="97">
        <v>349314</v>
      </c>
      <c r="I7771" s="97">
        <v>672917</v>
      </c>
      <c r="J7771" s="97" t="s">
        <v>93</v>
      </c>
      <c r="K7771" s="97">
        <v>0</v>
      </c>
      <c r="L7771" s="97" t="s">
        <v>23643</v>
      </c>
      <c r="M7771" s="97">
        <v>39</v>
      </c>
      <c r="N7771" s="97">
        <v>747566</v>
      </c>
    </row>
    <row r="7772" spans="1:14" ht="14.25" customHeight="1" x14ac:dyDescent="0.3">
      <c r="A7772" s="97" t="s">
        <v>655</v>
      </c>
      <c r="B7772" s="97">
        <v>603</v>
      </c>
      <c r="C7772" s="97" t="s">
        <v>23644</v>
      </c>
      <c r="D7772" s="97" t="s">
        <v>332</v>
      </c>
      <c r="E7772" s="97" t="s">
        <v>23645</v>
      </c>
      <c r="F7772" s="97">
        <v>337845</v>
      </c>
      <c r="G7772" s="97">
        <v>672068</v>
      </c>
      <c r="H7772" s="97">
        <v>337845</v>
      </c>
      <c r="I7772" s="97">
        <v>672068</v>
      </c>
      <c r="J7772" s="97" t="s">
        <v>93</v>
      </c>
      <c r="K7772" s="97">
        <v>0</v>
      </c>
      <c r="L7772" s="97" t="s">
        <v>23646</v>
      </c>
      <c r="M7772" s="97">
        <v>39</v>
      </c>
      <c r="N7772" s="97">
        <v>950283</v>
      </c>
    </row>
    <row r="7773" spans="1:14" ht="14.25" customHeight="1" x14ac:dyDescent="0.3">
      <c r="A7773" s="97" t="s">
        <v>962</v>
      </c>
      <c r="B7773" s="97">
        <v>92</v>
      </c>
      <c r="C7773" s="97" t="s">
        <v>23647</v>
      </c>
      <c r="D7773" s="97" t="s">
        <v>332</v>
      </c>
      <c r="E7773" s="97" t="s">
        <v>23648</v>
      </c>
      <c r="F7773" s="97">
        <v>318278</v>
      </c>
      <c r="G7773" s="97">
        <v>654892</v>
      </c>
      <c r="H7773" s="97">
        <v>318278</v>
      </c>
      <c r="I7773" s="97">
        <v>654892</v>
      </c>
      <c r="J7773" s="97" t="s">
        <v>93</v>
      </c>
      <c r="K7773" s="97">
        <v>0</v>
      </c>
      <c r="L7773" s="97" t="s">
        <v>23649</v>
      </c>
      <c r="M7773" s="97">
        <v>39</v>
      </c>
      <c r="N7773" s="97">
        <v>712346</v>
      </c>
    </row>
    <row r="7774" spans="1:14" ht="14.25" customHeight="1" x14ac:dyDescent="0.3">
      <c r="A7774" s="97" t="s">
        <v>888</v>
      </c>
      <c r="B7774" s="97">
        <v>22</v>
      </c>
      <c r="C7774" s="97" t="s">
        <v>23650</v>
      </c>
      <c r="D7774" s="97" t="s">
        <v>332</v>
      </c>
      <c r="E7774" s="97" t="s">
        <v>23651</v>
      </c>
      <c r="F7774" s="97">
        <v>345705</v>
      </c>
      <c r="G7774" s="97">
        <v>670915</v>
      </c>
      <c r="H7774" s="97">
        <v>345705</v>
      </c>
      <c r="I7774" s="97">
        <v>670915</v>
      </c>
      <c r="J7774" s="97" t="s">
        <v>93</v>
      </c>
      <c r="K7774" s="97">
        <v>0</v>
      </c>
      <c r="L7774" s="97" t="s">
        <v>23652</v>
      </c>
      <c r="M7774" s="97">
        <v>39</v>
      </c>
      <c r="N7774" s="97">
        <v>747561</v>
      </c>
    </row>
    <row r="7775" spans="1:14" ht="14.25" customHeight="1" x14ac:dyDescent="0.3">
      <c r="A7775" s="97" t="s">
        <v>1963</v>
      </c>
      <c r="B7775" s="97">
        <v>57</v>
      </c>
      <c r="C7775" s="97" t="s">
        <v>23653</v>
      </c>
      <c r="D7775" s="97" t="s">
        <v>332</v>
      </c>
      <c r="E7775" s="97" t="s">
        <v>23654</v>
      </c>
      <c r="F7775" s="97">
        <v>341178</v>
      </c>
      <c r="G7775" s="97">
        <v>675793</v>
      </c>
      <c r="H7775" s="97">
        <v>341178</v>
      </c>
      <c r="I7775" s="97">
        <v>675793</v>
      </c>
      <c r="J7775" s="97" t="s">
        <v>93</v>
      </c>
      <c r="K7775" s="97">
        <v>6</v>
      </c>
      <c r="L7775" s="97" t="s">
        <v>20619</v>
      </c>
      <c r="M7775" s="97">
        <v>39</v>
      </c>
      <c r="N7775" s="97">
        <v>755579</v>
      </c>
    </row>
    <row r="7776" spans="1:14" ht="14.25" customHeight="1" x14ac:dyDescent="0.3">
      <c r="A7776" s="97" t="s">
        <v>1963</v>
      </c>
      <c r="B7776" s="97">
        <v>72</v>
      </c>
      <c r="C7776" s="97" t="s">
        <v>23655</v>
      </c>
      <c r="D7776" s="97" t="s">
        <v>332</v>
      </c>
      <c r="E7776" s="97" t="s">
        <v>23656</v>
      </c>
      <c r="F7776" s="97">
        <v>341283</v>
      </c>
      <c r="G7776" s="97">
        <v>675411</v>
      </c>
      <c r="H7776" s="97">
        <v>341283</v>
      </c>
      <c r="I7776" s="97">
        <v>675411</v>
      </c>
      <c r="J7776" s="97" t="s">
        <v>93</v>
      </c>
      <c r="K7776" s="97">
        <v>9</v>
      </c>
      <c r="L7776" s="97" t="s">
        <v>23657</v>
      </c>
      <c r="M7776" s="97">
        <v>39</v>
      </c>
      <c r="N7776" s="97">
        <v>755594</v>
      </c>
    </row>
    <row r="7777" spans="1:14" ht="14.25" customHeight="1" x14ac:dyDescent="0.3">
      <c r="A7777" s="97" t="s">
        <v>419</v>
      </c>
      <c r="B7777" s="97">
        <v>149</v>
      </c>
      <c r="C7777" s="97" t="s">
        <v>23658</v>
      </c>
      <c r="D7777" s="97" t="s">
        <v>332</v>
      </c>
      <c r="E7777" s="97" t="s">
        <v>23659</v>
      </c>
      <c r="F7777" s="97">
        <v>333830</v>
      </c>
      <c r="G7777" s="97">
        <v>670880</v>
      </c>
      <c r="H7777" s="97">
        <v>333830</v>
      </c>
      <c r="I7777" s="97">
        <v>670880</v>
      </c>
      <c r="J7777" s="97" t="s">
        <v>93</v>
      </c>
      <c r="K7777" s="97">
        <v>20</v>
      </c>
      <c r="L7777" s="97" t="s">
        <v>23660</v>
      </c>
      <c r="M7777" s="97">
        <v>39</v>
      </c>
      <c r="N7777" s="97">
        <v>971626</v>
      </c>
    </row>
    <row r="7778" spans="1:14" ht="14.25" customHeight="1" x14ac:dyDescent="0.3">
      <c r="A7778" s="97" t="s">
        <v>419</v>
      </c>
      <c r="B7778" s="97">
        <v>554</v>
      </c>
      <c r="C7778" s="97" t="s">
        <v>23661</v>
      </c>
      <c r="D7778" s="97" t="s">
        <v>332</v>
      </c>
      <c r="E7778" s="97" t="s">
        <v>23662</v>
      </c>
      <c r="F7778" s="97">
        <v>334780</v>
      </c>
      <c r="G7778" s="97">
        <v>672070</v>
      </c>
      <c r="H7778" s="97">
        <v>334780</v>
      </c>
      <c r="I7778" s="97">
        <v>672070</v>
      </c>
      <c r="J7778" s="97" t="s">
        <v>93</v>
      </c>
      <c r="K7778" s="97">
        <v>20</v>
      </c>
      <c r="L7778" s="97" t="s">
        <v>23663</v>
      </c>
      <c r="M7778" s="97">
        <v>39</v>
      </c>
      <c r="N7778" s="97">
        <v>972038</v>
      </c>
    </row>
    <row r="7779" spans="1:14" ht="14.25" customHeight="1" x14ac:dyDescent="0.3">
      <c r="A7779" s="97" t="s">
        <v>419</v>
      </c>
      <c r="B7779" s="97">
        <v>164</v>
      </c>
      <c r="C7779" s="97" t="s">
        <v>23664</v>
      </c>
      <c r="D7779" s="97" t="s">
        <v>332</v>
      </c>
      <c r="E7779" s="97" t="s">
        <v>23665</v>
      </c>
      <c r="F7779" s="97">
        <v>334740</v>
      </c>
      <c r="G7779" s="97">
        <v>670560</v>
      </c>
      <c r="H7779" s="97">
        <v>334740</v>
      </c>
      <c r="I7779" s="97">
        <v>670560</v>
      </c>
      <c r="J7779" s="97" t="s">
        <v>93</v>
      </c>
      <c r="K7779" s="97">
        <v>24</v>
      </c>
      <c r="L7779" s="97" t="s">
        <v>23666</v>
      </c>
      <c r="M7779" s="97">
        <v>39</v>
      </c>
      <c r="N7779" s="97">
        <v>971641</v>
      </c>
    </row>
    <row r="7780" spans="1:14" ht="14.25" customHeight="1" x14ac:dyDescent="0.3">
      <c r="A7780" s="97" t="s">
        <v>419</v>
      </c>
      <c r="B7780" s="97">
        <v>151</v>
      </c>
      <c r="C7780" s="97" t="s">
        <v>23667</v>
      </c>
      <c r="D7780" s="97" t="s">
        <v>332</v>
      </c>
      <c r="E7780" s="97" t="s">
        <v>23668</v>
      </c>
      <c r="F7780" s="97">
        <v>333600</v>
      </c>
      <c r="G7780" s="97">
        <v>670520</v>
      </c>
      <c r="H7780" s="97">
        <v>333600</v>
      </c>
      <c r="I7780" s="97">
        <v>670520</v>
      </c>
      <c r="J7780" s="97" t="s">
        <v>93</v>
      </c>
      <c r="K7780" s="97">
        <v>29</v>
      </c>
      <c r="L7780" s="97" t="s">
        <v>23669</v>
      </c>
      <c r="M7780" s="97">
        <v>39</v>
      </c>
      <c r="N7780" s="97">
        <v>971628</v>
      </c>
    </row>
    <row r="7781" spans="1:14" ht="14.25" customHeight="1" x14ac:dyDescent="0.3">
      <c r="A7781" s="97" t="s">
        <v>419</v>
      </c>
      <c r="B7781" s="97">
        <v>259</v>
      </c>
      <c r="C7781" s="97" t="s">
        <v>23670</v>
      </c>
      <c r="D7781" s="97" t="s">
        <v>332</v>
      </c>
      <c r="E7781" s="97" t="s">
        <v>23671</v>
      </c>
      <c r="F7781" s="97">
        <v>332040</v>
      </c>
      <c r="G7781" s="97">
        <v>671840</v>
      </c>
      <c r="H7781" s="97">
        <v>332040</v>
      </c>
      <c r="I7781" s="97">
        <v>671840</v>
      </c>
      <c r="J7781" s="97" t="s">
        <v>93</v>
      </c>
      <c r="K7781" s="97">
        <v>32.049999999999997</v>
      </c>
      <c r="L7781" s="97" t="s">
        <v>23672</v>
      </c>
      <c r="M7781" s="97">
        <v>39</v>
      </c>
      <c r="N7781" s="97">
        <v>971743</v>
      </c>
    </row>
    <row r="7782" spans="1:14" ht="14.25" customHeight="1" x14ac:dyDescent="0.3">
      <c r="A7782" s="97" t="s">
        <v>397</v>
      </c>
      <c r="B7782" s="97">
        <v>10303</v>
      </c>
      <c r="C7782" s="97" t="s">
        <v>23673</v>
      </c>
      <c r="D7782" s="97" t="s">
        <v>581</v>
      </c>
      <c r="E7782" s="97" t="s">
        <v>23674</v>
      </c>
      <c r="F7782" s="97">
        <v>335240</v>
      </c>
      <c r="G7782" s="97">
        <v>668653</v>
      </c>
      <c r="H7782" s="97">
        <v>335240</v>
      </c>
      <c r="I7782" s="97">
        <v>668653</v>
      </c>
      <c r="J7782" s="97" t="s">
        <v>93</v>
      </c>
      <c r="K7782" s="97">
        <v>34.1</v>
      </c>
      <c r="L7782" s="97" t="s">
        <v>23675</v>
      </c>
      <c r="M7782" s="97">
        <v>39</v>
      </c>
      <c r="N7782" s="97">
        <v>843008</v>
      </c>
    </row>
    <row r="7783" spans="1:14" ht="14.25" customHeight="1" x14ac:dyDescent="0.3">
      <c r="A7783" s="97" t="s">
        <v>822</v>
      </c>
      <c r="B7783" s="97">
        <v>342</v>
      </c>
      <c r="C7783" s="97" t="s">
        <v>23676</v>
      </c>
      <c r="D7783" s="97" t="s">
        <v>332</v>
      </c>
      <c r="E7783" s="97" t="s">
        <v>23677</v>
      </c>
      <c r="F7783" s="97">
        <v>340280</v>
      </c>
      <c r="G7783" s="97">
        <v>674112</v>
      </c>
      <c r="H7783" s="97">
        <v>340280</v>
      </c>
      <c r="I7783" s="97">
        <v>674112</v>
      </c>
      <c r="J7783" s="97" t="s">
        <v>93</v>
      </c>
      <c r="K7783" s="97">
        <v>35</v>
      </c>
      <c r="L7783" s="97" t="s">
        <v>23678</v>
      </c>
      <c r="M7783" s="97">
        <v>39</v>
      </c>
      <c r="N7783" s="97">
        <v>931213</v>
      </c>
    </row>
    <row r="7784" spans="1:14" ht="14.25" customHeight="1" x14ac:dyDescent="0.3">
      <c r="A7784" s="97" t="s">
        <v>655</v>
      </c>
      <c r="B7784" s="97">
        <v>10714</v>
      </c>
      <c r="C7784" s="97" t="s">
        <v>23679</v>
      </c>
      <c r="D7784" s="97" t="s">
        <v>581</v>
      </c>
      <c r="E7784" s="97" t="s">
        <v>23680</v>
      </c>
      <c r="F7784" s="97">
        <v>337851</v>
      </c>
      <c r="G7784" s="97">
        <v>672071</v>
      </c>
      <c r="H7784" s="97">
        <v>337851</v>
      </c>
      <c r="I7784" s="97">
        <v>672071</v>
      </c>
      <c r="J7784" s="97" t="s">
        <v>93</v>
      </c>
      <c r="K7784" s="97">
        <v>50.56</v>
      </c>
      <c r="L7784" s="97" t="s">
        <v>23681</v>
      </c>
      <c r="M7784" s="97">
        <v>39</v>
      </c>
      <c r="N7784" s="97">
        <v>950958</v>
      </c>
    </row>
    <row r="7785" spans="1:14" ht="14.25" customHeight="1" x14ac:dyDescent="0.3">
      <c r="A7785" s="97" t="s">
        <v>508</v>
      </c>
      <c r="B7785" s="97">
        <v>9907</v>
      </c>
      <c r="C7785" s="97" t="s">
        <v>23682</v>
      </c>
      <c r="D7785" s="97" t="s">
        <v>581</v>
      </c>
      <c r="E7785" s="97" t="s">
        <v>23683</v>
      </c>
      <c r="F7785" s="97">
        <v>333057</v>
      </c>
      <c r="G7785" s="97">
        <v>667139</v>
      </c>
      <c r="H7785" s="97">
        <v>333057</v>
      </c>
      <c r="I7785" s="97">
        <v>667139</v>
      </c>
      <c r="J7785" s="97" t="s">
        <v>93</v>
      </c>
      <c r="K7785" s="97">
        <v>56</v>
      </c>
      <c r="L7785" s="97" t="s">
        <v>23684</v>
      </c>
      <c r="M7785" s="97">
        <v>39</v>
      </c>
      <c r="N7785" s="97">
        <v>952052</v>
      </c>
    </row>
    <row r="7786" spans="1:14" ht="14.25" customHeight="1" x14ac:dyDescent="0.3">
      <c r="A7786" s="97" t="s">
        <v>508</v>
      </c>
      <c r="B7786" s="97">
        <v>376</v>
      </c>
      <c r="C7786" s="97" t="s">
        <v>23685</v>
      </c>
      <c r="D7786" s="97" t="s">
        <v>332</v>
      </c>
      <c r="E7786" s="97" t="s">
        <v>23686</v>
      </c>
      <c r="F7786" s="97">
        <v>331578</v>
      </c>
      <c r="G7786" s="97">
        <v>667952</v>
      </c>
      <c r="H7786" s="97">
        <v>331578</v>
      </c>
      <c r="I7786" s="97">
        <v>667952</v>
      </c>
      <c r="J7786" s="97" t="s">
        <v>93</v>
      </c>
      <c r="K7786" s="97">
        <v>63</v>
      </c>
      <c r="L7786" s="97" t="s">
        <v>23687</v>
      </c>
      <c r="M7786" s="97">
        <v>39</v>
      </c>
      <c r="N7786" s="97">
        <v>951580</v>
      </c>
    </row>
    <row r="7787" spans="1:14" ht="14.25" customHeight="1" x14ac:dyDescent="0.3">
      <c r="A7787" s="97" t="s">
        <v>822</v>
      </c>
      <c r="B7787" s="97">
        <v>72</v>
      </c>
      <c r="C7787" s="97" t="s">
        <v>23688</v>
      </c>
      <c r="D7787" s="97" t="s">
        <v>332</v>
      </c>
      <c r="E7787" s="97" t="s">
        <v>23689</v>
      </c>
      <c r="F7787" s="97">
        <v>342230</v>
      </c>
      <c r="G7787" s="97">
        <v>673380</v>
      </c>
      <c r="H7787" s="97">
        <v>342230</v>
      </c>
      <c r="I7787" s="97">
        <v>673380</v>
      </c>
      <c r="J7787" s="97" t="s">
        <v>93</v>
      </c>
      <c r="K7787" s="97">
        <v>76</v>
      </c>
      <c r="L7787" s="97" t="s">
        <v>23690</v>
      </c>
      <c r="M7787" s="97">
        <v>39</v>
      </c>
      <c r="N7787" s="97">
        <v>930940</v>
      </c>
    </row>
    <row r="7788" spans="1:14" ht="14.25" customHeight="1" x14ac:dyDescent="0.3">
      <c r="A7788" s="97" t="s">
        <v>497</v>
      </c>
      <c r="B7788" s="97">
        <v>279</v>
      </c>
      <c r="C7788" s="97" t="s">
        <v>23691</v>
      </c>
      <c r="D7788" s="97" t="s">
        <v>332</v>
      </c>
      <c r="E7788" s="97" t="s">
        <v>23692</v>
      </c>
      <c r="F7788" s="97">
        <v>331696</v>
      </c>
      <c r="G7788" s="97">
        <v>664780</v>
      </c>
      <c r="H7788" s="97">
        <v>331696</v>
      </c>
      <c r="I7788" s="97">
        <v>664780</v>
      </c>
      <c r="J7788" s="97" t="s">
        <v>93</v>
      </c>
      <c r="K7788" s="97">
        <v>76</v>
      </c>
      <c r="L7788" s="97" t="s">
        <v>23693</v>
      </c>
      <c r="M7788" s="97">
        <v>39</v>
      </c>
      <c r="N7788" s="97">
        <v>904916</v>
      </c>
    </row>
    <row r="7789" spans="1:14" ht="14.25" customHeight="1" x14ac:dyDescent="0.3">
      <c r="A7789" s="97" t="s">
        <v>508</v>
      </c>
      <c r="B7789" s="97">
        <v>424</v>
      </c>
      <c r="C7789" s="97" t="s">
        <v>23694</v>
      </c>
      <c r="D7789" s="97" t="s">
        <v>332</v>
      </c>
      <c r="E7789" s="97" t="s">
        <v>23695</v>
      </c>
      <c r="F7789" s="97">
        <v>331692</v>
      </c>
      <c r="G7789" s="97">
        <v>665140</v>
      </c>
      <c r="H7789" s="97">
        <v>331692</v>
      </c>
      <c r="I7789" s="97">
        <v>665140</v>
      </c>
      <c r="J7789" s="97" t="s">
        <v>93</v>
      </c>
      <c r="K7789" s="97">
        <v>77</v>
      </c>
      <c r="L7789" s="97" t="s">
        <v>23696</v>
      </c>
      <c r="M7789" s="97">
        <v>39</v>
      </c>
      <c r="N7789" s="97">
        <v>951628</v>
      </c>
    </row>
    <row r="7790" spans="1:14" ht="14.25" customHeight="1" x14ac:dyDescent="0.3">
      <c r="A7790" s="97" t="s">
        <v>822</v>
      </c>
      <c r="B7790" s="97">
        <v>428</v>
      </c>
      <c r="C7790" s="97" t="s">
        <v>23697</v>
      </c>
      <c r="D7790" s="97" t="s">
        <v>332</v>
      </c>
      <c r="E7790" s="97" t="s">
        <v>23698</v>
      </c>
      <c r="F7790" s="97">
        <v>340788</v>
      </c>
      <c r="G7790" s="97">
        <v>673200</v>
      </c>
      <c r="H7790" s="97">
        <v>340788</v>
      </c>
      <c r="I7790" s="97">
        <v>673200</v>
      </c>
      <c r="J7790" s="97" t="s">
        <v>93</v>
      </c>
      <c r="K7790" s="97">
        <v>78</v>
      </c>
      <c r="L7790" s="97" t="s">
        <v>23699</v>
      </c>
      <c r="M7790" s="97">
        <v>39</v>
      </c>
      <c r="N7790" s="97">
        <v>931299</v>
      </c>
    </row>
    <row r="7791" spans="1:14" ht="14.25" customHeight="1" x14ac:dyDescent="0.3">
      <c r="A7791" s="97" t="s">
        <v>632</v>
      </c>
      <c r="B7791" s="97">
        <v>164</v>
      </c>
      <c r="C7791" s="97" t="s">
        <v>23700</v>
      </c>
      <c r="D7791" s="97" t="s">
        <v>332</v>
      </c>
      <c r="E7791" s="97" t="s">
        <v>23701</v>
      </c>
      <c r="F7791" s="97">
        <v>342493</v>
      </c>
      <c r="G7791" s="97">
        <v>668854</v>
      </c>
      <c r="H7791" s="97">
        <v>342493</v>
      </c>
      <c r="I7791" s="97">
        <v>668854</v>
      </c>
      <c r="J7791" s="97" t="s">
        <v>93</v>
      </c>
      <c r="K7791" s="97">
        <v>93</v>
      </c>
      <c r="L7791" s="97" t="s">
        <v>23702</v>
      </c>
      <c r="M7791" s="97">
        <v>39</v>
      </c>
      <c r="N7791" s="97">
        <v>770442</v>
      </c>
    </row>
    <row r="7792" spans="1:14" ht="14.25" customHeight="1" x14ac:dyDescent="0.3">
      <c r="A7792" s="97" t="s">
        <v>497</v>
      </c>
      <c r="B7792" s="97">
        <v>495</v>
      </c>
      <c r="C7792" s="97" t="s">
        <v>23703</v>
      </c>
      <c r="D7792" s="97" t="s">
        <v>332</v>
      </c>
      <c r="E7792" s="97" t="s">
        <v>23704</v>
      </c>
      <c r="F7792" s="97">
        <v>331090</v>
      </c>
      <c r="G7792" s="97">
        <v>664870</v>
      </c>
      <c r="H7792" s="97">
        <v>331090</v>
      </c>
      <c r="I7792" s="97">
        <v>664870</v>
      </c>
      <c r="J7792" s="97" t="s">
        <v>93</v>
      </c>
      <c r="K7792" s="97">
        <v>94</v>
      </c>
      <c r="L7792" s="97" t="s">
        <v>23705</v>
      </c>
      <c r="M7792" s="97">
        <v>39</v>
      </c>
      <c r="N7792" s="97">
        <v>15637557</v>
      </c>
    </row>
    <row r="7793" spans="1:14" ht="14.25" customHeight="1" x14ac:dyDescent="0.3">
      <c r="A7793" s="97" t="s">
        <v>497</v>
      </c>
      <c r="B7793" s="97">
        <v>498</v>
      </c>
      <c r="C7793" s="97" t="s">
        <v>23706</v>
      </c>
      <c r="D7793" s="97" t="s">
        <v>332</v>
      </c>
      <c r="E7793" s="97" t="s">
        <v>23707</v>
      </c>
      <c r="F7793" s="97">
        <v>331130</v>
      </c>
      <c r="G7793" s="97">
        <v>664930</v>
      </c>
      <c r="H7793" s="97">
        <v>331130</v>
      </c>
      <c r="I7793" s="97">
        <v>664930</v>
      </c>
      <c r="J7793" s="97" t="s">
        <v>93</v>
      </c>
      <c r="K7793" s="97">
        <v>94</v>
      </c>
      <c r="L7793" s="97" t="s">
        <v>23708</v>
      </c>
      <c r="M7793" s="97">
        <v>39</v>
      </c>
      <c r="N7793" s="97">
        <v>15637560</v>
      </c>
    </row>
    <row r="7794" spans="1:14" ht="14.25" customHeight="1" x14ac:dyDescent="0.3">
      <c r="A7794" s="97" t="s">
        <v>822</v>
      </c>
      <c r="B7794" s="97">
        <v>3649</v>
      </c>
      <c r="C7794" s="97" t="s">
        <v>23709</v>
      </c>
      <c r="D7794" s="97" t="s">
        <v>581</v>
      </c>
      <c r="E7794" s="97" t="s">
        <v>23710</v>
      </c>
      <c r="F7794" s="97">
        <v>341265</v>
      </c>
      <c r="G7794" s="97">
        <v>672383</v>
      </c>
      <c r="H7794" s="97">
        <v>341265</v>
      </c>
      <c r="I7794" s="97">
        <v>672383</v>
      </c>
      <c r="J7794" s="97" t="s">
        <v>93</v>
      </c>
      <c r="K7794" s="97">
        <v>98</v>
      </c>
      <c r="L7794" s="97" t="s">
        <v>23711</v>
      </c>
      <c r="M7794" s="97">
        <v>39</v>
      </c>
      <c r="N7794" s="97">
        <v>931608</v>
      </c>
    </row>
    <row r="7795" spans="1:14" ht="14.25" customHeight="1" x14ac:dyDescent="0.3">
      <c r="A7795" s="97" t="s">
        <v>397</v>
      </c>
      <c r="B7795" s="97">
        <v>140</v>
      </c>
      <c r="C7795" s="97" t="s">
        <v>23712</v>
      </c>
      <c r="D7795" s="97" t="s">
        <v>332</v>
      </c>
      <c r="E7795" s="97" t="s">
        <v>23713</v>
      </c>
      <c r="F7795" s="97">
        <v>338690</v>
      </c>
      <c r="G7795" s="97">
        <v>669270</v>
      </c>
      <c r="H7795" s="97">
        <v>338690</v>
      </c>
      <c r="I7795" s="97">
        <v>669270</v>
      </c>
      <c r="J7795" s="97" t="s">
        <v>93</v>
      </c>
      <c r="K7795" s="97">
        <v>100</v>
      </c>
      <c r="L7795" s="97" t="s">
        <v>23714</v>
      </c>
      <c r="M7795" s="97">
        <v>39</v>
      </c>
      <c r="N7795" s="97">
        <v>842697</v>
      </c>
    </row>
    <row r="7796" spans="1:14" ht="14.25" customHeight="1" x14ac:dyDescent="0.3">
      <c r="A7796" s="97" t="s">
        <v>497</v>
      </c>
      <c r="B7796" s="97">
        <v>254</v>
      </c>
      <c r="C7796" s="97" t="s">
        <v>23715</v>
      </c>
      <c r="D7796" s="97" t="s">
        <v>332</v>
      </c>
      <c r="E7796" s="97" t="s">
        <v>23716</v>
      </c>
      <c r="F7796" s="97">
        <v>330687</v>
      </c>
      <c r="G7796" s="97">
        <v>664950</v>
      </c>
      <c r="H7796" s="97">
        <v>330687</v>
      </c>
      <c r="I7796" s="97">
        <v>664950</v>
      </c>
      <c r="J7796" s="97" t="s">
        <v>93</v>
      </c>
      <c r="K7796" s="97">
        <v>106</v>
      </c>
      <c r="L7796" s="97" t="s">
        <v>23717</v>
      </c>
      <c r="M7796" s="97">
        <v>39</v>
      </c>
      <c r="N7796" s="97">
        <v>904891</v>
      </c>
    </row>
    <row r="7797" spans="1:14" ht="14.25" customHeight="1" x14ac:dyDescent="0.3">
      <c r="A7797" s="97" t="s">
        <v>397</v>
      </c>
      <c r="B7797" s="97">
        <v>185</v>
      </c>
      <c r="C7797" s="97" t="s">
        <v>23718</v>
      </c>
      <c r="D7797" s="97" t="s">
        <v>332</v>
      </c>
      <c r="E7797" s="97" t="s">
        <v>23719</v>
      </c>
      <c r="F7797" s="97">
        <v>339070</v>
      </c>
      <c r="G7797" s="97">
        <v>668760</v>
      </c>
      <c r="H7797" s="97">
        <v>339070</v>
      </c>
      <c r="I7797" s="97">
        <v>668760</v>
      </c>
      <c r="J7797" s="97" t="s">
        <v>93</v>
      </c>
      <c r="K7797" s="97">
        <v>108.46</v>
      </c>
      <c r="L7797" s="97" t="s">
        <v>23720</v>
      </c>
      <c r="M7797" s="97">
        <v>39</v>
      </c>
      <c r="N7797" s="97">
        <v>842742</v>
      </c>
    </row>
    <row r="7798" spans="1:14" ht="14.25" customHeight="1" x14ac:dyDescent="0.3">
      <c r="A7798" s="97" t="s">
        <v>506</v>
      </c>
      <c r="B7798" s="97">
        <v>333</v>
      </c>
      <c r="C7798" s="97" t="s">
        <v>23721</v>
      </c>
      <c r="D7798" s="97" t="s">
        <v>332</v>
      </c>
      <c r="E7798" s="97" t="s">
        <v>23722</v>
      </c>
      <c r="F7798" s="97">
        <v>329248</v>
      </c>
      <c r="G7798" s="97">
        <v>667179</v>
      </c>
      <c r="H7798" s="97">
        <v>329248</v>
      </c>
      <c r="I7798" s="97">
        <v>667179</v>
      </c>
      <c r="J7798" s="97" t="s">
        <v>93</v>
      </c>
      <c r="K7798" s="97">
        <v>110.13</v>
      </c>
      <c r="L7798" s="97" t="s">
        <v>23723</v>
      </c>
      <c r="M7798" s="97">
        <v>39</v>
      </c>
      <c r="N7798" s="97">
        <v>1002825</v>
      </c>
    </row>
    <row r="7799" spans="1:14" ht="14.25" customHeight="1" x14ac:dyDescent="0.3">
      <c r="A7799" s="97" t="s">
        <v>506</v>
      </c>
      <c r="B7799" s="97">
        <v>939</v>
      </c>
      <c r="C7799" s="97" t="s">
        <v>23724</v>
      </c>
      <c r="D7799" s="97" t="s">
        <v>332</v>
      </c>
      <c r="E7799" s="97" t="s">
        <v>23725</v>
      </c>
      <c r="F7799" s="97">
        <v>329480</v>
      </c>
      <c r="G7799" s="97">
        <v>669140</v>
      </c>
      <c r="H7799" s="97">
        <v>329480</v>
      </c>
      <c r="I7799" s="97">
        <v>669140</v>
      </c>
      <c r="J7799" s="97" t="s">
        <v>93</v>
      </c>
      <c r="K7799" s="97">
        <v>113.85</v>
      </c>
      <c r="L7799" s="97" t="s">
        <v>23726</v>
      </c>
      <c r="M7799" s="97">
        <v>39</v>
      </c>
      <c r="N7799" s="97">
        <v>17341481</v>
      </c>
    </row>
    <row r="7800" spans="1:14" ht="14.25" customHeight="1" x14ac:dyDescent="0.3">
      <c r="A7800" s="97" t="s">
        <v>506</v>
      </c>
      <c r="B7800" s="97">
        <v>321</v>
      </c>
      <c r="C7800" s="97" t="s">
        <v>23727</v>
      </c>
      <c r="D7800" s="97" t="s">
        <v>332</v>
      </c>
      <c r="E7800" s="97" t="s">
        <v>23728</v>
      </c>
      <c r="F7800" s="97">
        <v>328873</v>
      </c>
      <c r="G7800" s="97">
        <v>667014</v>
      </c>
      <c r="H7800" s="97">
        <v>328873</v>
      </c>
      <c r="I7800" s="97">
        <v>667014</v>
      </c>
      <c r="J7800" s="97" t="s">
        <v>93</v>
      </c>
      <c r="K7800" s="97">
        <v>116.44</v>
      </c>
      <c r="L7800" s="97" t="s">
        <v>23729</v>
      </c>
      <c r="M7800" s="97">
        <v>39</v>
      </c>
      <c r="N7800" s="97">
        <v>1002813</v>
      </c>
    </row>
    <row r="7801" spans="1:14" ht="14.25" customHeight="1" x14ac:dyDescent="0.3">
      <c r="A7801" s="97" t="s">
        <v>506</v>
      </c>
      <c r="B7801" s="97">
        <v>336</v>
      </c>
      <c r="C7801" s="97" t="s">
        <v>23730</v>
      </c>
      <c r="D7801" s="97" t="s">
        <v>332</v>
      </c>
      <c r="E7801" s="97" t="s">
        <v>23731</v>
      </c>
      <c r="F7801" s="97">
        <v>328939</v>
      </c>
      <c r="G7801" s="97">
        <v>667044</v>
      </c>
      <c r="H7801" s="97">
        <v>328939</v>
      </c>
      <c r="I7801" s="97">
        <v>667044</v>
      </c>
      <c r="J7801" s="97" t="s">
        <v>93</v>
      </c>
      <c r="K7801" s="97">
        <v>116.76</v>
      </c>
      <c r="L7801" s="97" t="s">
        <v>23732</v>
      </c>
      <c r="M7801" s="97">
        <v>39</v>
      </c>
      <c r="N7801" s="97">
        <v>1002828</v>
      </c>
    </row>
    <row r="7802" spans="1:14" ht="14.25" customHeight="1" x14ac:dyDescent="0.3">
      <c r="A7802" s="97" t="s">
        <v>506</v>
      </c>
      <c r="B7802" s="97">
        <v>327</v>
      </c>
      <c r="C7802" s="97" t="s">
        <v>23733</v>
      </c>
      <c r="D7802" s="97" t="s">
        <v>332</v>
      </c>
      <c r="E7802" s="97" t="s">
        <v>23734</v>
      </c>
      <c r="F7802" s="97">
        <v>329042</v>
      </c>
      <c r="G7802" s="97">
        <v>667105</v>
      </c>
      <c r="H7802" s="97">
        <v>329042</v>
      </c>
      <c r="I7802" s="97">
        <v>667105</v>
      </c>
      <c r="J7802" s="97" t="s">
        <v>93</v>
      </c>
      <c r="K7802" s="97">
        <v>117.21</v>
      </c>
      <c r="L7802" s="97" t="s">
        <v>23735</v>
      </c>
      <c r="M7802" s="97">
        <v>39</v>
      </c>
      <c r="N7802" s="97">
        <v>1002819</v>
      </c>
    </row>
    <row r="7803" spans="1:14" ht="14.25" customHeight="1" x14ac:dyDescent="0.3">
      <c r="A7803" s="97" t="s">
        <v>506</v>
      </c>
      <c r="B7803" s="97">
        <v>301</v>
      </c>
      <c r="C7803" s="97" t="s">
        <v>23736</v>
      </c>
      <c r="D7803" s="97" t="s">
        <v>332</v>
      </c>
      <c r="E7803" s="97" t="s">
        <v>23737</v>
      </c>
      <c r="F7803" s="97">
        <v>328824</v>
      </c>
      <c r="G7803" s="97">
        <v>667003</v>
      </c>
      <c r="H7803" s="97">
        <v>328824</v>
      </c>
      <c r="I7803" s="97">
        <v>667003</v>
      </c>
      <c r="J7803" s="97" t="s">
        <v>93</v>
      </c>
      <c r="K7803" s="97">
        <v>118.07</v>
      </c>
      <c r="L7803" s="97" t="s">
        <v>23738</v>
      </c>
      <c r="M7803" s="97">
        <v>39</v>
      </c>
      <c r="N7803" s="97">
        <v>1002793</v>
      </c>
    </row>
    <row r="7804" spans="1:14" ht="14.25" customHeight="1" x14ac:dyDescent="0.3">
      <c r="A7804" s="97" t="s">
        <v>506</v>
      </c>
      <c r="B7804" s="97">
        <v>319</v>
      </c>
      <c r="C7804" s="97" t="s">
        <v>23739</v>
      </c>
      <c r="D7804" s="97" t="s">
        <v>332</v>
      </c>
      <c r="E7804" s="97" t="s">
        <v>23740</v>
      </c>
      <c r="F7804" s="97">
        <v>328744</v>
      </c>
      <c r="G7804" s="97">
        <v>667077</v>
      </c>
      <c r="H7804" s="97">
        <v>328744</v>
      </c>
      <c r="I7804" s="97">
        <v>667077</v>
      </c>
      <c r="J7804" s="97" t="s">
        <v>93</v>
      </c>
      <c r="K7804" s="97">
        <v>123.8</v>
      </c>
      <c r="L7804" s="97" t="s">
        <v>23741</v>
      </c>
      <c r="M7804" s="97">
        <v>39</v>
      </c>
      <c r="N7804" s="97">
        <v>1002811</v>
      </c>
    </row>
    <row r="7805" spans="1:14" ht="14.25" customHeight="1" x14ac:dyDescent="0.3">
      <c r="A7805" s="97" t="s">
        <v>506</v>
      </c>
      <c r="B7805" s="97">
        <v>302</v>
      </c>
      <c r="C7805" s="97" t="s">
        <v>23742</v>
      </c>
      <c r="D7805" s="97" t="s">
        <v>332</v>
      </c>
      <c r="E7805" s="97" t="s">
        <v>23743</v>
      </c>
      <c r="F7805" s="97">
        <v>328819</v>
      </c>
      <c r="G7805" s="97">
        <v>667054</v>
      </c>
      <c r="H7805" s="97">
        <v>328819</v>
      </c>
      <c r="I7805" s="97">
        <v>667054</v>
      </c>
      <c r="J7805" s="97" t="s">
        <v>93</v>
      </c>
      <c r="K7805" s="97">
        <v>125.13</v>
      </c>
      <c r="L7805" s="97" t="s">
        <v>23744</v>
      </c>
      <c r="M7805" s="97">
        <v>39</v>
      </c>
      <c r="N7805" s="97">
        <v>1002794</v>
      </c>
    </row>
    <row r="7806" spans="1:14" ht="14.25" customHeight="1" x14ac:dyDescent="0.3">
      <c r="A7806" s="97" t="s">
        <v>506</v>
      </c>
      <c r="B7806" s="97">
        <v>309</v>
      </c>
      <c r="C7806" s="97" t="s">
        <v>23745</v>
      </c>
      <c r="D7806" s="97" t="s">
        <v>332</v>
      </c>
      <c r="E7806" s="97" t="s">
        <v>23746</v>
      </c>
      <c r="F7806" s="97">
        <v>328426</v>
      </c>
      <c r="G7806" s="97">
        <v>666901</v>
      </c>
      <c r="H7806" s="97">
        <v>328426</v>
      </c>
      <c r="I7806" s="97">
        <v>666901</v>
      </c>
      <c r="J7806" s="97" t="s">
        <v>93</v>
      </c>
      <c r="K7806" s="97">
        <v>130.41</v>
      </c>
      <c r="L7806" s="97" t="s">
        <v>23747</v>
      </c>
      <c r="M7806" s="97">
        <v>39</v>
      </c>
      <c r="N7806" s="97">
        <v>1002801</v>
      </c>
    </row>
    <row r="7807" spans="1:14" ht="14.25" customHeight="1" x14ac:dyDescent="0.3">
      <c r="A7807" s="97" t="s">
        <v>397</v>
      </c>
      <c r="B7807" s="97">
        <v>270</v>
      </c>
      <c r="C7807" s="97" t="s">
        <v>23748</v>
      </c>
      <c r="D7807" s="97" t="s">
        <v>332</v>
      </c>
      <c r="E7807" s="97" t="s">
        <v>18667</v>
      </c>
      <c r="F7807" s="97">
        <v>339550</v>
      </c>
      <c r="G7807" s="97">
        <v>665380</v>
      </c>
      <c r="H7807" s="97">
        <v>339550</v>
      </c>
      <c r="I7807" s="97">
        <v>665380</v>
      </c>
      <c r="J7807" s="97" t="s">
        <v>93</v>
      </c>
      <c r="K7807" s="97">
        <v>132</v>
      </c>
      <c r="L7807" s="97" t="s">
        <v>23749</v>
      </c>
      <c r="M7807" s="97">
        <v>39</v>
      </c>
      <c r="N7807" s="97">
        <v>842827</v>
      </c>
    </row>
    <row r="7808" spans="1:14" ht="14.25" customHeight="1" x14ac:dyDescent="0.3">
      <c r="A7808" s="97" t="s">
        <v>632</v>
      </c>
      <c r="B7808" s="97">
        <v>196</v>
      </c>
      <c r="C7808" s="97" t="s">
        <v>23750</v>
      </c>
      <c r="D7808" s="97" t="s">
        <v>332</v>
      </c>
      <c r="E7808" s="97" t="s">
        <v>23751</v>
      </c>
      <c r="F7808" s="97">
        <v>341581</v>
      </c>
      <c r="G7808" s="97">
        <v>666831</v>
      </c>
      <c r="H7808" s="97">
        <v>341581</v>
      </c>
      <c r="I7808" s="97">
        <v>666831</v>
      </c>
      <c r="J7808" s="97" t="s">
        <v>93</v>
      </c>
      <c r="K7808" s="97">
        <v>135</v>
      </c>
      <c r="L7808" s="97" t="s">
        <v>23752</v>
      </c>
      <c r="M7808" s="97">
        <v>39</v>
      </c>
      <c r="N7808" s="97">
        <v>770474</v>
      </c>
    </row>
    <row r="7809" spans="1:14" ht="14.25" customHeight="1" x14ac:dyDescent="0.3">
      <c r="A7809" s="97" t="s">
        <v>506</v>
      </c>
      <c r="B7809" s="97">
        <v>10695</v>
      </c>
      <c r="C7809" s="97" t="s">
        <v>23753</v>
      </c>
      <c r="D7809" s="97" t="s">
        <v>581</v>
      </c>
      <c r="E7809" s="97" t="s">
        <v>23754</v>
      </c>
      <c r="F7809" s="97">
        <v>327611</v>
      </c>
      <c r="G7809" s="97">
        <v>666861</v>
      </c>
      <c r="H7809" s="97">
        <v>327611</v>
      </c>
      <c r="I7809" s="97">
        <v>666861</v>
      </c>
      <c r="J7809" s="97" t="s">
        <v>93</v>
      </c>
      <c r="K7809" s="97">
        <v>136.99</v>
      </c>
      <c r="L7809" s="97" t="s">
        <v>23755</v>
      </c>
      <c r="M7809" s="97">
        <v>39</v>
      </c>
      <c r="N7809" s="97">
        <v>1004207</v>
      </c>
    </row>
    <row r="7810" spans="1:14" ht="14.25" customHeight="1" x14ac:dyDescent="0.3">
      <c r="A7810" s="97" t="s">
        <v>506</v>
      </c>
      <c r="B7810" s="97">
        <v>10695</v>
      </c>
      <c r="C7810" s="97" t="s">
        <v>23756</v>
      </c>
      <c r="D7810" s="97" t="s">
        <v>581</v>
      </c>
      <c r="E7810" s="97" t="s">
        <v>23757</v>
      </c>
      <c r="F7810" s="97">
        <v>327623</v>
      </c>
      <c r="G7810" s="97">
        <v>666885</v>
      </c>
      <c r="H7810" s="97">
        <v>327623</v>
      </c>
      <c r="I7810" s="97">
        <v>666885</v>
      </c>
      <c r="J7810" s="97" t="s">
        <v>93</v>
      </c>
      <c r="K7810" s="97">
        <v>138.44</v>
      </c>
      <c r="L7810" s="97" t="s">
        <v>23758</v>
      </c>
      <c r="M7810" s="97">
        <v>39</v>
      </c>
      <c r="N7810" s="97">
        <v>1004209</v>
      </c>
    </row>
    <row r="7811" spans="1:14" ht="14.25" customHeight="1" x14ac:dyDescent="0.3">
      <c r="A7811" s="97" t="s">
        <v>506</v>
      </c>
      <c r="B7811" s="97">
        <v>10695</v>
      </c>
      <c r="C7811" s="97" t="s">
        <v>23759</v>
      </c>
      <c r="D7811" s="97" t="s">
        <v>581</v>
      </c>
      <c r="E7811" s="97" t="s">
        <v>23760</v>
      </c>
      <c r="F7811" s="97">
        <v>327598</v>
      </c>
      <c r="G7811" s="97">
        <v>666841</v>
      </c>
      <c r="H7811" s="97">
        <v>327598</v>
      </c>
      <c r="I7811" s="97">
        <v>666841</v>
      </c>
      <c r="J7811" s="97" t="s">
        <v>93</v>
      </c>
      <c r="K7811" s="97">
        <v>139.22</v>
      </c>
      <c r="L7811" s="97" t="s">
        <v>23761</v>
      </c>
      <c r="M7811" s="97">
        <v>39</v>
      </c>
      <c r="N7811" s="97">
        <v>1004206</v>
      </c>
    </row>
    <row r="7812" spans="1:14" ht="14.25" customHeight="1" x14ac:dyDescent="0.3">
      <c r="A7812" s="97" t="s">
        <v>506</v>
      </c>
      <c r="B7812" s="97">
        <v>73</v>
      </c>
      <c r="C7812" s="97" t="s">
        <v>23762</v>
      </c>
      <c r="D7812" s="97" t="s">
        <v>332</v>
      </c>
      <c r="E7812" s="97" t="s">
        <v>23763</v>
      </c>
      <c r="F7812" s="97">
        <v>327180</v>
      </c>
      <c r="G7812" s="97">
        <v>666460</v>
      </c>
      <c r="H7812" s="97">
        <v>327180</v>
      </c>
      <c r="I7812" s="97">
        <v>666460</v>
      </c>
      <c r="J7812" s="97" t="s">
        <v>93</v>
      </c>
      <c r="K7812" s="97">
        <v>146</v>
      </c>
      <c r="L7812" s="97" t="s">
        <v>23764</v>
      </c>
      <c r="M7812" s="97">
        <v>39</v>
      </c>
      <c r="N7812" s="97">
        <v>1002504</v>
      </c>
    </row>
    <row r="7813" spans="1:14" ht="14.25" customHeight="1" x14ac:dyDescent="0.3">
      <c r="A7813" s="97" t="s">
        <v>4821</v>
      </c>
      <c r="B7813" s="97">
        <v>120</v>
      </c>
      <c r="C7813" s="97" t="s">
        <v>23765</v>
      </c>
      <c r="D7813" s="97" t="s">
        <v>332</v>
      </c>
      <c r="E7813" s="97" t="s">
        <v>23766</v>
      </c>
      <c r="F7813" s="97">
        <v>334600</v>
      </c>
      <c r="G7813" s="97">
        <v>659975</v>
      </c>
      <c r="H7813" s="97">
        <v>334600</v>
      </c>
      <c r="I7813" s="97">
        <v>659975</v>
      </c>
      <c r="J7813" s="97" t="s">
        <v>93</v>
      </c>
      <c r="K7813" s="97">
        <v>148.30000000000001</v>
      </c>
      <c r="L7813" s="97" t="s">
        <v>23767</v>
      </c>
      <c r="M7813" s="97">
        <v>39</v>
      </c>
      <c r="N7813" s="97">
        <v>777779</v>
      </c>
    </row>
    <row r="7814" spans="1:14" ht="14.25" customHeight="1" x14ac:dyDescent="0.3">
      <c r="A7814" s="97" t="s">
        <v>497</v>
      </c>
      <c r="B7814" s="97">
        <v>15518</v>
      </c>
      <c r="C7814" s="97" t="s">
        <v>23768</v>
      </c>
      <c r="D7814" s="97" t="s">
        <v>581</v>
      </c>
      <c r="E7814" s="97" t="s">
        <v>23769</v>
      </c>
      <c r="F7814" s="97">
        <v>334320</v>
      </c>
      <c r="G7814" s="97">
        <v>661630</v>
      </c>
      <c r="H7814" s="97">
        <v>334320</v>
      </c>
      <c r="I7814" s="97">
        <v>661630</v>
      </c>
      <c r="J7814" s="97" t="s">
        <v>93</v>
      </c>
      <c r="K7814" s="97">
        <v>163</v>
      </c>
      <c r="L7814" s="97" t="s">
        <v>23770</v>
      </c>
      <c r="M7814" s="97">
        <v>39</v>
      </c>
      <c r="N7814" s="97">
        <v>905511</v>
      </c>
    </row>
    <row r="7815" spans="1:14" ht="14.25" customHeight="1" x14ac:dyDescent="0.3">
      <c r="A7815" s="97" t="s">
        <v>351</v>
      </c>
      <c r="B7815" s="97">
        <v>17123</v>
      </c>
      <c r="C7815" s="97" t="s">
        <v>23771</v>
      </c>
      <c r="D7815" s="97" t="s">
        <v>581</v>
      </c>
      <c r="E7815" s="97" t="s">
        <v>23772</v>
      </c>
      <c r="F7815" s="97">
        <v>326377</v>
      </c>
      <c r="G7815" s="97">
        <v>664282</v>
      </c>
      <c r="H7815" s="97">
        <v>326377</v>
      </c>
      <c r="I7815" s="97">
        <v>664282</v>
      </c>
      <c r="J7815" s="97" t="s">
        <v>93</v>
      </c>
      <c r="K7815" s="97">
        <v>164.67</v>
      </c>
      <c r="L7815" s="97" t="s">
        <v>23773</v>
      </c>
      <c r="M7815" s="97">
        <v>39</v>
      </c>
      <c r="N7815" s="97">
        <v>803452</v>
      </c>
    </row>
    <row r="7816" spans="1:14" ht="14.25" customHeight="1" x14ac:dyDescent="0.3">
      <c r="A7816" s="97" t="s">
        <v>497</v>
      </c>
      <c r="B7816" s="97">
        <v>15518</v>
      </c>
      <c r="C7816" s="97" t="s">
        <v>23774</v>
      </c>
      <c r="D7816" s="97" t="s">
        <v>581</v>
      </c>
      <c r="E7816" s="97" t="s">
        <v>23775</v>
      </c>
      <c r="F7816" s="97">
        <v>334300</v>
      </c>
      <c r="G7816" s="97">
        <v>661720</v>
      </c>
      <c r="H7816" s="97">
        <v>334300</v>
      </c>
      <c r="I7816" s="97">
        <v>661720</v>
      </c>
      <c r="J7816" s="97" t="s">
        <v>93</v>
      </c>
      <c r="K7816" s="97">
        <v>165</v>
      </c>
      <c r="L7816" s="97" t="s">
        <v>23776</v>
      </c>
      <c r="M7816" s="97">
        <v>39</v>
      </c>
      <c r="N7816" s="97">
        <v>905510</v>
      </c>
    </row>
    <row r="7817" spans="1:14" ht="14.25" customHeight="1" x14ac:dyDescent="0.3">
      <c r="A7817" s="97" t="s">
        <v>351</v>
      </c>
      <c r="B7817" s="97">
        <v>10063</v>
      </c>
      <c r="C7817" s="97" t="s">
        <v>23777</v>
      </c>
      <c r="D7817" s="97" t="s">
        <v>581</v>
      </c>
      <c r="E7817" s="97" t="s">
        <v>23778</v>
      </c>
      <c r="F7817" s="97">
        <v>326279</v>
      </c>
      <c r="G7817" s="97">
        <v>663572</v>
      </c>
      <c r="H7817" s="97">
        <v>326279</v>
      </c>
      <c r="I7817" s="97">
        <v>663572</v>
      </c>
      <c r="J7817" s="97" t="s">
        <v>93</v>
      </c>
      <c r="K7817" s="97">
        <v>166.34</v>
      </c>
      <c r="L7817" s="97" t="s">
        <v>23779</v>
      </c>
      <c r="M7817" s="97">
        <v>39</v>
      </c>
      <c r="N7817" s="97">
        <v>803333</v>
      </c>
    </row>
    <row r="7818" spans="1:14" ht="14.25" customHeight="1" x14ac:dyDescent="0.3">
      <c r="A7818" s="97" t="s">
        <v>570</v>
      </c>
      <c r="B7818" s="97">
        <v>258</v>
      </c>
      <c r="C7818" s="97" t="s">
        <v>23780</v>
      </c>
      <c r="D7818" s="97" t="s">
        <v>332</v>
      </c>
      <c r="E7818" s="97" t="s">
        <v>23781</v>
      </c>
      <c r="F7818" s="97">
        <v>337530</v>
      </c>
      <c r="G7818" s="97">
        <v>664180</v>
      </c>
      <c r="H7818" s="97">
        <v>337530</v>
      </c>
      <c r="I7818" s="97">
        <v>664180</v>
      </c>
      <c r="J7818" s="97" t="s">
        <v>93</v>
      </c>
      <c r="K7818" s="97">
        <v>167.5</v>
      </c>
      <c r="L7818" s="97" t="s">
        <v>23782</v>
      </c>
      <c r="M7818" s="97">
        <v>39</v>
      </c>
      <c r="N7818" s="97">
        <v>844738</v>
      </c>
    </row>
    <row r="7819" spans="1:14" ht="14.25" customHeight="1" x14ac:dyDescent="0.3">
      <c r="A7819" s="97" t="s">
        <v>497</v>
      </c>
      <c r="B7819" s="97">
        <v>589</v>
      </c>
      <c r="C7819" s="97" t="s">
        <v>23783</v>
      </c>
      <c r="D7819" s="97" t="s">
        <v>332</v>
      </c>
      <c r="E7819" s="97" t="s">
        <v>23784</v>
      </c>
      <c r="F7819" s="97">
        <v>334368</v>
      </c>
      <c r="G7819" s="97">
        <v>661832</v>
      </c>
      <c r="H7819" s="97">
        <v>334368</v>
      </c>
      <c r="I7819" s="97">
        <v>661832</v>
      </c>
      <c r="J7819" s="97" t="s">
        <v>93</v>
      </c>
      <c r="K7819" s="97">
        <v>168</v>
      </c>
      <c r="L7819" s="97" t="s">
        <v>23785</v>
      </c>
      <c r="M7819" s="97">
        <v>39</v>
      </c>
      <c r="N7819" s="97">
        <v>17643031</v>
      </c>
    </row>
    <row r="7820" spans="1:14" ht="14.25" customHeight="1" x14ac:dyDescent="0.3">
      <c r="A7820" s="97" t="s">
        <v>570</v>
      </c>
      <c r="B7820" s="97">
        <v>175</v>
      </c>
      <c r="C7820" s="97" t="s">
        <v>23786</v>
      </c>
      <c r="D7820" s="97" t="s">
        <v>332</v>
      </c>
      <c r="E7820" s="97" t="s">
        <v>23787</v>
      </c>
      <c r="F7820" s="97">
        <v>337690</v>
      </c>
      <c r="G7820" s="97">
        <v>664780</v>
      </c>
      <c r="H7820" s="97">
        <v>337690</v>
      </c>
      <c r="I7820" s="97">
        <v>664780</v>
      </c>
      <c r="J7820" s="97" t="s">
        <v>93</v>
      </c>
      <c r="K7820" s="97">
        <v>168.94</v>
      </c>
      <c r="L7820" s="97" t="s">
        <v>23788</v>
      </c>
      <c r="M7820" s="97">
        <v>39</v>
      </c>
      <c r="N7820" s="97">
        <v>844655</v>
      </c>
    </row>
    <row r="7821" spans="1:14" ht="14.25" customHeight="1" x14ac:dyDescent="0.3">
      <c r="A7821" s="97" t="s">
        <v>497</v>
      </c>
      <c r="B7821" s="97">
        <v>508</v>
      </c>
      <c r="C7821" s="97" t="s">
        <v>23789</v>
      </c>
      <c r="D7821" s="97" t="s">
        <v>332</v>
      </c>
      <c r="E7821" s="97" t="s">
        <v>23790</v>
      </c>
      <c r="F7821" s="97">
        <v>334370</v>
      </c>
      <c r="G7821" s="97">
        <v>661830</v>
      </c>
      <c r="H7821" s="97">
        <v>334370</v>
      </c>
      <c r="I7821" s="97">
        <v>661830</v>
      </c>
      <c r="J7821" s="97" t="s">
        <v>93</v>
      </c>
      <c r="K7821" s="97">
        <v>169.48</v>
      </c>
      <c r="L7821" s="97" t="s">
        <v>23791</v>
      </c>
      <c r="M7821" s="97">
        <v>39</v>
      </c>
      <c r="N7821" s="97">
        <v>16024509</v>
      </c>
    </row>
    <row r="7822" spans="1:14" ht="14.25" customHeight="1" x14ac:dyDescent="0.3">
      <c r="A7822" s="97" t="s">
        <v>570</v>
      </c>
      <c r="B7822" s="97">
        <v>157</v>
      </c>
      <c r="C7822" s="97" t="s">
        <v>23792</v>
      </c>
      <c r="D7822" s="97" t="s">
        <v>332</v>
      </c>
      <c r="E7822" s="97" t="s">
        <v>23793</v>
      </c>
      <c r="F7822" s="97">
        <v>337395</v>
      </c>
      <c r="G7822" s="97">
        <v>664545</v>
      </c>
      <c r="H7822" s="97">
        <v>337395</v>
      </c>
      <c r="I7822" s="97">
        <v>664545</v>
      </c>
      <c r="J7822" s="97" t="s">
        <v>93</v>
      </c>
      <c r="K7822" s="97">
        <v>182.9</v>
      </c>
      <c r="L7822" s="97" t="s">
        <v>23794</v>
      </c>
      <c r="M7822" s="97">
        <v>39</v>
      </c>
      <c r="N7822" s="97">
        <v>844637</v>
      </c>
    </row>
    <row r="7823" spans="1:14" ht="14.25" customHeight="1" x14ac:dyDescent="0.3">
      <c r="A7823" s="97" t="s">
        <v>497</v>
      </c>
      <c r="B7823" s="97">
        <v>73</v>
      </c>
      <c r="C7823" s="97" t="s">
        <v>23795</v>
      </c>
      <c r="D7823" s="97" t="s">
        <v>332</v>
      </c>
      <c r="E7823" s="97" t="s">
        <v>23796</v>
      </c>
      <c r="F7823" s="97">
        <v>334460</v>
      </c>
      <c r="G7823" s="97">
        <v>662540</v>
      </c>
      <c r="H7823" s="97">
        <v>334460</v>
      </c>
      <c r="I7823" s="97">
        <v>662540</v>
      </c>
      <c r="J7823" s="97" t="s">
        <v>93</v>
      </c>
      <c r="K7823" s="97">
        <v>187.12</v>
      </c>
      <c r="L7823" s="97" t="s">
        <v>23797</v>
      </c>
      <c r="M7823" s="97">
        <v>39</v>
      </c>
      <c r="N7823" s="97">
        <v>904705</v>
      </c>
    </row>
    <row r="7824" spans="1:14" ht="14.25" customHeight="1" x14ac:dyDescent="0.3">
      <c r="A7824" s="97" t="s">
        <v>570</v>
      </c>
      <c r="B7824" s="97">
        <v>171</v>
      </c>
      <c r="C7824" s="97" t="s">
        <v>23798</v>
      </c>
      <c r="D7824" s="97" t="s">
        <v>332</v>
      </c>
      <c r="E7824" s="97" t="s">
        <v>23799</v>
      </c>
      <c r="F7824" s="97">
        <v>336980</v>
      </c>
      <c r="G7824" s="97">
        <v>664060</v>
      </c>
      <c r="H7824" s="97">
        <v>336980</v>
      </c>
      <c r="I7824" s="97">
        <v>664060</v>
      </c>
      <c r="J7824" s="97" t="s">
        <v>93</v>
      </c>
      <c r="K7824" s="97">
        <v>191.8</v>
      </c>
      <c r="L7824" s="97" t="s">
        <v>23800</v>
      </c>
      <c r="M7824" s="97">
        <v>39</v>
      </c>
      <c r="N7824" s="97">
        <v>844651</v>
      </c>
    </row>
    <row r="7825" spans="1:14" ht="14.25" customHeight="1" x14ac:dyDescent="0.3">
      <c r="A7825" s="97" t="s">
        <v>570</v>
      </c>
      <c r="B7825" s="97">
        <v>120</v>
      </c>
      <c r="C7825" s="97" t="s">
        <v>23801</v>
      </c>
      <c r="D7825" s="97" t="s">
        <v>332</v>
      </c>
      <c r="E7825" s="97" t="s">
        <v>23802</v>
      </c>
      <c r="F7825" s="97">
        <v>336675</v>
      </c>
      <c r="G7825" s="97">
        <v>663965</v>
      </c>
      <c r="H7825" s="97">
        <v>336675</v>
      </c>
      <c r="I7825" s="97">
        <v>663965</v>
      </c>
      <c r="J7825" s="97" t="s">
        <v>93</v>
      </c>
      <c r="K7825" s="97">
        <v>208.1</v>
      </c>
      <c r="L7825" s="97" t="s">
        <v>23803</v>
      </c>
      <c r="M7825" s="97">
        <v>39</v>
      </c>
      <c r="N7825" s="97">
        <v>844598</v>
      </c>
    </row>
    <row r="7826" spans="1:14" ht="14.25" customHeight="1" x14ac:dyDescent="0.3">
      <c r="A7826" s="97" t="s">
        <v>330</v>
      </c>
      <c r="B7826" s="97">
        <v>96</v>
      </c>
      <c r="C7826" s="97" t="s">
        <v>23804</v>
      </c>
      <c r="D7826" s="97" t="s">
        <v>332</v>
      </c>
      <c r="E7826" s="97" t="s">
        <v>23805</v>
      </c>
      <c r="F7826" s="97">
        <v>322890</v>
      </c>
      <c r="G7826" s="97">
        <v>661076</v>
      </c>
      <c r="H7826" s="97">
        <v>322890</v>
      </c>
      <c r="I7826" s="97">
        <v>661076</v>
      </c>
      <c r="J7826" s="97" t="s">
        <v>93</v>
      </c>
      <c r="K7826" s="97">
        <v>214</v>
      </c>
      <c r="L7826" s="97" t="s">
        <v>23806</v>
      </c>
      <c r="M7826" s="97">
        <v>39</v>
      </c>
      <c r="N7826" s="97">
        <v>785819</v>
      </c>
    </row>
    <row r="7827" spans="1:14" ht="14.25" customHeight="1" x14ac:dyDescent="0.3">
      <c r="A7827" s="97" t="s">
        <v>330</v>
      </c>
      <c r="B7827" s="97">
        <v>109</v>
      </c>
      <c r="C7827" s="97" t="s">
        <v>23807</v>
      </c>
      <c r="D7827" s="97" t="s">
        <v>332</v>
      </c>
      <c r="E7827" s="97" t="s">
        <v>23808</v>
      </c>
      <c r="F7827" s="97">
        <v>322853</v>
      </c>
      <c r="G7827" s="97">
        <v>661108</v>
      </c>
      <c r="H7827" s="97">
        <v>322853</v>
      </c>
      <c r="I7827" s="97">
        <v>661108</v>
      </c>
      <c r="J7827" s="97" t="s">
        <v>93</v>
      </c>
      <c r="K7827" s="97">
        <v>216</v>
      </c>
      <c r="L7827" s="97" t="s">
        <v>23809</v>
      </c>
      <c r="M7827" s="97">
        <v>39</v>
      </c>
      <c r="N7827" s="97">
        <v>785832</v>
      </c>
    </row>
    <row r="7828" spans="1:14" ht="14.25" customHeight="1" x14ac:dyDescent="0.3">
      <c r="A7828" s="97" t="s">
        <v>570</v>
      </c>
      <c r="B7828" s="97">
        <v>140</v>
      </c>
      <c r="C7828" s="97" t="s">
        <v>23810</v>
      </c>
      <c r="D7828" s="97" t="s">
        <v>332</v>
      </c>
      <c r="E7828" s="97" t="s">
        <v>23811</v>
      </c>
      <c r="F7828" s="97">
        <v>335440</v>
      </c>
      <c r="G7828" s="97">
        <v>662610</v>
      </c>
      <c r="H7828" s="97">
        <v>335440</v>
      </c>
      <c r="I7828" s="97">
        <v>662610</v>
      </c>
      <c r="J7828" s="97" t="s">
        <v>93</v>
      </c>
      <c r="K7828" s="97">
        <v>217.2</v>
      </c>
      <c r="L7828" s="97" t="s">
        <v>23812</v>
      </c>
      <c r="M7828" s="97">
        <v>39</v>
      </c>
      <c r="N7828" s="97">
        <v>844619</v>
      </c>
    </row>
    <row r="7829" spans="1:14" ht="14.25" customHeight="1" x14ac:dyDescent="0.3">
      <c r="A7829" s="97" t="s">
        <v>878</v>
      </c>
      <c r="B7829" s="97">
        <v>75</v>
      </c>
      <c r="C7829" s="97" t="s">
        <v>23813</v>
      </c>
      <c r="D7829" s="97" t="s">
        <v>332</v>
      </c>
      <c r="E7829" s="97" t="s">
        <v>23814</v>
      </c>
      <c r="F7829" s="97">
        <v>328700</v>
      </c>
      <c r="G7829" s="97">
        <v>659150</v>
      </c>
      <c r="H7829" s="97">
        <v>328700</v>
      </c>
      <c r="I7829" s="97">
        <v>659150</v>
      </c>
      <c r="J7829" s="97" t="s">
        <v>93</v>
      </c>
      <c r="K7829" s="97">
        <v>225.35</v>
      </c>
      <c r="L7829" s="97" t="s">
        <v>23815</v>
      </c>
      <c r="M7829" s="97">
        <v>39</v>
      </c>
      <c r="N7829" s="97">
        <v>737295</v>
      </c>
    </row>
    <row r="7830" spans="1:14" ht="14.25" customHeight="1" x14ac:dyDescent="0.3">
      <c r="A7830" s="97" t="s">
        <v>4821</v>
      </c>
      <c r="B7830" s="97">
        <v>115</v>
      </c>
      <c r="C7830" s="97" t="s">
        <v>23816</v>
      </c>
      <c r="D7830" s="97" t="s">
        <v>332</v>
      </c>
      <c r="E7830" s="97" t="s">
        <v>23817</v>
      </c>
      <c r="F7830" s="97">
        <v>332025</v>
      </c>
      <c r="G7830" s="97">
        <v>657570</v>
      </c>
      <c r="H7830" s="97">
        <v>332025</v>
      </c>
      <c r="I7830" s="97">
        <v>657570</v>
      </c>
      <c r="J7830" s="97" t="s">
        <v>93</v>
      </c>
      <c r="K7830" s="97">
        <v>229.5</v>
      </c>
      <c r="L7830" s="97" t="s">
        <v>23818</v>
      </c>
      <c r="M7830" s="97">
        <v>39</v>
      </c>
      <c r="N7830" s="97">
        <v>777774</v>
      </c>
    </row>
    <row r="7831" spans="1:14" ht="14.25" customHeight="1" x14ac:dyDescent="0.3">
      <c r="A7831" s="97" t="s">
        <v>878</v>
      </c>
      <c r="B7831" s="97">
        <v>7</v>
      </c>
      <c r="C7831" s="97" t="s">
        <v>23819</v>
      </c>
      <c r="D7831" s="97" t="s">
        <v>332</v>
      </c>
      <c r="E7831" s="97" t="s">
        <v>23820</v>
      </c>
      <c r="F7831" s="97">
        <v>327210</v>
      </c>
      <c r="G7831" s="97">
        <v>659890</v>
      </c>
      <c r="H7831" s="97">
        <v>327210</v>
      </c>
      <c r="I7831" s="97">
        <v>659890</v>
      </c>
      <c r="J7831" s="97" t="s">
        <v>93</v>
      </c>
      <c r="K7831" s="97">
        <v>230.38</v>
      </c>
      <c r="L7831" s="97" t="s">
        <v>23821</v>
      </c>
      <c r="M7831" s="97">
        <v>39</v>
      </c>
      <c r="N7831" s="97">
        <v>737227</v>
      </c>
    </row>
    <row r="7832" spans="1:14" ht="14.25" customHeight="1" x14ac:dyDescent="0.3">
      <c r="A7832" s="97" t="s">
        <v>397</v>
      </c>
      <c r="B7832" s="97">
        <v>18</v>
      </c>
      <c r="C7832" s="97" t="s">
        <v>23822</v>
      </c>
      <c r="D7832" s="97" t="s">
        <v>332</v>
      </c>
      <c r="E7832" s="97" t="s">
        <v>23823</v>
      </c>
      <c r="F7832" s="97">
        <v>336610</v>
      </c>
      <c r="G7832" s="97">
        <v>668940</v>
      </c>
      <c r="H7832" s="97">
        <v>336610</v>
      </c>
      <c r="I7832" s="97">
        <v>668940</v>
      </c>
      <c r="J7832" s="97" t="s">
        <v>93</v>
      </c>
      <c r="K7832" s="97">
        <v>232</v>
      </c>
      <c r="L7832" s="97" t="s">
        <v>23824</v>
      </c>
      <c r="M7832" s="97">
        <v>39</v>
      </c>
      <c r="N7832" s="97">
        <v>842575</v>
      </c>
    </row>
    <row r="7833" spans="1:14" ht="14.25" customHeight="1" x14ac:dyDescent="0.3">
      <c r="A7833" s="97" t="s">
        <v>4821</v>
      </c>
      <c r="B7833" s="97">
        <v>257</v>
      </c>
      <c r="C7833" s="97" t="s">
        <v>23825</v>
      </c>
      <c r="D7833" s="97" t="s">
        <v>332</v>
      </c>
      <c r="E7833" s="97" t="s">
        <v>23826</v>
      </c>
      <c r="F7833" s="97">
        <v>334955</v>
      </c>
      <c r="G7833" s="97">
        <v>658290</v>
      </c>
      <c r="H7833" s="97">
        <v>334955</v>
      </c>
      <c r="I7833" s="97">
        <v>658290</v>
      </c>
      <c r="J7833" s="97" t="s">
        <v>93</v>
      </c>
      <c r="K7833" s="97">
        <v>237.7</v>
      </c>
      <c r="L7833" s="97" t="s">
        <v>23827</v>
      </c>
      <c r="M7833" s="97">
        <v>39</v>
      </c>
      <c r="N7833" s="97">
        <v>777916</v>
      </c>
    </row>
    <row r="7834" spans="1:14" ht="14.25" customHeight="1" x14ac:dyDescent="0.3">
      <c r="A7834" s="97" t="s">
        <v>878</v>
      </c>
      <c r="B7834" s="97">
        <v>40</v>
      </c>
      <c r="C7834" s="97" t="s">
        <v>23828</v>
      </c>
      <c r="D7834" s="97" t="s">
        <v>332</v>
      </c>
      <c r="E7834" s="97" t="s">
        <v>23829</v>
      </c>
      <c r="F7834" s="97">
        <v>328080</v>
      </c>
      <c r="G7834" s="97">
        <v>659800</v>
      </c>
      <c r="H7834" s="97">
        <v>328080</v>
      </c>
      <c r="I7834" s="97">
        <v>659800</v>
      </c>
      <c r="J7834" s="97" t="s">
        <v>93</v>
      </c>
      <c r="K7834" s="97">
        <v>242.51</v>
      </c>
      <c r="L7834" s="97" t="s">
        <v>23830</v>
      </c>
      <c r="M7834" s="97">
        <v>39</v>
      </c>
      <c r="N7834" s="97">
        <v>737260</v>
      </c>
    </row>
    <row r="7835" spans="1:14" ht="14.25" customHeight="1" x14ac:dyDescent="0.3">
      <c r="A7835" s="97" t="s">
        <v>878</v>
      </c>
      <c r="B7835" s="97">
        <v>60</v>
      </c>
      <c r="C7835" s="97" t="s">
        <v>23831</v>
      </c>
      <c r="D7835" s="97" t="s">
        <v>332</v>
      </c>
      <c r="E7835" s="97" t="s">
        <v>23832</v>
      </c>
      <c r="F7835" s="97">
        <v>327140</v>
      </c>
      <c r="G7835" s="97">
        <v>658270</v>
      </c>
      <c r="H7835" s="97">
        <v>327140</v>
      </c>
      <c r="I7835" s="97">
        <v>658270</v>
      </c>
      <c r="J7835" s="97" t="s">
        <v>93</v>
      </c>
      <c r="K7835" s="97">
        <v>269.14</v>
      </c>
      <c r="L7835" s="97" t="s">
        <v>23833</v>
      </c>
      <c r="M7835" s="97">
        <v>39</v>
      </c>
      <c r="N7835" s="97">
        <v>737280</v>
      </c>
    </row>
    <row r="7836" spans="1:14" ht="14.25" customHeight="1" x14ac:dyDescent="0.3">
      <c r="A7836" s="97" t="s">
        <v>878</v>
      </c>
      <c r="B7836" s="97">
        <v>57</v>
      </c>
      <c r="C7836" s="97" t="s">
        <v>23834</v>
      </c>
      <c r="D7836" s="97" t="s">
        <v>332</v>
      </c>
      <c r="E7836" s="97" t="s">
        <v>23835</v>
      </c>
      <c r="F7836" s="97">
        <v>327140</v>
      </c>
      <c r="G7836" s="97">
        <v>658420</v>
      </c>
      <c r="H7836" s="97">
        <v>327140</v>
      </c>
      <c r="I7836" s="97">
        <v>658420</v>
      </c>
      <c r="J7836" s="97" t="s">
        <v>93</v>
      </c>
      <c r="K7836" s="97">
        <v>270.97000000000003</v>
      </c>
      <c r="L7836" s="97" t="s">
        <v>23836</v>
      </c>
      <c r="M7836" s="97">
        <v>39</v>
      </c>
      <c r="N7836" s="97">
        <v>737277</v>
      </c>
    </row>
    <row r="7837" spans="1:14" ht="14.25" customHeight="1" x14ac:dyDescent="0.3">
      <c r="A7837" s="97" t="s">
        <v>419</v>
      </c>
      <c r="B7837" s="97">
        <v>822</v>
      </c>
      <c r="C7837" s="97" t="s">
        <v>23837</v>
      </c>
      <c r="D7837" s="97" t="s">
        <v>332</v>
      </c>
      <c r="E7837" s="97" t="s">
        <v>23838</v>
      </c>
      <c r="F7837" s="97">
        <v>331245</v>
      </c>
      <c r="G7837" s="97">
        <v>672621</v>
      </c>
      <c r="H7837" s="97">
        <v>331245</v>
      </c>
      <c r="I7837" s="97">
        <v>672621</v>
      </c>
      <c r="J7837" s="97" t="s">
        <v>93</v>
      </c>
      <c r="K7837" s="97">
        <v>33.25</v>
      </c>
      <c r="L7837" s="97" t="s">
        <v>23839</v>
      </c>
      <c r="M7837" s="97">
        <v>39.1</v>
      </c>
      <c r="N7837" s="97">
        <v>18946501</v>
      </c>
    </row>
    <row r="7838" spans="1:14" ht="14.25" customHeight="1" x14ac:dyDescent="0.3">
      <c r="A7838" s="97" t="s">
        <v>497</v>
      </c>
      <c r="B7838" s="97">
        <v>12225</v>
      </c>
      <c r="C7838" s="97" t="s">
        <v>23840</v>
      </c>
      <c r="D7838" s="97" t="s">
        <v>581</v>
      </c>
      <c r="E7838" s="97" t="s">
        <v>23841</v>
      </c>
      <c r="F7838" s="97">
        <v>333127</v>
      </c>
      <c r="G7838" s="97">
        <v>664990</v>
      </c>
      <c r="H7838" s="97">
        <v>333127</v>
      </c>
      <c r="I7838" s="97">
        <v>664990</v>
      </c>
      <c r="J7838" s="97" t="s">
        <v>93</v>
      </c>
      <c r="K7838" s="97">
        <v>69</v>
      </c>
      <c r="L7838" s="97" t="s">
        <v>23842</v>
      </c>
      <c r="M7838" s="97">
        <v>39.200000000000003</v>
      </c>
      <c r="N7838" s="97">
        <v>905417</v>
      </c>
    </row>
    <row r="7839" spans="1:14" ht="14.25" customHeight="1" x14ac:dyDescent="0.3">
      <c r="A7839" s="97" t="s">
        <v>655</v>
      </c>
      <c r="B7839" s="97">
        <v>374</v>
      </c>
      <c r="C7839" s="97" t="s">
        <v>23843</v>
      </c>
      <c r="D7839" s="97" t="s">
        <v>332</v>
      </c>
      <c r="E7839" s="97" t="s">
        <v>23844</v>
      </c>
      <c r="F7839" s="97">
        <v>335523</v>
      </c>
      <c r="G7839" s="97">
        <v>671122</v>
      </c>
      <c r="H7839" s="97">
        <v>335523</v>
      </c>
      <c r="I7839" s="97">
        <v>671122</v>
      </c>
      <c r="J7839" s="97" t="s">
        <v>93</v>
      </c>
      <c r="K7839" s="97">
        <v>19.940000000000001</v>
      </c>
      <c r="L7839" s="97" t="s">
        <v>23845</v>
      </c>
      <c r="M7839" s="97">
        <v>39.31</v>
      </c>
      <c r="N7839" s="97">
        <v>950047</v>
      </c>
    </row>
    <row r="7840" spans="1:14" ht="14.25" customHeight="1" x14ac:dyDescent="0.3">
      <c r="A7840" s="97" t="s">
        <v>655</v>
      </c>
      <c r="B7840" s="97">
        <v>418</v>
      </c>
      <c r="C7840" s="97" t="s">
        <v>23846</v>
      </c>
      <c r="D7840" s="97" t="s">
        <v>332</v>
      </c>
      <c r="E7840" s="97" t="s">
        <v>23847</v>
      </c>
      <c r="F7840" s="97">
        <v>339106</v>
      </c>
      <c r="G7840" s="97">
        <v>672759</v>
      </c>
      <c r="H7840" s="97">
        <v>339106</v>
      </c>
      <c r="I7840" s="97">
        <v>672759</v>
      </c>
      <c r="J7840" s="97" t="s">
        <v>93</v>
      </c>
      <c r="K7840" s="97">
        <v>90.43</v>
      </c>
      <c r="L7840" s="97" t="s">
        <v>23848</v>
      </c>
      <c r="M7840" s="97">
        <v>39.31</v>
      </c>
      <c r="N7840" s="97">
        <v>950091</v>
      </c>
    </row>
    <row r="7841" spans="1:14" ht="14.25" customHeight="1" x14ac:dyDescent="0.3">
      <c r="A7841" s="97" t="s">
        <v>330</v>
      </c>
      <c r="B7841" s="97">
        <v>45</v>
      </c>
      <c r="C7841" s="97" t="s">
        <v>23849</v>
      </c>
      <c r="D7841" s="97" t="s">
        <v>332</v>
      </c>
      <c r="E7841" s="97" t="s">
        <v>23850</v>
      </c>
      <c r="F7841" s="97">
        <v>323610</v>
      </c>
      <c r="G7841" s="97">
        <v>661640</v>
      </c>
      <c r="H7841" s="97">
        <v>323610</v>
      </c>
      <c r="I7841" s="97">
        <v>661640</v>
      </c>
      <c r="J7841" s="97" t="s">
        <v>93</v>
      </c>
      <c r="K7841" s="97">
        <v>203</v>
      </c>
      <c r="L7841" s="97" t="s">
        <v>23851</v>
      </c>
      <c r="M7841" s="97">
        <v>39.369999999999997</v>
      </c>
      <c r="N7841" s="97">
        <v>785766</v>
      </c>
    </row>
    <row r="7842" spans="1:14" ht="14.25" customHeight="1" x14ac:dyDescent="0.3">
      <c r="A7842" s="97" t="s">
        <v>506</v>
      </c>
      <c r="B7842" s="97">
        <v>689</v>
      </c>
      <c r="C7842" s="97" t="s">
        <v>23852</v>
      </c>
      <c r="D7842" s="97" t="s">
        <v>332</v>
      </c>
      <c r="E7842" s="97" t="s">
        <v>23853</v>
      </c>
      <c r="F7842" s="97">
        <v>328250</v>
      </c>
      <c r="G7842" s="97">
        <v>665090</v>
      </c>
      <c r="H7842" s="97">
        <v>328250</v>
      </c>
      <c r="I7842" s="97">
        <v>665090</v>
      </c>
      <c r="J7842" s="97" t="s">
        <v>93</v>
      </c>
      <c r="K7842" s="97">
        <v>138</v>
      </c>
      <c r="L7842" s="97" t="s">
        <v>23854</v>
      </c>
      <c r="M7842" s="97">
        <v>39.4</v>
      </c>
      <c r="N7842" s="97">
        <v>13471160</v>
      </c>
    </row>
    <row r="7843" spans="1:14" ht="14.25" customHeight="1" x14ac:dyDescent="0.3">
      <c r="A7843" s="97" t="s">
        <v>351</v>
      </c>
      <c r="B7843" s="97">
        <v>266</v>
      </c>
      <c r="C7843" s="97" t="s">
        <v>23855</v>
      </c>
      <c r="D7843" s="97" t="s">
        <v>332</v>
      </c>
      <c r="E7843" s="97" t="s">
        <v>23856</v>
      </c>
      <c r="F7843" s="97">
        <v>327903</v>
      </c>
      <c r="G7843" s="97">
        <v>664977</v>
      </c>
      <c r="H7843" s="97">
        <v>327903</v>
      </c>
      <c r="I7843" s="97">
        <v>664977</v>
      </c>
      <c r="J7843" s="97" t="s">
        <v>93</v>
      </c>
      <c r="K7843" s="97">
        <v>0</v>
      </c>
      <c r="L7843" s="97" t="s">
        <v>23857</v>
      </c>
      <c r="M7843" s="97">
        <v>39.5</v>
      </c>
      <c r="N7843" s="97">
        <v>19458588</v>
      </c>
    </row>
    <row r="7844" spans="1:14" ht="14.25" customHeight="1" x14ac:dyDescent="0.3">
      <c r="A7844" s="97" t="s">
        <v>419</v>
      </c>
      <c r="B7844" s="97">
        <v>9256</v>
      </c>
      <c r="C7844" s="97" t="s">
        <v>23858</v>
      </c>
      <c r="D7844" s="97" t="s">
        <v>581</v>
      </c>
      <c r="E7844" s="97" t="s">
        <v>23859</v>
      </c>
      <c r="F7844" s="97">
        <v>332878</v>
      </c>
      <c r="G7844" s="97">
        <v>672124</v>
      </c>
      <c r="H7844" s="97">
        <v>332878</v>
      </c>
      <c r="I7844" s="97">
        <v>672124</v>
      </c>
      <c r="J7844" s="97" t="s">
        <v>93</v>
      </c>
      <c r="K7844" s="97">
        <v>23</v>
      </c>
      <c r="L7844" s="97" t="s">
        <v>23860</v>
      </c>
      <c r="M7844" s="97">
        <v>39.5</v>
      </c>
      <c r="N7844" s="97">
        <v>972625</v>
      </c>
    </row>
    <row r="7845" spans="1:14" ht="14.25" customHeight="1" x14ac:dyDescent="0.3">
      <c r="A7845" s="97" t="s">
        <v>508</v>
      </c>
      <c r="B7845" s="97">
        <v>10695</v>
      </c>
      <c r="C7845" s="97" t="s">
        <v>23861</v>
      </c>
      <c r="D7845" s="97" t="s">
        <v>581</v>
      </c>
      <c r="E7845" s="97" t="s">
        <v>23862</v>
      </c>
      <c r="F7845" s="97">
        <v>331917</v>
      </c>
      <c r="G7845" s="97">
        <v>667914</v>
      </c>
      <c r="H7845" s="97">
        <v>331917</v>
      </c>
      <c r="I7845" s="97">
        <v>667914</v>
      </c>
      <c r="J7845" s="97" t="s">
        <v>93</v>
      </c>
      <c r="K7845" s="97">
        <v>63.14</v>
      </c>
      <c r="L7845" s="97" t="s">
        <v>23863</v>
      </c>
      <c r="M7845" s="97">
        <v>39.5</v>
      </c>
      <c r="N7845" s="97">
        <v>952391</v>
      </c>
    </row>
    <row r="7846" spans="1:14" ht="14.25" customHeight="1" x14ac:dyDescent="0.3">
      <c r="A7846" s="97" t="s">
        <v>497</v>
      </c>
      <c r="B7846" s="97">
        <v>1159</v>
      </c>
      <c r="C7846" s="97" t="s">
        <v>23864</v>
      </c>
      <c r="D7846" s="97" t="s">
        <v>581</v>
      </c>
      <c r="E7846" s="97" t="s">
        <v>23865</v>
      </c>
      <c r="F7846" s="97">
        <v>330691</v>
      </c>
      <c r="G7846" s="97">
        <v>664960</v>
      </c>
      <c r="H7846" s="97">
        <v>330691</v>
      </c>
      <c r="I7846" s="97">
        <v>664960</v>
      </c>
      <c r="J7846" s="97" t="s">
        <v>93</v>
      </c>
      <c r="K7846" s="97">
        <v>106</v>
      </c>
      <c r="L7846" s="97" t="s">
        <v>23866</v>
      </c>
      <c r="M7846" s="97">
        <v>39.5</v>
      </c>
      <c r="N7846" s="97">
        <v>905146</v>
      </c>
    </row>
    <row r="7847" spans="1:14" ht="14.25" customHeight="1" x14ac:dyDescent="0.3">
      <c r="A7847" s="97" t="s">
        <v>506</v>
      </c>
      <c r="B7847" s="97">
        <v>10695</v>
      </c>
      <c r="C7847" s="97" t="s">
        <v>23867</v>
      </c>
      <c r="D7847" s="97" t="s">
        <v>581</v>
      </c>
      <c r="E7847" s="97" t="s">
        <v>23868</v>
      </c>
      <c r="F7847" s="97">
        <v>328134</v>
      </c>
      <c r="G7847" s="97">
        <v>666897</v>
      </c>
      <c r="H7847" s="97">
        <v>328134</v>
      </c>
      <c r="I7847" s="97">
        <v>666897</v>
      </c>
      <c r="J7847" s="97" t="s">
        <v>93</v>
      </c>
      <c r="K7847" s="97">
        <v>139.26</v>
      </c>
      <c r="L7847" s="97" t="s">
        <v>23869</v>
      </c>
      <c r="M7847" s="97">
        <v>39.5</v>
      </c>
      <c r="N7847" s="97">
        <v>1004040</v>
      </c>
    </row>
    <row r="7848" spans="1:14" ht="14.25" customHeight="1" x14ac:dyDescent="0.3">
      <c r="A7848" s="97" t="s">
        <v>508</v>
      </c>
      <c r="B7848" s="97">
        <v>1490</v>
      </c>
      <c r="C7848" s="97" t="s">
        <v>23870</v>
      </c>
      <c r="D7848" s="97" t="s">
        <v>581</v>
      </c>
      <c r="E7848" s="97" t="s">
        <v>23871</v>
      </c>
      <c r="F7848" s="97">
        <v>334928</v>
      </c>
      <c r="G7848" s="97">
        <v>668667</v>
      </c>
      <c r="H7848" s="97">
        <v>334928</v>
      </c>
      <c r="I7848" s="97">
        <v>668667</v>
      </c>
      <c r="J7848" s="97" t="s">
        <v>93</v>
      </c>
      <c r="K7848" s="97">
        <v>45</v>
      </c>
      <c r="L7848" s="97" t="s">
        <v>23872</v>
      </c>
      <c r="M7848" s="97">
        <v>39.56</v>
      </c>
      <c r="N7848" s="97">
        <v>951843</v>
      </c>
    </row>
    <row r="7849" spans="1:14" ht="14.25" customHeight="1" x14ac:dyDescent="0.3">
      <c r="A7849" s="97" t="s">
        <v>506</v>
      </c>
      <c r="B7849" s="97">
        <v>10695</v>
      </c>
      <c r="C7849" s="97" t="s">
        <v>23873</v>
      </c>
      <c r="D7849" s="97" t="s">
        <v>581</v>
      </c>
      <c r="E7849" s="97" t="s">
        <v>23874</v>
      </c>
      <c r="F7849" s="97">
        <v>328065</v>
      </c>
      <c r="G7849" s="97">
        <v>666895</v>
      </c>
      <c r="H7849" s="97">
        <v>328065</v>
      </c>
      <c r="I7849" s="97">
        <v>666895</v>
      </c>
      <c r="J7849" s="97" t="s">
        <v>93</v>
      </c>
      <c r="K7849" s="97">
        <v>143</v>
      </c>
      <c r="L7849" s="97" t="s">
        <v>23875</v>
      </c>
      <c r="M7849" s="97">
        <v>39.6</v>
      </c>
      <c r="N7849" s="97">
        <v>1004113</v>
      </c>
    </row>
    <row r="7850" spans="1:14" ht="14.25" customHeight="1" x14ac:dyDescent="0.3">
      <c r="A7850" s="97" t="s">
        <v>655</v>
      </c>
      <c r="B7850" s="97">
        <v>371</v>
      </c>
      <c r="C7850" s="97" t="s">
        <v>23876</v>
      </c>
      <c r="D7850" s="97" t="s">
        <v>332</v>
      </c>
      <c r="E7850" s="97" t="s">
        <v>23877</v>
      </c>
      <c r="F7850" s="97">
        <v>335475</v>
      </c>
      <c r="G7850" s="97">
        <v>671009</v>
      </c>
      <c r="H7850" s="97">
        <v>335475</v>
      </c>
      <c r="I7850" s="97">
        <v>671009</v>
      </c>
      <c r="J7850" s="97" t="s">
        <v>93</v>
      </c>
      <c r="K7850" s="97">
        <v>21.42</v>
      </c>
      <c r="L7850" s="97" t="s">
        <v>23878</v>
      </c>
      <c r="M7850" s="97">
        <v>39.619999999999997</v>
      </c>
      <c r="N7850" s="97">
        <v>950044</v>
      </c>
    </row>
    <row r="7851" spans="1:14" ht="14.25" customHeight="1" x14ac:dyDescent="0.3">
      <c r="A7851" s="97" t="s">
        <v>655</v>
      </c>
      <c r="B7851" s="97">
        <v>364</v>
      </c>
      <c r="C7851" s="97" t="s">
        <v>23879</v>
      </c>
      <c r="D7851" s="97" t="s">
        <v>332</v>
      </c>
      <c r="E7851" s="97" t="s">
        <v>23880</v>
      </c>
      <c r="F7851" s="97">
        <v>335045</v>
      </c>
      <c r="G7851" s="97">
        <v>670811</v>
      </c>
      <c r="H7851" s="97">
        <v>335045</v>
      </c>
      <c r="I7851" s="97">
        <v>670811</v>
      </c>
      <c r="J7851" s="97" t="s">
        <v>93</v>
      </c>
      <c r="K7851" s="97">
        <v>21.61</v>
      </c>
      <c r="L7851" s="97" t="s">
        <v>2011</v>
      </c>
      <c r="M7851" s="97">
        <v>39.619999999999997</v>
      </c>
      <c r="N7851" s="97">
        <v>950037</v>
      </c>
    </row>
    <row r="7852" spans="1:14" ht="14.25" customHeight="1" x14ac:dyDescent="0.3">
      <c r="A7852" s="97" t="s">
        <v>655</v>
      </c>
      <c r="B7852" s="97">
        <v>386</v>
      </c>
      <c r="C7852" s="97" t="s">
        <v>23881</v>
      </c>
      <c r="D7852" s="97" t="s">
        <v>332</v>
      </c>
      <c r="E7852" s="97" t="s">
        <v>23882</v>
      </c>
      <c r="F7852" s="97">
        <v>337771</v>
      </c>
      <c r="G7852" s="97">
        <v>673248</v>
      </c>
      <c r="H7852" s="97">
        <v>337771</v>
      </c>
      <c r="I7852" s="97">
        <v>673248</v>
      </c>
      <c r="J7852" s="97" t="s">
        <v>93</v>
      </c>
      <c r="K7852" s="97">
        <v>26.3</v>
      </c>
      <c r="L7852" s="97" t="s">
        <v>15849</v>
      </c>
      <c r="M7852" s="97">
        <v>39.619999999999997</v>
      </c>
      <c r="N7852" s="97">
        <v>950059</v>
      </c>
    </row>
    <row r="7853" spans="1:14" ht="14.25" customHeight="1" x14ac:dyDescent="0.3">
      <c r="A7853" s="97" t="s">
        <v>655</v>
      </c>
      <c r="B7853" s="97">
        <v>387</v>
      </c>
      <c r="C7853" s="97" t="s">
        <v>23883</v>
      </c>
      <c r="D7853" s="97" t="s">
        <v>332</v>
      </c>
      <c r="E7853" s="97" t="s">
        <v>23884</v>
      </c>
      <c r="F7853" s="97">
        <v>337683</v>
      </c>
      <c r="G7853" s="97">
        <v>673052</v>
      </c>
      <c r="H7853" s="97">
        <v>337683</v>
      </c>
      <c r="I7853" s="97">
        <v>673052</v>
      </c>
      <c r="J7853" s="97" t="s">
        <v>93</v>
      </c>
      <c r="K7853" s="97">
        <v>27.2</v>
      </c>
      <c r="L7853" s="97" t="s">
        <v>15382</v>
      </c>
      <c r="M7853" s="97">
        <v>39.619999999999997</v>
      </c>
      <c r="N7853" s="97">
        <v>950060</v>
      </c>
    </row>
    <row r="7854" spans="1:14" ht="14.25" customHeight="1" x14ac:dyDescent="0.3">
      <c r="A7854" s="97" t="s">
        <v>655</v>
      </c>
      <c r="B7854" s="97">
        <v>390</v>
      </c>
      <c r="C7854" s="97" t="s">
        <v>23885</v>
      </c>
      <c r="D7854" s="97" t="s">
        <v>332</v>
      </c>
      <c r="E7854" s="97" t="s">
        <v>23886</v>
      </c>
      <c r="F7854" s="97">
        <v>337639</v>
      </c>
      <c r="G7854" s="97">
        <v>672835</v>
      </c>
      <c r="H7854" s="97">
        <v>337639</v>
      </c>
      <c r="I7854" s="97">
        <v>672835</v>
      </c>
      <c r="J7854" s="97" t="s">
        <v>93</v>
      </c>
      <c r="K7854" s="97">
        <v>31.16</v>
      </c>
      <c r="L7854" s="97" t="s">
        <v>23887</v>
      </c>
      <c r="M7854" s="97">
        <v>39.619999999999997</v>
      </c>
      <c r="N7854" s="97">
        <v>950063</v>
      </c>
    </row>
    <row r="7855" spans="1:14" ht="14.25" customHeight="1" x14ac:dyDescent="0.3">
      <c r="A7855" s="97" t="s">
        <v>655</v>
      </c>
      <c r="B7855" s="97">
        <v>1021</v>
      </c>
      <c r="C7855" s="97" t="s">
        <v>23888</v>
      </c>
      <c r="D7855" s="97" t="s">
        <v>581</v>
      </c>
      <c r="E7855" s="97" t="s">
        <v>23889</v>
      </c>
      <c r="F7855" s="97">
        <v>335401</v>
      </c>
      <c r="G7855" s="97">
        <v>670179</v>
      </c>
      <c r="H7855" s="97">
        <v>335401</v>
      </c>
      <c r="I7855" s="97">
        <v>670179</v>
      </c>
      <c r="J7855" s="97" t="s">
        <v>93</v>
      </c>
      <c r="K7855" s="97">
        <v>32</v>
      </c>
      <c r="L7855" s="97" t="s">
        <v>11927</v>
      </c>
      <c r="M7855" s="97">
        <v>39.619999999999997</v>
      </c>
      <c r="N7855" s="97">
        <v>950593</v>
      </c>
    </row>
    <row r="7856" spans="1:14" ht="14.25" customHeight="1" x14ac:dyDescent="0.3">
      <c r="A7856" s="97" t="s">
        <v>655</v>
      </c>
      <c r="B7856" s="97">
        <v>8308</v>
      </c>
      <c r="C7856" s="97" t="s">
        <v>23890</v>
      </c>
      <c r="D7856" s="97" t="s">
        <v>581</v>
      </c>
      <c r="E7856" s="97" t="s">
        <v>23891</v>
      </c>
      <c r="F7856" s="97">
        <v>335404</v>
      </c>
      <c r="G7856" s="97">
        <v>670179</v>
      </c>
      <c r="H7856" s="97">
        <v>335404</v>
      </c>
      <c r="I7856" s="97">
        <v>670179</v>
      </c>
      <c r="J7856" s="97" t="s">
        <v>93</v>
      </c>
      <c r="K7856" s="97">
        <v>32</v>
      </c>
      <c r="L7856" s="97" t="s">
        <v>23892</v>
      </c>
      <c r="M7856" s="97">
        <v>39.619999999999997</v>
      </c>
      <c r="N7856" s="97">
        <v>950904</v>
      </c>
    </row>
    <row r="7857" spans="1:14" ht="14.25" customHeight="1" x14ac:dyDescent="0.3">
      <c r="A7857" s="97" t="s">
        <v>655</v>
      </c>
      <c r="B7857" s="97">
        <v>411</v>
      </c>
      <c r="C7857" s="97" t="s">
        <v>23893</v>
      </c>
      <c r="D7857" s="97" t="s">
        <v>332</v>
      </c>
      <c r="E7857" s="97" t="s">
        <v>23894</v>
      </c>
      <c r="F7857" s="97">
        <v>339846</v>
      </c>
      <c r="G7857" s="97">
        <v>673568</v>
      </c>
      <c r="H7857" s="97">
        <v>339846</v>
      </c>
      <c r="I7857" s="97">
        <v>673568</v>
      </c>
      <c r="J7857" s="97" t="s">
        <v>93</v>
      </c>
      <c r="K7857" s="97">
        <v>37.270000000000003</v>
      </c>
      <c r="L7857" s="97" t="s">
        <v>9287</v>
      </c>
      <c r="M7857" s="97">
        <v>39.619999999999997</v>
      </c>
      <c r="N7857" s="97">
        <v>950084</v>
      </c>
    </row>
    <row r="7858" spans="1:14" ht="14.25" customHeight="1" x14ac:dyDescent="0.3">
      <c r="A7858" s="97" t="s">
        <v>822</v>
      </c>
      <c r="B7858" s="97">
        <v>326</v>
      </c>
      <c r="C7858" s="97" t="s">
        <v>23895</v>
      </c>
      <c r="D7858" s="97" t="s">
        <v>332</v>
      </c>
      <c r="E7858" s="97" t="s">
        <v>23896</v>
      </c>
      <c r="F7858" s="97">
        <v>341507</v>
      </c>
      <c r="G7858" s="97">
        <v>671541</v>
      </c>
      <c r="H7858" s="97">
        <v>341507</v>
      </c>
      <c r="I7858" s="97">
        <v>671541</v>
      </c>
      <c r="J7858" s="97" t="s">
        <v>93</v>
      </c>
      <c r="K7858" s="97">
        <v>93.63</v>
      </c>
      <c r="L7858" s="97" t="s">
        <v>23897</v>
      </c>
      <c r="M7858" s="97">
        <v>39.619999999999997</v>
      </c>
      <c r="N7858" s="97">
        <v>931195</v>
      </c>
    </row>
    <row r="7859" spans="1:14" ht="14.25" customHeight="1" x14ac:dyDescent="0.3">
      <c r="A7859" s="97" t="s">
        <v>655</v>
      </c>
      <c r="B7859" s="97">
        <v>1158</v>
      </c>
      <c r="C7859" s="97" t="s">
        <v>23898</v>
      </c>
      <c r="D7859" s="97" t="s">
        <v>581</v>
      </c>
      <c r="E7859" s="97" t="s">
        <v>23899</v>
      </c>
      <c r="F7859" s="97">
        <v>337398</v>
      </c>
      <c r="G7859" s="97">
        <v>671739</v>
      </c>
      <c r="H7859" s="97">
        <v>337398</v>
      </c>
      <c r="I7859" s="97">
        <v>671739</v>
      </c>
      <c r="J7859" s="97" t="s">
        <v>93</v>
      </c>
      <c r="K7859" s="97">
        <v>165.22</v>
      </c>
      <c r="L7859" s="97" t="s">
        <v>23900</v>
      </c>
      <c r="M7859" s="97">
        <v>39.619999999999997</v>
      </c>
      <c r="N7859" s="97">
        <v>950727</v>
      </c>
    </row>
    <row r="7860" spans="1:14" ht="14.25" customHeight="1" x14ac:dyDescent="0.3">
      <c r="A7860" s="97" t="s">
        <v>506</v>
      </c>
      <c r="B7860" s="97">
        <v>10695</v>
      </c>
      <c r="C7860" s="97" t="s">
        <v>23901</v>
      </c>
      <c r="D7860" s="97" t="s">
        <v>581</v>
      </c>
      <c r="E7860" s="97" t="s">
        <v>23902</v>
      </c>
      <c r="F7860" s="97">
        <v>327817</v>
      </c>
      <c r="G7860" s="97">
        <v>666857</v>
      </c>
      <c r="H7860" s="97">
        <v>327817</v>
      </c>
      <c r="I7860" s="97">
        <v>666857</v>
      </c>
      <c r="J7860" s="97" t="s">
        <v>93</v>
      </c>
      <c r="K7860" s="97">
        <v>149.21</v>
      </c>
      <c r="L7860" s="97" t="s">
        <v>23903</v>
      </c>
      <c r="M7860" s="97">
        <v>39.700000000000003</v>
      </c>
      <c r="N7860" s="97">
        <v>1004165</v>
      </c>
    </row>
    <row r="7861" spans="1:14" ht="14.25" customHeight="1" x14ac:dyDescent="0.3">
      <c r="A7861" s="97" t="s">
        <v>508</v>
      </c>
      <c r="B7861" s="97">
        <v>1491</v>
      </c>
      <c r="C7861" s="97" t="s">
        <v>23904</v>
      </c>
      <c r="D7861" s="97" t="s">
        <v>581</v>
      </c>
      <c r="E7861" s="97" t="s">
        <v>23905</v>
      </c>
      <c r="F7861" s="97">
        <v>332449</v>
      </c>
      <c r="G7861" s="97">
        <v>668698</v>
      </c>
      <c r="H7861" s="97">
        <v>332449</v>
      </c>
      <c r="I7861" s="97">
        <v>668698</v>
      </c>
      <c r="J7861" s="97" t="s">
        <v>93</v>
      </c>
      <c r="K7861" s="97">
        <v>55</v>
      </c>
      <c r="L7861" s="97" t="s">
        <v>23906</v>
      </c>
      <c r="M7861" s="97">
        <v>39.869999999999997</v>
      </c>
      <c r="N7861" s="97">
        <v>951861</v>
      </c>
    </row>
    <row r="7862" spans="1:14" ht="14.25" customHeight="1" x14ac:dyDescent="0.3">
      <c r="A7862" s="97" t="s">
        <v>351</v>
      </c>
      <c r="B7862" s="97">
        <v>236</v>
      </c>
      <c r="C7862" s="97" t="s">
        <v>23907</v>
      </c>
      <c r="D7862" s="97" t="s">
        <v>332</v>
      </c>
      <c r="E7862" s="97" t="s">
        <v>23908</v>
      </c>
      <c r="F7862" s="97">
        <v>329007</v>
      </c>
      <c r="G7862" s="97">
        <v>662648</v>
      </c>
      <c r="H7862" s="97">
        <v>329007</v>
      </c>
      <c r="I7862" s="97">
        <v>662648</v>
      </c>
      <c r="J7862" s="97" t="s">
        <v>93</v>
      </c>
      <c r="K7862" s="97">
        <v>150.6</v>
      </c>
      <c r="L7862" s="97" t="s">
        <v>23909</v>
      </c>
      <c r="M7862" s="97">
        <v>39.9</v>
      </c>
      <c r="N7862" s="97">
        <v>17279592</v>
      </c>
    </row>
    <row r="7863" spans="1:14" ht="14.25" customHeight="1" x14ac:dyDescent="0.3">
      <c r="A7863" s="97" t="s">
        <v>655</v>
      </c>
      <c r="B7863" s="97">
        <v>372</v>
      </c>
      <c r="C7863" s="97" t="s">
        <v>23910</v>
      </c>
      <c r="D7863" s="97" t="s">
        <v>332</v>
      </c>
      <c r="E7863" s="97" t="s">
        <v>23911</v>
      </c>
      <c r="F7863" s="97">
        <v>335349</v>
      </c>
      <c r="G7863" s="97">
        <v>671065</v>
      </c>
      <c r="H7863" s="97">
        <v>335349</v>
      </c>
      <c r="I7863" s="97">
        <v>671065</v>
      </c>
      <c r="J7863" s="97" t="s">
        <v>93</v>
      </c>
      <c r="K7863" s="97">
        <v>20.059999999999999</v>
      </c>
      <c r="L7863" s="97" t="s">
        <v>23912</v>
      </c>
      <c r="M7863" s="97">
        <v>39.92</v>
      </c>
      <c r="N7863" s="97">
        <v>950045</v>
      </c>
    </row>
    <row r="7864" spans="1:14" ht="14.25" customHeight="1" x14ac:dyDescent="0.3">
      <c r="A7864" s="97" t="s">
        <v>419</v>
      </c>
      <c r="B7864" s="97">
        <v>40</v>
      </c>
      <c r="C7864" s="97" t="s">
        <v>23913</v>
      </c>
      <c r="D7864" s="97" t="s">
        <v>332</v>
      </c>
      <c r="E7864" s="97" t="s">
        <v>23914</v>
      </c>
      <c r="F7864" s="97">
        <v>334142</v>
      </c>
      <c r="G7864" s="97">
        <v>670074</v>
      </c>
      <c r="H7864" s="97">
        <v>334142</v>
      </c>
      <c r="I7864" s="97">
        <v>670074</v>
      </c>
      <c r="J7864" s="97" t="s">
        <v>93</v>
      </c>
      <c r="K7864" s="97">
        <v>-129</v>
      </c>
      <c r="L7864" s="97" t="s">
        <v>23915</v>
      </c>
      <c r="M7864" s="97">
        <v>40</v>
      </c>
      <c r="N7864" s="97">
        <v>971517</v>
      </c>
    </row>
    <row r="7865" spans="1:14" ht="14.25" customHeight="1" x14ac:dyDescent="0.3">
      <c r="A7865" s="97" t="s">
        <v>506</v>
      </c>
      <c r="B7865" s="97">
        <v>9881</v>
      </c>
      <c r="C7865" s="97" t="s">
        <v>23916</v>
      </c>
      <c r="D7865" s="97" t="s">
        <v>581</v>
      </c>
      <c r="E7865" s="97" t="s">
        <v>23917</v>
      </c>
      <c r="F7865" s="97">
        <v>329047</v>
      </c>
      <c r="G7865" s="97">
        <v>667160</v>
      </c>
      <c r="H7865" s="97">
        <v>329047</v>
      </c>
      <c r="I7865" s="97">
        <v>667160</v>
      </c>
      <c r="J7865" s="97" t="s">
        <v>93</v>
      </c>
      <c r="K7865" s="97">
        <v>0</v>
      </c>
      <c r="L7865" s="97" t="s">
        <v>23918</v>
      </c>
      <c r="M7865" s="97">
        <v>40</v>
      </c>
      <c r="N7865" s="97">
        <v>1003900</v>
      </c>
    </row>
    <row r="7866" spans="1:14" ht="14.25" customHeight="1" x14ac:dyDescent="0.3">
      <c r="A7866" s="97" t="s">
        <v>506</v>
      </c>
      <c r="B7866" s="97">
        <v>9881</v>
      </c>
      <c r="C7866" s="97" t="s">
        <v>23919</v>
      </c>
      <c r="D7866" s="97" t="s">
        <v>581</v>
      </c>
      <c r="E7866" s="97" t="s">
        <v>23920</v>
      </c>
      <c r="F7866" s="97">
        <v>329127</v>
      </c>
      <c r="G7866" s="97">
        <v>667149</v>
      </c>
      <c r="H7866" s="97">
        <v>329127</v>
      </c>
      <c r="I7866" s="97">
        <v>667149</v>
      </c>
      <c r="J7866" s="97" t="s">
        <v>93</v>
      </c>
      <c r="K7866" s="97">
        <v>0</v>
      </c>
      <c r="L7866" s="97" t="s">
        <v>23921</v>
      </c>
      <c r="M7866" s="97">
        <v>40</v>
      </c>
      <c r="N7866" s="97">
        <v>1003924</v>
      </c>
    </row>
    <row r="7867" spans="1:14" ht="14.25" customHeight="1" x14ac:dyDescent="0.3">
      <c r="A7867" s="97" t="s">
        <v>506</v>
      </c>
      <c r="B7867" s="97">
        <v>9881</v>
      </c>
      <c r="C7867" s="97" t="s">
        <v>23922</v>
      </c>
      <c r="D7867" s="97" t="s">
        <v>581</v>
      </c>
      <c r="E7867" s="97" t="s">
        <v>23923</v>
      </c>
      <c r="F7867" s="97">
        <v>329111</v>
      </c>
      <c r="G7867" s="97">
        <v>667149</v>
      </c>
      <c r="H7867" s="97">
        <v>329111</v>
      </c>
      <c r="I7867" s="97">
        <v>667149</v>
      </c>
      <c r="J7867" s="97" t="s">
        <v>93</v>
      </c>
      <c r="K7867" s="97">
        <v>0</v>
      </c>
      <c r="L7867" s="97" t="s">
        <v>23924</v>
      </c>
      <c r="M7867" s="97">
        <v>40</v>
      </c>
      <c r="N7867" s="97">
        <v>1003921</v>
      </c>
    </row>
    <row r="7868" spans="1:14" ht="14.25" customHeight="1" x14ac:dyDescent="0.3">
      <c r="A7868" s="97" t="s">
        <v>506</v>
      </c>
      <c r="B7868" s="97">
        <v>9881</v>
      </c>
      <c r="C7868" s="97" t="s">
        <v>23925</v>
      </c>
      <c r="D7868" s="97" t="s">
        <v>581</v>
      </c>
      <c r="E7868" s="97" t="s">
        <v>23926</v>
      </c>
      <c r="F7868" s="97">
        <v>329133</v>
      </c>
      <c r="G7868" s="97">
        <v>667185</v>
      </c>
      <c r="H7868" s="97">
        <v>329133</v>
      </c>
      <c r="I7868" s="97">
        <v>667185</v>
      </c>
      <c r="J7868" s="97" t="s">
        <v>93</v>
      </c>
      <c r="K7868" s="97">
        <v>0</v>
      </c>
      <c r="L7868" s="97" t="s">
        <v>23927</v>
      </c>
      <c r="M7868" s="97">
        <v>40</v>
      </c>
      <c r="N7868" s="97">
        <v>1003926</v>
      </c>
    </row>
    <row r="7869" spans="1:14" ht="14.25" customHeight="1" x14ac:dyDescent="0.3">
      <c r="A7869" s="97" t="s">
        <v>506</v>
      </c>
      <c r="B7869" s="97">
        <v>9881</v>
      </c>
      <c r="C7869" s="97" t="s">
        <v>23928</v>
      </c>
      <c r="D7869" s="97" t="s">
        <v>581</v>
      </c>
      <c r="E7869" s="97" t="s">
        <v>23929</v>
      </c>
      <c r="F7869" s="97">
        <v>329137</v>
      </c>
      <c r="G7869" s="97">
        <v>667171</v>
      </c>
      <c r="H7869" s="97">
        <v>329137</v>
      </c>
      <c r="I7869" s="97">
        <v>667171</v>
      </c>
      <c r="J7869" s="97" t="s">
        <v>93</v>
      </c>
      <c r="K7869" s="97">
        <v>0</v>
      </c>
      <c r="L7869" s="97" t="s">
        <v>23930</v>
      </c>
      <c r="M7869" s="97">
        <v>40</v>
      </c>
      <c r="N7869" s="97">
        <v>1003927</v>
      </c>
    </row>
    <row r="7870" spans="1:14" ht="14.25" customHeight="1" x14ac:dyDescent="0.3">
      <c r="A7870" s="97" t="s">
        <v>506</v>
      </c>
      <c r="B7870" s="97">
        <v>9881</v>
      </c>
      <c r="C7870" s="97" t="s">
        <v>23931</v>
      </c>
      <c r="D7870" s="97" t="s">
        <v>581</v>
      </c>
      <c r="E7870" s="97" t="s">
        <v>23932</v>
      </c>
      <c r="F7870" s="97">
        <v>329046</v>
      </c>
      <c r="G7870" s="97">
        <v>667131</v>
      </c>
      <c r="H7870" s="97">
        <v>329046</v>
      </c>
      <c r="I7870" s="97">
        <v>667131</v>
      </c>
      <c r="J7870" s="97" t="s">
        <v>93</v>
      </c>
      <c r="K7870" s="97">
        <v>0</v>
      </c>
      <c r="L7870" s="97" t="s">
        <v>23933</v>
      </c>
      <c r="M7870" s="97">
        <v>40</v>
      </c>
      <c r="N7870" s="97">
        <v>1003903</v>
      </c>
    </row>
    <row r="7871" spans="1:14" ht="14.25" customHeight="1" x14ac:dyDescent="0.3">
      <c r="A7871" s="97" t="s">
        <v>506</v>
      </c>
      <c r="B7871" s="97">
        <v>9881</v>
      </c>
      <c r="C7871" s="97" t="s">
        <v>23934</v>
      </c>
      <c r="D7871" s="97" t="s">
        <v>581</v>
      </c>
      <c r="E7871" s="97" t="s">
        <v>23935</v>
      </c>
      <c r="F7871" s="97">
        <v>328990</v>
      </c>
      <c r="G7871" s="97">
        <v>667058</v>
      </c>
      <c r="H7871" s="97">
        <v>328990</v>
      </c>
      <c r="I7871" s="97">
        <v>667058</v>
      </c>
      <c r="J7871" s="97" t="s">
        <v>93</v>
      </c>
      <c r="K7871" s="97">
        <v>0</v>
      </c>
      <c r="L7871" s="97" t="s">
        <v>23936</v>
      </c>
      <c r="M7871" s="97">
        <v>40</v>
      </c>
      <c r="N7871" s="97">
        <v>1003880</v>
      </c>
    </row>
    <row r="7872" spans="1:14" ht="14.25" customHeight="1" x14ac:dyDescent="0.3">
      <c r="A7872" s="97" t="s">
        <v>506</v>
      </c>
      <c r="B7872" s="97">
        <v>9881</v>
      </c>
      <c r="C7872" s="97" t="s">
        <v>23937</v>
      </c>
      <c r="D7872" s="97" t="s">
        <v>581</v>
      </c>
      <c r="E7872" s="97" t="s">
        <v>23938</v>
      </c>
      <c r="F7872" s="97">
        <v>329061</v>
      </c>
      <c r="G7872" s="97">
        <v>667131</v>
      </c>
      <c r="H7872" s="97">
        <v>329061</v>
      </c>
      <c r="I7872" s="97">
        <v>667131</v>
      </c>
      <c r="J7872" s="97" t="s">
        <v>93</v>
      </c>
      <c r="K7872" s="97">
        <v>0</v>
      </c>
      <c r="L7872" s="97" t="s">
        <v>23939</v>
      </c>
      <c r="M7872" s="97">
        <v>40</v>
      </c>
      <c r="N7872" s="97">
        <v>1003908</v>
      </c>
    </row>
    <row r="7873" spans="1:14" ht="14.25" customHeight="1" x14ac:dyDescent="0.3">
      <c r="A7873" s="97" t="s">
        <v>506</v>
      </c>
      <c r="B7873" s="97">
        <v>9881</v>
      </c>
      <c r="C7873" s="97" t="s">
        <v>23940</v>
      </c>
      <c r="D7873" s="97" t="s">
        <v>581</v>
      </c>
      <c r="E7873" s="97" t="s">
        <v>23941</v>
      </c>
      <c r="F7873" s="97">
        <v>328974</v>
      </c>
      <c r="G7873" s="97">
        <v>667107</v>
      </c>
      <c r="H7873" s="97">
        <v>328974</v>
      </c>
      <c r="I7873" s="97">
        <v>667107</v>
      </c>
      <c r="J7873" s="97" t="s">
        <v>93</v>
      </c>
      <c r="K7873" s="97">
        <v>0</v>
      </c>
      <c r="L7873" s="97" t="s">
        <v>23942</v>
      </c>
      <c r="M7873" s="97">
        <v>40</v>
      </c>
      <c r="N7873" s="97">
        <v>1003877</v>
      </c>
    </row>
    <row r="7874" spans="1:14" ht="14.25" customHeight="1" x14ac:dyDescent="0.3">
      <c r="A7874" s="97" t="s">
        <v>506</v>
      </c>
      <c r="B7874" s="97">
        <v>9881</v>
      </c>
      <c r="C7874" s="97" t="s">
        <v>23943</v>
      </c>
      <c r="D7874" s="97" t="s">
        <v>581</v>
      </c>
      <c r="E7874" s="97" t="s">
        <v>23944</v>
      </c>
      <c r="F7874" s="97">
        <v>329278</v>
      </c>
      <c r="G7874" s="97">
        <v>667220</v>
      </c>
      <c r="H7874" s="97">
        <v>329278</v>
      </c>
      <c r="I7874" s="97">
        <v>667220</v>
      </c>
      <c r="J7874" s="97" t="s">
        <v>93</v>
      </c>
      <c r="K7874" s="97">
        <v>0</v>
      </c>
      <c r="L7874" s="97" t="s">
        <v>23945</v>
      </c>
      <c r="M7874" s="97">
        <v>40</v>
      </c>
      <c r="N7874" s="97">
        <v>1003937</v>
      </c>
    </row>
    <row r="7875" spans="1:14" ht="14.25" customHeight="1" x14ac:dyDescent="0.3">
      <c r="A7875" s="97" t="s">
        <v>506</v>
      </c>
      <c r="B7875" s="97">
        <v>9881</v>
      </c>
      <c r="C7875" s="97" t="s">
        <v>23946</v>
      </c>
      <c r="D7875" s="97" t="s">
        <v>581</v>
      </c>
      <c r="E7875" s="97" t="s">
        <v>23947</v>
      </c>
      <c r="F7875" s="97">
        <v>329037</v>
      </c>
      <c r="G7875" s="97">
        <v>667109</v>
      </c>
      <c r="H7875" s="97">
        <v>329037</v>
      </c>
      <c r="I7875" s="97">
        <v>667109</v>
      </c>
      <c r="J7875" s="97" t="s">
        <v>93</v>
      </c>
      <c r="K7875" s="97">
        <v>0</v>
      </c>
      <c r="L7875" s="97" t="s">
        <v>23948</v>
      </c>
      <c r="M7875" s="97">
        <v>40</v>
      </c>
      <c r="N7875" s="97">
        <v>1003898</v>
      </c>
    </row>
    <row r="7876" spans="1:14" ht="14.25" customHeight="1" x14ac:dyDescent="0.3">
      <c r="A7876" s="97" t="s">
        <v>506</v>
      </c>
      <c r="B7876" s="97">
        <v>9881</v>
      </c>
      <c r="C7876" s="97" t="s">
        <v>23949</v>
      </c>
      <c r="D7876" s="97" t="s">
        <v>581</v>
      </c>
      <c r="E7876" s="97" t="s">
        <v>23950</v>
      </c>
      <c r="F7876" s="97">
        <v>329078</v>
      </c>
      <c r="G7876" s="97">
        <v>667165</v>
      </c>
      <c r="H7876" s="97">
        <v>329078</v>
      </c>
      <c r="I7876" s="97">
        <v>667165</v>
      </c>
      <c r="J7876" s="97" t="s">
        <v>93</v>
      </c>
      <c r="K7876" s="97">
        <v>0</v>
      </c>
      <c r="L7876" s="97" t="s">
        <v>23951</v>
      </c>
      <c r="M7876" s="97">
        <v>40</v>
      </c>
      <c r="N7876" s="97">
        <v>1003911</v>
      </c>
    </row>
    <row r="7877" spans="1:14" ht="14.25" customHeight="1" x14ac:dyDescent="0.3">
      <c r="A7877" s="97" t="s">
        <v>330</v>
      </c>
      <c r="B7877" s="97">
        <v>98</v>
      </c>
      <c r="C7877" s="97" t="s">
        <v>23952</v>
      </c>
      <c r="D7877" s="97" t="s">
        <v>332</v>
      </c>
      <c r="E7877" s="97" t="s">
        <v>23953</v>
      </c>
      <c r="F7877" s="97">
        <v>322886</v>
      </c>
      <c r="G7877" s="97">
        <v>661062</v>
      </c>
      <c r="H7877" s="97">
        <v>322886</v>
      </c>
      <c r="I7877" s="97">
        <v>661062</v>
      </c>
      <c r="J7877" s="97" t="s">
        <v>93</v>
      </c>
      <c r="K7877" s="97">
        <v>0</v>
      </c>
      <c r="L7877" s="97" t="s">
        <v>23954</v>
      </c>
      <c r="M7877" s="97">
        <v>40</v>
      </c>
      <c r="N7877" s="97">
        <v>785821</v>
      </c>
    </row>
    <row r="7878" spans="1:14" ht="14.25" customHeight="1" x14ac:dyDescent="0.3">
      <c r="A7878" s="97" t="s">
        <v>506</v>
      </c>
      <c r="B7878" s="97">
        <v>9881</v>
      </c>
      <c r="C7878" s="97" t="s">
        <v>23955</v>
      </c>
      <c r="D7878" s="97" t="s">
        <v>581</v>
      </c>
      <c r="E7878" s="97" t="s">
        <v>23956</v>
      </c>
      <c r="F7878" s="97">
        <v>328966</v>
      </c>
      <c r="G7878" s="97">
        <v>667056</v>
      </c>
      <c r="H7878" s="97">
        <v>328966</v>
      </c>
      <c r="I7878" s="97">
        <v>667056</v>
      </c>
      <c r="J7878" s="97" t="s">
        <v>93</v>
      </c>
      <c r="K7878" s="97">
        <v>0</v>
      </c>
      <c r="L7878" s="97" t="s">
        <v>23957</v>
      </c>
      <c r="M7878" s="97">
        <v>40</v>
      </c>
      <c r="N7878" s="97">
        <v>1003875</v>
      </c>
    </row>
    <row r="7879" spans="1:14" ht="14.25" customHeight="1" x14ac:dyDescent="0.3">
      <c r="A7879" s="97" t="s">
        <v>962</v>
      </c>
      <c r="B7879" s="97">
        <v>3</v>
      </c>
      <c r="C7879" s="97" t="s">
        <v>23958</v>
      </c>
      <c r="D7879" s="97" t="s">
        <v>332</v>
      </c>
      <c r="E7879" s="97" t="s">
        <v>23959</v>
      </c>
      <c r="F7879" s="97">
        <v>315630</v>
      </c>
      <c r="G7879" s="97">
        <v>654665</v>
      </c>
      <c r="H7879" s="97">
        <v>315630</v>
      </c>
      <c r="I7879" s="97">
        <v>654665</v>
      </c>
      <c r="J7879" s="97" t="s">
        <v>93</v>
      </c>
      <c r="K7879" s="97">
        <v>0</v>
      </c>
      <c r="L7879" s="97" t="s">
        <v>23960</v>
      </c>
      <c r="M7879" s="97">
        <v>40</v>
      </c>
      <c r="N7879" s="97">
        <v>712257</v>
      </c>
    </row>
    <row r="7880" spans="1:14" ht="14.25" customHeight="1" x14ac:dyDescent="0.3">
      <c r="A7880" s="97" t="s">
        <v>506</v>
      </c>
      <c r="B7880" s="97">
        <v>9881</v>
      </c>
      <c r="C7880" s="97" t="s">
        <v>23961</v>
      </c>
      <c r="D7880" s="97" t="s">
        <v>581</v>
      </c>
      <c r="E7880" s="97" t="s">
        <v>23962</v>
      </c>
      <c r="F7880" s="97">
        <v>329290</v>
      </c>
      <c r="G7880" s="97">
        <v>667253</v>
      </c>
      <c r="H7880" s="97">
        <v>329290</v>
      </c>
      <c r="I7880" s="97">
        <v>667253</v>
      </c>
      <c r="J7880" s="97" t="s">
        <v>93</v>
      </c>
      <c r="K7880" s="97">
        <v>0</v>
      </c>
      <c r="L7880" s="97" t="s">
        <v>23963</v>
      </c>
      <c r="M7880" s="97">
        <v>40</v>
      </c>
      <c r="N7880" s="97">
        <v>1003938</v>
      </c>
    </row>
    <row r="7881" spans="1:14" ht="14.25" customHeight="1" x14ac:dyDescent="0.3">
      <c r="A7881" s="97" t="s">
        <v>506</v>
      </c>
      <c r="B7881" s="97">
        <v>9881</v>
      </c>
      <c r="C7881" s="97" t="s">
        <v>23964</v>
      </c>
      <c r="D7881" s="97" t="s">
        <v>581</v>
      </c>
      <c r="E7881" s="97" t="s">
        <v>23965</v>
      </c>
      <c r="F7881" s="97">
        <v>329065</v>
      </c>
      <c r="G7881" s="97">
        <v>667159</v>
      </c>
      <c r="H7881" s="97">
        <v>329065</v>
      </c>
      <c r="I7881" s="97">
        <v>667159</v>
      </c>
      <c r="J7881" s="97" t="s">
        <v>93</v>
      </c>
      <c r="K7881" s="97">
        <v>0</v>
      </c>
      <c r="L7881" s="97" t="s">
        <v>23966</v>
      </c>
      <c r="M7881" s="97">
        <v>40</v>
      </c>
      <c r="N7881" s="97">
        <v>1003906</v>
      </c>
    </row>
    <row r="7882" spans="1:14" ht="14.25" customHeight="1" x14ac:dyDescent="0.3">
      <c r="A7882" s="97" t="s">
        <v>506</v>
      </c>
      <c r="B7882" s="97">
        <v>9881</v>
      </c>
      <c r="C7882" s="97" t="s">
        <v>23967</v>
      </c>
      <c r="D7882" s="97" t="s">
        <v>581</v>
      </c>
      <c r="E7882" s="97" t="s">
        <v>23968</v>
      </c>
      <c r="F7882" s="97">
        <v>328984</v>
      </c>
      <c r="G7882" s="97">
        <v>667119</v>
      </c>
      <c r="H7882" s="97">
        <v>328984</v>
      </c>
      <c r="I7882" s="97">
        <v>667119</v>
      </c>
      <c r="J7882" s="97" t="s">
        <v>93</v>
      </c>
      <c r="K7882" s="97">
        <v>0</v>
      </c>
      <c r="L7882" s="97" t="s">
        <v>23969</v>
      </c>
      <c r="M7882" s="97">
        <v>40</v>
      </c>
      <c r="N7882" s="97">
        <v>1003882</v>
      </c>
    </row>
    <row r="7883" spans="1:14" ht="14.25" customHeight="1" x14ac:dyDescent="0.3">
      <c r="A7883" s="97" t="s">
        <v>506</v>
      </c>
      <c r="B7883" s="97">
        <v>9881</v>
      </c>
      <c r="C7883" s="97" t="s">
        <v>23970</v>
      </c>
      <c r="D7883" s="97" t="s">
        <v>581</v>
      </c>
      <c r="E7883" s="97" t="s">
        <v>23971</v>
      </c>
      <c r="F7883" s="97">
        <v>329066</v>
      </c>
      <c r="G7883" s="97">
        <v>667148</v>
      </c>
      <c r="H7883" s="97">
        <v>329066</v>
      </c>
      <c r="I7883" s="97">
        <v>667148</v>
      </c>
      <c r="J7883" s="97" t="s">
        <v>93</v>
      </c>
      <c r="K7883" s="97">
        <v>0</v>
      </c>
      <c r="L7883" s="97" t="s">
        <v>23972</v>
      </c>
      <c r="M7883" s="97">
        <v>40</v>
      </c>
      <c r="N7883" s="97">
        <v>1003907</v>
      </c>
    </row>
    <row r="7884" spans="1:14" ht="14.25" customHeight="1" x14ac:dyDescent="0.3">
      <c r="A7884" s="97" t="s">
        <v>506</v>
      </c>
      <c r="B7884" s="97">
        <v>322</v>
      </c>
      <c r="C7884" s="97" t="s">
        <v>23973</v>
      </c>
      <c r="D7884" s="97" t="s">
        <v>332</v>
      </c>
      <c r="E7884" s="97" t="s">
        <v>23974</v>
      </c>
      <c r="F7884" s="97">
        <v>328923</v>
      </c>
      <c r="G7884" s="97">
        <v>667063</v>
      </c>
      <c r="H7884" s="97">
        <v>328923</v>
      </c>
      <c r="I7884" s="97">
        <v>667063</v>
      </c>
      <c r="J7884" s="97" t="s">
        <v>93</v>
      </c>
      <c r="K7884" s="97">
        <v>0</v>
      </c>
      <c r="L7884" s="97" t="s">
        <v>23975</v>
      </c>
      <c r="M7884" s="97">
        <v>40</v>
      </c>
      <c r="N7884" s="97">
        <v>1002814</v>
      </c>
    </row>
    <row r="7885" spans="1:14" ht="14.25" customHeight="1" x14ac:dyDescent="0.3">
      <c r="A7885" s="97" t="s">
        <v>506</v>
      </c>
      <c r="B7885" s="97">
        <v>9881</v>
      </c>
      <c r="C7885" s="97" t="s">
        <v>23976</v>
      </c>
      <c r="D7885" s="97" t="s">
        <v>581</v>
      </c>
      <c r="E7885" s="97" t="s">
        <v>23977</v>
      </c>
      <c r="F7885" s="97">
        <v>328994</v>
      </c>
      <c r="G7885" s="97">
        <v>667117</v>
      </c>
      <c r="H7885" s="97">
        <v>328994</v>
      </c>
      <c r="I7885" s="97">
        <v>667117</v>
      </c>
      <c r="J7885" s="97" t="s">
        <v>93</v>
      </c>
      <c r="K7885" s="97">
        <v>0</v>
      </c>
      <c r="L7885" s="97" t="s">
        <v>23978</v>
      </c>
      <c r="M7885" s="97">
        <v>40</v>
      </c>
      <c r="N7885" s="97">
        <v>1003946</v>
      </c>
    </row>
    <row r="7886" spans="1:14" ht="14.25" customHeight="1" x14ac:dyDescent="0.3">
      <c r="A7886" s="97" t="s">
        <v>506</v>
      </c>
      <c r="B7886" s="97">
        <v>9881</v>
      </c>
      <c r="C7886" s="97" t="s">
        <v>23979</v>
      </c>
      <c r="D7886" s="97" t="s">
        <v>581</v>
      </c>
      <c r="E7886" s="97" t="s">
        <v>23980</v>
      </c>
      <c r="F7886" s="97">
        <v>329121</v>
      </c>
      <c r="G7886" s="97">
        <v>667164</v>
      </c>
      <c r="H7886" s="97">
        <v>329121</v>
      </c>
      <c r="I7886" s="97">
        <v>667164</v>
      </c>
      <c r="J7886" s="97" t="s">
        <v>93</v>
      </c>
      <c r="K7886" s="97">
        <v>0</v>
      </c>
      <c r="L7886" s="97" t="s">
        <v>23981</v>
      </c>
      <c r="M7886" s="97">
        <v>40</v>
      </c>
      <c r="N7886" s="97">
        <v>1003923</v>
      </c>
    </row>
    <row r="7887" spans="1:14" ht="14.25" customHeight="1" x14ac:dyDescent="0.3">
      <c r="A7887" s="97" t="s">
        <v>506</v>
      </c>
      <c r="B7887" s="97">
        <v>9881</v>
      </c>
      <c r="C7887" s="97" t="s">
        <v>23982</v>
      </c>
      <c r="D7887" s="97" t="s">
        <v>581</v>
      </c>
      <c r="E7887" s="97" t="s">
        <v>23983</v>
      </c>
      <c r="F7887" s="97">
        <v>328932</v>
      </c>
      <c r="G7887" s="97">
        <v>667083</v>
      </c>
      <c r="H7887" s="97">
        <v>328932</v>
      </c>
      <c r="I7887" s="97">
        <v>667083</v>
      </c>
      <c r="J7887" s="97" t="s">
        <v>93</v>
      </c>
      <c r="K7887" s="97">
        <v>0</v>
      </c>
      <c r="L7887" s="97" t="s">
        <v>23984</v>
      </c>
      <c r="M7887" s="97">
        <v>40</v>
      </c>
      <c r="N7887" s="97">
        <v>1003868</v>
      </c>
    </row>
    <row r="7888" spans="1:14" ht="14.25" customHeight="1" x14ac:dyDescent="0.3">
      <c r="A7888" s="97" t="s">
        <v>351</v>
      </c>
      <c r="B7888" s="97">
        <v>260</v>
      </c>
      <c r="C7888" s="97" t="s">
        <v>23985</v>
      </c>
      <c r="D7888" s="97" t="s">
        <v>332</v>
      </c>
      <c r="E7888" s="97" t="s">
        <v>23986</v>
      </c>
      <c r="F7888" s="97">
        <v>327666</v>
      </c>
      <c r="G7888" s="97">
        <v>664955</v>
      </c>
      <c r="H7888" s="97">
        <v>327666</v>
      </c>
      <c r="I7888" s="97">
        <v>664955</v>
      </c>
      <c r="J7888" s="97" t="s">
        <v>93</v>
      </c>
      <c r="K7888" s="97">
        <v>0</v>
      </c>
      <c r="L7888" s="97" t="s">
        <v>23987</v>
      </c>
      <c r="M7888" s="97">
        <v>40</v>
      </c>
      <c r="N7888" s="97">
        <v>19458580</v>
      </c>
    </row>
    <row r="7889" spans="1:14" ht="14.25" customHeight="1" x14ac:dyDescent="0.3">
      <c r="A7889" s="97" t="s">
        <v>655</v>
      </c>
      <c r="B7889" s="97">
        <v>646</v>
      </c>
      <c r="C7889" s="97" t="s">
        <v>23988</v>
      </c>
      <c r="D7889" s="97" t="s">
        <v>332</v>
      </c>
      <c r="E7889" s="97" t="s">
        <v>23989</v>
      </c>
      <c r="F7889" s="97">
        <v>335560</v>
      </c>
      <c r="G7889" s="97">
        <v>672660</v>
      </c>
      <c r="H7889" s="97">
        <v>335560</v>
      </c>
      <c r="I7889" s="97">
        <v>672660</v>
      </c>
      <c r="J7889" s="97" t="s">
        <v>93</v>
      </c>
      <c r="K7889" s="97">
        <v>6</v>
      </c>
      <c r="L7889" s="97" t="s">
        <v>23990</v>
      </c>
      <c r="M7889" s="97">
        <v>40</v>
      </c>
      <c r="N7889" s="97">
        <v>950326</v>
      </c>
    </row>
    <row r="7890" spans="1:14" ht="14.25" customHeight="1" x14ac:dyDescent="0.3">
      <c r="A7890" s="97" t="s">
        <v>419</v>
      </c>
      <c r="B7890" s="97">
        <v>517</v>
      </c>
      <c r="C7890" s="97" t="s">
        <v>23991</v>
      </c>
      <c r="D7890" s="97" t="s">
        <v>332</v>
      </c>
      <c r="E7890" s="97" t="s">
        <v>23992</v>
      </c>
      <c r="F7890" s="97">
        <v>334220</v>
      </c>
      <c r="G7890" s="97">
        <v>672350</v>
      </c>
      <c r="H7890" s="97">
        <v>334220</v>
      </c>
      <c r="I7890" s="97">
        <v>672350</v>
      </c>
      <c r="J7890" s="97" t="s">
        <v>93</v>
      </c>
      <c r="K7890" s="97">
        <v>10</v>
      </c>
      <c r="L7890" s="97" t="s">
        <v>23993</v>
      </c>
      <c r="M7890" s="97">
        <v>40</v>
      </c>
      <c r="N7890" s="97">
        <v>972001</v>
      </c>
    </row>
    <row r="7891" spans="1:14" ht="14.25" customHeight="1" x14ac:dyDescent="0.3">
      <c r="A7891" s="97" t="s">
        <v>419</v>
      </c>
      <c r="B7891" s="97">
        <v>437</v>
      </c>
      <c r="C7891" s="97" t="s">
        <v>23994</v>
      </c>
      <c r="D7891" s="97" t="s">
        <v>332</v>
      </c>
      <c r="E7891" s="97" t="s">
        <v>23995</v>
      </c>
      <c r="F7891" s="97">
        <v>334606</v>
      </c>
      <c r="G7891" s="97">
        <v>671164</v>
      </c>
      <c r="H7891" s="97">
        <v>334606</v>
      </c>
      <c r="I7891" s="97">
        <v>671164</v>
      </c>
      <c r="J7891" s="97" t="s">
        <v>93</v>
      </c>
      <c r="K7891" s="97">
        <v>11</v>
      </c>
      <c r="L7891" s="97" t="s">
        <v>23996</v>
      </c>
      <c r="M7891" s="97">
        <v>40</v>
      </c>
      <c r="N7891" s="97">
        <v>971921</v>
      </c>
    </row>
    <row r="7892" spans="1:14" ht="14.25" customHeight="1" x14ac:dyDescent="0.3">
      <c r="A7892" s="97" t="s">
        <v>655</v>
      </c>
      <c r="B7892" s="97">
        <v>653</v>
      </c>
      <c r="C7892" s="97" t="s">
        <v>23997</v>
      </c>
      <c r="D7892" s="97" t="s">
        <v>332</v>
      </c>
      <c r="E7892" s="97" t="s">
        <v>23998</v>
      </c>
      <c r="F7892" s="97">
        <v>339465</v>
      </c>
      <c r="G7892" s="97">
        <v>674772</v>
      </c>
      <c r="H7892" s="97">
        <v>339465</v>
      </c>
      <c r="I7892" s="97">
        <v>674772</v>
      </c>
      <c r="J7892" s="97" t="s">
        <v>93</v>
      </c>
      <c r="K7892" s="97">
        <v>15</v>
      </c>
      <c r="L7892" s="97" t="s">
        <v>23999</v>
      </c>
      <c r="M7892" s="97">
        <v>40</v>
      </c>
      <c r="N7892" s="97">
        <v>950333</v>
      </c>
    </row>
    <row r="7893" spans="1:14" ht="14.25" customHeight="1" x14ac:dyDescent="0.3">
      <c r="A7893" s="97" t="s">
        <v>655</v>
      </c>
      <c r="B7893" s="97">
        <v>645</v>
      </c>
      <c r="C7893" s="97" t="s">
        <v>24000</v>
      </c>
      <c r="D7893" s="97" t="s">
        <v>332</v>
      </c>
      <c r="E7893" s="97" t="s">
        <v>24001</v>
      </c>
      <c r="F7893" s="97">
        <v>338920</v>
      </c>
      <c r="G7893" s="97">
        <v>674400</v>
      </c>
      <c r="H7893" s="97">
        <v>338920</v>
      </c>
      <c r="I7893" s="97">
        <v>674400</v>
      </c>
      <c r="J7893" s="97" t="s">
        <v>93</v>
      </c>
      <c r="K7893" s="97">
        <v>15.59</v>
      </c>
      <c r="L7893" s="97" t="s">
        <v>24002</v>
      </c>
      <c r="M7893" s="97">
        <v>40</v>
      </c>
      <c r="N7893" s="97">
        <v>950325</v>
      </c>
    </row>
    <row r="7894" spans="1:14" ht="14.25" customHeight="1" x14ac:dyDescent="0.3">
      <c r="A7894" s="97" t="s">
        <v>655</v>
      </c>
      <c r="B7894" s="97">
        <v>14012</v>
      </c>
      <c r="C7894" s="97" t="s">
        <v>24003</v>
      </c>
      <c r="D7894" s="97" t="s">
        <v>581</v>
      </c>
      <c r="E7894" s="97" t="s">
        <v>24004</v>
      </c>
      <c r="F7894" s="97">
        <v>338960</v>
      </c>
      <c r="G7894" s="97">
        <v>674420</v>
      </c>
      <c r="H7894" s="97">
        <v>338960</v>
      </c>
      <c r="I7894" s="97">
        <v>674420</v>
      </c>
      <c r="J7894" s="97" t="s">
        <v>93</v>
      </c>
      <c r="K7894" s="97">
        <v>15.59</v>
      </c>
      <c r="L7894" s="97" t="s">
        <v>24005</v>
      </c>
      <c r="M7894" s="97">
        <v>40</v>
      </c>
      <c r="N7894" s="97">
        <v>951088</v>
      </c>
    </row>
    <row r="7895" spans="1:14" ht="14.25" customHeight="1" x14ac:dyDescent="0.3">
      <c r="A7895" s="97" t="s">
        <v>419</v>
      </c>
      <c r="B7895" s="97">
        <v>10287</v>
      </c>
      <c r="C7895" s="97" t="s">
        <v>24006</v>
      </c>
      <c r="D7895" s="97" t="s">
        <v>581</v>
      </c>
      <c r="E7895" s="97" t="s">
        <v>24007</v>
      </c>
      <c r="F7895" s="97">
        <v>334007</v>
      </c>
      <c r="G7895" s="97">
        <v>671190</v>
      </c>
      <c r="H7895" s="97">
        <v>334007</v>
      </c>
      <c r="I7895" s="97">
        <v>671190</v>
      </c>
      <c r="J7895" s="97" t="s">
        <v>93</v>
      </c>
      <c r="K7895" s="97">
        <v>20</v>
      </c>
      <c r="L7895" s="97" t="s">
        <v>24008</v>
      </c>
      <c r="M7895" s="97">
        <v>40</v>
      </c>
      <c r="N7895" s="97">
        <v>972746</v>
      </c>
    </row>
    <row r="7896" spans="1:14" ht="14.25" customHeight="1" x14ac:dyDescent="0.3">
      <c r="A7896" s="97" t="s">
        <v>419</v>
      </c>
      <c r="B7896" s="97">
        <v>355</v>
      </c>
      <c r="C7896" s="97" t="s">
        <v>24009</v>
      </c>
      <c r="D7896" s="97" t="s">
        <v>332</v>
      </c>
      <c r="E7896" s="97" t="s">
        <v>24010</v>
      </c>
      <c r="F7896" s="97">
        <v>334901</v>
      </c>
      <c r="G7896" s="97">
        <v>670836</v>
      </c>
      <c r="H7896" s="97">
        <v>334901</v>
      </c>
      <c r="I7896" s="97">
        <v>670836</v>
      </c>
      <c r="J7896" s="97" t="s">
        <v>93</v>
      </c>
      <c r="K7896" s="97">
        <v>20</v>
      </c>
      <c r="L7896" s="97" t="s">
        <v>24011</v>
      </c>
      <c r="M7896" s="97">
        <v>40</v>
      </c>
      <c r="N7896" s="97">
        <v>971839</v>
      </c>
    </row>
    <row r="7897" spans="1:14" ht="14.25" customHeight="1" x14ac:dyDescent="0.3">
      <c r="A7897" s="97" t="s">
        <v>419</v>
      </c>
      <c r="B7897" s="97">
        <v>555</v>
      </c>
      <c r="C7897" s="97" t="s">
        <v>24012</v>
      </c>
      <c r="D7897" s="97" t="s">
        <v>332</v>
      </c>
      <c r="E7897" s="97" t="s">
        <v>24013</v>
      </c>
      <c r="F7897" s="97">
        <v>334780</v>
      </c>
      <c r="G7897" s="97">
        <v>672090</v>
      </c>
      <c r="H7897" s="97">
        <v>334780</v>
      </c>
      <c r="I7897" s="97">
        <v>672090</v>
      </c>
      <c r="J7897" s="97" t="s">
        <v>93</v>
      </c>
      <c r="K7897" s="97">
        <v>21</v>
      </c>
      <c r="L7897" s="97" t="s">
        <v>24014</v>
      </c>
      <c r="M7897" s="97">
        <v>40</v>
      </c>
      <c r="N7897" s="97">
        <v>972039</v>
      </c>
    </row>
    <row r="7898" spans="1:14" ht="14.25" customHeight="1" x14ac:dyDescent="0.3">
      <c r="A7898" s="97" t="s">
        <v>419</v>
      </c>
      <c r="B7898" s="97">
        <v>443</v>
      </c>
      <c r="C7898" s="97" t="s">
        <v>24015</v>
      </c>
      <c r="D7898" s="97" t="s">
        <v>332</v>
      </c>
      <c r="E7898" s="97" t="s">
        <v>24016</v>
      </c>
      <c r="F7898" s="97">
        <v>334896</v>
      </c>
      <c r="G7898" s="97">
        <v>671152</v>
      </c>
      <c r="H7898" s="97">
        <v>334896</v>
      </c>
      <c r="I7898" s="97">
        <v>671152</v>
      </c>
      <c r="J7898" s="97" t="s">
        <v>93</v>
      </c>
      <c r="K7898" s="97">
        <v>23</v>
      </c>
      <c r="L7898" s="97" t="s">
        <v>24017</v>
      </c>
      <c r="M7898" s="97">
        <v>40</v>
      </c>
      <c r="N7898" s="97">
        <v>971927</v>
      </c>
    </row>
    <row r="7899" spans="1:14" ht="14.25" customHeight="1" x14ac:dyDescent="0.3">
      <c r="A7899" s="97" t="s">
        <v>419</v>
      </c>
      <c r="B7899" s="97">
        <v>10714</v>
      </c>
      <c r="C7899" s="97" t="s">
        <v>24018</v>
      </c>
      <c r="D7899" s="97" t="s">
        <v>581</v>
      </c>
      <c r="E7899" s="97" t="s">
        <v>24010</v>
      </c>
      <c r="F7899" s="97">
        <v>334901</v>
      </c>
      <c r="G7899" s="97">
        <v>670836</v>
      </c>
      <c r="H7899" s="97">
        <v>334901</v>
      </c>
      <c r="I7899" s="97">
        <v>670836</v>
      </c>
      <c r="J7899" s="97" t="s">
        <v>93</v>
      </c>
      <c r="K7899" s="97">
        <v>23.76</v>
      </c>
      <c r="L7899" s="97" t="s">
        <v>24019</v>
      </c>
      <c r="M7899" s="97">
        <v>40</v>
      </c>
      <c r="N7899" s="97">
        <v>972886</v>
      </c>
    </row>
    <row r="7900" spans="1:14" ht="14.25" customHeight="1" x14ac:dyDescent="0.3">
      <c r="A7900" s="97" t="s">
        <v>655</v>
      </c>
      <c r="B7900" s="97">
        <v>685</v>
      </c>
      <c r="C7900" s="97" t="s">
        <v>24020</v>
      </c>
      <c r="D7900" s="97" t="s">
        <v>332</v>
      </c>
      <c r="E7900" s="97" t="s">
        <v>24021</v>
      </c>
      <c r="F7900" s="97">
        <v>338850</v>
      </c>
      <c r="G7900" s="97">
        <v>673930</v>
      </c>
      <c r="H7900" s="97">
        <v>338850</v>
      </c>
      <c r="I7900" s="97">
        <v>673930</v>
      </c>
      <c r="J7900" s="97" t="s">
        <v>93</v>
      </c>
      <c r="K7900" s="97">
        <v>24</v>
      </c>
      <c r="L7900" s="97" t="s">
        <v>24022</v>
      </c>
      <c r="M7900" s="97">
        <v>40</v>
      </c>
      <c r="N7900" s="97">
        <v>950365</v>
      </c>
    </row>
    <row r="7901" spans="1:14" ht="14.25" customHeight="1" x14ac:dyDescent="0.3">
      <c r="A7901" s="97" t="s">
        <v>419</v>
      </c>
      <c r="B7901" s="97">
        <v>502</v>
      </c>
      <c r="C7901" s="97" t="s">
        <v>24023</v>
      </c>
      <c r="D7901" s="97" t="s">
        <v>332</v>
      </c>
      <c r="E7901" s="97" t="s">
        <v>24024</v>
      </c>
      <c r="F7901" s="97">
        <v>330920</v>
      </c>
      <c r="G7901" s="97">
        <v>673020</v>
      </c>
      <c r="H7901" s="97">
        <v>330920</v>
      </c>
      <c r="I7901" s="97">
        <v>673020</v>
      </c>
      <c r="J7901" s="97" t="s">
        <v>93</v>
      </c>
      <c r="K7901" s="97">
        <v>31</v>
      </c>
      <c r="L7901" s="97" t="s">
        <v>24025</v>
      </c>
      <c r="M7901" s="97">
        <v>40</v>
      </c>
      <c r="N7901" s="97">
        <v>971986</v>
      </c>
    </row>
    <row r="7902" spans="1:14" ht="14.25" customHeight="1" x14ac:dyDescent="0.3">
      <c r="A7902" s="97" t="s">
        <v>419</v>
      </c>
      <c r="B7902" s="97">
        <v>505</v>
      </c>
      <c r="C7902" s="97" t="s">
        <v>24026</v>
      </c>
      <c r="D7902" s="97" t="s">
        <v>332</v>
      </c>
      <c r="E7902" s="97" t="s">
        <v>24027</v>
      </c>
      <c r="F7902" s="97">
        <v>330890</v>
      </c>
      <c r="G7902" s="97">
        <v>673020</v>
      </c>
      <c r="H7902" s="97">
        <v>330890</v>
      </c>
      <c r="I7902" s="97">
        <v>673020</v>
      </c>
      <c r="J7902" s="97" t="s">
        <v>93</v>
      </c>
      <c r="K7902" s="97">
        <v>31</v>
      </c>
      <c r="L7902" s="97" t="s">
        <v>24028</v>
      </c>
      <c r="M7902" s="97">
        <v>40</v>
      </c>
      <c r="N7902" s="97">
        <v>971989</v>
      </c>
    </row>
    <row r="7903" spans="1:14" ht="14.25" customHeight="1" x14ac:dyDescent="0.3">
      <c r="A7903" s="97" t="s">
        <v>419</v>
      </c>
      <c r="B7903" s="97">
        <v>504</v>
      </c>
      <c r="C7903" s="97" t="s">
        <v>24029</v>
      </c>
      <c r="D7903" s="97" t="s">
        <v>332</v>
      </c>
      <c r="E7903" s="97" t="s">
        <v>24030</v>
      </c>
      <c r="F7903" s="97">
        <v>330900</v>
      </c>
      <c r="G7903" s="97">
        <v>673020</v>
      </c>
      <c r="H7903" s="97">
        <v>330900</v>
      </c>
      <c r="I7903" s="97">
        <v>673020</v>
      </c>
      <c r="J7903" s="97" t="s">
        <v>93</v>
      </c>
      <c r="K7903" s="97">
        <v>31</v>
      </c>
      <c r="L7903" s="97" t="s">
        <v>24031</v>
      </c>
      <c r="M7903" s="97">
        <v>40</v>
      </c>
      <c r="N7903" s="97">
        <v>971988</v>
      </c>
    </row>
    <row r="7904" spans="1:14" ht="14.25" customHeight="1" x14ac:dyDescent="0.3">
      <c r="A7904" s="97" t="s">
        <v>419</v>
      </c>
      <c r="B7904" s="97">
        <v>503</v>
      </c>
      <c r="C7904" s="97" t="s">
        <v>24032</v>
      </c>
      <c r="D7904" s="97" t="s">
        <v>332</v>
      </c>
      <c r="E7904" s="97" t="s">
        <v>24033</v>
      </c>
      <c r="F7904" s="97">
        <v>330910</v>
      </c>
      <c r="G7904" s="97">
        <v>673020</v>
      </c>
      <c r="H7904" s="97">
        <v>330910</v>
      </c>
      <c r="I7904" s="97">
        <v>673020</v>
      </c>
      <c r="J7904" s="97" t="s">
        <v>93</v>
      </c>
      <c r="K7904" s="97">
        <v>31</v>
      </c>
      <c r="L7904" s="97" t="s">
        <v>24034</v>
      </c>
      <c r="M7904" s="97">
        <v>40</v>
      </c>
      <c r="N7904" s="97">
        <v>971987</v>
      </c>
    </row>
    <row r="7905" spans="1:14" ht="14.25" customHeight="1" x14ac:dyDescent="0.3">
      <c r="A7905" s="97" t="s">
        <v>419</v>
      </c>
      <c r="B7905" s="97">
        <v>433</v>
      </c>
      <c r="C7905" s="97" t="s">
        <v>24035</v>
      </c>
      <c r="D7905" s="97" t="s">
        <v>332</v>
      </c>
      <c r="E7905" s="97" t="s">
        <v>24036</v>
      </c>
      <c r="F7905" s="97">
        <v>331278</v>
      </c>
      <c r="G7905" s="97">
        <v>672579</v>
      </c>
      <c r="H7905" s="97">
        <v>331278</v>
      </c>
      <c r="I7905" s="97">
        <v>672579</v>
      </c>
      <c r="J7905" s="97" t="s">
        <v>93</v>
      </c>
      <c r="K7905" s="97">
        <v>32.380000000000003</v>
      </c>
      <c r="L7905" s="97" t="s">
        <v>24037</v>
      </c>
      <c r="M7905" s="97">
        <v>40</v>
      </c>
      <c r="N7905" s="97">
        <v>971917</v>
      </c>
    </row>
    <row r="7906" spans="1:14" ht="14.25" customHeight="1" x14ac:dyDescent="0.3">
      <c r="A7906" s="97" t="s">
        <v>419</v>
      </c>
      <c r="B7906" s="97">
        <v>610</v>
      </c>
      <c r="C7906" s="97" t="s">
        <v>24038</v>
      </c>
      <c r="D7906" s="97" t="s">
        <v>332</v>
      </c>
      <c r="E7906" s="97" t="s">
        <v>24039</v>
      </c>
      <c r="F7906" s="97">
        <v>333080</v>
      </c>
      <c r="G7906" s="97">
        <v>671400</v>
      </c>
      <c r="H7906" s="97">
        <v>333080</v>
      </c>
      <c r="I7906" s="97">
        <v>671400</v>
      </c>
      <c r="J7906" s="97" t="s">
        <v>93</v>
      </c>
      <c r="K7906" s="97">
        <v>34</v>
      </c>
      <c r="L7906" s="97" t="s">
        <v>24040</v>
      </c>
      <c r="M7906" s="97">
        <v>40</v>
      </c>
      <c r="N7906" s="97">
        <v>13085091</v>
      </c>
    </row>
    <row r="7907" spans="1:14" ht="14.25" customHeight="1" x14ac:dyDescent="0.3">
      <c r="A7907" s="97" t="s">
        <v>419</v>
      </c>
      <c r="B7907" s="97">
        <v>499</v>
      </c>
      <c r="C7907" s="97" t="s">
        <v>24041</v>
      </c>
      <c r="D7907" s="97" t="s">
        <v>332</v>
      </c>
      <c r="E7907" s="97" t="s">
        <v>24042</v>
      </c>
      <c r="F7907" s="97">
        <v>331204</v>
      </c>
      <c r="G7907" s="97">
        <v>672382</v>
      </c>
      <c r="H7907" s="97">
        <v>331204</v>
      </c>
      <c r="I7907" s="97">
        <v>672382</v>
      </c>
      <c r="J7907" s="97" t="s">
        <v>93</v>
      </c>
      <c r="K7907" s="97">
        <v>34</v>
      </c>
      <c r="L7907" s="97" t="s">
        <v>24043</v>
      </c>
      <c r="M7907" s="97">
        <v>40</v>
      </c>
      <c r="N7907" s="97">
        <v>971983</v>
      </c>
    </row>
    <row r="7908" spans="1:14" ht="14.25" customHeight="1" x14ac:dyDescent="0.3">
      <c r="A7908" s="97" t="s">
        <v>419</v>
      </c>
      <c r="B7908" s="97">
        <v>492</v>
      </c>
      <c r="C7908" s="97" t="s">
        <v>24044</v>
      </c>
      <c r="D7908" s="97" t="s">
        <v>332</v>
      </c>
      <c r="E7908" s="97" t="s">
        <v>24045</v>
      </c>
      <c r="F7908" s="97">
        <v>331011</v>
      </c>
      <c r="G7908" s="97">
        <v>672296</v>
      </c>
      <c r="H7908" s="97">
        <v>331011</v>
      </c>
      <c r="I7908" s="97">
        <v>672296</v>
      </c>
      <c r="J7908" s="97" t="s">
        <v>93</v>
      </c>
      <c r="K7908" s="97">
        <v>36</v>
      </c>
      <c r="L7908" s="97" t="s">
        <v>24046</v>
      </c>
      <c r="M7908" s="97">
        <v>40</v>
      </c>
      <c r="N7908" s="97">
        <v>971976</v>
      </c>
    </row>
    <row r="7909" spans="1:14" ht="14.25" customHeight="1" x14ac:dyDescent="0.3">
      <c r="A7909" s="97" t="s">
        <v>419</v>
      </c>
      <c r="B7909" s="97">
        <v>360</v>
      </c>
      <c r="C7909" s="97" t="s">
        <v>24047</v>
      </c>
      <c r="D7909" s="97" t="s">
        <v>332</v>
      </c>
      <c r="E7909" s="97" t="s">
        <v>24048</v>
      </c>
      <c r="F7909" s="97">
        <v>330590</v>
      </c>
      <c r="G7909" s="97">
        <v>672230</v>
      </c>
      <c r="H7909" s="97">
        <v>330590</v>
      </c>
      <c r="I7909" s="97">
        <v>672230</v>
      </c>
      <c r="J7909" s="97" t="s">
        <v>93</v>
      </c>
      <c r="K7909" s="97">
        <v>38</v>
      </c>
      <c r="L7909" s="97" t="s">
        <v>21783</v>
      </c>
      <c r="M7909" s="97">
        <v>40</v>
      </c>
      <c r="N7909" s="97">
        <v>971844</v>
      </c>
    </row>
    <row r="7910" spans="1:14" ht="14.25" customHeight="1" x14ac:dyDescent="0.3">
      <c r="A7910" s="97" t="s">
        <v>419</v>
      </c>
      <c r="B7910" s="97">
        <v>364</v>
      </c>
      <c r="C7910" s="97" t="s">
        <v>24049</v>
      </c>
      <c r="D7910" s="97" t="s">
        <v>332</v>
      </c>
      <c r="E7910" s="97" t="s">
        <v>24050</v>
      </c>
      <c r="F7910" s="97">
        <v>330795</v>
      </c>
      <c r="G7910" s="97">
        <v>672172</v>
      </c>
      <c r="H7910" s="97">
        <v>330795</v>
      </c>
      <c r="I7910" s="97">
        <v>672172</v>
      </c>
      <c r="J7910" s="97" t="s">
        <v>93</v>
      </c>
      <c r="K7910" s="97">
        <v>40</v>
      </c>
      <c r="L7910" s="97" t="s">
        <v>24051</v>
      </c>
      <c r="M7910" s="97">
        <v>40</v>
      </c>
      <c r="N7910" s="97">
        <v>971848</v>
      </c>
    </row>
    <row r="7911" spans="1:14" ht="14.25" customHeight="1" x14ac:dyDescent="0.3">
      <c r="A7911" s="97" t="s">
        <v>419</v>
      </c>
      <c r="B7911" s="97">
        <v>215</v>
      </c>
      <c r="C7911" s="97" t="s">
        <v>24052</v>
      </c>
      <c r="D7911" s="97" t="s">
        <v>332</v>
      </c>
      <c r="E7911" s="97" t="s">
        <v>24053</v>
      </c>
      <c r="F7911" s="97">
        <v>330605</v>
      </c>
      <c r="G7911" s="97">
        <v>671865</v>
      </c>
      <c r="H7911" s="97">
        <v>330605</v>
      </c>
      <c r="I7911" s="97">
        <v>671865</v>
      </c>
      <c r="J7911" s="97" t="s">
        <v>93</v>
      </c>
      <c r="K7911" s="97">
        <v>42.37</v>
      </c>
      <c r="L7911" s="97" t="s">
        <v>12125</v>
      </c>
      <c r="M7911" s="97">
        <v>40</v>
      </c>
      <c r="N7911" s="97">
        <v>971699</v>
      </c>
    </row>
    <row r="7912" spans="1:14" ht="14.25" customHeight="1" x14ac:dyDescent="0.3">
      <c r="A7912" s="97" t="s">
        <v>655</v>
      </c>
      <c r="B7912" s="97">
        <v>585</v>
      </c>
      <c r="C7912" s="97" t="s">
        <v>24054</v>
      </c>
      <c r="D7912" s="97" t="s">
        <v>332</v>
      </c>
      <c r="E7912" s="97" t="s">
        <v>24055</v>
      </c>
      <c r="F7912" s="97">
        <v>339451</v>
      </c>
      <c r="G7912" s="97">
        <v>673420</v>
      </c>
      <c r="H7912" s="97">
        <v>339451</v>
      </c>
      <c r="I7912" s="97">
        <v>673420</v>
      </c>
      <c r="J7912" s="97" t="s">
        <v>93</v>
      </c>
      <c r="K7912" s="97">
        <v>45.56</v>
      </c>
      <c r="L7912" s="97" t="s">
        <v>24056</v>
      </c>
      <c r="M7912" s="97">
        <v>40</v>
      </c>
      <c r="N7912" s="97">
        <v>950265</v>
      </c>
    </row>
    <row r="7913" spans="1:14" ht="14.25" customHeight="1" x14ac:dyDescent="0.3">
      <c r="A7913" s="97" t="s">
        <v>655</v>
      </c>
      <c r="B7913" s="97">
        <v>586</v>
      </c>
      <c r="C7913" s="97" t="s">
        <v>24057</v>
      </c>
      <c r="D7913" s="97" t="s">
        <v>332</v>
      </c>
      <c r="E7913" s="97" t="s">
        <v>24058</v>
      </c>
      <c r="F7913" s="97">
        <v>339448</v>
      </c>
      <c r="G7913" s="97">
        <v>673397</v>
      </c>
      <c r="H7913" s="97">
        <v>339448</v>
      </c>
      <c r="I7913" s="97">
        <v>673397</v>
      </c>
      <c r="J7913" s="97" t="s">
        <v>93</v>
      </c>
      <c r="K7913" s="97">
        <v>46.04</v>
      </c>
      <c r="L7913" s="97" t="s">
        <v>24059</v>
      </c>
      <c r="M7913" s="97">
        <v>40</v>
      </c>
      <c r="N7913" s="97">
        <v>950266</v>
      </c>
    </row>
    <row r="7914" spans="1:14" ht="14.25" customHeight="1" x14ac:dyDescent="0.3">
      <c r="A7914" s="97" t="s">
        <v>655</v>
      </c>
      <c r="B7914" s="97">
        <v>589</v>
      </c>
      <c r="C7914" s="97" t="s">
        <v>24060</v>
      </c>
      <c r="D7914" s="97" t="s">
        <v>332</v>
      </c>
      <c r="E7914" s="97" t="s">
        <v>24061</v>
      </c>
      <c r="F7914" s="97">
        <v>338594</v>
      </c>
      <c r="G7914" s="97">
        <v>672857</v>
      </c>
      <c r="H7914" s="97">
        <v>338594</v>
      </c>
      <c r="I7914" s="97">
        <v>672857</v>
      </c>
      <c r="J7914" s="97" t="s">
        <v>93</v>
      </c>
      <c r="K7914" s="97">
        <v>46.81</v>
      </c>
      <c r="L7914" s="97" t="s">
        <v>24062</v>
      </c>
      <c r="M7914" s="97">
        <v>40</v>
      </c>
      <c r="N7914" s="97">
        <v>950269</v>
      </c>
    </row>
    <row r="7915" spans="1:14" ht="14.25" customHeight="1" x14ac:dyDescent="0.3">
      <c r="A7915" s="97" t="s">
        <v>655</v>
      </c>
      <c r="B7915" s="97">
        <v>583</v>
      </c>
      <c r="C7915" s="97" t="s">
        <v>24063</v>
      </c>
      <c r="D7915" s="97" t="s">
        <v>332</v>
      </c>
      <c r="E7915" s="97" t="s">
        <v>24064</v>
      </c>
      <c r="F7915" s="97">
        <v>338548</v>
      </c>
      <c r="G7915" s="97">
        <v>672850</v>
      </c>
      <c r="H7915" s="97">
        <v>338548</v>
      </c>
      <c r="I7915" s="97">
        <v>672850</v>
      </c>
      <c r="J7915" s="97" t="s">
        <v>93</v>
      </c>
      <c r="K7915" s="97">
        <v>47.8</v>
      </c>
      <c r="L7915" s="97" t="s">
        <v>24065</v>
      </c>
      <c r="M7915" s="97">
        <v>40</v>
      </c>
      <c r="N7915" s="97">
        <v>950263</v>
      </c>
    </row>
    <row r="7916" spans="1:14" ht="14.25" customHeight="1" x14ac:dyDescent="0.3">
      <c r="A7916" s="97" t="s">
        <v>508</v>
      </c>
      <c r="B7916" s="97">
        <v>109</v>
      </c>
      <c r="C7916" s="97" t="s">
        <v>24066</v>
      </c>
      <c r="D7916" s="97" t="s">
        <v>332</v>
      </c>
      <c r="E7916" s="97" t="s">
        <v>24067</v>
      </c>
      <c r="F7916" s="97">
        <v>334930</v>
      </c>
      <c r="G7916" s="97">
        <v>668040</v>
      </c>
      <c r="H7916" s="97">
        <v>334930</v>
      </c>
      <c r="I7916" s="97">
        <v>668040</v>
      </c>
      <c r="J7916" s="97" t="s">
        <v>93</v>
      </c>
      <c r="K7916" s="97">
        <v>50.6</v>
      </c>
      <c r="L7916" s="97" t="s">
        <v>22408</v>
      </c>
      <c r="M7916" s="97">
        <v>40</v>
      </c>
      <c r="N7916" s="97">
        <v>951310</v>
      </c>
    </row>
    <row r="7917" spans="1:14" ht="14.25" customHeight="1" x14ac:dyDescent="0.3">
      <c r="A7917" s="97" t="s">
        <v>419</v>
      </c>
      <c r="B7917" s="97">
        <v>671</v>
      </c>
      <c r="C7917" s="97" t="s">
        <v>24068</v>
      </c>
      <c r="D7917" s="97" t="s">
        <v>332</v>
      </c>
      <c r="E7917" s="97" t="s">
        <v>24069</v>
      </c>
      <c r="F7917" s="97">
        <v>331570</v>
      </c>
      <c r="G7917" s="97">
        <v>671210</v>
      </c>
      <c r="H7917" s="97">
        <v>331570</v>
      </c>
      <c r="I7917" s="97">
        <v>671210</v>
      </c>
      <c r="J7917" s="97" t="s">
        <v>93</v>
      </c>
      <c r="K7917" s="97">
        <v>54</v>
      </c>
      <c r="L7917" s="97" t="s">
        <v>24070</v>
      </c>
      <c r="M7917" s="97">
        <v>40</v>
      </c>
      <c r="N7917" s="97">
        <v>13088609</v>
      </c>
    </row>
    <row r="7918" spans="1:14" ht="14.25" customHeight="1" x14ac:dyDescent="0.3">
      <c r="A7918" s="97" t="s">
        <v>508</v>
      </c>
      <c r="B7918" s="97">
        <v>10695</v>
      </c>
      <c r="C7918" s="97" t="s">
        <v>24071</v>
      </c>
      <c r="D7918" s="97" t="s">
        <v>581</v>
      </c>
      <c r="E7918" s="97" t="s">
        <v>24072</v>
      </c>
      <c r="F7918" s="97">
        <v>331926</v>
      </c>
      <c r="G7918" s="97">
        <v>667969</v>
      </c>
      <c r="H7918" s="97">
        <v>331926</v>
      </c>
      <c r="I7918" s="97">
        <v>667969</v>
      </c>
      <c r="J7918" s="97" t="s">
        <v>93</v>
      </c>
      <c r="K7918" s="97">
        <v>60.38</v>
      </c>
      <c r="L7918" s="97" t="s">
        <v>24073</v>
      </c>
      <c r="M7918" s="97">
        <v>40</v>
      </c>
      <c r="N7918" s="97">
        <v>952392</v>
      </c>
    </row>
    <row r="7919" spans="1:14" ht="14.25" customHeight="1" x14ac:dyDescent="0.3">
      <c r="A7919" s="97" t="s">
        <v>508</v>
      </c>
      <c r="B7919" s="97">
        <v>17760</v>
      </c>
      <c r="C7919" s="97" t="s">
        <v>24074</v>
      </c>
      <c r="D7919" s="97" t="s">
        <v>581</v>
      </c>
      <c r="E7919" s="97" t="s">
        <v>24075</v>
      </c>
      <c r="F7919" s="97">
        <v>331970</v>
      </c>
      <c r="G7919" s="97">
        <v>667350</v>
      </c>
      <c r="H7919" s="97">
        <v>331970</v>
      </c>
      <c r="I7919" s="97">
        <v>667350</v>
      </c>
      <c r="J7919" s="97" t="s">
        <v>93</v>
      </c>
      <c r="K7919" s="97">
        <v>71.400000000000006</v>
      </c>
      <c r="L7919" s="97" t="s">
        <v>24076</v>
      </c>
      <c r="M7919" s="97">
        <v>40</v>
      </c>
      <c r="N7919" s="97">
        <v>952735</v>
      </c>
    </row>
    <row r="7920" spans="1:14" ht="14.25" customHeight="1" x14ac:dyDescent="0.3">
      <c r="A7920" s="97" t="s">
        <v>508</v>
      </c>
      <c r="B7920" s="97">
        <v>422</v>
      </c>
      <c r="C7920" s="97" t="s">
        <v>24077</v>
      </c>
      <c r="D7920" s="97" t="s">
        <v>332</v>
      </c>
      <c r="E7920" s="97" t="s">
        <v>24078</v>
      </c>
      <c r="F7920" s="97">
        <v>332128</v>
      </c>
      <c r="G7920" s="97">
        <v>665094</v>
      </c>
      <c r="H7920" s="97">
        <v>332128</v>
      </c>
      <c r="I7920" s="97">
        <v>665094</v>
      </c>
      <c r="J7920" s="97" t="s">
        <v>93</v>
      </c>
      <c r="K7920" s="97">
        <v>73</v>
      </c>
      <c r="L7920" s="97" t="s">
        <v>24079</v>
      </c>
      <c r="M7920" s="97">
        <v>40</v>
      </c>
      <c r="N7920" s="97">
        <v>951626</v>
      </c>
    </row>
    <row r="7921" spans="1:14" ht="14.25" customHeight="1" x14ac:dyDescent="0.3">
      <c r="A7921" s="97" t="s">
        <v>632</v>
      </c>
      <c r="B7921" s="97">
        <v>162</v>
      </c>
      <c r="C7921" s="97" t="s">
        <v>24080</v>
      </c>
      <c r="D7921" s="97" t="s">
        <v>332</v>
      </c>
      <c r="E7921" s="97" t="s">
        <v>24081</v>
      </c>
      <c r="F7921" s="97">
        <v>342470</v>
      </c>
      <c r="G7921" s="97">
        <v>669213</v>
      </c>
      <c r="H7921" s="97">
        <v>342470</v>
      </c>
      <c r="I7921" s="97">
        <v>669213</v>
      </c>
      <c r="J7921" s="97" t="s">
        <v>93</v>
      </c>
      <c r="K7921" s="97">
        <v>79</v>
      </c>
      <c r="L7921" s="97" t="s">
        <v>24082</v>
      </c>
      <c r="M7921" s="97">
        <v>40</v>
      </c>
      <c r="N7921" s="97">
        <v>770440</v>
      </c>
    </row>
    <row r="7922" spans="1:14" ht="14.25" customHeight="1" x14ac:dyDescent="0.3">
      <c r="A7922" s="97" t="s">
        <v>632</v>
      </c>
      <c r="B7922" s="97">
        <v>25</v>
      </c>
      <c r="C7922" s="97" t="s">
        <v>24083</v>
      </c>
      <c r="D7922" s="97" t="s">
        <v>332</v>
      </c>
      <c r="E7922" s="97" t="s">
        <v>24084</v>
      </c>
      <c r="F7922" s="97">
        <v>340844</v>
      </c>
      <c r="G7922" s="97">
        <v>669582</v>
      </c>
      <c r="H7922" s="97">
        <v>340844</v>
      </c>
      <c r="I7922" s="97">
        <v>669582</v>
      </c>
      <c r="J7922" s="97" t="s">
        <v>93</v>
      </c>
      <c r="K7922" s="97">
        <v>88</v>
      </c>
      <c r="L7922" s="97" t="s">
        <v>24085</v>
      </c>
      <c r="M7922" s="97">
        <v>40</v>
      </c>
      <c r="N7922" s="97">
        <v>770303</v>
      </c>
    </row>
    <row r="7923" spans="1:14" ht="14.25" customHeight="1" x14ac:dyDescent="0.3">
      <c r="A7923" s="97" t="s">
        <v>822</v>
      </c>
      <c r="B7923" s="97">
        <v>289</v>
      </c>
      <c r="C7923" s="97" t="s">
        <v>24086</v>
      </c>
      <c r="D7923" s="97" t="s">
        <v>332</v>
      </c>
      <c r="E7923" s="97" t="s">
        <v>24087</v>
      </c>
      <c r="F7923" s="97">
        <v>341576</v>
      </c>
      <c r="G7923" s="97">
        <v>672707</v>
      </c>
      <c r="H7923" s="97">
        <v>341576</v>
      </c>
      <c r="I7923" s="97">
        <v>672707</v>
      </c>
      <c r="J7923" s="97" t="s">
        <v>93</v>
      </c>
      <c r="K7923" s="97">
        <v>96</v>
      </c>
      <c r="L7923" s="97" t="s">
        <v>24088</v>
      </c>
      <c r="M7923" s="97">
        <v>40</v>
      </c>
      <c r="N7923" s="97">
        <v>931158</v>
      </c>
    </row>
    <row r="7924" spans="1:14" ht="14.25" customHeight="1" x14ac:dyDescent="0.3">
      <c r="A7924" s="97" t="s">
        <v>497</v>
      </c>
      <c r="B7924" s="97">
        <v>494</v>
      </c>
      <c r="C7924" s="97" t="s">
        <v>24089</v>
      </c>
      <c r="D7924" s="97" t="s">
        <v>332</v>
      </c>
      <c r="E7924" s="97" t="s">
        <v>24090</v>
      </c>
      <c r="F7924" s="97">
        <v>331040</v>
      </c>
      <c r="G7924" s="97">
        <v>664900</v>
      </c>
      <c r="H7924" s="97">
        <v>331040</v>
      </c>
      <c r="I7924" s="97">
        <v>664900</v>
      </c>
      <c r="J7924" s="97" t="s">
        <v>93</v>
      </c>
      <c r="K7924" s="97">
        <v>97</v>
      </c>
      <c r="L7924" s="97" t="s">
        <v>24091</v>
      </c>
      <c r="M7924" s="97">
        <v>40</v>
      </c>
      <c r="N7924" s="97">
        <v>15637556</v>
      </c>
    </row>
    <row r="7925" spans="1:14" ht="14.25" customHeight="1" x14ac:dyDescent="0.3">
      <c r="A7925" s="97" t="s">
        <v>506</v>
      </c>
      <c r="B7925" s="97">
        <v>10695</v>
      </c>
      <c r="C7925" s="97" t="s">
        <v>24092</v>
      </c>
      <c r="D7925" s="97" t="s">
        <v>581</v>
      </c>
      <c r="E7925" s="97" t="s">
        <v>24093</v>
      </c>
      <c r="F7925" s="97">
        <v>329312</v>
      </c>
      <c r="G7925" s="97">
        <v>667270</v>
      </c>
      <c r="H7925" s="97">
        <v>329312</v>
      </c>
      <c r="I7925" s="97">
        <v>667270</v>
      </c>
      <c r="J7925" s="97" t="s">
        <v>93</v>
      </c>
      <c r="K7925" s="97">
        <v>106.13</v>
      </c>
      <c r="L7925" s="97" t="s">
        <v>24094</v>
      </c>
      <c r="M7925" s="97">
        <v>40</v>
      </c>
      <c r="N7925" s="97">
        <v>1004147</v>
      </c>
    </row>
    <row r="7926" spans="1:14" ht="14.25" customHeight="1" x14ac:dyDescent="0.3">
      <c r="A7926" s="97" t="s">
        <v>506</v>
      </c>
      <c r="B7926" s="97">
        <v>9881</v>
      </c>
      <c r="C7926" s="97" t="s">
        <v>24095</v>
      </c>
      <c r="D7926" s="97" t="s">
        <v>581</v>
      </c>
      <c r="E7926" s="97" t="s">
        <v>24096</v>
      </c>
      <c r="F7926" s="97">
        <v>329302</v>
      </c>
      <c r="G7926" s="97">
        <v>667284</v>
      </c>
      <c r="H7926" s="97">
        <v>329302</v>
      </c>
      <c r="I7926" s="97">
        <v>667284</v>
      </c>
      <c r="J7926" s="97" t="s">
        <v>93</v>
      </c>
      <c r="K7926" s="97">
        <v>107</v>
      </c>
      <c r="L7926" s="97" t="s">
        <v>24097</v>
      </c>
      <c r="M7926" s="97">
        <v>40</v>
      </c>
      <c r="N7926" s="97">
        <v>1003940</v>
      </c>
    </row>
    <row r="7927" spans="1:14" ht="14.25" customHeight="1" x14ac:dyDescent="0.3">
      <c r="A7927" s="97" t="s">
        <v>506</v>
      </c>
      <c r="B7927" s="97">
        <v>9881</v>
      </c>
      <c r="C7927" s="97" t="s">
        <v>24098</v>
      </c>
      <c r="D7927" s="97" t="s">
        <v>581</v>
      </c>
      <c r="E7927" s="97" t="s">
        <v>24099</v>
      </c>
      <c r="F7927" s="97">
        <v>329307</v>
      </c>
      <c r="G7927" s="97">
        <v>667266</v>
      </c>
      <c r="H7927" s="97">
        <v>329307</v>
      </c>
      <c r="I7927" s="97">
        <v>667266</v>
      </c>
      <c r="J7927" s="97" t="s">
        <v>93</v>
      </c>
      <c r="K7927" s="97">
        <v>108</v>
      </c>
      <c r="L7927" s="97" t="s">
        <v>24100</v>
      </c>
      <c r="M7927" s="97">
        <v>40</v>
      </c>
      <c r="N7927" s="97">
        <v>1003941</v>
      </c>
    </row>
    <row r="7928" spans="1:14" ht="14.25" customHeight="1" x14ac:dyDescent="0.3">
      <c r="A7928" s="97" t="s">
        <v>506</v>
      </c>
      <c r="B7928" s="97">
        <v>9881</v>
      </c>
      <c r="C7928" s="97" t="s">
        <v>24101</v>
      </c>
      <c r="D7928" s="97" t="s">
        <v>581</v>
      </c>
      <c r="E7928" s="97" t="s">
        <v>24102</v>
      </c>
      <c r="F7928" s="97">
        <v>328994</v>
      </c>
      <c r="G7928" s="97">
        <v>667045</v>
      </c>
      <c r="H7928" s="97">
        <v>328994</v>
      </c>
      <c r="I7928" s="97">
        <v>667045</v>
      </c>
      <c r="J7928" s="97" t="s">
        <v>93</v>
      </c>
      <c r="K7928" s="97">
        <v>108</v>
      </c>
      <c r="L7928" s="97" t="s">
        <v>24103</v>
      </c>
      <c r="M7928" s="97">
        <v>40</v>
      </c>
      <c r="N7928" s="97">
        <v>1003881</v>
      </c>
    </row>
    <row r="7929" spans="1:14" ht="14.25" customHeight="1" x14ac:dyDescent="0.3">
      <c r="A7929" s="97" t="s">
        <v>506</v>
      </c>
      <c r="B7929" s="97">
        <v>10695</v>
      </c>
      <c r="C7929" s="97" t="s">
        <v>24104</v>
      </c>
      <c r="D7929" s="97" t="s">
        <v>581</v>
      </c>
      <c r="E7929" s="97" t="s">
        <v>24105</v>
      </c>
      <c r="F7929" s="97">
        <v>329249</v>
      </c>
      <c r="G7929" s="97">
        <v>667234</v>
      </c>
      <c r="H7929" s="97">
        <v>329249</v>
      </c>
      <c r="I7929" s="97">
        <v>667234</v>
      </c>
      <c r="J7929" s="97" t="s">
        <v>93</v>
      </c>
      <c r="K7929" s="97">
        <v>108.71</v>
      </c>
      <c r="L7929" s="97" t="s">
        <v>24106</v>
      </c>
      <c r="M7929" s="97">
        <v>40</v>
      </c>
      <c r="N7929" s="97">
        <v>1004146</v>
      </c>
    </row>
    <row r="7930" spans="1:14" ht="14.25" customHeight="1" x14ac:dyDescent="0.3">
      <c r="A7930" s="97" t="s">
        <v>506</v>
      </c>
      <c r="B7930" s="97">
        <v>10695</v>
      </c>
      <c r="C7930" s="97" t="s">
        <v>24107</v>
      </c>
      <c r="D7930" s="97" t="s">
        <v>581</v>
      </c>
      <c r="E7930" s="97" t="s">
        <v>24108</v>
      </c>
      <c r="F7930" s="97">
        <v>329225</v>
      </c>
      <c r="G7930" s="97">
        <v>667261</v>
      </c>
      <c r="H7930" s="97">
        <v>329225</v>
      </c>
      <c r="I7930" s="97">
        <v>667261</v>
      </c>
      <c r="J7930" s="97" t="s">
        <v>93</v>
      </c>
      <c r="K7930" s="97">
        <v>109.59</v>
      </c>
      <c r="L7930" s="97" t="s">
        <v>24109</v>
      </c>
      <c r="M7930" s="97">
        <v>40</v>
      </c>
      <c r="N7930" s="97">
        <v>1004145</v>
      </c>
    </row>
    <row r="7931" spans="1:14" ht="14.25" customHeight="1" x14ac:dyDescent="0.3">
      <c r="A7931" s="97" t="s">
        <v>506</v>
      </c>
      <c r="B7931" s="97">
        <v>9881</v>
      </c>
      <c r="C7931" s="97" t="s">
        <v>24110</v>
      </c>
      <c r="D7931" s="97" t="s">
        <v>581</v>
      </c>
      <c r="E7931" s="97" t="s">
        <v>24111</v>
      </c>
      <c r="F7931" s="97">
        <v>329012</v>
      </c>
      <c r="G7931" s="97">
        <v>667061</v>
      </c>
      <c r="H7931" s="97">
        <v>329012</v>
      </c>
      <c r="I7931" s="97">
        <v>667061</v>
      </c>
      <c r="J7931" s="97" t="s">
        <v>93</v>
      </c>
      <c r="K7931" s="97">
        <v>110</v>
      </c>
      <c r="L7931" s="97" t="s">
        <v>24112</v>
      </c>
      <c r="M7931" s="97">
        <v>40</v>
      </c>
      <c r="N7931" s="97">
        <v>1003888</v>
      </c>
    </row>
    <row r="7932" spans="1:14" ht="14.25" customHeight="1" x14ac:dyDescent="0.3">
      <c r="A7932" s="97" t="s">
        <v>506</v>
      </c>
      <c r="B7932" s="97">
        <v>9881</v>
      </c>
      <c r="C7932" s="97" t="s">
        <v>24113</v>
      </c>
      <c r="D7932" s="97" t="s">
        <v>581</v>
      </c>
      <c r="E7932" s="97" t="s">
        <v>24114</v>
      </c>
      <c r="F7932" s="97">
        <v>329114</v>
      </c>
      <c r="G7932" s="97">
        <v>667130</v>
      </c>
      <c r="H7932" s="97">
        <v>329114</v>
      </c>
      <c r="I7932" s="97">
        <v>667130</v>
      </c>
      <c r="J7932" s="97" t="s">
        <v>93</v>
      </c>
      <c r="K7932" s="97">
        <v>111</v>
      </c>
      <c r="L7932" s="97" t="s">
        <v>24115</v>
      </c>
      <c r="M7932" s="97">
        <v>40</v>
      </c>
      <c r="N7932" s="97">
        <v>1003922</v>
      </c>
    </row>
    <row r="7933" spans="1:14" ht="14.25" customHeight="1" x14ac:dyDescent="0.3">
      <c r="A7933" s="97" t="s">
        <v>506</v>
      </c>
      <c r="B7933" s="97">
        <v>9881</v>
      </c>
      <c r="C7933" s="97" t="s">
        <v>24116</v>
      </c>
      <c r="D7933" s="97" t="s">
        <v>581</v>
      </c>
      <c r="E7933" s="97" t="s">
        <v>24117</v>
      </c>
      <c r="F7933" s="97">
        <v>329150</v>
      </c>
      <c r="G7933" s="97">
        <v>667196</v>
      </c>
      <c r="H7933" s="97">
        <v>329150</v>
      </c>
      <c r="I7933" s="97">
        <v>667196</v>
      </c>
      <c r="J7933" s="97" t="s">
        <v>93</v>
      </c>
      <c r="K7933" s="97">
        <v>111</v>
      </c>
      <c r="L7933" s="97" t="s">
        <v>24118</v>
      </c>
      <c r="M7933" s="97">
        <v>40</v>
      </c>
      <c r="N7933" s="97">
        <v>1003929</v>
      </c>
    </row>
    <row r="7934" spans="1:14" ht="14.25" customHeight="1" x14ac:dyDescent="0.3">
      <c r="A7934" s="97" t="s">
        <v>506</v>
      </c>
      <c r="B7934" s="97">
        <v>9881</v>
      </c>
      <c r="C7934" s="97" t="s">
        <v>24119</v>
      </c>
      <c r="D7934" s="97" t="s">
        <v>581</v>
      </c>
      <c r="E7934" s="97" t="s">
        <v>24120</v>
      </c>
      <c r="F7934" s="97">
        <v>329148</v>
      </c>
      <c r="G7934" s="97">
        <v>667212</v>
      </c>
      <c r="H7934" s="97">
        <v>329148</v>
      </c>
      <c r="I7934" s="97">
        <v>667212</v>
      </c>
      <c r="J7934" s="97" t="s">
        <v>93</v>
      </c>
      <c r="K7934" s="97">
        <v>112</v>
      </c>
      <c r="L7934" s="97" t="s">
        <v>24121</v>
      </c>
      <c r="M7934" s="97">
        <v>40</v>
      </c>
      <c r="N7934" s="97">
        <v>1003928</v>
      </c>
    </row>
    <row r="7935" spans="1:14" ht="14.25" customHeight="1" x14ac:dyDescent="0.3">
      <c r="A7935" s="97" t="s">
        <v>506</v>
      </c>
      <c r="B7935" s="97">
        <v>9881</v>
      </c>
      <c r="C7935" s="97" t="s">
        <v>24122</v>
      </c>
      <c r="D7935" s="97" t="s">
        <v>581</v>
      </c>
      <c r="E7935" s="97" t="s">
        <v>24123</v>
      </c>
      <c r="F7935" s="97">
        <v>329080</v>
      </c>
      <c r="G7935" s="97">
        <v>667152</v>
      </c>
      <c r="H7935" s="97">
        <v>329080</v>
      </c>
      <c r="I7935" s="97">
        <v>667152</v>
      </c>
      <c r="J7935" s="97" t="s">
        <v>93</v>
      </c>
      <c r="K7935" s="97">
        <v>112</v>
      </c>
      <c r="L7935" s="97" t="s">
        <v>24124</v>
      </c>
      <c r="M7935" s="97">
        <v>40</v>
      </c>
      <c r="N7935" s="97">
        <v>1003912</v>
      </c>
    </row>
    <row r="7936" spans="1:14" ht="14.25" customHeight="1" x14ac:dyDescent="0.3">
      <c r="A7936" s="97" t="s">
        <v>506</v>
      </c>
      <c r="B7936" s="97">
        <v>906</v>
      </c>
      <c r="C7936" s="97" t="s">
        <v>24125</v>
      </c>
      <c r="D7936" s="97" t="s">
        <v>332</v>
      </c>
      <c r="E7936" s="97" t="s">
        <v>24126</v>
      </c>
      <c r="F7936" s="97">
        <v>329310</v>
      </c>
      <c r="G7936" s="97">
        <v>669010</v>
      </c>
      <c r="H7936" s="97">
        <v>329310</v>
      </c>
      <c r="I7936" s="97">
        <v>669010</v>
      </c>
      <c r="J7936" s="97" t="s">
        <v>93</v>
      </c>
      <c r="K7936" s="97">
        <v>112.12</v>
      </c>
      <c r="L7936" s="97" t="s">
        <v>24127</v>
      </c>
      <c r="M7936" s="97">
        <v>40</v>
      </c>
      <c r="N7936" s="97">
        <v>17341448</v>
      </c>
    </row>
    <row r="7937" spans="1:14" ht="14.25" customHeight="1" x14ac:dyDescent="0.3">
      <c r="A7937" s="97" t="s">
        <v>506</v>
      </c>
      <c r="B7937" s="97">
        <v>9881</v>
      </c>
      <c r="C7937" s="97" t="s">
        <v>24128</v>
      </c>
      <c r="D7937" s="97" t="s">
        <v>581</v>
      </c>
      <c r="E7937" s="97" t="s">
        <v>24129</v>
      </c>
      <c r="F7937" s="97">
        <v>329100</v>
      </c>
      <c r="G7937" s="97">
        <v>667184</v>
      </c>
      <c r="H7937" s="97">
        <v>329100</v>
      </c>
      <c r="I7937" s="97">
        <v>667184</v>
      </c>
      <c r="J7937" s="97" t="s">
        <v>93</v>
      </c>
      <c r="K7937" s="97">
        <v>113</v>
      </c>
      <c r="L7937" s="97" t="s">
        <v>24130</v>
      </c>
      <c r="M7937" s="97">
        <v>40</v>
      </c>
      <c r="N7937" s="97">
        <v>1003919</v>
      </c>
    </row>
    <row r="7938" spans="1:14" ht="14.25" customHeight="1" x14ac:dyDescent="0.3">
      <c r="A7938" s="97" t="s">
        <v>506</v>
      </c>
      <c r="B7938" s="97">
        <v>9881</v>
      </c>
      <c r="C7938" s="97" t="s">
        <v>24131</v>
      </c>
      <c r="D7938" s="97" t="s">
        <v>581</v>
      </c>
      <c r="E7938" s="97" t="s">
        <v>24132</v>
      </c>
      <c r="F7938" s="97">
        <v>329054</v>
      </c>
      <c r="G7938" s="97">
        <v>667120</v>
      </c>
      <c r="H7938" s="97">
        <v>329054</v>
      </c>
      <c r="I7938" s="97">
        <v>667120</v>
      </c>
      <c r="J7938" s="97" t="s">
        <v>93</v>
      </c>
      <c r="K7938" s="97">
        <v>113</v>
      </c>
      <c r="L7938" s="97" t="s">
        <v>24133</v>
      </c>
      <c r="M7938" s="97">
        <v>40</v>
      </c>
      <c r="N7938" s="97">
        <v>1003904</v>
      </c>
    </row>
    <row r="7939" spans="1:14" ht="14.25" customHeight="1" x14ac:dyDescent="0.3">
      <c r="A7939" s="97" t="s">
        <v>506</v>
      </c>
      <c r="B7939" s="97">
        <v>907</v>
      </c>
      <c r="C7939" s="97" t="s">
        <v>24134</v>
      </c>
      <c r="D7939" s="97" t="s">
        <v>332</v>
      </c>
      <c r="E7939" s="97" t="s">
        <v>24126</v>
      </c>
      <c r="F7939" s="97">
        <v>329310</v>
      </c>
      <c r="G7939" s="97">
        <v>669010</v>
      </c>
      <c r="H7939" s="97">
        <v>329310</v>
      </c>
      <c r="I7939" s="97">
        <v>669010</v>
      </c>
      <c r="J7939" s="97" t="s">
        <v>93</v>
      </c>
      <c r="K7939" s="97">
        <v>113.57</v>
      </c>
      <c r="L7939" s="97" t="s">
        <v>24135</v>
      </c>
      <c r="M7939" s="97">
        <v>40</v>
      </c>
      <c r="N7939" s="97">
        <v>17341449</v>
      </c>
    </row>
    <row r="7940" spans="1:14" ht="14.25" customHeight="1" x14ac:dyDescent="0.3">
      <c r="A7940" s="97" t="s">
        <v>506</v>
      </c>
      <c r="B7940" s="97">
        <v>9881</v>
      </c>
      <c r="C7940" s="97" t="s">
        <v>24136</v>
      </c>
      <c r="D7940" s="97" t="s">
        <v>581</v>
      </c>
      <c r="E7940" s="97" t="s">
        <v>24137</v>
      </c>
      <c r="F7940" s="97">
        <v>329075</v>
      </c>
      <c r="G7940" s="97">
        <v>667172</v>
      </c>
      <c r="H7940" s="97">
        <v>329075</v>
      </c>
      <c r="I7940" s="97">
        <v>667172</v>
      </c>
      <c r="J7940" s="97" t="s">
        <v>93</v>
      </c>
      <c r="K7940" s="97">
        <v>114</v>
      </c>
      <c r="L7940" s="97" t="s">
        <v>24138</v>
      </c>
      <c r="M7940" s="97">
        <v>40</v>
      </c>
      <c r="N7940" s="97">
        <v>1003910</v>
      </c>
    </row>
    <row r="7941" spans="1:14" ht="14.25" customHeight="1" x14ac:dyDescent="0.3">
      <c r="A7941" s="97" t="s">
        <v>506</v>
      </c>
      <c r="B7941" s="97">
        <v>9881</v>
      </c>
      <c r="C7941" s="97" t="s">
        <v>24139</v>
      </c>
      <c r="D7941" s="97" t="s">
        <v>581</v>
      </c>
      <c r="E7941" s="97" t="s">
        <v>24140</v>
      </c>
      <c r="F7941" s="97">
        <v>329001</v>
      </c>
      <c r="G7941" s="97">
        <v>667104</v>
      </c>
      <c r="H7941" s="97">
        <v>329001</v>
      </c>
      <c r="I7941" s="97">
        <v>667104</v>
      </c>
      <c r="J7941" s="97" t="s">
        <v>93</v>
      </c>
      <c r="K7941" s="97">
        <v>114</v>
      </c>
      <c r="L7941" s="97" t="s">
        <v>24141</v>
      </c>
      <c r="M7941" s="97">
        <v>40</v>
      </c>
      <c r="N7941" s="97">
        <v>1003886</v>
      </c>
    </row>
    <row r="7942" spans="1:14" ht="14.25" customHeight="1" x14ac:dyDescent="0.3">
      <c r="A7942" s="97" t="s">
        <v>506</v>
      </c>
      <c r="B7942" s="97">
        <v>943</v>
      </c>
      <c r="C7942" s="97" t="s">
        <v>24142</v>
      </c>
      <c r="D7942" s="97" t="s">
        <v>332</v>
      </c>
      <c r="E7942" s="97" t="s">
        <v>22705</v>
      </c>
      <c r="F7942" s="97">
        <v>329430</v>
      </c>
      <c r="G7942" s="97">
        <v>669070</v>
      </c>
      <c r="H7942" s="97">
        <v>329430</v>
      </c>
      <c r="I7942" s="97">
        <v>669070</v>
      </c>
      <c r="J7942" s="97" t="s">
        <v>93</v>
      </c>
      <c r="K7942" s="97">
        <v>114.79</v>
      </c>
      <c r="L7942" s="97" t="s">
        <v>24143</v>
      </c>
      <c r="M7942" s="97">
        <v>40</v>
      </c>
      <c r="N7942" s="97">
        <v>17341485</v>
      </c>
    </row>
    <row r="7943" spans="1:14" ht="14.25" customHeight="1" x14ac:dyDescent="0.3">
      <c r="A7943" s="97" t="s">
        <v>506</v>
      </c>
      <c r="B7943" s="97">
        <v>9881</v>
      </c>
      <c r="C7943" s="97" t="s">
        <v>24144</v>
      </c>
      <c r="D7943" s="97" t="s">
        <v>581</v>
      </c>
      <c r="E7943" s="97" t="s">
        <v>24145</v>
      </c>
      <c r="F7943" s="97">
        <v>328962</v>
      </c>
      <c r="G7943" s="97">
        <v>667074</v>
      </c>
      <c r="H7943" s="97">
        <v>328962</v>
      </c>
      <c r="I7943" s="97">
        <v>667074</v>
      </c>
      <c r="J7943" s="97" t="s">
        <v>93</v>
      </c>
      <c r="K7943" s="97">
        <v>115</v>
      </c>
      <c r="L7943" s="97" t="s">
        <v>24146</v>
      </c>
      <c r="M7943" s="97">
        <v>40</v>
      </c>
      <c r="N7943" s="97">
        <v>1003874</v>
      </c>
    </row>
    <row r="7944" spans="1:14" ht="14.25" customHeight="1" x14ac:dyDescent="0.3">
      <c r="A7944" s="97" t="s">
        <v>506</v>
      </c>
      <c r="B7944" s="97">
        <v>9881</v>
      </c>
      <c r="C7944" s="97" t="s">
        <v>24147</v>
      </c>
      <c r="D7944" s="97" t="s">
        <v>581</v>
      </c>
      <c r="E7944" s="97" t="s">
        <v>24148</v>
      </c>
      <c r="F7944" s="97">
        <v>328957</v>
      </c>
      <c r="G7944" s="97">
        <v>667110</v>
      </c>
      <c r="H7944" s="97">
        <v>328957</v>
      </c>
      <c r="I7944" s="97">
        <v>667110</v>
      </c>
      <c r="J7944" s="97" t="s">
        <v>93</v>
      </c>
      <c r="K7944" s="97">
        <v>115</v>
      </c>
      <c r="L7944" s="97" t="s">
        <v>24149</v>
      </c>
      <c r="M7944" s="97">
        <v>40</v>
      </c>
      <c r="N7944" s="97">
        <v>1003872</v>
      </c>
    </row>
    <row r="7945" spans="1:14" ht="14.25" customHeight="1" x14ac:dyDescent="0.3">
      <c r="A7945" s="97" t="s">
        <v>506</v>
      </c>
      <c r="B7945" s="97">
        <v>330</v>
      </c>
      <c r="C7945" s="97" t="s">
        <v>24150</v>
      </c>
      <c r="D7945" s="97" t="s">
        <v>332</v>
      </c>
      <c r="E7945" s="97" t="s">
        <v>24151</v>
      </c>
      <c r="F7945" s="97">
        <v>329069</v>
      </c>
      <c r="G7945" s="97">
        <v>667136</v>
      </c>
      <c r="H7945" s="97">
        <v>329069</v>
      </c>
      <c r="I7945" s="97">
        <v>667136</v>
      </c>
      <c r="J7945" s="97" t="s">
        <v>93</v>
      </c>
      <c r="K7945" s="97">
        <v>115.33</v>
      </c>
      <c r="L7945" s="97" t="s">
        <v>24152</v>
      </c>
      <c r="M7945" s="97">
        <v>40</v>
      </c>
      <c r="N7945" s="97">
        <v>1002822</v>
      </c>
    </row>
    <row r="7946" spans="1:14" ht="14.25" customHeight="1" x14ac:dyDescent="0.3">
      <c r="A7946" s="97" t="s">
        <v>506</v>
      </c>
      <c r="B7946" s="97">
        <v>300</v>
      </c>
      <c r="C7946" s="97" t="s">
        <v>24153</v>
      </c>
      <c r="D7946" s="97" t="s">
        <v>332</v>
      </c>
      <c r="E7946" s="97" t="s">
        <v>24154</v>
      </c>
      <c r="F7946" s="97">
        <v>328734</v>
      </c>
      <c r="G7946" s="97">
        <v>666974</v>
      </c>
      <c r="H7946" s="97">
        <v>328734</v>
      </c>
      <c r="I7946" s="97">
        <v>666974</v>
      </c>
      <c r="J7946" s="97" t="s">
        <v>93</v>
      </c>
      <c r="K7946" s="97">
        <v>117.08</v>
      </c>
      <c r="L7946" s="97" t="s">
        <v>24155</v>
      </c>
      <c r="M7946" s="97">
        <v>40</v>
      </c>
      <c r="N7946" s="97">
        <v>1002792</v>
      </c>
    </row>
    <row r="7947" spans="1:14" ht="14.25" customHeight="1" x14ac:dyDescent="0.3">
      <c r="A7947" s="97" t="s">
        <v>506</v>
      </c>
      <c r="B7947" s="97">
        <v>317</v>
      </c>
      <c r="C7947" s="97" t="s">
        <v>24156</v>
      </c>
      <c r="D7947" s="97" t="s">
        <v>332</v>
      </c>
      <c r="E7947" s="97" t="s">
        <v>24157</v>
      </c>
      <c r="F7947" s="97">
        <v>328696</v>
      </c>
      <c r="G7947" s="97">
        <v>666985</v>
      </c>
      <c r="H7947" s="97">
        <v>328696</v>
      </c>
      <c r="I7947" s="97">
        <v>666985</v>
      </c>
      <c r="J7947" s="97" t="s">
        <v>93</v>
      </c>
      <c r="K7947" s="97">
        <v>117.75</v>
      </c>
      <c r="L7947" s="97" t="s">
        <v>24158</v>
      </c>
      <c r="M7947" s="97">
        <v>40</v>
      </c>
      <c r="N7947" s="97">
        <v>1002809</v>
      </c>
    </row>
    <row r="7948" spans="1:14" ht="14.25" customHeight="1" x14ac:dyDescent="0.3">
      <c r="A7948" s="97" t="s">
        <v>506</v>
      </c>
      <c r="B7948" s="97">
        <v>303</v>
      </c>
      <c r="C7948" s="97" t="s">
        <v>24159</v>
      </c>
      <c r="D7948" s="97" t="s">
        <v>332</v>
      </c>
      <c r="E7948" s="97" t="s">
        <v>24160</v>
      </c>
      <c r="F7948" s="97">
        <v>328869</v>
      </c>
      <c r="G7948" s="97">
        <v>667046</v>
      </c>
      <c r="H7948" s="97">
        <v>328869</v>
      </c>
      <c r="I7948" s="97">
        <v>667046</v>
      </c>
      <c r="J7948" s="97" t="s">
        <v>93</v>
      </c>
      <c r="K7948" s="97">
        <v>117.82</v>
      </c>
      <c r="L7948" s="97" t="s">
        <v>24161</v>
      </c>
      <c r="M7948" s="97">
        <v>40</v>
      </c>
      <c r="N7948" s="97">
        <v>1002795</v>
      </c>
    </row>
    <row r="7949" spans="1:14" ht="14.25" customHeight="1" x14ac:dyDescent="0.3">
      <c r="A7949" s="97" t="s">
        <v>506</v>
      </c>
      <c r="B7949" s="97">
        <v>325</v>
      </c>
      <c r="C7949" s="97" t="s">
        <v>24162</v>
      </c>
      <c r="D7949" s="97" t="s">
        <v>332</v>
      </c>
      <c r="E7949" s="97" t="s">
        <v>24163</v>
      </c>
      <c r="F7949" s="97">
        <v>328982</v>
      </c>
      <c r="G7949" s="97">
        <v>667128</v>
      </c>
      <c r="H7949" s="97">
        <v>328982</v>
      </c>
      <c r="I7949" s="97">
        <v>667128</v>
      </c>
      <c r="J7949" s="97" t="s">
        <v>93</v>
      </c>
      <c r="K7949" s="97">
        <v>118.79</v>
      </c>
      <c r="L7949" s="97" t="s">
        <v>24164</v>
      </c>
      <c r="M7949" s="97">
        <v>40</v>
      </c>
      <c r="N7949" s="97">
        <v>1002817</v>
      </c>
    </row>
    <row r="7950" spans="1:14" ht="14.25" customHeight="1" x14ac:dyDescent="0.3">
      <c r="A7950" s="97" t="s">
        <v>506</v>
      </c>
      <c r="B7950" s="97">
        <v>10695</v>
      </c>
      <c r="C7950" s="97" t="s">
        <v>24165</v>
      </c>
      <c r="D7950" s="97" t="s">
        <v>581</v>
      </c>
      <c r="E7950" s="97" t="s">
        <v>24166</v>
      </c>
      <c r="F7950" s="97">
        <v>328978</v>
      </c>
      <c r="G7950" s="97">
        <v>667083</v>
      </c>
      <c r="H7950" s="97">
        <v>328978</v>
      </c>
      <c r="I7950" s="97">
        <v>667083</v>
      </c>
      <c r="J7950" s="97" t="s">
        <v>93</v>
      </c>
      <c r="K7950" s="97">
        <v>119.03</v>
      </c>
      <c r="L7950" s="97" t="s">
        <v>24167</v>
      </c>
      <c r="M7950" s="97">
        <v>40</v>
      </c>
      <c r="N7950" s="97">
        <v>1004137</v>
      </c>
    </row>
    <row r="7951" spans="1:14" ht="14.25" customHeight="1" x14ac:dyDescent="0.3">
      <c r="A7951" s="97" t="s">
        <v>506</v>
      </c>
      <c r="B7951" s="97">
        <v>9881</v>
      </c>
      <c r="C7951" s="97" t="s">
        <v>24168</v>
      </c>
      <c r="D7951" s="97" t="s">
        <v>581</v>
      </c>
      <c r="E7951" s="97" t="s">
        <v>24169</v>
      </c>
      <c r="F7951" s="97">
        <v>328809</v>
      </c>
      <c r="G7951" s="97">
        <v>667011</v>
      </c>
      <c r="H7951" s="97">
        <v>328809</v>
      </c>
      <c r="I7951" s="97">
        <v>667011</v>
      </c>
      <c r="J7951" s="97" t="s">
        <v>93</v>
      </c>
      <c r="K7951" s="97">
        <v>120</v>
      </c>
      <c r="L7951" s="97" t="s">
        <v>24170</v>
      </c>
      <c r="M7951" s="97">
        <v>40</v>
      </c>
      <c r="N7951" s="97">
        <v>1003852</v>
      </c>
    </row>
    <row r="7952" spans="1:14" ht="14.25" customHeight="1" x14ac:dyDescent="0.3">
      <c r="A7952" s="97" t="s">
        <v>632</v>
      </c>
      <c r="B7952" s="97">
        <v>116</v>
      </c>
      <c r="C7952" s="97" t="s">
        <v>24171</v>
      </c>
      <c r="D7952" s="97" t="s">
        <v>332</v>
      </c>
      <c r="E7952" s="97" t="s">
        <v>24172</v>
      </c>
      <c r="F7952" s="97">
        <v>343328</v>
      </c>
      <c r="G7952" s="97">
        <v>667993</v>
      </c>
      <c r="H7952" s="97">
        <v>343328</v>
      </c>
      <c r="I7952" s="97">
        <v>667993</v>
      </c>
      <c r="J7952" s="97" t="s">
        <v>93</v>
      </c>
      <c r="K7952" s="97">
        <v>121</v>
      </c>
      <c r="L7952" s="97" t="s">
        <v>24173</v>
      </c>
      <c r="M7952" s="97">
        <v>40</v>
      </c>
      <c r="N7952" s="97">
        <v>770394</v>
      </c>
    </row>
    <row r="7953" spans="1:14" ht="14.25" customHeight="1" x14ac:dyDescent="0.3">
      <c r="A7953" s="97" t="s">
        <v>506</v>
      </c>
      <c r="B7953" s="97">
        <v>9881</v>
      </c>
      <c r="C7953" s="97" t="s">
        <v>24174</v>
      </c>
      <c r="D7953" s="97" t="s">
        <v>581</v>
      </c>
      <c r="E7953" s="97" t="s">
        <v>24175</v>
      </c>
      <c r="F7953" s="97">
        <v>328983</v>
      </c>
      <c r="G7953" s="97">
        <v>667065</v>
      </c>
      <c r="H7953" s="97">
        <v>328983</v>
      </c>
      <c r="I7953" s="97">
        <v>667065</v>
      </c>
      <c r="J7953" s="97" t="s">
        <v>93</v>
      </c>
      <c r="K7953" s="97">
        <v>122</v>
      </c>
      <c r="L7953" s="97" t="s">
        <v>24176</v>
      </c>
      <c r="M7953" s="97">
        <v>40</v>
      </c>
      <c r="N7953" s="97">
        <v>1003879</v>
      </c>
    </row>
    <row r="7954" spans="1:14" ht="14.25" customHeight="1" x14ac:dyDescent="0.3">
      <c r="A7954" s="97" t="s">
        <v>506</v>
      </c>
      <c r="B7954" s="97">
        <v>9881</v>
      </c>
      <c r="C7954" s="97" t="s">
        <v>24177</v>
      </c>
      <c r="D7954" s="97" t="s">
        <v>581</v>
      </c>
      <c r="E7954" s="97" t="s">
        <v>24178</v>
      </c>
      <c r="F7954" s="97">
        <v>328758</v>
      </c>
      <c r="G7954" s="97">
        <v>666993</v>
      </c>
      <c r="H7954" s="97">
        <v>328758</v>
      </c>
      <c r="I7954" s="97">
        <v>666993</v>
      </c>
      <c r="J7954" s="97" t="s">
        <v>93</v>
      </c>
      <c r="K7954" s="97">
        <v>123</v>
      </c>
      <c r="L7954" s="97" t="s">
        <v>24179</v>
      </c>
      <c r="M7954" s="97">
        <v>40</v>
      </c>
      <c r="N7954" s="97">
        <v>1003845</v>
      </c>
    </row>
    <row r="7955" spans="1:14" ht="14.25" customHeight="1" x14ac:dyDescent="0.3">
      <c r="A7955" s="97" t="s">
        <v>506</v>
      </c>
      <c r="B7955" s="97">
        <v>320</v>
      </c>
      <c r="C7955" s="97" t="s">
        <v>24180</v>
      </c>
      <c r="D7955" s="97" t="s">
        <v>332</v>
      </c>
      <c r="E7955" s="97" t="s">
        <v>24181</v>
      </c>
      <c r="F7955" s="97">
        <v>328783</v>
      </c>
      <c r="G7955" s="97">
        <v>667017</v>
      </c>
      <c r="H7955" s="97">
        <v>328783</v>
      </c>
      <c r="I7955" s="97">
        <v>667017</v>
      </c>
      <c r="J7955" s="97" t="s">
        <v>93</v>
      </c>
      <c r="K7955" s="97">
        <v>123.97</v>
      </c>
      <c r="L7955" s="97" t="s">
        <v>24182</v>
      </c>
      <c r="M7955" s="97">
        <v>40</v>
      </c>
      <c r="N7955" s="97">
        <v>1002812</v>
      </c>
    </row>
    <row r="7956" spans="1:14" ht="14.25" customHeight="1" x14ac:dyDescent="0.3">
      <c r="A7956" s="97" t="s">
        <v>397</v>
      </c>
      <c r="B7956" s="97">
        <v>250</v>
      </c>
      <c r="C7956" s="97" t="s">
        <v>24183</v>
      </c>
      <c r="D7956" s="97" t="s">
        <v>332</v>
      </c>
      <c r="E7956" s="97" t="s">
        <v>24184</v>
      </c>
      <c r="F7956" s="97">
        <v>338550</v>
      </c>
      <c r="G7956" s="97">
        <v>666240</v>
      </c>
      <c r="H7956" s="97">
        <v>338550</v>
      </c>
      <c r="I7956" s="97">
        <v>666240</v>
      </c>
      <c r="J7956" s="97" t="s">
        <v>93</v>
      </c>
      <c r="K7956" s="97">
        <v>124.56</v>
      </c>
      <c r="L7956" s="97" t="s">
        <v>24185</v>
      </c>
      <c r="M7956" s="97">
        <v>40</v>
      </c>
      <c r="N7956" s="97">
        <v>842807</v>
      </c>
    </row>
    <row r="7957" spans="1:14" ht="14.25" customHeight="1" x14ac:dyDescent="0.3">
      <c r="A7957" s="97" t="s">
        <v>506</v>
      </c>
      <c r="B7957" s="97">
        <v>318</v>
      </c>
      <c r="C7957" s="97" t="s">
        <v>24186</v>
      </c>
      <c r="D7957" s="97" t="s">
        <v>332</v>
      </c>
      <c r="E7957" s="97" t="s">
        <v>24187</v>
      </c>
      <c r="F7957" s="97">
        <v>328725</v>
      </c>
      <c r="G7957" s="97">
        <v>667018</v>
      </c>
      <c r="H7957" s="97">
        <v>328725</v>
      </c>
      <c r="I7957" s="97">
        <v>667018</v>
      </c>
      <c r="J7957" s="97" t="s">
        <v>93</v>
      </c>
      <c r="K7957" s="97">
        <v>124.88</v>
      </c>
      <c r="L7957" s="97" t="s">
        <v>24188</v>
      </c>
      <c r="M7957" s="97">
        <v>40</v>
      </c>
      <c r="N7957" s="97">
        <v>1002810</v>
      </c>
    </row>
    <row r="7958" spans="1:14" ht="14.25" customHeight="1" x14ac:dyDescent="0.3">
      <c r="A7958" s="97" t="s">
        <v>397</v>
      </c>
      <c r="B7958" s="97">
        <v>155</v>
      </c>
      <c r="C7958" s="97" t="s">
        <v>24189</v>
      </c>
      <c r="D7958" s="97" t="s">
        <v>332</v>
      </c>
      <c r="E7958" s="97" t="s">
        <v>24190</v>
      </c>
      <c r="F7958" s="97">
        <v>338560</v>
      </c>
      <c r="G7958" s="97">
        <v>667290</v>
      </c>
      <c r="H7958" s="97">
        <v>338560</v>
      </c>
      <c r="I7958" s="97">
        <v>667290</v>
      </c>
      <c r="J7958" s="97" t="s">
        <v>93</v>
      </c>
      <c r="K7958" s="97">
        <v>125.12</v>
      </c>
      <c r="L7958" s="97" t="s">
        <v>24191</v>
      </c>
      <c r="M7958" s="97">
        <v>40</v>
      </c>
      <c r="N7958" s="97">
        <v>842712</v>
      </c>
    </row>
    <row r="7959" spans="1:14" ht="14.25" customHeight="1" x14ac:dyDescent="0.3">
      <c r="A7959" s="97" t="s">
        <v>506</v>
      </c>
      <c r="B7959" s="97">
        <v>215</v>
      </c>
      <c r="C7959" s="97" t="s">
        <v>24192</v>
      </c>
      <c r="D7959" s="97" t="s">
        <v>332</v>
      </c>
      <c r="E7959" s="97" t="s">
        <v>24193</v>
      </c>
      <c r="F7959" s="97">
        <v>328720</v>
      </c>
      <c r="G7959" s="97">
        <v>668180</v>
      </c>
      <c r="H7959" s="97">
        <v>328720</v>
      </c>
      <c r="I7959" s="97">
        <v>668180</v>
      </c>
      <c r="J7959" s="97" t="s">
        <v>93</v>
      </c>
      <c r="K7959" s="97">
        <v>126.5</v>
      </c>
      <c r="L7959" s="97" t="s">
        <v>24194</v>
      </c>
      <c r="M7959" s="97">
        <v>40</v>
      </c>
      <c r="N7959" s="97">
        <v>1002704</v>
      </c>
    </row>
    <row r="7960" spans="1:14" ht="14.25" customHeight="1" x14ac:dyDescent="0.3">
      <c r="A7960" s="97" t="s">
        <v>506</v>
      </c>
      <c r="B7960" s="97">
        <v>219</v>
      </c>
      <c r="C7960" s="97" t="s">
        <v>24195</v>
      </c>
      <c r="D7960" s="97" t="s">
        <v>332</v>
      </c>
      <c r="E7960" s="97" t="s">
        <v>24196</v>
      </c>
      <c r="F7960" s="97">
        <v>328710</v>
      </c>
      <c r="G7960" s="97">
        <v>668110</v>
      </c>
      <c r="H7960" s="97">
        <v>328710</v>
      </c>
      <c r="I7960" s="97">
        <v>668110</v>
      </c>
      <c r="J7960" s="97" t="s">
        <v>93</v>
      </c>
      <c r="K7960" s="97">
        <v>127.45</v>
      </c>
      <c r="L7960" s="97" t="s">
        <v>24197</v>
      </c>
      <c r="M7960" s="97">
        <v>40</v>
      </c>
      <c r="N7960" s="97">
        <v>1002708</v>
      </c>
    </row>
    <row r="7961" spans="1:14" ht="14.25" customHeight="1" x14ac:dyDescent="0.3">
      <c r="A7961" s="97" t="s">
        <v>506</v>
      </c>
      <c r="B7961" s="97">
        <v>9258</v>
      </c>
      <c r="C7961" s="97" t="s">
        <v>24198</v>
      </c>
      <c r="D7961" s="97" t="s">
        <v>581</v>
      </c>
      <c r="E7961" s="97" t="s">
        <v>24199</v>
      </c>
      <c r="F7961" s="97">
        <v>326973</v>
      </c>
      <c r="G7961" s="97">
        <v>666986</v>
      </c>
      <c r="H7961" s="97">
        <v>326973</v>
      </c>
      <c r="I7961" s="97">
        <v>666986</v>
      </c>
      <c r="J7961" s="97" t="s">
        <v>93</v>
      </c>
      <c r="K7961" s="97">
        <v>133.87</v>
      </c>
      <c r="L7961" s="97" t="s">
        <v>24200</v>
      </c>
      <c r="M7961" s="97">
        <v>40</v>
      </c>
      <c r="N7961" s="97">
        <v>1003687</v>
      </c>
    </row>
    <row r="7962" spans="1:14" ht="14.25" customHeight="1" x14ac:dyDescent="0.3">
      <c r="A7962" s="97" t="s">
        <v>632</v>
      </c>
      <c r="B7962" s="97">
        <v>121</v>
      </c>
      <c r="C7962" s="97" t="s">
        <v>24201</v>
      </c>
      <c r="D7962" s="97" t="s">
        <v>332</v>
      </c>
      <c r="E7962" s="97" t="s">
        <v>24202</v>
      </c>
      <c r="F7962" s="97">
        <v>343294</v>
      </c>
      <c r="G7962" s="97">
        <v>667743</v>
      </c>
      <c r="H7962" s="97">
        <v>343294</v>
      </c>
      <c r="I7962" s="97">
        <v>667743</v>
      </c>
      <c r="J7962" s="97" t="s">
        <v>93</v>
      </c>
      <c r="K7962" s="97">
        <v>135</v>
      </c>
      <c r="L7962" s="97" t="s">
        <v>24203</v>
      </c>
      <c r="M7962" s="97">
        <v>40</v>
      </c>
      <c r="N7962" s="97">
        <v>770399</v>
      </c>
    </row>
    <row r="7963" spans="1:14" ht="14.25" customHeight="1" x14ac:dyDescent="0.3">
      <c r="A7963" s="97" t="s">
        <v>506</v>
      </c>
      <c r="B7963" s="97">
        <v>9258</v>
      </c>
      <c r="C7963" s="97" t="s">
        <v>24204</v>
      </c>
      <c r="D7963" s="97" t="s">
        <v>581</v>
      </c>
      <c r="E7963" s="97" t="s">
        <v>24205</v>
      </c>
      <c r="F7963" s="97">
        <v>326953</v>
      </c>
      <c r="G7963" s="97">
        <v>666992</v>
      </c>
      <c r="H7963" s="97">
        <v>326953</v>
      </c>
      <c r="I7963" s="97">
        <v>666992</v>
      </c>
      <c r="J7963" s="97" t="s">
        <v>93</v>
      </c>
      <c r="K7963" s="97">
        <v>135.1</v>
      </c>
      <c r="L7963" s="97" t="s">
        <v>24206</v>
      </c>
      <c r="M7963" s="97">
        <v>40</v>
      </c>
      <c r="N7963" s="97">
        <v>1003686</v>
      </c>
    </row>
    <row r="7964" spans="1:14" ht="14.25" customHeight="1" x14ac:dyDescent="0.3">
      <c r="A7964" s="97" t="s">
        <v>506</v>
      </c>
      <c r="B7964" s="97">
        <v>9258</v>
      </c>
      <c r="C7964" s="97" t="s">
        <v>24207</v>
      </c>
      <c r="D7964" s="97" t="s">
        <v>581</v>
      </c>
      <c r="E7964" s="97" t="s">
        <v>24208</v>
      </c>
      <c r="F7964" s="97">
        <v>326933</v>
      </c>
      <c r="G7964" s="97">
        <v>666996</v>
      </c>
      <c r="H7964" s="97">
        <v>326933</v>
      </c>
      <c r="I7964" s="97">
        <v>666996</v>
      </c>
      <c r="J7964" s="97" t="s">
        <v>93</v>
      </c>
      <c r="K7964" s="97">
        <v>135.94</v>
      </c>
      <c r="L7964" s="97" t="s">
        <v>24209</v>
      </c>
      <c r="M7964" s="97">
        <v>40</v>
      </c>
      <c r="N7964" s="97">
        <v>1003683</v>
      </c>
    </row>
    <row r="7965" spans="1:14" ht="14.25" customHeight="1" x14ac:dyDescent="0.3">
      <c r="A7965" s="97" t="s">
        <v>506</v>
      </c>
      <c r="B7965" s="97">
        <v>10695</v>
      </c>
      <c r="C7965" s="97" t="s">
        <v>24210</v>
      </c>
      <c r="D7965" s="97" t="s">
        <v>581</v>
      </c>
      <c r="E7965" s="97" t="s">
        <v>24211</v>
      </c>
      <c r="F7965" s="97">
        <v>327629</v>
      </c>
      <c r="G7965" s="97">
        <v>666959</v>
      </c>
      <c r="H7965" s="97">
        <v>327629</v>
      </c>
      <c r="I7965" s="97">
        <v>666959</v>
      </c>
      <c r="J7965" s="97" t="s">
        <v>93</v>
      </c>
      <c r="K7965" s="97">
        <v>136.41</v>
      </c>
      <c r="L7965" s="97" t="s">
        <v>24212</v>
      </c>
      <c r="M7965" s="97">
        <v>40</v>
      </c>
      <c r="N7965" s="97">
        <v>1004293</v>
      </c>
    </row>
    <row r="7966" spans="1:14" ht="14.25" customHeight="1" x14ac:dyDescent="0.3">
      <c r="A7966" s="97" t="s">
        <v>506</v>
      </c>
      <c r="B7966" s="97">
        <v>9258</v>
      </c>
      <c r="C7966" s="97" t="s">
        <v>24213</v>
      </c>
      <c r="D7966" s="97" t="s">
        <v>581</v>
      </c>
      <c r="E7966" s="97" t="s">
        <v>24214</v>
      </c>
      <c r="F7966" s="97">
        <v>326930</v>
      </c>
      <c r="G7966" s="97">
        <v>666981</v>
      </c>
      <c r="H7966" s="97">
        <v>326930</v>
      </c>
      <c r="I7966" s="97">
        <v>666981</v>
      </c>
      <c r="J7966" s="97" t="s">
        <v>93</v>
      </c>
      <c r="K7966" s="97">
        <v>136.69999999999999</v>
      </c>
      <c r="L7966" s="97" t="s">
        <v>24215</v>
      </c>
      <c r="M7966" s="97">
        <v>40</v>
      </c>
      <c r="N7966" s="97">
        <v>1003685</v>
      </c>
    </row>
    <row r="7967" spans="1:14" ht="14.25" customHeight="1" x14ac:dyDescent="0.3">
      <c r="A7967" s="97" t="s">
        <v>506</v>
      </c>
      <c r="B7967" s="97">
        <v>443</v>
      </c>
      <c r="C7967" s="97" t="s">
        <v>24216</v>
      </c>
      <c r="D7967" s="97" t="s">
        <v>332</v>
      </c>
      <c r="E7967" s="97" t="s">
        <v>24217</v>
      </c>
      <c r="F7967" s="97">
        <v>328390</v>
      </c>
      <c r="G7967" s="97">
        <v>665710</v>
      </c>
      <c r="H7967" s="97">
        <v>328390</v>
      </c>
      <c r="I7967" s="97">
        <v>665710</v>
      </c>
      <c r="J7967" s="97" t="s">
        <v>93</v>
      </c>
      <c r="K7967" s="97">
        <v>138</v>
      </c>
      <c r="L7967" s="97" t="s">
        <v>24218</v>
      </c>
      <c r="M7967" s="97">
        <v>40</v>
      </c>
      <c r="N7967" s="97">
        <v>1002935</v>
      </c>
    </row>
    <row r="7968" spans="1:14" ht="14.25" customHeight="1" x14ac:dyDescent="0.3">
      <c r="A7968" s="97" t="s">
        <v>506</v>
      </c>
      <c r="B7968" s="97">
        <v>10695</v>
      </c>
      <c r="C7968" s="97" t="s">
        <v>24219</v>
      </c>
      <c r="D7968" s="97" t="s">
        <v>581</v>
      </c>
      <c r="E7968" s="97" t="s">
        <v>24220</v>
      </c>
      <c r="F7968" s="97">
        <v>327617</v>
      </c>
      <c r="G7968" s="97">
        <v>666871</v>
      </c>
      <c r="H7968" s="97">
        <v>327617</v>
      </c>
      <c r="I7968" s="97">
        <v>666871</v>
      </c>
      <c r="J7968" s="97" t="s">
        <v>93</v>
      </c>
      <c r="K7968" s="97">
        <v>138.78</v>
      </c>
      <c r="L7968" s="97" t="s">
        <v>24221</v>
      </c>
      <c r="M7968" s="97">
        <v>40</v>
      </c>
      <c r="N7968" s="97">
        <v>1004208</v>
      </c>
    </row>
    <row r="7969" spans="1:14" ht="14.25" customHeight="1" x14ac:dyDescent="0.3">
      <c r="A7969" s="97" t="s">
        <v>506</v>
      </c>
      <c r="B7969" s="97">
        <v>10695</v>
      </c>
      <c r="C7969" s="97" t="s">
        <v>24222</v>
      </c>
      <c r="D7969" s="97" t="s">
        <v>581</v>
      </c>
      <c r="E7969" s="97" t="s">
        <v>24223</v>
      </c>
      <c r="F7969" s="97">
        <v>327638</v>
      </c>
      <c r="G7969" s="97">
        <v>666911</v>
      </c>
      <c r="H7969" s="97">
        <v>327638</v>
      </c>
      <c r="I7969" s="97">
        <v>666911</v>
      </c>
      <c r="J7969" s="97" t="s">
        <v>93</v>
      </c>
      <c r="K7969" s="97">
        <v>138.88999999999999</v>
      </c>
      <c r="L7969" s="97" t="s">
        <v>24224</v>
      </c>
      <c r="M7969" s="97">
        <v>40</v>
      </c>
      <c r="N7969" s="97">
        <v>1004097</v>
      </c>
    </row>
    <row r="7970" spans="1:14" ht="14.25" customHeight="1" x14ac:dyDescent="0.3">
      <c r="A7970" s="97" t="s">
        <v>506</v>
      </c>
      <c r="B7970" s="97">
        <v>295</v>
      </c>
      <c r="C7970" s="97" t="s">
        <v>24225</v>
      </c>
      <c r="D7970" s="97" t="s">
        <v>332</v>
      </c>
      <c r="E7970" s="97" t="s">
        <v>24226</v>
      </c>
      <c r="F7970" s="97">
        <v>327764</v>
      </c>
      <c r="G7970" s="97">
        <v>666969</v>
      </c>
      <c r="H7970" s="97">
        <v>327764</v>
      </c>
      <c r="I7970" s="97">
        <v>666969</v>
      </c>
      <c r="J7970" s="97" t="s">
        <v>93</v>
      </c>
      <c r="K7970" s="97">
        <v>141</v>
      </c>
      <c r="L7970" s="97" t="s">
        <v>24227</v>
      </c>
      <c r="M7970" s="97">
        <v>40</v>
      </c>
      <c r="N7970" s="97">
        <v>1002787</v>
      </c>
    </row>
    <row r="7971" spans="1:14" ht="14.25" customHeight="1" x14ac:dyDescent="0.3">
      <c r="A7971" s="97" t="s">
        <v>506</v>
      </c>
      <c r="B7971" s="97">
        <v>445</v>
      </c>
      <c r="C7971" s="97" t="s">
        <v>24228</v>
      </c>
      <c r="D7971" s="97" t="s">
        <v>332</v>
      </c>
      <c r="E7971" s="97" t="s">
        <v>24229</v>
      </c>
      <c r="F7971" s="97">
        <v>328250</v>
      </c>
      <c r="G7971" s="97">
        <v>665660</v>
      </c>
      <c r="H7971" s="97">
        <v>328250</v>
      </c>
      <c r="I7971" s="97">
        <v>665660</v>
      </c>
      <c r="J7971" s="97" t="s">
        <v>93</v>
      </c>
      <c r="K7971" s="97">
        <v>142.6</v>
      </c>
      <c r="L7971" s="97" t="s">
        <v>24230</v>
      </c>
      <c r="M7971" s="97">
        <v>40</v>
      </c>
      <c r="N7971" s="97">
        <v>1002937</v>
      </c>
    </row>
    <row r="7972" spans="1:14" ht="14.25" customHeight="1" x14ac:dyDescent="0.3">
      <c r="A7972" s="97" t="s">
        <v>506</v>
      </c>
      <c r="B7972" s="97">
        <v>72</v>
      </c>
      <c r="C7972" s="97" t="s">
        <v>24231</v>
      </c>
      <c r="D7972" s="97" t="s">
        <v>332</v>
      </c>
      <c r="E7972" s="97" t="s">
        <v>24232</v>
      </c>
      <c r="F7972" s="97">
        <v>327340</v>
      </c>
      <c r="G7972" s="97">
        <v>666410</v>
      </c>
      <c r="H7972" s="97">
        <v>327340</v>
      </c>
      <c r="I7972" s="97">
        <v>666410</v>
      </c>
      <c r="J7972" s="97" t="s">
        <v>93</v>
      </c>
      <c r="K7972" s="97">
        <v>151</v>
      </c>
      <c r="L7972" s="97" t="s">
        <v>24233</v>
      </c>
      <c r="M7972" s="97">
        <v>40</v>
      </c>
      <c r="N7972" s="97">
        <v>1002503</v>
      </c>
    </row>
    <row r="7973" spans="1:14" ht="14.25" customHeight="1" x14ac:dyDescent="0.3">
      <c r="A7973" s="97" t="s">
        <v>351</v>
      </c>
      <c r="B7973" s="97">
        <v>14974</v>
      </c>
      <c r="C7973" s="97" t="s">
        <v>24234</v>
      </c>
      <c r="D7973" s="97" t="s">
        <v>581</v>
      </c>
      <c r="E7973" s="97" t="s">
        <v>24235</v>
      </c>
      <c r="F7973" s="97">
        <v>328899</v>
      </c>
      <c r="G7973" s="97">
        <v>662445</v>
      </c>
      <c r="H7973" s="97">
        <v>328899</v>
      </c>
      <c r="I7973" s="97">
        <v>662445</v>
      </c>
      <c r="J7973" s="97" t="s">
        <v>93</v>
      </c>
      <c r="K7973" s="97">
        <v>151.35</v>
      </c>
      <c r="L7973" s="97" t="s">
        <v>24236</v>
      </c>
      <c r="M7973" s="97">
        <v>40</v>
      </c>
      <c r="N7973" s="97">
        <v>803365</v>
      </c>
    </row>
    <row r="7974" spans="1:14" ht="14.25" customHeight="1" x14ac:dyDescent="0.3">
      <c r="A7974" s="97" t="s">
        <v>570</v>
      </c>
      <c r="B7974" s="97">
        <v>282</v>
      </c>
      <c r="C7974" s="97" t="s">
        <v>24237</v>
      </c>
      <c r="D7974" s="97" t="s">
        <v>332</v>
      </c>
      <c r="E7974" s="97" t="s">
        <v>24238</v>
      </c>
      <c r="F7974" s="97">
        <v>337790</v>
      </c>
      <c r="G7974" s="97">
        <v>664310</v>
      </c>
      <c r="H7974" s="97">
        <v>337790</v>
      </c>
      <c r="I7974" s="97">
        <v>664310</v>
      </c>
      <c r="J7974" s="97" t="s">
        <v>93</v>
      </c>
      <c r="K7974" s="97">
        <v>158.09</v>
      </c>
      <c r="L7974" s="97" t="s">
        <v>24239</v>
      </c>
      <c r="M7974" s="97">
        <v>40</v>
      </c>
      <c r="N7974" s="97">
        <v>844762</v>
      </c>
    </row>
    <row r="7975" spans="1:14" ht="14.25" customHeight="1" x14ac:dyDescent="0.3">
      <c r="A7975" s="97" t="s">
        <v>506</v>
      </c>
      <c r="B7975" s="97">
        <v>17123</v>
      </c>
      <c r="C7975" s="97" t="s">
        <v>24240</v>
      </c>
      <c r="D7975" s="97" t="s">
        <v>581</v>
      </c>
      <c r="E7975" s="97" t="s">
        <v>24241</v>
      </c>
      <c r="F7975" s="97">
        <v>326783</v>
      </c>
      <c r="G7975" s="97">
        <v>666161</v>
      </c>
      <c r="H7975" s="97">
        <v>326783</v>
      </c>
      <c r="I7975" s="97">
        <v>666161</v>
      </c>
      <c r="J7975" s="97" t="s">
        <v>93</v>
      </c>
      <c r="K7975" s="97">
        <v>161.33000000000001</v>
      </c>
      <c r="L7975" s="97" t="s">
        <v>24242</v>
      </c>
      <c r="M7975" s="97">
        <v>40</v>
      </c>
      <c r="N7975" s="97">
        <v>1004753</v>
      </c>
    </row>
    <row r="7976" spans="1:14" ht="14.25" customHeight="1" x14ac:dyDescent="0.3">
      <c r="A7976" s="97" t="s">
        <v>497</v>
      </c>
      <c r="B7976" s="97">
        <v>580</v>
      </c>
      <c r="C7976" s="97" t="s">
        <v>24243</v>
      </c>
      <c r="D7976" s="97" t="s">
        <v>332</v>
      </c>
      <c r="E7976" s="97" t="s">
        <v>24244</v>
      </c>
      <c r="F7976" s="97">
        <v>334521</v>
      </c>
      <c r="G7976" s="97">
        <v>661654</v>
      </c>
      <c r="H7976" s="97">
        <v>334521</v>
      </c>
      <c r="I7976" s="97">
        <v>661654</v>
      </c>
      <c r="J7976" s="97" t="s">
        <v>93</v>
      </c>
      <c r="K7976" s="97">
        <v>165</v>
      </c>
      <c r="L7976" s="97" t="s">
        <v>24245</v>
      </c>
      <c r="M7976" s="97">
        <v>40</v>
      </c>
      <c r="N7976" s="97">
        <v>17643022</v>
      </c>
    </row>
    <row r="7977" spans="1:14" ht="14.25" customHeight="1" x14ac:dyDescent="0.3">
      <c r="A7977" s="97" t="s">
        <v>497</v>
      </c>
      <c r="B7977" s="97">
        <v>590</v>
      </c>
      <c r="C7977" s="97" t="s">
        <v>24246</v>
      </c>
      <c r="D7977" s="97" t="s">
        <v>332</v>
      </c>
      <c r="E7977" s="97" t="s">
        <v>24247</v>
      </c>
      <c r="F7977" s="97">
        <v>334415</v>
      </c>
      <c r="G7977" s="97">
        <v>661769</v>
      </c>
      <c r="H7977" s="97">
        <v>334415</v>
      </c>
      <c r="I7977" s="97">
        <v>661769</v>
      </c>
      <c r="J7977" s="97" t="s">
        <v>93</v>
      </c>
      <c r="K7977" s="97">
        <v>167</v>
      </c>
      <c r="L7977" s="97" t="s">
        <v>24248</v>
      </c>
      <c r="M7977" s="97">
        <v>40</v>
      </c>
      <c r="N7977" s="97">
        <v>17643032</v>
      </c>
    </row>
    <row r="7978" spans="1:14" ht="14.25" customHeight="1" x14ac:dyDescent="0.3">
      <c r="A7978" s="97" t="s">
        <v>497</v>
      </c>
      <c r="B7978" s="97">
        <v>509</v>
      </c>
      <c r="C7978" s="97" t="s">
        <v>24249</v>
      </c>
      <c r="D7978" s="97" t="s">
        <v>332</v>
      </c>
      <c r="E7978" s="97" t="s">
        <v>24250</v>
      </c>
      <c r="F7978" s="97">
        <v>334410</v>
      </c>
      <c r="G7978" s="97">
        <v>661780</v>
      </c>
      <c r="H7978" s="97">
        <v>334410</v>
      </c>
      <c r="I7978" s="97">
        <v>661780</v>
      </c>
      <c r="J7978" s="97" t="s">
        <v>93</v>
      </c>
      <c r="K7978" s="97">
        <v>169.26</v>
      </c>
      <c r="L7978" s="97" t="s">
        <v>24251</v>
      </c>
      <c r="M7978" s="97">
        <v>40</v>
      </c>
      <c r="N7978" s="97">
        <v>16024510</v>
      </c>
    </row>
    <row r="7979" spans="1:14" ht="14.25" customHeight="1" x14ac:dyDescent="0.3">
      <c r="A7979" s="97" t="s">
        <v>570</v>
      </c>
      <c r="B7979" s="97">
        <v>247</v>
      </c>
      <c r="C7979" s="97" t="s">
        <v>24252</v>
      </c>
      <c r="D7979" s="97" t="s">
        <v>332</v>
      </c>
      <c r="E7979" s="97" t="s">
        <v>24253</v>
      </c>
      <c r="F7979" s="97">
        <v>337460</v>
      </c>
      <c r="G7979" s="97">
        <v>664150</v>
      </c>
      <c r="H7979" s="97">
        <v>337460</v>
      </c>
      <c r="I7979" s="97">
        <v>664150</v>
      </c>
      <c r="J7979" s="97" t="s">
        <v>93</v>
      </c>
      <c r="K7979" s="97">
        <v>172</v>
      </c>
      <c r="L7979" s="97" t="s">
        <v>24254</v>
      </c>
      <c r="M7979" s="97">
        <v>40</v>
      </c>
      <c r="N7979" s="97">
        <v>844727</v>
      </c>
    </row>
    <row r="7980" spans="1:14" ht="14.25" customHeight="1" x14ac:dyDescent="0.3">
      <c r="A7980" s="97" t="s">
        <v>351</v>
      </c>
      <c r="B7980" s="97">
        <v>192</v>
      </c>
      <c r="C7980" s="97" t="s">
        <v>24255</v>
      </c>
      <c r="D7980" s="97" t="s">
        <v>332</v>
      </c>
      <c r="E7980" s="97" t="s">
        <v>24256</v>
      </c>
      <c r="F7980" s="97">
        <v>325082</v>
      </c>
      <c r="G7980" s="97">
        <v>663001</v>
      </c>
      <c r="H7980" s="97">
        <v>325082</v>
      </c>
      <c r="I7980" s="97">
        <v>663001</v>
      </c>
      <c r="J7980" s="97" t="s">
        <v>93</v>
      </c>
      <c r="K7980" s="97">
        <v>183</v>
      </c>
      <c r="L7980" s="97" t="s">
        <v>24257</v>
      </c>
      <c r="M7980" s="97">
        <v>40</v>
      </c>
      <c r="N7980" s="97">
        <v>803276</v>
      </c>
    </row>
    <row r="7981" spans="1:14" ht="14.25" customHeight="1" x14ac:dyDescent="0.3">
      <c r="A7981" s="97" t="s">
        <v>351</v>
      </c>
      <c r="B7981" s="97">
        <v>191</v>
      </c>
      <c r="C7981" s="97" t="s">
        <v>24258</v>
      </c>
      <c r="D7981" s="97" t="s">
        <v>332</v>
      </c>
      <c r="E7981" s="97" t="s">
        <v>24259</v>
      </c>
      <c r="F7981" s="97">
        <v>325101</v>
      </c>
      <c r="G7981" s="97">
        <v>663059</v>
      </c>
      <c r="H7981" s="97">
        <v>325101</v>
      </c>
      <c r="I7981" s="97">
        <v>663059</v>
      </c>
      <c r="J7981" s="97" t="s">
        <v>93</v>
      </c>
      <c r="K7981" s="97">
        <v>183</v>
      </c>
      <c r="L7981" s="97" t="s">
        <v>24260</v>
      </c>
      <c r="M7981" s="97">
        <v>40</v>
      </c>
      <c r="N7981" s="97">
        <v>803275</v>
      </c>
    </row>
    <row r="7982" spans="1:14" ht="14.25" customHeight="1" x14ac:dyDescent="0.3">
      <c r="A7982" s="97" t="s">
        <v>4821</v>
      </c>
      <c r="B7982" s="97">
        <v>167</v>
      </c>
      <c r="C7982" s="97" t="s">
        <v>24261</v>
      </c>
      <c r="D7982" s="97" t="s">
        <v>332</v>
      </c>
      <c r="E7982" s="97" t="s">
        <v>24262</v>
      </c>
      <c r="F7982" s="97">
        <v>334855</v>
      </c>
      <c r="G7982" s="97">
        <v>659280</v>
      </c>
      <c r="H7982" s="97">
        <v>334855</v>
      </c>
      <c r="I7982" s="97">
        <v>659280</v>
      </c>
      <c r="J7982" s="97" t="s">
        <v>93</v>
      </c>
      <c r="K7982" s="97">
        <v>187.2</v>
      </c>
      <c r="L7982" s="97" t="s">
        <v>24263</v>
      </c>
      <c r="M7982" s="97">
        <v>40</v>
      </c>
      <c r="N7982" s="97">
        <v>777826</v>
      </c>
    </row>
    <row r="7983" spans="1:14" ht="14.25" customHeight="1" x14ac:dyDescent="0.3">
      <c r="A7983" s="97" t="s">
        <v>4821</v>
      </c>
      <c r="B7983" s="97">
        <v>187</v>
      </c>
      <c r="C7983" s="97" t="s">
        <v>24264</v>
      </c>
      <c r="D7983" s="97" t="s">
        <v>332</v>
      </c>
      <c r="E7983" s="97" t="s">
        <v>24265</v>
      </c>
      <c r="F7983" s="97">
        <v>334925</v>
      </c>
      <c r="G7983" s="97">
        <v>659170</v>
      </c>
      <c r="H7983" s="97">
        <v>334925</v>
      </c>
      <c r="I7983" s="97">
        <v>659170</v>
      </c>
      <c r="J7983" s="97" t="s">
        <v>93</v>
      </c>
      <c r="K7983" s="97">
        <v>192.5</v>
      </c>
      <c r="L7983" s="97" t="s">
        <v>24266</v>
      </c>
      <c r="M7983" s="97">
        <v>40</v>
      </c>
      <c r="N7983" s="97">
        <v>777846</v>
      </c>
    </row>
    <row r="7984" spans="1:14" ht="14.25" customHeight="1" x14ac:dyDescent="0.3">
      <c r="A7984" s="97" t="s">
        <v>570</v>
      </c>
      <c r="B7984" s="97">
        <v>257</v>
      </c>
      <c r="C7984" s="97" t="s">
        <v>24267</v>
      </c>
      <c r="D7984" s="97" t="s">
        <v>332</v>
      </c>
      <c r="E7984" s="97" t="s">
        <v>24268</v>
      </c>
      <c r="F7984" s="97">
        <v>336840</v>
      </c>
      <c r="G7984" s="97">
        <v>663500</v>
      </c>
      <c r="H7984" s="97">
        <v>336840</v>
      </c>
      <c r="I7984" s="97">
        <v>663500</v>
      </c>
      <c r="J7984" s="97" t="s">
        <v>93</v>
      </c>
      <c r="K7984" s="97">
        <v>194.56</v>
      </c>
      <c r="L7984" s="97" t="s">
        <v>9958</v>
      </c>
      <c r="M7984" s="97">
        <v>40</v>
      </c>
      <c r="N7984" s="97">
        <v>844737</v>
      </c>
    </row>
    <row r="7985" spans="1:14" ht="14.25" customHeight="1" x14ac:dyDescent="0.3">
      <c r="A7985" s="97" t="s">
        <v>4821</v>
      </c>
      <c r="B7985" s="97">
        <v>98</v>
      </c>
      <c r="C7985" s="97" t="s">
        <v>24269</v>
      </c>
      <c r="D7985" s="97" t="s">
        <v>332</v>
      </c>
      <c r="E7985" s="97" t="s">
        <v>24270</v>
      </c>
      <c r="F7985" s="97">
        <v>332590</v>
      </c>
      <c r="G7985" s="97">
        <v>658380</v>
      </c>
      <c r="H7985" s="97">
        <v>332590</v>
      </c>
      <c r="I7985" s="97">
        <v>658380</v>
      </c>
      <c r="J7985" s="97" t="s">
        <v>93</v>
      </c>
      <c r="K7985" s="97">
        <v>199.3</v>
      </c>
      <c r="L7985" s="97" t="s">
        <v>24271</v>
      </c>
      <c r="M7985" s="97">
        <v>40</v>
      </c>
      <c r="N7985" s="97">
        <v>777757</v>
      </c>
    </row>
    <row r="7986" spans="1:14" ht="14.25" customHeight="1" x14ac:dyDescent="0.3">
      <c r="A7986" s="97" t="s">
        <v>330</v>
      </c>
      <c r="B7986" s="97">
        <v>80</v>
      </c>
      <c r="C7986" s="97" t="s">
        <v>24272</v>
      </c>
      <c r="D7986" s="97" t="s">
        <v>332</v>
      </c>
      <c r="E7986" s="97" t="s">
        <v>24273</v>
      </c>
      <c r="F7986" s="97">
        <v>323610</v>
      </c>
      <c r="G7986" s="97">
        <v>661550</v>
      </c>
      <c r="H7986" s="97">
        <v>323610</v>
      </c>
      <c r="I7986" s="97">
        <v>661550</v>
      </c>
      <c r="J7986" s="97" t="s">
        <v>93</v>
      </c>
      <c r="K7986" s="97">
        <v>200</v>
      </c>
      <c r="L7986" s="97" t="s">
        <v>24274</v>
      </c>
      <c r="M7986" s="97">
        <v>40</v>
      </c>
      <c r="N7986" s="97">
        <v>785803</v>
      </c>
    </row>
    <row r="7987" spans="1:14" ht="14.25" customHeight="1" x14ac:dyDescent="0.3">
      <c r="A7987" s="97" t="s">
        <v>570</v>
      </c>
      <c r="B7987" s="97">
        <v>202</v>
      </c>
      <c r="C7987" s="97" t="s">
        <v>24275</v>
      </c>
      <c r="D7987" s="97" t="s">
        <v>332</v>
      </c>
      <c r="E7987" s="97" t="s">
        <v>24276</v>
      </c>
      <c r="F7987" s="97">
        <v>336800</v>
      </c>
      <c r="G7987" s="97">
        <v>663710</v>
      </c>
      <c r="H7987" s="97">
        <v>336800</v>
      </c>
      <c r="I7987" s="97">
        <v>663710</v>
      </c>
      <c r="J7987" s="97" t="s">
        <v>93</v>
      </c>
      <c r="K7987" s="97">
        <v>212.9</v>
      </c>
      <c r="L7987" s="97" t="s">
        <v>24277</v>
      </c>
      <c r="M7987" s="97">
        <v>40</v>
      </c>
      <c r="N7987" s="97">
        <v>844682</v>
      </c>
    </row>
    <row r="7988" spans="1:14" ht="14.25" customHeight="1" x14ac:dyDescent="0.3">
      <c r="A7988" s="97" t="s">
        <v>330</v>
      </c>
      <c r="B7988" s="97">
        <v>101</v>
      </c>
      <c r="C7988" s="97" t="s">
        <v>24278</v>
      </c>
      <c r="D7988" s="97" t="s">
        <v>332</v>
      </c>
      <c r="E7988" s="97" t="s">
        <v>24279</v>
      </c>
      <c r="F7988" s="97">
        <v>322843</v>
      </c>
      <c r="G7988" s="97">
        <v>661017</v>
      </c>
      <c r="H7988" s="97">
        <v>322843</v>
      </c>
      <c r="I7988" s="97">
        <v>661017</v>
      </c>
      <c r="J7988" s="97" t="s">
        <v>93</v>
      </c>
      <c r="K7988" s="97">
        <v>214</v>
      </c>
      <c r="L7988" s="97" t="s">
        <v>24280</v>
      </c>
      <c r="M7988" s="97">
        <v>40</v>
      </c>
      <c r="N7988" s="97">
        <v>785824</v>
      </c>
    </row>
    <row r="7989" spans="1:14" ht="14.25" customHeight="1" x14ac:dyDescent="0.3">
      <c r="A7989" s="97" t="s">
        <v>570</v>
      </c>
      <c r="B7989" s="97">
        <v>77</v>
      </c>
      <c r="C7989" s="97" t="s">
        <v>24281</v>
      </c>
      <c r="D7989" s="97" t="s">
        <v>332</v>
      </c>
      <c r="E7989" s="97" t="s">
        <v>24282</v>
      </c>
      <c r="F7989" s="97">
        <v>336760</v>
      </c>
      <c r="G7989" s="97">
        <v>664255</v>
      </c>
      <c r="H7989" s="97">
        <v>336760</v>
      </c>
      <c r="I7989" s="97">
        <v>664255</v>
      </c>
      <c r="J7989" s="97" t="s">
        <v>93</v>
      </c>
      <c r="K7989" s="97">
        <v>216</v>
      </c>
      <c r="L7989" s="97" t="s">
        <v>24283</v>
      </c>
      <c r="M7989" s="97">
        <v>40</v>
      </c>
      <c r="N7989" s="97">
        <v>844555</v>
      </c>
    </row>
    <row r="7990" spans="1:14" ht="14.25" customHeight="1" x14ac:dyDescent="0.3">
      <c r="A7990" s="97" t="s">
        <v>570</v>
      </c>
      <c r="B7990" s="97">
        <v>203</v>
      </c>
      <c r="C7990" s="97" t="s">
        <v>24284</v>
      </c>
      <c r="D7990" s="97" t="s">
        <v>332</v>
      </c>
      <c r="E7990" s="97" t="s">
        <v>24285</v>
      </c>
      <c r="F7990" s="97">
        <v>336310</v>
      </c>
      <c r="G7990" s="97">
        <v>663230</v>
      </c>
      <c r="H7990" s="97">
        <v>336310</v>
      </c>
      <c r="I7990" s="97">
        <v>663230</v>
      </c>
      <c r="J7990" s="97" t="s">
        <v>93</v>
      </c>
      <c r="K7990" s="97">
        <v>223.04</v>
      </c>
      <c r="L7990" s="97" t="s">
        <v>24286</v>
      </c>
      <c r="M7990" s="97">
        <v>40</v>
      </c>
      <c r="N7990" s="97">
        <v>844683</v>
      </c>
    </row>
    <row r="7991" spans="1:14" ht="14.25" customHeight="1" x14ac:dyDescent="0.3">
      <c r="A7991" s="97" t="s">
        <v>570</v>
      </c>
      <c r="B7991" s="97">
        <v>168</v>
      </c>
      <c r="C7991" s="97" t="s">
        <v>24287</v>
      </c>
      <c r="D7991" s="97" t="s">
        <v>332</v>
      </c>
      <c r="E7991" s="97" t="s">
        <v>24288</v>
      </c>
      <c r="F7991" s="97">
        <v>335430</v>
      </c>
      <c r="G7991" s="97">
        <v>662535</v>
      </c>
      <c r="H7991" s="97">
        <v>335430</v>
      </c>
      <c r="I7991" s="97">
        <v>662535</v>
      </c>
      <c r="J7991" s="97" t="s">
        <v>93</v>
      </c>
      <c r="K7991" s="97">
        <v>228.4</v>
      </c>
      <c r="L7991" s="97" t="s">
        <v>24289</v>
      </c>
      <c r="M7991" s="97">
        <v>40</v>
      </c>
      <c r="N7991" s="97">
        <v>844648</v>
      </c>
    </row>
    <row r="7992" spans="1:14" ht="14.25" customHeight="1" x14ac:dyDescent="0.3">
      <c r="A7992" s="97" t="s">
        <v>570</v>
      </c>
      <c r="B7992" s="97">
        <v>172</v>
      </c>
      <c r="C7992" s="97" t="s">
        <v>24290</v>
      </c>
      <c r="D7992" s="97" t="s">
        <v>332</v>
      </c>
      <c r="E7992" s="97" t="s">
        <v>24291</v>
      </c>
      <c r="F7992" s="97">
        <v>335310</v>
      </c>
      <c r="G7992" s="97">
        <v>662390</v>
      </c>
      <c r="H7992" s="97">
        <v>335310</v>
      </c>
      <c r="I7992" s="97">
        <v>662390</v>
      </c>
      <c r="J7992" s="97" t="s">
        <v>93</v>
      </c>
      <c r="K7992" s="97">
        <v>228.96</v>
      </c>
      <c r="L7992" s="97" t="s">
        <v>24292</v>
      </c>
      <c r="M7992" s="97">
        <v>40</v>
      </c>
      <c r="N7992" s="97">
        <v>844652</v>
      </c>
    </row>
    <row r="7993" spans="1:14" ht="14.25" customHeight="1" x14ac:dyDescent="0.3">
      <c r="A7993" s="97" t="s">
        <v>570</v>
      </c>
      <c r="B7993" s="97">
        <v>468</v>
      </c>
      <c r="C7993" s="97" t="s">
        <v>24293</v>
      </c>
      <c r="D7993" s="97" t="s">
        <v>332</v>
      </c>
      <c r="E7993" s="97" t="s">
        <v>24294</v>
      </c>
      <c r="F7993" s="97">
        <v>335770</v>
      </c>
      <c r="G7993" s="97">
        <v>661020</v>
      </c>
      <c r="H7993" s="97">
        <v>335770</v>
      </c>
      <c r="I7993" s="97">
        <v>661020</v>
      </c>
      <c r="J7993" s="97" t="s">
        <v>93</v>
      </c>
      <c r="K7993" s="97">
        <v>236.98</v>
      </c>
      <c r="L7993" s="97" t="s">
        <v>24295</v>
      </c>
      <c r="M7993" s="97">
        <v>40</v>
      </c>
      <c r="N7993" s="97">
        <v>844960</v>
      </c>
    </row>
    <row r="7994" spans="1:14" ht="14.25" customHeight="1" x14ac:dyDescent="0.3">
      <c r="A7994" s="97" t="s">
        <v>4821</v>
      </c>
      <c r="B7994" s="97">
        <v>222</v>
      </c>
      <c r="C7994" s="97" t="s">
        <v>24296</v>
      </c>
      <c r="D7994" s="97" t="s">
        <v>332</v>
      </c>
      <c r="E7994" s="97" t="s">
        <v>24297</v>
      </c>
      <c r="F7994" s="97">
        <v>334720</v>
      </c>
      <c r="G7994" s="97">
        <v>658635</v>
      </c>
      <c r="H7994" s="97">
        <v>334720</v>
      </c>
      <c r="I7994" s="97">
        <v>658635</v>
      </c>
      <c r="J7994" s="97" t="s">
        <v>93</v>
      </c>
      <c r="K7994" s="97">
        <v>248.7</v>
      </c>
      <c r="L7994" s="97" t="s">
        <v>24298</v>
      </c>
      <c r="M7994" s="97">
        <v>40</v>
      </c>
      <c r="N7994" s="97">
        <v>777881</v>
      </c>
    </row>
    <row r="7995" spans="1:14" ht="14.25" customHeight="1" x14ac:dyDescent="0.3">
      <c r="A7995" s="97" t="s">
        <v>878</v>
      </c>
      <c r="B7995" s="97">
        <v>114</v>
      </c>
      <c r="C7995" s="97" t="s">
        <v>24299</v>
      </c>
      <c r="D7995" s="97" t="s">
        <v>332</v>
      </c>
      <c r="E7995" s="97" t="s">
        <v>24300</v>
      </c>
      <c r="F7995" s="97">
        <v>329700</v>
      </c>
      <c r="G7995" s="97">
        <v>657340</v>
      </c>
      <c r="H7995" s="97">
        <v>329700</v>
      </c>
      <c r="I7995" s="97">
        <v>657340</v>
      </c>
      <c r="J7995" s="97" t="s">
        <v>93</v>
      </c>
      <c r="K7995" s="97">
        <v>252.32</v>
      </c>
      <c r="L7995" s="97" t="s">
        <v>24301</v>
      </c>
      <c r="M7995" s="97">
        <v>40</v>
      </c>
      <c r="N7995" s="97">
        <v>737334</v>
      </c>
    </row>
    <row r="7996" spans="1:14" ht="14.25" customHeight="1" x14ac:dyDescent="0.3">
      <c r="A7996" s="97" t="s">
        <v>878</v>
      </c>
      <c r="B7996" s="97">
        <v>16</v>
      </c>
      <c r="C7996" s="97" t="s">
        <v>24302</v>
      </c>
      <c r="D7996" s="97" t="s">
        <v>332</v>
      </c>
      <c r="E7996" s="97" t="s">
        <v>24303</v>
      </c>
      <c r="F7996" s="97">
        <v>326590</v>
      </c>
      <c r="G7996" s="97">
        <v>659030</v>
      </c>
      <c r="H7996" s="97">
        <v>326590</v>
      </c>
      <c r="I7996" s="97">
        <v>659030</v>
      </c>
      <c r="J7996" s="97" t="s">
        <v>93</v>
      </c>
      <c r="K7996" s="97">
        <v>257.58</v>
      </c>
      <c r="L7996" s="97" t="s">
        <v>24304</v>
      </c>
      <c r="M7996" s="97">
        <v>40</v>
      </c>
      <c r="N7996" s="97">
        <v>737236</v>
      </c>
    </row>
    <row r="7997" spans="1:14" ht="14.25" customHeight="1" x14ac:dyDescent="0.3">
      <c r="A7997" s="97" t="s">
        <v>506</v>
      </c>
      <c r="B7997" s="97">
        <v>10695</v>
      </c>
      <c r="C7997" s="97" t="s">
        <v>24305</v>
      </c>
      <c r="D7997" s="97" t="s">
        <v>581</v>
      </c>
      <c r="E7997" s="97" t="s">
        <v>24306</v>
      </c>
      <c r="F7997" s="97">
        <v>328433</v>
      </c>
      <c r="G7997" s="97">
        <v>666943</v>
      </c>
      <c r="H7997" s="97">
        <v>328433</v>
      </c>
      <c r="I7997" s="97">
        <v>666943</v>
      </c>
      <c r="J7997" s="97" t="s">
        <v>93</v>
      </c>
      <c r="K7997" s="97">
        <v>130</v>
      </c>
      <c r="L7997" s="97" t="s">
        <v>24307</v>
      </c>
      <c r="M7997" s="97">
        <v>40.200000000000003</v>
      </c>
      <c r="N7997" s="97">
        <v>1004120</v>
      </c>
    </row>
    <row r="7998" spans="1:14" ht="14.25" customHeight="1" x14ac:dyDescent="0.3">
      <c r="A7998" s="97" t="s">
        <v>822</v>
      </c>
      <c r="B7998" s="97">
        <v>298</v>
      </c>
      <c r="C7998" s="97" t="s">
        <v>24308</v>
      </c>
      <c r="D7998" s="97" t="s">
        <v>332</v>
      </c>
      <c r="E7998" s="97" t="s">
        <v>24309</v>
      </c>
      <c r="F7998" s="97">
        <v>340100</v>
      </c>
      <c r="G7998" s="97">
        <v>673499</v>
      </c>
      <c r="H7998" s="97">
        <v>340100</v>
      </c>
      <c r="I7998" s="97">
        <v>673499</v>
      </c>
      <c r="J7998" s="97" t="s">
        <v>93</v>
      </c>
      <c r="K7998" s="97">
        <v>45.54</v>
      </c>
      <c r="L7998" s="97" t="s">
        <v>24310</v>
      </c>
      <c r="M7998" s="97">
        <v>40.229999999999997</v>
      </c>
      <c r="N7998" s="97">
        <v>931167</v>
      </c>
    </row>
    <row r="7999" spans="1:14" ht="14.25" customHeight="1" x14ac:dyDescent="0.3">
      <c r="A7999" s="97" t="s">
        <v>419</v>
      </c>
      <c r="B7999" s="97">
        <v>10062</v>
      </c>
      <c r="C7999" s="97" t="s">
        <v>24311</v>
      </c>
      <c r="D7999" s="97" t="s">
        <v>581</v>
      </c>
      <c r="E7999" s="97" t="s">
        <v>24312</v>
      </c>
      <c r="F7999" s="97">
        <v>330328</v>
      </c>
      <c r="G7999" s="97">
        <v>671555</v>
      </c>
      <c r="H7999" s="97">
        <v>330328</v>
      </c>
      <c r="I7999" s="97">
        <v>671555</v>
      </c>
      <c r="J7999" s="97" t="s">
        <v>93</v>
      </c>
      <c r="K7999" s="97">
        <v>47</v>
      </c>
      <c r="L7999" s="97" t="s">
        <v>24313</v>
      </c>
      <c r="M7999" s="97">
        <v>40.229999999999997</v>
      </c>
      <c r="N7999" s="97">
        <v>972729</v>
      </c>
    </row>
    <row r="8000" spans="1:14" ht="14.25" customHeight="1" x14ac:dyDescent="0.3">
      <c r="A8000" s="97" t="s">
        <v>419</v>
      </c>
      <c r="B8000" s="97">
        <v>10062</v>
      </c>
      <c r="C8000" s="97" t="s">
        <v>24314</v>
      </c>
      <c r="D8000" s="97" t="s">
        <v>581</v>
      </c>
      <c r="E8000" s="97" t="s">
        <v>24315</v>
      </c>
      <c r="F8000" s="97">
        <v>330322</v>
      </c>
      <c r="G8000" s="97">
        <v>671575</v>
      </c>
      <c r="H8000" s="97">
        <v>330322</v>
      </c>
      <c r="I8000" s="97">
        <v>671575</v>
      </c>
      <c r="J8000" s="97" t="s">
        <v>93</v>
      </c>
      <c r="K8000" s="97">
        <v>47</v>
      </c>
      <c r="L8000" s="97" t="s">
        <v>24316</v>
      </c>
      <c r="M8000" s="97">
        <v>40.229999999999997</v>
      </c>
      <c r="N8000" s="97">
        <v>972727</v>
      </c>
    </row>
    <row r="8001" spans="1:14" ht="14.25" customHeight="1" x14ac:dyDescent="0.3">
      <c r="A8001" s="97" t="s">
        <v>419</v>
      </c>
      <c r="B8001" s="97">
        <v>10062</v>
      </c>
      <c r="C8001" s="97" t="s">
        <v>24317</v>
      </c>
      <c r="D8001" s="97" t="s">
        <v>581</v>
      </c>
      <c r="E8001" s="97" t="s">
        <v>24318</v>
      </c>
      <c r="F8001" s="97">
        <v>330344</v>
      </c>
      <c r="G8001" s="97">
        <v>671573</v>
      </c>
      <c r="H8001" s="97">
        <v>330344</v>
      </c>
      <c r="I8001" s="97">
        <v>671573</v>
      </c>
      <c r="J8001" s="97" t="s">
        <v>93</v>
      </c>
      <c r="K8001" s="97">
        <v>47</v>
      </c>
      <c r="L8001" s="97" t="s">
        <v>24319</v>
      </c>
      <c r="M8001" s="97">
        <v>40.229999999999997</v>
      </c>
      <c r="N8001" s="97">
        <v>972728</v>
      </c>
    </row>
    <row r="8002" spans="1:14" ht="14.25" customHeight="1" x14ac:dyDescent="0.3">
      <c r="A8002" s="97" t="s">
        <v>419</v>
      </c>
      <c r="B8002" s="97">
        <v>10062</v>
      </c>
      <c r="C8002" s="97" t="s">
        <v>24320</v>
      </c>
      <c r="D8002" s="97" t="s">
        <v>581</v>
      </c>
      <c r="E8002" s="97" t="s">
        <v>24321</v>
      </c>
      <c r="F8002" s="97">
        <v>330335</v>
      </c>
      <c r="G8002" s="97">
        <v>671534</v>
      </c>
      <c r="H8002" s="97">
        <v>330335</v>
      </c>
      <c r="I8002" s="97">
        <v>671534</v>
      </c>
      <c r="J8002" s="97" t="s">
        <v>93</v>
      </c>
      <c r="K8002" s="97">
        <v>47</v>
      </c>
      <c r="L8002" s="97" t="s">
        <v>24322</v>
      </c>
      <c r="M8002" s="97">
        <v>40.229999999999997</v>
      </c>
      <c r="N8002" s="97">
        <v>972732</v>
      </c>
    </row>
    <row r="8003" spans="1:14" ht="14.25" customHeight="1" x14ac:dyDescent="0.3">
      <c r="A8003" s="97" t="s">
        <v>419</v>
      </c>
      <c r="B8003" s="97">
        <v>10062</v>
      </c>
      <c r="C8003" s="97" t="s">
        <v>24323</v>
      </c>
      <c r="D8003" s="97" t="s">
        <v>581</v>
      </c>
      <c r="E8003" s="97" t="s">
        <v>24324</v>
      </c>
      <c r="F8003" s="97">
        <v>330301</v>
      </c>
      <c r="G8003" s="97">
        <v>671556</v>
      </c>
      <c r="H8003" s="97">
        <v>330301</v>
      </c>
      <c r="I8003" s="97">
        <v>671556</v>
      </c>
      <c r="J8003" s="97" t="s">
        <v>93</v>
      </c>
      <c r="K8003" s="97">
        <v>47</v>
      </c>
      <c r="L8003" s="97" t="s">
        <v>24325</v>
      </c>
      <c r="M8003" s="97">
        <v>40.229999999999997</v>
      </c>
      <c r="N8003" s="97">
        <v>972730</v>
      </c>
    </row>
    <row r="8004" spans="1:14" ht="14.25" customHeight="1" x14ac:dyDescent="0.3">
      <c r="A8004" s="97" t="s">
        <v>497</v>
      </c>
      <c r="B8004" s="97">
        <v>10223</v>
      </c>
      <c r="C8004" s="97" t="s">
        <v>24326</v>
      </c>
      <c r="D8004" s="97" t="s">
        <v>581</v>
      </c>
      <c r="E8004" s="97" t="s">
        <v>24327</v>
      </c>
      <c r="F8004" s="97">
        <v>331224</v>
      </c>
      <c r="G8004" s="97">
        <v>664983</v>
      </c>
      <c r="H8004" s="97">
        <v>331224</v>
      </c>
      <c r="I8004" s="97">
        <v>664983</v>
      </c>
      <c r="J8004" s="97" t="s">
        <v>93</v>
      </c>
      <c r="K8004" s="97">
        <v>90</v>
      </c>
      <c r="L8004" s="97" t="s">
        <v>24328</v>
      </c>
      <c r="M8004" s="97">
        <v>40.26</v>
      </c>
      <c r="N8004" s="97">
        <v>905299</v>
      </c>
    </row>
    <row r="8005" spans="1:14" ht="14.25" customHeight="1" x14ac:dyDescent="0.3">
      <c r="A8005" s="97" t="s">
        <v>506</v>
      </c>
      <c r="B8005" s="97">
        <v>9258</v>
      </c>
      <c r="C8005" s="97" t="s">
        <v>24329</v>
      </c>
      <c r="D8005" s="97" t="s">
        <v>581</v>
      </c>
      <c r="E8005" s="97" t="s">
        <v>24330</v>
      </c>
      <c r="F8005" s="97">
        <v>327018</v>
      </c>
      <c r="G8005" s="97">
        <v>666977</v>
      </c>
      <c r="H8005" s="97">
        <v>327018</v>
      </c>
      <c r="I8005" s="97">
        <v>666977</v>
      </c>
      <c r="J8005" s="97" t="s">
        <v>93</v>
      </c>
      <c r="K8005" s="97">
        <v>130.35</v>
      </c>
      <c r="L8005" s="97" t="s">
        <v>24331</v>
      </c>
      <c r="M8005" s="97">
        <v>40.299999999999997</v>
      </c>
      <c r="N8005" s="97">
        <v>1003690</v>
      </c>
    </row>
    <row r="8006" spans="1:14" ht="14.25" customHeight="1" x14ac:dyDescent="0.3">
      <c r="A8006" s="97" t="s">
        <v>506</v>
      </c>
      <c r="B8006" s="97">
        <v>682</v>
      </c>
      <c r="C8006" s="97" t="s">
        <v>24332</v>
      </c>
      <c r="D8006" s="97" t="s">
        <v>332</v>
      </c>
      <c r="E8006" s="97" t="s">
        <v>24333</v>
      </c>
      <c r="F8006" s="97">
        <v>328190</v>
      </c>
      <c r="G8006" s="97">
        <v>665150</v>
      </c>
      <c r="H8006" s="97">
        <v>328190</v>
      </c>
      <c r="I8006" s="97">
        <v>665150</v>
      </c>
      <c r="J8006" s="97" t="s">
        <v>93</v>
      </c>
      <c r="K8006" s="97">
        <v>145</v>
      </c>
      <c r="L8006" s="97" t="s">
        <v>24334</v>
      </c>
      <c r="M8006" s="97">
        <v>40.299999999999997</v>
      </c>
      <c r="N8006" s="97">
        <v>13471153</v>
      </c>
    </row>
    <row r="8007" spans="1:14" ht="14.25" customHeight="1" x14ac:dyDescent="0.3">
      <c r="A8007" s="97" t="s">
        <v>419</v>
      </c>
      <c r="B8007" s="97">
        <v>15417</v>
      </c>
      <c r="C8007" s="97" t="s">
        <v>24335</v>
      </c>
      <c r="D8007" s="97" t="s">
        <v>581</v>
      </c>
      <c r="E8007" s="97" t="s">
        <v>24336</v>
      </c>
      <c r="F8007" s="97">
        <v>332438</v>
      </c>
      <c r="G8007" s="97">
        <v>672164</v>
      </c>
      <c r="H8007" s="97">
        <v>332438</v>
      </c>
      <c r="I8007" s="97">
        <v>672164</v>
      </c>
      <c r="J8007" s="97" t="s">
        <v>93</v>
      </c>
      <c r="K8007" s="97">
        <v>26</v>
      </c>
      <c r="L8007" s="97" t="s">
        <v>24337</v>
      </c>
      <c r="M8007" s="97">
        <v>40.4</v>
      </c>
      <c r="N8007" s="97">
        <v>973293</v>
      </c>
    </row>
    <row r="8008" spans="1:14" ht="14.25" customHeight="1" x14ac:dyDescent="0.3">
      <c r="A8008" s="97" t="s">
        <v>497</v>
      </c>
      <c r="B8008" s="97">
        <v>569</v>
      </c>
      <c r="C8008" s="97" t="s">
        <v>24338</v>
      </c>
      <c r="D8008" s="97" t="s">
        <v>332</v>
      </c>
      <c r="E8008" s="97" t="s">
        <v>24339</v>
      </c>
      <c r="F8008" s="97">
        <v>330717</v>
      </c>
      <c r="G8008" s="97">
        <v>664988</v>
      </c>
      <c r="H8008" s="97">
        <v>330717</v>
      </c>
      <c r="I8008" s="97">
        <v>664988</v>
      </c>
      <c r="J8008" s="97" t="s">
        <v>93</v>
      </c>
      <c r="K8008" s="97">
        <v>106</v>
      </c>
      <c r="L8008" s="97" t="s">
        <v>24340</v>
      </c>
      <c r="M8008" s="97">
        <v>40.4</v>
      </c>
      <c r="N8008" s="97">
        <v>17303549</v>
      </c>
    </row>
    <row r="8009" spans="1:14" ht="14.25" customHeight="1" x14ac:dyDescent="0.3">
      <c r="A8009" s="97" t="s">
        <v>419</v>
      </c>
      <c r="B8009" s="97">
        <v>9909</v>
      </c>
      <c r="C8009" s="97" t="s">
        <v>24341</v>
      </c>
      <c r="D8009" s="97" t="s">
        <v>581</v>
      </c>
      <c r="E8009" s="97" t="s">
        <v>24342</v>
      </c>
      <c r="F8009" s="97">
        <v>334749</v>
      </c>
      <c r="G8009" s="97">
        <v>671387</v>
      </c>
      <c r="H8009" s="97">
        <v>334749</v>
      </c>
      <c r="I8009" s="97">
        <v>671387</v>
      </c>
      <c r="J8009" s="97" t="s">
        <v>93</v>
      </c>
      <c r="K8009" s="97">
        <v>20</v>
      </c>
      <c r="L8009" s="97" t="s">
        <v>24343</v>
      </c>
      <c r="M8009" s="97">
        <v>40.5</v>
      </c>
      <c r="N8009" s="97">
        <v>972707</v>
      </c>
    </row>
    <row r="8010" spans="1:14" ht="14.25" customHeight="1" x14ac:dyDescent="0.3">
      <c r="A8010" s="97" t="s">
        <v>506</v>
      </c>
      <c r="B8010" s="97">
        <v>760</v>
      </c>
      <c r="C8010" s="97" t="s">
        <v>24344</v>
      </c>
      <c r="D8010" s="97" t="s">
        <v>332</v>
      </c>
      <c r="E8010" s="97" t="s">
        <v>24345</v>
      </c>
      <c r="F8010" s="97">
        <v>329167</v>
      </c>
      <c r="G8010" s="97">
        <v>669051</v>
      </c>
      <c r="H8010" s="97">
        <v>329167</v>
      </c>
      <c r="I8010" s="97">
        <v>669051</v>
      </c>
      <c r="J8010" s="97" t="s">
        <v>93</v>
      </c>
      <c r="K8010" s="97">
        <v>106.99</v>
      </c>
      <c r="L8010" s="97" t="s">
        <v>24346</v>
      </c>
      <c r="M8010" s="97">
        <v>40.5</v>
      </c>
      <c r="N8010" s="97">
        <v>17332906</v>
      </c>
    </row>
    <row r="8011" spans="1:14" ht="14.25" customHeight="1" x14ac:dyDescent="0.3">
      <c r="A8011" s="97" t="s">
        <v>506</v>
      </c>
      <c r="B8011" s="97">
        <v>936</v>
      </c>
      <c r="C8011" s="97" t="s">
        <v>24347</v>
      </c>
      <c r="D8011" s="97" t="s">
        <v>332</v>
      </c>
      <c r="E8011" s="97" t="s">
        <v>24348</v>
      </c>
      <c r="F8011" s="97">
        <v>329290</v>
      </c>
      <c r="G8011" s="97">
        <v>669010</v>
      </c>
      <c r="H8011" s="97">
        <v>329290</v>
      </c>
      <c r="I8011" s="97">
        <v>669010</v>
      </c>
      <c r="J8011" s="97" t="s">
        <v>93</v>
      </c>
      <c r="K8011" s="97">
        <v>111.4</v>
      </c>
      <c r="L8011" s="97" t="s">
        <v>24349</v>
      </c>
      <c r="M8011" s="97">
        <v>40.5</v>
      </c>
      <c r="N8011" s="97">
        <v>17341478</v>
      </c>
    </row>
    <row r="8012" spans="1:14" ht="14.25" customHeight="1" x14ac:dyDescent="0.3">
      <c r="A8012" s="97" t="s">
        <v>508</v>
      </c>
      <c r="B8012" s="97">
        <v>17760</v>
      </c>
      <c r="C8012" s="97" t="s">
        <v>24350</v>
      </c>
      <c r="D8012" s="97" t="s">
        <v>581</v>
      </c>
      <c r="E8012" s="97" t="s">
        <v>24351</v>
      </c>
      <c r="F8012" s="97">
        <v>332180</v>
      </c>
      <c r="G8012" s="97">
        <v>667300</v>
      </c>
      <c r="H8012" s="97">
        <v>332180</v>
      </c>
      <c r="I8012" s="97">
        <v>667300</v>
      </c>
      <c r="J8012" s="97" t="s">
        <v>93</v>
      </c>
      <c r="K8012" s="97">
        <v>71.400000000000006</v>
      </c>
      <c r="L8012" s="97" t="s">
        <v>24352</v>
      </c>
      <c r="M8012" s="97">
        <v>40.6</v>
      </c>
      <c r="N8012" s="97">
        <v>952732</v>
      </c>
    </row>
    <row r="8013" spans="1:14" ht="14.25" customHeight="1" x14ac:dyDescent="0.3">
      <c r="A8013" s="97" t="s">
        <v>506</v>
      </c>
      <c r="B8013" s="97">
        <v>905</v>
      </c>
      <c r="C8013" s="97" t="s">
        <v>24353</v>
      </c>
      <c r="D8013" s="97" t="s">
        <v>332</v>
      </c>
      <c r="E8013" s="97" t="s">
        <v>24126</v>
      </c>
      <c r="F8013" s="97">
        <v>329310</v>
      </c>
      <c r="G8013" s="97">
        <v>669010</v>
      </c>
      <c r="H8013" s="97">
        <v>329310</v>
      </c>
      <c r="I8013" s="97">
        <v>669010</v>
      </c>
      <c r="J8013" s="97" t="s">
        <v>93</v>
      </c>
      <c r="K8013" s="97">
        <v>112.12</v>
      </c>
      <c r="L8013" s="97" t="s">
        <v>24354</v>
      </c>
      <c r="M8013" s="97">
        <v>40.6</v>
      </c>
      <c r="N8013" s="97">
        <v>17341447</v>
      </c>
    </row>
    <row r="8014" spans="1:14" ht="14.25" customHeight="1" x14ac:dyDescent="0.3">
      <c r="A8014" s="97" t="s">
        <v>419</v>
      </c>
      <c r="B8014" s="97">
        <v>15534</v>
      </c>
      <c r="C8014" s="97" t="s">
        <v>24355</v>
      </c>
      <c r="D8014" s="97" t="s">
        <v>581</v>
      </c>
      <c r="E8014" s="97" t="s">
        <v>24356</v>
      </c>
      <c r="F8014" s="97">
        <v>332638</v>
      </c>
      <c r="G8014" s="97">
        <v>672144</v>
      </c>
      <c r="H8014" s="97">
        <v>332638</v>
      </c>
      <c r="I8014" s="97">
        <v>672144</v>
      </c>
      <c r="J8014" s="97" t="s">
        <v>93</v>
      </c>
      <c r="K8014" s="97">
        <v>25</v>
      </c>
      <c r="L8014" s="97" t="s">
        <v>24357</v>
      </c>
      <c r="M8014" s="97">
        <v>40.700000000000003</v>
      </c>
      <c r="N8014" s="97">
        <v>973316</v>
      </c>
    </row>
    <row r="8015" spans="1:14" ht="14.25" customHeight="1" x14ac:dyDescent="0.3">
      <c r="A8015" s="97" t="s">
        <v>506</v>
      </c>
      <c r="B8015" s="97">
        <v>10695</v>
      </c>
      <c r="C8015" s="97" t="s">
        <v>24358</v>
      </c>
      <c r="D8015" s="97" t="s">
        <v>581</v>
      </c>
      <c r="E8015" s="97" t="s">
        <v>24359</v>
      </c>
      <c r="F8015" s="97">
        <v>329752</v>
      </c>
      <c r="G8015" s="97">
        <v>667538</v>
      </c>
      <c r="H8015" s="97">
        <v>329752</v>
      </c>
      <c r="I8015" s="97">
        <v>667538</v>
      </c>
      <c r="J8015" s="97" t="s">
        <v>93</v>
      </c>
      <c r="K8015" s="97">
        <v>94.59</v>
      </c>
      <c r="L8015" s="97" t="s">
        <v>24360</v>
      </c>
      <c r="M8015" s="97">
        <v>40.700000000000003</v>
      </c>
      <c r="N8015" s="97">
        <v>1004161</v>
      </c>
    </row>
    <row r="8016" spans="1:14" ht="14.25" customHeight="1" x14ac:dyDescent="0.3">
      <c r="A8016" s="97" t="s">
        <v>497</v>
      </c>
      <c r="B8016" s="97">
        <v>583</v>
      </c>
      <c r="C8016" s="97" t="s">
        <v>24361</v>
      </c>
      <c r="D8016" s="97" t="s">
        <v>332</v>
      </c>
      <c r="E8016" s="97" t="s">
        <v>24362</v>
      </c>
      <c r="F8016" s="97">
        <v>334571</v>
      </c>
      <c r="G8016" s="97">
        <v>661567</v>
      </c>
      <c r="H8016" s="97">
        <v>334571</v>
      </c>
      <c r="I8016" s="97">
        <v>661567</v>
      </c>
      <c r="J8016" s="97" t="s">
        <v>93</v>
      </c>
      <c r="K8016" s="97">
        <v>163</v>
      </c>
      <c r="L8016" s="97" t="s">
        <v>24363</v>
      </c>
      <c r="M8016" s="97">
        <v>40.700000000000003</v>
      </c>
      <c r="N8016" s="97">
        <v>17643025</v>
      </c>
    </row>
    <row r="8017" spans="1:14" ht="14.25" customHeight="1" x14ac:dyDescent="0.3">
      <c r="A8017" s="97" t="s">
        <v>419</v>
      </c>
      <c r="B8017" s="97">
        <v>667</v>
      </c>
      <c r="C8017" s="97" t="s">
        <v>24364</v>
      </c>
      <c r="D8017" s="97" t="s">
        <v>332</v>
      </c>
      <c r="E8017" s="97" t="s">
        <v>24365</v>
      </c>
      <c r="F8017" s="97">
        <v>331330</v>
      </c>
      <c r="G8017" s="97">
        <v>670170</v>
      </c>
      <c r="H8017" s="97">
        <v>331330</v>
      </c>
      <c r="I8017" s="97">
        <v>670170</v>
      </c>
      <c r="J8017" s="97" t="s">
        <v>93</v>
      </c>
      <c r="K8017" s="97">
        <v>63</v>
      </c>
      <c r="L8017" s="97" t="s">
        <v>24366</v>
      </c>
      <c r="M8017" s="97">
        <v>40.799999999999997</v>
      </c>
      <c r="N8017" s="97">
        <v>13088601</v>
      </c>
    </row>
    <row r="8018" spans="1:14" ht="14.25" customHeight="1" x14ac:dyDescent="0.3">
      <c r="A8018" s="97" t="s">
        <v>419</v>
      </c>
      <c r="B8018" s="97">
        <v>15534</v>
      </c>
      <c r="C8018" s="97" t="s">
        <v>24367</v>
      </c>
      <c r="D8018" s="97" t="s">
        <v>581</v>
      </c>
      <c r="E8018" s="97" t="s">
        <v>24368</v>
      </c>
      <c r="F8018" s="97">
        <v>332705</v>
      </c>
      <c r="G8018" s="97">
        <v>672116</v>
      </c>
      <c r="H8018" s="97">
        <v>332705</v>
      </c>
      <c r="I8018" s="97">
        <v>672116</v>
      </c>
      <c r="J8018" s="97" t="s">
        <v>93</v>
      </c>
      <c r="K8018" s="97">
        <v>24</v>
      </c>
      <c r="L8018" s="97" t="s">
        <v>24369</v>
      </c>
      <c r="M8018" s="97">
        <v>40.9</v>
      </c>
      <c r="N8018" s="97">
        <v>973317</v>
      </c>
    </row>
    <row r="8019" spans="1:14" ht="14.25" customHeight="1" x14ac:dyDescent="0.3">
      <c r="A8019" s="97" t="s">
        <v>506</v>
      </c>
      <c r="B8019" s="97">
        <v>10695</v>
      </c>
      <c r="C8019" s="97" t="s">
        <v>24370</v>
      </c>
      <c r="D8019" s="97" t="s">
        <v>581</v>
      </c>
      <c r="E8019" s="97" t="s">
        <v>24371</v>
      </c>
      <c r="F8019" s="97">
        <v>328157</v>
      </c>
      <c r="G8019" s="97">
        <v>666882</v>
      </c>
      <c r="H8019" s="97">
        <v>328157</v>
      </c>
      <c r="I8019" s="97">
        <v>666882</v>
      </c>
      <c r="J8019" s="97" t="s">
        <v>93</v>
      </c>
      <c r="K8019" s="97">
        <v>133.87</v>
      </c>
      <c r="L8019" s="97" t="s">
        <v>24372</v>
      </c>
      <c r="M8019" s="97">
        <v>40.9</v>
      </c>
      <c r="N8019" s="97">
        <v>1004173</v>
      </c>
    </row>
    <row r="8020" spans="1:14" ht="14.25" customHeight="1" x14ac:dyDescent="0.3">
      <c r="A8020" s="97" t="s">
        <v>508</v>
      </c>
      <c r="B8020" s="97">
        <v>219</v>
      </c>
      <c r="C8020" s="97" t="s">
        <v>24373</v>
      </c>
      <c r="D8020" s="97" t="s">
        <v>332</v>
      </c>
      <c r="E8020" s="97" t="s">
        <v>24374</v>
      </c>
      <c r="F8020" s="97">
        <v>333676</v>
      </c>
      <c r="G8020" s="97">
        <v>668759</v>
      </c>
      <c r="H8020" s="97">
        <v>333676</v>
      </c>
      <c r="I8020" s="97">
        <v>668759</v>
      </c>
      <c r="J8020" s="97" t="s">
        <v>93</v>
      </c>
      <c r="K8020" s="97">
        <v>-319</v>
      </c>
      <c r="L8020" s="97" t="s">
        <v>24375</v>
      </c>
      <c r="M8020" s="97">
        <v>41</v>
      </c>
      <c r="N8020" s="97">
        <v>951422</v>
      </c>
    </row>
    <row r="8021" spans="1:14" ht="14.25" customHeight="1" x14ac:dyDescent="0.3">
      <c r="A8021" s="97" t="s">
        <v>506</v>
      </c>
      <c r="B8021" s="97">
        <v>9881</v>
      </c>
      <c r="C8021" s="97" t="s">
        <v>24376</v>
      </c>
      <c r="D8021" s="97" t="s">
        <v>581</v>
      </c>
      <c r="E8021" s="97" t="s">
        <v>24377</v>
      </c>
      <c r="F8021" s="97">
        <v>329296</v>
      </c>
      <c r="G8021" s="97">
        <v>667236</v>
      </c>
      <c r="H8021" s="97">
        <v>329296</v>
      </c>
      <c r="I8021" s="97">
        <v>667236</v>
      </c>
      <c r="J8021" s="97" t="s">
        <v>93</v>
      </c>
      <c r="K8021" s="97">
        <v>0</v>
      </c>
      <c r="L8021" s="97" t="s">
        <v>24378</v>
      </c>
      <c r="M8021" s="97">
        <v>41</v>
      </c>
      <c r="N8021" s="97">
        <v>1003939</v>
      </c>
    </row>
    <row r="8022" spans="1:14" ht="14.25" customHeight="1" x14ac:dyDescent="0.3">
      <c r="A8022" s="97" t="s">
        <v>962</v>
      </c>
      <c r="B8022" s="97">
        <v>96</v>
      </c>
      <c r="C8022" s="97" t="s">
        <v>24379</v>
      </c>
      <c r="D8022" s="97" t="s">
        <v>332</v>
      </c>
      <c r="E8022" s="97" t="s">
        <v>24380</v>
      </c>
      <c r="F8022" s="97">
        <v>319864</v>
      </c>
      <c r="G8022" s="97">
        <v>654130</v>
      </c>
      <c r="H8022" s="97">
        <v>319864</v>
      </c>
      <c r="I8022" s="97">
        <v>654130</v>
      </c>
      <c r="J8022" s="97" t="s">
        <v>93</v>
      </c>
      <c r="K8022" s="97">
        <v>0</v>
      </c>
      <c r="L8022" s="97" t="s">
        <v>24381</v>
      </c>
      <c r="M8022" s="97">
        <v>41</v>
      </c>
      <c r="N8022" s="97">
        <v>712350</v>
      </c>
    </row>
    <row r="8023" spans="1:14" ht="14.25" customHeight="1" x14ac:dyDescent="0.3">
      <c r="A8023" s="97" t="s">
        <v>962</v>
      </c>
      <c r="B8023" s="97">
        <v>91</v>
      </c>
      <c r="C8023" s="97" t="s">
        <v>24382</v>
      </c>
      <c r="D8023" s="97" t="s">
        <v>332</v>
      </c>
      <c r="E8023" s="97" t="s">
        <v>24383</v>
      </c>
      <c r="F8023" s="97">
        <v>319923</v>
      </c>
      <c r="G8023" s="97">
        <v>654374</v>
      </c>
      <c r="H8023" s="97">
        <v>319923</v>
      </c>
      <c r="I8023" s="97">
        <v>654374</v>
      </c>
      <c r="J8023" s="97" t="s">
        <v>93</v>
      </c>
      <c r="K8023" s="97">
        <v>0</v>
      </c>
      <c r="L8023" s="97" t="s">
        <v>24384</v>
      </c>
      <c r="M8023" s="97">
        <v>41</v>
      </c>
      <c r="N8023" s="97">
        <v>712345</v>
      </c>
    </row>
    <row r="8024" spans="1:14" ht="14.25" customHeight="1" x14ac:dyDescent="0.3">
      <c r="A8024" s="97" t="s">
        <v>6680</v>
      </c>
      <c r="B8024" s="97">
        <v>17</v>
      </c>
      <c r="C8024" s="97" t="s">
        <v>24385</v>
      </c>
      <c r="D8024" s="97" t="s">
        <v>332</v>
      </c>
      <c r="E8024" s="97" t="s">
        <v>24386</v>
      </c>
      <c r="F8024" s="97">
        <v>318725</v>
      </c>
      <c r="G8024" s="97">
        <v>655850</v>
      </c>
      <c r="H8024" s="97">
        <v>318725</v>
      </c>
      <c r="I8024" s="97">
        <v>655850</v>
      </c>
      <c r="J8024" s="97" t="s">
        <v>93</v>
      </c>
      <c r="K8024" s="97">
        <v>0</v>
      </c>
      <c r="L8024" s="97" t="s">
        <v>24387</v>
      </c>
      <c r="M8024" s="97">
        <v>41</v>
      </c>
      <c r="N8024" s="97">
        <v>650509</v>
      </c>
    </row>
    <row r="8025" spans="1:14" ht="14.25" customHeight="1" x14ac:dyDescent="0.3">
      <c r="A8025" s="97" t="s">
        <v>655</v>
      </c>
      <c r="B8025" s="97">
        <v>642</v>
      </c>
      <c r="C8025" s="97" t="s">
        <v>24388</v>
      </c>
      <c r="D8025" s="97" t="s">
        <v>332</v>
      </c>
      <c r="E8025" s="97" t="s">
        <v>24389</v>
      </c>
      <c r="F8025" s="97">
        <v>338856</v>
      </c>
      <c r="G8025" s="97">
        <v>674366</v>
      </c>
      <c r="H8025" s="97">
        <v>338856</v>
      </c>
      <c r="I8025" s="97">
        <v>674366</v>
      </c>
      <c r="J8025" s="97" t="s">
        <v>93</v>
      </c>
      <c r="K8025" s="97">
        <v>16.100000000000001</v>
      </c>
      <c r="L8025" s="97" t="s">
        <v>24390</v>
      </c>
      <c r="M8025" s="97">
        <v>41</v>
      </c>
      <c r="N8025" s="97">
        <v>950322</v>
      </c>
    </row>
    <row r="8026" spans="1:14" ht="14.25" customHeight="1" x14ac:dyDescent="0.3">
      <c r="A8026" s="97" t="s">
        <v>419</v>
      </c>
      <c r="B8026" s="97">
        <v>446</v>
      </c>
      <c r="C8026" s="97" t="s">
        <v>24391</v>
      </c>
      <c r="D8026" s="97" t="s">
        <v>332</v>
      </c>
      <c r="E8026" s="97" t="s">
        <v>24392</v>
      </c>
      <c r="F8026" s="97">
        <v>334927</v>
      </c>
      <c r="G8026" s="97">
        <v>670906</v>
      </c>
      <c r="H8026" s="97">
        <v>334927</v>
      </c>
      <c r="I8026" s="97">
        <v>670906</v>
      </c>
      <c r="J8026" s="97" t="s">
        <v>93</v>
      </c>
      <c r="K8026" s="97">
        <v>24</v>
      </c>
      <c r="L8026" s="97" t="s">
        <v>24393</v>
      </c>
      <c r="M8026" s="97">
        <v>41</v>
      </c>
      <c r="N8026" s="97">
        <v>971930</v>
      </c>
    </row>
    <row r="8027" spans="1:14" ht="14.25" customHeight="1" x14ac:dyDescent="0.3">
      <c r="A8027" s="97" t="s">
        <v>419</v>
      </c>
      <c r="B8027" s="97">
        <v>15417</v>
      </c>
      <c r="C8027" s="97" t="s">
        <v>24394</v>
      </c>
      <c r="D8027" s="97" t="s">
        <v>581</v>
      </c>
      <c r="E8027" s="97" t="s">
        <v>24395</v>
      </c>
      <c r="F8027" s="97">
        <v>332470</v>
      </c>
      <c r="G8027" s="97">
        <v>672165</v>
      </c>
      <c r="H8027" s="97">
        <v>332470</v>
      </c>
      <c r="I8027" s="97">
        <v>672165</v>
      </c>
      <c r="J8027" s="97" t="s">
        <v>93</v>
      </c>
      <c r="K8027" s="97">
        <v>26</v>
      </c>
      <c r="L8027" s="97" t="s">
        <v>24396</v>
      </c>
      <c r="M8027" s="97">
        <v>41</v>
      </c>
      <c r="N8027" s="97">
        <v>973294</v>
      </c>
    </row>
    <row r="8028" spans="1:14" ht="14.25" customHeight="1" x14ac:dyDescent="0.3">
      <c r="A8028" s="97" t="s">
        <v>419</v>
      </c>
      <c r="B8028" s="97">
        <v>298</v>
      </c>
      <c r="C8028" s="97" t="s">
        <v>24397</v>
      </c>
      <c r="D8028" s="97" t="s">
        <v>332</v>
      </c>
      <c r="E8028" s="97" t="s">
        <v>24398</v>
      </c>
      <c r="F8028" s="97">
        <v>333126</v>
      </c>
      <c r="G8028" s="97">
        <v>671182</v>
      </c>
      <c r="H8028" s="97">
        <v>333126</v>
      </c>
      <c r="I8028" s="97">
        <v>671182</v>
      </c>
      <c r="J8028" s="97" t="s">
        <v>93</v>
      </c>
      <c r="K8028" s="97">
        <v>26.74</v>
      </c>
      <c r="L8028" s="97" t="s">
        <v>24399</v>
      </c>
      <c r="M8028" s="97">
        <v>41</v>
      </c>
      <c r="N8028" s="97">
        <v>971782</v>
      </c>
    </row>
    <row r="8029" spans="1:14" ht="14.25" customHeight="1" x14ac:dyDescent="0.3">
      <c r="A8029" s="97" t="s">
        <v>419</v>
      </c>
      <c r="B8029" s="97">
        <v>299</v>
      </c>
      <c r="C8029" s="97" t="s">
        <v>24400</v>
      </c>
      <c r="D8029" s="97" t="s">
        <v>332</v>
      </c>
      <c r="E8029" s="97" t="s">
        <v>24401</v>
      </c>
      <c r="F8029" s="97">
        <v>333090</v>
      </c>
      <c r="G8029" s="97">
        <v>671197</v>
      </c>
      <c r="H8029" s="97">
        <v>333090</v>
      </c>
      <c r="I8029" s="97">
        <v>671197</v>
      </c>
      <c r="J8029" s="97" t="s">
        <v>93</v>
      </c>
      <c r="K8029" s="97">
        <v>27.17</v>
      </c>
      <c r="L8029" s="97" t="s">
        <v>24402</v>
      </c>
      <c r="M8029" s="97">
        <v>41</v>
      </c>
      <c r="N8029" s="97">
        <v>971783</v>
      </c>
    </row>
    <row r="8030" spans="1:14" ht="14.25" customHeight="1" x14ac:dyDescent="0.3">
      <c r="A8030" s="97" t="s">
        <v>419</v>
      </c>
      <c r="B8030" s="97">
        <v>144</v>
      </c>
      <c r="C8030" s="97" t="s">
        <v>24403</v>
      </c>
      <c r="D8030" s="97" t="s">
        <v>332</v>
      </c>
      <c r="E8030" s="97" t="s">
        <v>24404</v>
      </c>
      <c r="F8030" s="97">
        <v>332330</v>
      </c>
      <c r="G8030" s="97">
        <v>672030</v>
      </c>
      <c r="H8030" s="97">
        <v>332330</v>
      </c>
      <c r="I8030" s="97">
        <v>672030</v>
      </c>
      <c r="J8030" s="97" t="s">
        <v>93</v>
      </c>
      <c r="K8030" s="97">
        <v>28</v>
      </c>
      <c r="L8030" s="97" t="s">
        <v>24405</v>
      </c>
      <c r="M8030" s="97">
        <v>41</v>
      </c>
      <c r="N8030" s="97">
        <v>971621</v>
      </c>
    </row>
    <row r="8031" spans="1:14" ht="14.25" customHeight="1" x14ac:dyDescent="0.3">
      <c r="A8031" s="97" t="s">
        <v>419</v>
      </c>
      <c r="B8031" s="97">
        <v>395</v>
      </c>
      <c r="C8031" s="97" t="s">
        <v>24406</v>
      </c>
      <c r="D8031" s="97" t="s">
        <v>332</v>
      </c>
      <c r="E8031" s="97" t="s">
        <v>24407</v>
      </c>
      <c r="F8031" s="97">
        <v>331232</v>
      </c>
      <c r="G8031" s="97">
        <v>672778</v>
      </c>
      <c r="H8031" s="97">
        <v>331232</v>
      </c>
      <c r="I8031" s="97">
        <v>672778</v>
      </c>
      <c r="J8031" s="97" t="s">
        <v>93</v>
      </c>
      <c r="K8031" s="97">
        <v>33</v>
      </c>
      <c r="L8031" s="97" t="s">
        <v>24408</v>
      </c>
      <c r="M8031" s="97">
        <v>41</v>
      </c>
      <c r="N8031" s="97">
        <v>971879</v>
      </c>
    </row>
    <row r="8032" spans="1:14" ht="14.25" customHeight="1" x14ac:dyDescent="0.3">
      <c r="A8032" s="97" t="s">
        <v>419</v>
      </c>
      <c r="B8032" s="97">
        <v>388</v>
      </c>
      <c r="C8032" s="97" t="s">
        <v>24409</v>
      </c>
      <c r="D8032" s="97" t="s">
        <v>332</v>
      </c>
      <c r="E8032" s="97" t="s">
        <v>24410</v>
      </c>
      <c r="F8032" s="97">
        <v>331248</v>
      </c>
      <c r="G8032" s="97">
        <v>672758</v>
      </c>
      <c r="H8032" s="97">
        <v>331248</v>
      </c>
      <c r="I8032" s="97">
        <v>672758</v>
      </c>
      <c r="J8032" s="97" t="s">
        <v>93</v>
      </c>
      <c r="K8032" s="97">
        <v>33</v>
      </c>
      <c r="L8032" s="97" t="s">
        <v>24411</v>
      </c>
      <c r="M8032" s="97">
        <v>41</v>
      </c>
      <c r="N8032" s="97">
        <v>971872</v>
      </c>
    </row>
    <row r="8033" spans="1:14" ht="14.25" customHeight="1" x14ac:dyDescent="0.3">
      <c r="A8033" s="97" t="s">
        <v>419</v>
      </c>
      <c r="B8033" s="97">
        <v>292</v>
      </c>
      <c r="C8033" s="97" t="s">
        <v>24412</v>
      </c>
      <c r="D8033" s="97" t="s">
        <v>332</v>
      </c>
      <c r="E8033" s="97" t="s">
        <v>24413</v>
      </c>
      <c r="F8033" s="97">
        <v>330590</v>
      </c>
      <c r="G8033" s="97">
        <v>672060</v>
      </c>
      <c r="H8033" s="97">
        <v>330590</v>
      </c>
      <c r="I8033" s="97">
        <v>672060</v>
      </c>
      <c r="J8033" s="97" t="s">
        <v>93</v>
      </c>
      <c r="K8033" s="97">
        <v>38</v>
      </c>
      <c r="L8033" s="97" t="s">
        <v>24414</v>
      </c>
      <c r="M8033" s="97">
        <v>41</v>
      </c>
      <c r="N8033" s="97">
        <v>971776</v>
      </c>
    </row>
    <row r="8034" spans="1:14" ht="14.25" customHeight="1" x14ac:dyDescent="0.3">
      <c r="A8034" s="97" t="s">
        <v>419</v>
      </c>
      <c r="B8034" s="97">
        <v>376</v>
      </c>
      <c r="C8034" s="97" t="s">
        <v>24415</v>
      </c>
      <c r="D8034" s="97" t="s">
        <v>332</v>
      </c>
      <c r="E8034" s="97" t="s">
        <v>24416</v>
      </c>
      <c r="F8034" s="97">
        <v>330806</v>
      </c>
      <c r="G8034" s="97">
        <v>672255</v>
      </c>
      <c r="H8034" s="97">
        <v>330806</v>
      </c>
      <c r="I8034" s="97">
        <v>672255</v>
      </c>
      <c r="J8034" s="97" t="s">
        <v>93</v>
      </c>
      <c r="K8034" s="97">
        <v>38</v>
      </c>
      <c r="L8034" s="97" t="s">
        <v>19868</v>
      </c>
      <c r="M8034" s="97">
        <v>41</v>
      </c>
      <c r="N8034" s="97">
        <v>971860</v>
      </c>
    </row>
    <row r="8035" spans="1:14" ht="14.25" customHeight="1" x14ac:dyDescent="0.3">
      <c r="A8035" s="97" t="s">
        <v>419</v>
      </c>
      <c r="B8035" s="97">
        <v>495</v>
      </c>
      <c r="C8035" s="97" t="s">
        <v>24417</v>
      </c>
      <c r="D8035" s="97" t="s">
        <v>332</v>
      </c>
      <c r="E8035" s="97" t="s">
        <v>24418</v>
      </c>
      <c r="F8035" s="97">
        <v>330993</v>
      </c>
      <c r="G8035" s="97">
        <v>672235</v>
      </c>
      <c r="H8035" s="97">
        <v>330993</v>
      </c>
      <c r="I8035" s="97">
        <v>672235</v>
      </c>
      <c r="J8035" s="97" t="s">
        <v>93</v>
      </c>
      <c r="K8035" s="97">
        <v>40</v>
      </c>
      <c r="L8035" s="97" t="s">
        <v>24419</v>
      </c>
      <c r="M8035" s="97">
        <v>41</v>
      </c>
      <c r="N8035" s="97">
        <v>971979</v>
      </c>
    </row>
    <row r="8036" spans="1:14" ht="14.25" customHeight="1" x14ac:dyDescent="0.3">
      <c r="A8036" s="97" t="s">
        <v>497</v>
      </c>
      <c r="B8036" s="97">
        <v>278</v>
      </c>
      <c r="C8036" s="97" t="s">
        <v>24420</v>
      </c>
      <c r="D8036" s="97" t="s">
        <v>332</v>
      </c>
      <c r="E8036" s="97" t="s">
        <v>24421</v>
      </c>
      <c r="F8036" s="97">
        <v>331748</v>
      </c>
      <c r="G8036" s="97">
        <v>664604</v>
      </c>
      <c r="H8036" s="97">
        <v>331748</v>
      </c>
      <c r="I8036" s="97">
        <v>664604</v>
      </c>
      <c r="J8036" s="97" t="s">
        <v>93</v>
      </c>
      <c r="K8036" s="97">
        <v>81.5</v>
      </c>
      <c r="L8036" s="97" t="s">
        <v>24422</v>
      </c>
      <c r="M8036" s="97">
        <v>41</v>
      </c>
      <c r="N8036" s="97">
        <v>904915</v>
      </c>
    </row>
    <row r="8037" spans="1:14" ht="14.25" customHeight="1" x14ac:dyDescent="0.3">
      <c r="A8037" s="97" t="s">
        <v>508</v>
      </c>
      <c r="B8037" s="97">
        <v>16</v>
      </c>
      <c r="C8037" s="97" t="s">
        <v>24423</v>
      </c>
      <c r="D8037" s="97" t="s">
        <v>332</v>
      </c>
      <c r="E8037" s="97" t="s">
        <v>24424</v>
      </c>
      <c r="F8037" s="97">
        <v>331110</v>
      </c>
      <c r="G8037" s="97">
        <v>666500</v>
      </c>
      <c r="H8037" s="97">
        <v>331110</v>
      </c>
      <c r="I8037" s="97">
        <v>666500</v>
      </c>
      <c r="J8037" s="97" t="s">
        <v>93</v>
      </c>
      <c r="K8037" s="97">
        <v>92</v>
      </c>
      <c r="L8037" s="97" t="s">
        <v>24425</v>
      </c>
      <c r="M8037" s="97">
        <v>41</v>
      </c>
      <c r="N8037" s="97">
        <v>951215</v>
      </c>
    </row>
    <row r="8038" spans="1:14" ht="14.25" customHeight="1" x14ac:dyDescent="0.3">
      <c r="A8038" s="97" t="s">
        <v>506</v>
      </c>
      <c r="B8038" s="97">
        <v>251</v>
      </c>
      <c r="C8038" s="97" t="s">
        <v>24426</v>
      </c>
      <c r="D8038" s="97" t="s">
        <v>332</v>
      </c>
      <c r="E8038" s="97" t="s">
        <v>24427</v>
      </c>
      <c r="F8038" s="97">
        <v>328927</v>
      </c>
      <c r="G8038" s="97">
        <v>669040</v>
      </c>
      <c r="H8038" s="97">
        <v>328927</v>
      </c>
      <c r="I8038" s="97">
        <v>669040</v>
      </c>
      <c r="J8038" s="97" t="s">
        <v>93</v>
      </c>
      <c r="K8038" s="97">
        <v>100</v>
      </c>
      <c r="L8038" s="97" t="s">
        <v>24428</v>
      </c>
      <c r="M8038" s="97">
        <v>41</v>
      </c>
      <c r="N8038" s="97">
        <v>1002740</v>
      </c>
    </row>
    <row r="8039" spans="1:14" ht="14.25" customHeight="1" x14ac:dyDescent="0.3">
      <c r="A8039" s="97" t="s">
        <v>506</v>
      </c>
      <c r="B8039" s="97">
        <v>332</v>
      </c>
      <c r="C8039" s="97" t="s">
        <v>24429</v>
      </c>
      <c r="D8039" s="97" t="s">
        <v>332</v>
      </c>
      <c r="E8039" s="97" t="s">
        <v>24430</v>
      </c>
      <c r="F8039" s="97">
        <v>329206</v>
      </c>
      <c r="G8039" s="97">
        <v>667155</v>
      </c>
      <c r="H8039" s="97">
        <v>329206</v>
      </c>
      <c r="I8039" s="97">
        <v>667155</v>
      </c>
      <c r="J8039" s="97" t="s">
        <v>93</v>
      </c>
      <c r="K8039" s="97">
        <v>110.08</v>
      </c>
      <c r="L8039" s="97" t="s">
        <v>24431</v>
      </c>
      <c r="M8039" s="97">
        <v>41</v>
      </c>
      <c r="N8039" s="97">
        <v>1002824</v>
      </c>
    </row>
    <row r="8040" spans="1:14" ht="14.25" customHeight="1" x14ac:dyDescent="0.3">
      <c r="A8040" s="97" t="s">
        <v>506</v>
      </c>
      <c r="B8040" s="97">
        <v>329</v>
      </c>
      <c r="C8040" s="97" t="s">
        <v>24432</v>
      </c>
      <c r="D8040" s="97" t="s">
        <v>332</v>
      </c>
      <c r="E8040" s="97" t="s">
        <v>24433</v>
      </c>
      <c r="F8040" s="97">
        <v>329089</v>
      </c>
      <c r="G8040" s="97">
        <v>667085</v>
      </c>
      <c r="H8040" s="97">
        <v>329089</v>
      </c>
      <c r="I8040" s="97">
        <v>667085</v>
      </c>
      <c r="J8040" s="97" t="s">
        <v>93</v>
      </c>
      <c r="K8040" s="97">
        <v>110.23</v>
      </c>
      <c r="L8040" s="97" t="s">
        <v>24434</v>
      </c>
      <c r="M8040" s="97">
        <v>41</v>
      </c>
      <c r="N8040" s="97">
        <v>1002821</v>
      </c>
    </row>
    <row r="8041" spans="1:14" ht="14.25" customHeight="1" x14ac:dyDescent="0.3">
      <c r="A8041" s="97" t="s">
        <v>506</v>
      </c>
      <c r="B8041" s="97">
        <v>331</v>
      </c>
      <c r="C8041" s="97" t="s">
        <v>24435</v>
      </c>
      <c r="D8041" s="97" t="s">
        <v>332</v>
      </c>
      <c r="E8041" s="97" t="s">
        <v>24436</v>
      </c>
      <c r="F8041" s="97">
        <v>329201</v>
      </c>
      <c r="G8041" s="97">
        <v>667317</v>
      </c>
      <c r="H8041" s="97">
        <v>329201</v>
      </c>
      <c r="I8041" s="97">
        <v>667317</v>
      </c>
      <c r="J8041" s="97" t="s">
        <v>93</v>
      </c>
      <c r="K8041" s="97">
        <v>111.98</v>
      </c>
      <c r="L8041" s="97" t="s">
        <v>24437</v>
      </c>
      <c r="M8041" s="97">
        <v>41</v>
      </c>
      <c r="N8041" s="97">
        <v>1002823</v>
      </c>
    </row>
    <row r="8042" spans="1:14" ht="14.25" customHeight="1" x14ac:dyDescent="0.3">
      <c r="A8042" s="97" t="s">
        <v>506</v>
      </c>
      <c r="B8042" s="97">
        <v>941</v>
      </c>
      <c r="C8042" s="97" t="s">
        <v>24438</v>
      </c>
      <c r="D8042" s="97" t="s">
        <v>332</v>
      </c>
      <c r="E8042" s="97" t="s">
        <v>24439</v>
      </c>
      <c r="F8042" s="97">
        <v>329450</v>
      </c>
      <c r="G8042" s="97">
        <v>669090</v>
      </c>
      <c r="H8042" s="97">
        <v>329450</v>
      </c>
      <c r="I8042" s="97">
        <v>669090</v>
      </c>
      <c r="J8042" s="97" t="s">
        <v>93</v>
      </c>
      <c r="K8042" s="97">
        <v>115.44</v>
      </c>
      <c r="L8042" s="97" t="s">
        <v>24440</v>
      </c>
      <c r="M8042" s="97">
        <v>41</v>
      </c>
      <c r="N8042" s="97">
        <v>17341483</v>
      </c>
    </row>
    <row r="8043" spans="1:14" ht="14.25" customHeight="1" x14ac:dyDescent="0.3">
      <c r="A8043" s="97" t="s">
        <v>506</v>
      </c>
      <c r="B8043" s="97">
        <v>10695</v>
      </c>
      <c r="C8043" s="97" t="s">
        <v>24441</v>
      </c>
      <c r="D8043" s="97" t="s">
        <v>581</v>
      </c>
      <c r="E8043" s="97" t="s">
        <v>24442</v>
      </c>
      <c r="F8043" s="97">
        <v>328656</v>
      </c>
      <c r="G8043" s="97">
        <v>666990</v>
      </c>
      <c r="H8043" s="97">
        <v>328656</v>
      </c>
      <c r="I8043" s="97">
        <v>666990</v>
      </c>
      <c r="J8043" s="97" t="s">
        <v>93</v>
      </c>
      <c r="K8043" s="97">
        <v>118.43</v>
      </c>
      <c r="L8043" s="97" t="s">
        <v>24443</v>
      </c>
      <c r="M8043" s="97">
        <v>41</v>
      </c>
      <c r="N8043" s="97">
        <v>1004167</v>
      </c>
    </row>
    <row r="8044" spans="1:14" ht="14.25" customHeight="1" x14ac:dyDescent="0.3">
      <c r="A8044" s="97" t="s">
        <v>397</v>
      </c>
      <c r="B8044" s="97">
        <v>75</v>
      </c>
      <c r="C8044" s="97" t="s">
        <v>24444</v>
      </c>
      <c r="D8044" s="97" t="s">
        <v>332</v>
      </c>
      <c r="E8044" s="97" t="s">
        <v>24445</v>
      </c>
      <c r="F8044" s="97">
        <v>336200</v>
      </c>
      <c r="G8044" s="97">
        <v>667260</v>
      </c>
      <c r="H8044" s="97">
        <v>336200</v>
      </c>
      <c r="I8044" s="97">
        <v>667260</v>
      </c>
      <c r="J8044" s="97" t="s">
        <v>93</v>
      </c>
      <c r="K8044" s="97">
        <v>122.66</v>
      </c>
      <c r="L8044" s="97" t="s">
        <v>24446</v>
      </c>
      <c r="M8044" s="97">
        <v>41</v>
      </c>
      <c r="N8044" s="97">
        <v>842632</v>
      </c>
    </row>
    <row r="8045" spans="1:14" ht="14.25" customHeight="1" x14ac:dyDescent="0.3">
      <c r="A8045" s="97" t="s">
        <v>506</v>
      </c>
      <c r="B8045" s="97">
        <v>10695</v>
      </c>
      <c r="C8045" s="97" t="s">
        <v>24447</v>
      </c>
      <c r="D8045" s="97" t="s">
        <v>581</v>
      </c>
      <c r="E8045" s="97" t="s">
        <v>24448</v>
      </c>
      <c r="F8045" s="97">
        <v>328270</v>
      </c>
      <c r="G8045" s="97">
        <v>666886</v>
      </c>
      <c r="H8045" s="97">
        <v>328270</v>
      </c>
      <c r="I8045" s="97">
        <v>666886</v>
      </c>
      <c r="J8045" s="97" t="s">
        <v>93</v>
      </c>
      <c r="K8045" s="97">
        <v>130.86000000000001</v>
      </c>
      <c r="L8045" s="97" t="s">
        <v>24449</v>
      </c>
      <c r="M8045" s="97">
        <v>41</v>
      </c>
      <c r="N8045" s="97">
        <v>1004174</v>
      </c>
    </row>
    <row r="8046" spans="1:14" ht="14.25" customHeight="1" x14ac:dyDescent="0.3">
      <c r="A8046" s="97" t="s">
        <v>648</v>
      </c>
      <c r="B8046" s="97">
        <v>12</v>
      </c>
      <c r="C8046" s="97" t="s">
        <v>24450</v>
      </c>
      <c r="D8046" s="97" t="s">
        <v>332</v>
      </c>
      <c r="E8046" s="97" t="s">
        <v>24451</v>
      </c>
      <c r="F8046" s="97">
        <v>349091</v>
      </c>
      <c r="G8046" s="97">
        <v>675154</v>
      </c>
      <c r="H8046" s="97">
        <v>349091</v>
      </c>
      <c r="I8046" s="97">
        <v>675154</v>
      </c>
      <c r="J8046" s="97" t="s">
        <v>93</v>
      </c>
      <c r="K8046" s="97">
        <v>146.30000000000001</v>
      </c>
      <c r="L8046" s="97" t="s">
        <v>24452</v>
      </c>
      <c r="M8046" s="97">
        <v>41</v>
      </c>
      <c r="N8046" s="97">
        <v>638307</v>
      </c>
    </row>
    <row r="8047" spans="1:14" ht="14.25" customHeight="1" x14ac:dyDescent="0.3">
      <c r="A8047" s="97" t="s">
        <v>506</v>
      </c>
      <c r="B8047" s="97">
        <v>267</v>
      </c>
      <c r="C8047" s="97" t="s">
        <v>24453</v>
      </c>
      <c r="D8047" s="97" t="s">
        <v>332</v>
      </c>
      <c r="E8047" s="97" t="s">
        <v>24454</v>
      </c>
      <c r="F8047" s="97">
        <v>327782</v>
      </c>
      <c r="G8047" s="97">
        <v>665775</v>
      </c>
      <c r="H8047" s="97">
        <v>327782</v>
      </c>
      <c r="I8047" s="97">
        <v>665775</v>
      </c>
      <c r="J8047" s="97" t="s">
        <v>93</v>
      </c>
      <c r="K8047" s="97">
        <v>149</v>
      </c>
      <c r="L8047" s="97" t="s">
        <v>24455</v>
      </c>
      <c r="M8047" s="97">
        <v>41</v>
      </c>
      <c r="N8047" s="97">
        <v>1002756</v>
      </c>
    </row>
    <row r="8048" spans="1:14" ht="14.25" customHeight="1" x14ac:dyDescent="0.3">
      <c r="A8048" s="97" t="s">
        <v>330</v>
      </c>
      <c r="B8048" s="97">
        <v>25</v>
      </c>
      <c r="C8048" s="97" t="s">
        <v>24456</v>
      </c>
      <c r="D8048" s="97" t="s">
        <v>332</v>
      </c>
      <c r="E8048" s="97" t="s">
        <v>24457</v>
      </c>
      <c r="F8048" s="97">
        <v>324790</v>
      </c>
      <c r="G8048" s="97">
        <v>661810</v>
      </c>
      <c r="H8048" s="97">
        <v>324790</v>
      </c>
      <c r="I8048" s="97">
        <v>661810</v>
      </c>
      <c r="J8048" s="97" t="s">
        <v>93</v>
      </c>
      <c r="K8048" s="97">
        <v>163</v>
      </c>
      <c r="L8048" s="97" t="s">
        <v>24458</v>
      </c>
      <c r="M8048" s="97">
        <v>41</v>
      </c>
      <c r="N8048" s="97">
        <v>785746</v>
      </c>
    </row>
    <row r="8049" spans="1:14" ht="14.25" customHeight="1" x14ac:dyDescent="0.3">
      <c r="A8049" s="97" t="s">
        <v>570</v>
      </c>
      <c r="B8049" s="97">
        <v>213</v>
      </c>
      <c r="C8049" s="97" t="s">
        <v>24459</v>
      </c>
      <c r="D8049" s="97" t="s">
        <v>332</v>
      </c>
      <c r="E8049" s="97" t="s">
        <v>24460</v>
      </c>
      <c r="F8049" s="97">
        <v>337570</v>
      </c>
      <c r="G8049" s="97">
        <v>664430</v>
      </c>
      <c r="H8049" s="97">
        <v>337570</v>
      </c>
      <c r="I8049" s="97">
        <v>664430</v>
      </c>
      <c r="J8049" s="97" t="s">
        <v>93</v>
      </c>
      <c r="K8049" s="97">
        <v>169.95</v>
      </c>
      <c r="L8049" s="97" t="s">
        <v>24461</v>
      </c>
      <c r="M8049" s="97">
        <v>41</v>
      </c>
      <c r="N8049" s="97">
        <v>844693</v>
      </c>
    </row>
    <row r="8050" spans="1:14" ht="14.25" customHeight="1" x14ac:dyDescent="0.3">
      <c r="A8050" s="97" t="s">
        <v>4821</v>
      </c>
      <c r="B8050" s="97">
        <v>129</v>
      </c>
      <c r="C8050" s="97" t="s">
        <v>24462</v>
      </c>
      <c r="D8050" s="97" t="s">
        <v>332</v>
      </c>
      <c r="E8050" s="97" t="s">
        <v>24463</v>
      </c>
      <c r="F8050" s="97">
        <v>334610</v>
      </c>
      <c r="G8050" s="97">
        <v>659780</v>
      </c>
      <c r="H8050" s="97">
        <v>334610</v>
      </c>
      <c r="I8050" s="97">
        <v>659780</v>
      </c>
      <c r="J8050" s="97" t="s">
        <v>93</v>
      </c>
      <c r="K8050" s="97">
        <v>170.4</v>
      </c>
      <c r="L8050" s="97" t="s">
        <v>24464</v>
      </c>
      <c r="M8050" s="97">
        <v>41</v>
      </c>
      <c r="N8050" s="97">
        <v>777788</v>
      </c>
    </row>
    <row r="8051" spans="1:14" ht="14.25" customHeight="1" x14ac:dyDescent="0.3">
      <c r="A8051" s="97" t="s">
        <v>4821</v>
      </c>
      <c r="B8051" s="97">
        <v>15</v>
      </c>
      <c r="C8051" s="97" t="s">
        <v>24465</v>
      </c>
      <c r="D8051" s="97" t="s">
        <v>332</v>
      </c>
      <c r="E8051" s="97" t="s">
        <v>24466</v>
      </c>
      <c r="F8051" s="97">
        <v>330980</v>
      </c>
      <c r="G8051" s="97">
        <v>658555</v>
      </c>
      <c r="H8051" s="97">
        <v>330980</v>
      </c>
      <c r="I8051" s="97">
        <v>658555</v>
      </c>
      <c r="J8051" s="97" t="s">
        <v>93</v>
      </c>
      <c r="K8051" s="97">
        <v>199.34</v>
      </c>
      <c r="L8051" s="97" t="s">
        <v>24467</v>
      </c>
      <c r="M8051" s="97">
        <v>41</v>
      </c>
      <c r="N8051" s="97">
        <v>777672</v>
      </c>
    </row>
    <row r="8052" spans="1:14" ht="14.25" customHeight="1" x14ac:dyDescent="0.3">
      <c r="A8052" s="97" t="s">
        <v>570</v>
      </c>
      <c r="B8052" s="97">
        <v>278</v>
      </c>
      <c r="C8052" s="97" t="s">
        <v>24468</v>
      </c>
      <c r="D8052" s="97" t="s">
        <v>332</v>
      </c>
      <c r="E8052" s="97" t="s">
        <v>24469</v>
      </c>
      <c r="F8052" s="97">
        <v>336500</v>
      </c>
      <c r="G8052" s="97">
        <v>663050</v>
      </c>
      <c r="H8052" s="97">
        <v>336500</v>
      </c>
      <c r="I8052" s="97">
        <v>663050</v>
      </c>
      <c r="J8052" s="97" t="s">
        <v>93</v>
      </c>
      <c r="K8052" s="97">
        <v>201.78</v>
      </c>
      <c r="L8052" s="97" t="s">
        <v>24470</v>
      </c>
      <c r="M8052" s="97">
        <v>41</v>
      </c>
      <c r="N8052" s="97">
        <v>844758</v>
      </c>
    </row>
    <row r="8053" spans="1:14" ht="14.25" customHeight="1" x14ac:dyDescent="0.3">
      <c r="A8053" s="97" t="s">
        <v>570</v>
      </c>
      <c r="B8053" s="97">
        <v>336</v>
      </c>
      <c r="C8053" s="97" t="s">
        <v>24471</v>
      </c>
      <c r="D8053" s="97" t="s">
        <v>332</v>
      </c>
      <c r="E8053" s="97" t="s">
        <v>24472</v>
      </c>
      <c r="F8053" s="97">
        <v>335640</v>
      </c>
      <c r="G8053" s="97">
        <v>662010</v>
      </c>
      <c r="H8053" s="97">
        <v>335640</v>
      </c>
      <c r="I8053" s="97">
        <v>662010</v>
      </c>
      <c r="J8053" s="97" t="s">
        <v>93</v>
      </c>
      <c r="K8053" s="97">
        <v>203</v>
      </c>
      <c r="L8053" s="97" t="s">
        <v>11704</v>
      </c>
      <c r="M8053" s="97">
        <v>41</v>
      </c>
      <c r="N8053" s="97">
        <v>844816</v>
      </c>
    </row>
    <row r="8054" spans="1:14" ht="14.25" customHeight="1" x14ac:dyDescent="0.3">
      <c r="A8054" s="97" t="s">
        <v>570</v>
      </c>
      <c r="B8054" s="97">
        <v>322</v>
      </c>
      <c r="C8054" s="97" t="s">
        <v>24473</v>
      </c>
      <c r="D8054" s="97" t="s">
        <v>332</v>
      </c>
      <c r="E8054" s="97" t="s">
        <v>24474</v>
      </c>
      <c r="F8054" s="97">
        <v>335510</v>
      </c>
      <c r="G8054" s="97">
        <v>661940</v>
      </c>
      <c r="H8054" s="97">
        <v>335510</v>
      </c>
      <c r="I8054" s="97">
        <v>661940</v>
      </c>
      <c r="J8054" s="97" t="s">
        <v>93</v>
      </c>
      <c r="K8054" s="97">
        <v>207.75</v>
      </c>
      <c r="L8054" s="97" t="s">
        <v>24475</v>
      </c>
      <c r="M8054" s="97">
        <v>41</v>
      </c>
      <c r="N8054" s="97">
        <v>844802</v>
      </c>
    </row>
    <row r="8055" spans="1:14" ht="14.25" customHeight="1" x14ac:dyDescent="0.3">
      <c r="A8055" s="97" t="s">
        <v>330</v>
      </c>
      <c r="B8055" s="97">
        <v>97</v>
      </c>
      <c r="C8055" s="97" t="s">
        <v>24476</v>
      </c>
      <c r="D8055" s="97" t="s">
        <v>332</v>
      </c>
      <c r="E8055" s="97" t="s">
        <v>24477</v>
      </c>
      <c r="F8055" s="97">
        <v>322898</v>
      </c>
      <c r="G8055" s="97">
        <v>660959</v>
      </c>
      <c r="H8055" s="97">
        <v>322898</v>
      </c>
      <c r="I8055" s="97">
        <v>660959</v>
      </c>
      <c r="J8055" s="97" t="s">
        <v>93</v>
      </c>
      <c r="K8055" s="97">
        <v>211</v>
      </c>
      <c r="L8055" s="97" t="s">
        <v>24478</v>
      </c>
      <c r="M8055" s="97">
        <v>41</v>
      </c>
      <c r="N8055" s="97">
        <v>785820</v>
      </c>
    </row>
    <row r="8056" spans="1:14" ht="14.25" customHeight="1" x14ac:dyDescent="0.3">
      <c r="A8056" s="97" t="s">
        <v>330</v>
      </c>
      <c r="B8056" s="97">
        <v>13</v>
      </c>
      <c r="C8056" s="97" t="s">
        <v>24479</v>
      </c>
      <c r="D8056" s="97" t="s">
        <v>332</v>
      </c>
      <c r="E8056" s="97" t="s">
        <v>24480</v>
      </c>
      <c r="F8056" s="97">
        <v>322750</v>
      </c>
      <c r="G8056" s="97">
        <v>660780</v>
      </c>
      <c r="H8056" s="97">
        <v>322750</v>
      </c>
      <c r="I8056" s="97">
        <v>660780</v>
      </c>
      <c r="J8056" s="97" t="s">
        <v>93</v>
      </c>
      <c r="K8056" s="97">
        <v>212</v>
      </c>
      <c r="L8056" s="97" t="s">
        <v>24481</v>
      </c>
      <c r="M8056" s="97">
        <v>41</v>
      </c>
      <c r="N8056" s="97">
        <v>785719</v>
      </c>
    </row>
    <row r="8057" spans="1:14" ht="14.25" customHeight="1" x14ac:dyDescent="0.3">
      <c r="A8057" s="97" t="s">
        <v>330</v>
      </c>
      <c r="B8057" s="97">
        <v>113</v>
      </c>
      <c r="C8057" s="97" t="s">
        <v>24482</v>
      </c>
      <c r="D8057" s="97" t="s">
        <v>332</v>
      </c>
      <c r="E8057" s="97" t="s">
        <v>24483</v>
      </c>
      <c r="F8057" s="97">
        <v>322913</v>
      </c>
      <c r="G8057" s="97">
        <v>661080</v>
      </c>
      <c r="H8057" s="97">
        <v>322913</v>
      </c>
      <c r="I8057" s="97">
        <v>661080</v>
      </c>
      <c r="J8057" s="97" t="s">
        <v>93</v>
      </c>
      <c r="K8057" s="97">
        <v>213</v>
      </c>
      <c r="L8057" s="97" t="s">
        <v>23954</v>
      </c>
      <c r="M8057" s="97">
        <v>41</v>
      </c>
      <c r="N8057" s="97">
        <v>785836</v>
      </c>
    </row>
    <row r="8058" spans="1:14" ht="14.25" customHeight="1" x14ac:dyDescent="0.3">
      <c r="A8058" s="97" t="s">
        <v>330</v>
      </c>
      <c r="B8058" s="97">
        <v>118</v>
      </c>
      <c r="C8058" s="97" t="s">
        <v>24484</v>
      </c>
      <c r="D8058" s="97" t="s">
        <v>332</v>
      </c>
      <c r="E8058" s="97" t="s">
        <v>24485</v>
      </c>
      <c r="F8058" s="97">
        <v>322954</v>
      </c>
      <c r="G8058" s="97">
        <v>661175</v>
      </c>
      <c r="H8058" s="97">
        <v>322954</v>
      </c>
      <c r="I8058" s="97">
        <v>661175</v>
      </c>
      <c r="J8058" s="97" t="s">
        <v>93</v>
      </c>
      <c r="K8058" s="97">
        <v>215</v>
      </c>
      <c r="L8058" s="97" t="s">
        <v>22037</v>
      </c>
      <c r="M8058" s="97">
        <v>41</v>
      </c>
      <c r="N8058" s="97">
        <v>785841</v>
      </c>
    </row>
    <row r="8059" spans="1:14" ht="14.25" customHeight="1" x14ac:dyDescent="0.3">
      <c r="A8059" s="97" t="s">
        <v>570</v>
      </c>
      <c r="B8059" s="97">
        <v>403</v>
      </c>
      <c r="C8059" s="97" t="s">
        <v>24486</v>
      </c>
      <c r="D8059" s="97" t="s">
        <v>332</v>
      </c>
      <c r="E8059" s="97" t="s">
        <v>24487</v>
      </c>
      <c r="F8059" s="97">
        <v>335550</v>
      </c>
      <c r="G8059" s="97">
        <v>661530</v>
      </c>
      <c r="H8059" s="97">
        <v>335550</v>
      </c>
      <c r="I8059" s="97">
        <v>661530</v>
      </c>
      <c r="J8059" s="97" t="s">
        <v>93</v>
      </c>
      <c r="K8059" s="97">
        <v>216</v>
      </c>
      <c r="L8059" s="97" t="s">
        <v>9757</v>
      </c>
      <c r="M8059" s="97">
        <v>41</v>
      </c>
      <c r="N8059" s="97">
        <v>844883</v>
      </c>
    </row>
    <row r="8060" spans="1:14" ht="14.25" customHeight="1" x14ac:dyDescent="0.3">
      <c r="A8060" s="97" t="s">
        <v>878</v>
      </c>
      <c r="B8060" s="97">
        <v>10</v>
      </c>
      <c r="C8060" s="97" t="s">
        <v>24488</v>
      </c>
      <c r="D8060" s="97" t="s">
        <v>332</v>
      </c>
      <c r="E8060" s="97" t="s">
        <v>24489</v>
      </c>
      <c r="F8060" s="97">
        <v>327080</v>
      </c>
      <c r="G8060" s="97">
        <v>659720</v>
      </c>
      <c r="H8060" s="97">
        <v>327080</v>
      </c>
      <c r="I8060" s="97">
        <v>659720</v>
      </c>
      <c r="J8060" s="97" t="s">
        <v>93</v>
      </c>
      <c r="K8060" s="97">
        <v>232.74</v>
      </c>
      <c r="L8060" s="97" t="s">
        <v>24490</v>
      </c>
      <c r="M8060" s="97">
        <v>41</v>
      </c>
      <c r="N8060" s="97">
        <v>737230</v>
      </c>
    </row>
    <row r="8061" spans="1:14" ht="14.25" customHeight="1" x14ac:dyDescent="0.3">
      <c r="A8061" s="97" t="s">
        <v>878</v>
      </c>
      <c r="B8061" s="97">
        <v>11</v>
      </c>
      <c r="C8061" s="97" t="s">
        <v>24491</v>
      </c>
      <c r="D8061" s="97" t="s">
        <v>332</v>
      </c>
      <c r="E8061" s="97" t="s">
        <v>24492</v>
      </c>
      <c r="F8061" s="97">
        <v>326890</v>
      </c>
      <c r="G8061" s="97">
        <v>659510</v>
      </c>
      <c r="H8061" s="97">
        <v>326890</v>
      </c>
      <c r="I8061" s="97">
        <v>659510</v>
      </c>
      <c r="J8061" s="97" t="s">
        <v>93</v>
      </c>
      <c r="K8061" s="97">
        <v>240</v>
      </c>
      <c r="L8061" s="97" t="s">
        <v>24493</v>
      </c>
      <c r="M8061" s="97">
        <v>41</v>
      </c>
      <c r="N8061" s="97">
        <v>737231</v>
      </c>
    </row>
    <row r="8062" spans="1:14" ht="14.25" customHeight="1" x14ac:dyDescent="0.3">
      <c r="A8062" s="97" t="s">
        <v>1138</v>
      </c>
      <c r="B8062" s="97">
        <v>36</v>
      </c>
      <c r="C8062" s="97" t="s">
        <v>24494</v>
      </c>
      <c r="D8062" s="97" t="s">
        <v>332</v>
      </c>
      <c r="E8062" s="97" t="s">
        <v>24495</v>
      </c>
      <c r="F8062" s="97">
        <v>323970</v>
      </c>
      <c r="G8062" s="97">
        <v>656270</v>
      </c>
      <c r="H8062" s="97">
        <v>323970</v>
      </c>
      <c r="I8062" s="97">
        <v>656270</v>
      </c>
      <c r="J8062" s="97" t="s">
        <v>93</v>
      </c>
      <c r="K8062" s="97">
        <v>263</v>
      </c>
      <c r="L8062" s="97" t="s">
        <v>24496</v>
      </c>
      <c r="M8062" s="97">
        <v>41</v>
      </c>
      <c r="N8062" s="97">
        <v>694979</v>
      </c>
    </row>
    <row r="8063" spans="1:14" ht="14.25" customHeight="1" x14ac:dyDescent="0.3">
      <c r="A8063" s="97" t="s">
        <v>6680</v>
      </c>
      <c r="B8063" s="97">
        <v>9</v>
      </c>
      <c r="C8063" s="97" t="s">
        <v>24497</v>
      </c>
      <c r="D8063" s="97" t="s">
        <v>332</v>
      </c>
      <c r="E8063" s="97" t="s">
        <v>24498</v>
      </c>
      <c r="F8063" s="97">
        <v>317230</v>
      </c>
      <c r="G8063" s="97">
        <v>656145</v>
      </c>
      <c r="H8063" s="97">
        <v>317230</v>
      </c>
      <c r="I8063" s="97">
        <v>656145</v>
      </c>
      <c r="J8063" s="97" t="s">
        <v>93</v>
      </c>
      <c r="K8063" s="97">
        <v>271.55</v>
      </c>
      <c r="L8063" s="97" t="s">
        <v>24499</v>
      </c>
      <c r="M8063" s="97">
        <v>41</v>
      </c>
      <c r="N8063" s="97">
        <v>650501</v>
      </c>
    </row>
    <row r="8064" spans="1:14" ht="14.25" customHeight="1" x14ac:dyDescent="0.3">
      <c r="A8064" s="97" t="s">
        <v>419</v>
      </c>
      <c r="B8064" s="97">
        <v>389</v>
      </c>
      <c r="C8064" s="97" t="s">
        <v>24500</v>
      </c>
      <c r="D8064" s="97" t="s">
        <v>332</v>
      </c>
      <c r="E8064" s="97" t="s">
        <v>24501</v>
      </c>
      <c r="F8064" s="97">
        <v>331269</v>
      </c>
      <c r="G8064" s="97">
        <v>672824</v>
      </c>
      <c r="H8064" s="97">
        <v>331269</v>
      </c>
      <c r="I8064" s="97">
        <v>672824</v>
      </c>
      <c r="J8064" s="97" t="s">
        <v>93</v>
      </c>
      <c r="K8064" s="97">
        <v>33</v>
      </c>
      <c r="L8064" s="97" t="s">
        <v>24502</v>
      </c>
      <c r="M8064" s="97">
        <v>41.05</v>
      </c>
      <c r="N8064" s="97">
        <v>971873</v>
      </c>
    </row>
    <row r="8065" spans="1:14" ht="14.25" customHeight="1" x14ac:dyDescent="0.3">
      <c r="A8065" s="97" t="s">
        <v>655</v>
      </c>
      <c r="B8065" s="97">
        <v>1158</v>
      </c>
      <c r="C8065" s="97" t="s">
        <v>24503</v>
      </c>
      <c r="D8065" s="97" t="s">
        <v>581</v>
      </c>
      <c r="E8065" s="97" t="s">
        <v>24504</v>
      </c>
      <c r="F8065" s="97">
        <v>335110</v>
      </c>
      <c r="G8065" s="97">
        <v>671173</v>
      </c>
      <c r="H8065" s="97">
        <v>335110</v>
      </c>
      <c r="I8065" s="97">
        <v>671173</v>
      </c>
      <c r="J8065" s="97" t="s">
        <v>93</v>
      </c>
      <c r="K8065" s="97">
        <v>20.8</v>
      </c>
      <c r="L8065" s="97" t="s">
        <v>24505</v>
      </c>
      <c r="M8065" s="97">
        <v>41.14</v>
      </c>
      <c r="N8065" s="97">
        <v>950656</v>
      </c>
    </row>
    <row r="8066" spans="1:14" ht="14.25" customHeight="1" x14ac:dyDescent="0.3">
      <c r="A8066" s="97" t="s">
        <v>655</v>
      </c>
      <c r="B8066" s="97">
        <v>8308</v>
      </c>
      <c r="C8066" s="97" t="s">
        <v>24506</v>
      </c>
      <c r="D8066" s="97" t="s">
        <v>581</v>
      </c>
      <c r="E8066" s="97" t="s">
        <v>24507</v>
      </c>
      <c r="F8066" s="97">
        <v>335389</v>
      </c>
      <c r="G8066" s="97">
        <v>670371</v>
      </c>
      <c r="H8066" s="97">
        <v>335389</v>
      </c>
      <c r="I8066" s="97">
        <v>670371</v>
      </c>
      <c r="J8066" s="97" t="s">
        <v>93</v>
      </c>
      <c r="K8066" s="97">
        <v>30</v>
      </c>
      <c r="L8066" s="97" t="s">
        <v>24508</v>
      </c>
      <c r="M8066" s="97">
        <v>41.14</v>
      </c>
      <c r="N8066" s="97">
        <v>950901</v>
      </c>
    </row>
    <row r="8067" spans="1:14" ht="14.25" customHeight="1" x14ac:dyDescent="0.3">
      <c r="A8067" s="97" t="s">
        <v>655</v>
      </c>
      <c r="B8067" s="97">
        <v>380</v>
      </c>
      <c r="C8067" s="97" t="s">
        <v>24509</v>
      </c>
      <c r="D8067" s="97" t="s">
        <v>332</v>
      </c>
      <c r="E8067" s="97" t="s">
        <v>24510</v>
      </c>
      <c r="F8067" s="97">
        <v>337250</v>
      </c>
      <c r="G8067" s="97">
        <v>672794</v>
      </c>
      <c r="H8067" s="97">
        <v>337250</v>
      </c>
      <c r="I8067" s="97">
        <v>672794</v>
      </c>
      <c r="J8067" s="97" t="s">
        <v>93</v>
      </c>
      <c r="K8067" s="97">
        <v>30.88</v>
      </c>
      <c r="L8067" s="97" t="s">
        <v>15405</v>
      </c>
      <c r="M8067" s="97">
        <v>41.14</v>
      </c>
      <c r="N8067" s="97">
        <v>950053</v>
      </c>
    </row>
    <row r="8068" spans="1:14" ht="14.25" customHeight="1" x14ac:dyDescent="0.3">
      <c r="A8068" s="97" t="s">
        <v>655</v>
      </c>
      <c r="B8068" s="97">
        <v>1021</v>
      </c>
      <c r="C8068" s="97" t="s">
        <v>24511</v>
      </c>
      <c r="D8068" s="97" t="s">
        <v>581</v>
      </c>
      <c r="E8068" s="97" t="s">
        <v>24512</v>
      </c>
      <c r="F8068" s="97">
        <v>335387</v>
      </c>
      <c r="G8068" s="97">
        <v>670375</v>
      </c>
      <c r="H8068" s="97">
        <v>335387</v>
      </c>
      <c r="I8068" s="97">
        <v>670375</v>
      </c>
      <c r="J8068" s="97" t="s">
        <v>93</v>
      </c>
      <c r="K8068" s="97">
        <v>31</v>
      </c>
      <c r="L8068" s="97" t="s">
        <v>24513</v>
      </c>
      <c r="M8068" s="97">
        <v>41.14</v>
      </c>
      <c r="N8068" s="97">
        <v>950590</v>
      </c>
    </row>
    <row r="8069" spans="1:14" ht="14.25" customHeight="1" x14ac:dyDescent="0.3">
      <c r="A8069" s="97" t="s">
        <v>419</v>
      </c>
      <c r="B8069" s="97">
        <v>670</v>
      </c>
      <c r="C8069" s="97" t="s">
        <v>24514</v>
      </c>
      <c r="D8069" s="97" t="s">
        <v>332</v>
      </c>
      <c r="E8069" s="97" t="s">
        <v>24515</v>
      </c>
      <c r="F8069" s="97">
        <v>331720</v>
      </c>
      <c r="G8069" s="97">
        <v>670020</v>
      </c>
      <c r="H8069" s="97">
        <v>331720</v>
      </c>
      <c r="I8069" s="97">
        <v>670020</v>
      </c>
      <c r="J8069" s="97" t="s">
        <v>93</v>
      </c>
      <c r="K8069" s="97">
        <v>52</v>
      </c>
      <c r="L8069" s="97" t="s">
        <v>24516</v>
      </c>
      <c r="M8069" s="97">
        <v>41.4</v>
      </c>
      <c r="N8069" s="97">
        <v>13088604</v>
      </c>
    </row>
    <row r="8070" spans="1:14" ht="14.25" customHeight="1" x14ac:dyDescent="0.3">
      <c r="A8070" s="97" t="s">
        <v>506</v>
      </c>
      <c r="B8070" s="97">
        <v>908</v>
      </c>
      <c r="C8070" s="97" t="s">
        <v>24517</v>
      </c>
      <c r="D8070" s="97" t="s">
        <v>332</v>
      </c>
      <c r="E8070" s="97" t="s">
        <v>24518</v>
      </c>
      <c r="F8070" s="97">
        <v>329360</v>
      </c>
      <c r="G8070" s="97">
        <v>669030</v>
      </c>
      <c r="H8070" s="97">
        <v>329360</v>
      </c>
      <c r="I8070" s="97">
        <v>669030</v>
      </c>
      <c r="J8070" s="97" t="s">
        <v>93</v>
      </c>
      <c r="K8070" s="97">
        <v>113.57</v>
      </c>
      <c r="L8070" s="97" t="s">
        <v>24519</v>
      </c>
      <c r="M8070" s="97">
        <v>41.4</v>
      </c>
      <c r="N8070" s="97">
        <v>17341450</v>
      </c>
    </row>
    <row r="8071" spans="1:14" ht="14.25" customHeight="1" x14ac:dyDescent="0.3">
      <c r="A8071" s="97" t="s">
        <v>419</v>
      </c>
      <c r="B8071" s="97">
        <v>661</v>
      </c>
      <c r="C8071" s="97" t="s">
        <v>24520</v>
      </c>
      <c r="D8071" s="97" t="s">
        <v>332</v>
      </c>
      <c r="E8071" s="97" t="s">
        <v>24521</v>
      </c>
      <c r="F8071" s="97">
        <v>331570</v>
      </c>
      <c r="G8071" s="97">
        <v>671220</v>
      </c>
      <c r="H8071" s="97">
        <v>331570</v>
      </c>
      <c r="I8071" s="97">
        <v>671220</v>
      </c>
      <c r="J8071" s="97" t="s">
        <v>93</v>
      </c>
      <c r="K8071" s="97">
        <v>54</v>
      </c>
      <c r="L8071" s="97" t="s">
        <v>24522</v>
      </c>
      <c r="M8071" s="97">
        <v>41.45</v>
      </c>
      <c r="N8071" s="97">
        <v>13088591</v>
      </c>
    </row>
    <row r="8072" spans="1:14" ht="14.25" customHeight="1" x14ac:dyDescent="0.3">
      <c r="A8072" s="97" t="s">
        <v>822</v>
      </c>
      <c r="B8072" s="97">
        <v>1616</v>
      </c>
      <c r="C8072" s="97" t="s">
        <v>24523</v>
      </c>
      <c r="D8072" s="97" t="s">
        <v>581</v>
      </c>
      <c r="E8072" s="97" t="s">
        <v>24524</v>
      </c>
      <c r="F8072" s="97">
        <v>340101</v>
      </c>
      <c r="G8072" s="97">
        <v>673731</v>
      </c>
      <c r="H8072" s="97">
        <v>340101</v>
      </c>
      <c r="I8072" s="97">
        <v>673731</v>
      </c>
      <c r="J8072" s="97" t="s">
        <v>93</v>
      </c>
      <c r="K8072" s="97">
        <v>40.25</v>
      </c>
      <c r="L8072" s="97" t="s">
        <v>24525</v>
      </c>
      <c r="M8072" s="97">
        <v>41.5</v>
      </c>
      <c r="N8072" s="97">
        <v>931552</v>
      </c>
    </row>
    <row r="8073" spans="1:14" ht="14.25" customHeight="1" x14ac:dyDescent="0.3">
      <c r="A8073" s="97" t="s">
        <v>497</v>
      </c>
      <c r="B8073" s="97">
        <v>12225</v>
      </c>
      <c r="C8073" s="97" t="s">
        <v>24526</v>
      </c>
      <c r="D8073" s="97" t="s">
        <v>581</v>
      </c>
      <c r="E8073" s="97" t="s">
        <v>24527</v>
      </c>
      <c r="F8073" s="97">
        <v>333116</v>
      </c>
      <c r="G8073" s="97">
        <v>664886</v>
      </c>
      <c r="H8073" s="97">
        <v>333116</v>
      </c>
      <c r="I8073" s="97">
        <v>664886</v>
      </c>
      <c r="J8073" s="97" t="s">
        <v>93</v>
      </c>
      <c r="K8073" s="97">
        <v>72</v>
      </c>
      <c r="L8073" s="97" t="s">
        <v>24528</v>
      </c>
      <c r="M8073" s="97">
        <v>41.5</v>
      </c>
      <c r="N8073" s="97">
        <v>905413</v>
      </c>
    </row>
    <row r="8074" spans="1:14" ht="14.25" customHeight="1" x14ac:dyDescent="0.3">
      <c r="A8074" s="97" t="s">
        <v>506</v>
      </c>
      <c r="B8074" s="97">
        <v>10695</v>
      </c>
      <c r="C8074" s="97" t="s">
        <v>24529</v>
      </c>
      <c r="D8074" s="97" t="s">
        <v>581</v>
      </c>
      <c r="E8074" s="97" t="s">
        <v>24530</v>
      </c>
      <c r="F8074" s="97">
        <v>329911</v>
      </c>
      <c r="G8074" s="97">
        <v>667648</v>
      </c>
      <c r="H8074" s="97">
        <v>329911</v>
      </c>
      <c r="I8074" s="97">
        <v>667648</v>
      </c>
      <c r="J8074" s="97" t="s">
        <v>93</v>
      </c>
      <c r="K8074" s="97">
        <v>94.1</v>
      </c>
      <c r="L8074" s="97" t="s">
        <v>24531</v>
      </c>
      <c r="M8074" s="97">
        <v>41.5</v>
      </c>
      <c r="N8074" s="97">
        <v>1004164</v>
      </c>
    </row>
    <row r="8075" spans="1:14" ht="14.25" customHeight="1" x14ac:dyDescent="0.3">
      <c r="A8075" s="97" t="s">
        <v>506</v>
      </c>
      <c r="B8075" s="97">
        <v>387</v>
      </c>
      <c r="C8075" s="97" t="s">
        <v>24532</v>
      </c>
      <c r="D8075" s="97" t="s">
        <v>332</v>
      </c>
      <c r="E8075" s="97" t="s">
        <v>24533</v>
      </c>
      <c r="F8075" s="97">
        <v>327420</v>
      </c>
      <c r="G8075" s="97">
        <v>666640</v>
      </c>
      <c r="H8075" s="97">
        <v>327420</v>
      </c>
      <c r="I8075" s="97">
        <v>666640</v>
      </c>
      <c r="J8075" s="97" t="s">
        <v>93</v>
      </c>
      <c r="K8075" s="97">
        <v>144.34</v>
      </c>
      <c r="L8075" s="97" t="s">
        <v>24534</v>
      </c>
      <c r="M8075" s="97">
        <v>41.5</v>
      </c>
      <c r="N8075" s="97">
        <v>1002879</v>
      </c>
    </row>
    <row r="8076" spans="1:14" ht="14.25" customHeight="1" x14ac:dyDescent="0.3">
      <c r="A8076" s="97" t="s">
        <v>655</v>
      </c>
      <c r="B8076" s="97">
        <v>14012</v>
      </c>
      <c r="C8076" s="97" t="s">
        <v>24535</v>
      </c>
      <c r="D8076" s="97" t="s">
        <v>581</v>
      </c>
      <c r="E8076" s="97" t="s">
        <v>4036</v>
      </c>
      <c r="F8076" s="97">
        <v>338850</v>
      </c>
      <c r="G8076" s="97">
        <v>674360</v>
      </c>
      <c r="H8076" s="97">
        <v>338850</v>
      </c>
      <c r="I8076" s="97">
        <v>674360</v>
      </c>
      <c r="J8076" s="97" t="s">
        <v>93</v>
      </c>
      <c r="K8076" s="97">
        <v>16.100000000000001</v>
      </c>
      <c r="L8076" s="97" t="s">
        <v>24536</v>
      </c>
      <c r="M8076" s="97">
        <v>41.7</v>
      </c>
      <c r="N8076" s="97">
        <v>951089</v>
      </c>
    </row>
    <row r="8077" spans="1:14" ht="14.25" customHeight="1" x14ac:dyDescent="0.3">
      <c r="A8077" s="97" t="s">
        <v>506</v>
      </c>
      <c r="B8077" s="97">
        <v>293</v>
      </c>
      <c r="C8077" s="97" t="s">
        <v>24537</v>
      </c>
      <c r="D8077" s="97" t="s">
        <v>581</v>
      </c>
      <c r="E8077" s="97" t="s">
        <v>24538</v>
      </c>
      <c r="F8077" s="97">
        <v>328718</v>
      </c>
      <c r="G8077" s="97">
        <v>669688</v>
      </c>
      <c r="H8077" s="97">
        <v>328718</v>
      </c>
      <c r="I8077" s="97">
        <v>669688</v>
      </c>
      <c r="J8077" s="97" t="s">
        <v>93</v>
      </c>
      <c r="K8077" s="97">
        <v>71.62</v>
      </c>
      <c r="L8077" s="97" t="s">
        <v>24539</v>
      </c>
      <c r="M8077" s="97">
        <v>41.75</v>
      </c>
      <c r="N8077" s="97">
        <v>1003161</v>
      </c>
    </row>
    <row r="8078" spans="1:14" ht="14.25" customHeight="1" x14ac:dyDescent="0.3">
      <c r="A8078" s="97" t="s">
        <v>419</v>
      </c>
      <c r="B8078" s="97">
        <v>657</v>
      </c>
      <c r="C8078" s="97" t="s">
        <v>24540</v>
      </c>
      <c r="D8078" s="97" t="s">
        <v>332</v>
      </c>
      <c r="E8078" s="97" t="s">
        <v>24541</v>
      </c>
      <c r="F8078" s="97">
        <v>331680</v>
      </c>
      <c r="G8078" s="97">
        <v>670760</v>
      </c>
      <c r="H8078" s="97">
        <v>331680</v>
      </c>
      <c r="I8078" s="97">
        <v>670760</v>
      </c>
      <c r="J8078" s="97" t="s">
        <v>93</v>
      </c>
      <c r="K8078" s="97">
        <v>52</v>
      </c>
      <c r="L8078" s="97" t="s">
        <v>24542</v>
      </c>
      <c r="M8078" s="97">
        <v>41.8</v>
      </c>
      <c r="N8078" s="97">
        <v>13088587</v>
      </c>
    </row>
    <row r="8079" spans="1:14" ht="14.25" customHeight="1" x14ac:dyDescent="0.3">
      <c r="A8079" s="97" t="s">
        <v>506</v>
      </c>
      <c r="B8079" s="97">
        <v>17123</v>
      </c>
      <c r="C8079" s="97" t="s">
        <v>24543</v>
      </c>
      <c r="D8079" s="97" t="s">
        <v>581</v>
      </c>
      <c r="E8079" s="97" t="s">
        <v>24544</v>
      </c>
      <c r="F8079" s="97">
        <v>326735</v>
      </c>
      <c r="G8079" s="97">
        <v>666114</v>
      </c>
      <c r="H8079" s="97">
        <v>326735</v>
      </c>
      <c r="I8079" s="97">
        <v>666114</v>
      </c>
      <c r="J8079" s="97" t="s">
        <v>93</v>
      </c>
      <c r="K8079" s="97">
        <v>163.1</v>
      </c>
      <c r="L8079" s="97" t="s">
        <v>24545</v>
      </c>
      <c r="M8079" s="97">
        <v>41.9</v>
      </c>
      <c r="N8079" s="97">
        <v>1004751</v>
      </c>
    </row>
    <row r="8080" spans="1:14" ht="14.25" customHeight="1" x14ac:dyDescent="0.3">
      <c r="A8080" s="97" t="s">
        <v>508</v>
      </c>
      <c r="B8080" s="97">
        <v>293</v>
      </c>
      <c r="C8080" s="97" t="s">
        <v>24546</v>
      </c>
      <c r="D8080" s="97" t="s">
        <v>332</v>
      </c>
      <c r="E8080" s="97" t="s">
        <v>24547</v>
      </c>
      <c r="F8080" s="97">
        <v>332473</v>
      </c>
      <c r="G8080" s="97">
        <v>668253</v>
      </c>
      <c r="H8080" s="97">
        <v>332473</v>
      </c>
      <c r="I8080" s="97">
        <v>668253</v>
      </c>
      <c r="J8080" s="97" t="s">
        <v>93</v>
      </c>
      <c r="K8080" s="97">
        <v>-750</v>
      </c>
      <c r="L8080" s="97" t="s">
        <v>24548</v>
      </c>
      <c r="M8080" s="97">
        <v>42</v>
      </c>
      <c r="N8080" s="97">
        <v>951497</v>
      </c>
    </row>
    <row r="8081" spans="1:14" ht="14.25" customHeight="1" x14ac:dyDescent="0.3">
      <c r="A8081" s="97" t="s">
        <v>419</v>
      </c>
      <c r="B8081" s="97">
        <v>280</v>
      </c>
      <c r="C8081" s="97" t="s">
        <v>24549</v>
      </c>
      <c r="D8081" s="97" t="s">
        <v>332</v>
      </c>
      <c r="E8081" s="97" t="s">
        <v>24550</v>
      </c>
      <c r="F8081" s="97">
        <v>334000</v>
      </c>
      <c r="G8081" s="97">
        <v>670292</v>
      </c>
      <c r="H8081" s="97">
        <v>334000</v>
      </c>
      <c r="I8081" s="97">
        <v>670292</v>
      </c>
      <c r="J8081" s="97" t="s">
        <v>93</v>
      </c>
      <c r="K8081" s="97">
        <v>-680.47</v>
      </c>
      <c r="L8081" s="97" t="s">
        <v>24551</v>
      </c>
      <c r="M8081" s="97">
        <v>42</v>
      </c>
      <c r="N8081" s="97">
        <v>971764</v>
      </c>
    </row>
    <row r="8082" spans="1:14" ht="14.25" customHeight="1" x14ac:dyDescent="0.3">
      <c r="A8082" s="97" t="s">
        <v>711</v>
      </c>
      <c r="B8082" s="97">
        <v>52</v>
      </c>
      <c r="C8082" s="97" t="s">
        <v>24552</v>
      </c>
      <c r="D8082" s="97" t="s">
        <v>332</v>
      </c>
      <c r="E8082" s="97" t="s">
        <v>24553</v>
      </c>
      <c r="F8082" s="97">
        <v>347756</v>
      </c>
      <c r="G8082" s="97">
        <v>667701</v>
      </c>
      <c r="H8082" s="97">
        <v>347756</v>
      </c>
      <c r="I8082" s="97">
        <v>667701</v>
      </c>
      <c r="J8082" s="97" t="s">
        <v>93</v>
      </c>
      <c r="K8082" s="97">
        <v>0</v>
      </c>
      <c r="L8082" s="97" t="s">
        <v>24554</v>
      </c>
      <c r="M8082" s="97">
        <v>42</v>
      </c>
      <c r="N8082" s="97">
        <v>700173</v>
      </c>
    </row>
    <row r="8083" spans="1:14" ht="14.25" customHeight="1" x14ac:dyDescent="0.3">
      <c r="A8083" s="97" t="s">
        <v>330</v>
      </c>
      <c r="B8083" s="97">
        <v>99</v>
      </c>
      <c r="C8083" s="97" t="s">
        <v>24555</v>
      </c>
      <c r="D8083" s="97" t="s">
        <v>332</v>
      </c>
      <c r="E8083" s="97" t="s">
        <v>24556</v>
      </c>
      <c r="F8083" s="97">
        <v>322885</v>
      </c>
      <c r="G8083" s="97">
        <v>660989</v>
      </c>
      <c r="H8083" s="97">
        <v>322885</v>
      </c>
      <c r="I8083" s="97">
        <v>660989</v>
      </c>
      <c r="J8083" s="97" t="s">
        <v>93</v>
      </c>
      <c r="K8083" s="97">
        <v>0</v>
      </c>
      <c r="L8083" s="97" t="s">
        <v>23120</v>
      </c>
      <c r="M8083" s="97">
        <v>42</v>
      </c>
      <c r="N8083" s="97">
        <v>785822</v>
      </c>
    </row>
    <row r="8084" spans="1:14" ht="14.25" customHeight="1" x14ac:dyDescent="0.3">
      <c r="A8084" s="97" t="s">
        <v>419</v>
      </c>
      <c r="B8084" s="97">
        <v>56</v>
      </c>
      <c r="C8084" s="97" t="s">
        <v>24557</v>
      </c>
      <c r="D8084" s="97" t="s">
        <v>332</v>
      </c>
      <c r="E8084" s="97" t="s">
        <v>24558</v>
      </c>
      <c r="F8084" s="97">
        <v>334600</v>
      </c>
      <c r="G8084" s="97">
        <v>672360</v>
      </c>
      <c r="H8084" s="97">
        <v>334600</v>
      </c>
      <c r="I8084" s="97">
        <v>672360</v>
      </c>
      <c r="J8084" s="97" t="s">
        <v>93</v>
      </c>
      <c r="K8084" s="97">
        <v>9.75</v>
      </c>
      <c r="L8084" s="97" t="s">
        <v>24559</v>
      </c>
      <c r="M8084" s="97">
        <v>42</v>
      </c>
      <c r="N8084" s="97">
        <v>971533</v>
      </c>
    </row>
    <row r="8085" spans="1:14" ht="14.25" customHeight="1" x14ac:dyDescent="0.3">
      <c r="A8085" s="97" t="s">
        <v>419</v>
      </c>
      <c r="B8085" s="97">
        <v>152</v>
      </c>
      <c r="C8085" s="97" t="s">
        <v>24560</v>
      </c>
      <c r="D8085" s="97" t="s">
        <v>332</v>
      </c>
      <c r="E8085" s="97" t="s">
        <v>24561</v>
      </c>
      <c r="F8085" s="97">
        <v>334080</v>
      </c>
      <c r="G8085" s="97">
        <v>670760</v>
      </c>
      <c r="H8085" s="97">
        <v>334080</v>
      </c>
      <c r="I8085" s="97">
        <v>670760</v>
      </c>
      <c r="J8085" s="97" t="s">
        <v>93</v>
      </c>
      <c r="K8085" s="97">
        <v>22.5</v>
      </c>
      <c r="L8085" s="97" t="s">
        <v>24562</v>
      </c>
      <c r="M8085" s="97">
        <v>42</v>
      </c>
      <c r="N8085" s="97">
        <v>971629</v>
      </c>
    </row>
    <row r="8086" spans="1:14" ht="14.25" customHeight="1" x14ac:dyDescent="0.3">
      <c r="A8086" s="97" t="s">
        <v>419</v>
      </c>
      <c r="B8086" s="97">
        <v>154</v>
      </c>
      <c r="C8086" s="97" t="s">
        <v>24563</v>
      </c>
      <c r="D8086" s="97" t="s">
        <v>332</v>
      </c>
      <c r="E8086" s="97" t="s">
        <v>24564</v>
      </c>
      <c r="F8086" s="97">
        <v>334420</v>
      </c>
      <c r="G8086" s="97">
        <v>670770</v>
      </c>
      <c r="H8086" s="97">
        <v>334420</v>
      </c>
      <c r="I8086" s="97">
        <v>670770</v>
      </c>
      <c r="J8086" s="97" t="s">
        <v>93</v>
      </c>
      <c r="K8086" s="97">
        <v>23</v>
      </c>
      <c r="L8086" s="97" t="s">
        <v>24565</v>
      </c>
      <c r="M8086" s="97">
        <v>42</v>
      </c>
      <c r="N8086" s="97">
        <v>971631</v>
      </c>
    </row>
    <row r="8087" spans="1:14" ht="14.25" customHeight="1" x14ac:dyDescent="0.3">
      <c r="A8087" s="97" t="s">
        <v>419</v>
      </c>
      <c r="B8087" s="97">
        <v>183</v>
      </c>
      <c r="C8087" s="97" t="s">
        <v>24566</v>
      </c>
      <c r="D8087" s="97" t="s">
        <v>332</v>
      </c>
      <c r="E8087" s="97" t="s">
        <v>24567</v>
      </c>
      <c r="F8087" s="97">
        <v>334530</v>
      </c>
      <c r="G8087" s="97">
        <v>670530</v>
      </c>
      <c r="H8087" s="97">
        <v>334530</v>
      </c>
      <c r="I8087" s="97">
        <v>670530</v>
      </c>
      <c r="J8087" s="97" t="s">
        <v>93</v>
      </c>
      <c r="K8087" s="97">
        <v>25</v>
      </c>
      <c r="L8087" s="97" t="s">
        <v>21404</v>
      </c>
      <c r="M8087" s="97">
        <v>42</v>
      </c>
      <c r="N8087" s="97">
        <v>971667</v>
      </c>
    </row>
    <row r="8088" spans="1:14" ht="14.25" customHeight="1" x14ac:dyDescent="0.3">
      <c r="A8088" s="97" t="s">
        <v>419</v>
      </c>
      <c r="B8088" s="97">
        <v>296</v>
      </c>
      <c r="C8088" s="97" t="s">
        <v>24568</v>
      </c>
      <c r="D8088" s="97" t="s">
        <v>332</v>
      </c>
      <c r="E8088" s="97" t="s">
        <v>24569</v>
      </c>
      <c r="F8088" s="97">
        <v>333147</v>
      </c>
      <c r="G8088" s="97">
        <v>671172</v>
      </c>
      <c r="H8088" s="97">
        <v>333147</v>
      </c>
      <c r="I8088" s="97">
        <v>671172</v>
      </c>
      <c r="J8088" s="97" t="s">
        <v>93</v>
      </c>
      <c r="K8088" s="97">
        <v>26.65</v>
      </c>
      <c r="L8088" s="97" t="s">
        <v>24570</v>
      </c>
      <c r="M8088" s="97">
        <v>42</v>
      </c>
      <c r="N8088" s="97">
        <v>971780</v>
      </c>
    </row>
    <row r="8089" spans="1:14" ht="14.25" customHeight="1" x14ac:dyDescent="0.3">
      <c r="A8089" s="97" t="s">
        <v>419</v>
      </c>
      <c r="B8089" s="97">
        <v>297</v>
      </c>
      <c r="C8089" s="97" t="s">
        <v>24571</v>
      </c>
      <c r="D8089" s="97" t="s">
        <v>332</v>
      </c>
      <c r="E8089" s="97" t="s">
        <v>24572</v>
      </c>
      <c r="F8089" s="97">
        <v>333129</v>
      </c>
      <c r="G8089" s="97">
        <v>671142</v>
      </c>
      <c r="H8089" s="97">
        <v>333129</v>
      </c>
      <c r="I8089" s="97">
        <v>671142</v>
      </c>
      <c r="J8089" s="97" t="s">
        <v>93</v>
      </c>
      <c r="K8089" s="97">
        <v>26.7</v>
      </c>
      <c r="L8089" s="97" t="s">
        <v>24573</v>
      </c>
      <c r="M8089" s="97">
        <v>42</v>
      </c>
      <c r="N8089" s="97">
        <v>971781</v>
      </c>
    </row>
    <row r="8090" spans="1:14" ht="14.25" customHeight="1" x14ac:dyDescent="0.3">
      <c r="A8090" s="97" t="s">
        <v>419</v>
      </c>
      <c r="B8090" s="97">
        <v>301</v>
      </c>
      <c r="C8090" s="97" t="s">
        <v>24574</v>
      </c>
      <c r="D8090" s="97" t="s">
        <v>332</v>
      </c>
      <c r="E8090" s="97" t="s">
        <v>24575</v>
      </c>
      <c r="F8090" s="97">
        <v>333075</v>
      </c>
      <c r="G8090" s="97">
        <v>671169</v>
      </c>
      <c r="H8090" s="97">
        <v>333075</v>
      </c>
      <c r="I8090" s="97">
        <v>671169</v>
      </c>
      <c r="J8090" s="97" t="s">
        <v>93</v>
      </c>
      <c r="K8090" s="97">
        <v>27.68</v>
      </c>
      <c r="L8090" s="97" t="s">
        <v>24576</v>
      </c>
      <c r="M8090" s="97">
        <v>42</v>
      </c>
      <c r="N8090" s="97">
        <v>971785</v>
      </c>
    </row>
    <row r="8091" spans="1:14" ht="14.25" customHeight="1" x14ac:dyDescent="0.3">
      <c r="A8091" s="97" t="s">
        <v>419</v>
      </c>
      <c r="B8091" s="97">
        <v>120</v>
      </c>
      <c r="C8091" s="97" t="s">
        <v>24577</v>
      </c>
      <c r="D8091" s="97" t="s">
        <v>332</v>
      </c>
      <c r="E8091" s="97" t="s">
        <v>24578</v>
      </c>
      <c r="F8091" s="97">
        <v>330690</v>
      </c>
      <c r="G8091" s="97">
        <v>672460</v>
      </c>
      <c r="H8091" s="97">
        <v>330690</v>
      </c>
      <c r="I8091" s="97">
        <v>672460</v>
      </c>
      <c r="J8091" s="97" t="s">
        <v>93</v>
      </c>
      <c r="K8091" s="97">
        <v>30</v>
      </c>
      <c r="L8091" s="97" t="s">
        <v>24579</v>
      </c>
      <c r="M8091" s="97">
        <v>42</v>
      </c>
      <c r="N8091" s="97">
        <v>971597</v>
      </c>
    </row>
    <row r="8092" spans="1:14" ht="14.25" customHeight="1" x14ac:dyDescent="0.3">
      <c r="A8092" s="97" t="s">
        <v>822</v>
      </c>
      <c r="B8092" s="97">
        <v>307</v>
      </c>
      <c r="C8092" s="97" t="s">
        <v>24580</v>
      </c>
      <c r="D8092" s="97" t="s">
        <v>332</v>
      </c>
      <c r="E8092" s="97" t="s">
        <v>24581</v>
      </c>
      <c r="F8092" s="97">
        <v>340661</v>
      </c>
      <c r="G8092" s="97">
        <v>674194</v>
      </c>
      <c r="H8092" s="97">
        <v>340661</v>
      </c>
      <c r="I8092" s="97">
        <v>674194</v>
      </c>
      <c r="J8092" s="97" t="s">
        <v>93</v>
      </c>
      <c r="K8092" s="97">
        <v>31</v>
      </c>
      <c r="L8092" s="97" t="s">
        <v>24582</v>
      </c>
      <c r="M8092" s="97">
        <v>42</v>
      </c>
      <c r="N8092" s="97">
        <v>931176</v>
      </c>
    </row>
    <row r="8093" spans="1:14" ht="14.25" customHeight="1" x14ac:dyDescent="0.3">
      <c r="A8093" s="97" t="s">
        <v>419</v>
      </c>
      <c r="B8093" s="97">
        <v>307</v>
      </c>
      <c r="C8093" s="97" t="s">
        <v>24583</v>
      </c>
      <c r="D8093" s="97" t="s">
        <v>332</v>
      </c>
      <c r="E8093" s="97" t="s">
        <v>24584</v>
      </c>
      <c r="F8093" s="97">
        <v>332062</v>
      </c>
      <c r="G8093" s="97">
        <v>671515</v>
      </c>
      <c r="H8093" s="97">
        <v>332062</v>
      </c>
      <c r="I8093" s="97">
        <v>671515</v>
      </c>
      <c r="J8093" s="97" t="s">
        <v>93</v>
      </c>
      <c r="K8093" s="97">
        <v>31.16</v>
      </c>
      <c r="L8093" s="97" t="s">
        <v>24585</v>
      </c>
      <c r="M8093" s="97">
        <v>42</v>
      </c>
      <c r="N8093" s="97">
        <v>971791</v>
      </c>
    </row>
    <row r="8094" spans="1:14" ht="14.25" customHeight="1" x14ac:dyDescent="0.3">
      <c r="A8094" s="97" t="s">
        <v>419</v>
      </c>
      <c r="B8094" s="97">
        <v>382</v>
      </c>
      <c r="C8094" s="97" t="s">
        <v>24586</v>
      </c>
      <c r="D8094" s="97" t="s">
        <v>332</v>
      </c>
      <c r="E8094" s="97" t="s">
        <v>24587</v>
      </c>
      <c r="F8094" s="97">
        <v>331281</v>
      </c>
      <c r="G8094" s="97">
        <v>672612</v>
      </c>
      <c r="H8094" s="97">
        <v>331281</v>
      </c>
      <c r="I8094" s="97">
        <v>672612</v>
      </c>
      <c r="J8094" s="97" t="s">
        <v>93</v>
      </c>
      <c r="K8094" s="97">
        <v>32</v>
      </c>
      <c r="L8094" s="97" t="s">
        <v>24588</v>
      </c>
      <c r="M8094" s="97">
        <v>42</v>
      </c>
      <c r="N8094" s="97">
        <v>971866</v>
      </c>
    </row>
    <row r="8095" spans="1:14" ht="14.25" customHeight="1" x14ac:dyDescent="0.3">
      <c r="A8095" s="97" t="s">
        <v>397</v>
      </c>
      <c r="B8095" s="97">
        <v>10303</v>
      </c>
      <c r="C8095" s="97" t="s">
        <v>24589</v>
      </c>
      <c r="D8095" s="97" t="s">
        <v>581</v>
      </c>
      <c r="E8095" s="97" t="s">
        <v>24590</v>
      </c>
      <c r="F8095" s="97">
        <v>335195</v>
      </c>
      <c r="G8095" s="97">
        <v>668685</v>
      </c>
      <c r="H8095" s="97">
        <v>335195</v>
      </c>
      <c r="I8095" s="97">
        <v>668685</v>
      </c>
      <c r="J8095" s="97" t="s">
        <v>93</v>
      </c>
      <c r="K8095" s="97">
        <v>32</v>
      </c>
      <c r="L8095" s="97" t="s">
        <v>24591</v>
      </c>
      <c r="M8095" s="97">
        <v>42</v>
      </c>
      <c r="N8095" s="97">
        <v>843007</v>
      </c>
    </row>
    <row r="8096" spans="1:14" ht="14.25" customHeight="1" x14ac:dyDescent="0.3">
      <c r="A8096" s="97" t="s">
        <v>419</v>
      </c>
      <c r="B8096" s="97">
        <v>128</v>
      </c>
      <c r="C8096" s="97" t="s">
        <v>24592</v>
      </c>
      <c r="D8096" s="97" t="s">
        <v>332</v>
      </c>
      <c r="E8096" s="97" t="s">
        <v>24593</v>
      </c>
      <c r="F8096" s="97">
        <v>331170</v>
      </c>
      <c r="G8096" s="97">
        <v>672440</v>
      </c>
      <c r="H8096" s="97">
        <v>331170</v>
      </c>
      <c r="I8096" s="97">
        <v>672440</v>
      </c>
      <c r="J8096" s="97" t="s">
        <v>93</v>
      </c>
      <c r="K8096" s="97">
        <v>33</v>
      </c>
      <c r="L8096" s="97" t="s">
        <v>24594</v>
      </c>
      <c r="M8096" s="97">
        <v>42</v>
      </c>
      <c r="N8096" s="97">
        <v>971605</v>
      </c>
    </row>
    <row r="8097" spans="1:14" ht="14.25" customHeight="1" x14ac:dyDescent="0.3">
      <c r="A8097" s="97" t="s">
        <v>419</v>
      </c>
      <c r="B8097" s="97">
        <v>10710</v>
      </c>
      <c r="C8097" s="97" t="s">
        <v>24595</v>
      </c>
      <c r="D8097" s="97" t="s">
        <v>581</v>
      </c>
      <c r="E8097" s="97" t="s">
        <v>24596</v>
      </c>
      <c r="F8097" s="97">
        <v>331993</v>
      </c>
      <c r="G8097" s="97">
        <v>671458</v>
      </c>
      <c r="H8097" s="97">
        <v>331993</v>
      </c>
      <c r="I8097" s="97">
        <v>671458</v>
      </c>
      <c r="J8097" s="97" t="s">
        <v>93</v>
      </c>
      <c r="K8097" s="97">
        <v>34</v>
      </c>
      <c r="L8097" s="97" t="s">
        <v>24597</v>
      </c>
      <c r="M8097" s="97">
        <v>42</v>
      </c>
      <c r="N8097" s="97">
        <v>972849</v>
      </c>
    </row>
    <row r="8098" spans="1:14" ht="14.25" customHeight="1" x14ac:dyDescent="0.3">
      <c r="A8098" s="97" t="s">
        <v>419</v>
      </c>
      <c r="B8098" s="97">
        <v>132</v>
      </c>
      <c r="C8098" s="97" t="s">
        <v>24598</v>
      </c>
      <c r="D8098" s="97" t="s">
        <v>332</v>
      </c>
      <c r="E8098" s="97" t="s">
        <v>24599</v>
      </c>
      <c r="F8098" s="97">
        <v>331190</v>
      </c>
      <c r="G8098" s="97">
        <v>672360</v>
      </c>
      <c r="H8098" s="97">
        <v>331190</v>
      </c>
      <c r="I8098" s="97">
        <v>672360</v>
      </c>
      <c r="J8098" s="97" t="s">
        <v>93</v>
      </c>
      <c r="K8098" s="97">
        <v>36</v>
      </c>
      <c r="L8098" s="97" t="s">
        <v>24600</v>
      </c>
      <c r="M8098" s="97">
        <v>42</v>
      </c>
      <c r="N8098" s="97">
        <v>971609</v>
      </c>
    </row>
    <row r="8099" spans="1:14" ht="14.25" customHeight="1" x14ac:dyDescent="0.3">
      <c r="A8099" s="97" t="s">
        <v>419</v>
      </c>
      <c r="B8099" s="97">
        <v>366</v>
      </c>
      <c r="C8099" s="97" t="s">
        <v>24601</v>
      </c>
      <c r="D8099" s="97" t="s">
        <v>332</v>
      </c>
      <c r="E8099" s="97" t="s">
        <v>24602</v>
      </c>
      <c r="F8099" s="97">
        <v>330933</v>
      </c>
      <c r="G8099" s="97">
        <v>672211</v>
      </c>
      <c r="H8099" s="97">
        <v>330933</v>
      </c>
      <c r="I8099" s="97">
        <v>672211</v>
      </c>
      <c r="J8099" s="97" t="s">
        <v>93</v>
      </c>
      <c r="K8099" s="97">
        <v>39</v>
      </c>
      <c r="L8099" s="97" t="s">
        <v>24603</v>
      </c>
      <c r="M8099" s="97">
        <v>42</v>
      </c>
      <c r="N8099" s="97">
        <v>971850</v>
      </c>
    </row>
    <row r="8100" spans="1:14" ht="14.25" customHeight="1" x14ac:dyDescent="0.3">
      <c r="A8100" s="97" t="s">
        <v>419</v>
      </c>
      <c r="B8100" s="97">
        <v>234</v>
      </c>
      <c r="C8100" s="97" t="s">
        <v>24604</v>
      </c>
      <c r="D8100" s="97" t="s">
        <v>332</v>
      </c>
      <c r="E8100" s="97" t="s">
        <v>24605</v>
      </c>
      <c r="F8100" s="97">
        <v>330830</v>
      </c>
      <c r="G8100" s="97">
        <v>671954</v>
      </c>
      <c r="H8100" s="97">
        <v>330830</v>
      </c>
      <c r="I8100" s="97">
        <v>671954</v>
      </c>
      <c r="J8100" s="97" t="s">
        <v>93</v>
      </c>
      <c r="K8100" s="97">
        <v>43.82</v>
      </c>
      <c r="L8100" s="97" t="s">
        <v>19868</v>
      </c>
      <c r="M8100" s="97">
        <v>42</v>
      </c>
      <c r="N8100" s="97">
        <v>971718</v>
      </c>
    </row>
    <row r="8101" spans="1:14" ht="14.25" customHeight="1" x14ac:dyDescent="0.3">
      <c r="A8101" s="97" t="s">
        <v>419</v>
      </c>
      <c r="B8101" s="97">
        <v>237</v>
      </c>
      <c r="C8101" s="97" t="s">
        <v>24606</v>
      </c>
      <c r="D8101" s="97" t="s">
        <v>332</v>
      </c>
      <c r="E8101" s="97" t="s">
        <v>24607</v>
      </c>
      <c r="F8101" s="97">
        <v>330916</v>
      </c>
      <c r="G8101" s="97">
        <v>671888</v>
      </c>
      <c r="H8101" s="97">
        <v>330916</v>
      </c>
      <c r="I8101" s="97">
        <v>671888</v>
      </c>
      <c r="J8101" s="97" t="s">
        <v>93</v>
      </c>
      <c r="K8101" s="97">
        <v>50.63</v>
      </c>
      <c r="L8101" s="97" t="s">
        <v>24608</v>
      </c>
      <c r="M8101" s="97">
        <v>42</v>
      </c>
      <c r="N8101" s="97">
        <v>971721</v>
      </c>
    </row>
    <row r="8102" spans="1:14" ht="14.25" customHeight="1" x14ac:dyDescent="0.3">
      <c r="A8102" s="97" t="s">
        <v>397</v>
      </c>
      <c r="B8102" s="97">
        <v>10303</v>
      </c>
      <c r="C8102" s="97" t="s">
        <v>24609</v>
      </c>
      <c r="D8102" s="97" t="s">
        <v>581</v>
      </c>
      <c r="E8102" s="97" t="s">
        <v>24610</v>
      </c>
      <c r="F8102" s="97">
        <v>335209</v>
      </c>
      <c r="G8102" s="97">
        <v>668681</v>
      </c>
      <c r="H8102" s="97">
        <v>335209</v>
      </c>
      <c r="I8102" s="97">
        <v>668681</v>
      </c>
      <c r="J8102" s="97" t="s">
        <v>93</v>
      </c>
      <c r="K8102" s="97">
        <v>52.45</v>
      </c>
      <c r="L8102" s="97" t="s">
        <v>24611</v>
      </c>
      <c r="M8102" s="97">
        <v>42</v>
      </c>
      <c r="N8102" s="97">
        <v>843087</v>
      </c>
    </row>
    <row r="8103" spans="1:14" ht="14.25" customHeight="1" x14ac:dyDescent="0.3">
      <c r="A8103" s="97" t="s">
        <v>508</v>
      </c>
      <c r="B8103" s="97">
        <v>279</v>
      </c>
      <c r="C8103" s="97" t="s">
        <v>24612</v>
      </c>
      <c r="D8103" s="97" t="s">
        <v>332</v>
      </c>
      <c r="E8103" s="97" t="s">
        <v>24613</v>
      </c>
      <c r="F8103" s="97">
        <v>332460</v>
      </c>
      <c r="G8103" s="97">
        <v>667180</v>
      </c>
      <c r="H8103" s="97">
        <v>332460</v>
      </c>
      <c r="I8103" s="97">
        <v>667180</v>
      </c>
      <c r="J8103" s="97" t="s">
        <v>93</v>
      </c>
      <c r="K8103" s="97">
        <v>66</v>
      </c>
      <c r="L8103" s="97" t="s">
        <v>24614</v>
      </c>
      <c r="M8103" s="97">
        <v>42</v>
      </c>
      <c r="N8103" s="97">
        <v>951483</v>
      </c>
    </row>
    <row r="8104" spans="1:14" ht="14.25" customHeight="1" x14ac:dyDescent="0.3">
      <c r="A8104" s="97" t="s">
        <v>508</v>
      </c>
      <c r="B8104" s="97">
        <v>403</v>
      </c>
      <c r="C8104" s="97" t="s">
        <v>24615</v>
      </c>
      <c r="D8104" s="97" t="s">
        <v>332</v>
      </c>
      <c r="E8104" s="97" t="s">
        <v>17403</v>
      </c>
      <c r="F8104" s="97">
        <v>332320</v>
      </c>
      <c r="G8104" s="97">
        <v>666100</v>
      </c>
      <c r="H8104" s="97">
        <v>332320</v>
      </c>
      <c r="I8104" s="97">
        <v>666100</v>
      </c>
      <c r="J8104" s="97" t="s">
        <v>93</v>
      </c>
      <c r="K8104" s="97">
        <v>67</v>
      </c>
      <c r="L8104" s="97" t="s">
        <v>24616</v>
      </c>
      <c r="M8104" s="97">
        <v>42</v>
      </c>
      <c r="N8104" s="97">
        <v>951607</v>
      </c>
    </row>
    <row r="8105" spans="1:14" ht="14.25" customHeight="1" x14ac:dyDescent="0.3">
      <c r="A8105" s="97" t="s">
        <v>508</v>
      </c>
      <c r="B8105" s="97">
        <v>404</v>
      </c>
      <c r="C8105" s="97" t="s">
        <v>24617</v>
      </c>
      <c r="D8105" s="97" t="s">
        <v>332</v>
      </c>
      <c r="E8105" s="97" t="s">
        <v>24618</v>
      </c>
      <c r="F8105" s="97">
        <v>332260</v>
      </c>
      <c r="G8105" s="97">
        <v>666060</v>
      </c>
      <c r="H8105" s="97">
        <v>332260</v>
      </c>
      <c r="I8105" s="97">
        <v>666060</v>
      </c>
      <c r="J8105" s="97" t="s">
        <v>93</v>
      </c>
      <c r="K8105" s="97">
        <v>67</v>
      </c>
      <c r="L8105" s="97" t="s">
        <v>24619</v>
      </c>
      <c r="M8105" s="97">
        <v>42</v>
      </c>
      <c r="N8105" s="97">
        <v>951608</v>
      </c>
    </row>
    <row r="8106" spans="1:14" ht="14.25" customHeight="1" x14ac:dyDescent="0.3">
      <c r="A8106" s="97" t="s">
        <v>822</v>
      </c>
      <c r="B8106" s="97">
        <v>315</v>
      </c>
      <c r="C8106" s="97" t="s">
        <v>24620</v>
      </c>
      <c r="D8106" s="97" t="s">
        <v>332</v>
      </c>
      <c r="E8106" s="97" t="s">
        <v>24621</v>
      </c>
      <c r="F8106" s="97">
        <v>342318</v>
      </c>
      <c r="G8106" s="97">
        <v>673383</v>
      </c>
      <c r="H8106" s="97">
        <v>342318</v>
      </c>
      <c r="I8106" s="97">
        <v>673383</v>
      </c>
      <c r="J8106" s="97" t="s">
        <v>93</v>
      </c>
      <c r="K8106" s="97">
        <v>76</v>
      </c>
      <c r="L8106" s="97" t="s">
        <v>24622</v>
      </c>
      <c r="M8106" s="97">
        <v>42</v>
      </c>
      <c r="N8106" s="97">
        <v>931184</v>
      </c>
    </row>
    <row r="8107" spans="1:14" ht="14.25" customHeight="1" x14ac:dyDescent="0.3">
      <c r="A8107" s="97" t="s">
        <v>632</v>
      </c>
      <c r="B8107" s="97">
        <v>44</v>
      </c>
      <c r="C8107" s="97" t="s">
        <v>24623</v>
      </c>
      <c r="D8107" s="97" t="s">
        <v>332</v>
      </c>
      <c r="E8107" s="97" t="s">
        <v>24624</v>
      </c>
      <c r="F8107" s="97">
        <v>341696</v>
      </c>
      <c r="G8107" s="97">
        <v>669718</v>
      </c>
      <c r="H8107" s="97">
        <v>341696</v>
      </c>
      <c r="I8107" s="97">
        <v>669718</v>
      </c>
      <c r="J8107" s="97" t="s">
        <v>93</v>
      </c>
      <c r="K8107" s="97">
        <v>82</v>
      </c>
      <c r="L8107" s="97" t="s">
        <v>24625</v>
      </c>
      <c r="M8107" s="97">
        <v>42</v>
      </c>
      <c r="N8107" s="97">
        <v>770322</v>
      </c>
    </row>
    <row r="8108" spans="1:14" ht="14.25" customHeight="1" x14ac:dyDescent="0.3">
      <c r="A8108" s="97" t="s">
        <v>497</v>
      </c>
      <c r="B8108" s="97">
        <v>276</v>
      </c>
      <c r="C8108" s="97" t="s">
        <v>24626</v>
      </c>
      <c r="D8108" s="97" t="s">
        <v>332</v>
      </c>
      <c r="E8108" s="97" t="s">
        <v>24627</v>
      </c>
      <c r="F8108" s="97">
        <v>331650</v>
      </c>
      <c r="G8108" s="97">
        <v>664972</v>
      </c>
      <c r="H8108" s="97">
        <v>331650</v>
      </c>
      <c r="I8108" s="97">
        <v>664972</v>
      </c>
      <c r="J8108" s="97" t="s">
        <v>93</v>
      </c>
      <c r="K8108" s="97">
        <v>82</v>
      </c>
      <c r="L8108" s="97" t="s">
        <v>24628</v>
      </c>
      <c r="M8108" s="97">
        <v>42</v>
      </c>
      <c r="N8108" s="97">
        <v>904913</v>
      </c>
    </row>
    <row r="8109" spans="1:14" ht="14.25" customHeight="1" x14ac:dyDescent="0.3">
      <c r="A8109" s="97" t="s">
        <v>506</v>
      </c>
      <c r="B8109" s="97">
        <v>17027</v>
      </c>
      <c r="C8109" s="97" t="s">
        <v>24629</v>
      </c>
      <c r="D8109" s="97" t="s">
        <v>581</v>
      </c>
      <c r="E8109" s="97" t="s">
        <v>24630</v>
      </c>
      <c r="F8109" s="97">
        <v>328190</v>
      </c>
      <c r="G8109" s="97">
        <v>669090</v>
      </c>
      <c r="H8109" s="97">
        <v>328190</v>
      </c>
      <c r="I8109" s="97">
        <v>669090</v>
      </c>
      <c r="J8109" s="97" t="s">
        <v>93</v>
      </c>
      <c r="K8109" s="97">
        <v>92</v>
      </c>
      <c r="L8109" s="97" t="s">
        <v>24631</v>
      </c>
      <c r="M8109" s="97">
        <v>42</v>
      </c>
      <c r="N8109" s="97">
        <v>1004727</v>
      </c>
    </row>
    <row r="8110" spans="1:14" ht="14.25" customHeight="1" x14ac:dyDescent="0.3">
      <c r="A8110" s="97" t="s">
        <v>506</v>
      </c>
      <c r="B8110" s="97">
        <v>12826</v>
      </c>
      <c r="C8110" s="97" t="s">
        <v>24632</v>
      </c>
      <c r="D8110" s="97" t="s">
        <v>581</v>
      </c>
      <c r="E8110" s="97" t="s">
        <v>24633</v>
      </c>
      <c r="F8110" s="97">
        <v>328631</v>
      </c>
      <c r="G8110" s="97">
        <v>669025</v>
      </c>
      <c r="H8110" s="97">
        <v>328631</v>
      </c>
      <c r="I8110" s="97">
        <v>669025</v>
      </c>
      <c r="J8110" s="97" t="s">
        <v>93</v>
      </c>
      <c r="K8110" s="97">
        <v>94.53</v>
      </c>
      <c r="L8110" s="97" t="s">
        <v>24634</v>
      </c>
      <c r="M8110" s="97">
        <v>42</v>
      </c>
      <c r="N8110" s="97">
        <v>1004451</v>
      </c>
    </row>
    <row r="8111" spans="1:14" ht="14.25" customHeight="1" x14ac:dyDescent="0.3">
      <c r="A8111" s="97" t="s">
        <v>497</v>
      </c>
      <c r="B8111" s="97">
        <v>496</v>
      </c>
      <c r="C8111" s="97" t="s">
        <v>24635</v>
      </c>
      <c r="D8111" s="97" t="s">
        <v>332</v>
      </c>
      <c r="E8111" s="97" t="s">
        <v>24636</v>
      </c>
      <c r="F8111" s="97">
        <v>331090</v>
      </c>
      <c r="G8111" s="97">
        <v>664910</v>
      </c>
      <c r="H8111" s="97">
        <v>331090</v>
      </c>
      <c r="I8111" s="97">
        <v>664910</v>
      </c>
      <c r="J8111" s="97" t="s">
        <v>93</v>
      </c>
      <c r="K8111" s="97">
        <v>95</v>
      </c>
      <c r="L8111" s="97" t="s">
        <v>24637</v>
      </c>
      <c r="M8111" s="97">
        <v>42</v>
      </c>
      <c r="N8111" s="97">
        <v>15637558</v>
      </c>
    </row>
    <row r="8112" spans="1:14" ht="14.25" customHeight="1" x14ac:dyDescent="0.3">
      <c r="A8112" s="97" t="s">
        <v>506</v>
      </c>
      <c r="B8112" s="97">
        <v>758</v>
      </c>
      <c r="C8112" s="97" t="s">
        <v>24638</v>
      </c>
      <c r="D8112" s="97" t="s">
        <v>332</v>
      </c>
      <c r="E8112" s="97" t="s">
        <v>24639</v>
      </c>
      <c r="F8112" s="97">
        <v>329168</v>
      </c>
      <c r="G8112" s="97">
        <v>669043</v>
      </c>
      <c r="H8112" s="97">
        <v>329168</v>
      </c>
      <c r="I8112" s="97">
        <v>669043</v>
      </c>
      <c r="J8112" s="97" t="s">
        <v>93</v>
      </c>
      <c r="K8112" s="97">
        <v>107.3</v>
      </c>
      <c r="L8112" s="97" t="s">
        <v>24640</v>
      </c>
      <c r="M8112" s="97">
        <v>42</v>
      </c>
      <c r="N8112" s="97">
        <v>17332904</v>
      </c>
    </row>
    <row r="8113" spans="1:14" ht="14.25" customHeight="1" x14ac:dyDescent="0.3">
      <c r="A8113" s="97" t="s">
        <v>506</v>
      </c>
      <c r="B8113" s="97">
        <v>9881</v>
      </c>
      <c r="C8113" s="97" t="s">
        <v>24641</v>
      </c>
      <c r="D8113" s="97" t="s">
        <v>581</v>
      </c>
      <c r="E8113" s="97" t="s">
        <v>24642</v>
      </c>
      <c r="F8113" s="97">
        <v>329124</v>
      </c>
      <c r="G8113" s="97">
        <v>667195</v>
      </c>
      <c r="H8113" s="97">
        <v>329124</v>
      </c>
      <c r="I8113" s="97">
        <v>667195</v>
      </c>
      <c r="J8113" s="97" t="s">
        <v>93</v>
      </c>
      <c r="K8113" s="97">
        <v>112</v>
      </c>
      <c r="L8113" s="97" t="s">
        <v>24643</v>
      </c>
      <c r="M8113" s="97">
        <v>42</v>
      </c>
      <c r="N8113" s="97">
        <v>1003925</v>
      </c>
    </row>
    <row r="8114" spans="1:14" ht="14.25" customHeight="1" x14ac:dyDescent="0.3">
      <c r="A8114" s="97" t="s">
        <v>506</v>
      </c>
      <c r="B8114" s="97">
        <v>324</v>
      </c>
      <c r="C8114" s="97" t="s">
        <v>24644</v>
      </c>
      <c r="D8114" s="97" t="s">
        <v>332</v>
      </c>
      <c r="E8114" s="97" t="s">
        <v>24645</v>
      </c>
      <c r="F8114" s="97">
        <v>328979</v>
      </c>
      <c r="G8114" s="97">
        <v>667056</v>
      </c>
      <c r="H8114" s="97">
        <v>328979</v>
      </c>
      <c r="I8114" s="97">
        <v>667056</v>
      </c>
      <c r="J8114" s="97" t="s">
        <v>93</v>
      </c>
      <c r="K8114" s="97">
        <v>114.93</v>
      </c>
      <c r="L8114" s="97" t="s">
        <v>24646</v>
      </c>
      <c r="M8114" s="97">
        <v>42</v>
      </c>
      <c r="N8114" s="97">
        <v>1002816</v>
      </c>
    </row>
    <row r="8115" spans="1:14" ht="14.25" customHeight="1" x14ac:dyDescent="0.3">
      <c r="A8115" s="97" t="s">
        <v>506</v>
      </c>
      <c r="B8115" s="97">
        <v>9258</v>
      </c>
      <c r="C8115" s="97" t="s">
        <v>24647</v>
      </c>
      <c r="D8115" s="97" t="s">
        <v>581</v>
      </c>
      <c r="E8115" s="97" t="s">
        <v>24648</v>
      </c>
      <c r="F8115" s="97">
        <v>326936</v>
      </c>
      <c r="G8115" s="97">
        <v>667011</v>
      </c>
      <c r="H8115" s="97">
        <v>326936</v>
      </c>
      <c r="I8115" s="97">
        <v>667011</v>
      </c>
      <c r="J8115" s="97" t="s">
        <v>93</v>
      </c>
      <c r="K8115" s="97">
        <v>135.24</v>
      </c>
      <c r="L8115" s="97" t="s">
        <v>24649</v>
      </c>
      <c r="M8115" s="97">
        <v>42</v>
      </c>
      <c r="N8115" s="97">
        <v>1003684</v>
      </c>
    </row>
    <row r="8116" spans="1:14" ht="14.25" customHeight="1" x14ac:dyDescent="0.3">
      <c r="A8116" s="97" t="s">
        <v>506</v>
      </c>
      <c r="B8116" s="97">
        <v>9258</v>
      </c>
      <c r="C8116" s="97" t="s">
        <v>24650</v>
      </c>
      <c r="D8116" s="97" t="s">
        <v>581</v>
      </c>
      <c r="E8116" s="97" t="s">
        <v>24651</v>
      </c>
      <c r="F8116" s="97">
        <v>326884</v>
      </c>
      <c r="G8116" s="97">
        <v>667007</v>
      </c>
      <c r="H8116" s="97">
        <v>326884</v>
      </c>
      <c r="I8116" s="97">
        <v>667007</v>
      </c>
      <c r="J8116" s="97" t="s">
        <v>93</v>
      </c>
      <c r="K8116" s="97">
        <v>137.47999999999999</v>
      </c>
      <c r="L8116" s="97" t="s">
        <v>24652</v>
      </c>
      <c r="M8116" s="97">
        <v>42</v>
      </c>
      <c r="N8116" s="97">
        <v>1003681</v>
      </c>
    </row>
    <row r="8117" spans="1:14" ht="14.25" customHeight="1" x14ac:dyDescent="0.3">
      <c r="A8117" s="97" t="s">
        <v>506</v>
      </c>
      <c r="B8117" s="97">
        <v>10695</v>
      </c>
      <c r="C8117" s="97" t="s">
        <v>24653</v>
      </c>
      <c r="D8117" s="97" t="s">
        <v>581</v>
      </c>
      <c r="E8117" s="97" t="s">
        <v>24654</v>
      </c>
      <c r="F8117" s="97">
        <v>327646</v>
      </c>
      <c r="G8117" s="97">
        <v>666929</v>
      </c>
      <c r="H8117" s="97">
        <v>327646</v>
      </c>
      <c r="I8117" s="97">
        <v>666929</v>
      </c>
      <c r="J8117" s="97" t="s">
        <v>93</v>
      </c>
      <c r="K8117" s="97">
        <v>138.5</v>
      </c>
      <c r="L8117" s="97" t="s">
        <v>24655</v>
      </c>
      <c r="M8117" s="97">
        <v>42</v>
      </c>
      <c r="N8117" s="97">
        <v>1004210</v>
      </c>
    </row>
    <row r="8118" spans="1:14" ht="14.25" customHeight="1" x14ac:dyDescent="0.3">
      <c r="A8118" s="97" t="s">
        <v>506</v>
      </c>
      <c r="B8118" s="97">
        <v>10695</v>
      </c>
      <c r="C8118" s="97" t="s">
        <v>24656</v>
      </c>
      <c r="D8118" s="97" t="s">
        <v>581</v>
      </c>
      <c r="E8118" s="97" t="s">
        <v>24657</v>
      </c>
      <c r="F8118" s="97">
        <v>327666</v>
      </c>
      <c r="G8118" s="97">
        <v>666935</v>
      </c>
      <c r="H8118" s="97">
        <v>327666</v>
      </c>
      <c r="I8118" s="97">
        <v>666935</v>
      </c>
      <c r="J8118" s="97" t="s">
        <v>93</v>
      </c>
      <c r="K8118" s="97">
        <v>138.78</v>
      </c>
      <c r="L8118" s="97" t="s">
        <v>24658</v>
      </c>
      <c r="M8118" s="97">
        <v>42</v>
      </c>
      <c r="N8118" s="97">
        <v>1004221</v>
      </c>
    </row>
    <row r="8119" spans="1:14" ht="14.25" customHeight="1" x14ac:dyDescent="0.3">
      <c r="A8119" s="97" t="s">
        <v>632</v>
      </c>
      <c r="B8119" s="97">
        <v>125</v>
      </c>
      <c r="C8119" s="97" t="s">
        <v>24659</v>
      </c>
      <c r="D8119" s="97" t="s">
        <v>332</v>
      </c>
      <c r="E8119" s="97" t="s">
        <v>24660</v>
      </c>
      <c r="F8119" s="97">
        <v>343380</v>
      </c>
      <c r="G8119" s="97">
        <v>667419</v>
      </c>
      <c r="H8119" s="97">
        <v>343380</v>
      </c>
      <c r="I8119" s="97">
        <v>667419</v>
      </c>
      <c r="J8119" s="97" t="s">
        <v>93</v>
      </c>
      <c r="K8119" s="97">
        <v>139</v>
      </c>
      <c r="L8119" s="97" t="s">
        <v>24661</v>
      </c>
      <c r="M8119" s="97">
        <v>42</v>
      </c>
      <c r="N8119" s="97">
        <v>770403</v>
      </c>
    </row>
    <row r="8120" spans="1:14" ht="14.25" customHeight="1" x14ac:dyDescent="0.3">
      <c r="A8120" s="97" t="s">
        <v>506</v>
      </c>
      <c r="B8120" s="97">
        <v>10695</v>
      </c>
      <c r="C8120" s="97" t="s">
        <v>24662</v>
      </c>
      <c r="D8120" s="97" t="s">
        <v>581</v>
      </c>
      <c r="E8120" s="97" t="s">
        <v>24663</v>
      </c>
      <c r="F8120" s="97">
        <v>327631</v>
      </c>
      <c r="G8120" s="97">
        <v>666867</v>
      </c>
      <c r="H8120" s="97">
        <v>327631</v>
      </c>
      <c r="I8120" s="97">
        <v>666867</v>
      </c>
      <c r="J8120" s="97" t="s">
        <v>93</v>
      </c>
      <c r="K8120" s="97">
        <v>139.27000000000001</v>
      </c>
      <c r="L8120" s="97" t="s">
        <v>24664</v>
      </c>
      <c r="M8120" s="97">
        <v>42</v>
      </c>
      <c r="N8120" s="97">
        <v>1004216</v>
      </c>
    </row>
    <row r="8121" spans="1:14" ht="14.25" customHeight="1" x14ac:dyDescent="0.3">
      <c r="A8121" s="97" t="s">
        <v>506</v>
      </c>
      <c r="B8121" s="97">
        <v>10695</v>
      </c>
      <c r="C8121" s="97" t="s">
        <v>24665</v>
      </c>
      <c r="D8121" s="97" t="s">
        <v>581</v>
      </c>
      <c r="E8121" s="97" t="s">
        <v>24666</v>
      </c>
      <c r="F8121" s="97">
        <v>327693</v>
      </c>
      <c r="G8121" s="97">
        <v>666952</v>
      </c>
      <c r="H8121" s="97">
        <v>327693</v>
      </c>
      <c r="I8121" s="97">
        <v>666952</v>
      </c>
      <c r="J8121" s="97" t="s">
        <v>93</v>
      </c>
      <c r="K8121" s="97">
        <v>139.29</v>
      </c>
      <c r="L8121" s="97" t="s">
        <v>24667</v>
      </c>
      <c r="M8121" s="97">
        <v>42</v>
      </c>
      <c r="N8121" s="97">
        <v>1004232</v>
      </c>
    </row>
    <row r="8122" spans="1:14" ht="14.25" customHeight="1" x14ac:dyDescent="0.3">
      <c r="A8122" s="97" t="s">
        <v>506</v>
      </c>
      <c r="B8122" s="97">
        <v>10695</v>
      </c>
      <c r="C8122" s="97" t="s">
        <v>24668</v>
      </c>
      <c r="D8122" s="97" t="s">
        <v>581</v>
      </c>
      <c r="E8122" s="97" t="s">
        <v>24669</v>
      </c>
      <c r="F8122" s="97">
        <v>327675</v>
      </c>
      <c r="G8122" s="97">
        <v>666919</v>
      </c>
      <c r="H8122" s="97">
        <v>327675</v>
      </c>
      <c r="I8122" s="97">
        <v>666919</v>
      </c>
      <c r="J8122" s="97" t="s">
        <v>93</v>
      </c>
      <c r="K8122" s="97">
        <v>139.71</v>
      </c>
      <c r="L8122" s="97" t="s">
        <v>24670</v>
      </c>
      <c r="M8122" s="97">
        <v>42</v>
      </c>
      <c r="N8122" s="97">
        <v>1004229</v>
      </c>
    </row>
    <row r="8123" spans="1:14" ht="14.25" customHeight="1" x14ac:dyDescent="0.3">
      <c r="A8123" s="97" t="s">
        <v>506</v>
      </c>
      <c r="B8123" s="97">
        <v>10695</v>
      </c>
      <c r="C8123" s="97" t="s">
        <v>24671</v>
      </c>
      <c r="D8123" s="97" t="s">
        <v>581</v>
      </c>
      <c r="E8123" s="97" t="s">
        <v>24672</v>
      </c>
      <c r="F8123" s="97">
        <v>327621</v>
      </c>
      <c r="G8123" s="97">
        <v>666846</v>
      </c>
      <c r="H8123" s="97">
        <v>327621</v>
      </c>
      <c r="I8123" s="97">
        <v>666846</v>
      </c>
      <c r="J8123" s="97" t="s">
        <v>93</v>
      </c>
      <c r="K8123" s="97">
        <v>139.74</v>
      </c>
      <c r="L8123" s="97" t="s">
        <v>24673</v>
      </c>
      <c r="M8123" s="97">
        <v>42</v>
      </c>
      <c r="N8123" s="97">
        <v>1004214</v>
      </c>
    </row>
    <row r="8124" spans="1:14" ht="14.25" customHeight="1" x14ac:dyDescent="0.3">
      <c r="A8124" s="97" t="s">
        <v>497</v>
      </c>
      <c r="B8124" s="97">
        <v>114</v>
      </c>
      <c r="C8124" s="97" t="s">
        <v>24674</v>
      </c>
      <c r="D8124" s="97" t="s">
        <v>332</v>
      </c>
      <c r="E8124" s="97" t="s">
        <v>24675</v>
      </c>
      <c r="F8124" s="97">
        <v>334700</v>
      </c>
      <c r="G8124" s="97">
        <v>660100</v>
      </c>
      <c r="H8124" s="97">
        <v>334700</v>
      </c>
      <c r="I8124" s="97">
        <v>660100</v>
      </c>
      <c r="J8124" s="97" t="s">
        <v>93</v>
      </c>
      <c r="K8124" s="97">
        <v>152.30000000000001</v>
      </c>
      <c r="L8124" s="97" t="s">
        <v>24676</v>
      </c>
      <c r="M8124" s="97">
        <v>42</v>
      </c>
      <c r="N8124" s="97">
        <v>904746</v>
      </c>
    </row>
    <row r="8125" spans="1:14" ht="14.25" customHeight="1" x14ac:dyDescent="0.3">
      <c r="A8125" s="97" t="s">
        <v>570</v>
      </c>
      <c r="B8125" s="97">
        <v>86</v>
      </c>
      <c r="C8125" s="97" t="s">
        <v>24677</v>
      </c>
      <c r="D8125" s="97" t="s">
        <v>332</v>
      </c>
      <c r="E8125" s="97" t="s">
        <v>24678</v>
      </c>
      <c r="F8125" s="97">
        <v>337325</v>
      </c>
      <c r="G8125" s="97">
        <v>663765</v>
      </c>
      <c r="H8125" s="97">
        <v>337325</v>
      </c>
      <c r="I8125" s="97">
        <v>663765</v>
      </c>
      <c r="J8125" s="97" t="s">
        <v>93</v>
      </c>
      <c r="K8125" s="97">
        <v>186.7</v>
      </c>
      <c r="L8125" s="97" t="s">
        <v>24679</v>
      </c>
      <c r="M8125" s="97">
        <v>42</v>
      </c>
      <c r="N8125" s="97">
        <v>844564</v>
      </c>
    </row>
    <row r="8126" spans="1:14" ht="14.25" customHeight="1" x14ac:dyDescent="0.3">
      <c r="A8126" s="97" t="s">
        <v>570</v>
      </c>
      <c r="B8126" s="97">
        <v>104</v>
      </c>
      <c r="C8126" s="97" t="s">
        <v>24680</v>
      </c>
      <c r="D8126" s="97" t="s">
        <v>332</v>
      </c>
      <c r="E8126" s="97" t="s">
        <v>24681</v>
      </c>
      <c r="F8126" s="97">
        <v>337260</v>
      </c>
      <c r="G8126" s="97">
        <v>664640</v>
      </c>
      <c r="H8126" s="97">
        <v>337260</v>
      </c>
      <c r="I8126" s="97">
        <v>664640</v>
      </c>
      <c r="J8126" s="97" t="s">
        <v>93</v>
      </c>
      <c r="K8126" s="97">
        <v>192.5</v>
      </c>
      <c r="L8126" s="97" t="s">
        <v>24682</v>
      </c>
      <c r="M8126" s="97">
        <v>42</v>
      </c>
      <c r="N8126" s="97">
        <v>844582</v>
      </c>
    </row>
    <row r="8127" spans="1:14" ht="14.25" customHeight="1" x14ac:dyDescent="0.3">
      <c r="A8127" s="97" t="s">
        <v>351</v>
      </c>
      <c r="B8127" s="97">
        <v>104</v>
      </c>
      <c r="C8127" s="97" t="s">
        <v>24683</v>
      </c>
      <c r="D8127" s="97" t="s">
        <v>332</v>
      </c>
      <c r="E8127" s="97" t="s">
        <v>24684</v>
      </c>
      <c r="F8127" s="97">
        <v>329550</v>
      </c>
      <c r="G8127" s="97">
        <v>660490</v>
      </c>
      <c r="H8127" s="97">
        <v>329550</v>
      </c>
      <c r="I8127" s="97">
        <v>660490</v>
      </c>
      <c r="J8127" s="97" t="s">
        <v>93</v>
      </c>
      <c r="K8127" s="97">
        <v>199</v>
      </c>
      <c r="L8127" s="97" t="s">
        <v>24685</v>
      </c>
      <c r="M8127" s="97">
        <v>42</v>
      </c>
      <c r="N8127" s="97">
        <v>803188</v>
      </c>
    </row>
    <row r="8128" spans="1:14" ht="14.25" customHeight="1" x14ac:dyDescent="0.3">
      <c r="A8128" s="97" t="s">
        <v>570</v>
      </c>
      <c r="B8128" s="97">
        <v>100</v>
      </c>
      <c r="C8128" s="97" t="s">
        <v>24686</v>
      </c>
      <c r="D8128" s="97" t="s">
        <v>332</v>
      </c>
      <c r="E8128" s="97" t="s">
        <v>24687</v>
      </c>
      <c r="F8128" s="97">
        <v>336730</v>
      </c>
      <c r="G8128" s="97">
        <v>664100</v>
      </c>
      <c r="H8128" s="97">
        <v>336730</v>
      </c>
      <c r="I8128" s="97">
        <v>664100</v>
      </c>
      <c r="J8128" s="97" t="s">
        <v>93</v>
      </c>
      <c r="K8128" s="97">
        <v>210.8</v>
      </c>
      <c r="L8128" s="97" t="s">
        <v>24688</v>
      </c>
      <c r="M8128" s="97">
        <v>42</v>
      </c>
      <c r="N8128" s="97">
        <v>844578</v>
      </c>
    </row>
    <row r="8129" spans="1:14" ht="14.25" customHeight="1" x14ac:dyDescent="0.3">
      <c r="A8129" s="97" t="s">
        <v>330</v>
      </c>
      <c r="B8129" s="97">
        <v>107</v>
      </c>
      <c r="C8129" s="97" t="s">
        <v>24689</v>
      </c>
      <c r="D8129" s="97" t="s">
        <v>332</v>
      </c>
      <c r="E8129" s="97" t="s">
        <v>24690</v>
      </c>
      <c r="F8129" s="97">
        <v>322876</v>
      </c>
      <c r="G8129" s="97">
        <v>660976</v>
      </c>
      <c r="H8129" s="97">
        <v>322876</v>
      </c>
      <c r="I8129" s="97">
        <v>660976</v>
      </c>
      <c r="J8129" s="97" t="s">
        <v>93</v>
      </c>
      <c r="K8129" s="97">
        <v>212</v>
      </c>
      <c r="L8129" s="97" t="s">
        <v>24691</v>
      </c>
      <c r="M8129" s="97">
        <v>42</v>
      </c>
      <c r="N8129" s="97">
        <v>785830</v>
      </c>
    </row>
    <row r="8130" spans="1:14" ht="14.25" customHeight="1" x14ac:dyDescent="0.3">
      <c r="A8130" s="97" t="s">
        <v>639</v>
      </c>
      <c r="B8130" s="97">
        <v>10</v>
      </c>
      <c r="C8130" s="97" t="s">
        <v>24692</v>
      </c>
      <c r="D8130" s="97" t="s">
        <v>332</v>
      </c>
      <c r="E8130" s="97" t="s">
        <v>24693</v>
      </c>
      <c r="F8130" s="97">
        <v>335050</v>
      </c>
      <c r="G8130" s="97">
        <v>658800</v>
      </c>
      <c r="H8130" s="97">
        <v>335050</v>
      </c>
      <c r="I8130" s="97">
        <v>658800</v>
      </c>
      <c r="J8130" s="97" t="s">
        <v>93</v>
      </c>
      <c r="K8130" s="97">
        <v>214</v>
      </c>
      <c r="L8130" s="97" t="s">
        <v>24694</v>
      </c>
      <c r="M8130" s="97">
        <v>42</v>
      </c>
      <c r="N8130" s="97">
        <v>695911</v>
      </c>
    </row>
    <row r="8131" spans="1:14" ht="14.25" customHeight="1" x14ac:dyDescent="0.3">
      <c r="A8131" s="97" t="s">
        <v>330</v>
      </c>
      <c r="B8131" s="97">
        <v>112</v>
      </c>
      <c r="C8131" s="97" t="s">
        <v>24695</v>
      </c>
      <c r="D8131" s="97" t="s">
        <v>332</v>
      </c>
      <c r="E8131" s="97" t="s">
        <v>24696</v>
      </c>
      <c r="F8131" s="97">
        <v>322918</v>
      </c>
      <c r="G8131" s="97">
        <v>661125</v>
      </c>
      <c r="H8131" s="97">
        <v>322918</v>
      </c>
      <c r="I8131" s="97">
        <v>661125</v>
      </c>
      <c r="J8131" s="97" t="s">
        <v>93</v>
      </c>
      <c r="K8131" s="97">
        <v>214</v>
      </c>
      <c r="L8131" s="97" t="s">
        <v>24478</v>
      </c>
      <c r="M8131" s="97">
        <v>42</v>
      </c>
      <c r="N8131" s="97">
        <v>785835</v>
      </c>
    </row>
    <row r="8132" spans="1:14" ht="14.25" customHeight="1" x14ac:dyDescent="0.3">
      <c r="A8132" s="97" t="s">
        <v>570</v>
      </c>
      <c r="B8132" s="97">
        <v>121</v>
      </c>
      <c r="C8132" s="97" t="s">
        <v>24697</v>
      </c>
      <c r="D8132" s="97" t="s">
        <v>332</v>
      </c>
      <c r="E8132" s="97" t="s">
        <v>3672</v>
      </c>
      <c r="F8132" s="97">
        <v>336530</v>
      </c>
      <c r="G8132" s="97">
        <v>663820</v>
      </c>
      <c r="H8132" s="97">
        <v>336530</v>
      </c>
      <c r="I8132" s="97">
        <v>663820</v>
      </c>
      <c r="J8132" s="97" t="s">
        <v>93</v>
      </c>
      <c r="K8132" s="97">
        <v>221.7</v>
      </c>
      <c r="L8132" s="97" t="s">
        <v>24698</v>
      </c>
      <c r="M8132" s="97">
        <v>42</v>
      </c>
      <c r="N8132" s="97">
        <v>844599</v>
      </c>
    </row>
    <row r="8133" spans="1:14" ht="14.25" customHeight="1" x14ac:dyDescent="0.3">
      <c r="A8133" s="97" t="s">
        <v>570</v>
      </c>
      <c r="B8133" s="97">
        <v>177</v>
      </c>
      <c r="C8133" s="97" t="s">
        <v>24699</v>
      </c>
      <c r="D8133" s="97" t="s">
        <v>332</v>
      </c>
      <c r="E8133" s="97" t="s">
        <v>24700</v>
      </c>
      <c r="F8133" s="97">
        <v>335380</v>
      </c>
      <c r="G8133" s="97">
        <v>662440</v>
      </c>
      <c r="H8133" s="97">
        <v>335380</v>
      </c>
      <c r="I8133" s="97">
        <v>662440</v>
      </c>
      <c r="J8133" s="97" t="s">
        <v>93</v>
      </c>
      <c r="K8133" s="97">
        <v>227.03</v>
      </c>
      <c r="L8133" s="97" t="s">
        <v>24701</v>
      </c>
      <c r="M8133" s="97">
        <v>42</v>
      </c>
      <c r="N8133" s="97">
        <v>844657</v>
      </c>
    </row>
    <row r="8134" spans="1:14" ht="14.25" customHeight="1" x14ac:dyDescent="0.3">
      <c r="A8134" s="97" t="s">
        <v>4821</v>
      </c>
      <c r="B8134" s="97">
        <v>259</v>
      </c>
      <c r="C8134" s="97" t="s">
        <v>24702</v>
      </c>
      <c r="D8134" s="97" t="s">
        <v>332</v>
      </c>
      <c r="E8134" s="97" t="s">
        <v>24703</v>
      </c>
      <c r="F8134" s="97">
        <v>334950</v>
      </c>
      <c r="G8134" s="97">
        <v>658035</v>
      </c>
      <c r="H8134" s="97">
        <v>334950</v>
      </c>
      <c r="I8134" s="97">
        <v>658035</v>
      </c>
      <c r="J8134" s="97" t="s">
        <v>93</v>
      </c>
      <c r="K8134" s="97">
        <v>240.5</v>
      </c>
      <c r="L8134" s="97" t="s">
        <v>24704</v>
      </c>
      <c r="M8134" s="97">
        <v>42</v>
      </c>
      <c r="N8134" s="97">
        <v>777918</v>
      </c>
    </row>
    <row r="8135" spans="1:14" ht="14.25" customHeight="1" x14ac:dyDescent="0.3">
      <c r="A8135" s="97" t="s">
        <v>878</v>
      </c>
      <c r="B8135" s="97">
        <v>84</v>
      </c>
      <c r="C8135" s="97" t="s">
        <v>24705</v>
      </c>
      <c r="D8135" s="97" t="s">
        <v>332</v>
      </c>
      <c r="E8135" s="97" t="s">
        <v>24706</v>
      </c>
      <c r="F8135" s="97">
        <v>328570</v>
      </c>
      <c r="G8135" s="97">
        <v>658720</v>
      </c>
      <c r="H8135" s="97">
        <v>328570</v>
      </c>
      <c r="I8135" s="97">
        <v>658720</v>
      </c>
      <c r="J8135" s="97" t="s">
        <v>93</v>
      </c>
      <c r="K8135" s="97">
        <v>242.8</v>
      </c>
      <c r="L8135" s="97" t="s">
        <v>24707</v>
      </c>
      <c r="M8135" s="97">
        <v>42</v>
      </c>
      <c r="N8135" s="97">
        <v>737304</v>
      </c>
    </row>
    <row r="8136" spans="1:14" ht="14.25" customHeight="1" x14ac:dyDescent="0.3">
      <c r="A8136" s="97" t="s">
        <v>878</v>
      </c>
      <c r="B8136" s="97">
        <v>64</v>
      </c>
      <c r="C8136" s="97" t="s">
        <v>24708</v>
      </c>
      <c r="D8136" s="97" t="s">
        <v>332</v>
      </c>
      <c r="E8136" s="97" t="s">
        <v>24709</v>
      </c>
      <c r="F8136" s="97">
        <v>328200</v>
      </c>
      <c r="G8136" s="97">
        <v>659010</v>
      </c>
      <c r="H8136" s="97">
        <v>328200</v>
      </c>
      <c r="I8136" s="97">
        <v>659010</v>
      </c>
      <c r="J8136" s="97" t="s">
        <v>93</v>
      </c>
      <c r="K8136" s="97">
        <v>243.23</v>
      </c>
      <c r="L8136" s="97" t="s">
        <v>24710</v>
      </c>
      <c r="M8136" s="97">
        <v>42</v>
      </c>
      <c r="N8136" s="97">
        <v>737284</v>
      </c>
    </row>
    <row r="8137" spans="1:14" ht="14.25" customHeight="1" x14ac:dyDescent="0.3">
      <c r="A8137" s="97" t="s">
        <v>878</v>
      </c>
      <c r="B8137" s="97">
        <v>80</v>
      </c>
      <c r="C8137" s="97" t="s">
        <v>24711</v>
      </c>
      <c r="D8137" s="97" t="s">
        <v>332</v>
      </c>
      <c r="E8137" s="97" t="s">
        <v>24712</v>
      </c>
      <c r="F8137" s="97">
        <v>327870</v>
      </c>
      <c r="G8137" s="97">
        <v>658110</v>
      </c>
      <c r="H8137" s="97">
        <v>327870</v>
      </c>
      <c r="I8137" s="97">
        <v>658110</v>
      </c>
      <c r="J8137" s="97" t="s">
        <v>93</v>
      </c>
      <c r="K8137" s="97">
        <v>250.7</v>
      </c>
      <c r="L8137" s="97" t="s">
        <v>24713</v>
      </c>
      <c r="M8137" s="97">
        <v>42</v>
      </c>
      <c r="N8137" s="97">
        <v>737300</v>
      </c>
    </row>
    <row r="8138" spans="1:14" ht="14.25" customHeight="1" x14ac:dyDescent="0.3">
      <c r="A8138" s="97" t="s">
        <v>506</v>
      </c>
      <c r="B8138" s="97">
        <v>700</v>
      </c>
      <c r="C8138" s="97" t="s">
        <v>24714</v>
      </c>
      <c r="D8138" s="97" t="s">
        <v>332</v>
      </c>
      <c r="E8138" s="97" t="s">
        <v>24715</v>
      </c>
      <c r="F8138" s="97">
        <v>327395</v>
      </c>
      <c r="G8138" s="97">
        <v>666225</v>
      </c>
      <c r="H8138" s="97">
        <v>327395</v>
      </c>
      <c r="I8138" s="97">
        <v>666225</v>
      </c>
      <c r="J8138" s="97" t="s">
        <v>93</v>
      </c>
      <c r="K8138" s="97">
        <v>148</v>
      </c>
      <c r="L8138" s="97" t="s">
        <v>24716</v>
      </c>
      <c r="M8138" s="97">
        <v>42.15</v>
      </c>
      <c r="N8138" s="97">
        <v>13472360</v>
      </c>
    </row>
    <row r="8139" spans="1:14" ht="14.25" customHeight="1" x14ac:dyDescent="0.3">
      <c r="A8139" s="97" t="s">
        <v>419</v>
      </c>
      <c r="B8139" s="97">
        <v>17078</v>
      </c>
      <c r="C8139" s="97" t="s">
        <v>24717</v>
      </c>
      <c r="D8139" s="97" t="s">
        <v>581</v>
      </c>
      <c r="E8139" s="97" t="s">
        <v>24718</v>
      </c>
      <c r="F8139" s="97">
        <v>334070</v>
      </c>
      <c r="G8139" s="97">
        <v>672230</v>
      </c>
      <c r="H8139" s="97">
        <v>334070</v>
      </c>
      <c r="I8139" s="97">
        <v>672230</v>
      </c>
      <c r="J8139" s="97" t="s">
        <v>93</v>
      </c>
      <c r="K8139" s="97">
        <v>16</v>
      </c>
      <c r="L8139" s="97" t="s">
        <v>24719</v>
      </c>
      <c r="M8139" s="97">
        <v>42.2</v>
      </c>
      <c r="N8139" s="97">
        <v>973345</v>
      </c>
    </row>
    <row r="8140" spans="1:14" ht="14.25" customHeight="1" x14ac:dyDescent="0.3">
      <c r="A8140" s="97" t="s">
        <v>506</v>
      </c>
      <c r="B8140" s="97">
        <v>10695</v>
      </c>
      <c r="C8140" s="97" t="s">
        <v>24720</v>
      </c>
      <c r="D8140" s="97" t="s">
        <v>581</v>
      </c>
      <c r="E8140" s="97" t="s">
        <v>21645</v>
      </c>
      <c r="F8140" s="97">
        <v>327625</v>
      </c>
      <c r="G8140" s="97">
        <v>666856</v>
      </c>
      <c r="H8140" s="97">
        <v>327625</v>
      </c>
      <c r="I8140" s="97">
        <v>666856</v>
      </c>
      <c r="J8140" s="97" t="s">
        <v>93</v>
      </c>
      <c r="K8140" s="97">
        <v>139.44</v>
      </c>
      <c r="L8140" s="97" t="s">
        <v>24721</v>
      </c>
      <c r="M8140" s="97">
        <v>42.2</v>
      </c>
      <c r="N8140" s="97">
        <v>1004297</v>
      </c>
    </row>
    <row r="8141" spans="1:14" ht="14.25" customHeight="1" x14ac:dyDescent="0.3">
      <c r="A8141" s="97" t="s">
        <v>351</v>
      </c>
      <c r="B8141" s="97">
        <v>17123</v>
      </c>
      <c r="C8141" s="97" t="s">
        <v>24722</v>
      </c>
      <c r="D8141" s="97" t="s">
        <v>581</v>
      </c>
      <c r="E8141" s="97" t="s">
        <v>24723</v>
      </c>
      <c r="F8141" s="97">
        <v>325893</v>
      </c>
      <c r="G8141" s="97">
        <v>663375</v>
      </c>
      <c r="H8141" s="97">
        <v>325893</v>
      </c>
      <c r="I8141" s="97">
        <v>663375</v>
      </c>
      <c r="J8141" s="97" t="s">
        <v>93</v>
      </c>
      <c r="K8141" s="97">
        <v>170.92</v>
      </c>
      <c r="L8141" s="97" t="s">
        <v>24724</v>
      </c>
      <c r="M8141" s="97">
        <v>42.2</v>
      </c>
      <c r="N8141" s="97">
        <v>803438</v>
      </c>
    </row>
    <row r="8142" spans="1:14" ht="14.25" customHeight="1" x14ac:dyDescent="0.3">
      <c r="A8142" s="97" t="s">
        <v>419</v>
      </c>
      <c r="B8142" s="97">
        <v>655</v>
      </c>
      <c r="C8142" s="97" t="s">
        <v>24725</v>
      </c>
      <c r="D8142" s="97" t="s">
        <v>332</v>
      </c>
      <c r="E8142" s="97" t="s">
        <v>24726</v>
      </c>
      <c r="F8142" s="97">
        <v>331880</v>
      </c>
      <c r="G8142" s="97">
        <v>670450</v>
      </c>
      <c r="H8142" s="97">
        <v>331880</v>
      </c>
      <c r="I8142" s="97">
        <v>670450</v>
      </c>
      <c r="J8142" s="97" t="s">
        <v>93</v>
      </c>
      <c r="K8142" s="97">
        <v>55</v>
      </c>
      <c r="L8142" s="97" t="s">
        <v>24727</v>
      </c>
      <c r="M8142" s="97">
        <v>42.25</v>
      </c>
      <c r="N8142" s="97">
        <v>13088585</v>
      </c>
    </row>
    <row r="8143" spans="1:14" ht="14.25" customHeight="1" x14ac:dyDescent="0.3">
      <c r="A8143" s="97" t="s">
        <v>351</v>
      </c>
      <c r="B8143" s="97">
        <v>17123</v>
      </c>
      <c r="C8143" s="97" t="s">
        <v>24728</v>
      </c>
      <c r="D8143" s="97" t="s">
        <v>581</v>
      </c>
      <c r="E8143" s="97" t="s">
        <v>24729</v>
      </c>
      <c r="F8143" s="97">
        <v>325865</v>
      </c>
      <c r="G8143" s="97">
        <v>663292</v>
      </c>
      <c r="H8143" s="97">
        <v>325865</v>
      </c>
      <c r="I8143" s="97">
        <v>663292</v>
      </c>
      <c r="J8143" s="97" t="s">
        <v>93</v>
      </c>
      <c r="K8143" s="97">
        <v>171</v>
      </c>
      <c r="L8143" s="97" t="s">
        <v>24730</v>
      </c>
      <c r="M8143" s="97">
        <v>42.4</v>
      </c>
      <c r="N8143" s="97">
        <v>803434</v>
      </c>
    </row>
    <row r="8144" spans="1:14" ht="14.25" customHeight="1" x14ac:dyDescent="0.3">
      <c r="A8144" s="97" t="s">
        <v>506</v>
      </c>
      <c r="B8144" s="97">
        <v>807</v>
      </c>
      <c r="C8144" s="97" t="s">
        <v>24731</v>
      </c>
      <c r="D8144" s="97" t="s">
        <v>332</v>
      </c>
      <c r="E8144" s="97" t="s">
        <v>24732</v>
      </c>
      <c r="F8144" s="97">
        <v>328891</v>
      </c>
      <c r="G8144" s="97">
        <v>669626</v>
      </c>
      <c r="H8144" s="97">
        <v>328891</v>
      </c>
      <c r="I8144" s="97">
        <v>669626</v>
      </c>
      <c r="J8144" s="97" t="s">
        <v>93</v>
      </c>
      <c r="K8144" s="97">
        <v>76.83</v>
      </c>
      <c r="L8144" s="97" t="s">
        <v>24733</v>
      </c>
      <c r="M8144" s="97">
        <v>42.5</v>
      </c>
      <c r="N8144" s="97">
        <v>17332953</v>
      </c>
    </row>
    <row r="8145" spans="1:14" ht="14.25" customHeight="1" x14ac:dyDescent="0.3">
      <c r="A8145" s="97" t="s">
        <v>655</v>
      </c>
      <c r="B8145" s="97">
        <v>1158</v>
      </c>
      <c r="C8145" s="97" t="s">
        <v>24734</v>
      </c>
      <c r="D8145" s="97" t="s">
        <v>581</v>
      </c>
      <c r="E8145" s="97" t="s">
        <v>24735</v>
      </c>
      <c r="F8145" s="97">
        <v>335165</v>
      </c>
      <c r="G8145" s="97">
        <v>671251</v>
      </c>
      <c r="H8145" s="97">
        <v>335165</v>
      </c>
      <c r="I8145" s="97">
        <v>671251</v>
      </c>
      <c r="J8145" s="97" t="s">
        <v>93</v>
      </c>
      <c r="K8145" s="97">
        <v>21.01</v>
      </c>
      <c r="L8145" s="97" t="s">
        <v>24736</v>
      </c>
      <c r="M8145" s="97">
        <v>42.67</v>
      </c>
      <c r="N8145" s="97">
        <v>950655</v>
      </c>
    </row>
    <row r="8146" spans="1:14" ht="14.25" customHeight="1" x14ac:dyDescent="0.3">
      <c r="A8146" s="97" t="s">
        <v>419</v>
      </c>
      <c r="B8146" s="97">
        <v>1158</v>
      </c>
      <c r="C8146" s="97" t="s">
        <v>24737</v>
      </c>
      <c r="D8146" s="97" t="s">
        <v>581</v>
      </c>
      <c r="E8146" s="97" t="s">
        <v>24738</v>
      </c>
      <c r="F8146" s="97">
        <v>333665</v>
      </c>
      <c r="G8146" s="97">
        <v>671143</v>
      </c>
      <c r="H8146" s="97">
        <v>333665</v>
      </c>
      <c r="I8146" s="97">
        <v>671143</v>
      </c>
      <c r="J8146" s="97" t="s">
        <v>93</v>
      </c>
      <c r="K8146" s="97">
        <v>23.73</v>
      </c>
      <c r="L8146" s="97" t="s">
        <v>24739</v>
      </c>
      <c r="M8146" s="97">
        <v>42.67</v>
      </c>
      <c r="N8146" s="97">
        <v>972271</v>
      </c>
    </row>
    <row r="8147" spans="1:14" ht="14.25" customHeight="1" x14ac:dyDescent="0.3">
      <c r="A8147" s="97" t="s">
        <v>655</v>
      </c>
      <c r="B8147" s="97">
        <v>383</v>
      </c>
      <c r="C8147" s="97" t="s">
        <v>24740</v>
      </c>
      <c r="D8147" s="97" t="s">
        <v>332</v>
      </c>
      <c r="E8147" s="97" t="s">
        <v>24741</v>
      </c>
      <c r="F8147" s="97">
        <v>337545</v>
      </c>
      <c r="G8147" s="97">
        <v>673108</v>
      </c>
      <c r="H8147" s="97">
        <v>337545</v>
      </c>
      <c r="I8147" s="97">
        <v>673108</v>
      </c>
      <c r="J8147" s="97" t="s">
        <v>93</v>
      </c>
      <c r="K8147" s="97">
        <v>27.5</v>
      </c>
      <c r="L8147" s="97" t="s">
        <v>15390</v>
      </c>
      <c r="M8147" s="97">
        <v>42.67</v>
      </c>
      <c r="N8147" s="97">
        <v>950056</v>
      </c>
    </row>
    <row r="8148" spans="1:14" ht="14.25" customHeight="1" x14ac:dyDescent="0.3">
      <c r="A8148" s="97" t="s">
        <v>822</v>
      </c>
      <c r="B8148" s="97">
        <v>306</v>
      </c>
      <c r="C8148" s="97" t="s">
        <v>24742</v>
      </c>
      <c r="D8148" s="97" t="s">
        <v>332</v>
      </c>
      <c r="E8148" s="97" t="s">
        <v>24743</v>
      </c>
      <c r="F8148" s="97">
        <v>341043</v>
      </c>
      <c r="G8148" s="97">
        <v>673708</v>
      </c>
      <c r="H8148" s="97">
        <v>341043</v>
      </c>
      <c r="I8148" s="97">
        <v>673708</v>
      </c>
      <c r="J8148" s="97" t="s">
        <v>93</v>
      </c>
      <c r="K8148" s="97">
        <v>59.81</v>
      </c>
      <c r="L8148" s="97" t="s">
        <v>24744</v>
      </c>
      <c r="M8148" s="97">
        <v>42.67</v>
      </c>
      <c r="N8148" s="97">
        <v>931175</v>
      </c>
    </row>
    <row r="8149" spans="1:14" ht="14.25" customHeight="1" x14ac:dyDescent="0.3">
      <c r="A8149" s="97" t="s">
        <v>822</v>
      </c>
      <c r="B8149" s="97">
        <v>305</v>
      </c>
      <c r="C8149" s="97" t="s">
        <v>24745</v>
      </c>
      <c r="D8149" s="97" t="s">
        <v>332</v>
      </c>
      <c r="E8149" s="97" t="s">
        <v>24746</v>
      </c>
      <c r="F8149" s="97">
        <v>340934</v>
      </c>
      <c r="G8149" s="97">
        <v>673548</v>
      </c>
      <c r="H8149" s="97">
        <v>340934</v>
      </c>
      <c r="I8149" s="97">
        <v>673548</v>
      </c>
      <c r="J8149" s="97" t="s">
        <v>93</v>
      </c>
      <c r="K8149" s="97">
        <v>63.09</v>
      </c>
      <c r="L8149" s="97" t="s">
        <v>24747</v>
      </c>
      <c r="M8149" s="97">
        <v>42.67</v>
      </c>
      <c r="N8149" s="97">
        <v>931174</v>
      </c>
    </row>
    <row r="8150" spans="1:14" ht="14.25" customHeight="1" x14ac:dyDescent="0.3">
      <c r="A8150" s="97" t="s">
        <v>330</v>
      </c>
      <c r="B8150" s="97">
        <v>44</v>
      </c>
      <c r="C8150" s="97" t="s">
        <v>24748</v>
      </c>
      <c r="D8150" s="97" t="s">
        <v>332</v>
      </c>
      <c r="E8150" s="97" t="s">
        <v>24749</v>
      </c>
      <c r="F8150" s="97">
        <v>323560</v>
      </c>
      <c r="G8150" s="97">
        <v>661550</v>
      </c>
      <c r="H8150" s="97">
        <v>323560</v>
      </c>
      <c r="I8150" s="97">
        <v>661550</v>
      </c>
      <c r="J8150" s="97" t="s">
        <v>93</v>
      </c>
      <c r="K8150" s="97">
        <v>201</v>
      </c>
      <c r="L8150" s="97" t="s">
        <v>24750</v>
      </c>
      <c r="M8150" s="97">
        <v>42.69</v>
      </c>
      <c r="N8150" s="97">
        <v>785765</v>
      </c>
    </row>
    <row r="8151" spans="1:14" ht="14.25" customHeight="1" x14ac:dyDescent="0.3">
      <c r="A8151" s="97" t="s">
        <v>655</v>
      </c>
      <c r="B8151" s="97">
        <v>370</v>
      </c>
      <c r="C8151" s="97" t="s">
        <v>24751</v>
      </c>
      <c r="D8151" s="97" t="s">
        <v>332</v>
      </c>
      <c r="E8151" s="97" t="s">
        <v>24752</v>
      </c>
      <c r="F8151" s="97">
        <v>335321</v>
      </c>
      <c r="G8151" s="97">
        <v>670980</v>
      </c>
      <c r="H8151" s="97">
        <v>335321</v>
      </c>
      <c r="I8151" s="97">
        <v>670980</v>
      </c>
      <c r="J8151" s="97" t="s">
        <v>93</v>
      </c>
      <c r="K8151" s="97">
        <v>20.62</v>
      </c>
      <c r="L8151" s="97" t="s">
        <v>24753</v>
      </c>
      <c r="M8151" s="97">
        <v>42.97</v>
      </c>
      <c r="N8151" s="97">
        <v>950043</v>
      </c>
    </row>
    <row r="8152" spans="1:14" ht="14.25" customHeight="1" x14ac:dyDescent="0.3">
      <c r="A8152" s="97" t="s">
        <v>419</v>
      </c>
      <c r="B8152" s="97">
        <v>295</v>
      </c>
      <c r="C8152" s="97" t="s">
        <v>24754</v>
      </c>
      <c r="D8152" s="97" t="s">
        <v>332</v>
      </c>
      <c r="E8152" s="97" t="s">
        <v>24755</v>
      </c>
      <c r="F8152" s="97">
        <v>334242</v>
      </c>
      <c r="G8152" s="97">
        <v>670179</v>
      </c>
      <c r="H8152" s="97">
        <v>334242</v>
      </c>
      <c r="I8152" s="97">
        <v>670179</v>
      </c>
      <c r="J8152" s="97" t="s">
        <v>93</v>
      </c>
      <c r="K8152" s="97">
        <v>-629.4</v>
      </c>
      <c r="L8152" s="97" t="s">
        <v>24756</v>
      </c>
      <c r="M8152" s="97">
        <v>43</v>
      </c>
      <c r="N8152" s="97">
        <v>971779</v>
      </c>
    </row>
    <row r="8153" spans="1:14" ht="14.25" customHeight="1" x14ac:dyDescent="0.3">
      <c r="A8153" s="97" t="s">
        <v>351</v>
      </c>
      <c r="B8153" s="97">
        <v>72</v>
      </c>
      <c r="C8153" s="97" t="s">
        <v>24757</v>
      </c>
      <c r="D8153" s="97" t="s">
        <v>332</v>
      </c>
      <c r="E8153" s="97" t="s">
        <v>24758</v>
      </c>
      <c r="F8153" s="97">
        <v>329693</v>
      </c>
      <c r="G8153" s="97">
        <v>662267</v>
      </c>
      <c r="H8153" s="97">
        <v>329693</v>
      </c>
      <c r="I8153" s="97">
        <v>662267</v>
      </c>
      <c r="J8153" s="97" t="s">
        <v>93</v>
      </c>
      <c r="K8153" s="97">
        <v>-600</v>
      </c>
      <c r="L8153" s="97" t="s">
        <v>24759</v>
      </c>
      <c r="M8153" s="97">
        <v>43</v>
      </c>
      <c r="N8153" s="97">
        <v>803156</v>
      </c>
    </row>
    <row r="8154" spans="1:14" ht="14.25" customHeight="1" x14ac:dyDescent="0.3">
      <c r="A8154" s="97" t="s">
        <v>497</v>
      </c>
      <c r="B8154" s="97">
        <v>190</v>
      </c>
      <c r="C8154" s="97" t="s">
        <v>24760</v>
      </c>
      <c r="D8154" s="97" t="s">
        <v>332</v>
      </c>
      <c r="E8154" s="97" t="s">
        <v>24761</v>
      </c>
      <c r="F8154" s="97">
        <v>331916</v>
      </c>
      <c r="G8154" s="97">
        <v>663701</v>
      </c>
      <c r="H8154" s="97">
        <v>331916</v>
      </c>
      <c r="I8154" s="97">
        <v>663701</v>
      </c>
      <c r="J8154" s="97" t="s">
        <v>93</v>
      </c>
      <c r="K8154" s="97">
        <v>-507</v>
      </c>
      <c r="L8154" s="97" t="s">
        <v>24762</v>
      </c>
      <c r="M8154" s="97">
        <v>43</v>
      </c>
      <c r="N8154" s="97">
        <v>904822</v>
      </c>
    </row>
    <row r="8155" spans="1:14" ht="14.25" customHeight="1" x14ac:dyDescent="0.3">
      <c r="A8155" s="97" t="s">
        <v>655</v>
      </c>
      <c r="B8155" s="97">
        <v>74</v>
      </c>
      <c r="C8155" s="97" t="s">
        <v>24763</v>
      </c>
      <c r="D8155" s="97" t="s">
        <v>332</v>
      </c>
      <c r="E8155" s="97" t="s">
        <v>24764</v>
      </c>
      <c r="F8155" s="97">
        <v>336605</v>
      </c>
      <c r="G8155" s="97">
        <v>670346</v>
      </c>
      <c r="H8155" s="97">
        <v>336605</v>
      </c>
      <c r="I8155" s="97">
        <v>670346</v>
      </c>
      <c r="J8155" s="97" t="s">
        <v>93</v>
      </c>
      <c r="K8155" s="97">
        <v>-179</v>
      </c>
      <c r="L8155" s="97" t="s">
        <v>24765</v>
      </c>
      <c r="M8155" s="97">
        <v>43</v>
      </c>
      <c r="N8155" s="97">
        <v>949744</v>
      </c>
    </row>
    <row r="8156" spans="1:14" ht="14.25" customHeight="1" x14ac:dyDescent="0.3">
      <c r="A8156" s="97" t="s">
        <v>508</v>
      </c>
      <c r="B8156" s="97">
        <v>48</v>
      </c>
      <c r="C8156" s="97" t="s">
        <v>24766</v>
      </c>
      <c r="D8156" s="97" t="s">
        <v>332</v>
      </c>
      <c r="E8156" s="97" t="s">
        <v>24767</v>
      </c>
      <c r="F8156" s="97">
        <v>332001</v>
      </c>
      <c r="G8156" s="97">
        <v>669027</v>
      </c>
      <c r="H8156" s="97">
        <v>332001</v>
      </c>
      <c r="I8156" s="97">
        <v>669027</v>
      </c>
      <c r="J8156" s="97" t="s">
        <v>93</v>
      </c>
      <c r="K8156" s="97">
        <v>0</v>
      </c>
      <c r="L8156" s="97" t="s">
        <v>24768</v>
      </c>
      <c r="M8156" s="97">
        <v>43</v>
      </c>
      <c r="N8156" s="97">
        <v>951247</v>
      </c>
    </row>
    <row r="8157" spans="1:14" ht="14.25" customHeight="1" x14ac:dyDescent="0.3">
      <c r="A8157" s="97" t="s">
        <v>962</v>
      </c>
      <c r="B8157" s="97">
        <v>97</v>
      </c>
      <c r="C8157" s="97" t="s">
        <v>24769</v>
      </c>
      <c r="D8157" s="97" t="s">
        <v>332</v>
      </c>
      <c r="E8157" s="97" t="s">
        <v>24770</v>
      </c>
      <c r="F8157" s="97">
        <v>319772</v>
      </c>
      <c r="G8157" s="97">
        <v>653729</v>
      </c>
      <c r="H8157" s="97">
        <v>319772</v>
      </c>
      <c r="I8157" s="97">
        <v>653729</v>
      </c>
      <c r="J8157" s="97" t="s">
        <v>93</v>
      </c>
      <c r="K8157" s="97">
        <v>0</v>
      </c>
      <c r="L8157" s="97" t="s">
        <v>24771</v>
      </c>
      <c r="M8157" s="97">
        <v>43</v>
      </c>
      <c r="N8157" s="97">
        <v>712351</v>
      </c>
    </row>
    <row r="8158" spans="1:14" ht="14.25" customHeight="1" x14ac:dyDescent="0.3">
      <c r="A8158" s="97" t="s">
        <v>419</v>
      </c>
      <c r="B8158" s="97">
        <v>44</v>
      </c>
      <c r="C8158" s="97" t="s">
        <v>24772</v>
      </c>
      <c r="D8158" s="97" t="s">
        <v>332</v>
      </c>
      <c r="E8158" s="97" t="s">
        <v>24773</v>
      </c>
      <c r="F8158" s="97">
        <v>334820</v>
      </c>
      <c r="G8158" s="97">
        <v>672370</v>
      </c>
      <c r="H8158" s="97">
        <v>334820</v>
      </c>
      <c r="I8158" s="97">
        <v>672370</v>
      </c>
      <c r="J8158" s="97" t="s">
        <v>93</v>
      </c>
      <c r="K8158" s="97">
        <v>8</v>
      </c>
      <c r="L8158" s="97" t="s">
        <v>24774</v>
      </c>
      <c r="M8158" s="97">
        <v>43</v>
      </c>
      <c r="N8158" s="97">
        <v>971521</v>
      </c>
    </row>
    <row r="8159" spans="1:14" ht="14.25" customHeight="1" x14ac:dyDescent="0.3">
      <c r="A8159" s="97" t="s">
        <v>419</v>
      </c>
      <c r="B8159" s="97">
        <v>445</v>
      </c>
      <c r="C8159" s="97" t="s">
        <v>24775</v>
      </c>
      <c r="D8159" s="97" t="s">
        <v>332</v>
      </c>
      <c r="E8159" s="97" t="s">
        <v>24776</v>
      </c>
      <c r="F8159" s="97">
        <v>334794</v>
      </c>
      <c r="G8159" s="97">
        <v>670876</v>
      </c>
      <c r="H8159" s="97">
        <v>334794</v>
      </c>
      <c r="I8159" s="97">
        <v>670876</v>
      </c>
      <c r="J8159" s="97" t="s">
        <v>93</v>
      </c>
      <c r="K8159" s="97">
        <v>22</v>
      </c>
      <c r="L8159" s="97" t="s">
        <v>24777</v>
      </c>
      <c r="M8159" s="97">
        <v>43</v>
      </c>
      <c r="N8159" s="97">
        <v>971929</v>
      </c>
    </row>
    <row r="8160" spans="1:14" ht="14.25" customHeight="1" x14ac:dyDescent="0.3">
      <c r="A8160" s="97" t="s">
        <v>419</v>
      </c>
      <c r="B8160" s="97">
        <v>9256</v>
      </c>
      <c r="C8160" s="97" t="s">
        <v>24778</v>
      </c>
      <c r="D8160" s="97" t="s">
        <v>581</v>
      </c>
      <c r="E8160" s="97" t="s">
        <v>24779</v>
      </c>
      <c r="F8160" s="97">
        <v>332900</v>
      </c>
      <c r="G8160" s="97">
        <v>672047</v>
      </c>
      <c r="H8160" s="97">
        <v>332900</v>
      </c>
      <c r="I8160" s="97">
        <v>672047</v>
      </c>
      <c r="J8160" s="97" t="s">
        <v>93</v>
      </c>
      <c r="K8160" s="97">
        <v>23</v>
      </c>
      <c r="L8160" s="97" t="s">
        <v>24780</v>
      </c>
      <c r="M8160" s="97">
        <v>43</v>
      </c>
      <c r="N8160" s="97">
        <v>972631</v>
      </c>
    </row>
    <row r="8161" spans="1:14" ht="14.25" customHeight="1" x14ac:dyDescent="0.3">
      <c r="A8161" s="97" t="s">
        <v>419</v>
      </c>
      <c r="B8161" s="97">
        <v>356</v>
      </c>
      <c r="C8161" s="97" t="s">
        <v>24781</v>
      </c>
      <c r="D8161" s="97" t="s">
        <v>332</v>
      </c>
      <c r="E8161" s="97" t="s">
        <v>24782</v>
      </c>
      <c r="F8161" s="97">
        <v>334320</v>
      </c>
      <c r="G8161" s="97">
        <v>670646</v>
      </c>
      <c r="H8161" s="97">
        <v>334320</v>
      </c>
      <c r="I8161" s="97">
        <v>670646</v>
      </c>
      <c r="J8161" s="97" t="s">
        <v>93</v>
      </c>
      <c r="K8161" s="97">
        <v>25</v>
      </c>
      <c r="L8161" s="97" t="s">
        <v>24783</v>
      </c>
      <c r="M8161" s="97">
        <v>43</v>
      </c>
      <c r="N8161" s="97">
        <v>971840</v>
      </c>
    </row>
    <row r="8162" spans="1:14" ht="14.25" customHeight="1" x14ac:dyDescent="0.3">
      <c r="A8162" s="97" t="s">
        <v>419</v>
      </c>
      <c r="B8162" s="97">
        <v>464</v>
      </c>
      <c r="C8162" s="97" t="s">
        <v>24784</v>
      </c>
      <c r="D8162" s="97" t="s">
        <v>332</v>
      </c>
      <c r="E8162" s="97" t="s">
        <v>24785</v>
      </c>
      <c r="F8162" s="97">
        <v>331060</v>
      </c>
      <c r="G8162" s="97">
        <v>672369</v>
      </c>
      <c r="H8162" s="97">
        <v>331060</v>
      </c>
      <c r="I8162" s="97">
        <v>672369</v>
      </c>
      <c r="J8162" s="97" t="s">
        <v>93</v>
      </c>
      <c r="K8162" s="97">
        <v>33</v>
      </c>
      <c r="L8162" s="97" t="s">
        <v>24786</v>
      </c>
      <c r="M8162" s="97">
        <v>43</v>
      </c>
      <c r="N8162" s="97">
        <v>971948</v>
      </c>
    </row>
    <row r="8163" spans="1:14" ht="14.25" customHeight="1" x14ac:dyDescent="0.3">
      <c r="A8163" s="97" t="s">
        <v>419</v>
      </c>
      <c r="B8163" s="97">
        <v>489</v>
      </c>
      <c r="C8163" s="97" t="s">
        <v>24787</v>
      </c>
      <c r="D8163" s="97" t="s">
        <v>332</v>
      </c>
      <c r="E8163" s="97" t="s">
        <v>24788</v>
      </c>
      <c r="F8163" s="97">
        <v>331191</v>
      </c>
      <c r="G8163" s="97">
        <v>672404</v>
      </c>
      <c r="H8163" s="97">
        <v>331191</v>
      </c>
      <c r="I8163" s="97">
        <v>672404</v>
      </c>
      <c r="J8163" s="97" t="s">
        <v>93</v>
      </c>
      <c r="K8163" s="97">
        <v>35</v>
      </c>
      <c r="L8163" s="97" t="s">
        <v>24789</v>
      </c>
      <c r="M8163" s="97">
        <v>43</v>
      </c>
      <c r="N8163" s="97">
        <v>971973</v>
      </c>
    </row>
    <row r="8164" spans="1:14" ht="14.25" customHeight="1" x14ac:dyDescent="0.3">
      <c r="A8164" s="97" t="s">
        <v>419</v>
      </c>
      <c r="B8164" s="97">
        <v>283</v>
      </c>
      <c r="C8164" s="97" t="s">
        <v>24790</v>
      </c>
      <c r="D8164" s="97" t="s">
        <v>332</v>
      </c>
      <c r="E8164" s="97" t="s">
        <v>24791</v>
      </c>
      <c r="F8164" s="97">
        <v>330510</v>
      </c>
      <c r="G8164" s="97">
        <v>672100</v>
      </c>
      <c r="H8164" s="97">
        <v>330510</v>
      </c>
      <c r="I8164" s="97">
        <v>672100</v>
      </c>
      <c r="J8164" s="97" t="s">
        <v>93</v>
      </c>
      <c r="K8164" s="97">
        <v>38</v>
      </c>
      <c r="L8164" s="97" t="s">
        <v>24792</v>
      </c>
      <c r="M8164" s="97">
        <v>43</v>
      </c>
      <c r="N8164" s="97">
        <v>971767</v>
      </c>
    </row>
    <row r="8165" spans="1:14" ht="14.25" customHeight="1" x14ac:dyDescent="0.3">
      <c r="A8165" s="97" t="s">
        <v>419</v>
      </c>
      <c r="B8165" s="97">
        <v>30</v>
      </c>
      <c r="C8165" s="97" t="s">
        <v>24793</v>
      </c>
      <c r="D8165" s="97" t="s">
        <v>332</v>
      </c>
      <c r="E8165" s="97" t="s">
        <v>24794</v>
      </c>
      <c r="F8165" s="97">
        <v>331170</v>
      </c>
      <c r="G8165" s="97">
        <v>671380</v>
      </c>
      <c r="H8165" s="97">
        <v>331170</v>
      </c>
      <c r="I8165" s="97">
        <v>671380</v>
      </c>
      <c r="J8165" s="97" t="s">
        <v>93</v>
      </c>
      <c r="K8165" s="97">
        <v>39</v>
      </c>
      <c r="L8165" s="97" t="s">
        <v>24795</v>
      </c>
      <c r="M8165" s="97">
        <v>43</v>
      </c>
      <c r="N8165" s="97">
        <v>971507</v>
      </c>
    </row>
    <row r="8166" spans="1:14" ht="14.25" customHeight="1" x14ac:dyDescent="0.3">
      <c r="A8166" s="97" t="s">
        <v>822</v>
      </c>
      <c r="B8166" s="97">
        <v>22</v>
      </c>
      <c r="C8166" s="97" t="s">
        <v>24796</v>
      </c>
      <c r="D8166" s="97" t="s">
        <v>332</v>
      </c>
      <c r="E8166" s="97" t="s">
        <v>24797</v>
      </c>
      <c r="F8166" s="97">
        <v>341365</v>
      </c>
      <c r="G8166" s="97">
        <v>674199</v>
      </c>
      <c r="H8166" s="97">
        <v>341365</v>
      </c>
      <c r="I8166" s="97">
        <v>674199</v>
      </c>
      <c r="J8166" s="97" t="s">
        <v>93</v>
      </c>
      <c r="K8166" s="97">
        <v>41</v>
      </c>
      <c r="L8166" s="97" t="s">
        <v>24798</v>
      </c>
      <c r="M8166" s="97">
        <v>43</v>
      </c>
      <c r="N8166" s="97">
        <v>930890</v>
      </c>
    </row>
    <row r="8167" spans="1:14" ht="14.25" customHeight="1" x14ac:dyDescent="0.3">
      <c r="A8167" s="97" t="s">
        <v>822</v>
      </c>
      <c r="B8167" s="97">
        <v>50</v>
      </c>
      <c r="C8167" s="97" t="s">
        <v>24799</v>
      </c>
      <c r="D8167" s="97" t="s">
        <v>332</v>
      </c>
      <c r="E8167" s="97" t="s">
        <v>24800</v>
      </c>
      <c r="F8167" s="97">
        <v>342914</v>
      </c>
      <c r="G8167" s="97">
        <v>674766</v>
      </c>
      <c r="H8167" s="97">
        <v>342914</v>
      </c>
      <c r="I8167" s="97">
        <v>674766</v>
      </c>
      <c r="J8167" s="97" t="s">
        <v>93</v>
      </c>
      <c r="K8167" s="97">
        <v>46</v>
      </c>
      <c r="L8167" s="97" t="s">
        <v>24801</v>
      </c>
      <c r="M8167" s="97">
        <v>43</v>
      </c>
      <c r="N8167" s="97">
        <v>930918</v>
      </c>
    </row>
    <row r="8168" spans="1:14" ht="14.25" customHeight="1" x14ac:dyDescent="0.3">
      <c r="A8168" s="97" t="s">
        <v>822</v>
      </c>
      <c r="B8168" s="97">
        <v>437</v>
      </c>
      <c r="C8168" s="97" t="s">
        <v>24802</v>
      </c>
      <c r="D8168" s="97" t="s">
        <v>332</v>
      </c>
      <c r="E8168" s="97" t="s">
        <v>24803</v>
      </c>
      <c r="F8168" s="97">
        <v>340610</v>
      </c>
      <c r="G8168" s="97">
        <v>673560</v>
      </c>
      <c r="H8168" s="97">
        <v>340610</v>
      </c>
      <c r="I8168" s="97">
        <v>673560</v>
      </c>
      <c r="J8168" s="97" t="s">
        <v>93</v>
      </c>
      <c r="K8168" s="97">
        <v>56</v>
      </c>
      <c r="L8168" s="97" t="s">
        <v>24804</v>
      </c>
      <c r="M8168" s="97">
        <v>43</v>
      </c>
      <c r="N8168" s="97">
        <v>931308</v>
      </c>
    </row>
    <row r="8169" spans="1:14" ht="14.25" customHeight="1" x14ac:dyDescent="0.3">
      <c r="A8169" s="97" t="s">
        <v>497</v>
      </c>
      <c r="B8169" s="97">
        <v>12225</v>
      </c>
      <c r="C8169" s="97" t="s">
        <v>24805</v>
      </c>
      <c r="D8169" s="97" t="s">
        <v>581</v>
      </c>
      <c r="E8169" s="97" t="s">
        <v>24806</v>
      </c>
      <c r="F8169" s="97">
        <v>333087</v>
      </c>
      <c r="G8169" s="97">
        <v>664950</v>
      </c>
      <c r="H8169" s="97">
        <v>333087</v>
      </c>
      <c r="I8169" s="97">
        <v>664950</v>
      </c>
      <c r="J8169" s="97" t="s">
        <v>93</v>
      </c>
      <c r="K8169" s="97">
        <v>70</v>
      </c>
      <c r="L8169" s="97" t="s">
        <v>24807</v>
      </c>
      <c r="M8169" s="97">
        <v>43</v>
      </c>
      <c r="N8169" s="97">
        <v>905414</v>
      </c>
    </row>
    <row r="8170" spans="1:14" ht="14.25" customHeight="1" x14ac:dyDescent="0.3">
      <c r="A8170" s="97" t="s">
        <v>497</v>
      </c>
      <c r="B8170" s="97">
        <v>12431</v>
      </c>
      <c r="C8170" s="97" t="s">
        <v>24808</v>
      </c>
      <c r="D8170" s="97" t="s">
        <v>581</v>
      </c>
      <c r="E8170" s="97" t="s">
        <v>24809</v>
      </c>
      <c r="F8170" s="97">
        <v>332844</v>
      </c>
      <c r="G8170" s="97">
        <v>664716</v>
      </c>
      <c r="H8170" s="97">
        <v>332844</v>
      </c>
      <c r="I8170" s="97">
        <v>664716</v>
      </c>
      <c r="J8170" s="97" t="s">
        <v>93</v>
      </c>
      <c r="K8170" s="97">
        <v>74</v>
      </c>
      <c r="L8170" s="97" t="s">
        <v>24810</v>
      </c>
      <c r="M8170" s="97">
        <v>43</v>
      </c>
      <c r="N8170" s="97">
        <v>905430</v>
      </c>
    </row>
    <row r="8171" spans="1:14" ht="14.25" customHeight="1" x14ac:dyDescent="0.3">
      <c r="A8171" s="97" t="s">
        <v>632</v>
      </c>
      <c r="B8171" s="97">
        <v>76</v>
      </c>
      <c r="C8171" s="97" t="s">
        <v>24811</v>
      </c>
      <c r="D8171" s="97" t="s">
        <v>332</v>
      </c>
      <c r="E8171" s="97" t="s">
        <v>24812</v>
      </c>
      <c r="F8171" s="97">
        <v>342163</v>
      </c>
      <c r="G8171" s="97">
        <v>668310</v>
      </c>
      <c r="H8171" s="97">
        <v>342163</v>
      </c>
      <c r="I8171" s="97">
        <v>668310</v>
      </c>
      <c r="J8171" s="97" t="s">
        <v>93</v>
      </c>
      <c r="K8171" s="97">
        <v>91</v>
      </c>
      <c r="L8171" s="97" t="s">
        <v>24813</v>
      </c>
      <c r="M8171" s="97">
        <v>43</v>
      </c>
      <c r="N8171" s="97">
        <v>770354</v>
      </c>
    </row>
    <row r="8172" spans="1:14" ht="14.25" customHeight="1" x14ac:dyDescent="0.3">
      <c r="A8172" s="97" t="s">
        <v>822</v>
      </c>
      <c r="B8172" s="97">
        <v>291</v>
      </c>
      <c r="C8172" s="97" t="s">
        <v>24814</v>
      </c>
      <c r="D8172" s="97" t="s">
        <v>332</v>
      </c>
      <c r="E8172" s="97" t="s">
        <v>24815</v>
      </c>
      <c r="F8172" s="97">
        <v>341354</v>
      </c>
      <c r="G8172" s="97">
        <v>672672</v>
      </c>
      <c r="H8172" s="97">
        <v>341354</v>
      </c>
      <c r="I8172" s="97">
        <v>672672</v>
      </c>
      <c r="J8172" s="97" t="s">
        <v>93</v>
      </c>
      <c r="K8172" s="97">
        <v>93</v>
      </c>
      <c r="L8172" s="97" t="s">
        <v>24816</v>
      </c>
      <c r="M8172" s="97">
        <v>43</v>
      </c>
      <c r="N8172" s="97">
        <v>931160</v>
      </c>
    </row>
    <row r="8173" spans="1:14" ht="14.25" customHeight="1" x14ac:dyDescent="0.3">
      <c r="A8173" s="97" t="s">
        <v>822</v>
      </c>
      <c r="B8173" s="97">
        <v>96</v>
      </c>
      <c r="C8173" s="97" t="s">
        <v>24817</v>
      </c>
      <c r="D8173" s="97" t="s">
        <v>332</v>
      </c>
      <c r="E8173" s="97" t="s">
        <v>24818</v>
      </c>
      <c r="F8173" s="97">
        <v>341879</v>
      </c>
      <c r="G8173" s="97">
        <v>671741</v>
      </c>
      <c r="H8173" s="97">
        <v>341879</v>
      </c>
      <c r="I8173" s="97">
        <v>671741</v>
      </c>
      <c r="J8173" s="97" t="s">
        <v>93</v>
      </c>
      <c r="K8173" s="97">
        <v>93</v>
      </c>
      <c r="L8173" s="97" t="s">
        <v>24819</v>
      </c>
      <c r="M8173" s="97">
        <v>43</v>
      </c>
      <c r="N8173" s="97">
        <v>930964</v>
      </c>
    </row>
    <row r="8174" spans="1:14" ht="14.25" customHeight="1" x14ac:dyDescent="0.3">
      <c r="A8174" s="97" t="s">
        <v>632</v>
      </c>
      <c r="B8174" s="97">
        <v>108</v>
      </c>
      <c r="C8174" s="97" t="s">
        <v>24820</v>
      </c>
      <c r="D8174" s="97" t="s">
        <v>332</v>
      </c>
      <c r="E8174" s="97" t="s">
        <v>24821</v>
      </c>
      <c r="F8174" s="97">
        <v>343285</v>
      </c>
      <c r="G8174" s="97">
        <v>668381</v>
      </c>
      <c r="H8174" s="97">
        <v>343285</v>
      </c>
      <c r="I8174" s="97">
        <v>668381</v>
      </c>
      <c r="J8174" s="97" t="s">
        <v>93</v>
      </c>
      <c r="K8174" s="97">
        <v>95</v>
      </c>
      <c r="L8174" s="97" t="s">
        <v>24822</v>
      </c>
      <c r="M8174" s="97">
        <v>43</v>
      </c>
      <c r="N8174" s="97">
        <v>770386</v>
      </c>
    </row>
    <row r="8175" spans="1:14" ht="14.25" customHeight="1" x14ac:dyDescent="0.3">
      <c r="A8175" s="97" t="s">
        <v>506</v>
      </c>
      <c r="B8175" s="97">
        <v>209</v>
      </c>
      <c r="C8175" s="97" t="s">
        <v>24823</v>
      </c>
      <c r="D8175" s="97" t="s">
        <v>332</v>
      </c>
      <c r="E8175" s="97" t="s">
        <v>24824</v>
      </c>
      <c r="F8175" s="97">
        <v>328720</v>
      </c>
      <c r="G8175" s="97">
        <v>668120</v>
      </c>
      <c r="H8175" s="97">
        <v>328720</v>
      </c>
      <c r="I8175" s="97">
        <v>668120</v>
      </c>
      <c r="J8175" s="97" t="s">
        <v>93</v>
      </c>
      <c r="K8175" s="97">
        <v>127.45</v>
      </c>
      <c r="L8175" s="97" t="s">
        <v>24825</v>
      </c>
      <c r="M8175" s="97">
        <v>43</v>
      </c>
      <c r="N8175" s="97">
        <v>1002698</v>
      </c>
    </row>
    <row r="8176" spans="1:14" ht="14.25" customHeight="1" x14ac:dyDescent="0.3">
      <c r="A8176" s="97" t="s">
        <v>632</v>
      </c>
      <c r="B8176" s="97">
        <v>128</v>
      </c>
      <c r="C8176" s="97" t="s">
        <v>24826</v>
      </c>
      <c r="D8176" s="97" t="s">
        <v>332</v>
      </c>
      <c r="E8176" s="97" t="s">
        <v>24827</v>
      </c>
      <c r="F8176" s="97">
        <v>343835</v>
      </c>
      <c r="G8176" s="97">
        <v>667588</v>
      </c>
      <c r="H8176" s="97">
        <v>343835</v>
      </c>
      <c r="I8176" s="97">
        <v>667588</v>
      </c>
      <c r="J8176" s="97" t="s">
        <v>93</v>
      </c>
      <c r="K8176" s="97">
        <v>130</v>
      </c>
      <c r="L8176" s="97" t="s">
        <v>24828</v>
      </c>
      <c r="M8176" s="97">
        <v>43</v>
      </c>
      <c r="N8176" s="97">
        <v>770406</v>
      </c>
    </row>
    <row r="8177" spans="1:14" ht="14.25" customHeight="1" x14ac:dyDescent="0.3">
      <c r="A8177" s="97" t="s">
        <v>506</v>
      </c>
      <c r="B8177" s="97">
        <v>10695</v>
      </c>
      <c r="C8177" s="97" t="s">
        <v>24829</v>
      </c>
      <c r="D8177" s="97" t="s">
        <v>581</v>
      </c>
      <c r="E8177" s="97" t="s">
        <v>24830</v>
      </c>
      <c r="F8177" s="97">
        <v>327687</v>
      </c>
      <c r="G8177" s="97">
        <v>666941</v>
      </c>
      <c r="H8177" s="97">
        <v>327687</v>
      </c>
      <c r="I8177" s="97">
        <v>666941</v>
      </c>
      <c r="J8177" s="97" t="s">
        <v>93</v>
      </c>
      <c r="K8177" s="97">
        <v>139.44999999999999</v>
      </c>
      <c r="L8177" s="97" t="s">
        <v>24831</v>
      </c>
      <c r="M8177" s="97">
        <v>43</v>
      </c>
      <c r="N8177" s="97">
        <v>1004231</v>
      </c>
    </row>
    <row r="8178" spans="1:14" ht="14.25" customHeight="1" x14ac:dyDescent="0.3">
      <c r="A8178" s="97" t="s">
        <v>351</v>
      </c>
      <c r="B8178" s="97">
        <v>53</v>
      </c>
      <c r="C8178" s="97" t="s">
        <v>24832</v>
      </c>
      <c r="D8178" s="97" t="s">
        <v>332</v>
      </c>
      <c r="E8178" s="97" t="s">
        <v>24833</v>
      </c>
      <c r="F8178" s="97">
        <v>329200</v>
      </c>
      <c r="G8178" s="97">
        <v>664000</v>
      </c>
      <c r="H8178" s="97">
        <v>329200</v>
      </c>
      <c r="I8178" s="97">
        <v>664000</v>
      </c>
      <c r="J8178" s="97" t="s">
        <v>93</v>
      </c>
      <c r="K8178" s="97">
        <v>143</v>
      </c>
      <c r="L8178" s="97" t="s">
        <v>24834</v>
      </c>
      <c r="M8178" s="97">
        <v>43</v>
      </c>
      <c r="N8178" s="97">
        <v>803137</v>
      </c>
    </row>
    <row r="8179" spans="1:14" ht="14.25" customHeight="1" x14ac:dyDescent="0.3">
      <c r="A8179" s="97" t="s">
        <v>497</v>
      </c>
      <c r="B8179" s="97">
        <v>15518</v>
      </c>
      <c r="C8179" s="97" t="s">
        <v>24835</v>
      </c>
      <c r="D8179" s="97" t="s">
        <v>581</v>
      </c>
      <c r="E8179" s="97" t="s">
        <v>24836</v>
      </c>
      <c r="F8179" s="97">
        <v>334410</v>
      </c>
      <c r="G8179" s="97">
        <v>661480</v>
      </c>
      <c r="H8179" s="97">
        <v>334410</v>
      </c>
      <c r="I8179" s="97">
        <v>661480</v>
      </c>
      <c r="J8179" s="97" t="s">
        <v>93</v>
      </c>
      <c r="K8179" s="97">
        <v>155</v>
      </c>
      <c r="L8179" s="97" t="s">
        <v>24837</v>
      </c>
      <c r="M8179" s="97">
        <v>43</v>
      </c>
      <c r="N8179" s="97">
        <v>905513</v>
      </c>
    </row>
    <row r="8180" spans="1:14" ht="14.25" customHeight="1" x14ac:dyDescent="0.3">
      <c r="A8180" s="97" t="s">
        <v>570</v>
      </c>
      <c r="B8180" s="97">
        <v>156</v>
      </c>
      <c r="C8180" s="97" t="s">
        <v>24838</v>
      </c>
      <c r="D8180" s="97" t="s">
        <v>332</v>
      </c>
      <c r="E8180" s="97" t="s">
        <v>24839</v>
      </c>
      <c r="F8180" s="97">
        <v>337650</v>
      </c>
      <c r="G8180" s="97">
        <v>664810</v>
      </c>
      <c r="H8180" s="97">
        <v>337650</v>
      </c>
      <c r="I8180" s="97">
        <v>664810</v>
      </c>
      <c r="J8180" s="97" t="s">
        <v>93</v>
      </c>
      <c r="K8180" s="97">
        <v>172.6</v>
      </c>
      <c r="L8180" s="97" t="s">
        <v>24840</v>
      </c>
      <c r="M8180" s="97">
        <v>43</v>
      </c>
      <c r="N8180" s="97">
        <v>844636</v>
      </c>
    </row>
    <row r="8181" spans="1:14" ht="14.25" customHeight="1" x14ac:dyDescent="0.3">
      <c r="A8181" s="97" t="s">
        <v>570</v>
      </c>
      <c r="B8181" s="97">
        <v>145</v>
      </c>
      <c r="C8181" s="97" t="s">
        <v>24841</v>
      </c>
      <c r="D8181" s="97" t="s">
        <v>332</v>
      </c>
      <c r="E8181" s="97" t="s">
        <v>24842</v>
      </c>
      <c r="F8181" s="97">
        <v>337590</v>
      </c>
      <c r="G8181" s="97">
        <v>664800</v>
      </c>
      <c r="H8181" s="97">
        <v>337590</v>
      </c>
      <c r="I8181" s="97">
        <v>664800</v>
      </c>
      <c r="J8181" s="97" t="s">
        <v>93</v>
      </c>
      <c r="K8181" s="97">
        <v>178.4</v>
      </c>
      <c r="L8181" s="97" t="s">
        <v>24843</v>
      </c>
      <c r="M8181" s="97">
        <v>43</v>
      </c>
      <c r="N8181" s="97">
        <v>844624</v>
      </c>
    </row>
    <row r="8182" spans="1:14" ht="14.25" customHeight="1" x14ac:dyDescent="0.3">
      <c r="A8182" s="97" t="s">
        <v>351</v>
      </c>
      <c r="B8182" s="97">
        <v>196</v>
      </c>
      <c r="C8182" s="97" t="s">
        <v>24844</v>
      </c>
      <c r="D8182" s="97" t="s">
        <v>332</v>
      </c>
      <c r="E8182" s="97" t="s">
        <v>24845</v>
      </c>
      <c r="F8182" s="97">
        <v>325112</v>
      </c>
      <c r="G8182" s="97">
        <v>663050</v>
      </c>
      <c r="H8182" s="97">
        <v>325112</v>
      </c>
      <c r="I8182" s="97">
        <v>663050</v>
      </c>
      <c r="J8182" s="97" t="s">
        <v>93</v>
      </c>
      <c r="K8182" s="97">
        <v>183</v>
      </c>
      <c r="L8182" s="97" t="s">
        <v>24846</v>
      </c>
      <c r="M8182" s="97">
        <v>43</v>
      </c>
      <c r="N8182" s="97">
        <v>803280</v>
      </c>
    </row>
    <row r="8183" spans="1:14" ht="14.25" customHeight="1" x14ac:dyDescent="0.3">
      <c r="A8183" s="97" t="s">
        <v>570</v>
      </c>
      <c r="B8183" s="97">
        <v>109</v>
      </c>
      <c r="C8183" s="97" t="s">
        <v>24847</v>
      </c>
      <c r="D8183" s="97" t="s">
        <v>332</v>
      </c>
      <c r="E8183" s="97" t="s">
        <v>24848</v>
      </c>
      <c r="F8183" s="97">
        <v>337370</v>
      </c>
      <c r="G8183" s="97">
        <v>663740</v>
      </c>
      <c r="H8183" s="97">
        <v>337370</v>
      </c>
      <c r="I8183" s="97">
        <v>663740</v>
      </c>
      <c r="J8183" s="97" t="s">
        <v>93</v>
      </c>
      <c r="K8183" s="97">
        <v>185</v>
      </c>
      <c r="L8183" s="97" t="s">
        <v>24849</v>
      </c>
      <c r="M8183" s="97">
        <v>43</v>
      </c>
      <c r="N8183" s="97">
        <v>844587</v>
      </c>
    </row>
    <row r="8184" spans="1:14" ht="14.25" customHeight="1" x14ac:dyDescent="0.3">
      <c r="A8184" s="97" t="s">
        <v>570</v>
      </c>
      <c r="B8184" s="97">
        <v>134</v>
      </c>
      <c r="C8184" s="97" t="s">
        <v>24850</v>
      </c>
      <c r="D8184" s="97" t="s">
        <v>332</v>
      </c>
      <c r="E8184" s="97" t="s">
        <v>24851</v>
      </c>
      <c r="F8184" s="97">
        <v>336825</v>
      </c>
      <c r="G8184" s="97">
        <v>664060</v>
      </c>
      <c r="H8184" s="97">
        <v>336825</v>
      </c>
      <c r="I8184" s="97">
        <v>664060</v>
      </c>
      <c r="J8184" s="97" t="s">
        <v>93</v>
      </c>
      <c r="K8184" s="97">
        <v>201.8</v>
      </c>
      <c r="L8184" s="97" t="s">
        <v>24852</v>
      </c>
      <c r="M8184" s="97">
        <v>43</v>
      </c>
      <c r="N8184" s="97">
        <v>844613</v>
      </c>
    </row>
    <row r="8185" spans="1:14" ht="14.25" customHeight="1" x14ac:dyDescent="0.3">
      <c r="A8185" s="97" t="s">
        <v>330</v>
      </c>
      <c r="B8185" s="97">
        <v>106</v>
      </c>
      <c r="C8185" s="97" t="s">
        <v>24853</v>
      </c>
      <c r="D8185" s="97" t="s">
        <v>332</v>
      </c>
      <c r="E8185" s="97" t="s">
        <v>24854</v>
      </c>
      <c r="F8185" s="97">
        <v>322903</v>
      </c>
      <c r="G8185" s="97">
        <v>661019</v>
      </c>
      <c r="H8185" s="97">
        <v>322903</v>
      </c>
      <c r="I8185" s="97">
        <v>661019</v>
      </c>
      <c r="J8185" s="97" t="s">
        <v>93</v>
      </c>
      <c r="K8185" s="97">
        <v>212</v>
      </c>
      <c r="L8185" s="97" t="s">
        <v>24855</v>
      </c>
      <c r="M8185" s="97">
        <v>43</v>
      </c>
      <c r="N8185" s="97">
        <v>785829</v>
      </c>
    </row>
    <row r="8186" spans="1:14" ht="14.25" customHeight="1" x14ac:dyDescent="0.3">
      <c r="A8186" s="97" t="s">
        <v>570</v>
      </c>
      <c r="B8186" s="97">
        <v>57</v>
      </c>
      <c r="C8186" s="97" t="s">
        <v>24856</v>
      </c>
      <c r="D8186" s="97" t="s">
        <v>332</v>
      </c>
      <c r="E8186" s="97" t="s">
        <v>24857</v>
      </c>
      <c r="F8186" s="97">
        <v>336730</v>
      </c>
      <c r="G8186" s="97">
        <v>664260</v>
      </c>
      <c r="H8186" s="97">
        <v>336730</v>
      </c>
      <c r="I8186" s="97">
        <v>664260</v>
      </c>
      <c r="J8186" s="97" t="s">
        <v>93</v>
      </c>
      <c r="K8186" s="97">
        <v>218.2</v>
      </c>
      <c r="L8186" s="97" t="s">
        <v>24858</v>
      </c>
      <c r="M8186" s="97">
        <v>43</v>
      </c>
      <c r="N8186" s="97">
        <v>844535</v>
      </c>
    </row>
    <row r="8187" spans="1:14" ht="14.25" customHeight="1" x14ac:dyDescent="0.3">
      <c r="A8187" s="97" t="s">
        <v>570</v>
      </c>
      <c r="B8187" s="97">
        <v>48</v>
      </c>
      <c r="C8187" s="97" t="s">
        <v>24859</v>
      </c>
      <c r="D8187" s="97" t="s">
        <v>332</v>
      </c>
      <c r="E8187" s="97" t="s">
        <v>24860</v>
      </c>
      <c r="F8187" s="97">
        <v>335520</v>
      </c>
      <c r="G8187" s="97">
        <v>663175</v>
      </c>
      <c r="H8187" s="97">
        <v>335520</v>
      </c>
      <c r="I8187" s="97">
        <v>663175</v>
      </c>
      <c r="J8187" s="97" t="s">
        <v>93</v>
      </c>
      <c r="K8187" s="97">
        <v>237.1</v>
      </c>
      <c r="L8187" s="97" t="s">
        <v>24861</v>
      </c>
      <c r="M8187" s="97">
        <v>43</v>
      </c>
      <c r="N8187" s="97">
        <v>844526</v>
      </c>
    </row>
    <row r="8188" spans="1:14" ht="14.25" customHeight="1" x14ac:dyDescent="0.3">
      <c r="A8188" s="97" t="s">
        <v>570</v>
      </c>
      <c r="B8188" s="97">
        <v>51</v>
      </c>
      <c r="C8188" s="97" t="s">
        <v>24862</v>
      </c>
      <c r="D8188" s="97" t="s">
        <v>332</v>
      </c>
      <c r="E8188" s="97" t="s">
        <v>24863</v>
      </c>
      <c r="F8188" s="97">
        <v>335160</v>
      </c>
      <c r="G8188" s="97">
        <v>662810</v>
      </c>
      <c r="H8188" s="97">
        <v>335160</v>
      </c>
      <c r="I8188" s="97">
        <v>662810</v>
      </c>
      <c r="J8188" s="97" t="s">
        <v>93</v>
      </c>
      <c r="K8188" s="97">
        <v>246.9</v>
      </c>
      <c r="L8188" s="97" t="s">
        <v>24864</v>
      </c>
      <c r="M8188" s="97">
        <v>43</v>
      </c>
      <c r="N8188" s="97">
        <v>844529</v>
      </c>
    </row>
    <row r="8189" spans="1:14" ht="14.25" customHeight="1" x14ac:dyDescent="0.3">
      <c r="A8189" s="97" t="s">
        <v>878</v>
      </c>
      <c r="B8189" s="97">
        <v>32</v>
      </c>
      <c r="C8189" s="97" t="s">
        <v>24865</v>
      </c>
      <c r="D8189" s="97" t="s">
        <v>332</v>
      </c>
      <c r="E8189" s="97" t="s">
        <v>24866</v>
      </c>
      <c r="F8189" s="97">
        <v>326890</v>
      </c>
      <c r="G8189" s="97">
        <v>658970</v>
      </c>
      <c r="H8189" s="97">
        <v>326890</v>
      </c>
      <c r="I8189" s="97">
        <v>658970</v>
      </c>
      <c r="J8189" s="97" t="s">
        <v>93</v>
      </c>
      <c r="K8189" s="97">
        <v>277</v>
      </c>
      <c r="L8189" s="97" t="s">
        <v>24867</v>
      </c>
      <c r="M8189" s="97">
        <v>43</v>
      </c>
      <c r="N8189" s="97">
        <v>737252</v>
      </c>
    </row>
    <row r="8190" spans="1:14" ht="14.25" customHeight="1" x14ac:dyDescent="0.3">
      <c r="A8190" s="97" t="s">
        <v>497</v>
      </c>
      <c r="B8190" s="97">
        <v>10542</v>
      </c>
      <c r="C8190" s="97" t="s">
        <v>24868</v>
      </c>
      <c r="D8190" s="97" t="s">
        <v>581</v>
      </c>
      <c r="E8190" s="97" t="s">
        <v>24869</v>
      </c>
      <c r="F8190" s="97">
        <v>334403</v>
      </c>
      <c r="G8190" s="97">
        <v>661732</v>
      </c>
      <c r="H8190" s="97">
        <v>334403</v>
      </c>
      <c r="I8190" s="97">
        <v>661732</v>
      </c>
      <c r="J8190" s="97" t="s">
        <v>93</v>
      </c>
      <c r="K8190" s="97">
        <v>167.91</v>
      </c>
      <c r="L8190" s="97" t="s">
        <v>24870</v>
      </c>
      <c r="M8190" s="97">
        <v>43.05</v>
      </c>
      <c r="N8190" s="97">
        <v>905302</v>
      </c>
    </row>
    <row r="8191" spans="1:14" ht="14.25" customHeight="1" x14ac:dyDescent="0.3">
      <c r="A8191" s="97" t="s">
        <v>655</v>
      </c>
      <c r="B8191" s="97">
        <v>381</v>
      </c>
      <c r="C8191" s="97" t="s">
        <v>24871</v>
      </c>
      <c r="D8191" s="97" t="s">
        <v>332</v>
      </c>
      <c r="E8191" s="97" t="s">
        <v>24872</v>
      </c>
      <c r="F8191" s="97">
        <v>337476</v>
      </c>
      <c r="G8191" s="97">
        <v>672937</v>
      </c>
      <c r="H8191" s="97">
        <v>337476</v>
      </c>
      <c r="I8191" s="97">
        <v>672937</v>
      </c>
      <c r="J8191" s="97" t="s">
        <v>93</v>
      </c>
      <c r="K8191" s="97">
        <v>29.92</v>
      </c>
      <c r="L8191" s="97" t="s">
        <v>15396</v>
      </c>
      <c r="M8191" s="97">
        <v>43.28</v>
      </c>
      <c r="N8191" s="97">
        <v>950054</v>
      </c>
    </row>
    <row r="8192" spans="1:14" ht="14.25" customHeight="1" x14ac:dyDescent="0.3">
      <c r="A8192" s="97" t="s">
        <v>419</v>
      </c>
      <c r="B8192" s="97">
        <v>601</v>
      </c>
      <c r="C8192" s="97" t="s">
        <v>24873</v>
      </c>
      <c r="D8192" s="97" t="s">
        <v>332</v>
      </c>
      <c r="E8192" s="97" t="s">
        <v>24874</v>
      </c>
      <c r="F8192" s="97">
        <v>332950</v>
      </c>
      <c r="G8192" s="97">
        <v>671600</v>
      </c>
      <c r="H8192" s="97">
        <v>332950</v>
      </c>
      <c r="I8192" s="97">
        <v>671600</v>
      </c>
      <c r="J8192" s="97" t="s">
        <v>93</v>
      </c>
      <c r="K8192" s="97">
        <v>33.5</v>
      </c>
      <c r="L8192" s="97" t="s">
        <v>24875</v>
      </c>
      <c r="M8192" s="97">
        <v>43.4</v>
      </c>
      <c r="N8192" s="97">
        <v>13085082</v>
      </c>
    </row>
    <row r="8193" spans="1:14" ht="14.25" customHeight="1" x14ac:dyDescent="0.3">
      <c r="A8193" s="97" t="s">
        <v>419</v>
      </c>
      <c r="B8193" s="97">
        <v>10714</v>
      </c>
      <c r="C8193" s="97" t="s">
        <v>24876</v>
      </c>
      <c r="D8193" s="97" t="s">
        <v>581</v>
      </c>
      <c r="E8193" s="97" t="s">
        <v>24877</v>
      </c>
      <c r="F8193" s="97">
        <v>334331</v>
      </c>
      <c r="G8193" s="97">
        <v>670647</v>
      </c>
      <c r="H8193" s="97">
        <v>334331</v>
      </c>
      <c r="I8193" s="97">
        <v>670647</v>
      </c>
      <c r="J8193" s="97" t="s">
        <v>93</v>
      </c>
      <c r="K8193" s="97">
        <v>23.39</v>
      </c>
      <c r="L8193" s="97" t="s">
        <v>24878</v>
      </c>
      <c r="M8193" s="97">
        <v>43.5</v>
      </c>
      <c r="N8193" s="97">
        <v>972875</v>
      </c>
    </row>
    <row r="8194" spans="1:14" ht="14.25" customHeight="1" x14ac:dyDescent="0.3">
      <c r="A8194" s="97" t="s">
        <v>822</v>
      </c>
      <c r="B8194" s="97">
        <v>970</v>
      </c>
      <c r="C8194" s="97" t="s">
        <v>24879</v>
      </c>
      <c r="D8194" s="97" t="s">
        <v>581</v>
      </c>
      <c r="E8194" s="97" t="s">
        <v>24880</v>
      </c>
      <c r="F8194" s="97">
        <v>340038</v>
      </c>
      <c r="G8194" s="97">
        <v>673741</v>
      </c>
      <c r="H8194" s="97">
        <v>340038</v>
      </c>
      <c r="I8194" s="97">
        <v>673741</v>
      </c>
      <c r="J8194" s="97" t="s">
        <v>93</v>
      </c>
      <c r="K8194" s="97">
        <v>38.6</v>
      </c>
      <c r="L8194" s="97" t="s">
        <v>24881</v>
      </c>
      <c r="M8194" s="97">
        <v>43.5</v>
      </c>
      <c r="N8194" s="97">
        <v>931456</v>
      </c>
    </row>
    <row r="8195" spans="1:14" ht="14.25" customHeight="1" x14ac:dyDescent="0.3">
      <c r="A8195" s="97" t="s">
        <v>419</v>
      </c>
      <c r="B8195" s="97">
        <v>15453</v>
      </c>
      <c r="C8195" s="97" t="s">
        <v>24882</v>
      </c>
      <c r="D8195" s="97" t="s">
        <v>581</v>
      </c>
      <c r="E8195" s="97" t="s">
        <v>24883</v>
      </c>
      <c r="F8195" s="97">
        <v>330890</v>
      </c>
      <c r="G8195" s="97">
        <v>671890</v>
      </c>
      <c r="H8195" s="97">
        <v>330890</v>
      </c>
      <c r="I8195" s="97">
        <v>671890</v>
      </c>
      <c r="J8195" s="97" t="s">
        <v>93</v>
      </c>
      <c r="K8195" s="97">
        <v>51</v>
      </c>
      <c r="L8195" s="97" t="s">
        <v>24884</v>
      </c>
      <c r="M8195" s="97">
        <v>43.5</v>
      </c>
      <c r="N8195" s="97">
        <v>973314</v>
      </c>
    </row>
    <row r="8196" spans="1:14" ht="14.25" customHeight="1" x14ac:dyDescent="0.3">
      <c r="A8196" s="97" t="s">
        <v>508</v>
      </c>
      <c r="B8196" s="97">
        <v>9913</v>
      </c>
      <c r="C8196" s="97" t="s">
        <v>24885</v>
      </c>
      <c r="D8196" s="97" t="s">
        <v>581</v>
      </c>
      <c r="E8196" s="97" t="s">
        <v>24886</v>
      </c>
      <c r="F8196" s="97">
        <v>332258</v>
      </c>
      <c r="G8196" s="97">
        <v>666213</v>
      </c>
      <c r="H8196" s="97">
        <v>332258</v>
      </c>
      <c r="I8196" s="97">
        <v>666213</v>
      </c>
      <c r="J8196" s="97" t="s">
        <v>93</v>
      </c>
      <c r="K8196" s="97">
        <v>64</v>
      </c>
      <c r="L8196" s="97" t="s">
        <v>24887</v>
      </c>
      <c r="M8196" s="97">
        <v>43.5</v>
      </c>
      <c r="N8196" s="97">
        <v>952055</v>
      </c>
    </row>
    <row r="8197" spans="1:14" ht="14.25" customHeight="1" x14ac:dyDescent="0.3">
      <c r="A8197" s="97" t="s">
        <v>506</v>
      </c>
      <c r="B8197" s="97">
        <v>759</v>
      </c>
      <c r="C8197" s="97" t="s">
        <v>24888</v>
      </c>
      <c r="D8197" s="97" t="s">
        <v>332</v>
      </c>
      <c r="E8197" s="97" t="s">
        <v>24889</v>
      </c>
      <c r="F8197" s="97">
        <v>329168</v>
      </c>
      <c r="G8197" s="97">
        <v>669037</v>
      </c>
      <c r="H8197" s="97">
        <v>329168</v>
      </c>
      <c r="I8197" s="97">
        <v>669037</v>
      </c>
      <c r="J8197" s="97" t="s">
        <v>93</v>
      </c>
      <c r="K8197" s="97">
        <v>107.3</v>
      </c>
      <c r="L8197" s="97" t="s">
        <v>24890</v>
      </c>
      <c r="M8197" s="97">
        <v>43.5</v>
      </c>
      <c r="N8197" s="97">
        <v>17332905</v>
      </c>
    </row>
    <row r="8198" spans="1:14" ht="14.25" customHeight="1" x14ac:dyDescent="0.3">
      <c r="A8198" s="97" t="s">
        <v>506</v>
      </c>
      <c r="B8198" s="97">
        <v>757</v>
      </c>
      <c r="C8198" s="97" t="s">
        <v>24891</v>
      </c>
      <c r="D8198" s="97" t="s">
        <v>332</v>
      </c>
      <c r="E8198" s="97" t="s">
        <v>24892</v>
      </c>
      <c r="F8198" s="97">
        <v>329168</v>
      </c>
      <c r="G8198" s="97">
        <v>669032</v>
      </c>
      <c r="H8198" s="97">
        <v>329168</v>
      </c>
      <c r="I8198" s="97">
        <v>669032</v>
      </c>
      <c r="J8198" s="97" t="s">
        <v>93</v>
      </c>
      <c r="K8198" s="97">
        <v>107.34</v>
      </c>
      <c r="L8198" s="97" t="s">
        <v>24893</v>
      </c>
      <c r="M8198" s="97">
        <v>43.5</v>
      </c>
      <c r="N8198" s="97">
        <v>17332903</v>
      </c>
    </row>
    <row r="8199" spans="1:14" ht="14.25" customHeight="1" x14ac:dyDescent="0.3">
      <c r="A8199" s="97" t="s">
        <v>351</v>
      </c>
      <c r="B8199" s="97">
        <v>225</v>
      </c>
      <c r="C8199" s="97" t="s">
        <v>24894</v>
      </c>
      <c r="D8199" s="97" t="s">
        <v>332</v>
      </c>
      <c r="E8199" s="97" t="s">
        <v>24895</v>
      </c>
      <c r="F8199" s="97">
        <v>328760</v>
      </c>
      <c r="G8199" s="97">
        <v>662300</v>
      </c>
      <c r="H8199" s="97">
        <v>328760</v>
      </c>
      <c r="I8199" s="97">
        <v>662300</v>
      </c>
      <c r="J8199" s="97" t="s">
        <v>93</v>
      </c>
      <c r="K8199" s="97">
        <v>155</v>
      </c>
      <c r="L8199" s="97" t="s">
        <v>24896</v>
      </c>
      <c r="M8199" s="97">
        <v>43.5</v>
      </c>
      <c r="N8199" s="97">
        <v>13471684</v>
      </c>
    </row>
    <row r="8200" spans="1:14" ht="14.25" customHeight="1" x14ac:dyDescent="0.3">
      <c r="A8200" s="97" t="s">
        <v>506</v>
      </c>
      <c r="B8200" s="97">
        <v>10686</v>
      </c>
      <c r="C8200" s="97" t="s">
        <v>24897</v>
      </c>
      <c r="D8200" s="97" t="s">
        <v>581</v>
      </c>
      <c r="E8200" s="97" t="s">
        <v>24898</v>
      </c>
      <c r="F8200" s="97">
        <v>327903</v>
      </c>
      <c r="G8200" s="97">
        <v>665909</v>
      </c>
      <c r="H8200" s="97">
        <v>327903</v>
      </c>
      <c r="I8200" s="97">
        <v>665909</v>
      </c>
      <c r="J8200" s="97" t="s">
        <v>93</v>
      </c>
      <c r="K8200" s="97">
        <v>149.06</v>
      </c>
      <c r="L8200" s="97" t="s">
        <v>24899</v>
      </c>
      <c r="M8200" s="97">
        <v>43.55</v>
      </c>
      <c r="N8200" s="97">
        <v>1004021</v>
      </c>
    </row>
    <row r="8201" spans="1:14" ht="14.25" customHeight="1" x14ac:dyDescent="0.3">
      <c r="A8201" s="97" t="s">
        <v>655</v>
      </c>
      <c r="B8201" s="97">
        <v>395</v>
      </c>
      <c r="C8201" s="97" t="s">
        <v>24900</v>
      </c>
      <c r="D8201" s="97" t="s">
        <v>332</v>
      </c>
      <c r="E8201" s="97" t="s">
        <v>24901</v>
      </c>
      <c r="F8201" s="97">
        <v>338171</v>
      </c>
      <c r="G8201" s="97">
        <v>673250</v>
      </c>
      <c r="H8201" s="97">
        <v>338171</v>
      </c>
      <c r="I8201" s="97">
        <v>673250</v>
      </c>
      <c r="J8201" s="97" t="s">
        <v>93</v>
      </c>
      <c r="K8201" s="97">
        <v>27.33</v>
      </c>
      <c r="L8201" s="97" t="s">
        <v>5532</v>
      </c>
      <c r="M8201" s="97">
        <v>43.58</v>
      </c>
      <c r="N8201" s="97">
        <v>950068</v>
      </c>
    </row>
    <row r="8202" spans="1:14" ht="14.25" customHeight="1" x14ac:dyDescent="0.3">
      <c r="A8202" s="97" t="s">
        <v>351</v>
      </c>
      <c r="B8202" s="97">
        <v>15584</v>
      </c>
      <c r="C8202" s="97" t="s">
        <v>24902</v>
      </c>
      <c r="D8202" s="97" t="s">
        <v>581</v>
      </c>
      <c r="E8202" s="97" t="s">
        <v>24903</v>
      </c>
      <c r="F8202" s="97">
        <v>327113</v>
      </c>
      <c r="G8202" s="97">
        <v>664945</v>
      </c>
      <c r="H8202" s="97">
        <v>327113</v>
      </c>
      <c r="I8202" s="97">
        <v>664945</v>
      </c>
      <c r="J8202" s="97" t="s">
        <v>93</v>
      </c>
      <c r="K8202" s="97">
        <v>150</v>
      </c>
      <c r="L8202" s="97" t="s">
        <v>20351</v>
      </c>
      <c r="M8202" s="97">
        <v>43.65</v>
      </c>
      <c r="N8202" s="97">
        <v>803414</v>
      </c>
    </row>
    <row r="8203" spans="1:14" ht="14.25" customHeight="1" x14ac:dyDescent="0.3">
      <c r="A8203" s="97" t="s">
        <v>655</v>
      </c>
      <c r="B8203" s="97">
        <v>361</v>
      </c>
      <c r="C8203" s="97" t="s">
        <v>24904</v>
      </c>
      <c r="D8203" s="97" t="s">
        <v>332</v>
      </c>
      <c r="E8203" s="97" t="s">
        <v>24905</v>
      </c>
      <c r="F8203" s="97">
        <v>335096</v>
      </c>
      <c r="G8203" s="97">
        <v>671462</v>
      </c>
      <c r="H8203" s="97">
        <v>335096</v>
      </c>
      <c r="I8203" s="97">
        <v>671462</v>
      </c>
      <c r="J8203" s="97" t="s">
        <v>93</v>
      </c>
      <c r="K8203" s="97">
        <v>23.99</v>
      </c>
      <c r="L8203" s="97" t="s">
        <v>4983</v>
      </c>
      <c r="M8203" s="97">
        <v>43.89</v>
      </c>
      <c r="N8203" s="97">
        <v>950034</v>
      </c>
    </row>
    <row r="8204" spans="1:14" ht="14.25" customHeight="1" x14ac:dyDescent="0.3">
      <c r="A8204" s="97" t="s">
        <v>508</v>
      </c>
      <c r="B8204" s="97">
        <v>334</v>
      </c>
      <c r="C8204" s="97" t="s">
        <v>24906</v>
      </c>
      <c r="D8204" s="97" t="s">
        <v>332</v>
      </c>
      <c r="E8204" s="97" t="s">
        <v>24907</v>
      </c>
      <c r="F8204" s="97">
        <v>332238</v>
      </c>
      <c r="G8204" s="97">
        <v>668177</v>
      </c>
      <c r="H8204" s="97">
        <v>332238</v>
      </c>
      <c r="I8204" s="97">
        <v>668177</v>
      </c>
      <c r="J8204" s="97" t="s">
        <v>93</v>
      </c>
      <c r="K8204" s="97">
        <v>-728</v>
      </c>
      <c r="L8204" s="97" t="s">
        <v>24908</v>
      </c>
      <c r="M8204" s="97">
        <v>44</v>
      </c>
      <c r="N8204" s="97">
        <v>951538</v>
      </c>
    </row>
    <row r="8205" spans="1:14" ht="14.25" customHeight="1" x14ac:dyDescent="0.3">
      <c r="A8205" s="97" t="s">
        <v>497</v>
      </c>
      <c r="B8205" s="97">
        <v>39</v>
      </c>
      <c r="C8205" s="97" t="s">
        <v>24909</v>
      </c>
      <c r="D8205" s="97" t="s">
        <v>332</v>
      </c>
      <c r="E8205" s="97" t="s">
        <v>24910</v>
      </c>
      <c r="F8205" s="97">
        <v>331272</v>
      </c>
      <c r="G8205" s="97">
        <v>662125</v>
      </c>
      <c r="H8205" s="97">
        <v>331272</v>
      </c>
      <c r="I8205" s="97">
        <v>662125</v>
      </c>
      <c r="J8205" s="97" t="s">
        <v>93</v>
      </c>
      <c r="K8205" s="97">
        <v>-439</v>
      </c>
      <c r="L8205" s="97" t="s">
        <v>24911</v>
      </c>
      <c r="M8205" s="97">
        <v>44</v>
      </c>
      <c r="N8205" s="97">
        <v>904597</v>
      </c>
    </row>
    <row r="8206" spans="1:14" ht="14.25" customHeight="1" x14ac:dyDescent="0.3">
      <c r="A8206" s="97" t="s">
        <v>962</v>
      </c>
      <c r="B8206" s="97">
        <v>9</v>
      </c>
      <c r="C8206" s="97" t="s">
        <v>24912</v>
      </c>
      <c r="D8206" s="97" t="s">
        <v>332</v>
      </c>
      <c r="E8206" s="97" t="s">
        <v>24913</v>
      </c>
      <c r="F8206" s="97">
        <v>316243</v>
      </c>
      <c r="G8206" s="97">
        <v>654402</v>
      </c>
      <c r="H8206" s="97">
        <v>316243</v>
      </c>
      <c r="I8206" s="97">
        <v>654402</v>
      </c>
      <c r="J8206" s="97" t="s">
        <v>93</v>
      </c>
      <c r="K8206" s="97">
        <v>0</v>
      </c>
      <c r="L8206" s="97" t="s">
        <v>24914</v>
      </c>
      <c r="M8206" s="97">
        <v>44</v>
      </c>
      <c r="N8206" s="97">
        <v>712263</v>
      </c>
    </row>
    <row r="8207" spans="1:14" ht="14.25" customHeight="1" x14ac:dyDescent="0.3">
      <c r="A8207" s="97" t="s">
        <v>962</v>
      </c>
      <c r="B8207" s="97">
        <v>10</v>
      </c>
      <c r="C8207" s="97" t="s">
        <v>24915</v>
      </c>
      <c r="D8207" s="97" t="s">
        <v>332</v>
      </c>
      <c r="E8207" s="97" t="s">
        <v>24916</v>
      </c>
      <c r="F8207" s="97">
        <v>316538</v>
      </c>
      <c r="G8207" s="97">
        <v>654441</v>
      </c>
      <c r="H8207" s="97">
        <v>316538</v>
      </c>
      <c r="I8207" s="97">
        <v>654441</v>
      </c>
      <c r="J8207" s="97" t="s">
        <v>93</v>
      </c>
      <c r="K8207" s="97">
        <v>0</v>
      </c>
      <c r="L8207" s="97" t="s">
        <v>24917</v>
      </c>
      <c r="M8207" s="97">
        <v>44</v>
      </c>
      <c r="N8207" s="97">
        <v>712264</v>
      </c>
    </row>
    <row r="8208" spans="1:14" ht="14.25" customHeight="1" x14ac:dyDescent="0.3">
      <c r="A8208" s="97" t="s">
        <v>6680</v>
      </c>
      <c r="B8208" s="97">
        <v>10</v>
      </c>
      <c r="C8208" s="97" t="s">
        <v>24918</v>
      </c>
      <c r="D8208" s="97" t="s">
        <v>332</v>
      </c>
      <c r="E8208" s="97" t="s">
        <v>24919</v>
      </c>
      <c r="F8208" s="97">
        <v>318030</v>
      </c>
      <c r="G8208" s="97">
        <v>656160</v>
      </c>
      <c r="H8208" s="97">
        <v>318030</v>
      </c>
      <c r="I8208" s="97">
        <v>656160</v>
      </c>
      <c r="J8208" s="97" t="s">
        <v>93</v>
      </c>
      <c r="K8208" s="97">
        <v>0</v>
      </c>
      <c r="L8208" s="97" t="s">
        <v>24920</v>
      </c>
      <c r="M8208" s="97">
        <v>44</v>
      </c>
      <c r="N8208" s="97">
        <v>650502</v>
      </c>
    </row>
    <row r="8209" spans="1:14" ht="14.25" customHeight="1" x14ac:dyDescent="0.3">
      <c r="A8209" s="97" t="s">
        <v>962</v>
      </c>
      <c r="B8209" s="97">
        <v>95</v>
      </c>
      <c r="C8209" s="97" t="s">
        <v>24921</v>
      </c>
      <c r="D8209" s="97" t="s">
        <v>332</v>
      </c>
      <c r="E8209" s="97" t="s">
        <v>24922</v>
      </c>
      <c r="F8209" s="97">
        <v>319546</v>
      </c>
      <c r="G8209" s="97">
        <v>654129</v>
      </c>
      <c r="H8209" s="97">
        <v>319546</v>
      </c>
      <c r="I8209" s="97">
        <v>654129</v>
      </c>
      <c r="J8209" s="97" t="s">
        <v>93</v>
      </c>
      <c r="K8209" s="97">
        <v>0</v>
      </c>
      <c r="L8209" s="97" t="s">
        <v>24923</v>
      </c>
      <c r="M8209" s="97">
        <v>44</v>
      </c>
      <c r="N8209" s="97">
        <v>712349</v>
      </c>
    </row>
    <row r="8210" spans="1:14" ht="14.25" customHeight="1" x14ac:dyDescent="0.3">
      <c r="A8210" s="97" t="s">
        <v>655</v>
      </c>
      <c r="B8210" s="97">
        <v>135</v>
      </c>
      <c r="C8210" s="97" t="s">
        <v>24924</v>
      </c>
      <c r="D8210" s="97" t="s">
        <v>332</v>
      </c>
      <c r="E8210" s="97" t="s">
        <v>24925</v>
      </c>
      <c r="F8210" s="97">
        <v>335605</v>
      </c>
      <c r="G8210" s="97">
        <v>672142</v>
      </c>
      <c r="H8210" s="97">
        <v>335605</v>
      </c>
      <c r="I8210" s="97">
        <v>672142</v>
      </c>
      <c r="J8210" s="97" t="s">
        <v>93</v>
      </c>
      <c r="K8210" s="97">
        <v>12</v>
      </c>
      <c r="L8210" s="97" t="s">
        <v>24926</v>
      </c>
      <c r="M8210" s="97">
        <v>44</v>
      </c>
      <c r="N8210" s="97">
        <v>949805</v>
      </c>
    </row>
    <row r="8211" spans="1:14" ht="14.25" customHeight="1" x14ac:dyDescent="0.3">
      <c r="A8211" s="97" t="s">
        <v>419</v>
      </c>
      <c r="B8211" s="97">
        <v>133</v>
      </c>
      <c r="C8211" s="97" t="s">
        <v>24927</v>
      </c>
      <c r="D8211" s="97" t="s">
        <v>332</v>
      </c>
      <c r="E8211" s="97" t="s">
        <v>24928</v>
      </c>
      <c r="F8211" s="97">
        <v>331300</v>
      </c>
      <c r="G8211" s="97">
        <v>672360</v>
      </c>
      <c r="H8211" s="97">
        <v>331300</v>
      </c>
      <c r="I8211" s="97">
        <v>672360</v>
      </c>
      <c r="J8211" s="97" t="s">
        <v>93</v>
      </c>
      <c r="K8211" s="97">
        <v>35</v>
      </c>
      <c r="L8211" s="97" t="s">
        <v>24929</v>
      </c>
      <c r="M8211" s="97">
        <v>44</v>
      </c>
      <c r="N8211" s="97">
        <v>971610</v>
      </c>
    </row>
    <row r="8212" spans="1:14" ht="14.25" customHeight="1" x14ac:dyDescent="0.3">
      <c r="A8212" s="97" t="s">
        <v>419</v>
      </c>
      <c r="B8212" s="97">
        <v>214</v>
      </c>
      <c r="C8212" s="97" t="s">
        <v>24930</v>
      </c>
      <c r="D8212" s="97" t="s">
        <v>332</v>
      </c>
      <c r="E8212" s="97" t="s">
        <v>24931</v>
      </c>
      <c r="F8212" s="97">
        <v>330475</v>
      </c>
      <c r="G8212" s="97">
        <v>672015</v>
      </c>
      <c r="H8212" s="97">
        <v>330475</v>
      </c>
      <c r="I8212" s="97">
        <v>672015</v>
      </c>
      <c r="J8212" s="97" t="s">
        <v>93</v>
      </c>
      <c r="K8212" s="97">
        <v>38.18</v>
      </c>
      <c r="L8212" s="97" t="s">
        <v>21424</v>
      </c>
      <c r="M8212" s="97">
        <v>44</v>
      </c>
      <c r="N8212" s="97">
        <v>971698</v>
      </c>
    </row>
    <row r="8213" spans="1:14" ht="14.25" customHeight="1" x14ac:dyDescent="0.3">
      <c r="A8213" s="97" t="s">
        <v>419</v>
      </c>
      <c r="B8213" s="97">
        <v>458</v>
      </c>
      <c r="C8213" s="97" t="s">
        <v>24932</v>
      </c>
      <c r="D8213" s="97" t="s">
        <v>332</v>
      </c>
      <c r="E8213" s="97" t="s">
        <v>24933</v>
      </c>
      <c r="F8213" s="97">
        <v>331097</v>
      </c>
      <c r="G8213" s="97">
        <v>672220</v>
      </c>
      <c r="H8213" s="97">
        <v>331097</v>
      </c>
      <c r="I8213" s="97">
        <v>672220</v>
      </c>
      <c r="J8213" s="97" t="s">
        <v>93</v>
      </c>
      <c r="K8213" s="97">
        <v>39</v>
      </c>
      <c r="L8213" s="97" t="s">
        <v>17287</v>
      </c>
      <c r="M8213" s="97">
        <v>44</v>
      </c>
      <c r="N8213" s="97">
        <v>971942</v>
      </c>
    </row>
    <row r="8214" spans="1:14" ht="14.25" customHeight="1" x14ac:dyDescent="0.3">
      <c r="A8214" s="97" t="s">
        <v>419</v>
      </c>
      <c r="B8214" s="97">
        <v>676</v>
      </c>
      <c r="C8214" s="97" t="s">
        <v>24934</v>
      </c>
      <c r="D8214" s="97" t="s">
        <v>332</v>
      </c>
      <c r="E8214" s="97" t="s">
        <v>24935</v>
      </c>
      <c r="F8214" s="97">
        <v>332470</v>
      </c>
      <c r="G8214" s="97">
        <v>671440</v>
      </c>
      <c r="H8214" s="97">
        <v>332470</v>
      </c>
      <c r="I8214" s="97">
        <v>671440</v>
      </c>
      <c r="J8214" s="97" t="s">
        <v>93</v>
      </c>
      <c r="K8214" s="97">
        <v>40</v>
      </c>
      <c r="L8214" s="97" t="s">
        <v>24936</v>
      </c>
      <c r="M8214" s="97">
        <v>44</v>
      </c>
      <c r="N8214" s="97">
        <v>13088616</v>
      </c>
    </row>
    <row r="8215" spans="1:14" ht="14.25" customHeight="1" x14ac:dyDescent="0.3">
      <c r="A8215" s="97" t="s">
        <v>822</v>
      </c>
      <c r="B8215" s="97">
        <v>95</v>
      </c>
      <c r="C8215" s="97" t="s">
        <v>24937</v>
      </c>
      <c r="D8215" s="97" t="s">
        <v>332</v>
      </c>
      <c r="E8215" s="97" t="s">
        <v>24938</v>
      </c>
      <c r="F8215" s="97">
        <v>341857</v>
      </c>
      <c r="G8215" s="97">
        <v>671710</v>
      </c>
      <c r="H8215" s="97">
        <v>341857</v>
      </c>
      <c r="I8215" s="97">
        <v>671710</v>
      </c>
      <c r="J8215" s="97" t="s">
        <v>93</v>
      </c>
      <c r="K8215" s="97">
        <v>92</v>
      </c>
      <c r="L8215" s="97" t="s">
        <v>24939</v>
      </c>
      <c r="M8215" s="97">
        <v>44</v>
      </c>
      <c r="N8215" s="97">
        <v>930963</v>
      </c>
    </row>
    <row r="8216" spans="1:14" ht="14.25" customHeight="1" x14ac:dyDescent="0.3">
      <c r="A8216" s="97" t="s">
        <v>397</v>
      </c>
      <c r="B8216" s="97">
        <v>174</v>
      </c>
      <c r="C8216" s="97" t="s">
        <v>24940</v>
      </c>
      <c r="D8216" s="97" t="s">
        <v>332</v>
      </c>
      <c r="E8216" s="97" t="s">
        <v>24941</v>
      </c>
      <c r="F8216" s="97">
        <v>339190</v>
      </c>
      <c r="G8216" s="97">
        <v>668040</v>
      </c>
      <c r="H8216" s="97">
        <v>339190</v>
      </c>
      <c r="I8216" s="97">
        <v>668040</v>
      </c>
      <c r="J8216" s="97" t="s">
        <v>93</v>
      </c>
      <c r="K8216" s="97">
        <v>112.9</v>
      </c>
      <c r="L8216" s="97" t="s">
        <v>24942</v>
      </c>
      <c r="M8216" s="97">
        <v>44</v>
      </c>
      <c r="N8216" s="97">
        <v>842731</v>
      </c>
    </row>
    <row r="8217" spans="1:14" ht="14.25" customHeight="1" x14ac:dyDescent="0.3">
      <c r="A8217" s="97" t="s">
        <v>397</v>
      </c>
      <c r="B8217" s="97">
        <v>213</v>
      </c>
      <c r="C8217" s="97" t="s">
        <v>24943</v>
      </c>
      <c r="D8217" s="97" t="s">
        <v>332</v>
      </c>
      <c r="E8217" s="97" t="s">
        <v>24944</v>
      </c>
      <c r="F8217" s="97">
        <v>338600</v>
      </c>
      <c r="G8217" s="97">
        <v>669050</v>
      </c>
      <c r="H8217" s="97">
        <v>338600</v>
      </c>
      <c r="I8217" s="97">
        <v>669050</v>
      </c>
      <c r="J8217" s="97" t="s">
        <v>93</v>
      </c>
      <c r="K8217" s="97">
        <v>121.92</v>
      </c>
      <c r="L8217" s="97" t="s">
        <v>24945</v>
      </c>
      <c r="M8217" s="97">
        <v>44</v>
      </c>
      <c r="N8217" s="97">
        <v>842770</v>
      </c>
    </row>
    <row r="8218" spans="1:14" ht="14.25" customHeight="1" x14ac:dyDescent="0.3">
      <c r="A8218" s="97" t="s">
        <v>397</v>
      </c>
      <c r="B8218" s="97">
        <v>6</v>
      </c>
      <c r="C8218" s="97" t="s">
        <v>24946</v>
      </c>
      <c r="D8218" s="97" t="s">
        <v>332</v>
      </c>
      <c r="E8218" s="97" t="s">
        <v>24947</v>
      </c>
      <c r="F8218" s="97">
        <v>339570</v>
      </c>
      <c r="G8218" s="97">
        <v>669930</v>
      </c>
      <c r="H8218" s="97">
        <v>339570</v>
      </c>
      <c r="I8218" s="97">
        <v>669930</v>
      </c>
      <c r="J8218" s="97" t="s">
        <v>93</v>
      </c>
      <c r="K8218" s="97">
        <v>126</v>
      </c>
      <c r="L8218" s="97" t="s">
        <v>24948</v>
      </c>
      <c r="M8218" s="97">
        <v>44</v>
      </c>
      <c r="N8218" s="97">
        <v>842563</v>
      </c>
    </row>
    <row r="8219" spans="1:14" ht="14.25" customHeight="1" x14ac:dyDescent="0.3">
      <c r="A8219" s="97" t="s">
        <v>506</v>
      </c>
      <c r="B8219" s="97">
        <v>220</v>
      </c>
      <c r="C8219" s="97" t="s">
        <v>24949</v>
      </c>
      <c r="D8219" s="97" t="s">
        <v>332</v>
      </c>
      <c r="E8219" s="97" t="s">
        <v>24950</v>
      </c>
      <c r="F8219" s="97">
        <v>328730</v>
      </c>
      <c r="G8219" s="97">
        <v>668140</v>
      </c>
      <c r="H8219" s="97">
        <v>328730</v>
      </c>
      <c r="I8219" s="97">
        <v>668140</v>
      </c>
      <c r="J8219" s="97" t="s">
        <v>93</v>
      </c>
      <c r="K8219" s="97">
        <v>127.5</v>
      </c>
      <c r="L8219" s="97" t="s">
        <v>24951</v>
      </c>
      <c r="M8219" s="97">
        <v>44</v>
      </c>
      <c r="N8219" s="97">
        <v>1002709</v>
      </c>
    </row>
    <row r="8220" spans="1:14" ht="14.25" customHeight="1" x14ac:dyDescent="0.3">
      <c r="A8220" s="97" t="s">
        <v>506</v>
      </c>
      <c r="B8220" s="97">
        <v>141</v>
      </c>
      <c r="C8220" s="97" t="s">
        <v>24952</v>
      </c>
      <c r="D8220" s="97" t="s">
        <v>332</v>
      </c>
      <c r="E8220" s="97" t="s">
        <v>24953</v>
      </c>
      <c r="F8220" s="97">
        <v>328370</v>
      </c>
      <c r="G8220" s="97">
        <v>665090</v>
      </c>
      <c r="H8220" s="97">
        <v>328370</v>
      </c>
      <c r="I8220" s="97">
        <v>665090</v>
      </c>
      <c r="J8220" s="97" t="s">
        <v>93</v>
      </c>
      <c r="K8220" s="97">
        <v>137</v>
      </c>
      <c r="L8220" s="97" t="s">
        <v>24954</v>
      </c>
      <c r="M8220" s="97">
        <v>44</v>
      </c>
      <c r="N8220" s="97">
        <v>1002574</v>
      </c>
    </row>
    <row r="8221" spans="1:14" ht="14.25" customHeight="1" x14ac:dyDescent="0.3">
      <c r="A8221" s="97" t="s">
        <v>351</v>
      </c>
      <c r="B8221" s="97">
        <v>14974</v>
      </c>
      <c r="C8221" s="97" t="s">
        <v>24955</v>
      </c>
      <c r="D8221" s="97" t="s">
        <v>581</v>
      </c>
      <c r="E8221" s="97" t="s">
        <v>24956</v>
      </c>
      <c r="F8221" s="97">
        <v>328929</v>
      </c>
      <c r="G8221" s="97">
        <v>662419</v>
      </c>
      <c r="H8221" s="97">
        <v>328929</v>
      </c>
      <c r="I8221" s="97">
        <v>662419</v>
      </c>
      <c r="J8221" s="97" t="s">
        <v>93</v>
      </c>
      <c r="K8221" s="97">
        <v>148.81</v>
      </c>
      <c r="L8221" s="97" t="s">
        <v>24957</v>
      </c>
      <c r="M8221" s="97">
        <v>44</v>
      </c>
      <c r="N8221" s="97">
        <v>803366</v>
      </c>
    </row>
    <row r="8222" spans="1:14" ht="14.25" customHeight="1" x14ac:dyDescent="0.3">
      <c r="A8222" s="97" t="s">
        <v>4821</v>
      </c>
      <c r="B8222" s="97">
        <v>122</v>
      </c>
      <c r="C8222" s="97" t="s">
        <v>24958</v>
      </c>
      <c r="D8222" s="97" t="s">
        <v>332</v>
      </c>
      <c r="E8222" s="97" t="s">
        <v>24959</v>
      </c>
      <c r="F8222" s="97">
        <v>334660</v>
      </c>
      <c r="G8222" s="97">
        <v>659955</v>
      </c>
      <c r="H8222" s="97">
        <v>334660</v>
      </c>
      <c r="I8222" s="97">
        <v>659955</v>
      </c>
      <c r="J8222" s="97" t="s">
        <v>93</v>
      </c>
      <c r="K8222" s="97">
        <v>149.69999999999999</v>
      </c>
      <c r="L8222" s="97" t="s">
        <v>24960</v>
      </c>
      <c r="M8222" s="97">
        <v>44</v>
      </c>
      <c r="N8222" s="97">
        <v>777781</v>
      </c>
    </row>
    <row r="8223" spans="1:14" ht="14.25" customHeight="1" x14ac:dyDescent="0.3">
      <c r="A8223" s="97" t="s">
        <v>330</v>
      </c>
      <c r="B8223" s="97">
        <v>14</v>
      </c>
      <c r="C8223" s="97" t="s">
        <v>24961</v>
      </c>
      <c r="D8223" s="97" t="s">
        <v>332</v>
      </c>
      <c r="E8223" s="97" t="s">
        <v>24962</v>
      </c>
      <c r="F8223" s="97">
        <v>322870</v>
      </c>
      <c r="G8223" s="97">
        <v>660700</v>
      </c>
      <c r="H8223" s="97">
        <v>322870</v>
      </c>
      <c r="I8223" s="97">
        <v>660700</v>
      </c>
      <c r="J8223" s="97" t="s">
        <v>93</v>
      </c>
      <c r="K8223" s="97">
        <v>212</v>
      </c>
      <c r="L8223" s="97" t="s">
        <v>24963</v>
      </c>
      <c r="M8223" s="97">
        <v>44</v>
      </c>
      <c r="N8223" s="97">
        <v>785720</v>
      </c>
    </row>
    <row r="8224" spans="1:14" ht="14.25" customHeight="1" x14ac:dyDescent="0.3">
      <c r="A8224" s="97" t="s">
        <v>330</v>
      </c>
      <c r="B8224" s="97">
        <v>111</v>
      </c>
      <c r="C8224" s="97" t="s">
        <v>24964</v>
      </c>
      <c r="D8224" s="97" t="s">
        <v>332</v>
      </c>
      <c r="E8224" s="97" t="s">
        <v>24965</v>
      </c>
      <c r="F8224" s="97">
        <v>322963</v>
      </c>
      <c r="G8224" s="97">
        <v>661149</v>
      </c>
      <c r="H8224" s="97">
        <v>322963</v>
      </c>
      <c r="I8224" s="97">
        <v>661149</v>
      </c>
      <c r="J8224" s="97" t="s">
        <v>93</v>
      </c>
      <c r="K8224" s="97">
        <v>214</v>
      </c>
      <c r="L8224" s="97" t="s">
        <v>23806</v>
      </c>
      <c r="M8224" s="97">
        <v>44</v>
      </c>
      <c r="N8224" s="97">
        <v>785834</v>
      </c>
    </row>
    <row r="8225" spans="1:14" ht="14.25" customHeight="1" x14ac:dyDescent="0.3">
      <c r="A8225" s="97" t="s">
        <v>330</v>
      </c>
      <c r="B8225" s="97">
        <v>119</v>
      </c>
      <c r="C8225" s="97" t="s">
        <v>24966</v>
      </c>
      <c r="D8225" s="97" t="s">
        <v>332</v>
      </c>
      <c r="E8225" s="97" t="s">
        <v>24967</v>
      </c>
      <c r="F8225" s="97">
        <v>322963</v>
      </c>
      <c r="G8225" s="97">
        <v>661184</v>
      </c>
      <c r="H8225" s="97">
        <v>322963</v>
      </c>
      <c r="I8225" s="97">
        <v>661184</v>
      </c>
      <c r="J8225" s="97" t="s">
        <v>93</v>
      </c>
      <c r="K8225" s="97">
        <v>215</v>
      </c>
      <c r="L8225" s="97" t="s">
        <v>22594</v>
      </c>
      <c r="M8225" s="97">
        <v>44</v>
      </c>
      <c r="N8225" s="97">
        <v>785842</v>
      </c>
    </row>
    <row r="8226" spans="1:14" ht="14.25" customHeight="1" x14ac:dyDescent="0.3">
      <c r="A8226" s="97" t="s">
        <v>570</v>
      </c>
      <c r="B8226" s="97">
        <v>182</v>
      </c>
      <c r="C8226" s="97" t="s">
        <v>24968</v>
      </c>
      <c r="D8226" s="97" t="s">
        <v>332</v>
      </c>
      <c r="E8226" s="97" t="s">
        <v>24969</v>
      </c>
      <c r="F8226" s="97">
        <v>335440</v>
      </c>
      <c r="G8226" s="97">
        <v>662480</v>
      </c>
      <c r="H8226" s="97">
        <v>335440</v>
      </c>
      <c r="I8226" s="97">
        <v>662480</v>
      </c>
      <c r="J8226" s="97" t="s">
        <v>93</v>
      </c>
      <c r="K8226" s="97">
        <v>225.55</v>
      </c>
      <c r="L8226" s="97" t="s">
        <v>24970</v>
      </c>
      <c r="M8226" s="97">
        <v>44</v>
      </c>
      <c r="N8226" s="97">
        <v>844662</v>
      </c>
    </row>
    <row r="8227" spans="1:14" ht="14.25" customHeight="1" x14ac:dyDescent="0.3">
      <c r="A8227" s="97" t="s">
        <v>878</v>
      </c>
      <c r="B8227" s="97">
        <v>15</v>
      </c>
      <c r="C8227" s="97" t="s">
        <v>24971</v>
      </c>
      <c r="D8227" s="97" t="s">
        <v>332</v>
      </c>
      <c r="E8227" s="97" t="s">
        <v>24972</v>
      </c>
      <c r="F8227" s="97">
        <v>327370</v>
      </c>
      <c r="G8227" s="97">
        <v>659840</v>
      </c>
      <c r="H8227" s="97">
        <v>327370</v>
      </c>
      <c r="I8227" s="97">
        <v>659840</v>
      </c>
      <c r="J8227" s="97" t="s">
        <v>93</v>
      </c>
      <c r="K8227" s="97">
        <v>235.51</v>
      </c>
      <c r="L8227" s="97" t="s">
        <v>24973</v>
      </c>
      <c r="M8227" s="97">
        <v>44</v>
      </c>
      <c r="N8227" s="97">
        <v>737235</v>
      </c>
    </row>
    <row r="8228" spans="1:14" ht="14.25" customHeight="1" x14ac:dyDescent="0.3">
      <c r="A8228" s="97" t="s">
        <v>878</v>
      </c>
      <c r="B8228" s="97">
        <v>85</v>
      </c>
      <c r="C8228" s="97" t="s">
        <v>24974</v>
      </c>
      <c r="D8228" s="97" t="s">
        <v>332</v>
      </c>
      <c r="E8228" s="97" t="s">
        <v>24975</v>
      </c>
      <c r="F8228" s="97">
        <v>328140</v>
      </c>
      <c r="G8228" s="97">
        <v>658280</v>
      </c>
      <c r="H8228" s="97">
        <v>328140</v>
      </c>
      <c r="I8228" s="97">
        <v>658280</v>
      </c>
      <c r="J8228" s="97" t="s">
        <v>93</v>
      </c>
      <c r="K8228" s="97">
        <v>244.04</v>
      </c>
      <c r="L8228" s="97" t="s">
        <v>24976</v>
      </c>
      <c r="M8228" s="97">
        <v>44</v>
      </c>
      <c r="N8228" s="97">
        <v>737305</v>
      </c>
    </row>
    <row r="8229" spans="1:14" ht="14.25" customHeight="1" x14ac:dyDescent="0.3">
      <c r="A8229" s="97" t="s">
        <v>878</v>
      </c>
      <c r="B8229" s="97">
        <v>17</v>
      </c>
      <c r="C8229" s="97" t="s">
        <v>24977</v>
      </c>
      <c r="D8229" s="97" t="s">
        <v>332</v>
      </c>
      <c r="E8229" s="97" t="s">
        <v>24978</v>
      </c>
      <c r="F8229" s="97">
        <v>326150</v>
      </c>
      <c r="G8229" s="97">
        <v>658570</v>
      </c>
      <c r="H8229" s="97">
        <v>326150</v>
      </c>
      <c r="I8229" s="97">
        <v>658570</v>
      </c>
      <c r="J8229" s="97" t="s">
        <v>93</v>
      </c>
      <c r="K8229" s="97">
        <v>248.77</v>
      </c>
      <c r="L8229" s="97" t="s">
        <v>24979</v>
      </c>
      <c r="M8229" s="97">
        <v>44</v>
      </c>
      <c r="N8229" s="97">
        <v>737237</v>
      </c>
    </row>
    <row r="8230" spans="1:14" ht="14.25" customHeight="1" x14ac:dyDescent="0.3">
      <c r="A8230" s="97" t="s">
        <v>878</v>
      </c>
      <c r="B8230" s="97">
        <v>23</v>
      </c>
      <c r="C8230" s="97" t="s">
        <v>24980</v>
      </c>
      <c r="D8230" s="97" t="s">
        <v>332</v>
      </c>
      <c r="E8230" s="97" t="s">
        <v>24981</v>
      </c>
      <c r="F8230" s="97">
        <v>326950</v>
      </c>
      <c r="G8230" s="97">
        <v>659240</v>
      </c>
      <c r="H8230" s="97">
        <v>326950</v>
      </c>
      <c r="I8230" s="97">
        <v>659240</v>
      </c>
      <c r="J8230" s="97" t="s">
        <v>93</v>
      </c>
      <c r="K8230" s="97">
        <v>262.13</v>
      </c>
      <c r="L8230" s="97" t="s">
        <v>24982</v>
      </c>
      <c r="M8230" s="97">
        <v>44</v>
      </c>
      <c r="N8230" s="97">
        <v>737243</v>
      </c>
    </row>
    <row r="8231" spans="1:14" ht="14.25" customHeight="1" x14ac:dyDescent="0.3">
      <c r="A8231" s="97" t="s">
        <v>419</v>
      </c>
      <c r="B8231" s="97">
        <v>1158</v>
      </c>
      <c r="C8231" s="97" t="s">
        <v>24983</v>
      </c>
      <c r="D8231" s="97" t="s">
        <v>581</v>
      </c>
      <c r="E8231" s="97" t="s">
        <v>24984</v>
      </c>
      <c r="F8231" s="97">
        <v>332912</v>
      </c>
      <c r="G8231" s="97">
        <v>671459</v>
      </c>
      <c r="H8231" s="97">
        <v>332912</v>
      </c>
      <c r="I8231" s="97">
        <v>671459</v>
      </c>
      <c r="J8231" s="97" t="s">
        <v>93</v>
      </c>
      <c r="K8231" s="97">
        <v>35.96</v>
      </c>
      <c r="L8231" s="97" t="s">
        <v>24985</v>
      </c>
      <c r="M8231" s="97">
        <v>44.19</v>
      </c>
      <c r="N8231" s="97">
        <v>972265</v>
      </c>
    </row>
    <row r="8232" spans="1:14" ht="14.25" customHeight="1" x14ac:dyDescent="0.3">
      <c r="A8232" s="97" t="s">
        <v>497</v>
      </c>
      <c r="B8232" s="97">
        <v>12431</v>
      </c>
      <c r="C8232" s="97" t="s">
        <v>24986</v>
      </c>
      <c r="D8232" s="97" t="s">
        <v>581</v>
      </c>
      <c r="E8232" s="97" t="s">
        <v>24987</v>
      </c>
      <c r="F8232" s="97">
        <v>332915</v>
      </c>
      <c r="G8232" s="97">
        <v>664407</v>
      </c>
      <c r="H8232" s="97">
        <v>332915</v>
      </c>
      <c r="I8232" s="97">
        <v>664407</v>
      </c>
      <c r="J8232" s="97" t="s">
        <v>93</v>
      </c>
      <c r="K8232" s="97">
        <v>83</v>
      </c>
      <c r="L8232" s="97" t="s">
        <v>24988</v>
      </c>
      <c r="M8232" s="97">
        <v>44.2</v>
      </c>
      <c r="N8232" s="97">
        <v>905425</v>
      </c>
    </row>
    <row r="8233" spans="1:14" ht="14.25" customHeight="1" x14ac:dyDescent="0.3">
      <c r="A8233" s="97" t="s">
        <v>419</v>
      </c>
      <c r="B8233" s="97">
        <v>603</v>
      </c>
      <c r="C8233" s="97" t="s">
        <v>24989</v>
      </c>
      <c r="D8233" s="97" t="s">
        <v>332</v>
      </c>
      <c r="E8233" s="97" t="s">
        <v>24990</v>
      </c>
      <c r="F8233" s="97">
        <v>333050</v>
      </c>
      <c r="G8233" s="97">
        <v>671560</v>
      </c>
      <c r="H8233" s="97">
        <v>333050</v>
      </c>
      <c r="I8233" s="97">
        <v>671560</v>
      </c>
      <c r="J8233" s="97" t="s">
        <v>93</v>
      </c>
      <c r="K8233" s="97">
        <v>36</v>
      </c>
      <c r="L8233" s="97" t="s">
        <v>24991</v>
      </c>
      <c r="M8233" s="97">
        <v>44.3</v>
      </c>
      <c r="N8233" s="97">
        <v>13085084</v>
      </c>
    </row>
    <row r="8234" spans="1:14" ht="14.25" customHeight="1" x14ac:dyDescent="0.3">
      <c r="A8234" s="97" t="s">
        <v>497</v>
      </c>
      <c r="B8234" s="97">
        <v>12431</v>
      </c>
      <c r="C8234" s="97" t="s">
        <v>24992</v>
      </c>
      <c r="D8234" s="97" t="s">
        <v>581</v>
      </c>
      <c r="E8234" s="97" t="s">
        <v>24993</v>
      </c>
      <c r="F8234" s="97">
        <v>332936</v>
      </c>
      <c r="G8234" s="97">
        <v>664459</v>
      </c>
      <c r="H8234" s="97">
        <v>332936</v>
      </c>
      <c r="I8234" s="97">
        <v>664459</v>
      </c>
      <c r="J8234" s="97" t="s">
        <v>93</v>
      </c>
      <c r="K8234" s="97">
        <v>83</v>
      </c>
      <c r="L8234" s="97" t="s">
        <v>24994</v>
      </c>
      <c r="M8234" s="97">
        <v>44.3</v>
      </c>
      <c r="N8234" s="97">
        <v>905426</v>
      </c>
    </row>
    <row r="8235" spans="1:14" ht="14.25" customHeight="1" x14ac:dyDescent="0.3">
      <c r="A8235" s="97" t="s">
        <v>330</v>
      </c>
      <c r="B8235" s="97">
        <v>128</v>
      </c>
      <c r="C8235" s="97" t="s">
        <v>24995</v>
      </c>
      <c r="D8235" s="97" t="s">
        <v>332</v>
      </c>
      <c r="E8235" s="97" t="s">
        <v>24996</v>
      </c>
      <c r="F8235" s="97">
        <v>324490</v>
      </c>
      <c r="G8235" s="97">
        <v>662240</v>
      </c>
      <c r="H8235" s="97">
        <v>324490</v>
      </c>
      <c r="I8235" s="97">
        <v>662240</v>
      </c>
      <c r="J8235" s="97" t="s">
        <v>93</v>
      </c>
      <c r="K8235" s="97">
        <v>185</v>
      </c>
      <c r="L8235" s="97" t="s">
        <v>24997</v>
      </c>
      <c r="M8235" s="97">
        <v>44.4</v>
      </c>
      <c r="N8235" s="97">
        <v>12397481</v>
      </c>
    </row>
    <row r="8236" spans="1:14" ht="14.25" customHeight="1" x14ac:dyDescent="0.3">
      <c r="A8236" s="97" t="s">
        <v>497</v>
      </c>
      <c r="B8236" s="97">
        <v>12431</v>
      </c>
      <c r="C8236" s="97" t="s">
        <v>24998</v>
      </c>
      <c r="D8236" s="97" t="s">
        <v>581</v>
      </c>
      <c r="E8236" s="97" t="s">
        <v>24999</v>
      </c>
      <c r="F8236" s="97">
        <v>332866</v>
      </c>
      <c r="G8236" s="97">
        <v>664530</v>
      </c>
      <c r="H8236" s="97">
        <v>332866</v>
      </c>
      <c r="I8236" s="97">
        <v>664530</v>
      </c>
      <c r="J8236" s="97" t="s">
        <v>93</v>
      </c>
      <c r="K8236" s="97">
        <v>76</v>
      </c>
      <c r="L8236" s="97" t="s">
        <v>24988</v>
      </c>
      <c r="M8236" s="97">
        <v>44.5</v>
      </c>
      <c r="N8236" s="97">
        <v>905431</v>
      </c>
    </row>
    <row r="8237" spans="1:14" ht="14.25" customHeight="1" x14ac:dyDescent="0.3">
      <c r="A8237" s="97" t="s">
        <v>419</v>
      </c>
      <c r="B8237" s="97">
        <v>15453</v>
      </c>
      <c r="C8237" s="97" t="s">
        <v>25000</v>
      </c>
      <c r="D8237" s="97" t="s">
        <v>581</v>
      </c>
      <c r="E8237" s="97" t="s">
        <v>25001</v>
      </c>
      <c r="F8237" s="97">
        <v>330830</v>
      </c>
      <c r="G8237" s="97">
        <v>671770</v>
      </c>
      <c r="H8237" s="97">
        <v>330830</v>
      </c>
      <c r="I8237" s="97">
        <v>671770</v>
      </c>
      <c r="J8237" s="97" t="s">
        <v>93</v>
      </c>
      <c r="K8237" s="97">
        <v>51</v>
      </c>
      <c r="L8237" s="97" t="s">
        <v>25002</v>
      </c>
      <c r="M8237" s="97">
        <v>44.6</v>
      </c>
      <c r="N8237" s="97">
        <v>973315</v>
      </c>
    </row>
    <row r="8238" spans="1:14" ht="14.25" customHeight="1" x14ac:dyDescent="0.3">
      <c r="A8238" s="97" t="s">
        <v>579</v>
      </c>
      <c r="B8238" s="97">
        <v>32</v>
      </c>
      <c r="C8238" s="97" t="s">
        <v>25003</v>
      </c>
      <c r="D8238" s="97" t="s">
        <v>332</v>
      </c>
      <c r="E8238" s="97" t="s">
        <v>25004</v>
      </c>
      <c r="F8238" s="97">
        <v>339354</v>
      </c>
      <c r="G8238" s="97">
        <v>675424</v>
      </c>
      <c r="H8238" s="97">
        <v>339354</v>
      </c>
      <c r="I8238" s="97">
        <v>675424</v>
      </c>
      <c r="J8238" s="97" t="s">
        <v>93</v>
      </c>
      <c r="K8238" s="97">
        <v>0.15</v>
      </c>
      <c r="L8238" s="97" t="s">
        <v>25005</v>
      </c>
      <c r="M8238" s="97">
        <v>44.65</v>
      </c>
      <c r="N8238" s="97">
        <v>731433</v>
      </c>
    </row>
    <row r="8239" spans="1:14" ht="14.25" customHeight="1" x14ac:dyDescent="0.3">
      <c r="A8239" s="97" t="s">
        <v>508</v>
      </c>
      <c r="B8239" s="97">
        <v>333</v>
      </c>
      <c r="C8239" s="97" t="s">
        <v>25006</v>
      </c>
      <c r="D8239" s="97" t="s">
        <v>332</v>
      </c>
      <c r="E8239" s="97" t="s">
        <v>25007</v>
      </c>
      <c r="F8239" s="97">
        <v>332295</v>
      </c>
      <c r="G8239" s="97">
        <v>668190</v>
      </c>
      <c r="H8239" s="97">
        <v>332295</v>
      </c>
      <c r="I8239" s="97">
        <v>668190</v>
      </c>
      <c r="J8239" s="97" t="s">
        <v>93</v>
      </c>
      <c r="K8239" s="97">
        <v>-720</v>
      </c>
      <c r="L8239" s="97" t="s">
        <v>25008</v>
      </c>
      <c r="M8239" s="97">
        <v>45</v>
      </c>
      <c r="N8239" s="97">
        <v>951537</v>
      </c>
    </row>
    <row r="8240" spans="1:14" ht="14.25" customHeight="1" x14ac:dyDescent="0.3">
      <c r="A8240" s="97" t="s">
        <v>351</v>
      </c>
      <c r="B8240" s="97">
        <v>105</v>
      </c>
      <c r="C8240" s="97" t="s">
        <v>25009</v>
      </c>
      <c r="D8240" s="97" t="s">
        <v>332</v>
      </c>
      <c r="E8240" s="97" t="s">
        <v>25010</v>
      </c>
      <c r="F8240" s="97">
        <v>329331</v>
      </c>
      <c r="G8240" s="97">
        <v>662476</v>
      </c>
      <c r="H8240" s="97">
        <v>329331</v>
      </c>
      <c r="I8240" s="97">
        <v>662476</v>
      </c>
      <c r="J8240" s="97" t="s">
        <v>93</v>
      </c>
      <c r="K8240" s="97">
        <v>-496</v>
      </c>
      <c r="L8240" s="97" t="s">
        <v>25011</v>
      </c>
      <c r="M8240" s="97">
        <v>45</v>
      </c>
      <c r="N8240" s="97">
        <v>803189</v>
      </c>
    </row>
    <row r="8241" spans="1:14" ht="14.25" customHeight="1" x14ac:dyDescent="0.3">
      <c r="A8241" s="97" t="s">
        <v>419</v>
      </c>
      <c r="B8241" s="97">
        <v>17811</v>
      </c>
      <c r="C8241" s="97" t="s">
        <v>25012</v>
      </c>
      <c r="D8241" s="97" t="s">
        <v>581</v>
      </c>
      <c r="E8241" s="97" t="s">
        <v>25013</v>
      </c>
      <c r="F8241" s="97">
        <v>331087</v>
      </c>
      <c r="G8241" s="97">
        <v>672037</v>
      </c>
      <c r="H8241" s="97">
        <v>331087</v>
      </c>
      <c r="I8241" s="97">
        <v>672037</v>
      </c>
      <c r="J8241" s="97" t="s">
        <v>93</v>
      </c>
      <c r="K8241" s="97">
        <v>0</v>
      </c>
      <c r="L8241" s="97" t="s">
        <v>25014</v>
      </c>
      <c r="M8241" s="97">
        <v>45</v>
      </c>
      <c r="N8241" s="97">
        <v>973377</v>
      </c>
    </row>
    <row r="8242" spans="1:14" ht="14.25" customHeight="1" x14ac:dyDescent="0.3">
      <c r="A8242" s="97" t="s">
        <v>419</v>
      </c>
      <c r="B8242" s="97">
        <v>17811</v>
      </c>
      <c r="C8242" s="97" t="s">
        <v>25015</v>
      </c>
      <c r="D8242" s="97" t="s">
        <v>581</v>
      </c>
      <c r="E8242" s="97" t="s">
        <v>25016</v>
      </c>
      <c r="F8242" s="97">
        <v>331088</v>
      </c>
      <c r="G8242" s="97">
        <v>671889</v>
      </c>
      <c r="H8242" s="97">
        <v>331088</v>
      </c>
      <c r="I8242" s="97">
        <v>671889</v>
      </c>
      <c r="J8242" s="97" t="s">
        <v>93</v>
      </c>
      <c r="K8242" s="97">
        <v>0</v>
      </c>
      <c r="L8242" s="97" t="s">
        <v>25017</v>
      </c>
      <c r="M8242" s="97">
        <v>45</v>
      </c>
      <c r="N8242" s="97">
        <v>973374</v>
      </c>
    </row>
    <row r="8243" spans="1:14" ht="14.25" customHeight="1" x14ac:dyDescent="0.3">
      <c r="A8243" s="97" t="s">
        <v>397</v>
      </c>
      <c r="B8243" s="97">
        <v>58</v>
      </c>
      <c r="C8243" s="97" t="s">
        <v>25018</v>
      </c>
      <c r="D8243" s="97" t="s">
        <v>332</v>
      </c>
      <c r="E8243" s="97" t="s">
        <v>25019</v>
      </c>
      <c r="F8243" s="97">
        <v>335606</v>
      </c>
      <c r="G8243" s="97">
        <v>669194</v>
      </c>
      <c r="H8243" s="97">
        <v>335606</v>
      </c>
      <c r="I8243" s="97">
        <v>669194</v>
      </c>
      <c r="J8243" s="97" t="s">
        <v>93</v>
      </c>
      <c r="K8243" s="97">
        <v>0</v>
      </c>
      <c r="L8243" s="97" t="s">
        <v>25020</v>
      </c>
      <c r="M8243" s="97">
        <v>45</v>
      </c>
      <c r="N8243" s="97">
        <v>842615</v>
      </c>
    </row>
    <row r="8244" spans="1:14" ht="14.25" customHeight="1" x14ac:dyDescent="0.3">
      <c r="A8244" s="97" t="s">
        <v>330</v>
      </c>
      <c r="B8244" s="97">
        <v>108</v>
      </c>
      <c r="C8244" s="97" t="s">
        <v>25021</v>
      </c>
      <c r="D8244" s="97" t="s">
        <v>332</v>
      </c>
      <c r="E8244" s="97" t="s">
        <v>25022</v>
      </c>
      <c r="F8244" s="97">
        <v>322875</v>
      </c>
      <c r="G8244" s="97">
        <v>661039</v>
      </c>
      <c r="H8244" s="97">
        <v>322875</v>
      </c>
      <c r="I8244" s="97">
        <v>661039</v>
      </c>
      <c r="J8244" s="97" t="s">
        <v>93</v>
      </c>
      <c r="K8244" s="97">
        <v>0</v>
      </c>
      <c r="L8244" s="97" t="s">
        <v>25023</v>
      </c>
      <c r="M8244" s="97">
        <v>45</v>
      </c>
      <c r="N8244" s="97">
        <v>785831</v>
      </c>
    </row>
    <row r="8245" spans="1:14" ht="14.25" customHeight="1" x14ac:dyDescent="0.3">
      <c r="A8245" s="97" t="s">
        <v>888</v>
      </c>
      <c r="B8245" s="97">
        <v>1</v>
      </c>
      <c r="C8245" s="97" t="s">
        <v>25024</v>
      </c>
      <c r="D8245" s="97" t="s">
        <v>332</v>
      </c>
      <c r="E8245" s="97" t="s">
        <v>25025</v>
      </c>
      <c r="F8245" s="97">
        <v>345026</v>
      </c>
      <c r="G8245" s="97">
        <v>673468</v>
      </c>
      <c r="H8245" s="97">
        <v>345026</v>
      </c>
      <c r="I8245" s="97">
        <v>673468</v>
      </c>
      <c r="J8245" s="97" t="s">
        <v>93</v>
      </c>
      <c r="K8245" s="97">
        <v>0</v>
      </c>
      <c r="L8245" s="97" t="s">
        <v>25026</v>
      </c>
      <c r="M8245" s="97">
        <v>45</v>
      </c>
      <c r="N8245" s="97">
        <v>747540</v>
      </c>
    </row>
    <row r="8246" spans="1:14" ht="14.25" customHeight="1" x14ac:dyDescent="0.3">
      <c r="A8246" s="97" t="s">
        <v>570</v>
      </c>
      <c r="B8246" s="97">
        <v>190</v>
      </c>
      <c r="C8246" s="97" t="s">
        <v>25027</v>
      </c>
      <c r="D8246" s="97" t="s">
        <v>332</v>
      </c>
      <c r="E8246" s="97" t="s">
        <v>25028</v>
      </c>
      <c r="F8246" s="97">
        <v>337670</v>
      </c>
      <c r="G8246" s="97">
        <v>664640</v>
      </c>
      <c r="H8246" s="97">
        <v>337670</v>
      </c>
      <c r="I8246" s="97">
        <v>664640</v>
      </c>
      <c r="J8246" s="97" t="s">
        <v>93</v>
      </c>
      <c r="K8246" s="97">
        <v>0</v>
      </c>
      <c r="L8246" s="97" t="s">
        <v>19799</v>
      </c>
      <c r="M8246" s="97">
        <v>45</v>
      </c>
      <c r="N8246" s="97">
        <v>844670</v>
      </c>
    </row>
    <row r="8247" spans="1:14" ht="14.25" customHeight="1" x14ac:dyDescent="0.3">
      <c r="A8247" s="97" t="s">
        <v>419</v>
      </c>
      <c r="B8247" s="97">
        <v>153</v>
      </c>
      <c r="C8247" s="97" t="s">
        <v>25029</v>
      </c>
      <c r="D8247" s="97" t="s">
        <v>332</v>
      </c>
      <c r="E8247" s="97" t="s">
        <v>25030</v>
      </c>
      <c r="F8247" s="97">
        <v>334110</v>
      </c>
      <c r="G8247" s="97">
        <v>670900</v>
      </c>
      <c r="H8247" s="97">
        <v>334110</v>
      </c>
      <c r="I8247" s="97">
        <v>670900</v>
      </c>
      <c r="J8247" s="97" t="s">
        <v>93</v>
      </c>
      <c r="K8247" s="97">
        <v>19</v>
      </c>
      <c r="L8247" s="97" t="s">
        <v>25031</v>
      </c>
      <c r="M8247" s="97">
        <v>45</v>
      </c>
      <c r="N8247" s="97">
        <v>971630</v>
      </c>
    </row>
    <row r="8248" spans="1:14" ht="14.25" customHeight="1" x14ac:dyDescent="0.3">
      <c r="A8248" s="97" t="s">
        <v>419</v>
      </c>
      <c r="B8248" s="97">
        <v>9909</v>
      </c>
      <c r="C8248" s="97" t="s">
        <v>25032</v>
      </c>
      <c r="D8248" s="97" t="s">
        <v>581</v>
      </c>
      <c r="E8248" s="97" t="s">
        <v>25033</v>
      </c>
      <c r="F8248" s="97">
        <v>334820</v>
      </c>
      <c r="G8248" s="97">
        <v>671354</v>
      </c>
      <c r="H8248" s="97">
        <v>334820</v>
      </c>
      <c r="I8248" s="97">
        <v>671354</v>
      </c>
      <c r="J8248" s="97" t="s">
        <v>93</v>
      </c>
      <c r="K8248" s="97">
        <v>20</v>
      </c>
      <c r="L8248" s="97" t="s">
        <v>25034</v>
      </c>
      <c r="M8248" s="97">
        <v>45</v>
      </c>
      <c r="N8248" s="97">
        <v>972708</v>
      </c>
    </row>
    <row r="8249" spans="1:14" ht="14.25" customHeight="1" x14ac:dyDescent="0.3">
      <c r="A8249" s="97" t="s">
        <v>419</v>
      </c>
      <c r="B8249" s="97">
        <v>441</v>
      </c>
      <c r="C8249" s="97" t="s">
        <v>25035</v>
      </c>
      <c r="D8249" s="97" t="s">
        <v>332</v>
      </c>
      <c r="E8249" s="97" t="s">
        <v>25036</v>
      </c>
      <c r="F8249" s="97">
        <v>334790</v>
      </c>
      <c r="G8249" s="97">
        <v>671124</v>
      </c>
      <c r="H8249" s="97">
        <v>334790</v>
      </c>
      <c r="I8249" s="97">
        <v>671124</v>
      </c>
      <c r="J8249" s="97" t="s">
        <v>93</v>
      </c>
      <c r="K8249" s="97">
        <v>23</v>
      </c>
      <c r="L8249" s="97" t="s">
        <v>25037</v>
      </c>
      <c r="M8249" s="97">
        <v>45</v>
      </c>
      <c r="N8249" s="97">
        <v>971925</v>
      </c>
    </row>
    <row r="8250" spans="1:14" ht="14.25" customHeight="1" x14ac:dyDescent="0.3">
      <c r="A8250" s="97" t="s">
        <v>419</v>
      </c>
      <c r="B8250" s="97">
        <v>582</v>
      </c>
      <c r="C8250" s="97" t="s">
        <v>25038</v>
      </c>
      <c r="D8250" s="97" t="s">
        <v>332</v>
      </c>
      <c r="E8250" s="97" t="s">
        <v>25039</v>
      </c>
      <c r="F8250" s="97">
        <v>333110</v>
      </c>
      <c r="G8250" s="97">
        <v>671350</v>
      </c>
      <c r="H8250" s="97">
        <v>333110</v>
      </c>
      <c r="I8250" s="97">
        <v>671350</v>
      </c>
      <c r="J8250" s="97" t="s">
        <v>93</v>
      </c>
      <c r="K8250" s="97">
        <v>24.75</v>
      </c>
      <c r="L8250" s="97" t="s">
        <v>25040</v>
      </c>
      <c r="M8250" s="97">
        <v>45</v>
      </c>
      <c r="N8250" s="97">
        <v>13081374</v>
      </c>
    </row>
    <row r="8251" spans="1:14" ht="14.25" customHeight="1" x14ac:dyDescent="0.3">
      <c r="A8251" s="97" t="s">
        <v>419</v>
      </c>
      <c r="B8251" s="97">
        <v>580</v>
      </c>
      <c r="C8251" s="97" t="s">
        <v>25041</v>
      </c>
      <c r="D8251" s="97" t="s">
        <v>332</v>
      </c>
      <c r="E8251" s="97" t="s">
        <v>25042</v>
      </c>
      <c r="F8251" s="97">
        <v>333060</v>
      </c>
      <c r="G8251" s="97">
        <v>671200</v>
      </c>
      <c r="H8251" s="97">
        <v>333060</v>
      </c>
      <c r="I8251" s="97">
        <v>671200</v>
      </c>
      <c r="J8251" s="97" t="s">
        <v>93</v>
      </c>
      <c r="K8251" s="97">
        <v>27.35</v>
      </c>
      <c r="L8251" s="97" t="s">
        <v>25043</v>
      </c>
      <c r="M8251" s="97">
        <v>45</v>
      </c>
      <c r="N8251" s="97">
        <v>13081372</v>
      </c>
    </row>
    <row r="8252" spans="1:14" ht="14.25" customHeight="1" x14ac:dyDescent="0.3">
      <c r="A8252" s="97" t="s">
        <v>419</v>
      </c>
      <c r="B8252" s="97">
        <v>578</v>
      </c>
      <c r="C8252" s="97" t="s">
        <v>25044</v>
      </c>
      <c r="D8252" s="97" t="s">
        <v>332</v>
      </c>
      <c r="E8252" s="97" t="s">
        <v>25045</v>
      </c>
      <c r="F8252" s="97">
        <v>333110</v>
      </c>
      <c r="G8252" s="97">
        <v>671470</v>
      </c>
      <c r="H8252" s="97">
        <v>333110</v>
      </c>
      <c r="I8252" s="97">
        <v>671470</v>
      </c>
      <c r="J8252" s="97" t="s">
        <v>93</v>
      </c>
      <c r="K8252" s="97">
        <v>32.85</v>
      </c>
      <c r="L8252" s="97" t="s">
        <v>25046</v>
      </c>
      <c r="M8252" s="97">
        <v>45</v>
      </c>
      <c r="N8252" s="97">
        <v>13081370</v>
      </c>
    </row>
    <row r="8253" spans="1:14" ht="14.25" customHeight="1" x14ac:dyDescent="0.3">
      <c r="A8253" s="97" t="s">
        <v>419</v>
      </c>
      <c r="B8253" s="97">
        <v>384</v>
      </c>
      <c r="C8253" s="97" t="s">
        <v>25047</v>
      </c>
      <c r="D8253" s="97" t="s">
        <v>332</v>
      </c>
      <c r="E8253" s="97" t="s">
        <v>25048</v>
      </c>
      <c r="F8253" s="97">
        <v>331312</v>
      </c>
      <c r="G8253" s="97">
        <v>672667</v>
      </c>
      <c r="H8253" s="97">
        <v>331312</v>
      </c>
      <c r="I8253" s="97">
        <v>672667</v>
      </c>
      <c r="J8253" s="97" t="s">
        <v>93</v>
      </c>
      <c r="K8253" s="97">
        <v>33</v>
      </c>
      <c r="L8253" s="97" t="s">
        <v>25049</v>
      </c>
      <c r="M8253" s="97">
        <v>45</v>
      </c>
      <c r="N8253" s="97">
        <v>971868</v>
      </c>
    </row>
    <row r="8254" spans="1:14" ht="14.25" customHeight="1" x14ac:dyDescent="0.3">
      <c r="A8254" s="97" t="s">
        <v>419</v>
      </c>
      <c r="B8254" s="97">
        <v>385</v>
      </c>
      <c r="C8254" s="97" t="s">
        <v>25050</v>
      </c>
      <c r="D8254" s="97" t="s">
        <v>332</v>
      </c>
      <c r="E8254" s="97" t="s">
        <v>25051</v>
      </c>
      <c r="F8254" s="97">
        <v>331306</v>
      </c>
      <c r="G8254" s="97">
        <v>672702</v>
      </c>
      <c r="H8254" s="97">
        <v>331306</v>
      </c>
      <c r="I8254" s="97">
        <v>672702</v>
      </c>
      <c r="J8254" s="97" t="s">
        <v>93</v>
      </c>
      <c r="K8254" s="97">
        <v>33</v>
      </c>
      <c r="L8254" s="97" t="s">
        <v>25052</v>
      </c>
      <c r="M8254" s="97">
        <v>45</v>
      </c>
      <c r="N8254" s="97">
        <v>971869</v>
      </c>
    </row>
    <row r="8255" spans="1:14" ht="14.25" customHeight="1" x14ac:dyDescent="0.3">
      <c r="A8255" s="97" t="s">
        <v>419</v>
      </c>
      <c r="B8255" s="97">
        <v>122</v>
      </c>
      <c r="C8255" s="97" t="s">
        <v>25053</v>
      </c>
      <c r="D8255" s="97" t="s">
        <v>332</v>
      </c>
      <c r="E8255" s="97" t="s">
        <v>25054</v>
      </c>
      <c r="F8255" s="97">
        <v>330640</v>
      </c>
      <c r="G8255" s="97">
        <v>672310</v>
      </c>
      <c r="H8255" s="97">
        <v>330640</v>
      </c>
      <c r="I8255" s="97">
        <v>672310</v>
      </c>
      <c r="J8255" s="97" t="s">
        <v>93</v>
      </c>
      <c r="K8255" s="97">
        <v>35</v>
      </c>
      <c r="L8255" s="97" t="s">
        <v>25055</v>
      </c>
      <c r="M8255" s="97">
        <v>45</v>
      </c>
      <c r="N8255" s="97">
        <v>971599</v>
      </c>
    </row>
    <row r="8256" spans="1:14" ht="14.25" customHeight="1" x14ac:dyDescent="0.3">
      <c r="A8256" s="97" t="s">
        <v>419</v>
      </c>
      <c r="B8256" s="97">
        <v>459</v>
      </c>
      <c r="C8256" s="97" t="s">
        <v>25056</v>
      </c>
      <c r="D8256" s="97" t="s">
        <v>332</v>
      </c>
      <c r="E8256" s="97" t="s">
        <v>25057</v>
      </c>
      <c r="F8256" s="97">
        <v>330990</v>
      </c>
      <c r="G8256" s="97">
        <v>672267</v>
      </c>
      <c r="H8256" s="97">
        <v>330990</v>
      </c>
      <c r="I8256" s="97">
        <v>672267</v>
      </c>
      <c r="J8256" s="97" t="s">
        <v>93</v>
      </c>
      <c r="K8256" s="97">
        <v>37</v>
      </c>
      <c r="L8256" s="97" t="s">
        <v>21224</v>
      </c>
      <c r="M8256" s="97">
        <v>45</v>
      </c>
      <c r="N8256" s="97">
        <v>971943</v>
      </c>
    </row>
    <row r="8257" spans="1:14" ht="14.25" customHeight="1" x14ac:dyDescent="0.3">
      <c r="A8257" s="97" t="s">
        <v>419</v>
      </c>
      <c r="B8257" s="97">
        <v>166</v>
      </c>
      <c r="C8257" s="97" t="s">
        <v>25058</v>
      </c>
      <c r="D8257" s="97" t="s">
        <v>332</v>
      </c>
      <c r="E8257" s="97" t="s">
        <v>25059</v>
      </c>
      <c r="F8257" s="97">
        <v>332920</v>
      </c>
      <c r="G8257" s="97">
        <v>671460</v>
      </c>
      <c r="H8257" s="97">
        <v>332920</v>
      </c>
      <c r="I8257" s="97">
        <v>671460</v>
      </c>
      <c r="J8257" s="97" t="s">
        <v>93</v>
      </c>
      <c r="K8257" s="97">
        <v>37</v>
      </c>
      <c r="L8257" s="97" t="s">
        <v>25060</v>
      </c>
      <c r="M8257" s="97">
        <v>45</v>
      </c>
      <c r="N8257" s="97">
        <v>971643</v>
      </c>
    </row>
    <row r="8258" spans="1:14" ht="14.25" customHeight="1" x14ac:dyDescent="0.3">
      <c r="A8258" s="97" t="s">
        <v>822</v>
      </c>
      <c r="B8258" s="97">
        <v>970</v>
      </c>
      <c r="C8258" s="97" t="s">
        <v>25061</v>
      </c>
      <c r="D8258" s="97" t="s">
        <v>581</v>
      </c>
      <c r="E8258" s="97" t="s">
        <v>25062</v>
      </c>
      <c r="F8258" s="97">
        <v>340073</v>
      </c>
      <c r="G8258" s="97">
        <v>673701</v>
      </c>
      <c r="H8258" s="97">
        <v>340073</v>
      </c>
      <c r="I8258" s="97">
        <v>673701</v>
      </c>
      <c r="J8258" s="97" t="s">
        <v>93</v>
      </c>
      <c r="K8258" s="97">
        <v>39.450000000000003</v>
      </c>
      <c r="L8258" s="97" t="s">
        <v>25063</v>
      </c>
      <c r="M8258" s="97">
        <v>45</v>
      </c>
      <c r="N8258" s="97">
        <v>931453</v>
      </c>
    </row>
    <row r="8259" spans="1:14" ht="14.25" customHeight="1" x14ac:dyDescent="0.3">
      <c r="A8259" s="97" t="s">
        <v>419</v>
      </c>
      <c r="B8259" s="97">
        <v>496</v>
      </c>
      <c r="C8259" s="97" t="s">
        <v>25064</v>
      </c>
      <c r="D8259" s="97" t="s">
        <v>332</v>
      </c>
      <c r="E8259" s="97" t="s">
        <v>25065</v>
      </c>
      <c r="F8259" s="97">
        <v>331007</v>
      </c>
      <c r="G8259" s="97">
        <v>672216</v>
      </c>
      <c r="H8259" s="97">
        <v>331007</v>
      </c>
      <c r="I8259" s="97">
        <v>672216</v>
      </c>
      <c r="J8259" s="97" t="s">
        <v>93</v>
      </c>
      <c r="K8259" s="97">
        <v>40</v>
      </c>
      <c r="L8259" s="97" t="s">
        <v>25066</v>
      </c>
      <c r="M8259" s="97">
        <v>45</v>
      </c>
      <c r="N8259" s="97">
        <v>971980</v>
      </c>
    </row>
    <row r="8260" spans="1:14" ht="14.25" customHeight="1" x14ac:dyDescent="0.3">
      <c r="A8260" s="97" t="s">
        <v>508</v>
      </c>
      <c r="B8260" s="97">
        <v>379</v>
      </c>
      <c r="C8260" s="97" t="s">
        <v>25067</v>
      </c>
      <c r="D8260" s="97" t="s">
        <v>332</v>
      </c>
      <c r="E8260" s="97" t="s">
        <v>25068</v>
      </c>
      <c r="F8260" s="97">
        <v>331804</v>
      </c>
      <c r="G8260" s="97">
        <v>667898</v>
      </c>
      <c r="H8260" s="97">
        <v>331804</v>
      </c>
      <c r="I8260" s="97">
        <v>667898</v>
      </c>
      <c r="J8260" s="97" t="s">
        <v>93</v>
      </c>
      <c r="K8260" s="97">
        <v>60</v>
      </c>
      <c r="L8260" s="97" t="s">
        <v>25069</v>
      </c>
      <c r="M8260" s="97">
        <v>45</v>
      </c>
      <c r="N8260" s="97">
        <v>951583</v>
      </c>
    </row>
    <row r="8261" spans="1:14" ht="14.25" customHeight="1" x14ac:dyDescent="0.3">
      <c r="A8261" s="97" t="s">
        <v>508</v>
      </c>
      <c r="B8261" s="97">
        <v>283</v>
      </c>
      <c r="C8261" s="97" t="s">
        <v>25070</v>
      </c>
      <c r="D8261" s="97" t="s">
        <v>332</v>
      </c>
      <c r="E8261" s="97" t="s">
        <v>25071</v>
      </c>
      <c r="F8261" s="97">
        <v>332305</v>
      </c>
      <c r="G8261" s="97">
        <v>667560</v>
      </c>
      <c r="H8261" s="97">
        <v>332305</v>
      </c>
      <c r="I8261" s="97">
        <v>667560</v>
      </c>
      <c r="J8261" s="97" t="s">
        <v>93</v>
      </c>
      <c r="K8261" s="97">
        <v>63</v>
      </c>
      <c r="L8261" s="97" t="s">
        <v>25072</v>
      </c>
      <c r="M8261" s="97">
        <v>45</v>
      </c>
      <c r="N8261" s="97">
        <v>951487</v>
      </c>
    </row>
    <row r="8262" spans="1:14" ht="14.25" customHeight="1" x14ac:dyDescent="0.3">
      <c r="A8262" s="97" t="s">
        <v>508</v>
      </c>
      <c r="B8262" s="97">
        <v>53</v>
      </c>
      <c r="C8262" s="97" t="s">
        <v>25073</v>
      </c>
      <c r="D8262" s="97" t="s">
        <v>332</v>
      </c>
      <c r="E8262" s="97" t="s">
        <v>25074</v>
      </c>
      <c r="F8262" s="97">
        <v>332450</v>
      </c>
      <c r="G8262" s="97">
        <v>666210</v>
      </c>
      <c r="H8262" s="97">
        <v>332450</v>
      </c>
      <c r="I8262" s="97">
        <v>666210</v>
      </c>
      <c r="J8262" s="97" t="s">
        <v>93</v>
      </c>
      <c r="K8262" s="97">
        <v>63</v>
      </c>
      <c r="L8262" s="97" t="s">
        <v>25075</v>
      </c>
      <c r="M8262" s="97">
        <v>45</v>
      </c>
      <c r="N8262" s="97">
        <v>951252</v>
      </c>
    </row>
    <row r="8263" spans="1:14" ht="14.25" customHeight="1" x14ac:dyDescent="0.3">
      <c r="A8263" s="97" t="s">
        <v>508</v>
      </c>
      <c r="B8263" s="97">
        <v>34</v>
      </c>
      <c r="C8263" s="97" t="s">
        <v>25076</v>
      </c>
      <c r="D8263" s="97" t="s">
        <v>332</v>
      </c>
      <c r="E8263" s="97" t="s">
        <v>25077</v>
      </c>
      <c r="F8263" s="97">
        <v>331460</v>
      </c>
      <c r="G8263" s="97">
        <v>666950</v>
      </c>
      <c r="H8263" s="97">
        <v>331460</v>
      </c>
      <c r="I8263" s="97">
        <v>666950</v>
      </c>
      <c r="J8263" s="97" t="s">
        <v>93</v>
      </c>
      <c r="K8263" s="97">
        <v>71.3</v>
      </c>
      <c r="L8263" s="97" t="s">
        <v>25078</v>
      </c>
      <c r="M8263" s="97">
        <v>45</v>
      </c>
      <c r="N8263" s="97">
        <v>951233</v>
      </c>
    </row>
    <row r="8264" spans="1:14" ht="14.25" customHeight="1" x14ac:dyDescent="0.3">
      <c r="A8264" s="97" t="s">
        <v>508</v>
      </c>
      <c r="B8264" s="97">
        <v>17170</v>
      </c>
      <c r="C8264" s="97" t="s">
        <v>25079</v>
      </c>
      <c r="D8264" s="97" t="s">
        <v>581</v>
      </c>
      <c r="E8264" s="97" t="s">
        <v>25080</v>
      </c>
      <c r="F8264" s="97">
        <v>332570</v>
      </c>
      <c r="G8264" s="97">
        <v>665760</v>
      </c>
      <c r="H8264" s="97">
        <v>332570</v>
      </c>
      <c r="I8264" s="97">
        <v>665760</v>
      </c>
      <c r="J8264" s="97" t="s">
        <v>93</v>
      </c>
      <c r="K8264" s="97">
        <v>72.8</v>
      </c>
      <c r="L8264" s="97" t="s">
        <v>25081</v>
      </c>
      <c r="M8264" s="97">
        <v>45</v>
      </c>
      <c r="N8264" s="97">
        <v>952720</v>
      </c>
    </row>
    <row r="8265" spans="1:14" ht="14.25" customHeight="1" x14ac:dyDescent="0.3">
      <c r="A8265" s="97" t="s">
        <v>508</v>
      </c>
      <c r="B8265" s="97">
        <v>37</v>
      </c>
      <c r="C8265" s="97" t="s">
        <v>25082</v>
      </c>
      <c r="D8265" s="97" t="s">
        <v>332</v>
      </c>
      <c r="E8265" s="97" t="s">
        <v>25083</v>
      </c>
      <c r="F8265" s="97">
        <v>331390</v>
      </c>
      <c r="G8265" s="97">
        <v>666770</v>
      </c>
      <c r="H8265" s="97">
        <v>331390</v>
      </c>
      <c r="I8265" s="97">
        <v>666770</v>
      </c>
      <c r="J8265" s="97" t="s">
        <v>93</v>
      </c>
      <c r="K8265" s="97">
        <v>82.4</v>
      </c>
      <c r="L8265" s="97" t="s">
        <v>25084</v>
      </c>
      <c r="M8265" s="97">
        <v>45</v>
      </c>
      <c r="N8265" s="97">
        <v>951236</v>
      </c>
    </row>
    <row r="8266" spans="1:14" ht="14.25" customHeight="1" x14ac:dyDescent="0.3">
      <c r="A8266" s="97" t="s">
        <v>497</v>
      </c>
      <c r="B8266" s="97">
        <v>12431</v>
      </c>
      <c r="C8266" s="97" t="s">
        <v>25085</v>
      </c>
      <c r="D8266" s="97" t="s">
        <v>581</v>
      </c>
      <c r="E8266" s="97" t="s">
        <v>25086</v>
      </c>
      <c r="F8266" s="97">
        <v>332958</v>
      </c>
      <c r="G8266" s="97">
        <v>664466</v>
      </c>
      <c r="H8266" s="97">
        <v>332958</v>
      </c>
      <c r="I8266" s="97">
        <v>664466</v>
      </c>
      <c r="J8266" s="97" t="s">
        <v>93</v>
      </c>
      <c r="K8266" s="97">
        <v>83</v>
      </c>
      <c r="L8266" s="97" t="s">
        <v>25087</v>
      </c>
      <c r="M8266" s="97">
        <v>45</v>
      </c>
      <c r="N8266" s="97">
        <v>905427</v>
      </c>
    </row>
    <row r="8267" spans="1:14" ht="14.25" customHeight="1" x14ac:dyDescent="0.3">
      <c r="A8267" s="97" t="s">
        <v>632</v>
      </c>
      <c r="B8267" s="97">
        <v>45</v>
      </c>
      <c r="C8267" s="97" t="s">
        <v>25088</v>
      </c>
      <c r="D8267" s="97" t="s">
        <v>332</v>
      </c>
      <c r="E8267" s="97" t="s">
        <v>25089</v>
      </c>
      <c r="F8267" s="97">
        <v>342048</v>
      </c>
      <c r="G8267" s="97">
        <v>669987</v>
      </c>
      <c r="H8267" s="97">
        <v>342048</v>
      </c>
      <c r="I8267" s="97">
        <v>669987</v>
      </c>
      <c r="J8267" s="97" t="s">
        <v>93</v>
      </c>
      <c r="K8267" s="97">
        <v>84</v>
      </c>
      <c r="L8267" s="97" t="s">
        <v>25090</v>
      </c>
      <c r="M8267" s="97">
        <v>45</v>
      </c>
      <c r="N8267" s="97">
        <v>770323</v>
      </c>
    </row>
    <row r="8268" spans="1:14" ht="14.25" customHeight="1" x14ac:dyDescent="0.3">
      <c r="A8268" s="97" t="s">
        <v>632</v>
      </c>
      <c r="B8268" s="97">
        <v>89</v>
      </c>
      <c r="C8268" s="97" t="s">
        <v>25091</v>
      </c>
      <c r="D8268" s="97" t="s">
        <v>332</v>
      </c>
      <c r="E8268" s="97" t="s">
        <v>25092</v>
      </c>
      <c r="F8268" s="97">
        <v>342870</v>
      </c>
      <c r="G8268" s="97">
        <v>668405</v>
      </c>
      <c r="H8268" s="97">
        <v>342870</v>
      </c>
      <c r="I8268" s="97">
        <v>668405</v>
      </c>
      <c r="J8268" s="97" t="s">
        <v>93</v>
      </c>
      <c r="K8268" s="97">
        <v>85</v>
      </c>
      <c r="L8268" s="97" t="s">
        <v>25093</v>
      </c>
      <c r="M8268" s="97">
        <v>45</v>
      </c>
      <c r="N8268" s="97">
        <v>770367</v>
      </c>
    </row>
    <row r="8269" spans="1:14" ht="14.25" customHeight="1" x14ac:dyDescent="0.3">
      <c r="A8269" s="97" t="s">
        <v>632</v>
      </c>
      <c r="B8269" s="97">
        <v>82</v>
      </c>
      <c r="C8269" s="97" t="s">
        <v>25094</v>
      </c>
      <c r="D8269" s="97" t="s">
        <v>332</v>
      </c>
      <c r="E8269" s="97" t="s">
        <v>25095</v>
      </c>
      <c r="F8269" s="97">
        <v>342343</v>
      </c>
      <c r="G8269" s="97">
        <v>668321</v>
      </c>
      <c r="H8269" s="97">
        <v>342343</v>
      </c>
      <c r="I8269" s="97">
        <v>668321</v>
      </c>
      <c r="J8269" s="97" t="s">
        <v>93</v>
      </c>
      <c r="K8269" s="97">
        <v>89</v>
      </c>
      <c r="L8269" s="97" t="s">
        <v>25096</v>
      </c>
      <c r="M8269" s="97">
        <v>45</v>
      </c>
      <c r="N8269" s="97">
        <v>770360</v>
      </c>
    </row>
    <row r="8270" spans="1:14" ht="14.25" customHeight="1" x14ac:dyDescent="0.3">
      <c r="A8270" s="97" t="s">
        <v>506</v>
      </c>
      <c r="B8270" s="97">
        <v>10695</v>
      </c>
      <c r="C8270" s="97" t="s">
        <v>25097</v>
      </c>
      <c r="D8270" s="97" t="s">
        <v>581</v>
      </c>
      <c r="E8270" s="97" t="s">
        <v>25098</v>
      </c>
      <c r="F8270" s="97">
        <v>329713</v>
      </c>
      <c r="G8270" s="97">
        <v>667491</v>
      </c>
      <c r="H8270" s="97">
        <v>329713</v>
      </c>
      <c r="I8270" s="97">
        <v>667491</v>
      </c>
      <c r="J8270" s="97" t="s">
        <v>93</v>
      </c>
      <c r="K8270" s="97">
        <v>94.91</v>
      </c>
      <c r="L8270" s="97" t="s">
        <v>25099</v>
      </c>
      <c r="M8270" s="97">
        <v>45</v>
      </c>
      <c r="N8270" s="97">
        <v>1004159</v>
      </c>
    </row>
    <row r="8271" spans="1:14" ht="14.25" customHeight="1" x14ac:dyDescent="0.3">
      <c r="A8271" s="97" t="s">
        <v>397</v>
      </c>
      <c r="B8271" s="97">
        <v>34</v>
      </c>
      <c r="C8271" s="97" t="s">
        <v>25100</v>
      </c>
      <c r="D8271" s="97" t="s">
        <v>332</v>
      </c>
      <c r="E8271" s="97" t="s">
        <v>25101</v>
      </c>
      <c r="F8271" s="97">
        <v>335830</v>
      </c>
      <c r="G8271" s="97">
        <v>667980</v>
      </c>
      <c r="H8271" s="97">
        <v>335830</v>
      </c>
      <c r="I8271" s="97">
        <v>667980</v>
      </c>
      <c r="J8271" s="97" t="s">
        <v>93</v>
      </c>
      <c r="K8271" s="97">
        <v>97</v>
      </c>
      <c r="L8271" s="97" t="s">
        <v>25102</v>
      </c>
      <c r="M8271" s="97">
        <v>45</v>
      </c>
      <c r="N8271" s="97">
        <v>842591</v>
      </c>
    </row>
    <row r="8272" spans="1:14" ht="14.25" customHeight="1" x14ac:dyDescent="0.3">
      <c r="A8272" s="97" t="s">
        <v>506</v>
      </c>
      <c r="B8272" s="97">
        <v>312</v>
      </c>
      <c r="C8272" s="97" t="s">
        <v>25103</v>
      </c>
      <c r="D8272" s="97" t="s">
        <v>332</v>
      </c>
      <c r="E8272" s="97" t="s">
        <v>25104</v>
      </c>
      <c r="F8272" s="97">
        <v>328828</v>
      </c>
      <c r="G8272" s="97">
        <v>669019</v>
      </c>
      <c r="H8272" s="97">
        <v>328828</v>
      </c>
      <c r="I8272" s="97">
        <v>669019</v>
      </c>
      <c r="J8272" s="97" t="s">
        <v>93</v>
      </c>
      <c r="K8272" s="97">
        <v>99</v>
      </c>
      <c r="L8272" s="97" t="s">
        <v>25105</v>
      </c>
      <c r="M8272" s="97">
        <v>45</v>
      </c>
      <c r="N8272" s="97">
        <v>1002804</v>
      </c>
    </row>
    <row r="8273" spans="1:14" ht="14.25" customHeight="1" x14ac:dyDescent="0.3">
      <c r="A8273" s="97" t="s">
        <v>632</v>
      </c>
      <c r="B8273" s="97">
        <v>143</v>
      </c>
      <c r="C8273" s="97" t="s">
        <v>25106</v>
      </c>
      <c r="D8273" s="97" t="s">
        <v>332</v>
      </c>
      <c r="E8273" s="97" t="s">
        <v>25107</v>
      </c>
      <c r="F8273" s="97">
        <v>341919</v>
      </c>
      <c r="G8273" s="97">
        <v>667860</v>
      </c>
      <c r="H8273" s="97">
        <v>341919</v>
      </c>
      <c r="I8273" s="97">
        <v>667860</v>
      </c>
      <c r="J8273" s="97" t="s">
        <v>93</v>
      </c>
      <c r="K8273" s="97">
        <v>100</v>
      </c>
      <c r="L8273" s="97" t="s">
        <v>25108</v>
      </c>
      <c r="M8273" s="97">
        <v>45</v>
      </c>
      <c r="N8273" s="97">
        <v>770421</v>
      </c>
    </row>
    <row r="8274" spans="1:14" ht="14.25" customHeight="1" x14ac:dyDescent="0.3">
      <c r="A8274" s="97" t="s">
        <v>508</v>
      </c>
      <c r="B8274" s="97">
        <v>303</v>
      </c>
      <c r="C8274" s="97" t="s">
        <v>25109</v>
      </c>
      <c r="D8274" s="97" t="s">
        <v>332</v>
      </c>
      <c r="E8274" s="97" t="s">
        <v>25110</v>
      </c>
      <c r="F8274" s="97">
        <v>334670</v>
      </c>
      <c r="G8274" s="97">
        <v>665920</v>
      </c>
      <c r="H8274" s="97">
        <v>334670</v>
      </c>
      <c r="I8274" s="97">
        <v>665920</v>
      </c>
      <c r="J8274" s="97" t="s">
        <v>93</v>
      </c>
      <c r="K8274" s="97">
        <v>114.94</v>
      </c>
      <c r="L8274" s="97" t="s">
        <v>25111</v>
      </c>
      <c r="M8274" s="97">
        <v>45</v>
      </c>
      <c r="N8274" s="97">
        <v>951507</v>
      </c>
    </row>
    <row r="8275" spans="1:14" ht="14.25" customHeight="1" x14ac:dyDescent="0.3">
      <c r="A8275" s="97" t="s">
        <v>506</v>
      </c>
      <c r="B8275" s="97">
        <v>917</v>
      </c>
      <c r="C8275" s="97" t="s">
        <v>25112</v>
      </c>
      <c r="D8275" s="97" t="s">
        <v>332</v>
      </c>
      <c r="E8275" s="97" t="s">
        <v>25113</v>
      </c>
      <c r="F8275" s="97">
        <v>329400</v>
      </c>
      <c r="G8275" s="97">
        <v>669040</v>
      </c>
      <c r="H8275" s="97">
        <v>329400</v>
      </c>
      <c r="I8275" s="97">
        <v>669040</v>
      </c>
      <c r="J8275" s="97" t="s">
        <v>93</v>
      </c>
      <c r="K8275" s="97">
        <v>115.3</v>
      </c>
      <c r="L8275" s="97" t="s">
        <v>25114</v>
      </c>
      <c r="M8275" s="97">
        <v>45</v>
      </c>
      <c r="N8275" s="97">
        <v>17341459</v>
      </c>
    </row>
    <row r="8276" spans="1:14" ht="14.25" customHeight="1" x14ac:dyDescent="0.3">
      <c r="A8276" s="97" t="s">
        <v>506</v>
      </c>
      <c r="B8276" s="97">
        <v>918</v>
      </c>
      <c r="C8276" s="97" t="s">
        <v>25115</v>
      </c>
      <c r="D8276" s="97" t="s">
        <v>332</v>
      </c>
      <c r="E8276" s="97" t="s">
        <v>25116</v>
      </c>
      <c r="F8276" s="97">
        <v>329410</v>
      </c>
      <c r="G8276" s="97">
        <v>669040</v>
      </c>
      <c r="H8276" s="97">
        <v>329410</v>
      </c>
      <c r="I8276" s="97">
        <v>669040</v>
      </c>
      <c r="J8276" s="97" t="s">
        <v>93</v>
      </c>
      <c r="K8276" s="97">
        <v>115.3</v>
      </c>
      <c r="L8276" s="97" t="s">
        <v>25117</v>
      </c>
      <c r="M8276" s="97">
        <v>45</v>
      </c>
      <c r="N8276" s="97">
        <v>17341460</v>
      </c>
    </row>
    <row r="8277" spans="1:14" ht="14.25" customHeight="1" x14ac:dyDescent="0.3">
      <c r="A8277" s="97" t="s">
        <v>506</v>
      </c>
      <c r="B8277" s="97">
        <v>916</v>
      </c>
      <c r="C8277" s="97" t="s">
        <v>25118</v>
      </c>
      <c r="D8277" s="97" t="s">
        <v>332</v>
      </c>
      <c r="E8277" s="97" t="s">
        <v>25119</v>
      </c>
      <c r="F8277" s="97">
        <v>329400</v>
      </c>
      <c r="G8277" s="97">
        <v>669030</v>
      </c>
      <c r="H8277" s="97">
        <v>329400</v>
      </c>
      <c r="I8277" s="97">
        <v>669030</v>
      </c>
      <c r="J8277" s="97" t="s">
        <v>93</v>
      </c>
      <c r="K8277" s="97">
        <v>115.3</v>
      </c>
      <c r="L8277" s="97" t="s">
        <v>25120</v>
      </c>
      <c r="M8277" s="97">
        <v>45</v>
      </c>
      <c r="N8277" s="97">
        <v>17341458</v>
      </c>
    </row>
    <row r="8278" spans="1:14" ht="14.25" customHeight="1" x14ac:dyDescent="0.3">
      <c r="A8278" s="97" t="s">
        <v>506</v>
      </c>
      <c r="B8278" s="97">
        <v>932</v>
      </c>
      <c r="C8278" s="97" t="s">
        <v>25121</v>
      </c>
      <c r="D8278" s="97" t="s">
        <v>332</v>
      </c>
      <c r="E8278" s="97" t="s">
        <v>25122</v>
      </c>
      <c r="F8278" s="97">
        <v>329400</v>
      </c>
      <c r="G8278" s="97">
        <v>669000</v>
      </c>
      <c r="H8278" s="97">
        <v>329400</v>
      </c>
      <c r="I8278" s="97">
        <v>669000</v>
      </c>
      <c r="J8278" s="97" t="s">
        <v>93</v>
      </c>
      <c r="K8278" s="97">
        <v>115.3</v>
      </c>
      <c r="L8278" s="97" t="s">
        <v>25123</v>
      </c>
      <c r="M8278" s="97">
        <v>45</v>
      </c>
      <c r="N8278" s="97">
        <v>17341474</v>
      </c>
    </row>
    <row r="8279" spans="1:14" ht="14.25" customHeight="1" x14ac:dyDescent="0.3">
      <c r="A8279" s="97" t="s">
        <v>506</v>
      </c>
      <c r="B8279" s="97">
        <v>922</v>
      </c>
      <c r="C8279" s="97" t="s">
        <v>25124</v>
      </c>
      <c r="D8279" s="97" t="s">
        <v>332</v>
      </c>
      <c r="E8279" s="97" t="s">
        <v>25125</v>
      </c>
      <c r="F8279" s="97">
        <v>329420</v>
      </c>
      <c r="G8279" s="97">
        <v>669050</v>
      </c>
      <c r="H8279" s="97">
        <v>329420</v>
      </c>
      <c r="I8279" s="97">
        <v>669050</v>
      </c>
      <c r="J8279" s="97" t="s">
        <v>93</v>
      </c>
      <c r="K8279" s="97">
        <v>115.6</v>
      </c>
      <c r="L8279" s="97" t="s">
        <v>25126</v>
      </c>
      <c r="M8279" s="97">
        <v>45</v>
      </c>
      <c r="N8279" s="97">
        <v>17341464</v>
      </c>
    </row>
    <row r="8280" spans="1:14" ht="14.25" customHeight="1" x14ac:dyDescent="0.3">
      <c r="A8280" s="97" t="s">
        <v>506</v>
      </c>
      <c r="B8280" s="97">
        <v>921</v>
      </c>
      <c r="C8280" s="97" t="s">
        <v>25127</v>
      </c>
      <c r="D8280" s="97" t="s">
        <v>332</v>
      </c>
      <c r="E8280" s="97" t="s">
        <v>25128</v>
      </c>
      <c r="F8280" s="97">
        <v>329430</v>
      </c>
      <c r="G8280" s="97">
        <v>669050</v>
      </c>
      <c r="H8280" s="97">
        <v>329430</v>
      </c>
      <c r="I8280" s="97">
        <v>669050</v>
      </c>
      <c r="J8280" s="97" t="s">
        <v>93</v>
      </c>
      <c r="K8280" s="97">
        <v>115.69</v>
      </c>
      <c r="L8280" s="97" t="s">
        <v>25129</v>
      </c>
      <c r="M8280" s="97">
        <v>45</v>
      </c>
      <c r="N8280" s="97">
        <v>17341463</v>
      </c>
    </row>
    <row r="8281" spans="1:14" ht="14.25" customHeight="1" x14ac:dyDescent="0.3">
      <c r="A8281" s="97" t="s">
        <v>506</v>
      </c>
      <c r="B8281" s="97">
        <v>924</v>
      </c>
      <c r="C8281" s="97" t="s">
        <v>25130</v>
      </c>
      <c r="D8281" s="97" t="s">
        <v>332</v>
      </c>
      <c r="E8281" s="97" t="s">
        <v>25131</v>
      </c>
      <c r="F8281" s="97">
        <v>329450</v>
      </c>
      <c r="G8281" s="97">
        <v>669080</v>
      </c>
      <c r="H8281" s="97">
        <v>329450</v>
      </c>
      <c r="I8281" s="97">
        <v>669080</v>
      </c>
      <c r="J8281" s="97" t="s">
        <v>93</v>
      </c>
      <c r="K8281" s="97">
        <v>115.84</v>
      </c>
      <c r="L8281" s="97" t="s">
        <v>25132</v>
      </c>
      <c r="M8281" s="97">
        <v>45</v>
      </c>
      <c r="N8281" s="97">
        <v>17341466</v>
      </c>
    </row>
    <row r="8282" spans="1:14" ht="14.25" customHeight="1" x14ac:dyDescent="0.3">
      <c r="A8282" s="97" t="s">
        <v>506</v>
      </c>
      <c r="B8282" s="97">
        <v>923</v>
      </c>
      <c r="C8282" s="97" t="s">
        <v>25133</v>
      </c>
      <c r="D8282" s="97" t="s">
        <v>332</v>
      </c>
      <c r="E8282" s="97" t="s">
        <v>25134</v>
      </c>
      <c r="F8282" s="97">
        <v>329430</v>
      </c>
      <c r="G8282" s="97">
        <v>669060</v>
      </c>
      <c r="H8282" s="97">
        <v>329430</v>
      </c>
      <c r="I8282" s="97">
        <v>669060</v>
      </c>
      <c r="J8282" s="97" t="s">
        <v>93</v>
      </c>
      <c r="K8282" s="97">
        <v>115.9</v>
      </c>
      <c r="L8282" s="97" t="s">
        <v>25135</v>
      </c>
      <c r="M8282" s="97">
        <v>45</v>
      </c>
      <c r="N8282" s="97">
        <v>17341465</v>
      </c>
    </row>
    <row r="8283" spans="1:14" ht="14.25" customHeight="1" x14ac:dyDescent="0.3">
      <c r="A8283" s="97" t="s">
        <v>497</v>
      </c>
      <c r="B8283" s="97">
        <v>19</v>
      </c>
      <c r="C8283" s="97" t="s">
        <v>25136</v>
      </c>
      <c r="D8283" s="97" t="s">
        <v>332</v>
      </c>
      <c r="E8283" s="97" t="s">
        <v>25137</v>
      </c>
      <c r="F8283" s="97">
        <v>330110</v>
      </c>
      <c r="G8283" s="97">
        <v>662280</v>
      </c>
      <c r="H8283" s="97">
        <v>330110</v>
      </c>
      <c r="I8283" s="97">
        <v>662280</v>
      </c>
      <c r="J8283" s="97" t="s">
        <v>93</v>
      </c>
      <c r="K8283" s="97">
        <v>118.4</v>
      </c>
      <c r="L8283" s="97" t="s">
        <v>25138</v>
      </c>
      <c r="M8283" s="97">
        <v>45</v>
      </c>
      <c r="N8283" s="97">
        <v>904577</v>
      </c>
    </row>
    <row r="8284" spans="1:14" ht="14.25" customHeight="1" x14ac:dyDescent="0.3">
      <c r="A8284" s="97" t="s">
        <v>506</v>
      </c>
      <c r="B8284" s="97">
        <v>308</v>
      </c>
      <c r="C8284" s="97" t="s">
        <v>25139</v>
      </c>
      <c r="D8284" s="97" t="s">
        <v>332</v>
      </c>
      <c r="E8284" s="97" t="s">
        <v>25140</v>
      </c>
      <c r="F8284" s="97">
        <v>328470</v>
      </c>
      <c r="G8284" s="97">
        <v>666927</v>
      </c>
      <c r="H8284" s="97">
        <v>328470</v>
      </c>
      <c r="I8284" s="97">
        <v>666927</v>
      </c>
      <c r="J8284" s="97" t="s">
        <v>93</v>
      </c>
      <c r="K8284" s="97">
        <v>128.47999999999999</v>
      </c>
      <c r="L8284" s="97" t="s">
        <v>25141</v>
      </c>
      <c r="M8284" s="97">
        <v>45</v>
      </c>
      <c r="N8284" s="97">
        <v>1002800</v>
      </c>
    </row>
    <row r="8285" spans="1:14" ht="14.25" customHeight="1" x14ac:dyDescent="0.3">
      <c r="A8285" s="97" t="s">
        <v>351</v>
      </c>
      <c r="B8285" s="97">
        <v>54</v>
      </c>
      <c r="C8285" s="97" t="s">
        <v>25142</v>
      </c>
      <c r="D8285" s="97" t="s">
        <v>332</v>
      </c>
      <c r="E8285" s="97" t="s">
        <v>25143</v>
      </c>
      <c r="F8285" s="97">
        <v>329790</v>
      </c>
      <c r="G8285" s="97">
        <v>664390</v>
      </c>
      <c r="H8285" s="97">
        <v>329790</v>
      </c>
      <c r="I8285" s="97">
        <v>664390</v>
      </c>
      <c r="J8285" s="97" t="s">
        <v>93</v>
      </c>
      <c r="K8285" s="97">
        <v>131.34</v>
      </c>
      <c r="L8285" s="97" t="s">
        <v>25144</v>
      </c>
      <c r="M8285" s="97">
        <v>45</v>
      </c>
      <c r="N8285" s="97">
        <v>803138</v>
      </c>
    </row>
    <row r="8286" spans="1:14" ht="14.25" customHeight="1" x14ac:dyDescent="0.3">
      <c r="A8286" s="97" t="s">
        <v>351</v>
      </c>
      <c r="B8286" s="97">
        <v>60</v>
      </c>
      <c r="C8286" s="97" t="s">
        <v>25145</v>
      </c>
      <c r="D8286" s="97" t="s">
        <v>332</v>
      </c>
      <c r="E8286" s="97" t="s">
        <v>25146</v>
      </c>
      <c r="F8286" s="97">
        <v>329800</v>
      </c>
      <c r="G8286" s="97">
        <v>663430</v>
      </c>
      <c r="H8286" s="97">
        <v>329800</v>
      </c>
      <c r="I8286" s="97">
        <v>663430</v>
      </c>
      <c r="J8286" s="97" t="s">
        <v>93</v>
      </c>
      <c r="K8286" s="97">
        <v>131.46</v>
      </c>
      <c r="L8286" s="97" t="s">
        <v>25147</v>
      </c>
      <c r="M8286" s="97">
        <v>45</v>
      </c>
      <c r="N8286" s="97">
        <v>803144</v>
      </c>
    </row>
    <row r="8287" spans="1:14" ht="14.25" customHeight="1" x14ac:dyDescent="0.3">
      <c r="A8287" s="97" t="s">
        <v>506</v>
      </c>
      <c r="B8287" s="97">
        <v>10695</v>
      </c>
      <c r="C8287" s="97" t="s">
        <v>25148</v>
      </c>
      <c r="D8287" s="97" t="s">
        <v>581</v>
      </c>
      <c r="E8287" s="97" t="s">
        <v>21857</v>
      </c>
      <c r="F8287" s="97">
        <v>327659</v>
      </c>
      <c r="G8287" s="97">
        <v>666924</v>
      </c>
      <c r="H8287" s="97">
        <v>327659</v>
      </c>
      <c r="I8287" s="97">
        <v>666924</v>
      </c>
      <c r="J8287" s="97" t="s">
        <v>93</v>
      </c>
      <c r="K8287" s="97">
        <v>136.9</v>
      </c>
      <c r="L8287" s="97" t="s">
        <v>25149</v>
      </c>
      <c r="M8287" s="97">
        <v>45</v>
      </c>
      <c r="N8287" s="97">
        <v>1004298</v>
      </c>
    </row>
    <row r="8288" spans="1:14" ht="14.25" customHeight="1" x14ac:dyDescent="0.3">
      <c r="A8288" s="97" t="s">
        <v>506</v>
      </c>
      <c r="B8288" s="97">
        <v>10695</v>
      </c>
      <c r="C8288" s="97" t="s">
        <v>25150</v>
      </c>
      <c r="D8288" s="97" t="s">
        <v>581</v>
      </c>
      <c r="E8288" s="97" t="s">
        <v>25151</v>
      </c>
      <c r="F8288" s="97">
        <v>327649</v>
      </c>
      <c r="G8288" s="97">
        <v>666901</v>
      </c>
      <c r="H8288" s="97">
        <v>327649</v>
      </c>
      <c r="I8288" s="97">
        <v>666901</v>
      </c>
      <c r="J8288" s="97" t="s">
        <v>93</v>
      </c>
      <c r="K8288" s="97">
        <v>139.36000000000001</v>
      </c>
      <c r="L8288" s="97" t="s">
        <v>25152</v>
      </c>
      <c r="M8288" s="97">
        <v>45</v>
      </c>
      <c r="N8288" s="97">
        <v>1004219</v>
      </c>
    </row>
    <row r="8289" spans="1:14" ht="14.25" customHeight="1" x14ac:dyDescent="0.3">
      <c r="A8289" s="97" t="s">
        <v>570</v>
      </c>
      <c r="B8289" s="97">
        <v>272</v>
      </c>
      <c r="C8289" s="97" t="s">
        <v>25153</v>
      </c>
      <c r="D8289" s="97" t="s">
        <v>332</v>
      </c>
      <c r="E8289" s="97" t="s">
        <v>25154</v>
      </c>
      <c r="F8289" s="97">
        <v>338320</v>
      </c>
      <c r="G8289" s="97">
        <v>664890</v>
      </c>
      <c r="H8289" s="97">
        <v>338320</v>
      </c>
      <c r="I8289" s="97">
        <v>664890</v>
      </c>
      <c r="J8289" s="97" t="s">
        <v>93</v>
      </c>
      <c r="K8289" s="97">
        <v>141.88</v>
      </c>
      <c r="L8289" s="97" t="s">
        <v>25155</v>
      </c>
      <c r="M8289" s="97">
        <v>45</v>
      </c>
      <c r="N8289" s="97">
        <v>844752</v>
      </c>
    </row>
    <row r="8290" spans="1:14" ht="14.25" customHeight="1" x14ac:dyDescent="0.3">
      <c r="A8290" s="97" t="s">
        <v>351</v>
      </c>
      <c r="B8290" s="97">
        <v>74</v>
      </c>
      <c r="C8290" s="97" t="s">
        <v>25156</v>
      </c>
      <c r="D8290" s="97" t="s">
        <v>332</v>
      </c>
      <c r="E8290" s="97" t="s">
        <v>25157</v>
      </c>
      <c r="F8290" s="97">
        <v>329675</v>
      </c>
      <c r="G8290" s="97">
        <v>661955</v>
      </c>
      <c r="H8290" s="97">
        <v>329675</v>
      </c>
      <c r="I8290" s="97">
        <v>661955</v>
      </c>
      <c r="J8290" s="97" t="s">
        <v>93</v>
      </c>
      <c r="K8290" s="97">
        <v>143</v>
      </c>
      <c r="L8290" s="97" t="s">
        <v>25158</v>
      </c>
      <c r="M8290" s="97">
        <v>45</v>
      </c>
      <c r="N8290" s="97">
        <v>803158</v>
      </c>
    </row>
    <row r="8291" spans="1:14" ht="14.25" customHeight="1" x14ac:dyDescent="0.3">
      <c r="A8291" s="97" t="s">
        <v>506</v>
      </c>
      <c r="B8291" s="97">
        <v>268</v>
      </c>
      <c r="C8291" s="97" t="s">
        <v>25159</v>
      </c>
      <c r="D8291" s="97" t="s">
        <v>332</v>
      </c>
      <c r="E8291" s="97" t="s">
        <v>25160</v>
      </c>
      <c r="F8291" s="97">
        <v>327781</v>
      </c>
      <c r="G8291" s="97">
        <v>665802</v>
      </c>
      <c r="H8291" s="97">
        <v>327781</v>
      </c>
      <c r="I8291" s="97">
        <v>665802</v>
      </c>
      <c r="J8291" s="97" t="s">
        <v>93</v>
      </c>
      <c r="K8291" s="97">
        <v>150</v>
      </c>
      <c r="L8291" s="97" t="s">
        <v>25161</v>
      </c>
      <c r="M8291" s="97">
        <v>45</v>
      </c>
      <c r="N8291" s="97">
        <v>1002757</v>
      </c>
    </row>
    <row r="8292" spans="1:14" ht="14.25" customHeight="1" x14ac:dyDescent="0.3">
      <c r="A8292" s="97" t="s">
        <v>351</v>
      </c>
      <c r="B8292" s="97">
        <v>17123</v>
      </c>
      <c r="C8292" s="97" t="s">
        <v>25162</v>
      </c>
      <c r="D8292" s="97" t="s">
        <v>581</v>
      </c>
      <c r="E8292" s="97" t="s">
        <v>25163</v>
      </c>
      <c r="F8292" s="97">
        <v>325921</v>
      </c>
      <c r="G8292" s="97">
        <v>663362</v>
      </c>
      <c r="H8292" s="97">
        <v>325921</v>
      </c>
      <c r="I8292" s="97">
        <v>663362</v>
      </c>
      <c r="J8292" s="97" t="s">
        <v>93</v>
      </c>
      <c r="K8292" s="97">
        <v>169.84</v>
      </c>
      <c r="L8292" s="97" t="s">
        <v>25164</v>
      </c>
      <c r="M8292" s="97">
        <v>45</v>
      </c>
      <c r="N8292" s="97">
        <v>803436</v>
      </c>
    </row>
    <row r="8293" spans="1:14" ht="14.25" customHeight="1" x14ac:dyDescent="0.3">
      <c r="A8293" s="97" t="s">
        <v>351</v>
      </c>
      <c r="B8293" s="97">
        <v>84</v>
      </c>
      <c r="C8293" s="97" t="s">
        <v>25165</v>
      </c>
      <c r="D8293" s="97" t="s">
        <v>332</v>
      </c>
      <c r="E8293" s="97" t="s">
        <v>25166</v>
      </c>
      <c r="F8293" s="97">
        <v>329990</v>
      </c>
      <c r="G8293" s="97">
        <v>660460</v>
      </c>
      <c r="H8293" s="97">
        <v>329990</v>
      </c>
      <c r="I8293" s="97">
        <v>660460</v>
      </c>
      <c r="J8293" s="97" t="s">
        <v>93</v>
      </c>
      <c r="K8293" s="97">
        <v>179</v>
      </c>
      <c r="L8293" s="97" t="s">
        <v>25167</v>
      </c>
      <c r="M8293" s="97">
        <v>45</v>
      </c>
      <c r="N8293" s="97">
        <v>803168</v>
      </c>
    </row>
    <row r="8294" spans="1:14" ht="14.25" customHeight="1" x14ac:dyDescent="0.3">
      <c r="A8294" s="97" t="s">
        <v>351</v>
      </c>
      <c r="B8294" s="97">
        <v>195</v>
      </c>
      <c r="C8294" s="97" t="s">
        <v>25168</v>
      </c>
      <c r="D8294" s="97" t="s">
        <v>332</v>
      </c>
      <c r="E8294" s="97" t="s">
        <v>25169</v>
      </c>
      <c r="F8294" s="97">
        <v>325035</v>
      </c>
      <c r="G8294" s="97">
        <v>662943</v>
      </c>
      <c r="H8294" s="97">
        <v>325035</v>
      </c>
      <c r="I8294" s="97">
        <v>662943</v>
      </c>
      <c r="J8294" s="97" t="s">
        <v>93</v>
      </c>
      <c r="K8294" s="97">
        <v>180</v>
      </c>
      <c r="L8294" s="97" t="s">
        <v>25170</v>
      </c>
      <c r="M8294" s="97">
        <v>45</v>
      </c>
      <c r="N8294" s="97">
        <v>803279</v>
      </c>
    </row>
    <row r="8295" spans="1:14" ht="14.25" customHeight="1" x14ac:dyDescent="0.3">
      <c r="A8295" s="97" t="s">
        <v>570</v>
      </c>
      <c r="B8295" s="97">
        <v>416</v>
      </c>
      <c r="C8295" s="97" t="s">
        <v>25171</v>
      </c>
      <c r="D8295" s="97" t="s">
        <v>332</v>
      </c>
      <c r="E8295" s="97" t="s">
        <v>25172</v>
      </c>
      <c r="F8295" s="97">
        <v>337250</v>
      </c>
      <c r="G8295" s="97">
        <v>663000</v>
      </c>
      <c r="H8295" s="97">
        <v>337250</v>
      </c>
      <c r="I8295" s="97">
        <v>663000</v>
      </c>
      <c r="J8295" s="97" t="s">
        <v>93</v>
      </c>
      <c r="K8295" s="97">
        <v>180.01</v>
      </c>
      <c r="L8295" s="97" t="s">
        <v>25173</v>
      </c>
      <c r="M8295" s="97">
        <v>45</v>
      </c>
      <c r="N8295" s="97">
        <v>844896</v>
      </c>
    </row>
    <row r="8296" spans="1:14" ht="14.25" customHeight="1" x14ac:dyDescent="0.3">
      <c r="A8296" s="97" t="s">
        <v>351</v>
      </c>
      <c r="B8296" s="97">
        <v>190</v>
      </c>
      <c r="C8296" s="97" t="s">
        <v>25174</v>
      </c>
      <c r="D8296" s="97" t="s">
        <v>332</v>
      </c>
      <c r="E8296" s="97" t="s">
        <v>25175</v>
      </c>
      <c r="F8296" s="97">
        <v>325168</v>
      </c>
      <c r="G8296" s="97">
        <v>663096</v>
      </c>
      <c r="H8296" s="97">
        <v>325168</v>
      </c>
      <c r="I8296" s="97">
        <v>663096</v>
      </c>
      <c r="J8296" s="97" t="s">
        <v>93</v>
      </c>
      <c r="K8296" s="97">
        <v>184</v>
      </c>
      <c r="L8296" s="97" t="s">
        <v>25176</v>
      </c>
      <c r="M8296" s="97">
        <v>45</v>
      </c>
      <c r="N8296" s="97">
        <v>803274</v>
      </c>
    </row>
    <row r="8297" spans="1:14" ht="14.25" customHeight="1" x14ac:dyDescent="0.3">
      <c r="A8297" s="97" t="s">
        <v>330</v>
      </c>
      <c r="B8297" s="97">
        <v>52</v>
      </c>
      <c r="C8297" s="97" t="s">
        <v>25177</v>
      </c>
      <c r="D8297" s="97" t="s">
        <v>332</v>
      </c>
      <c r="E8297" s="97" t="s">
        <v>25178</v>
      </c>
      <c r="F8297" s="97">
        <v>324480</v>
      </c>
      <c r="G8297" s="97">
        <v>662180</v>
      </c>
      <c r="H8297" s="97">
        <v>324480</v>
      </c>
      <c r="I8297" s="97">
        <v>662180</v>
      </c>
      <c r="J8297" s="97" t="s">
        <v>93</v>
      </c>
      <c r="K8297" s="97">
        <v>185</v>
      </c>
      <c r="L8297" s="97" t="s">
        <v>21901</v>
      </c>
      <c r="M8297" s="97">
        <v>45</v>
      </c>
      <c r="N8297" s="97">
        <v>785774</v>
      </c>
    </row>
    <row r="8298" spans="1:14" ht="14.25" customHeight="1" x14ac:dyDescent="0.3">
      <c r="A8298" s="97" t="s">
        <v>330</v>
      </c>
      <c r="B8298" s="97">
        <v>130</v>
      </c>
      <c r="C8298" s="97" t="s">
        <v>25179</v>
      </c>
      <c r="D8298" s="97" t="s">
        <v>332</v>
      </c>
      <c r="E8298" s="97" t="s">
        <v>25180</v>
      </c>
      <c r="F8298" s="97">
        <v>324490</v>
      </c>
      <c r="G8298" s="97">
        <v>662270</v>
      </c>
      <c r="H8298" s="97">
        <v>324490</v>
      </c>
      <c r="I8298" s="97">
        <v>662270</v>
      </c>
      <c r="J8298" s="97" t="s">
        <v>93</v>
      </c>
      <c r="K8298" s="97">
        <v>186</v>
      </c>
      <c r="L8298" s="97" t="s">
        <v>25181</v>
      </c>
      <c r="M8298" s="97">
        <v>45</v>
      </c>
      <c r="N8298" s="97">
        <v>12397483</v>
      </c>
    </row>
    <row r="8299" spans="1:14" ht="14.25" customHeight="1" x14ac:dyDescent="0.3">
      <c r="A8299" s="97" t="s">
        <v>570</v>
      </c>
      <c r="B8299" s="97">
        <v>123</v>
      </c>
      <c r="C8299" s="97" t="s">
        <v>25182</v>
      </c>
      <c r="D8299" s="97" t="s">
        <v>332</v>
      </c>
      <c r="E8299" s="97" t="s">
        <v>25183</v>
      </c>
      <c r="F8299" s="97">
        <v>336995</v>
      </c>
      <c r="G8299" s="97">
        <v>664270</v>
      </c>
      <c r="H8299" s="97">
        <v>336995</v>
      </c>
      <c r="I8299" s="97">
        <v>664270</v>
      </c>
      <c r="J8299" s="97" t="s">
        <v>93</v>
      </c>
      <c r="K8299" s="97">
        <v>200.3</v>
      </c>
      <c r="L8299" s="97" t="s">
        <v>25184</v>
      </c>
      <c r="M8299" s="97">
        <v>45</v>
      </c>
      <c r="N8299" s="97">
        <v>844602</v>
      </c>
    </row>
    <row r="8300" spans="1:14" ht="14.25" customHeight="1" x14ac:dyDescent="0.3">
      <c r="A8300" s="97" t="s">
        <v>570</v>
      </c>
      <c r="B8300" s="97">
        <v>259</v>
      </c>
      <c r="C8300" s="97" t="s">
        <v>25185</v>
      </c>
      <c r="D8300" s="97" t="s">
        <v>332</v>
      </c>
      <c r="E8300" s="97" t="s">
        <v>25186</v>
      </c>
      <c r="F8300" s="97">
        <v>335700</v>
      </c>
      <c r="G8300" s="97">
        <v>662360</v>
      </c>
      <c r="H8300" s="97">
        <v>335700</v>
      </c>
      <c r="I8300" s="97">
        <v>662360</v>
      </c>
      <c r="J8300" s="97" t="s">
        <v>93</v>
      </c>
      <c r="K8300" s="97">
        <v>201.78</v>
      </c>
      <c r="L8300" s="97" t="s">
        <v>25187</v>
      </c>
      <c r="M8300" s="97">
        <v>45</v>
      </c>
      <c r="N8300" s="97">
        <v>844739</v>
      </c>
    </row>
    <row r="8301" spans="1:14" ht="14.25" customHeight="1" x14ac:dyDescent="0.3">
      <c r="A8301" s="97" t="s">
        <v>570</v>
      </c>
      <c r="B8301" s="97">
        <v>71</v>
      </c>
      <c r="C8301" s="97" t="s">
        <v>25188</v>
      </c>
      <c r="D8301" s="97" t="s">
        <v>332</v>
      </c>
      <c r="E8301" s="97" t="s">
        <v>25189</v>
      </c>
      <c r="F8301" s="97">
        <v>337005</v>
      </c>
      <c r="G8301" s="97">
        <v>664500</v>
      </c>
      <c r="H8301" s="97">
        <v>337005</v>
      </c>
      <c r="I8301" s="97">
        <v>664500</v>
      </c>
      <c r="J8301" s="97" t="s">
        <v>93</v>
      </c>
      <c r="K8301" s="97">
        <v>205</v>
      </c>
      <c r="L8301" s="97" t="s">
        <v>25190</v>
      </c>
      <c r="M8301" s="97">
        <v>45</v>
      </c>
      <c r="N8301" s="97">
        <v>844549</v>
      </c>
    </row>
    <row r="8302" spans="1:14" ht="14.25" customHeight="1" x14ac:dyDescent="0.3">
      <c r="A8302" s="97" t="s">
        <v>570</v>
      </c>
      <c r="B8302" s="97">
        <v>289</v>
      </c>
      <c r="C8302" s="97" t="s">
        <v>25191</v>
      </c>
      <c r="D8302" s="97" t="s">
        <v>332</v>
      </c>
      <c r="E8302" s="97" t="s">
        <v>25192</v>
      </c>
      <c r="F8302" s="97">
        <v>335490</v>
      </c>
      <c r="G8302" s="97">
        <v>662050</v>
      </c>
      <c r="H8302" s="97">
        <v>335490</v>
      </c>
      <c r="I8302" s="97">
        <v>662050</v>
      </c>
      <c r="J8302" s="97" t="s">
        <v>93</v>
      </c>
      <c r="K8302" s="97">
        <v>206.45</v>
      </c>
      <c r="L8302" s="97" t="s">
        <v>25193</v>
      </c>
      <c r="M8302" s="97">
        <v>45</v>
      </c>
      <c r="N8302" s="97">
        <v>844769</v>
      </c>
    </row>
    <row r="8303" spans="1:14" ht="14.25" customHeight="1" x14ac:dyDescent="0.3">
      <c r="A8303" s="97" t="s">
        <v>570</v>
      </c>
      <c r="B8303" s="97">
        <v>251</v>
      </c>
      <c r="C8303" s="97" t="s">
        <v>25194</v>
      </c>
      <c r="D8303" s="97" t="s">
        <v>332</v>
      </c>
      <c r="E8303" s="97" t="s">
        <v>25195</v>
      </c>
      <c r="F8303" s="97">
        <v>336640</v>
      </c>
      <c r="G8303" s="97">
        <v>663320</v>
      </c>
      <c r="H8303" s="97">
        <v>336640</v>
      </c>
      <c r="I8303" s="97">
        <v>663320</v>
      </c>
      <c r="J8303" s="97" t="s">
        <v>93</v>
      </c>
      <c r="K8303" s="97">
        <v>206.91</v>
      </c>
      <c r="L8303" s="97" t="s">
        <v>25196</v>
      </c>
      <c r="M8303" s="97">
        <v>45</v>
      </c>
      <c r="N8303" s="97">
        <v>844731</v>
      </c>
    </row>
    <row r="8304" spans="1:14" ht="14.25" customHeight="1" x14ac:dyDescent="0.3">
      <c r="A8304" s="97" t="s">
        <v>330</v>
      </c>
      <c r="B8304" s="97">
        <v>116</v>
      </c>
      <c r="C8304" s="97" t="s">
        <v>25197</v>
      </c>
      <c r="D8304" s="97" t="s">
        <v>332</v>
      </c>
      <c r="E8304" s="97" t="s">
        <v>25198</v>
      </c>
      <c r="F8304" s="97">
        <v>322939</v>
      </c>
      <c r="G8304" s="97">
        <v>661011</v>
      </c>
      <c r="H8304" s="97">
        <v>322939</v>
      </c>
      <c r="I8304" s="97">
        <v>661011</v>
      </c>
      <c r="J8304" s="97" t="s">
        <v>93</v>
      </c>
      <c r="K8304" s="97">
        <v>211</v>
      </c>
      <c r="L8304" s="97" t="s">
        <v>24280</v>
      </c>
      <c r="M8304" s="97">
        <v>45</v>
      </c>
      <c r="N8304" s="97">
        <v>785839</v>
      </c>
    </row>
    <row r="8305" spans="1:14" ht="14.25" customHeight="1" x14ac:dyDescent="0.3">
      <c r="A8305" s="97" t="s">
        <v>330</v>
      </c>
      <c r="B8305" s="97">
        <v>117</v>
      </c>
      <c r="C8305" s="97" t="s">
        <v>25199</v>
      </c>
      <c r="D8305" s="97" t="s">
        <v>332</v>
      </c>
      <c r="E8305" s="97" t="s">
        <v>25200</v>
      </c>
      <c r="F8305" s="97">
        <v>322950</v>
      </c>
      <c r="G8305" s="97">
        <v>661105</v>
      </c>
      <c r="H8305" s="97">
        <v>322950</v>
      </c>
      <c r="I8305" s="97">
        <v>661105</v>
      </c>
      <c r="J8305" s="97" t="s">
        <v>93</v>
      </c>
      <c r="K8305" s="97">
        <v>213</v>
      </c>
      <c r="L8305" s="97" t="s">
        <v>22040</v>
      </c>
      <c r="M8305" s="97">
        <v>45</v>
      </c>
      <c r="N8305" s="97">
        <v>785840</v>
      </c>
    </row>
    <row r="8306" spans="1:14" ht="14.25" customHeight="1" x14ac:dyDescent="0.3">
      <c r="A8306" s="97" t="s">
        <v>570</v>
      </c>
      <c r="B8306" s="97">
        <v>89</v>
      </c>
      <c r="C8306" s="97" t="s">
        <v>25201</v>
      </c>
      <c r="D8306" s="97" t="s">
        <v>332</v>
      </c>
      <c r="E8306" s="97" t="s">
        <v>25202</v>
      </c>
      <c r="F8306" s="97">
        <v>336700</v>
      </c>
      <c r="G8306" s="97">
        <v>664110</v>
      </c>
      <c r="H8306" s="97">
        <v>336700</v>
      </c>
      <c r="I8306" s="97">
        <v>664110</v>
      </c>
      <c r="J8306" s="97" t="s">
        <v>93</v>
      </c>
      <c r="K8306" s="97">
        <v>213.7</v>
      </c>
      <c r="L8306" s="97" t="s">
        <v>25203</v>
      </c>
      <c r="M8306" s="97">
        <v>45</v>
      </c>
      <c r="N8306" s="97">
        <v>844567</v>
      </c>
    </row>
    <row r="8307" spans="1:14" ht="14.25" customHeight="1" x14ac:dyDescent="0.3">
      <c r="A8307" s="97" t="s">
        <v>4821</v>
      </c>
      <c r="B8307" s="97">
        <v>17</v>
      </c>
      <c r="C8307" s="97" t="s">
        <v>25204</v>
      </c>
      <c r="D8307" s="97" t="s">
        <v>332</v>
      </c>
      <c r="E8307" s="97" t="s">
        <v>25205</v>
      </c>
      <c r="F8307" s="97">
        <v>330820</v>
      </c>
      <c r="G8307" s="97">
        <v>658315</v>
      </c>
      <c r="H8307" s="97">
        <v>330820</v>
      </c>
      <c r="I8307" s="97">
        <v>658315</v>
      </c>
      <c r="J8307" s="97" t="s">
        <v>93</v>
      </c>
      <c r="K8307" s="97">
        <v>214.58</v>
      </c>
      <c r="L8307" s="97" t="s">
        <v>25206</v>
      </c>
      <c r="M8307" s="97">
        <v>45</v>
      </c>
      <c r="N8307" s="97">
        <v>777674</v>
      </c>
    </row>
    <row r="8308" spans="1:14" ht="14.25" customHeight="1" x14ac:dyDescent="0.3">
      <c r="A8308" s="97" t="s">
        <v>330</v>
      </c>
      <c r="B8308" s="97">
        <v>105</v>
      </c>
      <c r="C8308" s="97" t="s">
        <v>25207</v>
      </c>
      <c r="D8308" s="97" t="s">
        <v>332</v>
      </c>
      <c r="E8308" s="97" t="s">
        <v>25208</v>
      </c>
      <c r="F8308" s="97">
        <v>322832</v>
      </c>
      <c r="G8308" s="97">
        <v>661055</v>
      </c>
      <c r="H8308" s="97">
        <v>322832</v>
      </c>
      <c r="I8308" s="97">
        <v>661055</v>
      </c>
      <c r="J8308" s="97" t="s">
        <v>93</v>
      </c>
      <c r="K8308" s="97">
        <v>215</v>
      </c>
      <c r="L8308" s="97" t="s">
        <v>25209</v>
      </c>
      <c r="M8308" s="97">
        <v>45</v>
      </c>
      <c r="N8308" s="97">
        <v>785828</v>
      </c>
    </row>
    <row r="8309" spans="1:14" ht="14.25" customHeight="1" x14ac:dyDescent="0.3">
      <c r="A8309" s="97" t="s">
        <v>330</v>
      </c>
      <c r="B8309" s="97">
        <v>110</v>
      </c>
      <c r="C8309" s="97" t="s">
        <v>25210</v>
      </c>
      <c r="D8309" s="97" t="s">
        <v>332</v>
      </c>
      <c r="E8309" s="97" t="s">
        <v>25211</v>
      </c>
      <c r="F8309" s="97">
        <v>322909</v>
      </c>
      <c r="G8309" s="97">
        <v>661170</v>
      </c>
      <c r="H8309" s="97">
        <v>322909</v>
      </c>
      <c r="I8309" s="97">
        <v>661170</v>
      </c>
      <c r="J8309" s="97" t="s">
        <v>93</v>
      </c>
      <c r="K8309" s="97">
        <v>216</v>
      </c>
      <c r="L8309" s="97" t="s">
        <v>23391</v>
      </c>
      <c r="M8309" s="97">
        <v>45</v>
      </c>
      <c r="N8309" s="97">
        <v>785833</v>
      </c>
    </row>
    <row r="8310" spans="1:14" ht="14.25" customHeight="1" x14ac:dyDescent="0.3">
      <c r="A8310" s="97" t="s">
        <v>570</v>
      </c>
      <c r="B8310" s="97">
        <v>165</v>
      </c>
      <c r="C8310" s="97" t="s">
        <v>25212</v>
      </c>
      <c r="D8310" s="97" t="s">
        <v>332</v>
      </c>
      <c r="E8310" s="97" t="s">
        <v>25213</v>
      </c>
      <c r="F8310" s="97">
        <v>336605</v>
      </c>
      <c r="G8310" s="97">
        <v>663715</v>
      </c>
      <c r="H8310" s="97">
        <v>336605</v>
      </c>
      <c r="I8310" s="97">
        <v>663715</v>
      </c>
      <c r="J8310" s="97" t="s">
        <v>93</v>
      </c>
      <c r="K8310" s="97">
        <v>216.3</v>
      </c>
      <c r="L8310" s="97" t="s">
        <v>25214</v>
      </c>
      <c r="M8310" s="97">
        <v>45</v>
      </c>
      <c r="N8310" s="97">
        <v>844645</v>
      </c>
    </row>
    <row r="8311" spans="1:14" ht="14.25" customHeight="1" x14ac:dyDescent="0.3">
      <c r="A8311" s="97" t="s">
        <v>570</v>
      </c>
      <c r="B8311" s="97">
        <v>205</v>
      </c>
      <c r="C8311" s="97" t="s">
        <v>25215</v>
      </c>
      <c r="D8311" s="97" t="s">
        <v>332</v>
      </c>
      <c r="E8311" s="97" t="s">
        <v>25216</v>
      </c>
      <c r="F8311" s="97">
        <v>335170</v>
      </c>
      <c r="G8311" s="97">
        <v>662080</v>
      </c>
      <c r="H8311" s="97">
        <v>335170</v>
      </c>
      <c r="I8311" s="97">
        <v>662080</v>
      </c>
      <c r="J8311" s="97" t="s">
        <v>93</v>
      </c>
      <c r="K8311" s="97">
        <v>219.46</v>
      </c>
      <c r="L8311" s="97" t="s">
        <v>25217</v>
      </c>
      <c r="M8311" s="97">
        <v>45</v>
      </c>
      <c r="N8311" s="97">
        <v>844685</v>
      </c>
    </row>
    <row r="8312" spans="1:14" ht="14.25" customHeight="1" x14ac:dyDescent="0.3">
      <c r="A8312" s="97" t="s">
        <v>570</v>
      </c>
      <c r="B8312" s="97">
        <v>237</v>
      </c>
      <c r="C8312" s="97" t="s">
        <v>25218</v>
      </c>
      <c r="D8312" s="97" t="s">
        <v>332</v>
      </c>
      <c r="E8312" s="97" t="s">
        <v>25219</v>
      </c>
      <c r="F8312" s="97">
        <v>336310</v>
      </c>
      <c r="G8312" s="97">
        <v>663090</v>
      </c>
      <c r="H8312" s="97">
        <v>336310</v>
      </c>
      <c r="I8312" s="97">
        <v>663090</v>
      </c>
      <c r="J8312" s="97" t="s">
        <v>93</v>
      </c>
      <c r="K8312" s="97">
        <v>220</v>
      </c>
      <c r="L8312" s="97" t="s">
        <v>25220</v>
      </c>
      <c r="M8312" s="97">
        <v>45</v>
      </c>
      <c r="N8312" s="97">
        <v>844717</v>
      </c>
    </row>
    <row r="8313" spans="1:14" ht="14.25" customHeight="1" x14ac:dyDescent="0.3">
      <c r="A8313" s="97" t="s">
        <v>570</v>
      </c>
      <c r="B8313" s="97">
        <v>452</v>
      </c>
      <c r="C8313" s="97" t="s">
        <v>25221</v>
      </c>
      <c r="D8313" s="97" t="s">
        <v>332</v>
      </c>
      <c r="E8313" s="97" t="s">
        <v>25222</v>
      </c>
      <c r="F8313" s="97">
        <v>336260</v>
      </c>
      <c r="G8313" s="97">
        <v>661600</v>
      </c>
      <c r="H8313" s="97">
        <v>336260</v>
      </c>
      <c r="I8313" s="97">
        <v>661600</v>
      </c>
      <c r="J8313" s="97" t="s">
        <v>93</v>
      </c>
      <c r="K8313" s="97">
        <v>222</v>
      </c>
      <c r="L8313" s="97" t="s">
        <v>7848</v>
      </c>
      <c r="M8313" s="97">
        <v>45</v>
      </c>
      <c r="N8313" s="97">
        <v>844944</v>
      </c>
    </row>
    <row r="8314" spans="1:14" ht="14.25" customHeight="1" x14ac:dyDescent="0.3">
      <c r="A8314" s="97" t="s">
        <v>570</v>
      </c>
      <c r="B8314" s="97">
        <v>80</v>
      </c>
      <c r="C8314" s="97" t="s">
        <v>25223</v>
      </c>
      <c r="D8314" s="97" t="s">
        <v>332</v>
      </c>
      <c r="E8314" s="97" t="s">
        <v>25224</v>
      </c>
      <c r="F8314" s="97">
        <v>336560</v>
      </c>
      <c r="G8314" s="97">
        <v>664030</v>
      </c>
      <c r="H8314" s="97">
        <v>336560</v>
      </c>
      <c r="I8314" s="97">
        <v>664030</v>
      </c>
      <c r="J8314" s="97" t="s">
        <v>93</v>
      </c>
      <c r="K8314" s="97">
        <v>222.8</v>
      </c>
      <c r="L8314" s="97" t="s">
        <v>25225</v>
      </c>
      <c r="M8314" s="97">
        <v>45</v>
      </c>
      <c r="N8314" s="97">
        <v>844558</v>
      </c>
    </row>
    <row r="8315" spans="1:14" ht="14.25" customHeight="1" x14ac:dyDescent="0.3">
      <c r="A8315" s="97" t="s">
        <v>570</v>
      </c>
      <c r="B8315" s="97">
        <v>154</v>
      </c>
      <c r="C8315" s="97" t="s">
        <v>25226</v>
      </c>
      <c r="D8315" s="97" t="s">
        <v>332</v>
      </c>
      <c r="E8315" s="97" t="s">
        <v>25227</v>
      </c>
      <c r="F8315" s="97">
        <v>335455</v>
      </c>
      <c r="G8315" s="97">
        <v>662595</v>
      </c>
      <c r="H8315" s="97">
        <v>335455</v>
      </c>
      <c r="I8315" s="97">
        <v>662595</v>
      </c>
      <c r="J8315" s="97" t="s">
        <v>93</v>
      </c>
      <c r="K8315" s="97">
        <v>228.8</v>
      </c>
      <c r="L8315" s="97" t="s">
        <v>25228</v>
      </c>
      <c r="M8315" s="97">
        <v>45</v>
      </c>
      <c r="N8315" s="97">
        <v>844634</v>
      </c>
    </row>
    <row r="8316" spans="1:14" ht="14.25" customHeight="1" x14ac:dyDescent="0.3">
      <c r="A8316" s="97" t="s">
        <v>570</v>
      </c>
      <c r="B8316" s="97">
        <v>186</v>
      </c>
      <c r="C8316" s="97" t="s">
        <v>25229</v>
      </c>
      <c r="D8316" s="97" t="s">
        <v>332</v>
      </c>
      <c r="E8316" s="97" t="s">
        <v>25230</v>
      </c>
      <c r="F8316" s="97">
        <v>336280</v>
      </c>
      <c r="G8316" s="97">
        <v>663280</v>
      </c>
      <c r="H8316" s="97">
        <v>336280</v>
      </c>
      <c r="I8316" s="97">
        <v>663280</v>
      </c>
      <c r="J8316" s="97" t="s">
        <v>93</v>
      </c>
      <c r="K8316" s="97">
        <v>231.22</v>
      </c>
      <c r="L8316" s="97" t="s">
        <v>25231</v>
      </c>
      <c r="M8316" s="97">
        <v>45</v>
      </c>
      <c r="N8316" s="97">
        <v>844666</v>
      </c>
    </row>
    <row r="8317" spans="1:14" ht="14.25" customHeight="1" x14ac:dyDescent="0.3">
      <c r="A8317" s="97" t="s">
        <v>878</v>
      </c>
      <c r="B8317" s="97">
        <v>76</v>
      </c>
      <c r="C8317" s="97" t="s">
        <v>25232</v>
      </c>
      <c r="D8317" s="97" t="s">
        <v>332</v>
      </c>
      <c r="E8317" s="97" t="s">
        <v>25233</v>
      </c>
      <c r="F8317" s="97">
        <v>328140</v>
      </c>
      <c r="G8317" s="97">
        <v>658510</v>
      </c>
      <c r="H8317" s="97">
        <v>328140</v>
      </c>
      <c r="I8317" s="97">
        <v>658510</v>
      </c>
      <c r="J8317" s="97" t="s">
        <v>93</v>
      </c>
      <c r="K8317" s="97">
        <v>247.24</v>
      </c>
      <c r="L8317" s="97" t="s">
        <v>25234</v>
      </c>
      <c r="M8317" s="97">
        <v>45</v>
      </c>
      <c r="N8317" s="97">
        <v>737296</v>
      </c>
    </row>
    <row r="8318" spans="1:14" ht="14.25" customHeight="1" x14ac:dyDescent="0.3">
      <c r="A8318" s="97" t="s">
        <v>1138</v>
      </c>
      <c r="B8318" s="97">
        <v>14</v>
      </c>
      <c r="C8318" s="97" t="s">
        <v>25235</v>
      </c>
      <c r="D8318" s="97" t="s">
        <v>332</v>
      </c>
      <c r="E8318" s="97" t="s">
        <v>25236</v>
      </c>
      <c r="F8318" s="97">
        <v>321990</v>
      </c>
      <c r="G8318" s="97">
        <v>657900</v>
      </c>
      <c r="H8318" s="97">
        <v>321990</v>
      </c>
      <c r="I8318" s="97">
        <v>657900</v>
      </c>
      <c r="J8318" s="97" t="s">
        <v>93</v>
      </c>
      <c r="K8318" s="97">
        <v>254</v>
      </c>
      <c r="L8318" s="97" t="s">
        <v>25237</v>
      </c>
      <c r="M8318" s="97">
        <v>45</v>
      </c>
      <c r="N8318" s="97">
        <v>694957</v>
      </c>
    </row>
    <row r="8319" spans="1:14" ht="14.25" customHeight="1" x14ac:dyDescent="0.3">
      <c r="A8319" s="97" t="s">
        <v>878</v>
      </c>
      <c r="B8319" s="97">
        <v>70</v>
      </c>
      <c r="C8319" s="97" t="s">
        <v>25238</v>
      </c>
      <c r="D8319" s="97" t="s">
        <v>332</v>
      </c>
      <c r="E8319" s="97" t="s">
        <v>25239</v>
      </c>
      <c r="F8319" s="97">
        <v>327770</v>
      </c>
      <c r="G8319" s="97">
        <v>658400</v>
      </c>
      <c r="H8319" s="97">
        <v>327770</v>
      </c>
      <c r="I8319" s="97">
        <v>658400</v>
      </c>
      <c r="J8319" s="97" t="s">
        <v>93</v>
      </c>
      <c r="K8319" s="97">
        <v>260.2</v>
      </c>
      <c r="L8319" s="97" t="s">
        <v>25240</v>
      </c>
      <c r="M8319" s="97">
        <v>45</v>
      </c>
      <c r="N8319" s="97">
        <v>737290</v>
      </c>
    </row>
    <row r="8320" spans="1:14" ht="14.25" customHeight="1" x14ac:dyDescent="0.3">
      <c r="A8320" s="97" t="s">
        <v>878</v>
      </c>
      <c r="B8320" s="97">
        <v>73</v>
      </c>
      <c r="C8320" s="97" t="s">
        <v>25241</v>
      </c>
      <c r="D8320" s="97" t="s">
        <v>332</v>
      </c>
      <c r="E8320" s="97" t="s">
        <v>25242</v>
      </c>
      <c r="F8320" s="97">
        <v>327670</v>
      </c>
      <c r="G8320" s="97">
        <v>658170</v>
      </c>
      <c r="H8320" s="97">
        <v>327670</v>
      </c>
      <c r="I8320" s="97">
        <v>658170</v>
      </c>
      <c r="J8320" s="97" t="s">
        <v>93</v>
      </c>
      <c r="K8320" s="97">
        <v>263.77999999999997</v>
      </c>
      <c r="L8320" s="97" t="s">
        <v>25243</v>
      </c>
      <c r="M8320" s="97">
        <v>45</v>
      </c>
      <c r="N8320" s="97">
        <v>737293</v>
      </c>
    </row>
    <row r="8321" spans="1:14" ht="14.25" customHeight="1" x14ac:dyDescent="0.3">
      <c r="A8321" s="97" t="s">
        <v>878</v>
      </c>
      <c r="B8321" s="97">
        <v>22</v>
      </c>
      <c r="C8321" s="97" t="s">
        <v>25244</v>
      </c>
      <c r="D8321" s="97" t="s">
        <v>332</v>
      </c>
      <c r="E8321" s="97" t="s">
        <v>25245</v>
      </c>
      <c r="F8321" s="97">
        <v>326010</v>
      </c>
      <c r="G8321" s="97">
        <v>658300</v>
      </c>
      <c r="H8321" s="97">
        <v>326010</v>
      </c>
      <c r="I8321" s="97">
        <v>658300</v>
      </c>
      <c r="J8321" s="97" t="s">
        <v>93</v>
      </c>
      <c r="K8321" s="97">
        <v>265.66000000000003</v>
      </c>
      <c r="L8321" s="97" t="s">
        <v>25246</v>
      </c>
      <c r="M8321" s="97">
        <v>45</v>
      </c>
      <c r="N8321" s="97">
        <v>737242</v>
      </c>
    </row>
    <row r="8322" spans="1:14" ht="14.25" customHeight="1" x14ac:dyDescent="0.3">
      <c r="A8322" s="97" t="s">
        <v>6680</v>
      </c>
      <c r="B8322" s="97">
        <v>3</v>
      </c>
      <c r="C8322" s="97" t="s">
        <v>25247</v>
      </c>
      <c r="D8322" s="97" t="s">
        <v>332</v>
      </c>
      <c r="E8322" s="97" t="s">
        <v>25248</v>
      </c>
      <c r="F8322" s="97">
        <v>317875</v>
      </c>
      <c r="G8322" s="97">
        <v>656750</v>
      </c>
      <c r="H8322" s="97">
        <v>317875</v>
      </c>
      <c r="I8322" s="97">
        <v>656750</v>
      </c>
      <c r="J8322" s="97" t="s">
        <v>93</v>
      </c>
      <c r="K8322" s="97">
        <v>268.29000000000002</v>
      </c>
      <c r="L8322" s="97" t="s">
        <v>25249</v>
      </c>
      <c r="M8322" s="97">
        <v>45</v>
      </c>
      <c r="N8322" s="97">
        <v>650495</v>
      </c>
    </row>
    <row r="8323" spans="1:14" ht="14.25" customHeight="1" x14ac:dyDescent="0.3">
      <c r="A8323" s="97" t="s">
        <v>6680</v>
      </c>
      <c r="B8323" s="97">
        <v>19</v>
      </c>
      <c r="C8323" s="97" t="s">
        <v>25250</v>
      </c>
      <c r="D8323" s="97" t="s">
        <v>332</v>
      </c>
      <c r="E8323" s="97" t="s">
        <v>25251</v>
      </c>
      <c r="F8323" s="97">
        <v>318890</v>
      </c>
      <c r="G8323" s="97">
        <v>656125</v>
      </c>
      <c r="H8323" s="97">
        <v>318890</v>
      </c>
      <c r="I8323" s="97">
        <v>656125</v>
      </c>
      <c r="J8323" s="97" t="s">
        <v>93</v>
      </c>
      <c r="K8323" s="97">
        <v>277.89</v>
      </c>
      <c r="L8323" s="97" t="s">
        <v>25252</v>
      </c>
      <c r="M8323" s="97">
        <v>45</v>
      </c>
      <c r="N8323" s="97">
        <v>650511</v>
      </c>
    </row>
    <row r="8324" spans="1:14" ht="14.25" customHeight="1" x14ac:dyDescent="0.3">
      <c r="A8324" s="97" t="s">
        <v>878</v>
      </c>
      <c r="B8324" s="97">
        <v>36</v>
      </c>
      <c r="C8324" s="97" t="s">
        <v>25253</v>
      </c>
      <c r="D8324" s="97" t="s">
        <v>332</v>
      </c>
      <c r="E8324" s="97" t="s">
        <v>25254</v>
      </c>
      <c r="F8324" s="97">
        <v>326540</v>
      </c>
      <c r="G8324" s="97">
        <v>658440</v>
      </c>
      <c r="H8324" s="97">
        <v>326540</v>
      </c>
      <c r="I8324" s="97">
        <v>658440</v>
      </c>
      <c r="J8324" s="97" t="s">
        <v>93</v>
      </c>
      <c r="K8324" s="97">
        <v>284.48</v>
      </c>
      <c r="L8324" s="97" t="s">
        <v>25255</v>
      </c>
      <c r="M8324" s="97">
        <v>45</v>
      </c>
      <c r="N8324" s="97">
        <v>737256</v>
      </c>
    </row>
    <row r="8325" spans="1:14" ht="14.25" customHeight="1" x14ac:dyDescent="0.3">
      <c r="A8325" s="97" t="s">
        <v>508</v>
      </c>
      <c r="B8325" s="97">
        <v>529</v>
      </c>
      <c r="C8325" s="97" t="s">
        <v>25256</v>
      </c>
      <c r="D8325" s="97" t="s">
        <v>332</v>
      </c>
      <c r="E8325" s="97" t="s">
        <v>25257</v>
      </c>
      <c r="F8325" s="97">
        <v>331730</v>
      </c>
      <c r="G8325" s="97">
        <v>669980</v>
      </c>
      <c r="H8325" s="97">
        <v>331730</v>
      </c>
      <c r="I8325" s="97">
        <v>669980</v>
      </c>
      <c r="J8325" s="97" t="s">
        <v>93</v>
      </c>
      <c r="K8325" s="97">
        <v>53</v>
      </c>
      <c r="L8325" s="97" t="s">
        <v>25258</v>
      </c>
      <c r="M8325" s="97">
        <v>45.1</v>
      </c>
      <c r="N8325" s="97">
        <v>13088605</v>
      </c>
    </row>
    <row r="8326" spans="1:14" ht="14.25" customHeight="1" x14ac:dyDescent="0.3">
      <c r="A8326" s="97" t="s">
        <v>508</v>
      </c>
      <c r="B8326" s="97">
        <v>10541</v>
      </c>
      <c r="C8326" s="97" t="s">
        <v>25259</v>
      </c>
      <c r="D8326" s="97" t="s">
        <v>581</v>
      </c>
      <c r="E8326" s="97" t="s">
        <v>25260</v>
      </c>
      <c r="F8326" s="97">
        <v>333149</v>
      </c>
      <c r="G8326" s="97">
        <v>667104</v>
      </c>
      <c r="H8326" s="97">
        <v>333149</v>
      </c>
      <c r="I8326" s="97">
        <v>667104</v>
      </c>
      <c r="J8326" s="97" t="s">
        <v>93</v>
      </c>
      <c r="K8326" s="97">
        <v>56.56</v>
      </c>
      <c r="L8326" s="97" t="s">
        <v>25261</v>
      </c>
      <c r="M8326" s="97">
        <v>45.5</v>
      </c>
      <c r="N8326" s="97">
        <v>952269</v>
      </c>
    </row>
    <row r="8327" spans="1:14" ht="14.25" customHeight="1" x14ac:dyDescent="0.3">
      <c r="A8327" s="97" t="s">
        <v>506</v>
      </c>
      <c r="B8327" s="97">
        <v>925</v>
      </c>
      <c r="C8327" s="97" t="s">
        <v>25262</v>
      </c>
      <c r="D8327" s="97" t="s">
        <v>332</v>
      </c>
      <c r="E8327" s="97" t="s">
        <v>25263</v>
      </c>
      <c r="F8327" s="97">
        <v>329440</v>
      </c>
      <c r="G8327" s="97">
        <v>669060</v>
      </c>
      <c r="H8327" s="97">
        <v>329440</v>
      </c>
      <c r="I8327" s="97">
        <v>669060</v>
      </c>
      <c r="J8327" s="97" t="s">
        <v>93</v>
      </c>
      <c r="K8327" s="97">
        <v>115.88</v>
      </c>
      <c r="L8327" s="97" t="s">
        <v>25264</v>
      </c>
      <c r="M8327" s="97">
        <v>45.5</v>
      </c>
      <c r="N8327" s="97">
        <v>17341467</v>
      </c>
    </row>
    <row r="8328" spans="1:14" ht="14.25" customHeight="1" x14ac:dyDescent="0.3">
      <c r="A8328" s="97" t="s">
        <v>655</v>
      </c>
      <c r="B8328" s="97">
        <v>394</v>
      </c>
      <c r="C8328" s="97" t="s">
        <v>25265</v>
      </c>
      <c r="D8328" s="97" t="s">
        <v>332</v>
      </c>
      <c r="E8328" s="97" t="s">
        <v>25266</v>
      </c>
      <c r="F8328" s="97">
        <v>337999</v>
      </c>
      <c r="G8328" s="97">
        <v>673300</v>
      </c>
      <c r="H8328" s="97">
        <v>337999</v>
      </c>
      <c r="I8328" s="97">
        <v>673300</v>
      </c>
      <c r="J8328" s="97" t="s">
        <v>93</v>
      </c>
      <c r="K8328" s="97">
        <v>25.06</v>
      </c>
      <c r="L8328" s="97" t="s">
        <v>8806</v>
      </c>
      <c r="M8328" s="97">
        <v>45.72</v>
      </c>
      <c r="N8328" s="97">
        <v>950067</v>
      </c>
    </row>
    <row r="8329" spans="1:14" ht="14.25" customHeight="1" x14ac:dyDescent="0.3">
      <c r="A8329" s="97" t="s">
        <v>655</v>
      </c>
      <c r="B8329" s="97">
        <v>384</v>
      </c>
      <c r="C8329" s="97" t="s">
        <v>25267</v>
      </c>
      <c r="D8329" s="97" t="s">
        <v>332</v>
      </c>
      <c r="E8329" s="97" t="s">
        <v>25268</v>
      </c>
      <c r="F8329" s="97">
        <v>337573</v>
      </c>
      <c r="G8329" s="97">
        <v>673212</v>
      </c>
      <c r="H8329" s="97">
        <v>337573</v>
      </c>
      <c r="I8329" s="97">
        <v>673212</v>
      </c>
      <c r="J8329" s="97" t="s">
        <v>93</v>
      </c>
      <c r="K8329" s="97">
        <v>27.63</v>
      </c>
      <c r="L8329" s="97" t="s">
        <v>15393</v>
      </c>
      <c r="M8329" s="97">
        <v>45.72</v>
      </c>
      <c r="N8329" s="97">
        <v>950057</v>
      </c>
    </row>
    <row r="8330" spans="1:14" ht="14.25" customHeight="1" x14ac:dyDescent="0.3">
      <c r="A8330" s="97" t="s">
        <v>655</v>
      </c>
      <c r="B8330" s="97">
        <v>382</v>
      </c>
      <c r="C8330" s="97" t="s">
        <v>25269</v>
      </c>
      <c r="D8330" s="97" t="s">
        <v>332</v>
      </c>
      <c r="E8330" s="97" t="s">
        <v>25270</v>
      </c>
      <c r="F8330" s="97">
        <v>337411</v>
      </c>
      <c r="G8330" s="97">
        <v>673011</v>
      </c>
      <c r="H8330" s="97">
        <v>337411</v>
      </c>
      <c r="I8330" s="97">
        <v>673011</v>
      </c>
      <c r="J8330" s="97" t="s">
        <v>93</v>
      </c>
      <c r="K8330" s="97">
        <v>27.89</v>
      </c>
      <c r="L8330" s="97" t="s">
        <v>15399</v>
      </c>
      <c r="M8330" s="97">
        <v>45.72</v>
      </c>
      <c r="N8330" s="97">
        <v>950055</v>
      </c>
    </row>
    <row r="8331" spans="1:14" ht="14.25" customHeight="1" x14ac:dyDescent="0.3">
      <c r="A8331" s="97" t="s">
        <v>506</v>
      </c>
      <c r="B8331" s="97">
        <v>10695</v>
      </c>
      <c r="C8331" s="97" t="s">
        <v>25271</v>
      </c>
      <c r="D8331" s="97" t="s">
        <v>581</v>
      </c>
      <c r="E8331" s="97" t="s">
        <v>25272</v>
      </c>
      <c r="F8331" s="97">
        <v>329234</v>
      </c>
      <c r="G8331" s="97">
        <v>667244</v>
      </c>
      <c r="H8331" s="97">
        <v>329234</v>
      </c>
      <c r="I8331" s="97">
        <v>667244</v>
      </c>
      <c r="J8331" s="97" t="s">
        <v>93</v>
      </c>
      <c r="K8331" s="97">
        <v>109.18</v>
      </c>
      <c r="L8331" s="97" t="s">
        <v>25273</v>
      </c>
      <c r="M8331" s="97">
        <v>45.75</v>
      </c>
      <c r="N8331" s="97">
        <v>1004286</v>
      </c>
    </row>
    <row r="8332" spans="1:14" ht="14.25" customHeight="1" x14ac:dyDescent="0.3">
      <c r="A8332" s="97" t="s">
        <v>497</v>
      </c>
      <c r="B8332" s="97">
        <v>33</v>
      </c>
      <c r="C8332" s="97" t="s">
        <v>25274</v>
      </c>
      <c r="D8332" s="97" t="s">
        <v>332</v>
      </c>
      <c r="E8332" s="97" t="s">
        <v>25275</v>
      </c>
      <c r="F8332" s="97">
        <v>331944</v>
      </c>
      <c r="G8332" s="97">
        <v>663449</v>
      </c>
      <c r="H8332" s="97">
        <v>331944</v>
      </c>
      <c r="I8332" s="97">
        <v>663449</v>
      </c>
      <c r="J8332" s="97" t="s">
        <v>93</v>
      </c>
      <c r="K8332" s="97">
        <v>0</v>
      </c>
      <c r="L8332" s="97" t="s">
        <v>25276</v>
      </c>
      <c r="M8332" s="97">
        <v>46</v>
      </c>
      <c r="N8332" s="97">
        <v>904591</v>
      </c>
    </row>
    <row r="8333" spans="1:14" ht="14.25" customHeight="1" x14ac:dyDescent="0.3">
      <c r="A8333" s="97" t="s">
        <v>962</v>
      </c>
      <c r="B8333" s="97">
        <v>6</v>
      </c>
      <c r="C8333" s="97" t="s">
        <v>25277</v>
      </c>
      <c r="D8333" s="97" t="s">
        <v>332</v>
      </c>
      <c r="E8333" s="97" t="s">
        <v>25278</v>
      </c>
      <c r="F8333" s="97">
        <v>315994</v>
      </c>
      <c r="G8333" s="97">
        <v>654147</v>
      </c>
      <c r="H8333" s="97">
        <v>315994</v>
      </c>
      <c r="I8333" s="97">
        <v>654147</v>
      </c>
      <c r="J8333" s="97" t="s">
        <v>93</v>
      </c>
      <c r="K8333" s="97">
        <v>0</v>
      </c>
      <c r="L8333" s="97" t="s">
        <v>25279</v>
      </c>
      <c r="M8333" s="97">
        <v>46</v>
      </c>
      <c r="N8333" s="97">
        <v>712260</v>
      </c>
    </row>
    <row r="8334" spans="1:14" ht="14.25" customHeight="1" x14ac:dyDescent="0.3">
      <c r="A8334" s="97" t="s">
        <v>6680</v>
      </c>
      <c r="B8334" s="97">
        <v>5</v>
      </c>
      <c r="C8334" s="97" t="s">
        <v>25280</v>
      </c>
      <c r="D8334" s="97" t="s">
        <v>332</v>
      </c>
      <c r="E8334" s="97" t="s">
        <v>25281</v>
      </c>
      <c r="F8334" s="97">
        <v>317885</v>
      </c>
      <c r="G8334" s="97">
        <v>655990</v>
      </c>
      <c r="H8334" s="97">
        <v>317885</v>
      </c>
      <c r="I8334" s="97">
        <v>655990</v>
      </c>
      <c r="J8334" s="97" t="s">
        <v>93</v>
      </c>
      <c r="K8334" s="97">
        <v>0</v>
      </c>
      <c r="L8334" s="97" t="s">
        <v>25282</v>
      </c>
      <c r="M8334" s="97">
        <v>46</v>
      </c>
      <c r="N8334" s="97">
        <v>650497</v>
      </c>
    </row>
    <row r="8335" spans="1:14" ht="14.25" customHeight="1" x14ac:dyDescent="0.3">
      <c r="A8335" s="97" t="s">
        <v>419</v>
      </c>
      <c r="B8335" s="97">
        <v>17078</v>
      </c>
      <c r="C8335" s="97" t="s">
        <v>25283</v>
      </c>
      <c r="D8335" s="97" t="s">
        <v>581</v>
      </c>
      <c r="E8335" s="97" t="s">
        <v>25284</v>
      </c>
      <c r="F8335" s="97">
        <v>334010</v>
      </c>
      <c r="G8335" s="97">
        <v>672230</v>
      </c>
      <c r="H8335" s="97">
        <v>334010</v>
      </c>
      <c r="I8335" s="97">
        <v>672230</v>
      </c>
      <c r="J8335" s="97" t="s">
        <v>93</v>
      </c>
      <c r="K8335" s="97">
        <v>16</v>
      </c>
      <c r="L8335" s="97" t="s">
        <v>25285</v>
      </c>
      <c r="M8335" s="97">
        <v>46</v>
      </c>
      <c r="N8335" s="97">
        <v>973344</v>
      </c>
    </row>
    <row r="8336" spans="1:14" ht="14.25" customHeight="1" x14ac:dyDescent="0.3">
      <c r="A8336" s="97" t="s">
        <v>419</v>
      </c>
      <c r="B8336" s="97">
        <v>130</v>
      </c>
      <c r="C8336" s="97" t="s">
        <v>25286</v>
      </c>
      <c r="D8336" s="97" t="s">
        <v>332</v>
      </c>
      <c r="E8336" s="97" t="s">
        <v>25287</v>
      </c>
      <c r="F8336" s="97">
        <v>331390</v>
      </c>
      <c r="G8336" s="97">
        <v>672520</v>
      </c>
      <c r="H8336" s="97">
        <v>331390</v>
      </c>
      <c r="I8336" s="97">
        <v>672520</v>
      </c>
      <c r="J8336" s="97" t="s">
        <v>93</v>
      </c>
      <c r="K8336" s="97">
        <v>25</v>
      </c>
      <c r="L8336" s="97" t="s">
        <v>25288</v>
      </c>
      <c r="M8336" s="97">
        <v>46</v>
      </c>
      <c r="N8336" s="97">
        <v>971607</v>
      </c>
    </row>
    <row r="8337" spans="1:14" ht="14.25" customHeight="1" x14ac:dyDescent="0.3">
      <c r="A8337" s="97" t="s">
        <v>419</v>
      </c>
      <c r="B8337" s="97">
        <v>129</v>
      </c>
      <c r="C8337" s="97" t="s">
        <v>25289</v>
      </c>
      <c r="D8337" s="97" t="s">
        <v>332</v>
      </c>
      <c r="E8337" s="97" t="s">
        <v>25290</v>
      </c>
      <c r="F8337" s="97">
        <v>331320</v>
      </c>
      <c r="G8337" s="97">
        <v>672610</v>
      </c>
      <c r="H8337" s="97">
        <v>331320</v>
      </c>
      <c r="I8337" s="97">
        <v>672610</v>
      </c>
      <c r="J8337" s="97" t="s">
        <v>93</v>
      </c>
      <c r="K8337" s="97">
        <v>26</v>
      </c>
      <c r="L8337" s="97" t="s">
        <v>25291</v>
      </c>
      <c r="M8337" s="97">
        <v>46</v>
      </c>
      <c r="N8337" s="97">
        <v>971606</v>
      </c>
    </row>
    <row r="8338" spans="1:14" ht="14.25" customHeight="1" x14ac:dyDescent="0.3">
      <c r="A8338" s="97" t="s">
        <v>419</v>
      </c>
      <c r="B8338" s="97">
        <v>165</v>
      </c>
      <c r="C8338" s="97" t="s">
        <v>25292</v>
      </c>
      <c r="D8338" s="97" t="s">
        <v>332</v>
      </c>
      <c r="E8338" s="97" t="s">
        <v>25293</v>
      </c>
      <c r="F8338" s="97">
        <v>334990</v>
      </c>
      <c r="G8338" s="97">
        <v>670590</v>
      </c>
      <c r="H8338" s="97">
        <v>334990</v>
      </c>
      <c r="I8338" s="97">
        <v>670590</v>
      </c>
      <c r="J8338" s="97" t="s">
        <v>93</v>
      </c>
      <c r="K8338" s="97">
        <v>26</v>
      </c>
      <c r="L8338" s="97" t="s">
        <v>25294</v>
      </c>
      <c r="M8338" s="97">
        <v>46</v>
      </c>
      <c r="N8338" s="97">
        <v>971642</v>
      </c>
    </row>
    <row r="8339" spans="1:14" ht="14.25" customHeight="1" x14ac:dyDescent="0.3">
      <c r="A8339" s="97" t="s">
        <v>822</v>
      </c>
      <c r="B8339" s="97">
        <v>42</v>
      </c>
      <c r="C8339" s="97" t="s">
        <v>25295</v>
      </c>
      <c r="D8339" s="97" t="s">
        <v>332</v>
      </c>
      <c r="E8339" s="97" t="s">
        <v>25296</v>
      </c>
      <c r="F8339" s="97">
        <v>342723</v>
      </c>
      <c r="G8339" s="97">
        <v>674933</v>
      </c>
      <c r="H8339" s="97">
        <v>342723</v>
      </c>
      <c r="I8339" s="97">
        <v>674933</v>
      </c>
      <c r="J8339" s="97" t="s">
        <v>93</v>
      </c>
      <c r="K8339" s="97">
        <v>35</v>
      </c>
      <c r="L8339" s="97" t="s">
        <v>25297</v>
      </c>
      <c r="M8339" s="97">
        <v>46</v>
      </c>
      <c r="N8339" s="97">
        <v>930910</v>
      </c>
    </row>
    <row r="8340" spans="1:14" ht="14.25" customHeight="1" x14ac:dyDescent="0.3">
      <c r="A8340" s="97" t="s">
        <v>822</v>
      </c>
      <c r="B8340" s="97">
        <v>399</v>
      </c>
      <c r="C8340" s="97" t="s">
        <v>25298</v>
      </c>
      <c r="D8340" s="97" t="s">
        <v>332</v>
      </c>
      <c r="E8340" s="97" t="s">
        <v>25299</v>
      </c>
      <c r="F8340" s="97">
        <v>340069</v>
      </c>
      <c r="G8340" s="97">
        <v>673742</v>
      </c>
      <c r="H8340" s="97">
        <v>340069</v>
      </c>
      <c r="I8340" s="97">
        <v>673742</v>
      </c>
      <c r="J8340" s="97" t="s">
        <v>93</v>
      </c>
      <c r="K8340" s="97">
        <v>38</v>
      </c>
      <c r="L8340" s="97" t="s">
        <v>25300</v>
      </c>
      <c r="M8340" s="97">
        <v>46</v>
      </c>
      <c r="N8340" s="97">
        <v>931270</v>
      </c>
    </row>
    <row r="8341" spans="1:14" ht="14.25" customHeight="1" x14ac:dyDescent="0.3">
      <c r="A8341" s="97" t="s">
        <v>822</v>
      </c>
      <c r="B8341" s="97">
        <v>20</v>
      </c>
      <c r="C8341" s="97" t="s">
        <v>25301</v>
      </c>
      <c r="D8341" s="97" t="s">
        <v>332</v>
      </c>
      <c r="E8341" s="97" t="s">
        <v>25302</v>
      </c>
      <c r="F8341" s="97">
        <v>340458</v>
      </c>
      <c r="G8341" s="97">
        <v>673411</v>
      </c>
      <c r="H8341" s="97">
        <v>340458</v>
      </c>
      <c r="I8341" s="97">
        <v>673411</v>
      </c>
      <c r="J8341" s="97" t="s">
        <v>93</v>
      </c>
      <c r="K8341" s="97">
        <v>62</v>
      </c>
      <c r="L8341" s="97" t="s">
        <v>25303</v>
      </c>
      <c r="M8341" s="97">
        <v>46</v>
      </c>
      <c r="N8341" s="97">
        <v>930888</v>
      </c>
    </row>
    <row r="8342" spans="1:14" ht="14.25" customHeight="1" x14ac:dyDescent="0.3">
      <c r="A8342" s="97" t="s">
        <v>822</v>
      </c>
      <c r="B8342" s="97">
        <v>308</v>
      </c>
      <c r="C8342" s="97" t="s">
        <v>25304</v>
      </c>
      <c r="D8342" s="97" t="s">
        <v>332</v>
      </c>
      <c r="E8342" s="97" t="s">
        <v>25305</v>
      </c>
      <c r="F8342" s="97">
        <v>341245</v>
      </c>
      <c r="G8342" s="97">
        <v>673526</v>
      </c>
      <c r="H8342" s="97">
        <v>341245</v>
      </c>
      <c r="I8342" s="97">
        <v>673526</v>
      </c>
      <c r="J8342" s="97" t="s">
        <v>93</v>
      </c>
      <c r="K8342" s="97">
        <v>67</v>
      </c>
      <c r="L8342" s="97" t="s">
        <v>25306</v>
      </c>
      <c r="M8342" s="97">
        <v>46</v>
      </c>
      <c r="N8342" s="97">
        <v>931177</v>
      </c>
    </row>
    <row r="8343" spans="1:14" ht="14.25" customHeight="1" x14ac:dyDescent="0.3">
      <c r="A8343" s="97" t="s">
        <v>497</v>
      </c>
      <c r="B8343" s="97">
        <v>12225</v>
      </c>
      <c r="C8343" s="97" t="s">
        <v>25307</v>
      </c>
      <c r="D8343" s="97" t="s">
        <v>581</v>
      </c>
      <c r="E8343" s="97" t="s">
        <v>25308</v>
      </c>
      <c r="F8343" s="97">
        <v>333077</v>
      </c>
      <c r="G8343" s="97">
        <v>664981</v>
      </c>
      <c r="H8343" s="97">
        <v>333077</v>
      </c>
      <c r="I8343" s="97">
        <v>664981</v>
      </c>
      <c r="J8343" s="97" t="s">
        <v>93</v>
      </c>
      <c r="K8343" s="97">
        <v>68</v>
      </c>
      <c r="L8343" s="97" t="s">
        <v>25309</v>
      </c>
      <c r="M8343" s="97">
        <v>46</v>
      </c>
      <c r="N8343" s="97">
        <v>905421</v>
      </c>
    </row>
    <row r="8344" spans="1:14" ht="14.25" customHeight="1" x14ac:dyDescent="0.3">
      <c r="A8344" s="97" t="s">
        <v>508</v>
      </c>
      <c r="B8344" s="97">
        <v>33</v>
      </c>
      <c r="C8344" s="97" t="s">
        <v>25310</v>
      </c>
      <c r="D8344" s="97" t="s">
        <v>332</v>
      </c>
      <c r="E8344" s="97" t="s">
        <v>25311</v>
      </c>
      <c r="F8344" s="97">
        <v>331660</v>
      </c>
      <c r="G8344" s="97">
        <v>666910</v>
      </c>
      <c r="H8344" s="97">
        <v>331660</v>
      </c>
      <c r="I8344" s="97">
        <v>666910</v>
      </c>
      <c r="J8344" s="97" t="s">
        <v>93</v>
      </c>
      <c r="K8344" s="97">
        <v>76.400000000000006</v>
      </c>
      <c r="L8344" s="97" t="s">
        <v>25312</v>
      </c>
      <c r="M8344" s="97">
        <v>46</v>
      </c>
      <c r="N8344" s="97">
        <v>951232</v>
      </c>
    </row>
    <row r="8345" spans="1:14" ht="14.25" customHeight="1" x14ac:dyDescent="0.3">
      <c r="A8345" s="97" t="s">
        <v>508</v>
      </c>
      <c r="B8345" s="97">
        <v>421</v>
      </c>
      <c r="C8345" s="97" t="s">
        <v>25313</v>
      </c>
      <c r="D8345" s="97" t="s">
        <v>332</v>
      </c>
      <c r="E8345" s="97" t="s">
        <v>25314</v>
      </c>
      <c r="F8345" s="97">
        <v>331565</v>
      </c>
      <c r="G8345" s="97">
        <v>665036</v>
      </c>
      <c r="H8345" s="97">
        <v>331565</v>
      </c>
      <c r="I8345" s="97">
        <v>665036</v>
      </c>
      <c r="J8345" s="97" t="s">
        <v>93</v>
      </c>
      <c r="K8345" s="97">
        <v>82</v>
      </c>
      <c r="L8345" s="97" t="s">
        <v>25315</v>
      </c>
      <c r="M8345" s="97">
        <v>46</v>
      </c>
      <c r="N8345" s="97">
        <v>951625</v>
      </c>
    </row>
    <row r="8346" spans="1:14" ht="14.25" customHeight="1" x14ac:dyDescent="0.3">
      <c r="A8346" s="97" t="s">
        <v>822</v>
      </c>
      <c r="B8346" s="97">
        <v>319</v>
      </c>
      <c r="C8346" s="97" t="s">
        <v>25316</v>
      </c>
      <c r="D8346" s="97" t="s">
        <v>332</v>
      </c>
      <c r="E8346" s="97" t="s">
        <v>25317</v>
      </c>
      <c r="F8346" s="97">
        <v>342782</v>
      </c>
      <c r="G8346" s="97">
        <v>673148</v>
      </c>
      <c r="H8346" s="97">
        <v>342782</v>
      </c>
      <c r="I8346" s="97">
        <v>673148</v>
      </c>
      <c r="J8346" s="97" t="s">
        <v>93</v>
      </c>
      <c r="K8346" s="97">
        <v>82</v>
      </c>
      <c r="L8346" s="97" t="s">
        <v>25318</v>
      </c>
      <c r="M8346" s="97">
        <v>46</v>
      </c>
      <c r="N8346" s="97">
        <v>931188</v>
      </c>
    </row>
    <row r="8347" spans="1:14" ht="14.25" customHeight="1" x14ac:dyDescent="0.3">
      <c r="A8347" s="97" t="s">
        <v>822</v>
      </c>
      <c r="B8347" s="97">
        <v>135</v>
      </c>
      <c r="C8347" s="97" t="s">
        <v>25319</v>
      </c>
      <c r="D8347" s="97" t="s">
        <v>332</v>
      </c>
      <c r="E8347" s="97" t="s">
        <v>25320</v>
      </c>
      <c r="F8347" s="97">
        <v>342066</v>
      </c>
      <c r="G8347" s="97">
        <v>670497</v>
      </c>
      <c r="H8347" s="97">
        <v>342066</v>
      </c>
      <c r="I8347" s="97">
        <v>670497</v>
      </c>
      <c r="J8347" s="97" t="s">
        <v>93</v>
      </c>
      <c r="K8347" s="97">
        <v>84</v>
      </c>
      <c r="L8347" s="97" t="s">
        <v>25321</v>
      </c>
      <c r="M8347" s="97">
        <v>46</v>
      </c>
      <c r="N8347" s="97">
        <v>931003</v>
      </c>
    </row>
    <row r="8348" spans="1:14" ht="14.25" customHeight="1" x14ac:dyDescent="0.3">
      <c r="A8348" s="97" t="s">
        <v>822</v>
      </c>
      <c r="B8348" s="97">
        <v>137</v>
      </c>
      <c r="C8348" s="97" t="s">
        <v>25322</v>
      </c>
      <c r="D8348" s="97" t="s">
        <v>332</v>
      </c>
      <c r="E8348" s="97" t="s">
        <v>25323</v>
      </c>
      <c r="F8348" s="97">
        <v>342311</v>
      </c>
      <c r="G8348" s="97">
        <v>670866</v>
      </c>
      <c r="H8348" s="97">
        <v>342311</v>
      </c>
      <c r="I8348" s="97">
        <v>670866</v>
      </c>
      <c r="J8348" s="97" t="s">
        <v>93</v>
      </c>
      <c r="K8348" s="97">
        <v>85</v>
      </c>
      <c r="L8348" s="97" t="s">
        <v>25324</v>
      </c>
      <c r="M8348" s="97">
        <v>46</v>
      </c>
      <c r="N8348" s="97">
        <v>931005</v>
      </c>
    </row>
    <row r="8349" spans="1:14" ht="14.25" customHeight="1" x14ac:dyDescent="0.3">
      <c r="A8349" s="97" t="s">
        <v>822</v>
      </c>
      <c r="B8349" s="97">
        <v>76</v>
      </c>
      <c r="C8349" s="97" t="s">
        <v>25325</v>
      </c>
      <c r="D8349" s="97" t="s">
        <v>332</v>
      </c>
      <c r="E8349" s="97" t="s">
        <v>25326</v>
      </c>
      <c r="F8349" s="97">
        <v>341738</v>
      </c>
      <c r="G8349" s="97">
        <v>672667</v>
      </c>
      <c r="H8349" s="97">
        <v>341738</v>
      </c>
      <c r="I8349" s="97">
        <v>672667</v>
      </c>
      <c r="J8349" s="97" t="s">
        <v>93</v>
      </c>
      <c r="K8349" s="97">
        <v>98</v>
      </c>
      <c r="L8349" s="97" t="s">
        <v>25327</v>
      </c>
      <c r="M8349" s="97">
        <v>46</v>
      </c>
      <c r="N8349" s="97">
        <v>930944</v>
      </c>
    </row>
    <row r="8350" spans="1:14" ht="14.25" customHeight="1" x14ac:dyDescent="0.3">
      <c r="A8350" s="97" t="s">
        <v>632</v>
      </c>
      <c r="B8350" s="97">
        <v>66</v>
      </c>
      <c r="C8350" s="97" t="s">
        <v>25328</v>
      </c>
      <c r="D8350" s="97" t="s">
        <v>332</v>
      </c>
      <c r="E8350" s="97" t="s">
        <v>25329</v>
      </c>
      <c r="F8350" s="97">
        <v>341796</v>
      </c>
      <c r="G8350" s="97">
        <v>668550</v>
      </c>
      <c r="H8350" s="97">
        <v>341796</v>
      </c>
      <c r="I8350" s="97">
        <v>668550</v>
      </c>
      <c r="J8350" s="97" t="s">
        <v>93</v>
      </c>
      <c r="K8350" s="97">
        <v>100</v>
      </c>
      <c r="L8350" s="97" t="s">
        <v>25330</v>
      </c>
      <c r="M8350" s="97">
        <v>46</v>
      </c>
      <c r="N8350" s="97">
        <v>770344</v>
      </c>
    </row>
    <row r="8351" spans="1:14" ht="14.25" customHeight="1" x14ac:dyDescent="0.3">
      <c r="A8351" s="97" t="s">
        <v>632</v>
      </c>
      <c r="B8351" s="97">
        <v>85</v>
      </c>
      <c r="C8351" s="97" t="s">
        <v>25331</v>
      </c>
      <c r="D8351" s="97" t="s">
        <v>332</v>
      </c>
      <c r="E8351" s="97" t="s">
        <v>25332</v>
      </c>
      <c r="F8351" s="97">
        <v>344125</v>
      </c>
      <c r="G8351" s="97">
        <v>669977</v>
      </c>
      <c r="H8351" s="97">
        <v>344125</v>
      </c>
      <c r="I8351" s="97">
        <v>669977</v>
      </c>
      <c r="J8351" s="97" t="s">
        <v>93</v>
      </c>
      <c r="K8351" s="97">
        <v>100</v>
      </c>
      <c r="L8351" s="97" t="s">
        <v>25333</v>
      </c>
      <c r="M8351" s="97">
        <v>46</v>
      </c>
      <c r="N8351" s="97">
        <v>770363</v>
      </c>
    </row>
    <row r="8352" spans="1:14" ht="14.25" customHeight="1" x14ac:dyDescent="0.3">
      <c r="A8352" s="97" t="s">
        <v>632</v>
      </c>
      <c r="B8352" s="97">
        <v>94</v>
      </c>
      <c r="C8352" s="97" t="s">
        <v>25334</v>
      </c>
      <c r="D8352" s="97" t="s">
        <v>332</v>
      </c>
      <c r="E8352" s="97" t="s">
        <v>25335</v>
      </c>
      <c r="F8352" s="97">
        <v>342769</v>
      </c>
      <c r="G8352" s="97">
        <v>668064</v>
      </c>
      <c r="H8352" s="97">
        <v>342769</v>
      </c>
      <c r="I8352" s="97">
        <v>668064</v>
      </c>
      <c r="J8352" s="97" t="s">
        <v>93</v>
      </c>
      <c r="K8352" s="97">
        <v>114</v>
      </c>
      <c r="L8352" s="97" t="s">
        <v>25336</v>
      </c>
      <c r="M8352" s="97">
        <v>46</v>
      </c>
      <c r="N8352" s="97">
        <v>770372</v>
      </c>
    </row>
    <row r="8353" spans="1:14" ht="14.25" customHeight="1" x14ac:dyDescent="0.3">
      <c r="A8353" s="97" t="s">
        <v>508</v>
      </c>
      <c r="B8353" s="97">
        <v>309</v>
      </c>
      <c r="C8353" s="97" t="s">
        <v>25337</v>
      </c>
      <c r="D8353" s="97" t="s">
        <v>332</v>
      </c>
      <c r="E8353" s="97" t="s">
        <v>25338</v>
      </c>
      <c r="F8353" s="97">
        <v>334690</v>
      </c>
      <c r="G8353" s="97">
        <v>665840</v>
      </c>
      <c r="H8353" s="97">
        <v>334690</v>
      </c>
      <c r="I8353" s="97">
        <v>665840</v>
      </c>
      <c r="J8353" s="97" t="s">
        <v>93</v>
      </c>
      <c r="K8353" s="97">
        <v>115.64</v>
      </c>
      <c r="L8353" s="97" t="s">
        <v>25339</v>
      </c>
      <c r="M8353" s="97">
        <v>46</v>
      </c>
      <c r="N8353" s="97">
        <v>951513</v>
      </c>
    </row>
    <row r="8354" spans="1:14" ht="14.25" customHeight="1" x14ac:dyDescent="0.3">
      <c r="A8354" s="97" t="s">
        <v>506</v>
      </c>
      <c r="B8354" s="97">
        <v>926</v>
      </c>
      <c r="C8354" s="97" t="s">
        <v>25340</v>
      </c>
      <c r="D8354" s="97" t="s">
        <v>332</v>
      </c>
      <c r="E8354" s="97" t="s">
        <v>25341</v>
      </c>
      <c r="F8354" s="97">
        <v>329440</v>
      </c>
      <c r="G8354" s="97">
        <v>669070</v>
      </c>
      <c r="H8354" s="97">
        <v>329440</v>
      </c>
      <c r="I8354" s="97">
        <v>669070</v>
      </c>
      <c r="J8354" s="97" t="s">
        <v>93</v>
      </c>
      <c r="K8354" s="97">
        <v>116.26</v>
      </c>
      <c r="L8354" s="97" t="s">
        <v>25342</v>
      </c>
      <c r="M8354" s="97">
        <v>46</v>
      </c>
      <c r="N8354" s="97">
        <v>17341468</v>
      </c>
    </row>
    <row r="8355" spans="1:14" ht="14.25" customHeight="1" x14ac:dyDescent="0.3">
      <c r="A8355" s="97" t="s">
        <v>506</v>
      </c>
      <c r="B8355" s="97">
        <v>1406</v>
      </c>
      <c r="C8355" s="97" t="s">
        <v>25343</v>
      </c>
      <c r="D8355" s="97" t="s">
        <v>581</v>
      </c>
      <c r="E8355" s="97" t="s">
        <v>25344</v>
      </c>
      <c r="F8355" s="97">
        <v>329352</v>
      </c>
      <c r="G8355" s="97">
        <v>668736</v>
      </c>
      <c r="H8355" s="97">
        <v>329352</v>
      </c>
      <c r="I8355" s="97">
        <v>668736</v>
      </c>
      <c r="J8355" s="97" t="s">
        <v>93</v>
      </c>
      <c r="K8355" s="97">
        <v>117</v>
      </c>
      <c r="L8355" s="97" t="s">
        <v>25345</v>
      </c>
      <c r="M8355" s="97">
        <v>46</v>
      </c>
      <c r="N8355" s="97">
        <v>1003369</v>
      </c>
    </row>
    <row r="8356" spans="1:14" ht="14.25" customHeight="1" x14ac:dyDescent="0.3">
      <c r="A8356" s="97" t="s">
        <v>506</v>
      </c>
      <c r="B8356" s="97">
        <v>185</v>
      </c>
      <c r="C8356" s="97" t="s">
        <v>25346</v>
      </c>
      <c r="D8356" s="97" t="s">
        <v>332</v>
      </c>
      <c r="E8356" s="97" t="s">
        <v>25347</v>
      </c>
      <c r="F8356" s="97">
        <v>329350</v>
      </c>
      <c r="G8356" s="97">
        <v>668740</v>
      </c>
      <c r="H8356" s="97">
        <v>329350</v>
      </c>
      <c r="I8356" s="97">
        <v>668740</v>
      </c>
      <c r="J8356" s="97" t="s">
        <v>93</v>
      </c>
      <c r="K8356" s="97">
        <v>117</v>
      </c>
      <c r="L8356" s="97" t="s">
        <v>16320</v>
      </c>
      <c r="M8356" s="97">
        <v>46</v>
      </c>
      <c r="N8356" s="97">
        <v>1002668</v>
      </c>
    </row>
    <row r="8357" spans="1:14" ht="14.25" customHeight="1" x14ac:dyDescent="0.3">
      <c r="A8357" s="97" t="s">
        <v>397</v>
      </c>
      <c r="B8357" s="97">
        <v>217</v>
      </c>
      <c r="C8357" s="97" t="s">
        <v>25348</v>
      </c>
      <c r="D8357" s="97" t="s">
        <v>332</v>
      </c>
      <c r="E8357" s="97" t="s">
        <v>25349</v>
      </c>
      <c r="F8357" s="97">
        <v>338510</v>
      </c>
      <c r="G8357" s="97">
        <v>669020</v>
      </c>
      <c r="H8357" s="97">
        <v>338510</v>
      </c>
      <c r="I8357" s="97">
        <v>669020</v>
      </c>
      <c r="J8357" s="97" t="s">
        <v>93</v>
      </c>
      <c r="K8357" s="97">
        <v>121.07</v>
      </c>
      <c r="L8357" s="97" t="s">
        <v>25350</v>
      </c>
      <c r="M8357" s="97">
        <v>46</v>
      </c>
      <c r="N8357" s="97">
        <v>842774</v>
      </c>
    </row>
    <row r="8358" spans="1:14" ht="14.25" customHeight="1" x14ac:dyDescent="0.3">
      <c r="A8358" s="97" t="s">
        <v>506</v>
      </c>
      <c r="B8358" s="97">
        <v>201</v>
      </c>
      <c r="C8358" s="97" t="s">
        <v>25351</v>
      </c>
      <c r="D8358" s="97" t="s">
        <v>332</v>
      </c>
      <c r="E8358" s="97" t="s">
        <v>25352</v>
      </c>
      <c r="F8358" s="97">
        <v>328750</v>
      </c>
      <c r="G8358" s="97">
        <v>668220</v>
      </c>
      <c r="H8358" s="97">
        <v>328750</v>
      </c>
      <c r="I8358" s="97">
        <v>668220</v>
      </c>
      <c r="J8358" s="97" t="s">
        <v>93</v>
      </c>
      <c r="K8358" s="97">
        <v>128</v>
      </c>
      <c r="L8358" s="97" t="s">
        <v>25353</v>
      </c>
      <c r="M8358" s="97">
        <v>46</v>
      </c>
      <c r="N8358" s="97">
        <v>1002684</v>
      </c>
    </row>
    <row r="8359" spans="1:14" ht="14.25" customHeight="1" x14ac:dyDescent="0.3">
      <c r="A8359" s="97" t="s">
        <v>506</v>
      </c>
      <c r="B8359" s="97">
        <v>340</v>
      </c>
      <c r="C8359" s="97" t="s">
        <v>25354</v>
      </c>
      <c r="D8359" s="97" t="s">
        <v>332</v>
      </c>
      <c r="E8359" s="97" t="s">
        <v>25355</v>
      </c>
      <c r="F8359" s="97">
        <v>327456</v>
      </c>
      <c r="G8359" s="97">
        <v>666286</v>
      </c>
      <c r="H8359" s="97">
        <v>327456</v>
      </c>
      <c r="I8359" s="97">
        <v>666286</v>
      </c>
      <c r="J8359" s="97" t="s">
        <v>93</v>
      </c>
      <c r="K8359" s="97">
        <v>146</v>
      </c>
      <c r="L8359" s="97" t="s">
        <v>25356</v>
      </c>
      <c r="M8359" s="97">
        <v>46</v>
      </c>
      <c r="N8359" s="97">
        <v>1002832</v>
      </c>
    </row>
    <row r="8360" spans="1:14" ht="14.25" customHeight="1" x14ac:dyDescent="0.3">
      <c r="A8360" s="97" t="s">
        <v>351</v>
      </c>
      <c r="B8360" s="97">
        <v>14974</v>
      </c>
      <c r="C8360" s="97" t="s">
        <v>25357</v>
      </c>
      <c r="D8360" s="97" t="s">
        <v>581</v>
      </c>
      <c r="E8360" s="97" t="s">
        <v>25358</v>
      </c>
      <c r="F8360" s="97">
        <v>328951</v>
      </c>
      <c r="G8360" s="97">
        <v>662382</v>
      </c>
      <c r="H8360" s="97">
        <v>328951</v>
      </c>
      <c r="I8360" s="97">
        <v>662382</v>
      </c>
      <c r="J8360" s="97" t="s">
        <v>93</v>
      </c>
      <c r="K8360" s="97">
        <v>146.5</v>
      </c>
      <c r="L8360" s="97" t="s">
        <v>25359</v>
      </c>
      <c r="M8360" s="97">
        <v>46</v>
      </c>
      <c r="N8360" s="97">
        <v>803368</v>
      </c>
    </row>
    <row r="8361" spans="1:14" ht="14.25" customHeight="1" x14ac:dyDescent="0.3">
      <c r="A8361" s="97" t="s">
        <v>497</v>
      </c>
      <c r="B8361" s="97">
        <v>117</v>
      </c>
      <c r="C8361" s="97" t="s">
        <v>25360</v>
      </c>
      <c r="D8361" s="97" t="s">
        <v>332</v>
      </c>
      <c r="E8361" s="97" t="s">
        <v>25361</v>
      </c>
      <c r="F8361" s="97">
        <v>334890</v>
      </c>
      <c r="G8361" s="97">
        <v>660130</v>
      </c>
      <c r="H8361" s="97">
        <v>334890</v>
      </c>
      <c r="I8361" s="97">
        <v>660130</v>
      </c>
      <c r="J8361" s="97" t="s">
        <v>93</v>
      </c>
      <c r="K8361" s="97">
        <v>148.30000000000001</v>
      </c>
      <c r="L8361" s="97" t="s">
        <v>25362</v>
      </c>
      <c r="M8361" s="97">
        <v>46</v>
      </c>
      <c r="N8361" s="97">
        <v>904749</v>
      </c>
    </row>
    <row r="8362" spans="1:14" ht="14.25" customHeight="1" x14ac:dyDescent="0.3">
      <c r="A8362" s="97" t="s">
        <v>506</v>
      </c>
      <c r="B8362" s="97">
        <v>266</v>
      </c>
      <c r="C8362" s="97" t="s">
        <v>25363</v>
      </c>
      <c r="D8362" s="97" t="s">
        <v>332</v>
      </c>
      <c r="E8362" s="97" t="s">
        <v>25364</v>
      </c>
      <c r="F8362" s="97">
        <v>327787</v>
      </c>
      <c r="G8362" s="97">
        <v>665755</v>
      </c>
      <c r="H8362" s="97">
        <v>327787</v>
      </c>
      <c r="I8362" s="97">
        <v>665755</v>
      </c>
      <c r="J8362" s="97" t="s">
        <v>93</v>
      </c>
      <c r="K8362" s="97">
        <v>150</v>
      </c>
      <c r="L8362" s="97" t="s">
        <v>25365</v>
      </c>
      <c r="M8362" s="97">
        <v>46</v>
      </c>
      <c r="N8362" s="97">
        <v>1002755</v>
      </c>
    </row>
    <row r="8363" spans="1:14" ht="14.25" customHeight="1" x14ac:dyDescent="0.3">
      <c r="A8363" s="97" t="s">
        <v>497</v>
      </c>
      <c r="B8363" s="97">
        <v>110</v>
      </c>
      <c r="C8363" s="97" t="s">
        <v>25366</v>
      </c>
      <c r="D8363" s="97" t="s">
        <v>332</v>
      </c>
      <c r="E8363" s="97" t="s">
        <v>25367</v>
      </c>
      <c r="F8363" s="97">
        <v>334530</v>
      </c>
      <c r="G8363" s="97">
        <v>660130</v>
      </c>
      <c r="H8363" s="97">
        <v>334530</v>
      </c>
      <c r="I8363" s="97">
        <v>660130</v>
      </c>
      <c r="J8363" s="97" t="s">
        <v>93</v>
      </c>
      <c r="K8363" s="97">
        <v>157.30000000000001</v>
      </c>
      <c r="L8363" s="97" t="s">
        <v>25368</v>
      </c>
      <c r="M8363" s="97">
        <v>46</v>
      </c>
      <c r="N8363" s="97">
        <v>904742</v>
      </c>
    </row>
    <row r="8364" spans="1:14" ht="14.25" customHeight="1" x14ac:dyDescent="0.3">
      <c r="A8364" s="97" t="s">
        <v>351</v>
      </c>
      <c r="B8364" s="97">
        <v>21</v>
      </c>
      <c r="C8364" s="97" t="s">
        <v>25369</v>
      </c>
      <c r="D8364" s="97" t="s">
        <v>332</v>
      </c>
      <c r="E8364" s="97" t="s">
        <v>25370</v>
      </c>
      <c r="F8364" s="97">
        <v>326050</v>
      </c>
      <c r="G8364" s="97">
        <v>663400</v>
      </c>
      <c r="H8364" s="97">
        <v>326050</v>
      </c>
      <c r="I8364" s="97">
        <v>663400</v>
      </c>
      <c r="J8364" s="97" t="s">
        <v>93</v>
      </c>
      <c r="K8364" s="97">
        <v>168</v>
      </c>
      <c r="L8364" s="97" t="s">
        <v>25371</v>
      </c>
      <c r="M8364" s="97">
        <v>46</v>
      </c>
      <c r="N8364" s="97">
        <v>803102</v>
      </c>
    </row>
    <row r="8365" spans="1:14" ht="14.25" customHeight="1" x14ac:dyDescent="0.3">
      <c r="A8365" s="97" t="s">
        <v>570</v>
      </c>
      <c r="B8365" s="97">
        <v>124</v>
      </c>
      <c r="C8365" s="97" t="s">
        <v>25372</v>
      </c>
      <c r="D8365" s="97" t="s">
        <v>332</v>
      </c>
      <c r="E8365" s="97" t="s">
        <v>25373</v>
      </c>
      <c r="F8365" s="97">
        <v>337495</v>
      </c>
      <c r="G8365" s="97">
        <v>664780</v>
      </c>
      <c r="H8365" s="97">
        <v>337495</v>
      </c>
      <c r="I8365" s="97">
        <v>664780</v>
      </c>
      <c r="J8365" s="97" t="s">
        <v>93</v>
      </c>
      <c r="K8365" s="97">
        <v>180.8</v>
      </c>
      <c r="L8365" s="97" t="s">
        <v>25374</v>
      </c>
      <c r="M8365" s="97">
        <v>46</v>
      </c>
      <c r="N8365" s="97">
        <v>844603</v>
      </c>
    </row>
    <row r="8366" spans="1:14" ht="14.25" customHeight="1" x14ac:dyDescent="0.3">
      <c r="A8366" s="97" t="s">
        <v>330</v>
      </c>
      <c r="B8366" s="97">
        <v>77</v>
      </c>
      <c r="C8366" s="97" t="s">
        <v>25375</v>
      </c>
      <c r="D8366" s="97" t="s">
        <v>332</v>
      </c>
      <c r="E8366" s="97" t="s">
        <v>25376</v>
      </c>
      <c r="F8366" s="97">
        <v>323710</v>
      </c>
      <c r="G8366" s="97">
        <v>661460</v>
      </c>
      <c r="H8366" s="97">
        <v>323710</v>
      </c>
      <c r="I8366" s="97">
        <v>661460</v>
      </c>
      <c r="J8366" s="97" t="s">
        <v>93</v>
      </c>
      <c r="K8366" s="97">
        <v>196</v>
      </c>
      <c r="L8366" s="97" t="s">
        <v>25377</v>
      </c>
      <c r="M8366" s="97">
        <v>46</v>
      </c>
      <c r="N8366" s="97">
        <v>785800</v>
      </c>
    </row>
    <row r="8367" spans="1:14" ht="14.25" customHeight="1" x14ac:dyDescent="0.3">
      <c r="A8367" s="97" t="s">
        <v>570</v>
      </c>
      <c r="B8367" s="97">
        <v>99</v>
      </c>
      <c r="C8367" s="97" t="s">
        <v>25378</v>
      </c>
      <c r="D8367" s="97" t="s">
        <v>332</v>
      </c>
      <c r="E8367" s="97" t="s">
        <v>25379</v>
      </c>
      <c r="F8367" s="97">
        <v>336925</v>
      </c>
      <c r="G8367" s="97">
        <v>664310</v>
      </c>
      <c r="H8367" s="97">
        <v>336925</v>
      </c>
      <c r="I8367" s="97">
        <v>664310</v>
      </c>
      <c r="J8367" s="97" t="s">
        <v>93</v>
      </c>
      <c r="K8367" s="97">
        <v>206.6</v>
      </c>
      <c r="L8367" s="97" t="s">
        <v>25380</v>
      </c>
      <c r="M8367" s="97">
        <v>46</v>
      </c>
      <c r="N8367" s="97">
        <v>844577</v>
      </c>
    </row>
    <row r="8368" spans="1:14" ht="14.25" customHeight="1" x14ac:dyDescent="0.3">
      <c r="A8368" s="97" t="s">
        <v>570</v>
      </c>
      <c r="B8368" s="97">
        <v>228</v>
      </c>
      <c r="C8368" s="97" t="s">
        <v>25381</v>
      </c>
      <c r="D8368" s="97" t="s">
        <v>332</v>
      </c>
      <c r="E8368" s="97" t="s">
        <v>25382</v>
      </c>
      <c r="F8368" s="97">
        <v>336470</v>
      </c>
      <c r="G8368" s="97">
        <v>663290</v>
      </c>
      <c r="H8368" s="97">
        <v>336470</v>
      </c>
      <c r="I8368" s="97">
        <v>663290</v>
      </c>
      <c r="J8368" s="97" t="s">
        <v>93</v>
      </c>
      <c r="K8368" s="97">
        <v>219.38</v>
      </c>
      <c r="L8368" s="97" t="s">
        <v>25383</v>
      </c>
      <c r="M8368" s="97">
        <v>46</v>
      </c>
      <c r="N8368" s="97">
        <v>844708</v>
      </c>
    </row>
    <row r="8369" spans="1:14" ht="14.25" customHeight="1" x14ac:dyDescent="0.3">
      <c r="A8369" s="97" t="s">
        <v>878</v>
      </c>
      <c r="B8369" s="97">
        <v>37</v>
      </c>
      <c r="C8369" s="97" t="s">
        <v>25384</v>
      </c>
      <c r="D8369" s="97" t="s">
        <v>332</v>
      </c>
      <c r="E8369" s="97" t="s">
        <v>25385</v>
      </c>
      <c r="F8369" s="97">
        <v>327860</v>
      </c>
      <c r="G8369" s="97">
        <v>659740</v>
      </c>
      <c r="H8369" s="97">
        <v>327860</v>
      </c>
      <c r="I8369" s="97">
        <v>659740</v>
      </c>
      <c r="J8369" s="97" t="s">
        <v>93</v>
      </c>
      <c r="K8369" s="97">
        <v>243.08</v>
      </c>
      <c r="L8369" s="97" t="s">
        <v>25386</v>
      </c>
      <c r="M8369" s="97">
        <v>46</v>
      </c>
      <c r="N8369" s="97">
        <v>737257</v>
      </c>
    </row>
    <row r="8370" spans="1:14" ht="14.25" customHeight="1" x14ac:dyDescent="0.3">
      <c r="A8370" s="97" t="s">
        <v>570</v>
      </c>
      <c r="B8370" s="97">
        <v>90</v>
      </c>
      <c r="C8370" s="97" t="s">
        <v>25387</v>
      </c>
      <c r="D8370" s="97" t="s">
        <v>332</v>
      </c>
      <c r="E8370" s="97" t="s">
        <v>25388</v>
      </c>
      <c r="F8370" s="97">
        <v>335215</v>
      </c>
      <c r="G8370" s="97">
        <v>662575</v>
      </c>
      <c r="H8370" s="97">
        <v>335215</v>
      </c>
      <c r="I8370" s="97">
        <v>662575</v>
      </c>
      <c r="J8370" s="97" t="s">
        <v>93</v>
      </c>
      <c r="K8370" s="97">
        <v>243.7</v>
      </c>
      <c r="L8370" s="97" t="s">
        <v>25389</v>
      </c>
      <c r="M8370" s="97">
        <v>46</v>
      </c>
      <c r="N8370" s="97">
        <v>844568</v>
      </c>
    </row>
    <row r="8371" spans="1:14" ht="14.25" customHeight="1" x14ac:dyDescent="0.3">
      <c r="A8371" s="97" t="s">
        <v>878</v>
      </c>
      <c r="B8371" s="97">
        <v>53</v>
      </c>
      <c r="C8371" s="97" t="s">
        <v>25390</v>
      </c>
      <c r="D8371" s="97" t="s">
        <v>332</v>
      </c>
      <c r="E8371" s="97" t="s">
        <v>25391</v>
      </c>
      <c r="F8371" s="97">
        <v>327790</v>
      </c>
      <c r="G8371" s="97">
        <v>659170</v>
      </c>
      <c r="H8371" s="97">
        <v>327790</v>
      </c>
      <c r="I8371" s="97">
        <v>659170</v>
      </c>
      <c r="J8371" s="97" t="s">
        <v>93</v>
      </c>
      <c r="K8371" s="97">
        <v>253.87</v>
      </c>
      <c r="L8371" s="97" t="s">
        <v>25392</v>
      </c>
      <c r="M8371" s="97">
        <v>46</v>
      </c>
      <c r="N8371" s="97">
        <v>737273</v>
      </c>
    </row>
    <row r="8372" spans="1:14" ht="14.25" customHeight="1" x14ac:dyDescent="0.3">
      <c r="A8372" s="97" t="s">
        <v>878</v>
      </c>
      <c r="B8372" s="97">
        <v>74</v>
      </c>
      <c r="C8372" s="97" t="s">
        <v>25393</v>
      </c>
      <c r="D8372" s="97" t="s">
        <v>332</v>
      </c>
      <c r="E8372" s="97" t="s">
        <v>25394</v>
      </c>
      <c r="F8372" s="97">
        <v>327950</v>
      </c>
      <c r="G8372" s="97">
        <v>658430</v>
      </c>
      <c r="H8372" s="97">
        <v>327950</v>
      </c>
      <c r="I8372" s="97">
        <v>658430</v>
      </c>
      <c r="J8372" s="97" t="s">
        <v>93</v>
      </c>
      <c r="K8372" s="97">
        <v>254.23</v>
      </c>
      <c r="L8372" s="97" t="s">
        <v>25395</v>
      </c>
      <c r="M8372" s="97">
        <v>46</v>
      </c>
      <c r="N8372" s="97">
        <v>737294</v>
      </c>
    </row>
    <row r="8373" spans="1:14" ht="14.25" customHeight="1" x14ac:dyDescent="0.3">
      <c r="A8373" s="97" t="s">
        <v>6680</v>
      </c>
      <c r="B8373" s="97">
        <v>6</v>
      </c>
      <c r="C8373" s="97" t="s">
        <v>25396</v>
      </c>
      <c r="D8373" s="97" t="s">
        <v>332</v>
      </c>
      <c r="E8373" s="97" t="s">
        <v>25397</v>
      </c>
      <c r="F8373" s="97">
        <v>318025</v>
      </c>
      <c r="G8373" s="97">
        <v>655875</v>
      </c>
      <c r="H8373" s="97">
        <v>318025</v>
      </c>
      <c r="I8373" s="97">
        <v>655875</v>
      </c>
      <c r="J8373" s="97" t="s">
        <v>93</v>
      </c>
      <c r="K8373" s="97">
        <v>269.81</v>
      </c>
      <c r="L8373" s="97" t="s">
        <v>25398</v>
      </c>
      <c r="M8373" s="97">
        <v>46</v>
      </c>
      <c r="N8373" s="97">
        <v>650498</v>
      </c>
    </row>
    <row r="8374" spans="1:14" ht="14.25" customHeight="1" x14ac:dyDescent="0.3">
      <c r="A8374" s="97" t="s">
        <v>6680</v>
      </c>
      <c r="B8374" s="97">
        <v>7</v>
      </c>
      <c r="C8374" s="97" t="s">
        <v>25399</v>
      </c>
      <c r="D8374" s="97" t="s">
        <v>332</v>
      </c>
      <c r="E8374" s="97" t="s">
        <v>25400</v>
      </c>
      <c r="F8374" s="97">
        <v>317440</v>
      </c>
      <c r="G8374" s="97">
        <v>656355</v>
      </c>
      <c r="H8374" s="97">
        <v>317440</v>
      </c>
      <c r="I8374" s="97">
        <v>656355</v>
      </c>
      <c r="J8374" s="97" t="s">
        <v>93</v>
      </c>
      <c r="K8374" s="97">
        <v>270.76</v>
      </c>
      <c r="L8374" s="97" t="s">
        <v>25401</v>
      </c>
      <c r="M8374" s="97">
        <v>46</v>
      </c>
      <c r="N8374" s="97">
        <v>650499</v>
      </c>
    </row>
    <row r="8375" spans="1:14" ht="14.25" customHeight="1" x14ac:dyDescent="0.3">
      <c r="A8375" s="97" t="s">
        <v>6680</v>
      </c>
      <c r="B8375" s="97">
        <v>37</v>
      </c>
      <c r="C8375" s="97" t="s">
        <v>25402</v>
      </c>
      <c r="D8375" s="97" t="s">
        <v>332</v>
      </c>
      <c r="E8375" s="97" t="s">
        <v>25403</v>
      </c>
      <c r="F8375" s="97">
        <v>319015</v>
      </c>
      <c r="G8375" s="97">
        <v>655495</v>
      </c>
      <c r="H8375" s="97">
        <v>319015</v>
      </c>
      <c r="I8375" s="97">
        <v>655495</v>
      </c>
      <c r="J8375" s="97" t="s">
        <v>93</v>
      </c>
      <c r="K8375" s="97">
        <v>292.52</v>
      </c>
      <c r="L8375" s="97" t="s">
        <v>25404</v>
      </c>
      <c r="M8375" s="97">
        <v>46</v>
      </c>
      <c r="N8375" s="97">
        <v>650529</v>
      </c>
    </row>
    <row r="8376" spans="1:14" ht="14.25" customHeight="1" x14ac:dyDescent="0.3">
      <c r="A8376" s="97" t="s">
        <v>6680</v>
      </c>
      <c r="B8376" s="97">
        <v>27</v>
      </c>
      <c r="C8376" s="97" t="s">
        <v>25405</v>
      </c>
      <c r="D8376" s="97" t="s">
        <v>332</v>
      </c>
      <c r="E8376" s="97" t="s">
        <v>25406</v>
      </c>
      <c r="F8376" s="97">
        <v>319235</v>
      </c>
      <c r="G8376" s="97">
        <v>655490</v>
      </c>
      <c r="H8376" s="97">
        <v>319235</v>
      </c>
      <c r="I8376" s="97">
        <v>655490</v>
      </c>
      <c r="J8376" s="97" t="s">
        <v>93</v>
      </c>
      <c r="K8376" s="97">
        <v>296.42</v>
      </c>
      <c r="L8376" s="97" t="s">
        <v>25407</v>
      </c>
      <c r="M8376" s="97">
        <v>46</v>
      </c>
      <c r="N8376" s="97">
        <v>650519</v>
      </c>
    </row>
    <row r="8377" spans="1:14" ht="14.25" customHeight="1" x14ac:dyDescent="0.3">
      <c r="A8377" s="97" t="s">
        <v>419</v>
      </c>
      <c r="B8377" s="97">
        <v>9256</v>
      </c>
      <c r="C8377" s="97" t="s">
        <v>25408</v>
      </c>
      <c r="D8377" s="97" t="s">
        <v>581</v>
      </c>
      <c r="E8377" s="97" t="s">
        <v>25409</v>
      </c>
      <c r="F8377" s="97">
        <v>333074</v>
      </c>
      <c r="G8377" s="97">
        <v>671935</v>
      </c>
      <c r="H8377" s="97">
        <v>333074</v>
      </c>
      <c r="I8377" s="97">
        <v>671935</v>
      </c>
      <c r="J8377" s="97" t="s">
        <v>93</v>
      </c>
      <c r="K8377" s="97">
        <v>24</v>
      </c>
      <c r="L8377" s="97" t="s">
        <v>25410</v>
      </c>
      <c r="M8377" s="97">
        <v>46.3</v>
      </c>
      <c r="N8377" s="97">
        <v>972629</v>
      </c>
    </row>
    <row r="8378" spans="1:14" ht="14.25" customHeight="1" x14ac:dyDescent="0.3">
      <c r="A8378" s="97" t="s">
        <v>822</v>
      </c>
      <c r="B8378" s="97">
        <v>323</v>
      </c>
      <c r="C8378" s="97" t="s">
        <v>25411</v>
      </c>
      <c r="D8378" s="97" t="s">
        <v>332</v>
      </c>
      <c r="E8378" s="97" t="s">
        <v>25412</v>
      </c>
      <c r="F8378" s="97">
        <v>341743</v>
      </c>
      <c r="G8378" s="97">
        <v>671637</v>
      </c>
      <c r="H8378" s="97">
        <v>341743</v>
      </c>
      <c r="I8378" s="97">
        <v>671637</v>
      </c>
      <c r="J8378" s="97" t="s">
        <v>93</v>
      </c>
      <c r="K8378" s="97">
        <v>93.23</v>
      </c>
      <c r="L8378" s="97" t="s">
        <v>25413</v>
      </c>
      <c r="M8378" s="97">
        <v>46.32</v>
      </c>
      <c r="N8378" s="97">
        <v>931192</v>
      </c>
    </row>
    <row r="8379" spans="1:14" ht="14.25" customHeight="1" x14ac:dyDescent="0.3">
      <c r="A8379" s="97" t="s">
        <v>508</v>
      </c>
      <c r="B8379" s="97">
        <v>2526</v>
      </c>
      <c r="C8379" s="97" t="s">
        <v>25414</v>
      </c>
      <c r="D8379" s="97" t="s">
        <v>581</v>
      </c>
      <c r="E8379" s="97" t="s">
        <v>25415</v>
      </c>
      <c r="F8379" s="97">
        <v>334670</v>
      </c>
      <c r="G8379" s="97">
        <v>665830</v>
      </c>
      <c r="H8379" s="97">
        <v>334670</v>
      </c>
      <c r="I8379" s="97">
        <v>665830</v>
      </c>
      <c r="J8379" s="97" t="s">
        <v>93</v>
      </c>
      <c r="K8379" s="97">
        <v>118</v>
      </c>
      <c r="L8379" s="97" t="s">
        <v>25416</v>
      </c>
      <c r="M8379" s="97">
        <v>46.32</v>
      </c>
      <c r="N8379" s="97">
        <v>951911</v>
      </c>
    </row>
    <row r="8380" spans="1:14" ht="14.25" customHeight="1" x14ac:dyDescent="0.3">
      <c r="A8380" s="97" t="s">
        <v>419</v>
      </c>
      <c r="B8380" s="97">
        <v>1455</v>
      </c>
      <c r="C8380" s="97" t="s">
        <v>25417</v>
      </c>
      <c r="D8380" s="97" t="s">
        <v>581</v>
      </c>
      <c r="E8380" s="97" t="s">
        <v>25418</v>
      </c>
      <c r="F8380" s="97">
        <v>330299</v>
      </c>
      <c r="G8380" s="97">
        <v>671537</v>
      </c>
      <c r="H8380" s="97">
        <v>330299</v>
      </c>
      <c r="I8380" s="97">
        <v>671537</v>
      </c>
      <c r="J8380" s="97" t="s">
        <v>93</v>
      </c>
      <c r="K8380" s="97">
        <v>0</v>
      </c>
      <c r="L8380" s="97" t="s">
        <v>25419</v>
      </c>
      <c r="M8380" s="97">
        <v>46.33</v>
      </c>
      <c r="N8380" s="97">
        <v>972324</v>
      </c>
    </row>
    <row r="8381" spans="1:14" ht="14.25" customHeight="1" x14ac:dyDescent="0.3">
      <c r="A8381" s="97" t="s">
        <v>419</v>
      </c>
      <c r="B8381" s="97">
        <v>10062</v>
      </c>
      <c r="C8381" s="97" t="s">
        <v>25420</v>
      </c>
      <c r="D8381" s="97" t="s">
        <v>581</v>
      </c>
      <c r="E8381" s="97" t="s">
        <v>25421</v>
      </c>
      <c r="F8381" s="97">
        <v>330284</v>
      </c>
      <c r="G8381" s="97">
        <v>671582</v>
      </c>
      <c r="H8381" s="97">
        <v>330284</v>
      </c>
      <c r="I8381" s="97">
        <v>671582</v>
      </c>
      <c r="J8381" s="97" t="s">
        <v>93</v>
      </c>
      <c r="K8381" s="97">
        <v>0</v>
      </c>
      <c r="L8381" s="97" t="s">
        <v>25422</v>
      </c>
      <c r="M8381" s="97">
        <v>46.33</v>
      </c>
      <c r="N8381" s="97">
        <v>972733</v>
      </c>
    </row>
    <row r="8382" spans="1:14" ht="14.25" customHeight="1" x14ac:dyDescent="0.3">
      <c r="A8382" s="97" t="s">
        <v>419</v>
      </c>
      <c r="B8382" s="97">
        <v>10062</v>
      </c>
      <c r="C8382" s="97" t="s">
        <v>25423</v>
      </c>
      <c r="D8382" s="97" t="s">
        <v>581</v>
      </c>
      <c r="E8382" s="97" t="s">
        <v>25424</v>
      </c>
      <c r="F8382" s="97">
        <v>330300</v>
      </c>
      <c r="G8382" s="97">
        <v>671580</v>
      </c>
      <c r="H8382" s="97">
        <v>330300</v>
      </c>
      <c r="I8382" s="97">
        <v>671580</v>
      </c>
      <c r="J8382" s="97" t="s">
        <v>93</v>
      </c>
      <c r="K8382" s="97">
        <v>0</v>
      </c>
      <c r="L8382" s="97" t="s">
        <v>25425</v>
      </c>
      <c r="M8382" s="97">
        <v>46.33</v>
      </c>
      <c r="N8382" s="97">
        <v>972734</v>
      </c>
    </row>
    <row r="8383" spans="1:14" ht="14.25" customHeight="1" x14ac:dyDescent="0.3">
      <c r="A8383" s="97" t="s">
        <v>419</v>
      </c>
      <c r="B8383" s="97">
        <v>10062</v>
      </c>
      <c r="C8383" s="97" t="s">
        <v>25426</v>
      </c>
      <c r="D8383" s="97" t="s">
        <v>581</v>
      </c>
      <c r="E8383" s="97" t="s">
        <v>25427</v>
      </c>
      <c r="F8383" s="97">
        <v>330274</v>
      </c>
      <c r="G8383" s="97">
        <v>671540</v>
      </c>
      <c r="H8383" s="97">
        <v>330274</v>
      </c>
      <c r="I8383" s="97">
        <v>671540</v>
      </c>
      <c r="J8383" s="97" t="s">
        <v>93</v>
      </c>
      <c r="K8383" s="97">
        <v>0</v>
      </c>
      <c r="L8383" s="97" t="s">
        <v>25428</v>
      </c>
      <c r="M8383" s="97">
        <v>46.33</v>
      </c>
      <c r="N8383" s="97">
        <v>972735</v>
      </c>
    </row>
    <row r="8384" spans="1:14" ht="14.25" customHeight="1" x14ac:dyDescent="0.3">
      <c r="A8384" s="97" t="s">
        <v>822</v>
      </c>
      <c r="B8384" s="97">
        <v>1616</v>
      </c>
      <c r="C8384" s="97" t="s">
        <v>25429</v>
      </c>
      <c r="D8384" s="97" t="s">
        <v>581</v>
      </c>
      <c r="E8384" s="97" t="s">
        <v>25430</v>
      </c>
      <c r="F8384" s="97">
        <v>340076</v>
      </c>
      <c r="G8384" s="97">
        <v>673747</v>
      </c>
      <c r="H8384" s="97">
        <v>340076</v>
      </c>
      <c r="I8384" s="97">
        <v>673747</v>
      </c>
      <c r="J8384" s="97" t="s">
        <v>93</v>
      </c>
      <c r="K8384" s="97">
        <v>39.4</v>
      </c>
      <c r="L8384" s="97" t="s">
        <v>25431</v>
      </c>
      <c r="M8384" s="97">
        <v>46.35</v>
      </c>
      <c r="N8384" s="97">
        <v>931553</v>
      </c>
    </row>
    <row r="8385" spans="1:14" ht="14.25" customHeight="1" x14ac:dyDescent="0.3">
      <c r="A8385" s="97" t="s">
        <v>508</v>
      </c>
      <c r="B8385" s="97">
        <v>524</v>
      </c>
      <c r="C8385" s="97" t="s">
        <v>25432</v>
      </c>
      <c r="D8385" s="97" t="s">
        <v>332</v>
      </c>
      <c r="E8385" s="97" t="s">
        <v>25433</v>
      </c>
      <c r="F8385" s="97">
        <v>331550</v>
      </c>
      <c r="G8385" s="97">
        <v>669880</v>
      </c>
      <c r="H8385" s="97">
        <v>331550</v>
      </c>
      <c r="I8385" s="97">
        <v>669880</v>
      </c>
      <c r="J8385" s="97" t="s">
        <v>93</v>
      </c>
      <c r="K8385" s="97">
        <v>58</v>
      </c>
      <c r="L8385" s="97" t="s">
        <v>25434</v>
      </c>
      <c r="M8385" s="97">
        <v>46.4</v>
      </c>
      <c r="N8385" s="97">
        <v>13088584</v>
      </c>
    </row>
    <row r="8386" spans="1:14" ht="14.25" customHeight="1" x14ac:dyDescent="0.3">
      <c r="A8386" s="97" t="s">
        <v>655</v>
      </c>
      <c r="B8386" s="97">
        <v>375</v>
      </c>
      <c r="C8386" s="97" t="s">
        <v>25435</v>
      </c>
      <c r="D8386" s="97" t="s">
        <v>332</v>
      </c>
      <c r="E8386" s="97" t="s">
        <v>25436</v>
      </c>
      <c r="F8386" s="97">
        <v>335573</v>
      </c>
      <c r="G8386" s="97">
        <v>671375</v>
      </c>
      <c r="H8386" s="97">
        <v>335573</v>
      </c>
      <c r="I8386" s="97">
        <v>671375</v>
      </c>
      <c r="J8386" s="97" t="s">
        <v>93</v>
      </c>
      <c r="K8386" s="97">
        <v>19.28</v>
      </c>
      <c r="L8386" s="97" t="s">
        <v>25437</v>
      </c>
      <c r="M8386" s="97">
        <v>46.48</v>
      </c>
      <c r="N8386" s="97">
        <v>950048</v>
      </c>
    </row>
    <row r="8387" spans="1:14" ht="14.25" customHeight="1" x14ac:dyDescent="0.3">
      <c r="A8387" s="97" t="s">
        <v>655</v>
      </c>
      <c r="B8387" s="97">
        <v>373</v>
      </c>
      <c r="C8387" s="97" t="s">
        <v>25438</v>
      </c>
      <c r="D8387" s="97" t="s">
        <v>332</v>
      </c>
      <c r="E8387" s="97" t="s">
        <v>25439</v>
      </c>
      <c r="F8387" s="97">
        <v>335373</v>
      </c>
      <c r="G8387" s="97">
        <v>671138</v>
      </c>
      <c r="H8387" s="97">
        <v>335373</v>
      </c>
      <c r="I8387" s="97">
        <v>671138</v>
      </c>
      <c r="J8387" s="97" t="s">
        <v>93</v>
      </c>
      <c r="K8387" s="97">
        <v>18.829999999999998</v>
      </c>
      <c r="L8387" s="97" t="s">
        <v>25440</v>
      </c>
      <c r="M8387" s="97">
        <v>46.78</v>
      </c>
      <c r="N8387" s="97">
        <v>950046</v>
      </c>
    </row>
    <row r="8388" spans="1:14" ht="14.25" customHeight="1" x14ac:dyDescent="0.3">
      <c r="A8388" s="97" t="s">
        <v>506</v>
      </c>
      <c r="B8388" s="97">
        <v>715</v>
      </c>
      <c r="C8388" s="97" t="s">
        <v>25441</v>
      </c>
      <c r="D8388" s="97" t="s">
        <v>332</v>
      </c>
      <c r="E8388" s="97" t="s">
        <v>25442</v>
      </c>
      <c r="F8388" s="97">
        <v>326970</v>
      </c>
      <c r="G8388" s="97">
        <v>666080</v>
      </c>
      <c r="H8388" s="97">
        <v>326970</v>
      </c>
      <c r="I8388" s="97">
        <v>666080</v>
      </c>
      <c r="J8388" s="97" t="s">
        <v>93</v>
      </c>
      <c r="K8388" s="97">
        <v>153</v>
      </c>
      <c r="L8388" s="97" t="s">
        <v>25443</v>
      </c>
      <c r="M8388" s="97">
        <v>46.8</v>
      </c>
      <c r="N8388" s="97">
        <v>15638164</v>
      </c>
    </row>
    <row r="8389" spans="1:14" ht="14.25" customHeight="1" x14ac:dyDescent="0.3">
      <c r="A8389" s="97" t="s">
        <v>655</v>
      </c>
      <c r="B8389" s="97">
        <v>365</v>
      </c>
      <c r="C8389" s="97" t="s">
        <v>25444</v>
      </c>
      <c r="D8389" s="97" t="s">
        <v>332</v>
      </c>
      <c r="E8389" s="97" t="s">
        <v>25445</v>
      </c>
      <c r="F8389" s="97">
        <v>335142</v>
      </c>
      <c r="G8389" s="97">
        <v>670552</v>
      </c>
      <c r="H8389" s="97">
        <v>335142</v>
      </c>
      <c r="I8389" s="97">
        <v>670552</v>
      </c>
      <c r="J8389" s="97" t="s">
        <v>93</v>
      </c>
      <c r="K8389" s="97">
        <v>24.13</v>
      </c>
      <c r="L8389" s="97" t="s">
        <v>2859</v>
      </c>
      <c r="M8389" s="97">
        <v>46.93</v>
      </c>
      <c r="N8389" s="97">
        <v>950038</v>
      </c>
    </row>
    <row r="8390" spans="1:14" ht="14.25" customHeight="1" x14ac:dyDescent="0.3">
      <c r="A8390" s="97" t="s">
        <v>655</v>
      </c>
      <c r="B8390" s="97">
        <v>412</v>
      </c>
      <c r="C8390" s="97" t="s">
        <v>25446</v>
      </c>
      <c r="D8390" s="97" t="s">
        <v>332</v>
      </c>
      <c r="E8390" s="97" t="s">
        <v>25447</v>
      </c>
      <c r="F8390" s="97">
        <v>339948</v>
      </c>
      <c r="G8390" s="97">
        <v>671926</v>
      </c>
      <c r="H8390" s="97">
        <v>339948</v>
      </c>
      <c r="I8390" s="97">
        <v>671926</v>
      </c>
      <c r="J8390" s="97" t="s">
        <v>93</v>
      </c>
      <c r="K8390" s="97">
        <v>108.77</v>
      </c>
      <c r="L8390" s="97" t="s">
        <v>25448</v>
      </c>
      <c r="M8390" s="97">
        <v>46.93</v>
      </c>
      <c r="N8390" s="97">
        <v>950085</v>
      </c>
    </row>
    <row r="8391" spans="1:14" ht="14.25" customHeight="1" x14ac:dyDescent="0.3">
      <c r="A8391" s="97" t="s">
        <v>351</v>
      </c>
      <c r="B8391" s="97">
        <v>106</v>
      </c>
      <c r="C8391" s="97" t="s">
        <v>25449</v>
      </c>
      <c r="D8391" s="97" t="s">
        <v>332</v>
      </c>
      <c r="E8391" s="97" t="s">
        <v>25450</v>
      </c>
      <c r="F8391" s="97">
        <v>328767</v>
      </c>
      <c r="G8391" s="97">
        <v>662804</v>
      </c>
      <c r="H8391" s="97">
        <v>328767</v>
      </c>
      <c r="I8391" s="97">
        <v>662804</v>
      </c>
      <c r="J8391" s="97" t="s">
        <v>93</v>
      </c>
      <c r="K8391" s="97">
        <v>-503</v>
      </c>
      <c r="L8391" s="97" t="s">
        <v>25451</v>
      </c>
      <c r="M8391" s="97">
        <v>47</v>
      </c>
      <c r="N8391" s="97">
        <v>803190</v>
      </c>
    </row>
    <row r="8392" spans="1:14" ht="14.25" customHeight="1" x14ac:dyDescent="0.3">
      <c r="A8392" s="97" t="s">
        <v>506</v>
      </c>
      <c r="B8392" s="97">
        <v>1406</v>
      </c>
      <c r="C8392" s="97" t="s">
        <v>25452</v>
      </c>
      <c r="D8392" s="97" t="s">
        <v>581</v>
      </c>
      <c r="E8392" s="97" t="s">
        <v>25453</v>
      </c>
      <c r="F8392" s="97">
        <v>329314</v>
      </c>
      <c r="G8392" s="97">
        <v>668695</v>
      </c>
      <c r="H8392" s="97">
        <v>329314</v>
      </c>
      <c r="I8392" s="97">
        <v>668695</v>
      </c>
      <c r="J8392" s="97" t="s">
        <v>93</v>
      </c>
      <c r="K8392" s="97">
        <v>0</v>
      </c>
      <c r="L8392" s="97" t="s">
        <v>25454</v>
      </c>
      <c r="M8392" s="97">
        <v>47</v>
      </c>
      <c r="N8392" s="97">
        <v>1003368</v>
      </c>
    </row>
    <row r="8393" spans="1:14" ht="14.25" customHeight="1" x14ac:dyDescent="0.3">
      <c r="A8393" s="97" t="s">
        <v>351</v>
      </c>
      <c r="B8393" s="97">
        <v>264</v>
      </c>
      <c r="C8393" s="97" t="s">
        <v>25455</v>
      </c>
      <c r="D8393" s="97" t="s">
        <v>332</v>
      </c>
      <c r="E8393" s="97" t="s">
        <v>25456</v>
      </c>
      <c r="F8393" s="97">
        <v>327545</v>
      </c>
      <c r="G8393" s="97">
        <v>664878</v>
      </c>
      <c r="H8393" s="97">
        <v>327545</v>
      </c>
      <c r="I8393" s="97">
        <v>664878</v>
      </c>
      <c r="J8393" s="97" t="s">
        <v>93</v>
      </c>
      <c r="K8393" s="97">
        <v>0</v>
      </c>
      <c r="L8393" s="97" t="s">
        <v>25457</v>
      </c>
      <c r="M8393" s="97">
        <v>47</v>
      </c>
      <c r="N8393" s="97">
        <v>19458584</v>
      </c>
    </row>
    <row r="8394" spans="1:14" ht="14.25" customHeight="1" x14ac:dyDescent="0.3">
      <c r="A8394" s="97" t="s">
        <v>419</v>
      </c>
      <c r="B8394" s="97">
        <v>9908</v>
      </c>
      <c r="C8394" s="97" t="s">
        <v>25458</v>
      </c>
      <c r="D8394" s="97" t="s">
        <v>581</v>
      </c>
      <c r="E8394" s="97" t="s">
        <v>25459</v>
      </c>
      <c r="F8394" s="97">
        <v>332311</v>
      </c>
      <c r="G8394" s="97">
        <v>673055</v>
      </c>
      <c r="H8394" s="97">
        <v>332311</v>
      </c>
      <c r="I8394" s="97">
        <v>673055</v>
      </c>
      <c r="J8394" s="97" t="s">
        <v>93</v>
      </c>
      <c r="K8394" s="97">
        <v>16</v>
      </c>
      <c r="L8394" s="97" t="s">
        <v>25460</v>
      </c>
      <c r="M8394" s="97">
        <v>47</v>
      </c>
      <c r="N8394" s="97">
        <v>972701</v>
      </c>
    </row>
    <row r="8395" spans="1:14" ht="14.25" customHeight="1" x14ac:dyDescent="0.3">
      <c r="A8395" s="97" t="s">
        <v>1963</v>
      </c>
      <c r="B8395" s="97">
        <v>18</v>
      </c>
      <c r="C8395" s="97" t="s">
        <v>25461</v>
      </c>
      <c r="D8395" s="97" t="s">
        <v>332</v>
      </c>
      <c r="E8395" s="97" t="s">
        <v>25462</v>
      </c>
      <c r="F8395" s="97">
        <v>342539</v>
      </c>
      <c r="G8395" s="97">
        <v>675012</v>
      </c>
      <c r="H8395" s="97">
        <v>342539</v>
      </c>
      <c r="I8395" s="97">
        <v>675012</v>
      </c>
      <c r="J8395" s="97" t="s">
        <v>93</v>
      </c>
      <c r="K8395" s="97">
        <v>32</v>
      </c>
      <c r="L8395" s="97" t="s">
        <v>25463</v>
      </c>
      <c r="M8395" s="97">
        <v>47</v>
      </c>
      <c r="N8395" s="97">
        <v>755536</v>
      </c>
    </row>
    <row r="8396" spans="1:14" ht="14.25" customHeight="1" x14ac:dyDescent="0.3">
      <c r="A8396" s="97" t="s">
        <v>822</v>
      </c>
      <c r="B8396" s="97">
        <v>40</v>
      </c>
      <c r="C8396" s="97" t="s">
        <v>25464</v>
      </c>
      <c r="D8396" s="97" t="s">
        <v>332</v>
      </c>
      <c r="E8396" s="97" t="s">
        <v>25465</v>
      </c>
      <c r="F8396" s="97">
        <v>342622</v>
      </c>
      <c r="G8396" s="97">
        <v>674899</v>
      </c>
      <c r="H8396" s="97">
        <v>342622</v>
      </c>
      <c r="I8396" s="97">
        <v>674899</v>
      </c>
      <c r="J8396" s="97" t="s">
        <v>93</v>
      </c>
      <c r="K8396" s="97">
        <v>36</v>
      </c>
      <c r="L8396" s="97" t="s">
        <v>25466</v>
      </c>
      <c r="M8396" s="97">
        <v>47</v>
      </c>
      <c r="N8396" s="97">
        <v>930908</v>
      </c>
    </row>
    <row r="8397" spans="1:14" ht="14.25" customHeight="1" x14ac:dyDescent="0.3">
      <c r="A8397" s="97" t="s">
        <v>506</v>
      </c>
      <c r="B8397" s="97">
        <v>806</v>
      </c>
      <c r="C8397" s="97" t="s">
        <v>25467</v>
      </c>
      <c r="D8397" s="97" t="s">
        <v>332</v>
      </c>
      <c r="E8397" s="97" t="s">
        <v>25468</v>
      </c>
      <c r="F8397" s="97">
        <v>328892</v>
      </c>
      <c r="G8397" s="97">
        <v>669592</v>
      </c>
      <c r="H8397" s="97">
        <v>328892</v>
      </c>
      <c r="I8397" s="97">
        <v>669592</v>
      </c>
      <c r="J8397" s="97" t="s">
        <v>93</v>
      </c>
      <c r="K8397" s="97">
        <v>77.349999999999994</v>
      </c>
      <c r="L8397" s="97" t="s">
        <v>25469</v>
      </c>
      <c r="M8397" s="97">
        <v>47</v>
      </c>
      <c r="N8397" s="97">
        <v>17332952</v>
      </c>
    </row>
    <row r="8398" spans="1:14" ht="14.25" customHeight="1" x14ac:dyDescent="0.3">
      <c r="A8398" s="97" t="s">
        <v>632</v>
      </c>
      <c r="B8398" s="97">
        <v>67</v>
      </c>
      <c r="C8398" s="97" t="s">
        <v>25470</v>
      </c>
      <c r="D8398" s="97" t="s">
        <v>332</v>
      </c>
      <c r="E8398" s="97" t="s">
        <v>25471</v>
      </c>
      <c r="F8398" s="97">
        <v>341917</v>
      </c>
      <c r="G8398" s="97">
        <v>668625</v>
      </c>
      <c r="H8398" s="97">
        <v>341917</v>
      </c>
      <c r="I8398" s="97">
        <v>668625</v>
      </c>
      <c r="J8398" s="97" t="s">
        <v>93</v>
      </c>
      <c r="K8398" s="97">
        <v>96</v>
      </c>
      <c r="L8398" s="97" t="s">
        <v>25472</v>
      </c>
      <c r="M8398" s="97">
        <v>47</v>
      </c>
      <c r="N8398" s="97">
        <v>770345</v>
      </c>
    </row>
    <row r="8399" spans="1:14" ht="14.25" customHeight="1" x14ac:dyDescent="0.3">
      <c r="A8399" s="97" t="s">
        <v>822</v>
      </c>
      <c r="B8399" s="97">
        <v>327</v>
      </c>
      <c r="C8399" s="97" t="s">
        <v>25473</v>
      </c>
      <c r="D8399" s="97" t="s">
        <v>332</v>
      </c>
      <c r="E8399" s="97" t="s">
        <v>25474</v>
      </c>
      <c r="F8399" s="97">
        <v>341313</v>
      </c>
      <c r="G8399" s="97">
        <v>671491</v>
      </c>
      <c r="H8399" s="97">
        <v>341313</v>
      </c>
      <c r="I8399" s="97">
        <v>671491</v>
      </c>
      <c r="J8399" s="97" t="s">
        <v>93</v>
      </c>
      <c r="K8399" s="97">
        <v>96.71</v>
      </c>
      <c r="L8399" s="97" t="s">
        <v>25475</v>
      </c>
      <c r="M8399" s="97">
        <v>47</v>
      </c>
      <c r="N8399" s="97">
        <v>931196</v>
      </c>
    </row>
    <row r="8400" spans="1:14" ht="14.25" customHeight="1" x14ac:dyDescent="0.3">
      <c r="A8400" s="97" t="s">
        <v>397</v>
      </c>
      <c r="B8400" s="97">
        <v>59</v>
      </c>
      <c r="C8400" s="97" t="s">
        <v>25476</v>
      </c>
      <c r="D8400" s="97" t="s">
        <v>332</v>
      </c>
      <c r="E8400" s="97" t="s">
        <v>25477</v>
      </c>
      <c r="F8400" s="97">
        <v>336190</v>
      </c>
      <c r="G8400" s="97">
        <v>668280</v>
      </c>
      <c r="H8400" s="97">
        <v>336190</v>
      </c>
      <c r="I8400" s="97">
        <v>668280</v>
      </c>
      <c r="J8400" s="97" t="s">
        <v>93</v>
      </c>
      <c r="K8400" s="97">
        <v>103</v>
      </c>
      <c r="L8400" s="97" t="s">
        <v>25478</v>
      </c>
      <c r="M8400" s="97">
        <v>47</v>
      </c>
      <c r="N8400" s="97">
        <v>842616</v>
      </c>
    </row>
    <row r="8401" spans="1:14" ht="14.25" customHeight="1" x14ac:dyDescent="0.3">
      <c r="A8401" s="97" t="s">
        <v>508</v>
      </c>
      <c r="B8401" s="97">
        <v>305</v>
      </c>
      <c r="C8401" s="97" t="s">
        <v>25479</v>
      </c>
      <c r="D8401" s="97" t="s">
        <v>332</v>
      </c>
      <c r="E8401" s="97" t="s">
        <v>25480</v>
      </c>
      <c r="F8401" s="97">
        <v>334710</v>
      </c>
      <c r="G8401" s="97">
        <v>665930</v>
      </c>
      <c r="H8401" s="97">
        <v>334710</v>
      </c>
      <c r="I8401" s="97">
        <v>665930</v>
      </c>
      <c r="J8401" s="97" t="s">
        <v>93</v>
      </c>
      <c r="K8401" s="97">
        <v>115.64</v>
      </c>
      <c r="L8401" s="97" t="s">
        <v>25481</v>
      </c>
      <c r="M8401" s="97">
        <v>47</v>
      </c>
      <c r="N8401" s="97">
        <v>951509</v>
      </c>
    </row>
    <row r="8402" spans="1:14" ht="14.25" customHeight="1" x14ac:dyDescent="0.3">
      <c r="A8402" s="97" t="s">
        <v>506</v>
      </c>
      <c r="B8402" s="97">
        <v>184</v>
      </c>
      <c r="C8402" s="97" t="s">
        <v>25482</v>
      </c>
      <c r="D8402" s="97" t="s">
        <v>332</v>
      </c>
      <c r="E8402" s="97" t="s">
        <v>25483</v>
      </c>
      <c r="F8402" s="97">
        <v>329310</v>
      </c>
      <c r="G8402" s="97">
        <v>668700</v>
      </c>
      <c r="H8402" s="97">
        <v>329310</v>
      </c>
      <c r="I8402" s="97">
        <v>668700</v>
      </c>
      <c r="J8402" s="97" t="s">
        <v>93</v>
      </c>
      <c r="K8402" s="97">
        <v>117</v>
      </c>
      <c r="L8402" s="97" t="s">
        <v>9026</v>
      </c>
      <c r="M8402" s="97">
        <v>47</v>
      </c>
      <c r="N8402" s="97">
        <v>1002667</v>
      </c>
    </row>
    <row r="8403" spans="1:14" ht="14.25" customHeight="1" x14ac:dyDescent="0.3">
      <c r="A8403" s="97" t="s">
        <v>397</v>
      </c>
      <c r="B8403" s="97">
        <v>51</v>
      </c>
      <c r="C8403" s="97" t="s">
        <v>25484</v>
      </c>
      <c r="D8403" s="97" t="s">
        <v>332</v>
      </c>
      <c r="E8403" s="97" t="s">
        <v>25485</v>
      </c>
      <c r="F8403" s="97">
        <v>336490</v>
      </c>
      <c r="G8403" s="97">
        <v>667160</v>
      </c>
      <c r="H8403" s="97">
        <v>336490</v>
      </c>
      <c r="I8403" s="97">
        <v>667160</v>
      </c>
      <c r="J8403" s="97" t="s">
        <v>93</v>
      </c>
      <c r="K8403" s="97">
        <v>124</v>
      </c>
      <c r="L8403" s="97" t="s">
        <v>25486</v>
      </c>
      <c r="M8403" s="97">
        <v>47</v>
      </c>
      <c r="N8403" s="97">
        <v>842608</v>
      </c>
    </row>
    <row r="8404" spans="1:14" ht="14.25" customHeight="1" x14ac:dyDescent="0.3">
      <c r="A8404" s="97" t="s">
        <v>397</v>
      </c>
      <c r="B8404" s="97">
        <v>15354</v>
      </c>
      <c r="C8404" s="97" t="s">
        <v>25487</v>
      </c>
      <c r="D8404" s="97" t="s">
        <v>581</v>
      </c>
      <c r="E8404" s="97" t="s">
        <v>25488</v>
      </c>
      <c r="F8404" s="97">
        <v>339340</v>
      </c>
      <c r="G8404" s="97">
        <v>668630</v>
      </c>
      <c r="H8404" s="97">
        <v>339340</v>
      </c>
      <c r="I8404" s="97">
        <v>668630</v>
      </c>
      <c r="J8404" s="97" t="s">
        <v>93</v>
      </c>
      <c r="K8404" s="97">
        <v>126</v>
      </c>
      <c r="L8404" s="97" t="s">
        <v>25489</v>
      </c>
      <c r="M8404" s="97">
        <v>47</v>
      </c>
      <c r="N8404" s="97">
        <v>843180</v>
      </c>
    </row>
    <row r="8405" spans="1:14" ht="14.25" customHeight="1" x14ac:dyDescent="0.3">
      <c r="A8405" s="97" t="s">
        <v>506</v>
      </c>
      <c r="B8405" s="97">
        <v>210</v>
      </c>
      <c r="C8405" s="97" t="s">
        <v>25490</v>
      </c>
      <c r="D8405" s="97" t="s">
        <v>332</v>
      </c>
      <c r="E8405" s="97" t="s">
        <v>25491</v>
      </c>
      <c r="F8405" s="97">
        <v>328730</v>
      </c>
      <c r="G8405" s="97">
        <v>668150</v>
      </c>
      <c r="H8405" s="97">
        <v>328730</v>
      </c>
      <c r="I8405" s="97">
        <v>668150</v>
      </c>
      <c r="J8405" s="97" t="s">
        <v>93</v>
      </c>
      <c r="K8405" s="97">
        <v>127.5</v>
      </c>
      <c r="L8405" s="97" t="s">
        <v>25492</v>
      </c>
      <c r="M8405" s="97">
        <v>47</v>
      </c>
      <c r="N8405" s="97">
        <v>1002699</v>
      </c>
    </row>
    <row r="8406" spans="1:14" ht="14.25" customHeight="1" x14ac:dyDescent="0.3">
      <c r="A8406" s="97" t="s">
        <v>655</v>
      </c>
      <c r="B8406" s="97">
        <v>107</v>
      </c>
      <c r="C8406" s="97" t="s">
        <v>25493</v>
      </c>
      <c r="D8406" s="97" t="s">
        <v>332</v>
      </c>
      <c r="E8406" s="97" t="s">
        <v>25494</v>
      </c>
      <c r="F8406" s="97">
        <v>339401</v>
      </c>
      <c r="G8406" s="97">
        <v>670356</v>
      </c>
      <c r="H8406" s="97">
        <v>339401</v>
      </c>
      <c r="I8406" s="97">
        <v>670356</v>
      </c>
      <c r="J8406" s="97" t="s">
        <v>93</v>
      </c>
      <c r="K8406" s="97">
        <v>132</v>
      </c>
      <c r="L8406" s="97" t="s">
        <v>12441</v>
      </c>
      <c r="M8406" s="97">
        <v>47</v>
      </c>
      <c r="N8406" s="97">
        <v>949777</v>
      </c>
    </row>
    <row r="8407" spans="1:14" ht="14.25" customHeight="1" x14ac:dyDescent="0.3">
      <c r="A8407" s="97" t="s">
        <v>397</v>
      </c>
      <c r="B8407" s="97">
        <v>183</v>
      </c>
      <c r="C8407" s="97" t="s">
        <v>25495</v>
      </c>
      <c r="D8407" s="97" t="s">
        <v>332</v>
      </c>
      <c r="E8407" s="97" t="s">
        <v>25496</v>
      </c>
      <c r="F8407" s="97">
        <v>339160</v>
      </c>
      <c r="G8407" s="97">
        <v>668570</v>
      </c>
      <c r="H8407" s="97">
        <v>339160</v>
      </c>
      <c r="I8407" s="97">
        <v>668570</v>
      </c>
      <c r="J8407" s="97" t="s">
        <v>93</v>
      </c>
      <c r="K8407" s="97">
        <v>134.59</v>
      </c>
      <c r="L8407" s="97" t="s">
        <v>25497</v>
      </c>
      <c r="M8407" s="97">
        <v>47</v>
      </c>
      <c r="N8407" s="97">
        <v>842740</v>
      </c>
    </row>
    <row r="8408" spans="1:14" ht="14.25" customHeight="1" x14ac:dyDescent="0.3">
      <c r="A8408" s="97" t="s">
        <v>506</v>
      </c>
      <c r="B8408" s="97">
        <v>343</v>
      </c>
      <c r="C8408" s="97" t="s">
        <v>25498</v>
      </c>
      <c r="D8408" s="97" t="s">
        <v>332</v>
      </c>
      <c r="E8408" s="97" t="s">
        <v>25499</v>
      </c>
      <c r="F8408" s="97">
        <v>327555</v>
      </c>
      <c r="G8408" s="97">
        <v>666839</v>
      </c>
      <c r="H8408" s="97">
        <v>327555</v>
      </c>
      <c r="I8408" s="97">
        <v>666839</v>
      </c>
      <c r="J8408" s="97" t="s">
        <v>93</v>
      </c>
      <c r="K8408" s="97">
        <v>137</v>
      </c>
      <c r="L8408" s="97" t="s">
        <v>25500</v>
      </c>
      <c r="M8408" s="97">
        <v>47</v>
      </c>
      <c r="N8408" s="97">
        <v>1002835</v>
      </c>
    </row>
    <row r="8409" spans="1:14" ht="14.25" customHeight="1" x14ac:dyDescent="0.3">
      <c r="A8409" s="97" t="s">
        <v>506</v>
      </c>
      <c r="B8409" s="97">
        <v>30</v>
      </c>
      <c r="C8409" s="97" t="s">
        <v>25501</v>
      </c>
      <c r="D8409" s="97" t="s">
        <v>332</v>
      </c>
      <c r="E8409" s="97" t="s">
        <v>25502</v>
      </c>
      <c r="F8409" s="97">
        <v>326690</v>
      </c>
      <c r="G8409" s="97">
        <v>666610</v>
      </c>
      <c r="H8409" s="97">
        <v>326690</v>
      </c>
      <c r="I8409" s="97">
        <v>666610</v>
      </c>
      <c r="J8409" s="97" t="s">
        <v>93</v>
      </c>
      <c r="K8409" s="97">
        <v>138</v>
      </c>
      <c r="L8409" s="97" t="s">
        <v>25503</v>
      </c>
      <c r="M8409" s="97">
        <v>47</v>
      </c>
      <c r="N8409" s="97">
        <v>1002400</v>
      </c>
    </row>
    <row r="8410" spans="1:14" ht="14.25" customHeight="1" x14ac:dyDescent="0.3">
      <c r="A8410" s="97" t="s">
        <v>570</v>
      </c>
      <c r="B8410" s="97">
        <v>132</v>
      </c>
      <c r="C8410" s="97" t="s">
        <v>25504</v>
      </c>
      <c r="D8410" s="97" t="s">
        <v>332</v>
      </c>
      <c r="E8410" s="97" t="s">
        <v>25505</v>
      </c>
      <c r="F8410" s="97">
        <v>337590</v>
      </c>
      <c r="G8410" s="97">
        <v>664855</v>
      </c>
      <c r="H8410" s="97">
        <v>337590</v>
      </c>
      <c r="I8410" s="97">
        <v>664855</v>
      </c>
      <c r="J8410" s="97" t="s">
        <v>93</v>
      </c>
      <c r="K8410" s="97">
        <v>180.1</v>
      </c>
      <c r="L8410" s="97" t="s">
        <v>25506</v>
      </c>
      <c r="M8410" s="97">
        <v>47</v>
      </c>
      <c r="N8410" s="97">
        <v>844611</v>
      </c>
    </row>
    <row r="8411" spans="1:14" ht="14.25" customHeight="1" x14ac:dyDescent="0.3">
      <c r="A8411" s="97" t="s">
        <v>570</v>
      </c>
      <c r="B8411" s="97">
        <v>279</v>
      </c>
      <c r="C8411" s="97" t="s">
        <v>25507</v>
      </c>
      <c r="D8411" s="97" t="s">
        <v>332</v>
      </c>
      <c r="E8411" s="97" t="s">
        <v>25508</v>
      </c>
      <c r="F8411" s="97">
        <v>336870</v>
      </c>
      <c r="G8411" s="97">
        <v>663420</v>
      </c>
      <c r="H8411" s="97">
        <v>336870</v>
      </c>
      <c r="I8411" s="97">
        <v>663420</v>
      </c>
      <c r="J8411" s="97" t="s">
        <v>93</v>
      </c>
      <c r="K8411" s="97">
        <v>190.58</v>
      </c>
      <c r="L8411" s="97" t="s">
        <v>25509</v>
      </c>
      <c r="M8411" s="97">
        <v>47</v>
      </c>
      <c r="N8411" s="97">
        <v>844759</v>
      </c>
    </row>
    <row r="8412" spans="1:14" ht="14.25" customHeight="1" x14ac:dyDescent="0.3">
      <c r="A8412" s="97" t="s">
        <v>351</v>
      </c>
      <c r="B8412" s="97">
        <v>102</v>
      </c>
      <c r="C8412" s="97" t="s">
        <v>25510</v>
      </c>
      <c r="D8412" s="97" t="s">
        <v>332</v>
      </c>
      <c r="E8412" s="97" t="s">
        <v>25511</v>
      </c>
      <c r="F8412" s="97">
        <v>329540</v>
      </c>
      <c r="G8412" s="97">
        <v>660480</v>
      </c>
      <c r="H8412" s="97">
        <v>329540</v>
      </c>
      <c r="I8412" s="97">
        <v>660480</v>
      </c>
      <c r="J8412" s="97" t="s">
        <v>93</v>
      </c>
      <c r="K8412" s="97">
        <v>198.12</v>
      </c>
      <c r="L8412" s="97" t="s">
        <v>25512</v>
      </c>
      <c r="M8412" s="97">
        <v>47</v>
      </c>
      <c r="N8412" s="97">
        <v>803186</v>
      </c>
    </row>
    <row r="8413" spans="1:14" ht="14.25" customHeight="1" x14ac:dyDescent="0.3">
      <c r="A8413" s="97" t="s">
        <v>570</v>
      </c>
      <c r="B8413" s="97">
        <v>40</v>
      </c>
      <c r="C8413" s="97" t="s">
        <v>25513</v>
      </c>
      <c r="D8413" s="97" t="s">
        <v>332</v>
      </c>
      <c r="E8413" s="97" t="s">
        <v>25514</v>
      </c>
      <c r="F8413" s="97">
        <v>336730</v>
      </c>
      <c r="G8413" s="97">
        <v>664370</v>
      </c>
      <c r="H8413" s="97">
        <v>336730</v>
      </c>
      <c r="I8413" s="97">
        <v>664370</v>
      </c>
      <c r="J8413" s="97" t="s">
        <v>93</v>
      </c>
      <c r="K8413" s="97">
        <v>219.3</v>
      </c>
      <c r="L8413" s="97" t="s">
        <v>25515</v>
      </c>
      <c r="M8413" s="97">
        <v>47</v>
      </c>
      <c r="N8413" s="97">
        <v>844518</v>
      </c>
    </row>
    <row r="8414" spans="1:14" ht="14.25" customHeight="1" x14ac:dyDescent="0.3">
      <c r="A8414" s="97" t="s">
        <v>570</v>
      </c>
      <c r="B8414" s="97">
        <v>43</v>
      </c>
      <c r="C8414" s="97" t="s">
        <v>25516</v>
      </c>
      <c r="D8414" s="97" t="s">
        <v>332</v>
      </c>
      <c r="E8414" s="97" t="s">
        <v>25517</v>
      </c>
      <c r="F8414" s="97">
        <v>336680</v>
      </c>
      <c r="G8414" s="97">
        <v>664290</v>
      </c>
      <c r="H8414" s="97">
        <v>336680</v>
      </c>
      <c r="I8414" s="97">
        <v>664290</v>
      </c>
      <c r="J8414" s="97" t="s">
        <v>93</v>
      </c>
      <c r="K8414" s="97">
        <v>221.8</v>
      </c>
      <c r="L8414" s="97" t="s">
        <v>25518</v>
      </c>
      <c r="M8414" s="97">
        <v>47</v>
      </c>
      <c r="N8414" s="97">
        <v>844521</v>
      </c>
    </row>
    <row r="8415" spans="1:14" ht="14.25" customHeight="1" x14ac:dyDescent="0.3">
      <c r="A8415" s="97" t="s">
        <v>570</v>
      </c>
      <c r="B8415" s="97">
        <v>92</v>
      </c>
      <c r="C8415" s="97" t="s">
        <v>25519</v>
      </c>
      <c r="D8415" s="97" t="s">
        <v>332</v>
      </c>
      <c r="E8415" s="97" t="s">
        <v>25520</v>
      </c>
      <c r="F8415" s="97">
        <v>335500</v>
      </c>
      <c r="G8415" s="97">
        <v>662850</v>
      </c>
      <c r="H8415" s="97">
        <v>335500</v>
      </c>
      <c r="I8415" s="97">
        <v>662850</v>
      </c>
      <c r="J8415" s="97" t="s">
        <v>93</v>
      </c>
      <c r="K8415" s="97">
        <v>234.3</v>
      </c>
      <c r="L8415" s="97" t="s">
        <v>25521</v>
      </c>
      <c r="M8415" s="97">
        <v>47</v>
      </c>
      <c r="N8415" s="97">
        <v>844570</v>
      </c>
    </row>
    <row r="8416" spans="1:14" ht="14.25" customHeight="1" x14ac:dyDescent="0.3">
      <c r="A8416" s="97" t="s">
        <v>878</v>
      </c>
      <c r="B8416" s="97">
        <v>62</v>
      </c>
      <c r="C8416" s="97" t="s">
        <v>25522</v>
      </c>
      <c r="D8416" s="97" t="s">
        <v>332</v>
      </c>
      <c r="E8416" s="97" t="s">
        <v>25523</v>
      </c>
      <c r="F8416" s="97">
        <v>328450</v>
      </c>
      <c r="G8416" s="97">
        <v>659420</v>
      </c>
      <c r="H8416" s="97">
        <v>328450</v>
      </c>
      <c r="I8416" s="97">
        <v>659420</v>
      </c>
      <c r="J8416" s="97" t="s">
        <v>93</v>
      </c>
      <c r="K8416" s="97">
        <v>236.09</v>
      </c>
      <c r="L8416" s="97" t="s">
        <v>25524</v>
      </c>
      <c r="M8416" s="97">
        <v>47</v>
      </c>
      <c r="N8416" s="97">
        <v>737282</v>
      </c>
    </row>
    <row r="8417" spans="1:14" ht="14.25" customHeight="1" x14ac:dyDescent="0.3">
      <c r="A8417" s="97" t="s">
        <v>6680</v>
      </c>
      <c r="B8417" s="97">
        <v>31</v>
      </c>
      <c r="C8417" s="97" t="s">
        <v>25525</v>
      </c>
      <c r="D8417" s="97" t="s">
        <v>332</v>
      </c>
      <c r="E8417" s="97" t="s">
        <v>25526</v>
      </c>
      <c r="F8417" s="97">
        <v>319375</v>
      </c>
      <c r="G8417" s="97">
        <v>656790</v>
      </c>
      <c r="H8417" s="97">
        <v>319375</v>
      </c>
      <c r="I8417" s="97">
        <v>656790</v>
      </c>
      <c r="J8417" s="97" t="s">
        <v>93</v>
      </c>
      <c r="K8417" s="97">
        <v>256.61</v>
      </c>
      <c r="L8417" s="97" t="s">
        <v>25527</v>
      </c>
      <c r="M8417" s="97">
        <v>47</v>
      </c>
      <c r="N8417" s="97">
        <v>650523</v>
      </c>
    </row>
    <row r="8418" spans="1:14" ht="14.25" customHeight="1" x14ac:dyDescent="0.3">
      <c r="A8418" s="97" t="s">
        <v>962</v>
      </c>
      <c r="B8418" s="97">
        <v>144</v>
      </c>
      <c r="C8418" s="97" t="s">
        <v>25528</v>
      </c>
      <c r="D8418" s="97" t="s">
        <v>332</v>
      </c>
      <c r="E8418" s="97" t="s">
        <v>25529</v>
      </c>
      <c r="F8418" s="97">
        <v>319770</v>
      </c>
      <c r="G8418" s="97">
        <v>654274</v>
      </c>
      <c r="H8418" s="97">
        <v>319770</v>
      </c>
      <c r="I8418" s="97">
        <v>654274</v>
      </c>
      <c r="J8418" s="97" t="s">
        <v>93</v>
      </c>
      <c r="K8418" s="97">
        <v>299</v>
      </c>
      <c r="L8418" s="97" t="s">
        <v>25530</v>
      </c>
      <c r="M8418" s="97">
        <v>47</v>
      </c>
      <c r="N8418" s="97">
        <v>19491839</v>
      </c>
    </row>
    <row r="8419" spans="1:14" ht="14.25" customHeight="1" x14ac:dyDescent="0.3">
      <c r="A8419" s="97" t="s">
        <v>655</v>
      </c>
      <c r="B8419" s="97">
        <v>366</v>
      </c>
      <c r="C8419" s="97" t="s">
        <v>25531</v>
      </c>
      <c r="D8419" s="97" t="s">
        <v>332</v>
      </c>
      <c r="E8419" s="97" t="s">
        <v>25532</v>
      </c>
      <c r="F8419" s="97">
        <v>335348</v>
      </c>
      <c r="G8419" s="97">
        <v>670652</v>
      </c>
      <c r="H8419" s="97">
        <v>335348</v>
      </c>
      <c r="I8419" s="97">
        <v>670652</v>
      </c>
      <c r="J8419" s="97" t="s">
        <v>93</v>
      </c>
      <c r="K8419" s="97">
        <v>25.8</v>
      </c>
      <c r="L8419" s="97" t="s">
        <v>2814</v>
      </c>
      <c r="M8419" s="97">
        <v>47.24</v>
      </c>
      <c r="N8419" s="97">
        <v>950039</v>
      </c>
    </row>
    <row r="8420" spans="1:14" ht="14.25" customHeight="1" x14ac:dyDescent="0.3">
      <c r="A8420" s="97" t="s">
        <v>508</v>
      </c>
      <c r="B8420" s="97">
        <v>2526</v>
      </c>
      <c r="C8420" s="97" t="s">
        <v>25533</v>
      </c>
      <c r="D8420" s="97" t="s">
        <v>581</v>
      </c>
      <c r="E8420" s="97" t="s">
        <v>25534</v>
      </c>
      <c r="F8420" s="97">
        <v>334700</v>
      </c>
      <c r="G8420" s="97">
        <v>665930</v>
      </c>
      <c r="H8420" s="97">
        <v>334700</v>
      </c>
      <c r="I8420" s="97">
        <v>665930</v>
      </c>
      <c r="J8420" s="97" t="s">
        <v>93</v>
      </c>
      <c r="K8420" s="97">
        <v>116</v>
      </c>
      <c r="L8420" s="97" t="s">
        <v>25535</v>
      </c>
      <c r="M8420" s="97">
        <v>47.24</v>
      </c>
      <c r="N8420" s="97">
        <v>951907</v>
      </c>
    </row>
    <row r="8421" spans="1:14" ht="14.25" customHeight="1" x14ac:dyDescent="0.3">
      <c r="A8421" s="97" t="s">
        <v>497</v>
      </c>
      <c r="B8421" s="97">
        <v>10542</v>
      </c>
      <c r="C8421" s="97" t="s">
        <v>25536</v>
      </c>
      <c r="D8421" s="97" t="s">
        <v>581</v>
      </c>
      <c r="E8421" s="97" t="s">
        <v>25537</v>
      </c>
      <c r="F8421" s="97">
        <v>334235</v>
      </c>
      <c r="G8421" s="97">
        <v>662319</v>
      </c>
      <c r="H8421" s="97">
        <v>334235</v>
      </c>
      <c r="I8421" s="97">
        <v>662319</v>
      </c>
      <c r="J8421" s="97" t="s">
        <v>93</v>
      </c>
      <c r="K8421" s="97">
        <v>170.4</v>
      </c>
      <c r="L8421" s="97" t="s">
        <v>25538</v>
      </c>
      <c r="M8421" s="97">
        <v>47.5</v>
      </c>
      <c r="N8421" s="97">
        <v>905314</v>
      </c>
    </row>
    <row r="8422" spans="1:14" ht="14.25" customHeight="1" x14ac:dyDescent="0.3">
      <c r="A8422" s="97" t="s">
        <v>655</v>
      </c>
      <c r="B8422" s="97">
        <v>401</v>
      </c>
      <c r="C8422" s="97" t="s">
        <v>25539</v>
      </c>
      <c r="D8422" s="97" t="s">
        <v>332</v>
      </c>
      <c r="E8422" s="97" t="s">
        <v>25540</v>
      </c>
      <c r="F8422" s="97">
        <v>338272</v>
      </c>
      <c r="G8422" s="97">
        <v>673364</v>
      </c>
      <c r="H8422" s="97">
        <v>338272</v>
      </c>
      <c r="I8422" s="97">
        <v>673364</v>
      </c>
      <c r="J8422" s="97" t="s">
        <v>93</v>
      </c>
      <c r="K8422" s="97">
        <v>26.89</v>
      </c>
      <c r="L8422" s="97" t="s">
        <v>24059</v>
      </c>
      <c r="M8422" s="97">
        <v>47.85</v>
      </c>
      <c r="N8422" s="97">
        <v>950074</v>
      </c>
    </row>
    <row r="8423" spans="1:14" ht="14.25" customHeight="1" x14ac:dyDescent="0.3">
      <c r="A8423" s="97" t="s">
        <v>419</v>
      </c>
      <c r="B8423" s="97">
        <v>475</v>
      </c>
      <c r="C8423" s="97" t="s">
        <v>25541</v>
      </c>
      <c r="D8423" s="97" t="s">
        <v>332</v>
      </c>
      <c r="E8423" s="97" t="s">
        <v>25542</v>
      </c>
      <c r="F8423" s="97">
        <v>332450</v>
      </c>
      <c r="G8423" s="97">
        <v>670112</v>
      </c>
      <c r="H8423" s="97">
        <v>332450</v>
      </c>
      <c r="I8423" s="97">
        <v>670112</v>
      </c>
      <c r="J8423" s="97" t="s">
        <v>93</v>
      </c>
      <c r="K8423" s="97">
        <v>-929.65</v>
      </c>
      <c r="L8423" s="97" t="s">
        <v>25543</v>
      </c>
      <c r="M8423" s="97">
        <v>48</v>
      </c>
      <c r="N8423" s="97">
        <v>971959</v>
      </c>
    </row>
    <row r="8424" spans="1:14" ht="14.25" customHeight="1" x14ac:dyDescent="0.3">
      <c r="A8424" s="97" t="s">
        <v>508</v>
      </c>
      <c r="B8424" s="97">
        <v>294</v>
      </c>
      <c r="C8424" s="97" t="s">
        <v>25544</v>
      </c>
      <c r="D8424" s="97" t="s">
        <v>332</v>
      </c>
      <c r="E8424" s="97" t="s">
        <v>25545</v>
      </c>
      <c r="F8424" s="97">
        <v>333814</v>
      </c>
      <c r="G8424" s="97">
        <v>669955</v>
      </c>
      <c r="H8424" s="97">
        <v>333814</v>
      </c>
      <c r="I8424" s="97">
        <v>669955</v>
      </c>
      <c r="J8424" s="97" t="s">
        <v>93</v>
      </c>
      <c r="K8424" s="97">
        <v>-703</v>
      </c>
      <c r="L8424" s="97" t="s">
        <v>25546</v>
      </c>
      <c r="M8424" s="97">
        <v>48</v>
      </c>
      <c r="N8424" s="97">
        <v>951498</v>
      </c>
    </row>
    <row r="8425" spans="1:14" ht="14.25" customHeight="1" x14ac:dyDescent="0.3">
      <c r="A8425" s="97" t="s">
        <v>508</v>
      </c>
      <c r="B8425" s="97">
        <v>387</v>
      </c>
      <c r="C8425" s="97" t="s">
        <v>25547</v>
      </c>
      <c r="D8425" s="97" t="s">
        <v>332</v>
      </c>
      <c r="E8425" s="97" t="s">
        <v>25548</v>
      </c>
      <c r="F8425" s="97">
        <v>332141</v>
      </c>
      <c r="G8425" s="97">
        <v>667856</v>
      </c>
      <c r="H8425" s="97">
        <v>332141</v>
      </c>
      <c r="I8425" s="97">
        <v>667856</v>
      </c>
      <c r="J8425" s="97" t="s">
        <v>93</v>
      </c>
      <c r="K8425" s="97">
        <v>-693</v>
      </c>
      <c r="L8425" s="97" t="s">
        <v>25549</v>
      </c>
      <c r="M8425" s="97">
        <v>48</v>
      </c>
      <c r="N8425" s="97">
        <v>951591</v>
      </c>
    </row>
    <row r="8426" spans="1:14" ht="14.25" customHeight="1" x14ac:dyDescent="0.3">
      <c r="A8426" s="97" t="s">
        <v>330</v>
      </c>
      <c r="B8426" s="97">
        <v>121</v>
      </c>
      <c r="C8426" s="97" t="s">
        <v>25550</v>
      </c>
      <c r="D8426" s="97" t="s">
        <v>332</v>
      </c>
      <c r="E8426" s="97" t="s">
        <v>25551</v>
      </c>
      <c r="F8426" s="97">
        <v>322957</v>
      </c>
      <c r="G8426" s="97">
        <v>661075</v>
      </c>
      <c r="H8426" s="97">
        <v>322957</v>
      </c>
      <c r="I8426" s="97">
        <v>661075</v>
      </c>
      <c r="J8426" s="97" t="s">
        <v>93</v>
      </c>
      <c r="K8426" s="97">
        <v>0</v>
      </c>
      <c r="L8426" s="97" t="s">
        <v>24855</v>
      </c>
      <c r="M8426" s="97">
        <v>48</v>
      </c>
      <c r="N8426" s="97">
        <v>785844</v>
      </c>
    </row>
    <row r="8427" spans="1:14" ht="14.25" customHeight="1" x14ac:dyDescent="0.3">
      <c r="A8427" s="97" t="s">
        <v>888</v>
      </c>
      <c r="B8427" s="97">
        <v>17</v>
      </c>
      <c r="C8427" s="97" t="s">
        <v>25552</v>
      </c>
      <c r="D8427" s="97" t="s">
        <v>332</v>
      </c>
      <c r="E8427" s="97" t="s">
        <v>25553</v>
      </c>
      <c r="F8427" s="97">
        <v>345485</v>
      </c>
      <c r="G8427" s="97">
        <v>671222</v>
      </c>
      <c r="H8427" s="97">
        <v>345485</v>
      </c>
      <c r="I8427" s="97">
        <v>671222</v>
      </c>
      <c r="J8427" s="97" t="s">
        <v>93</v>
      </c>
      <c r="K8427" s="97">
        <v>0</v>
      </c>
      <c r="L8427" s="97" t="s">
        <v>25554</v>
      </c>
      <c r="M8427" s="97">
        <v>48</v>
      </c>
      <c r="N8427" s="97">
        <v>747556</v>
      </c>
    </row>
    <row r="8428" spans="1:14" ht="14.25" customHeight="1" x14ac:dyDescent="0.3">
      <c r="A8428" s="97" t="s">
        <v>419</v>
      </c>
      <c r="B8428" s="97">
        <v>9908</v>
      </c>
      <c r="C8428" s="97" t="s">
        <v>25555</v>
      </c>
      <c r="D8428" s="97" t="s">
        <v>581</v>
      </c>
      <c r="E8428" s="97" t="s">
        <v>25556</v>
      </c>
      <c r="F8428" s="97">
        <v>332144</v>
      </c>
      <c r="G8428" s="97">
        <v>673027</v>
      </c>
      <c r="H8428" s="97">
        <v>332144</v>
      </c>
      <c r="I8428" s="97">
        <v>673027</v>
      </c>
      <c r="J8428" s="97" t="s">
        <v>93</v>
      </c>
      <c r="K8428" s="97">
        <v>22</v>
      </c>
      <c r="L8428" s="97" t="s">
        <v>25557</v>
      </c>
      <c r="M8428" s="97">
        <v>48</v>
      </c>
      <c r="N8428" s="97">
        <v>972705</v>
      </c>
    </row>
    <row r="8429" spans="1:14" ht="14.25" customHeight="1" x14ac:dyDescent="0.3">
      <c r="A8429" s="97" t="s">
        <v>419</v>
      </c>
      <c r="B8429" s="97">
        <v>143</v>
      </c>
      <c r="C8429" s="97" t="s">
        <v>25558</v>
      </c>
      <c r="D8429" s="97" t="s">
        <v>332</v>
      </c>
      <c r="E8429" s="97" t="s">
        <v>25559</v>
      </c>
      <c r="F8429" s="97">
        <v>332430</v>
      </c>
      <c r="G8429" s="97">
        <v>672240</v>
      </c>
      <c r="H8429" s="97">
        <v>332430</v>
      </c>
      <c r="I8429" s="97">
        <v>672240</v>
      </c>
      <c r="J8429" s="97" t="s">
        <v>93</v>
      </c>
      <c r="K8429" s="97">
        <v>25</v>
      </c>
      <c r="L8429" s="97" t="s">
        <v>25560</v>
      </c>
      <c r="M8429" s="97">
        <v>48</v>
      </c>
      <c r="N8429" s="97">
        <v>971620</v>
      </c>
    </row>
    <row r="8430" spans="1:14" ht="14.25" customHeight="1" x14ac:dyDescent="0.3">
      <c r="A8430" s="97" t="s">
        <v>419</v>
      </c>
      <c r="B8430" s="97">
        <v>145</v>
      </c>
      <c r="C8430" s="97" t="s">
        <v>25561</v>
      </c>
      <c r="D8430" s="97" t="s">
        <v>332</v>
      </c>
      <c r="E8430" s="97" t="s">
        <v>25562</v>
      </c>
      <c r="F8430" s="97">
        <v>332440</v>
      </c>
      <c r="G8430" s="97">
        <v>672090</v>
      </c>
      <c r="H8430" s="97">
        <v>332440</v>
      </c>
      <c r="I8430" s="97">
        <v>672090</v>
      </c>
      <c r="J8430" s="97" t="s">
        <v>93</v>
      </c>
      <c r="K8430" s="97">
        <v>26</v>
      </c>
      <c r="L8430" s="97" t="s">
        <v>25563</v>
      </c>
      <c r="M8430" s="97">
        <v>48</v>
      </c>
      <c r="N8430" s="97">
        <v>971622</v>
      </c>
    </row>
    <row r="8431" spans="1:14" ht="14.25" customHeight="1" x14ac:dyDescent="0.3">
      <c r="A8431" s="97" t="s">
        <v>419</v>
      </c>
      <c r="B8431" s="97">
        <v>131</v>
      </c>
      <c r="C8431" s="97" t="s">
        <v>25564</v>
      </c>
      <c r="D8431" s="97" t="s">
        <v>332</v>
      </c>
      <c r="E8431" s="97" t="s">
        <v>25565</v>
      </c>
      <c r="F8431" s="97">
        <v>331270</v>
      </c>
      <c r="G8431" s="97">
        <v>672450</v>
      </c>
      <c r="H8431" s="97">
        <v>331270</v>
      </c>
      <c r="I8431" s="97">
        <v>672450</v>
      </c>
      <c r="J8431" s="97" t="s">
        <v>93</v>
      </c>
      <c r="K8431" s="97">
        <v>31</v>
      </c>
      <c r="L8431" s="97" t="s">
        <v>25566</v>
      </c>
      <c r="M8431" s="97">
        <v>48</v>
      </c>
      <c r="N8431" s="97">
        <v>971608</v>
      </c>
    </row>
    <row r="8432" spans="1:14" ht="14.25" customHeight="1" x14ac:dyDescent="0.3">
      <c r="A8432" s="97" t="s">
        <v>419</v>
      </c>
      <c r="B8432" s="97">
        <v>575</v>
      </c>
      <c r="C8432" s="97" t="s">
        <v>25567</v>
      </c>
      <c r="D8432" s="97" t="s">
        <v>332</v>
      </c>
      <c r="E8432" s="97" t="s">
        <v>25568</v>
      </c>
      <c r="F8432" s="97">
        <v>332680</v>
      </c>
      <c r="G8432" s="97">
        <v>671480</v>
      </c>
      <c r="H8432" s="97">
        <v>332680</v>
      </c>
      <c r="I8432" s="97">
        <v>671480</v>
      </c>
      <c r="J8432" s="97" t="s">
        <v>93</v>
      </c>
      <c r="K8432" s="97">
        <v>35.700000000000003</v>
      </c>
      <c r="L8432" s="97" t="s">
        <v>25569</v>
      </c>
      <c r="M8432" s="97">
        <v>48</v>
      </c>
      <c r="N8432" s="97">
        <v>13081367</v>
      </c>
    </row>
    <row r="8433" spans="1:14" ht="14.25" customHeight="1" x14ac:dyDescent="0.3">
      <c r="A8433" s="97" t="s">
        <v>822</v>
      </c>
      <c r="B8433" s="97">
        <v>2</v>
      </c>
      <c r="C8433" s="97" t="s">
        <v>25570</v>
      </c>
      <c r="D8433" s="97" t="s">
        <v>332</v>
      </c>
      <c r="E8433" s="97" t="s">
        <v>25571</v>
      </c>
      <c r="F8433" s="97">
        <v>340035</v>
      </c>
      <c r="G8433" s="97">
        <v>674011</v>
      </c>
      <c r="H8433" s="97">
        <v>340035</v>
      </c>
      <c r="I8433" s="97">
        <v>674011</v>
      </c>
      <c r="J8433" s="97" t="s">
        <v>93</v>
      </c>
      <c r="K8433" s="97">
        <v>36</v>
      </c>
      <c r="L8433" s="97" t="s">
        <v>25572</v>
      </c>
      <c r="M8433" s="97">
        <v>48</v>
      </c>
      <c r="N8433" s="97">
        <v>930870</v>
      </c>
    </row>
    <row r="8434" spans="1:14" ht="14.25" customHeight="1" x14ac:dyDescent="0.3">
      <c r="A8434" s="97" t="s">
        <v>508</v>
      </c>
      <c r="B8434" s="97">
        <v>95</v>
      </c>
      <c r="C8434" s="97" t="s">
        <v>25573</v>
      </c>
      <c r="D8434" s="97" t="s">
        <v>332</v>
      </c>
      <c r="E8434" s="97" t="s">
        <v>25574</v>
      </c>
      <c r="F8434" s="97">
        <v>334980</v>
      </c>
      <c r="G8434" s="97">
        <v>668080</v>
      </c>
      <c r="H8434" s="97">
        <v>334980</v>
      </c>
      <c r="I8434" s="97">
        <v>668080</v>
      </c>
      <c r="J8434" s="97" t="s">
        <v>93</v>
      </c>
      <c r="K8434" s="97">
        <v>51</v>
      </c>
      <c r="L8434" s="97" t="s">
        <v>25575</v>
      </c>
      <c r="M8434" s="97">
        <v>48</v>
      </c>
      <c r="N8434" s="97">
        <v>951294</v>
      </c>
    </row>
    <row r="8435" spans="1:14" ht="14.25" customHeight="1" x14ac:dyDescent="0.3">
      <c r="A8435" s="97" t="s">
        <v>822</v>
      </c>
      <c r="B8435" s="97">
        <v>193</v>
      </c>
      <c r="C8435" s="97" t="s">
        <v>25576</v>
      </c>
      <c r="D8435" s="97" t="s">
        <v>332</v>
      </c>
      <c r="E8435" s="97" t="s">
        <v>25577</v>
      </c>
      <c r="F8435" s="97">
        <v>341385</v>
      </c>
      <c r="G8435" s="97">
        <v>673641</v>
      </c>
      <c r="H8435" s="97">
        <v>341385</v>
      </c>
      <c r="I8435" s="97">
        <v>673641</v>
      </c>
      <c r="J8435" s="97" t="s">
        <v>93</v>
      </c>
      <c r="K8435" s="97">
        <v>64</v>
      </c>
      <c r="L8435" s="97" t="s">
        <v>25578</v>
      </c>
      <c r="M8435" s="97">
        <v>48</v>
      </c>
      <c r="N8435" s="97">
        <v>931061</v>
      </c>
    </row>
    <row r="8436" spans="1:14" ht="14.25" customHeight="1" x14ac:dyDescent="0.3">
      <c r="A8436" s="97" t="s">
        <v>508</v>
      </c>
      <c r="B8436" s="97">
        <v>381</v>
      </c>
      <c r="C8436" s="97" t="s">
        <v>25579</v>
      </c>
      <c r="D8436" s="97" t="s">
        <v>332</v>
      </c>
      <c r="E8436" s="97" t="s">
        <v>25580</v>
      </c>
      <c r="F8436" s="97">
        <v>331752</v>
      </c>
      <c r="G8436" s="97">
        <v>668053</v>
      </c>
      <c r="H8436" s="97">
        <v>331752</v>
      </c>
      <c r="I8436" s="97">
        <v>668053</v>
      </c>
      <c r="J8436" s="97" t="s">
        <v>93</v>
      </c>
      <c r="K8436" s="97">
        <v>65</v>
      </c>
      <c r="L8436" s="97" t="s">
        <v>25581</v>
      </c>
      <c r="M8436" s="97">
        <v>48</v>
      </c>
      <c r="N8436" s="97">
        <v>951585</v>
      </c>
    </row>
    <row r="8437" spans="1:14" ht="14.25" customHeight="1" x14ac:dyDescent="0.3">
      <c r="A8437" s="97" t="s">
        <v>497</v>
      </c>
      <c r="B8437" s="97">
        <v>12431</v>
      </c>
      <c r="C8437" s="97" t="s">
        <v>25582</v>
      </c>
      <c r="D8437" s="97" t="s">
        <v>581</v>
      </c>
      <c r="E8437" s="97" t="s">
        <v>25583</v>
      </c>
      <c r="F8437" s="97">
        <v>333028</v>
      </c>
      <c r="G8437" s="97">
        <v>664585</v>
      </c>
      <c r="H8437" s="97">
        <v>333028</v>
      </c>
      <c r="I8437" s="97">
        <v>664585</v>
      </c>
      <c r="J8437" s="97" t="s">
        <v>93</v>
      </c>
      <c r="K8437" s="97">
        <v>83</v>
      </c>
      <c r="L8437" s="97" t="s">
        <v>23011</v>
      </c>
      <c r="M8437" s="97">
        <v>48</v>
      </c>
      <c r="N8437" s="97">
        <v>905428</v>
      </c>
    </row>
    <row r="8438" spans="1:14" ht="14.25" customHeight="1" x14ac:dyDescent="0.3">
      <c r="A8438" s="97" t="s">
        <v>497</v>
      </c>
      <c r="B8438" s="97">
        <v>273</v>
      </c>
      <c r="C8438" s="97" t="s">
        <v>25584</v>
      </c>
      <c r="D8438" s="97" t="s">
        <v>332</v>
      </c>
      <c r="E8438" s="97" t="s">
        <v>25585</v>
      </c>
      <c r="F8438" s="97">
        <v>331550</v>
      </c>
      <c r="G8438" s="97">
        <v>664765</v>
      </c>
      <c r="H8438" s="97">
        <v>331550</v>
      </c>
      <c r="I8438" s="97">
        <v>664765</v>
      </c>
      <c r="J8438" s="97" t="s">
        <v>93</v>
      </c>
      <c r="K8438" s="97">
        <v>83.5</v>
      </c>
      <c r="L8438" s="97" t="s">
        <v>25586</v>
      </c>
      <c r="M8438" s="97">
        <v>48</v>
      </c>
      <c r="N8438" s="97">
        <v>904910</v>
      </c>
    </row>
    <row r="8439" spans="1:14" ht="14.25" customHeight="1" x14ac:dyDescent="0.3">
      <c r="A8439" s="97" t="s">
        <v>632</v>
      </c>
      <c r="B8439" s="97">
        <v>179</v>
      </c>
      <c r="C8439" s="97" t="s">
        <v>25587</v>
      </c>
      <c r="D8439" s="97" t="s">
        <v>332</v>
      </c>
      <c r="E8439" s="97" t="s">
        <v>25588</v>
      </c>
      <c r="F8439" s="97">
        <v>340272</v>
      </c>
      <c r="G8439" s="97">
        <v>669505</v>
      </c>
      <c r="H8439" s="97">
        <v>340272</v>
      </c>
      <c r="I8439" s="97">
        <v>669505</v>
      </c>
      <c r="J8439" s="97" t="s">
        <v>93</v>
      </c>
      <c r="K8439" s="97">
        <v>88</v>
      </c>
      <c r="L8439" s="97" t="s">
        <v>25589</v>
      </c>
      <c r="M8439" s="97">
        <v>48</v>
      </c>
      <c r="N8439" s="97">
        <v>770457</v>
      </c>
    </row>
    <row r="8440" spans="1:14" ht="14.25" customHeight="1" x14ac:dyDescent="0.3">
      <c r="A8440" s="97" t="s">
        <v>397</v>
      </c>
      <c r="B8440" s="97">
        <v>24</v>
      </c>
      <c r="C8440" s="97" t="s">
        <v>25590</v>
      </c>
      <c r="D8440" s="97" t="s">
        <v>332</v>
      </c>
      <c r="E8440" s="97" t="s">
        <v>25591</v>
      </c>
      <c r="F8440" s="97">
        <v>336070</v>
      </c>
      <c r="G8440" s="97">
        <v>668490</v>
      </c>
      <c r="H8440" s="97">
        <v>336070</v>
      </c>
      <c r="I8440" s="97">
        <v>668490</v>
      </c>
      <c r="J8440" s="97" t="s">
        <v>93</v>
      </c>
      <c r="K8440" s="97">
        <v>91</v>
      </c>
      <c r="L8440" s="97" t="s">
        <v>25592</v>
      </c>
      <c r="M8440" s="97">
        <v>48</v>
      </c>
      <c r="N8440" s="97">
        <v>842581</v>
      </c>
    </row>
    <row r="8441" spans="1:14" ht="14.25" customHeight="1" x14ac:dyDescent="0.3">
      <c r="A8441" s="97" t="s">
        <v>632</v>
      </c>
      <c r="B8441" s="97">
        <v>194</v>
      </c>
      <c r="C8441" s="97" t="s">
        <v>25593</v>
      </c>
      <c r="D8441" s="97" t="s">
        <v>332</v>
      </c>
      <c r="E8441" s="97" t="s">
        <v>25594</v>
      </c>
      <c r="F8441" s="97">
        <v>342331</v>
      </c>
      <c r="G8441" s="97">
        <v>668391</v>
      </c>
      <c r="H8441" s="97">
        <v>342331</v>
      </c>
      <c r="I8441" s="97">
        <v>668391</v>
      </c>
      <c r="J8441" s="97" t="s">
        <v>93</v>
      </c>
      <c r="K8441" s="97">
        <v>95</v>
      </c>
      <c r="L8441" s="97" t="s">
        <v>25595</v>
      </c>
      <c r="M8441" s="97">
        <v>48</v>
      </c>
      <c r="N8441" s="97">
        <v>770472</v>
      </c>
    </row>
    <row r="8442" spans="1:14" ht="14.25" customHeight="1" x14ac:dyDescent="0.3">
      <c r="A8442" s="97" t="s">
        <v>506</v>
      </c>
      <c r="B8442" s="97">
        <v>10695</v>
      </c>
      <c r="C8442" s="97" t="s">
        <v>25596</v>
      </c>
      <c r="D8442" s="97" t="s">
        <v>581</v>
      </c>
      <c r="E8442" s="97" t="s">
        <v>25597</v>
      </c>
      <c r="F8442" s="97">
        <v>327638</v>
      </c>
      <c r="G8442" s="97">
        <v>666879</v>
      </c>
      <c r="H8442" s="97">
        <v>327638</v>
      </c>
      <c r="I8442" s="97">
        <v>666879</v>
      </c>
      <c r="J8442" s="97" t="s">
        <v>93</v>
      </c>
      <c r="K8442" s="97">
        <v>139.37</v>
      </c>
      <c r="L8442" s="97" t="s">
        <v>25598</v>
      </c>
      <c r="M8442" s="97">
        <v>48</v>
      </c>
      <c r="N8442" s="97">
        <v>1004217</v>
      </c>
    </row>
    <row r="8443" spans="1:14" ht="14.25" customHeight="1" x14ac:dyDescent="0.3">
      <c r="A8443" s="97" t="s">
        <v>351</v>
      </c>
      <c r="B8443" s="97">
        <v>10063</v>
      </c>
      <c r="C8443" s="97" t="s">
        <v>25599</v>
      </c>
      <c r="D8443" s="97" t="s">
        <v>581</v>
      </c>
      <c r="E8443" s="97" t="s">
        <v>25600</v>
      </c>
      <c r="F8443" s="97">
        <v>326284</v>
      </c>
      <c r="G8443" s="97">
        <v>663528</v>
      </c>
      <c r="H8443" s="97">
        <v>326284</v>
      </c>
      <c r="I8443" s="97">
        <v>663528</v>
      </c>
      <c r="J8443" s="97" t="s">
        <v>93</v>
      </c>
      <c r="K8443" s="97">
        <v>163.80000000000001</v>
      </c>
      <c r="L8443" s="97" t="s">
        <v>25601</v>
      </c>
      <c r="M8443" s="97">
        <v>48</v>
      </c>
      <c r="N8443" s="97">
        <v>803331</v>
      </c>
    </row>
    <row r="8444" spans="1:14" ht="14.25" customHeight="1" x14ac:dyDescent="0.3">
      <c r="A8444" s="97" t="s">
        <v>351</v>
      </c>
      <c r="B8444" s="97">
        <v>10063</v>
      </c>
      <c r="C8444" s="97" t="s">
        <v>25602</v>
      </c>
      <c r="D8444" s="97" t="s">
        <v>581</v>
      </c>
      <c r="E8444" s="97" t="s">
        <v>25603</v>
      </c>
      <c r="F8444" s="97">
        <v>326317</v>
      </c>
      <c r="G8444" s="97">
        <v>663506</v>
      </c>
      <c r="H8444" s="97">
        <v>326317</v>
      </c>
      <c r="I8444" s="97">
        <v>663506</v>
      </c>
      <c r="J8444" s="97" t="s">
        <v>93</v>
      </c>
      <c r="K8444" s="97">
        <v>165.28</v>
      </c>
      <c r="L8444" s="97" t="s">
        <v>25604</v>
      </c>
      <c r="M8444" s="97">
        <v>48</v>
      </c>
      <c r="N8444" s="97">
        <v>803332</v>
      </c>
    </row>
    <row r="8445" spans="1:14" ht="14.25" customHeight="1" x14ac:dyDescent="0.3">
      <c r="A8445" s="97" t="s">
        <v>351</v>
      </c>
      <c r="B8445" s="97">
        <v>85</v>
      </c>
      <c r="C8445" s="97" t="s">
        <v>25605</v>
      </c>
      <c r="D8445" s="97" t="s">
        <v>332</v>
      </c>
      <c r="E8445" s="97" t="s">
        <v>25606</v>
      </c>
      <c r="F8445" s="97">
        <v>329950</v>
      </c>
      <c r="G8445" s="97">
        <v>660380</v>
      </c>
      <c r="H8445" s="97">
        <v>329950</v>
      </c>
      <c r="I8445" s="97">
        <v>660380</v>
      </c>
      <c r="J8445" s="97" t="s">
        <v>93</v>
      </c>
      <c r="K8445" s="97">
        <v>180</v>
      </c>
      <c r="L8445" s="97" t="s">
        <v>25607</v>
      </c>
      <c r="M8445" s="97">
        <v>48</v>
      </c>
      <c r="N8445" s="97">
        <v>803169</v>
      </c>
    </row>
    <row r="8446" spans="1:14" ht="14.25" customHeight="1" x14ac:dyDescent="0.3">
      <c r="A8446" s="97" t="s">
        <v>570</v>
      </c>
      <c r="B8446" s="97">
        <v>117</v>
      </c>
      <c r="C8446" s="97" t="s">
        <v>25608</v>
      </c>
      <c r="D8446" s="97" t="s">
        <v>332</v>
      </c>
      <c r="E8446" s="97" t="s">
        <v>25609</v>
      </c>
      <c r="F8446" s="97">
        <v>337470</v>
      </c>
      <c r="G8446" s="97">
        <v>664790</v>
      </c>
      <c r="H8446" s="97">
        <v>337470</v>
      </c>
      <c r="I8446" s="97">
        <v>664790</v>
      </c>
      <c r="J8446" s="97" t="s">
        <v>93</v>
      </c>
      <c r="K8446" s="97">
        <v>181.6</v>
      </c>
      <c r="L8446" s="97" t="s">
        <v>25610</v>
      </c>
      <c r="M8446" s="97">
        <v>48</v>
      </c>
      <c r="N8446" s="97">
        <v>844595</v>
      </c>
    </row>
    <row r="8447" spans="1:14" ht="14.25" customHeight="1" x14ac:dyDescent="0.3">
      <c r="A8447" s="97" t="s">
        <v>4821</v>
      </c>
      <c r="B8447" s="97">
        <v>192</v>
      </c>
      <c r="C8447" s="97" t="s">
        <v>25611</v>
      </c>
      <c r="D8447" s="97" t="s">
        <v>332</v>
      </c>
      <c r="E8447" s="97" t="s">
        <v>25612</v>
      </c>
      <c r="F8447" s="97">
        <v>334880</v>
      </c>
      <c r="G8447" s="97">
        <v>659065</v>
      </c>
      <c r="H8447" s="97">
        <v>334880</v>
      </c>
      <c r="I8447" s="97">
        <v>659065</v>
      </c>
      <c r="J8447" s="97" t="s">
        <v>93</v>
      </c>
      <c r="K8447" s="97">
        <v>196.4</v>
      </c>
      <c r="L8447" s="97" t="s">
        <v>25613</v>
      </c>
      <c r="M8447" s="97">
        <v>48</v>
      </c>
      <c r="N8447" s="97">
        <v>777851</v>
      </c>
    </row>
    <row r="8448" spans="1:14" ht="14.25" customHeight="1" x14ac:dyDescent="0.3">
      <c r="A8448" s="97" t="s">
        <v>570</v>
      </c>
      <c r="B8448" s="97">
        <v>226</v>
      </c>
      <c r="C8448" s="97" t="s">
        <v>25614</v>
      </c>
      <c r="D8448" s="97" t="s">
        <v>332</v>
      </c>
      <c r="E8448" s="97" t="s">
        <v>25615</v>
      </c>
      <c r="F8448" s="97">
        <v>336880</v>
      </c>
      <c r="G8448" s="97">
        <v>663700</v>
      </c>
      <c r="H8448" s="97">
        <v>336880</v>
      </c>
      <c r="I8448" s="97">
        <v>663700</v>
      </c>
      <c r="J8448" s="97" t="s">
        <v>93</v>
      </c>
      <c r="K8448" s="97">
        <v>198.12</v>
      </c>
      <c r="L8448" s="97" t="s">
        <v>25616</v>
      </c>
      <c r="M8448" s="97">
        <v>48</v>
      </c>
      <c r="N8448" s="97">
        <v>844706</v>
      </c>
    </row>
    <row r="8449" spans="1:14" ht="14.25" customHeight="1" x14ac:dyDescent="0.3">
      <c r="A8449" s="97" t="s">
        <v>330</v>
      </c>
      <c r="B8449" s="97">
        <v>7</v>
      </c>
      <c r="C8449" s="97" t="s">
        <v>25617</v>
      </c>
      <c r="D8449" s="97" t="s">
        <v>332</v>
      </c>
      <c r="E8449" s="97" t="s">
        <v>25618</v>
      </c>
      <c r="F8449" s="97">
        <v>322780</v>
      </c>
      <c r="G8449" s="97">
        <v>660410</v>
      </c>
      <c r="H8449" s="97">
        <v>322780</v>
      </c>
      <c r="I8449" s="97">
        <v>660410</v>
      </c>
      <c r="J8449" s="97" t="s">
        <v>93</v>
      </c>
      <c r="K8449" s="97">
        <v>211</v>
      </c>
      <c r="L8449" s="97" t="s">
        <v>25619</v>
      </c>
      <c r="M8449" s="97">
        <v>48</v>
      </c>
      <c r="N8449" s="97">
        <v>785713</v>
      </c>
    </row>
    <row r="8450" spans="1:14" ht="14.25" customHeight="1" x14ac:dyDescent="0.3">
      <c r="A8450" s="97" t="s">
        <v>330</v>
      </c>
      <c r="B8450" s="97">
        <v>120</v>
      </c>
      <c r="C8450" s="97" t="s">
        <v>25620</v>
      </c>
      <c r="D8450" s="97" t="s">
        <v>332</v>
      </c>
      <c r="E8450" s="97" t="s">
        <v>25621</v>
      </c>
      <c r="F8450" s="97">
        <v>322968</v>
      </c>
      <c r="G8450" s="97">
        <v>661086</v>
      </c>
      <c r="H8450" s="97">
        <v>322968</v>
      </c>
      <c r="I8450" s="97">
        <v>661086</v>
      </c>
      <c r="J8450" s="97" t="s">
        <v>93</v>
      </c>
      <c r="K8450" s="97">
        <v>212</v>
      </c>
      <c r="L8450" s="97" t="s">
        <v>25209</v>
      </c>
      <c r="M8450" s="97">
        <v>48</v>
      </c>
      <c r="N8450" s="97">
        <v>785843</v>
      </c>
    </row>
    <row r="8451" spans="1:14" ht="14.25" customHeight="1" x14ac:dyDescent="0.3">
      <c r="A8451" s="97" t="s">
        <v>330</v>
      </c>
      <c r="B8451" s="97">
        <v>12</v>
      </c>
      <c r="C8451" s="97" t="s">
        <v>25622</v>
      </c>
      <c r="D8451" s="97" t="s">
        <v>332</v>
      </c>
      <c r="E8451" s="97" t="s">
        <v>25623</v>
      </c>
      <c r="F8451" s="97">
        <v>322730</v>
      </c>
      <c r="G8451" s="97">
        <v>660790</v>
      </c>
      <c r="H8451" s="97">
        <v>322730</v>
      </c>
      <c r="I8451" s="97">
        <v>660790</v>
      </c>
      <c r="J8451" s="97" t="s">
        <v>93</v>
      </c>
      <c r="K8451" s="97">
        <v>213</v>
      </c>
      <c r="L8451" s="97" t="s">
        <v>25624</v>
      </c>
      <c r="M8451" s="97">
        <v>48</v>
      </c>
      <c r="N8451" s="97">
        <v>785718</v>
      </c>
    </row>
    <row r="8452" spans="1:14" ht="14.25" customHeight="1" x14ac:dyDescent="0.3">
      <c r="A8452" s="97" t="s">
        <v>330</v>
      </c>
      <c r="B8452" s="97">
        <v>123</v>
      </c>
      <c r="C8452" s="97" t="s">
        <v>25625</v>
      </c>
      <c r="D8452" s="97" t="s">
        <v>332</v>
      </c>
      <c r="E8452" s="97" t="s">
        <v>25626</v>
      </c>
      <c r="F8452" s="97">
        <v>322926</v>
      </c>
      <c r="G8452" s="97">
        <v>661163</v>
      </c>
      <c r="H8452" s="97">
        <v>322926</v>
      </c>
      <c r="I8452" s="97">
        <v>661163</v>
      </c>
      <c r="J8452" s="97" t="s">
        <v>93</v>
      </c>
      <c r="K8452" s="97">
        <v>216</v>
      </c>
      <c r="L8452" s="97" t="s">
        <v>25627</v>
      </c>
      <c r="M8452" s="97">
        <v>48</v>
      </c>
      <c r="N8452" s="97">
        <v>785846</v>
      </c>
    </row>
    <row r="8453" spans="1:14" ht="14.25" customHeight="1" x14ac:dyDescent="0.3">
      <c r="A8453" s="97" t="s">
        <v>570</v>
      </c>
      <c r="B8453" s="97">
        <v>178</v>
      </c>
      <c r="C8453" s="97" t="s">
        <v>25628</v>
      </c>
      <c r="D8453" s="97" t="s">
        <v>332</v>
      </c>
      <c r="E8453" s="97" t="s">
        <v>25629</v>
      </c>
      <c r="F8453" s="97">
        <v>335320</v>
      </c>
      <c r="G8453" s="97">
        <v>662370</v>
      </c>
      <c r="H8453" s="97">
        <v>335320</v>
      </c>
      <c r="I8453" s="97">
        <v>662370</v>
      </c>
      <c r="J8453" s="97" t="s">
        <v>93</v>
      </c>
      <c r="K8453" s="97">
        <v>226.72</v>
      </c>
      <c r="L8453" s="97" t="s">
        <v>25630</v>
      </c>
      <c r="M8453" s="97">
        <v>48</v>
      </c>
      <c r="N8453" s="97">
        <v>844658</v>
      </c>
    </row>
    <row r="8454" spans="1:14" ht="14.25" customHeight="1" x14ac:dyDescent="0.3">
      <c r="A8454" s="97" t="s">
        <v>878</v>
      </c>
      <c r="B8454" s="97">
        <v>4</v>
      </c>
      <c r="C8454" s="97" t="s">
        <v>25631</v>
      </c>
      <c r="D8454" s="97" t="s">
        <v>332</v>
      </c>
      <c r="E8454" s="97" t="s">
        <v>25632</v>
      </c>
      <c r="F8454" s="97">
        <v>326370</v>
      </c>
      <c r="G8454" s="97">
        <v>659370</v>
      </c>
      <c r="H8454" s="97">
        <v>326370</v>
      </c>
      <c r="I8454" s="97">
        <v>659370</v>
      </c>
      <c r="J8454" s="97" t="s">
        <v>93</v>
      </c>
      <c r="K8454" s="97">
        <v>236.52</v>
      </c>
      <c r="L8454" s="97" t="s">
        <v>25633</v>
      </c>
      <c r="M8454" s="97">
        <v>48</v>
      </c>
      <c r="N8454" s="97">
        <v>737224</v>
      </c>
    </row>
    <row r="8455" spans="1:14" ht="14.25" customHeight="1" x14ac:dyDescent="0.3">
      <c r="A8455" s="97" t="s">
        <v>878</v>
      </c>
      <c r="B8455" s="97">
        <v>38</v>
      </c>
      <c r="C8455" s="97" t="s">
        <v>25634</v>
      </c>
      <c r="D8455" s="97" t="s">
        <v>332</v>
      </c>
      <c r="E8455" s="97" t="s">
        <v>25635</v>
      </c>
      <c r="F8455" s="97">
        <v>327210</v>
      </c>
      <c r="G8455" s="97">
        <v>659100</v>
      </c>
      <c r="H8455" s="97">
        <v>327210</v>
      </c>
      <c r="I8455" s="97">
        <v>659100</v>
      </c>
      <c r="J8455" s="97" t="s">
        <v>93</v>
      </c>
      <c r="K8455" s="97">
        <v>258.33999999999997</v>
      </c>
      <c r="L8455" s="97" t="s">
        <v>25636</v>
      </c>
      <c r="M8455" s="97">
        <v>48</v>
      </c>
      <c r="N8455" s="97">
        <v>737258</v>
      </c>
    </row>
    <row r="8456" spans="1:14" ht="14.25" customHeight="1" x14ac:dyDescent="0.3">
      <c r="A8456" s="97" t="s">
        <v>506</v>
      </c>
      <c r="B8456" s="97">
        <v>10695</v>
      </c>
      <c r="C8456" s="97" t="s">
        <v>25637</v>
      </c>
      <c r="D8456" s="97" t="s">
        <v>581</v>
      </c>
      <c r="E8456" s="97" t="s">
        <v>25638</v>
      </c>
      <c r="F8456" s="97">
        <v>327643</v>
      </c>
      <c r="G8456" s="97">
        <v>666890</v>
      </c>
      <c r="H8456" s="97">
        <v>327643</v>
      </c>
      <c r="I8456" s="97">
        <v>666890</v>
      </c>
      <c r="J8456" s="97" t="s">
        <v>93</v>
      </c>
      <c r="K8456" s="97">
        <v>139.28</v>
      </c>
      <c r="L8456" s="97" t="s">
        <v>25639</v>
      </c>
      <c r="M8456" s="97">
        <v>48.2</v>
      </c>
      <c r="N8456" s="97">
        <v>1004218</v>
      </c>
    </row>
    <row r="8457" spans="1:14" ht="14.25" customHeight="1" x14ac:dyDescent="0.3">
      <c r="A8457" s="97" t="s">
        <v>655</v>
      </c>
      <c r="B8457" s="97">
        <v>13983</v>
      </c>
      <c r="C8457" s="97" t="s">
        <v>25640</v>
      </c>
      <c r="D8457" s="97" t="s">
        <v>581</v>
      </c>
      <c r="E8457" s="97" t="s">
        <v>25641</v>
      </c>
      <c r="F8457" s="97">
        <v>335240</v>
      </c>
      <c r="G8457" s="97">
        <v>671570</v>
      </c>
      <c r="H8457" s="97">
        <v>335240</v>
      </c>
      <c r="I8457" s="97">
        <v>671570</v>
      </c>
      <c r="J8457" s="97" t="s">
        <v>93</v>
      </c>
      <c r="K8457" s="97">
        <v>22.65</v>
      </c>
      <c r="L8457" s="97" t="s">
        <v>25642</v>
      </c>
      <c r="M8457" s="97">
        <v>48.7</v>
      </c>
      <c r="N8457" s="97">
        <v>951083</v>
      </c>
    </row>
    <row r="8458" spans="1:14" ht="14.25" customHeight="1" x14ac:dyDescent="0.3">
      <c r="A8458" s="97" t="s">
        <v>822</v>
      </c>
      <c r="B8458" s="97">
        <v>324</v>
      </c>
      <c r="C8458" s="97" t="s">
        <v>25643</v>
      </c>
      <c r="D8458" s="97" t="s">
        <v>332</v>
      </c>
      <c r="E8458" s="97" t="s">
        <v>25644</v>
      </c>
      <c r="F8458" s="97">
        <v>341746</v>
      </c>
      <c r="G8458" s="97">
        <v>671527</v>
      </c>
      <c r="H8458" s="97">
        <v>341746</v>
      </c>
      <c r="I8458" s="97">
        <v>671527</v>
      </c>
      <c r="J8458" s="97" t="s">
        <v>93</v>
      </c>
      <c r="K8458" s="97">
        <v>93.75</v>
      </c>
      <c r="L8458" s="97" t="s">
        <v>25645</v>
      </c>
      <c r="M8458" s="97">
        <v>48.76</v>
      </c>
      <c r="N8458" s="97">
        <v>931193</v>
      </c>
    </row>
    <row r="8459" spans="1:14" ht="14.25" customHeight="1" x14ac:dyDescent="0.3">
      <c r="A8459" s="97" t="s">
        <v>822</v>
      </c>
      <c r="B8459" s="97">
        <v>328</v>
      </c>
      <c r="C8459" s="97" t="s">
        <v>25646</v>
      </c>
      <c r="D8459" s="97" t="s">
        <v>332</v>
      </c>
      <c r="E8459" s="97" t="s">
        <v>25647</v>
      </c>
      <c r="F8459" s="97">
        <v>340958</v>
      </c>
      <c r="G8459" s="97">
        <v>671482</v>
      </c>
      <c r="H8459" s="97">
        <v>340958</v>
      </c>
      <c r="I8459" s="97">
        <v>671482</v>
      </c>
      <c r="J8459" s="97" t="s">
        <v>93</v>
      </c>
      <c r="K8459" s="97">
        <v>101.23</v>
      </c>
      <c r="L8459" s="97" t="s">
        <v>25648</v>
      </c>
      <c r="M8459" s="97">
        <v>48.76</v>
      </c>
      <c r="N8459" s="97">
        <v>931197</v>
      </c>
    </row>
    <row r="8460" spans="1:14" ht="14.25" customHeight="1" x14ac:dyDescent="0.3">
      <c r="A8460" s="97" t="s">
        <v>508</v>
      </c>
      <c r="B8460" s="97">
        <v>2526</v>
      </c>
      <c r="C8460" s="97" t="s">
        <v>25649</v>
      </c>
      <c r="D8460" s="97" t="s">
        <v>581</v>
      </c>
      <c r="E8460" s="97" t="s">
        <v>25110</v>
      </c>
      <c r="F8460" s="97">
        <v>334670</v>
      </c>
      <c r="G8460" s="97">
        <v>665920</v>
      </c>
      <c r="H8460" s="97">
        <v>334670</v>
      </c>
      <c r="I8460" s="97">
        <v>665920</v>
      </c>
      <c r="J8460" s="97" t="s">
        <v>93</v>
      </c>
      <c r="K8460" s="97">
        <v>116</v>
      </c>
      <c r="L8460" s="97" t="s">
        <v>25650</v>
      </c>
      <c r="M8460" s="97">
        <v>48.76</v>
      </c>
      <c r="N8460" s="97">
        <v>951905</v>
      </c>
    </row>
    <row r="8461" spans="1:14" ht="14.25" customHeight="1" x14ac:dyDescent="0.3">
      <c r="A8461" s="97" t="s">
        <v>497</v>
      </c>
      <c r="B8461" s="97">
        <v>411</v>
      </c>
      <c r="C8461" s="97" t="s">
        <v>25651</v>
      </c>
      <c r="D8461" s="97" t="s">
        <v>332</v>
      </c>
      <c r="E8461" s="97" t="s">
        <v>25652</v>
      </c>
      <c r="F8461" s="97">
        <v>334490</v>
      </c>
      <c r="G8461" s="97">
        <v>663780</v>
      </c>
      <c r="H8461" s="97">
        <v>334490</v>
      </c>
      <c r="I8461" s="97">
        <v>663780</v>
      </c>
      <c r="J8461" s="97" t="s">
        <v>93</v>
      </c>
      <c r="K8461" s="97">
        <v>166</v>
      </c>
      <c r="L8461" s="97" t="s">
        <v>25653</v>
      </c>
      <c r="M8461" s="97">
        <v>48.8</v>
      </c>
      <c r="N8461" s="97">
        <v>13471734</v>
      </c>
    </row>
    <row r="8462" spans="1:14" ht="14.25" customHeight="1" x14ac:dyDescent="0.3">
      <c r="A8462" s="97" t="s">
        <v>419</v>
      </c>
      <c r="B8462" s="97">
        <v>87</v>
      </c>
      <c r="C8462" s="97" t="s">
        <v>25654</v>
      </c>
      <c r="D8462" s="97" t="s">
        <v>332</v>
      </c>
      <c r="E8462" s="97" t="s">
        <v>25655</v>
      </c>
      <c r="F8462" s="97">
        <v>333444</v>
      </c>
      <c r="G8462" s="97">
        <v>670546</v>
      </c>
      <c r="H8462" s="97">
        <v>333444</v>
      </c>
      <c r="I8462" s="97">
        <v>670546</v>
      </c>
      <c r="J8462" s="97" t="s">
        <v>93</v>
      </c>
      <c r="K8462" s="97">
        <v>0</v>
      </c>
      <c r="L8462" s="97" t="s">
        <v>25656</v>
      </c>
      <c r="M8462" s="97">
        <v>49</v>
      </c>
      <c r="N8462" s="97">
        <v>971564</v>
      </c>
    </row>
    <row r="8463" spans="1:14" ht="14.25" customHeight="1" x14ac:dyDescent="0.3">
      <c r="A8463" s="97" t="s">
        <v>1383</v>
      </c>
      <c r="B8463" s="97">
        <v>5</v>
      </c>
      <c r="C8463" s="97" t="s">
        <v>25657</v>
      </c>
      <c r="D8463" s="97" t="s">
        <v>332</v>
      </c>
      <c r="E8463" s="97" t="s">
        <v>25658</v>
      </c>
      <c r="F8463" s="97">
        <v>351741</v>
      </c>
      <c r="G8463" s="97">
        <v>673795</v>
      </c>
      <c r="H8463" s="97">
        <v>351741</v>
      </c>
      <c r="I8463" s="97">
        <v>673795</v>
      </c>
      <c r="J8463" s="97" t="s">
        <v>93</v>
      </c>
      <c r="K8463" s="97">
        <v>0</v>
      </c>
      <c r="L8463" s="97" t="s">
        <v>25659</v>
      </c>
      <c r="M8463" s="97">
        <v>49</v>
      </c>
      <c r="N8463" s="97">
        <v>701640</v>
      </c>
    </row>
    <row r="8464" spans="1:14" ht="14.25" customHeight="1" x14ac:dyDescent="0.3">
      <c r="A8464" s="97" t="s">
        <v>888</v>
      </c>
      <c r="B8464" s="97">
        <v>26</v>
      </c>
      <c r="C8464" s="97" t="s">
        <v>25660</v>
      </c>
      <c r="D8464" s="97" t="s">
        <v>332</v>
      </c>
      <c r="E8464" s="97" t="s">
        <v>25661</v>
      </c>
      <c r="F8464" s="97">
        <v>349440</v>
      </c>
      <c r="G8464" s="97">
        <v>674757</v>
      </c>
      <c r="H8464" s="97">
        <v>349440</v>
      </c>
      <c r="I8464" s="97">
        <v>674757</v>
      </c>
      <c r="J8464" s="97" t="s">
        <v>93</v>
      </c>
      <c r="K8464" s="97">
        <v>0</v>
      </c>
      <c r="L8464" s="97" t="s">
        <v>25662</v>
      </c>
      <c r="M8464" s="97">
        <v>49</v>
      </c>
      <c r="N8464" s="97">
        <v>747565</v>
      </c>
    </row>
    <row r="8465" spans="1:14" ht="14.25" customHeight="1" x14ac:dyDescent="0.3">
      <c r="A8465" s="97" t="s">
        <v>508</v>
      </c>
      <c r="B8465" s="97">
        <v>129</v>
      </c>
      <c r="C8465" s="97" t="s">
        <v>25663</v>
      </c>
      <c r="D8465" s="97" t="s">
        <v>332</v>
      </c>
      <c r="E8465" s="97" t="s">
        <v>10843</v>
      </c>
      <c r="F8465" s="97">
        <v>331000</v>
      </c>
      <c r="G8465" s="97">
        <v>669800</v>
      </c>
      <c r="H8465" s="97">
        <v>331000</v>
      </c>
      <c r="I8465" s="97">
        <v>669800</v>
      </c>
      <c r="J8465" s="97" t="s">
        <v>93</v>
      </c>
      <c r="K8465" s="97">
        <v>0</v>
      </c>
      <c r="L8465" s="97" t="s">
        <v>25664</v>
      </c>
      <c r="M8465" s="97">
        <v>49</v>
      </c>
      <c r="N8465" s="97">
        <v>951330</v>
      </c>
    </row>
    <row r="8466" spans="1:14" ht="14.25" customHeight="1" x14ac:dyDescent="0.3">
      <c r="A8466" s="97" t="s">
        <v>6680</v>
      </c>
      <c r="B8466" s="97">
        <v>11</v>
      </c>
      <c r="C8466" s="97" t="s">
        <v>25665</v>
      </c>
      <c r="D8466" s="97" t="s">
        <v>332</v>
      </c>
      <c r="E8466" s="97" t="s">
        <v>25666</v>
      </c>
      <c r="F8466" s="97">
        <v>318170</v>
      </c>
      <c r="G8466" s="97">
        <v>656265</v>
      </c>
      <c r="H8466" s="97">
        <v>318170</v>
      </c>
      <c r="I8466" s="97">
        <v>656265</v>
      </c>
      <c r="J8466" s="97" t="s">
        <v>93</v>
      </c>
      <c r="K8466" s="97">
        <v>0</v>
      </c>
      <c r="L8466" s="97" t="s">
        <v>25667</v>
      </c>
      <c r="M8466" s="97">
        <v>49</v>
      </c>
      <c r="N8466" s="97">
        <v>650503</v>
      </c>
    </row>
    <row r="8467" spans="1:14" ht="14.25" customHeight="1" x14ac:dyDescent="0.3">
      <c r="A8467" s="97" t="s">
        <v>419</v>
      </c>
      <c r="B8467" s="97">
        <v>350</v>
      </c>
      <c r="C8467" s="97" t="s">
        <v>25668</v>
      </c>
      <c r="D8467" s="97" t="s">
        <v>332</v>
      </c>
      <c r="E8467" s="97" t="s">
        <v>25669</v>
      </c>
      <c r="F8467" s="97">
        <v>334687</v>
      </c>
      <c r="G8467" s="97">
        <v>670757</v>
      </c>
      <c r="H8467" s="97">
        <v>334687</v>
      </c>
      <c r="I8467" s="97">
        <v>670757</v>
      </c>
      <c r="J8467" s="97" t="s">
        <v>93</v>
      </c>
      <c r="K8467" s="97">
        <v>12</v>
      </c>
      <c r="L8467" s="97" t="s">
        <v>25670</v>
      </c>
      <c r="M8467" s="97">
        <v>49</v>
      </c>
      <c r="N8467" s="97">
        <v>971834</v>
      </c>
    </row>
    <row r="8468" spans="1:14" ht="14.25" customHeight="1" x14ac:dyDescent="0.3">
      <c r="A8468" s="97" t="s">
        <v>419</v>
      </c>
      <c r="B8468" s="97">
        <v>10714</v>
      </c>
      <c r="C8468" s="97" t="s">
        <v>25671</v>
      </c>
      <c r="D8468" s="97" t="s">
        <v>581</v>
      </c>
      <c r="E8468" s="97" t="s">
        <v>25669</v>
      </c>
      <c r="F8468" s="97">
        <v>334687</v>
      </c>
      <c r="G8468" s="97">
        <v>670757</v>
      </c>
      <c r="H8468" s="97">
        <v>334687</v>
      </c>
      <c r="I8468" s="97">
        <v>670757</v>
      </c>
      <c r="J8468" s="97" t="s">
        <v>93</v>
      </c>
      <c r="K8468" s="97">
        <v>13.7</v>
      </c>
      <c r="L8468" s="97" t="s">
        <v>25672</v>
      </c>
      <c r="M8468" s="97">
        <v>49</v>
      </c>
      <c r="N8468" s="97">
        <v>972896</v>
      </c>
    </row>
    <row r="8469" spans="1:14" ht="14.25" customHeight="1" x14ac:dyDescent="0.3">
      <c r="A8469" s="97" t="s">
        <v>419</v>
      </c>
      <c r="B8469" s="97">
        <v>9908</v>
      </c>
      <c r="C8469" s="97" t="s">
        <v>25673</v>
      </c>
      <c r="D8469" s="97" t="s">
        <v>581</v>
      </c>
      <c r="E8469" s="97" t="s">
        <v>25674</v>
      </c>
      <c r="F8469" s="97">
        <v>332164</v>
      </c>
      <c r="G8469" s="97">
        <v>673032</v>
      </c>
      <c r="H8469" s="97">
        <v>332164</v>
      </c>
      <c r="I8469" s="97">
        <v>673032</v>
      </c>
      <c r="J8469" s="97" t="s">
        <v>93</v>
      </c>
      <c r="K8469" s="97">
        <v>20</v>
      </c>
      <c r="L8469" s="97" t="s">
        <v>25675</v>
      </c>
      <c r="M8469" s="97">
        <v>49</v>
      </c>
      <c r="N8469" s="97">
        <v>972702</v>
      </c>
    </row>
    <row r="8470" spans="1:14" ht="14.25" customHeight="1" x14ac:dyDescent="0.3">
      <c r="A8470" s="97" t="s">
        <v>655</v>
      </c>
      <c r="B8470" s="97">
        <v>41</v>
      </c>
      <c r="C8470" s="97" t="s">
        <v>25676</v>
      </c>
      <c r="D8470" s="97" t="s">
        <v>332</v>
      </c>
      <c r="E8470" s="97" t="s">
        <v>25677</v>
      </c>
      <c r="F8470" s="97">
        <v>338879</v>
      </c>
      <c r="G8470" s="97">
        <v>673949</v>
      </c>
      <c r="H8470" s="97">
        <v>338879</v>
      </c>
      <c r="I8470" s="97">
        <v>673949</v>
      </c>
      <c r="J8470" s="97" t="s">
        <v>93</v>
      </c>
      <c r="K8470" s="97">
        <v>24</v>
      </c>
      <c r="L8470" s="97" t="s">
        <v>25678</v>
      </c>
      <c r="M8470" s="97">
        <v>49</v>
      </c>
      <c r="N8470" s="97">
        <v>949707</v>
      </c>
    </row>
    <row r="8471" spans="1:14" ht="14.25" customHeight="1" x14ac:dyDescent="0.3">
      <c r="A8471" s="97" t="s">
        <v>419</v>
      </c>
      <c r="B8471" s="97">
        <v>460</v>
      </c>
      <c r="C8471" s="97" t="s">
        <v>25679</v>
      </c>
      <c r="D8471" s="97" t="s">
        <v>332</v>
      </c>
      <c r="E8471" s="97" t="s">
        <v>25680</v>
      </c>
      <c r="F8471" s="97">
        <v>331107</v>
      </c>
      <c r="G8471" s="97">
        <v>672315</v>
      </c>
      <c r="H8471" s="97">
        <v>331107</v>
      </c>
      <c r="I8471" s="97">
        <v>672315</v>
      </c>
      <c r="J8471" s="97" t="s">
        <v>93</v>
      </c>
      <c r="K8471" s="97">
        <v>36</v>
      </c>
      <c r="L8471" s="97" t="s">
        <v>25681</v>
      </c>
      <c r="M8471" s="97">
        <v>49</v>
      </c>
      <c r="N8471" s="97">
        <v>971944</v>
      </c>
    </row>
    <row r="8472" spans="1:14" ht="14.25" customHeight="1" x14ac:dyDescent="0.3">
      <c r="A8472" s="97" t="s">
        <v>419</v>
      </c>
      <c r="B8472" s="97">
        <v>659</v>
      </c>
      <c r="C8472" s="97" t="s">
        <v>25682</v>
      </c>
      <c r="D8472" s="97" t="s">
        <v>332</v>
      </c>
      <c r="E8472" s="97" t="s">
        <v>25683</v>
      </c>
      <c r="F8472" s="97">
        <v>331850</v>
      </c>
      <c r="G8472" s="97">
        <v>671310</v>
      </c>
      <c r="H8472" s="97">
        <v>331850</v>
      </c>
      <c r="I8472" s="97">
        <v>671310</v>
      </c>
      <c r="J8472" s="97" t="s">
        <v>93</v>
      </c>
      <c r="K8472" s="97">
        <v>47</v>
      </c>
      <c r="L8472" s="97" t="s">
        <v>25684</v>
      </c>
      <c r="M8472" s="97">
        <v>49</v>
      </c>
      <c r="N8472" s="97">
        <v>13088589</v>
      </c>
    </row>
    <row r="8473" spans="1:14" ht="14.25" customHeight="1" x14ac:dyDescent="0.3">
      <c r="A8473" s="97" t="s">
        <v>508</v>
      </c>
      <c r="B8473" s="97">
        <v>383</v>
      </c>
      <c r="C8473" s="97" t="s">
        <v>25685</v>
      </c>
      <c r="D8473" s="97" t="s">
        <v>332</v>
      </c>
      <c r="E8473" s="97" t="s">
        <v>25686</v>
      </c>
      <c r="F8473" s="97">
        <v>331815</v>
      </c>
      <c r="G8473" s="97">
        <v>668014</v>
      </c>
      <c r="H8473" s="97">
        <v>331815</v>
      </c>
      <c r="I8473" s="97">
        <v>668014</v>
      </c>
      <c r="J8473" s="97" t="s">
        <v>93</v>
      </c>
      <c r="K8473" s="97">
        <v>63</v>
      </c>
      <c r="L8473" s="97" t="s">
        <v>25687</v>
      </c>
      <c r="M8473" s="97">
        <v>49</v>
      </c>
      <c r="N8473" s="97">
        <v>951587</v>
      </c>
    </row>
    <row r="8474" spans="1:14" ht="14.25" customHeight="1" x14ac:dyDescent="0.3">
      <c r="A8474" s="97" t="s">
        <v>632</v>
      </c>
      <c r="B8474" s="97">
        <v>61</v>
      </c>
      <c r="C8474" s="97" t="s">
        <v>25688</v>
      </c>
      <c r="D8474" s="97" t="s">
        <v>332</v>
      </c>
      <c r="E8474" s="97" t="s">
        <v>25689</v>
      </c>
      <c r="F8474" s="97">
        <v>341571</v>
      </c>
      <c r="G8474" s="97">
        <v>668783</v>
      </c>
      <c r="H8474" s="97">
        <v>341571</v>
      </c>
      <c r="I8474" s="97">
        <v>668783</v>
      </c>
      <c r="J8474" s="97" t="s">
        <v>93</v>
      </c>
      <c r="K8474" s="97">
        <v>83</v>
      </c>
      <c r="L8474" s="97" t="s">
        <v>25690</v>
      </c>
      <c r="M8474" s="97">
        <v>49</v>
      </c>
      <c r="N8474" s="97">
        <v>770339</v>
      </c>
    </row>
    <row r="8475" spans="1:14" ht="14.25" customHeight="1" x14ac:dyDescent="0.3">
      <c r="A8475" s="97" t="s">
        <v>822</v>
      </c>
      <c r="B8475" s="97">
        <v>104</v>
      </c>
      <c r="C8475" s="97" t="s">
        <v>25691</v>
      </c>
      <c r="D8475" s="97" t="s">
        <v>332</v>
      </c>
      <c r="E8475" s="97" t="s">
        <v>25692</v>
      </c>
      <c r="F8475" s="97">
        <v>342252</v>
      </c>
      <c r="G8475" s="97">
        <v>671563</v>
      </c>
      <c r="H8475" s="97">
        <v>342252</v>
      </c>
      <c r="I8475" s="97">
        <v>671563</v>
      </c>
      <c r="J8475" s="97" t="s">
        <v>93</v>
      </c>
      <c r="K8475" s="97">
        <v>86</v>
      </c>
      <c r="L8475" s="97" t="s">
        <v>25693</v>
      </c>
      <c r="M8475" s="97">
        <v>49</v>
      </c>
      <c r="N8475" s="97">
        <v>930972</v>
      </c>
    </row>
    <row r="8476" spans="1:14" ht="14.25" customHeight="1" x14ac:dyDescent="0.3">
      <c r="A8476" s="97" t="s">
        <v>397</v>
      </c>
      <c r="B8476" s="97">
        <v>149</v>
      </c>
      <c r="C8476" s="97" t="s">
        <v>25694</v>
      </c>
      <c r="D8476" s="97" t="s">
        <v>332</v>
      </c>
      <c r="E8476" s="97" t="s">
        <v>25695</v>
      </c>
      <c r="F8476" s="97">
        <v>339690</v>
      </c>
      <c r="G8476" s="97">
        <v>667300</v>
      </c>
      <c r="H8476" s="97">
        <v>339690</v>
      </c>
      <c r="I8476" s="97">
        <v>667300</v>
      </c>
      <c r="J8476" s="97" t="s">
        <v>93</v>
      </c>
      <c r="K8476" s="97">
        <v>93.73</v>
      </c>
      <c r="L8476" s="97" t="s">
        <v>25696</v>
      </c>
      <c r="M8476" s="97">
        <v>49</v>
      </c>
      <c r="N8476" s="97">
        <v>842706</v>
      </c>
    </row>
    <row r="8477" spans="1:14" ht="14.25" customHeight="1" x14ac:dyDescent="0.3">
      <c r="A8477" s="97" t="s">
        <v>397</v>
      </c>
      <c r="B8477" s="97">
        <v>33</v>
      </c>
      <c r="C8477" s="97" t="s">
        <v>25697</v>
      </c>
      <c r="D8477" s="97" t="s">
        <v>332</v>
      </c>
      <c r="E8477" s="97" t="s">
        <v>25698</v>
      </c>
      <c r="F8477" s="97">
        <v>335780</v>
      </c>
      <c r="G8477" s="97">
        <v>667980</v>
      </c>
      <c r="H8477" s="97">
        <v>335780</v>
      </c>
      <c r="I8477" s="97">
        <v>667980</v>
      </c>
      <c r="J8477" s="97" t="s">
        <v>93</v>
      </c>
      <c r="K8477" s="97">
        <v>97</v>
      </c>
      <c r="L8477" s="97" t="s">
        <v>25699</v>
      </c>
      <c r="M8477" s="97">
        <v>49</v>
      </c>
      <c r="N8477" s="97">
        <v>842590</v>
      </c>
    </row>
    <row r="8478" spans="1:14" ht="14.25" customHeight="1" x14ac:dyDescent="0.3">
      <c r="A8478" s="97" t="s">
        <v>397</v>
      </c>
      <c r="B8478" s="97">
        <v>153</v>
      </c>
      <c r="C8478" s="97" t="s">
        <v>25700</v>
      </c>
      <c r="D8478" s="97" t="s">
        <v>332</v>
      </c>
      <c r="E8478" s="97" t="s">
        <v>25701</v>
      </c>
      <c r="F8478" s="97">
        <v>338890</v>
      </c>
      <c r="G8478" s="97">
        <v>666970</v>
      </c>
      <c r="H8478" s="97">
        <v>338890</v>
      </c>
      <c r="I8478" s="97">
        <v>666970</v>
      </c>
      <c r="J8478" s="97" t="s">
        <v>93</v>
      </c>
      <c r="K8478" s="97">
        <v>114</v>
      </c>
      <c r="L8478" s="97" t="s">
        <v>25702</v>
      </c>
      <c r="M8478" s="97">
        <v>49</v>
      </c>
      <c r="N8478" s="97">
        <v>842710</v>
      </c>
    </row>
    <row r="8479" spans="1:14" ht="14.25" customHeight="1" x14ac:dyDescent="0.3">
      <c r="A8479" s="97" t="s">
        <v>506</v>
      </c>
      <c r="B8479" s="97">
        <v>344</v>
      </c>
      <c r="C8479" s="97" t="s">
        <v>25703</v>
      </c>
      <c r="D8479" s="97" t="s">
        <v>332</v>
      </c>
      <c r="E8479" s="97" t="s">
        <v>25704</v>
      </c>
      <c r="F8479" s="97">
        <v>327588</v>
      </c>
      <c r="G8479" s="97">
        <v>666835</v>
      </c>
      <c r="H8479" s="97">
        <v>327588</v>
      </c>
      <c r="I8479" s="97">
        <v>666835</v>
      </c>
      <c r="J8479" s="97" t="s">
        <v>93</v>
      </c>
      <c r="K8479" s="97">
        <v>138</v>
      </c>
      <c r="L8479" s="97" t="s">
        <v>25705</v>
      </c>
      <c r="M8479" s="97">
        <v>49</v>
      </c>
      <c r="N8479" s="97">
        <v>1002836</v>
      </c>
    </row>
    <row r="8480" spans="1:14" ht="14.25" customHeight="1" x14ac:dyDescent="0.3">
      <c r="A8480" s="97" t="s">
        <v>506</v>
      </c>
      <c r="B8480" s="97">
        <v>10695</v>
      </c>
      <c r="C8480" s="97" t="s">
        <v>25706</v>
      </c>
      <c r="D8480" s="97" t="s">
        <v>581</v>
      </c>
      <c r="E8480" s="97" t="s">
        <v>25707</v>
      </c>
      <c r="F8480" s="97">
        <v>327679</v>
      </c>
      <c r="G8480" s="97">
        <v>666914</v>
      </c>
      <c r="H8480" s="97">
        <v>327679</v>
      </c>
      <c r="I8480" s="97">
        <v>666914</v>
      </c>
      <c r="J8480" s="97" t="s">
        <v>93</v>
      </c>
      <c r="K8480" s="97">
        <v>140.04</v>
      </c>
      <c r="L8480" s="97" t="s">
        <v>25708</v>
      </c>
      <c r="M8480" s="97">
        <v>49</v>
      </c>
      <c r="N8480" s="97">
        <v>1004101</v>
      </c>
    </row>
    <row r="8481" spans="1:14" ht="14.25" customHeight="1" x14ac:dyDescent="0.3">
      <c r="A8481" s="97" t="s">
        <v>497</v>
      </c>
      <c r="B8481" s="97">
        <v>107</v>
      </c>
      <c r="C8481" s="97" t="s">
        <v>25709</v>
      </c>
      <c r="D8481" s="97" t="s">
        <v>332</v>
      </c>
      <c r="E8481" s="97" t="s">
        <v>25710</v>
      </c>
      <c r="F8481" s="97">
        <v>334400</v>
      </c>
      <c r="G8481" s="97">
        <v>660340</v>
      </c>
      <c r="H8481" s="97">
        <v>334400</v>
      </c>
      <c r="I8481" s="97">
        <v>660340</v>
      </c>
      <c r="J8481" s="97" t="s">
        <v>93</v>
      </c>
      <c r="K8481" s="97">
        <v>158</v>
      </c>
      <c r="L8481" s="97" t="s">
        <v>25711</v>
      </c>
      <c r="M8481" s="97">
        <v>49</v>
      </c>
      <c r="N8481" s="97">
        <v>904739</v>
      </c>
    </row>
    <row r="8482" spans="1:14" ht="14.25" customHeight="1" x14ac:dyDescent="0.3">
      <c r="A8482" s="97" t="s">
        <v>570</v>
      </c>
      <c r="B8482" s="97">
        <v>230</v>
      </c>
      <c r="C8482" s="97" t="s">
        <v>25712</v>
      </c>
      <c r="D8482" s="97" t="s">
        <v>332</v>
      </c>
      <c r="E8482" s="97" t="s">
        <v>25713</v>
      </c>
      <c r="F8482" s="97">
        <v>337780</v>
      </c>
      <c r="G8482" s="97">
        <v>664590</v>
      </c>
      <c r="H8482" s="97">
        <v>337780</v>
      </c>
      <c r="I8482" s="97">
        <v>664590</v>
      </c>
      <c r="J8482" s="97" t="s">
        <v>93</v>
      </c>
      <c r="K8482" s="97">
        <v>160</v>
      </c>
      <c r="L8482" s="97" t="s">
        <v>25714</v>
      </c>
      <c r="M8482" s="97">
        <v>49</v>
      </c>
      <c r="N8482" s="97">
        <v>844710</v>
      </c>
    </row>
    <row r="8483" spans="1:14" ht="14.25" customHeight="1" x14ac:dyDescent="0.3">
      <c r="A8483" s="97" t="s">
        <v>570</v>
      </c>
      <c r="B8483" s="97">
        <v>314</v>
      </c>
      <c r="C8483" s="97" t="s">
        <v>25715</v>
      </c>
      <c r="D8483" s="97" t="s">
        <v>332</v>
      </c>
      <c r="E8483" s="97" t="s">
        <v>25716</v>
      </c>
      <c r="F8483" s="97">
        <v>337740</v>
      </c>
      <c r="G8483" s="97">
        <v>664190</v>
      </c>
      <c r="H8483" s="97">
        <v>337740</v>
      </c>
      <c r="I8483" s="97">
        <v>664190</v>
      </c>
      <c r="J8483" s="97" t="s">
        <v>93</v>
      </c>
      <c r="K8483" s="97">
        <v>160.38</v>
      </c>
      <c r="L8483" s="97" t="s">
        <v>25717</v>
      </c>
      <c r="M8483" s="97">
        <v>49</v>
      </c>
      <c r="N8483" s="97">
        <v>844794</v>
      </c>
    </row>
    <row r="8484" spans="1:14" ht="14.25" customHeight="1" x14ac:dyDescent="0.3">
      <c r="A8484" s="97" t="s">
        <v>351</v>
      </c>
      <c r="B8484" s="97">
        <v>17123</v>
      </c>
      <c r="C8484" s="97" t="s">
        <v>25718</v>
      </c>
      <c r="D8484" s="97" t="s">
        <v>581</v>
      </c>
      <c r="E8484" s="97" t="s">
        <v>25719</v>
      </c>
      <c r="F8484" s="97">
        <v>326338</v>
      </c>
      <c r="G8484" s="97">
        <v>664127</v>
      </c>
      <c r="H8484" s="97">
        <v>326338</v>
      </c>
      <c r="I8484" s="97">
        <v>664127</v>
      </c>
      <c r="J8484" s="97" t="s">
        <v>93</v>
      </c>
      <c r="K8484" s="97">
        <v>166.83</v>
      </c>
      <c r="L8484" s="97" t="s">
        <v>25720</v>
      </c>
      <c r="M8484" s="97">
        <v>49</v>
      </c>
      <c r="N8484" s="97">
        <v>803450</v>
      </c>
    </row>
    <row r="8485" spans="1:14" ht="14.25" customHeight="1" x14ac:dyDescent="0.3">
      <c r="A8485" s="97" t="s">
        <v>4821</v>
      </c>
      <c r="B8485" s="97">
        <v>135</v>
      </c>
      <c r="C8485" s="97" t="s">
        <v>25721</v>
      </c>
      <c r="D8485" s="97" t="s">
        <v>332</v>
      </c>
      <c r="E8485" s="97" t="s">
        <v>25722</v>
      </c>
      <c r="F8485" s="97">
        <v>334795</v>
      </c>
      <c r="G8485" s="97">
        <v>659860</v>
      </c>
      <c r="H8485" s="97">
        <v>334795</v>
      </c>
      <c r="I8485" s="97">
        <v>659860</v>
      </c>
      <c r="J8485" s="97" t="s">
        <v>93</v>
      </c>
      <c r="K8485" s="97">
        <v>170.2</v>
      </c>
      <c r="L8485" s="97" t="s">
        <v>25723</v>
      </c>
      <c r="M8485" s="97">
        <v>49</v>
      </c>
      <c r="N8485" s="97">
        <v>777794</v>
      </c>
    </row>
    <row r="8486" spans="1:14" ht="14.25" customHeight="1" x14ac:dyDescent="0.3">
      <c r="A8486" s="97" t="s">
        <v>570</v>
      </c>
      <c r="B8486" s="97">
        <v>118</v>
      </c>
      <c r="C8486" s="97" t="s">
        <v>25724</v>
      </c>
      <c r="D8486" s="97" t="s">
        <v>332</v>
      </c>
      <c r="E8486" s="97" t="s">
        <v>25725</v>
      </c>
      <c r="F8486" s="97">
        <v>337545</v>
      </c>
      <c r="G8486" s="97">
        <v>664870</v>
      </c>
      <c r="H8486" s="97">
        <v>337545</v>
      </c>
      <c r="I8486" s="97">
        <v>664870</v>
      </c>
      <c r="J8486" s="97" t="s">
        <v>93</v>
      </c>
      <c r="K8486" s="97">
        <v>182.1</v>
      </c>
      <c r="L8486" s="97" t="s">
        <v>25726</v>
      </c>
      <c r="M8486" s="97">
        <v>49</v>
      </c>
      <c r="N8486" s="97">
        <v>844596</v>
      </c>
    </row>
    <row r="8487" spans="1:14" ht="14.25" customHeight="1" x14ac:dyDescent="0.3">
      <c r="A8487" s="97" t="s">
        <v>570</v>
      </c>
      <c r="B8487" s="97">
        <v>95</v>
      </c>
      <c r="C8487" s="97" t="s">
        <v>25727</v>
      </c>
      <c r="D8487" s="97" t="s">
        <v>332</v>
      </c>
      <c r="E8487" s="97" t="s">
        <v>25728</v>
      </c>
      <c r="F8487" s="97">
        <v>337350</v>
      </c>
      <c r="G8487" s="97">
        <v>664760</v>
      </c>
      <c r="H8487" s="97">
        <v>337350</v>
      </c>
      <c r="I8487" s="97">
        <v>664760</v>
      </c>
      <c r="J8487" s="97" t="s">
        <v>93</v>
      </c>
      <c r="K8487" s="97">
        <v>185.2</v>
      </c>
      <c r="L8487" s="97" t="s">
        <v>25729</v>
      </c>
      <c r="M8487" s="97">
        <v>49</v>
      </c>
      <c r="N8487" s="97">
        <v>844573</v>
      </c>
    </row>
    <row r="8488" spans="1:14" ht="14.25" customHeight="1" x14ac:dyDescent="0.3">
      <c r="A8488" s="97" t="s">
        <v>570</v>
      </c>
      <c r="B8488" s="97">
        <v>133</v>
      </c>
      <c r="C8488" s="97" t="s">
        <v>25730</v>
      </c>
      <c r="D8488" s="97" t="s">
        <v>332</v>
      </c>
      <c r="E8488" s="97" t="s">
        <v>25731</v>
      </c>
      <c r="F8488" s="97">
        <v>336910</v>
      </c>
      <c r="G8488" s="97">
        <v>664160</v>
      </c>
      <c r="H8488" s="97">
        <v>336910</v>
      </c>
      <c r="I8488" s="97">
        <v>664160</v>
      </c>
      <c r="J8488" s="97" t="s">
        <v>93</v>
      </c>
      <c r="K8488" s="97">
        <v>201.1</v>
      </c>
      <c r="L8488" s="97" t="s">
        <v>25732</v>
      </c>
      <c r="M8488" s="97">
        <v>49</v>
      </c>
      <c r="N8488" s="97">
        <v>844612</v>
      </c>
    </row>
    <row r="8489" spans="1:14" ht="14.25" customHeight="1" x14ac:dyDescent="0.3">
      <c r="A8489" s="97" t="s">
        <v>330</v>
      </c>
      <c r="B8489" s="97">
        <v>40</v>
      </c>
      <c r="C8489" s="97" t="s">
        <v>25733</v>
      </c>
      <c r="D8489" s="97" t="s">
        <v>332</v>
      </c>
      <c r="E8489" s="97" t="s">
        <v>25734</v>
      </c>
      <c r="F8489" s="97">
        <v>323410</v>
      </c>
      <c r="G8489" s="97">
        <v>661430</v>
      </c>
      <c r="H8489" s="97">
        <v>323410</v>
      </c>
      <c r="I8489" s="97">
        <v>661430</v>
      </c>
      <c r="J8489" s="97" t="s">
        <v>93</v>
      </c>
      <c r="K8489" s="97">
        <v>205</v>
      </c>
      <c r="L8489" s="97" t="s">
        <v>23117</v>
      </c>
      <c r="M8489" s="97">
        <v>49</v>
      </c>
      <c r="N8489" s="97">
        <v>785761</v>
      </c>
    </row>
    <row r="8490" spans="1:14" ht="14.25" customHeight="1" x14ac:dyDescent="0.3">
      <c r="A8490" s="97" t="s">
        <v>570</v>
      </c>
      <c r="B8490" s="97">
        <v>114</v>
      </c>
      <c r="C8490" s="97" t="s">
        <v>25735</v>
      </c>
      <c r="D8490" s="97" t="s">
        <v>332</v>
      </c>
      <c r="E8490" s="97" t="s">
        <v>25736</v>
      </c>
      <c r="F8490" s="97">
        <v>336715</v>
      </c>
      <c r="G8490" s="97">
        <v>664090</v>
      </c>
      <c r="H8490" s="97">
        <v>336715</v>
      </c>
      <c r="I8490" s="97">
        <v>664090</v>
      </c>
      <c r="J8490" s="97" t="s">
        <v>93</v>
      </c>
      <c r="K8490" s="97">
        <v>208.1</v>
      </c>
      <c r="L8490" s="97" t="s">
        <v>25737</v>
      </c>
      <c r="M8490" s="97">
        <v>49</v>
      </c>
      <c r="N8490" s="97">
        <v>844592</v>
      </c>
    </row>
    <row r="8491" spans="1:14" ht="14.25" customHeight="1" x14ac:dyDescent="0.3">
      <c r="A8491" s="97" t="s">
        <v>570</v>
      </c>
      <c r="B8491" s="97">
        <v>455</v>
      </c>
      <c r="C8491" s="97" t="s">
        <v>25738</v>
      </c>
      <c r="D8491" s="97" t="s">
        <v>332</v>
      </c>
      <c r="E8491" s="97" t="s">
        <v>25739</v>
      </c>
      <c r="F8491" s="97">
        <v>335420</v>
      </c>
      <c r="G8491" s="97">
        <v>660790</v>
      </c>
      <c r="H8491" s="97">
        <v>335420</v>
      </c>
      <c r="I8491" s="97">
        <v>660790</v>
      </c>
      <c r="J8491" s="97" t="s">
        <v>93</v>
      </c>
      <c r="K8491" s="97">
        <v>209</v>
      </c>
      <c r="L8491" s="97" t="s">
        <v>25740</v>
      </c>
      <c r="M8491" s="97">
        <v>49</v>
      </c>
      <c r="N8491" s="97">
        <v>844947</v>
      </c>
    </row>
    <row r="8492" spans="1:14" ht="14.25" customHeight="1" x14ac:dyDescent="0.3">
      <c r="A8492" s="97" t="s">
        <v>330</v>
      </c>
      <c r="B8492" s="97">
        <v>42</v>
      </c>
      <c r="C8492" s="97" t="s">
        <v>25741</v>
      </c>
      <c r="D8492" s="97" t="s">
        <v>332</v>
      </c>
      <c r="E8492" s="97" t="s">
        <v>25742</v>
      </c>
      <c r="F8492" s="97">
        <v>323330</v>
      </c>
      <c r="G8492" s="97">
        <v>661500</v>
      </c>
      <c r="H8492" s="97">
        <v>323330</v>
      </c>
      <c r="I8492" s="97">
        <v>661500</v>
      </c>
      <c r="J8492" s="97" t="s">
        <v>93</v>
      </c>
      <c r="K8492" s="97">
        <v>210</v>
      </c>
      <c r="L8492" s="97" t="s">
        <v>25743</v>
      </c>
      <c r="M8492" s="97">
        <v>49</v>
      </c>
      <c r="N8492" s="97">
        <v>785763</v>
      </c>
    </row>
    <row r="8493" spans="1:14" ht="14.25" customHeight="1" x14ac:dyDescent="0.3">
      <c r="A8493" s="97" t="s">
        <v>330</v>
      </c>
      <c r="B8493" s="97">
        <v>122</v>
      </c>
      <c r="C8493" s="97" t="s">
        <v>25744</v>
      </c>
      <c r="D8493" s="97" t="s">
        <v>332</v>
      </c>
      <c r="E8493" s="97" t="s">
        <v>25745</v>
      </c>
      <c r="F8493" s="97">
        <v>322929</v>
      </c>
      <c r="G8493" s="97">
        <v>661029</v>
      </c>
      <c r="H8493" s="97">
        <v>322929</v>
      </c>
      <c r="I8493" s="97">
        <v>661029</v>
      </c>
      <c r="J8493" s="97" t="s">
        <v>93</v>
      </c>
      <c r="K8493" s="97">
        <v>212</v>
      </c>
      <c r="L8493" s="97" t="s">
        <v>24691</v>
      </c>
      <c r="M8493" s="97">
        <v>49</v>
      </c>
      <c r="N8493" s="97">
        <v>785845</v>
      </c>
    </row>
    <row r="8494" spans="1:14" ht="14.25" customHeight="1" x14ac:dyDescent="0.3">
      <c r="A8494" s="97" t="s">
        <v>570</v>
      </c>
      <c r="B8494" s="97">
        <v>445</v>
      </c>
      <c r="C8494" s="97" t="s">
        <v>25746</v>
      </c>
      <c r="D8494" s="97" t="s">
        <v>332</v>
      </c>
      <c r="E8494" s="97" t="s">
        <v>25747</v>
      </c>
      <c r="F8494" s="97">
        <v>335670</v>
      </c>
      <c r="G8494" s="97">
        <v>661160</v>
      </c>
      <c r="H8494" s="97">
        <v>335670</v>
      </c>
      <c r="I8494" s="97">
        <v>661160</v>
      </c>
      <c r="J8494" s="97" t="s">
        <v>93</v>
      </c>
      <c r="K8494" s="97">
        <v>228</v>
      </c>
      <c r="L8494" s="97" t="s">
        <v>25748</v>
      </c>
      <c r="M8494" s="97">
        <v>49</v>
      </c>
      <c r="N8494" s="97">
        <v>844937</v>
      </c>
    </row>
    <row r="8495" spans="1:14" ht="14.25" customHeight="1" x14ac:dyDescent="0.3">
      <c r="A8495" s="97" t="s">
        <v>878</v>
      </c>
      <c r="B8495" s="97">
        <v>2</v>
      </c>
      <c r="C8495" s="97" t="s">
        <v>25749</v>
      </c>
      <c r="D8495" s="97" t="s">
        <v>332</v>
      </c>
      <c r="E8495" s="97" t="s">
        <v>25750</v>
      </c>
      <c r="F8495" s="97">
        <v>326040</v>
      </c>
      <c r="G8495" s="97">
        <v>659380</v>
      </c>
      <c r="H8495" s="97">
        <v>326040</v>
      </c>
      <c r="I8495" s="97">
        <v>659380</v>
      </c>
      <c r="J8495" s="97" t="s">
        <v>93</v>
      </c>
      <c r="K8495" s="97">
        <v>238.33</v>
      </c>
      <c r="L8495" s="97" t="s">
        <v>25751</v>
      </c>
      <c r="M8495" s="97">
        <v>49</v>
      </c>
      <c r="N8495" s="97">
        <v>737222</v>
      </c>
    </row>
    <row r="8496" spans="1:14" ht="14.25" customHeight="1" x14ac:dyDescent="0.3">
      <c r="A8496" s="97" t="s">
        <v>6680</v>
      </c>
      <c r="B8496" s="97">
        <v>62</v>
      </c>
      <c r="C8496" s="97" t="s">
        <v>25752</v>
      </c>
      <c r="D8496" s="97" t="s">
        <v>332</v>
      </c>
      <c r="E8496" s="97" t="s">
        <v>25753</v>
      </c>
      <c r="F8496" s="97">
        <v>319280</v>
      </c>
      <c r="G8496" s="97">
        <v>657080</v>
      </c>
      <c r="H8496" s="97">
        <v>319280</v>
      </c>
      <c r="I8496" s="97">
        <v>657080</v>
      </c>
      <c r="J8496" s="97" t="s">
        <v>93</v>
      </c>
      <c r="K8496" s="97">
        <v>251.54</v>
      </c>
      <c r="L8496" s="97" t="s">
        <v>25754</v>
      </c>
      <c r="M8496" s="97">
        <v>49</v>
      </c>
      <c r="N8496" s="97">
        <v>650555</v>
      </c>
    </row>
    <row r="8497" spans="1:14" ht="14.25" customHeight="1" x14ac:dyDescent="0.3">
      <c r="A8497" s="97" t="s">
        <v>878</v>
      </c>
      <c r="B8497" s="97">
        <v>68</v>
      </c>
      <c r="C8497" s="97" t="s">
        <v>25755</v>
      </c>
      <c r="D8497" s="97" t="s">
        <v>332</v>
      </c>
      <c r="E8497" s="97" t="s">
        <v>25756</v>
      </c>
      <c r="F8497" s="97">
        <v>327770</v>
      </c>
      <c r="G8497" s="97">
        <v>658510</v>
      </c>
      <c r="H8497" s="97">
        <v>327770</v>
      </c>
      <c r="I8497" s="97">
        <v>658510</v>
      </c>
      <c r="J8497" s="97" t="s">
        <v>93</v>
      </c>
      <c r="K8497" s="97">
        <v>260.17</v>
      </c>
      <c r="L8497" s="97" t="s">
        <v>25757</v>
      </c>
      <c r="M8497" s="97">
        <v>49</v>
      </c>
      <c r="N8497" s="97">
        <v>737288</v>
      </c>
    </row>
    <row r="8498" spans="1:14" ht="14.25" customHeight="1" x14ac:dyDescent="0.3">
      <c r="A8498" s="97" t="s">
        <v>878</v>
      </c>
      <c r="B8498" s="97">
        <v>30</v>
      </c>
      <c r="C8498" s="97" t="s">
        <v>25758</v>
      </c>
      <c r="D8498" s="97" t="s">
        <v>332</v>
      </c>
      <c r="E8498" s="97" t="s">
        <v>25759</v>
      </c>
      <c r="F8498" s="97">
        <v>326740</v>
      </c>
      <c r="G8498" s="97">
        <v>658860</v>
      </c>
      <c r="H8498" s="97">
        <v>326740</v>
      </c>
      <c r="I8498" s="97">
        <v>658860</v>
      </c>
      <c r="J8498" s="97" t="s">
        <v>93</v>
      </c>
      <c r="K8498" s="97">
        <v>281.45999999999998</v>
      </c>
      <c r="L8498" s="97" t="s">
        <v>25760</v>
      </c>
      <c r="M8498" s="97">
        <v>49</v>
      </c>
      <c r="N8498" s="97">
        <v>737250</v>
      </c>
    </row>
    <row r="8499" spans="1:14" ht="14.25" customHeight="1" x14ac:dyDescent="0.3">
      <c r="A8499" s="97" t="s">
        <v>497</v>
      </c>
      <c r="B8499" s="97">
        <v>192</v>
      </c>
      <c r="C8499" s="97" t="s">
        <v>25761</v>
      </c>
      <c r="D8499" s="97" t="s">
        <v>332</v>
      </c>
      <c r="E8499" s="97" t="s">
        <v>25762</v>
      </c>
      <c r="F8499" s="97">
        <v>331717</v>
      </c>
      <c r="G8499" s="97">
        <v>663551</v>
      </c>
      <c r="H8499" s="97">
        <v>331717</v>
      </c>
      <c r="I8499" s="97">
        <v>663551</v>
      </c>
      <c r="J8499" s="97" t="s">
        <v>93</v>
      </c>
      <c r="K8499" s="97">
        <v>-519</v>
      </c>
      <c r="L8499" s="97" t="s">
        <v>25763</v>
      </c>
      <c r="M8499" s="97">
        <v>49.4</v>
      </c>
      <c r="N8499" s="97">
        <v>904824</v>
      </c>
    </row>
    <row r="8500" spans="1:14" ht="14.25" customHeight="1" x14ac:dyDescent="0.3">
      <c r="A8500" s="97" t="s">
        <v>497</v>
      </c>
      <c r="B8500" s="97">
        <v>581</v>
      </c>
      <c r="C8500" s="97" t="s">
        <v>25764</v>
      </c>
      <c r="D8500" s="97" t="s">
        <v>332</v>
      </c>
      <c r="E8500" s="97" t="s">
        <v>25765</v>
      </c>
      <c r="F8500" s="97">
        <v>334578</v>
      </c>
      <c r="G8500" s="97">
        <v>661636</v>
      </c>
      <c r="H8500" s="97">
        <v>334578</v>
      </c>
      <c r="I8500" s="97">
        <v>661636</v>
      </c>
      <c r="J8500" s="97" t="s">
        <v>93</v>
      </c>
      <c r="K8500" s="97">
        <v>0</v>
      </c>
      <c r="L8500" s="97" t="s">
        <v>24248</v>
      </c>
      <c r="M8500" s="97">
        <v>49.5</v>
      </c>
      <c r="N8500" s="97">
        <v>17643023</v>
      </c>
    </row>
    <row r="8501" spans="1:14" ht="14.25" customHeight="1" x14ac:dyDescent="0.3">
      <c r="A8501" s="97" t="s">
        <v>419</v>
      </c>
      <c r="B8501" s="97">
        <v>654</v>
      </c>
      <c r="C8501" s="97" t="s">
        <v>25766</v>
      </c>
      <c r="D8501" s="97" t="s">
        <v>332</v>
      </c>
      <c r="E8501" s="97" t="s">
        <v>25767</v>
      </c>
      <c r="F8501" s="97">
        <v>330918</v>
      </c>
      <c r="G8501" s="97">
        <v>671394</v>
      </c>
      <c r="H8501" s="97">
        <v>330918</v>
      </c>
      <c r="I8501" s="97">
        <v>671394</v>
      </c>
      <c r="J8501" s="97" t="s">
        <v>93</v>
      </c>
      <c r="K8501" s="97">
        <v>0</v>
      </c>
      <c r="L8501" s="97" t="s">
        <v>25768</v>
      </c>
      <c r="M8501" s="97">
        <v>49.5</v>
      </c>
      <c r="N8501" s="97">
        <v>13086304</v>
      </c>
    </row>
    <row r="8502" spans="1:14" ht="14.25" customHeight="1" x14ac:dyDescent="0.3">
      <c r="A8502" s="97" t="s">
        <v>497</v>
      </c>
      <c r="B8502" s="97">
        <v>12431</v>
      </c>
      <c r="C8502" s="97" t="s">
        <v>25769</v>
      </c>
      <c r="D8502" s="97" t="s">
        <v>581</v>
      </c>
      <c r="E8502" s="97" t="s">
        <v>25770</v>
      </c>
      <c r="F8502" s="97">
        <v>332993</v>
      </c>
      <c r="G8502" s="97">
        <v>664624</v>
      </c>
      <c r="H8502" s="97">
        <v>332993</v>
      </c>
      <c r="I8502" s="97">
        <v>664624</v>
      </c>
      <c r="J8502" s="97" t="s">
        <v>93</v>
      </c>
      <c r="K8502" s="97">
        <v>81</v>
      </c>
      <c r="L8502" s="97" t="s">
        <v>25771</v>
      </c>
      <c r="M8502" s="97">
        <v>49.55</v>
      </c>
      <c r="N8502" s="97">
        <v>905429</v>
      </c>
    </row>
    <row r="8503" spans="1:14" ht="14.25" customHeight="1" x14ac:dyDescent="0.3">
      <c r="A8503" s="97" t="s">
        <v>419</v>
      </c>
      <c r="B8503" s="97">
        <v>658</v>
      </c>
      <c r="C8503" s="97" t="s">
        <v>25772</v>
      </c>
      <c r="D8503" s="97" t="s">
        <v>332</v>
      </c>
      <c r="E8503" s="97" t="s">
        <v>25773</v>
      </c>
      <c r="F8503" s="97">
        <v>331560</v>
      </c>
      <c r="G8503" s="97">
        <v>670490</v>
      </c>
      <c r="H8503" s="97">
        <v>331560</v>
      </c>
      <c r="I8503" s="97">
        <v>670490</v>
      </c>
      <c r="J8503" s="97" t="s">
        <v>93</v>
      </c>
      <c r="K8503" s="97">
        <v>64</v>
      </c>
      <c r="L8503" s="97" t="s">
        <v>25774</v>
      </c>
      <c r="M8503" s="97">
        <v>49.75</v>
      </c>
      <c r="N8503" s="97">
        <v>13088588</v>
      </c>
    </row>
    <row r="8504" spans="1:14" ht="14.25" customHeight="1" x14ac:dyDescent="0.3">
      <c r="A8504" s="97" t="s">
        <v>330</v>
      </c>
      <c r="B8504" s="97">
        <v>134</v>
      </c>
      <c r="C8504" s="97" t="s">
        <v>25775</v>
      </c>
      <c r="D8504" s="97" t="s">
        <v>332</v>
      </c>
      <c r="E8504" s="97" t="s">
        <v>25776</v>
      </c>
      <c r="F8504" s="97">
        <v>324620</v>
      </c>
      <c r="G8504" s="97">
        <v>662310</v>
      </c>
      <c r="H8504" s="97">
        <v>324620</v>
      </c>
      <c r="I8504" s="97">
        <v>662310</v>
      </c>
      <c r="J8504" s="97" t="s">
        <v>93</v>
      </c>
      <c r="K8504" s="97">
        <v>0</v>
      </c>
      <c r="L8504" s="97" t="s">
        <v>25777</v>
      </c>
      <c r="M8504" s="97">
        <v>49.95</v>
      </c>
      <c r="N8504" s="97">
        <v>13088629</v>
      </c>
    </row>
    <row r="8505" spans="1:14" ht="14.25" customHeight="1" x14ac:dyDescent="0.3">
      <c r="A8505" s="97" t="s">
        <v>888</v>
      </c>
      <c r="B8505" s="97">
        <v>45</v>
      </c>
      <c r="C8505" s="97" t="s">
        <v>25778</v>
      </c>
      <c r="D8505" s="97" t="s">
        <v>332</v>
      </c>
      <c r="E8505" s="97" t="s">
        <v>25779</v>
      </c>
      <c r="F8505" s="97">
        <v>349600</v>
      </c>
      <c r="G8505" s="97">
        <v>673960</v>
      </c>
      <c r="H8505" s="97">
        <v>349600</v>
      </c>
      <c r="I8505" s="97">
        <v>673960</v>
      </c>
      <c r="J8505" s="97" t="s">
        <v>93</v>
      </c>
      <c r="K8505" s="97">
        <v>0</v>
      </c>
      <c r="L8505" s="97" t="s">
        <v>25780</v>
      </c>
      <c r="M8505" s="97">
        <v>49.99</v>
      </c>
      <c r="N8505" s="97">
        <v>747584</v>
      </c>
    </row>
    <row r="8506" spans="1:14" ht="14.25" customHeight="1" x14ac:dyDescent="0.3">
      <c r="A8506" s="97" t="s">
        <v>497</v>
      </c>
      <c r="B8506" s="97">
        <v>191</v>
      </c>
      <c r="C8506" s="97" t="s">
        <v>499</v>
      </c>
      <c r="D8506" s="97" t="s">
        <v>332</v>
      </c>
      <c r="E8506" s="97" t="s">
        <v>500</v>
      </c>
      <c r="F8506" s="97">
        <v>332076</v>
      </c>
      <c r="G8506" s="97">
        <v>663824</v>
      </c>
      <c r="H8506" s="97">
        <v>332076</v>
      </c>
      <c r="I8506" s="97">
        <v>663824</v>
      </c>
      <c r="J8506" s="97" t="s">
        <v>93</v>
      </c>
      <c r="K8506" s="97">
        <v>-489</v>
      </c>
      <c r="L8506" s="97" t="s">
        <v>504</v>
      </c>
      <c r="M8506" s="97">
        <v>50</v>
      </c>
      <c r="N8506" s="97">
        <v>904823</v>
      </c>
    </row>
    <row r="8507" spans="1:14" ht="14.25" customHeight="1" x14ac:dyDescent="0.3">
      <c r="A8507" s="97" t="s">
        <v>419</v>
      </c>
      <c r="B8507" s="97">
        <v>392</v>
      </c>
      <c r="C8507" s="97" t="s">
        <v>25781</v>
      </c>
      <c r="D8507" s="97" t="s">
        <v>332</v>
      </c>
      <c r="E8507" s="97" t="s">
        <v>25782</v>
      </c>
      <c r="F8507" s="97">
        <v>331263</v>
      </c>
      <c r="G8507" s="97">
        <v>672637</v>
      </c>
      <c r="H8507" s="97">
        <v>331263</v>
      </c>
      <c r="I8507" s="97">
        <v>672637</v>
      </c>
      <c r="J8507" s="97" t="s">
        <v>93</v>
      </c>
      <c r="K8507" s="97">
        <v>0</v>
      </c>
      <c r="L8507" s="97" t="s">
        <v>25783</v>
      </c>
      <c r="M8507" s="97">
        <v>50</v>
      </c>
      <c r="N8507" s="97">
        <v>971876</v>
      </c>
    </row>
    <row r="8508" spans="1:14" ht="14.25" customHeight="1" x14ac:dyDescent="0.3">
      <c r="A8508" s="97" t="s">
        <v>419</v>
      </c>
      <c r="B8508" s="97">
        <v>410</v>
      </c>
      <c r="C8508" s="97" t="s">
        <v>25784</v>
      </c>
      <c r="D8508" s="97" t="s">
        <v>332</v>
      </c>
      <c r="E8508" s="97" t="s">
        <v>25785</v>
      </c>
      <c r="F8508" s="97">
        <v>332754</v>
      </c>
      <c r="G8508" s="97">
        <v>673105</v>
      </c>
      <c r="H8508" s="97">
        <v>332754</v>
      </c>
      <c r="I8508" s="97">
        <v>673105</v>
      </c>
      <c r="J8508" s="97" t="s">
        <v>93</v>
      </c>
      <c r="K8508" s="97">
        <v>5</v>
      </c>
      <c r="L8508" s="97" t="s">
        <v>25786</v>
      </c>
      <c r="M8508" s="97">
        <v>50</v>
      </c>
      <c r="N8508" s="97">
        <v>971894</v>
      </c>
    </row>
    <row r="8509" spans="1:14" ht="14.25" customHeight="1" x14ac:dyDescent="0.3">
      <c r="A8509" s="97" t="s">
        <v>419</v>
      </c>
      <c r="B8509" s="97">
        <v>54</v>
      </c>
      <c r="C8509" s="97" t="s">
        <v>25787</v>
      </c>
      <c r="D8509" s="97" t="s">
        <v>332</v>
      </c>
      <c r="E8509" s="97" t="s">
        <v>25788</v>
      </c>
      <c r="F8509" s="97">
        <v>334760</v>
      </c>
      <c r="G8509" s="97">
        <v>672370</v>
      </c>
      <c r="H8509" s="97">
        <v>334760</v>
      </c>
      <c r="I8509" s="97">
        <v>672370</v>
      </c>
      <c r="J8509" s="97" t="s">
        <v>93</v>
      </c>
      <c r="K8509" s="97">
        <v>9.67</v>
      </c>
      <c r="L8509" s="97" t="s">
        <v>25789</v>
      </c>
      <c r="M8509" s="97">
        <v>50</v>
      </c>
      <c r="N8509" s="97">
        <v>971531</v>
      </c>
    </row>
    <row r="8510" spans="1:14" ht="14.25" customHeight="1" x14ac:dyDescent="0.3">
      <c r="A8510" s="97" t="s">
        <v>655</v>
      </c>
      <c r="B8510" s="97">
        <v>633</v>
      </c>
      <c r="C8510" s="97" t="s">
        <v>25790</v>
      </c>
      <c r="D8510" s="97" t="s">
        <v>332</v>
      </c>
      <c r="E8510" s="97" t="s">
        <v>25791</v>
      </c>
      <c r="F8510" s="97">
        <v>335056</v>
      </c>
      <c r="G8510" s="97">
        <v>671120</v>
      </c>
      <c r="H8510" s="97">
        <v>335056</v>
      </c>
      <c r="I8510" s="97">
        <v>671120</v>
      </c>
      <c r="J8510" s="97" t="s">
        <v>93</v>
      </c>
      <c r="K8510" s="97">
        <v>18</v>
      </c>
      <c r="L8510" s="97" t="s">
        <v>25792</v>
      </c>
      <c r="M8510" s="97">
        <v>50</v>
      </c>
      <c r="N8510" s="97">
        <v>950313</v>
      </c>
    </row>
    <row r="8511" spans="1:14" ht="14.25" customHeight="1" x14ac:dyDescent="0.3">
      <c r="A8511" s="97" t="s">
        <v>655</v>
      </c>
      <c r="B8511" s="97">
        <v>634</v>
      </c>
      <c r="C8511" s="97" t="s">
        <v>25793</v>
      </c>
      <c r="D8511" s="97" t="s">
        <v>332</v>
      </c>
      <c r="E8511" s="97" t="s">
        <v>25794</v>
      </c>
      <c r="F8511" s="97">
        <v>335162</v>
      </c>
      <c r="G8511" s="97">
        <v>671032</v>
      </c>
      <c r="H8511" s="97">
        <v>335162</v>
      </c>
      <c r="I8511" s="97">
        <v>671032</v>
      </c>
      <c r="J8511" s="97" t="s">
        <v>93</v>
      </c>
      <c r="K8511" s="97">
        <v>20</v>
      </c>
      <c r="L8511" s="97" t="s">
        <v>25795</v>
      </c>
      <c r="M8511" s="97">
        <v>50</v>
      </c>
      <c r="N8511" s="97">
        <v>950314</v>
      </c>
    </row>
    <row r="8512" spans="1:14" ht="14.25" customHeight="1" x14ac:dyDescent="0.3">
      <c r="A8512" s="97" t="s">
        <v>419</v>
      </c>
      <c r="B8512" s="97">
        <v>577</v>
      </c>
      <c r="C8512" s="97" t="s">
        <v>25796</v>
      </c>
      <c r="D8512" s="97" t="s">
        <v>332</v>
      </c>
      <c r="E8512" s="97" t="s">
        <v>8781</v>
      </c>
      <c r="F8512" s="97">
        <v>332970</v>
      </c>
      <c r="G8512" s="97">
        <v>671700</v>
      </c>
      <c r="H8512" s="97">
        <v>332970</v>
      </c>
      <c r="I8512" s="97">
        <v>671700</v>
      </c>
      <c r="J8512" s="97" t="s">
        <v>93</v>
      </c>
      <c r="K8512" s="97">
        <v>28.2</v>
      </c>
      <c r="L8512" s="97" t="s">
        <v>25797</v>
      </c>
      <c r="M8512" s="97">
        <v>50</v>
      </c>
      <c r="N8512" s="97">
        <v>13081369</v>
      </c>
    </row>
    <row r="8513" spans="1:14" ht="14.25" customHeight="1" x14ac:dyDescent="0.3">
      <c r="A8513" s="97" t="s">
        <v>822</v>
      </c>
      <c r="B8513" s="97">
        <v>7</v>
      </c>
      <c r="C8513" s="97" t="s">
        <v>25798</v>
      </c>
      <c r="D8513" s="97" t="s">
        <v>332</v>
      </c>
      <c r="E8513" s="97" t="s">
        <v>25799</v>
      </c>
      <c r="F8513" s="97">
        <v>341337</v>
      </c>
      <c r="G8513" s="97">
        <v>674549</v>
      </c>
      <c r="H8513" s="97">
        <v>341337</v>
      </c>
      <c r="I8513" s="97">
        <v>674549</v>
      </c>
      <c r="J8513" s="97" t="s">
        <v>93</v>
      </c>
      <c r="K8513" s="97">
        <v>31</v>
      </c>
      <c r="L8513" s="97" t="s">
        <v>25800</v>
      </c>
      <c r="M8513" s="97">
        <v>50</v>
      </c>
      <c r="N8513" s="97">
        <v>930875</v>
      </c>
    </row>
    <row r="8514" spans="1:14" ht="14.25" customHeight="1" x14ac:dyDescent="0.3">
      <c r="A8514" s="97" t="s">
        <v>419</v>
      </c>
      <c r="B8514" s="97">
        <v>490</v>
      </c>
      <c r="C8514" s="97" t="s">
        <v>25801</v>
      </c>
      <c r="D8514" s="97" t="s">
        <v>332</v>
      </c>
      <c r="E8514" s="97" t="s">
        <v>25802</v>
      </c>
      <c r="F8514" s="97">
        <v>331137</v>
      </c>
      <c r="G8514" s="97">
        <v>672419</v>
      </c>
      <c r="H8514" s="97">
        <v>331137</v>
      </c>
      <c r="I8514" s="97">
        <v>672419</v>
      </c>
      <c r="J8514" s="97" t="s">
        <v>93</v>
      </c>
      <c r="K8514" s="97">
        <v>32</v>
      </c>
      <c r="L8514" s="97" t="s">
        <v>25803</v>
      </c>
      <c r="M8514" s="97">
        <v>50</v>
      </c>
      <c r="N8514" s="97">
        <v>971974</v>
      </c>
    </row>
    <row r="8515" spans="1:14" ht="14.25" customHeight="1" x14ac:dyDescent="0.3">
      <c r="A8515" s="97" t="s">
        <v>1963</v>
      </c>
      <c r="B8515" s="97">
        <v>19</v>
      </c>
      <c r="C8515" s="97" t="s">
        <v>25804</v>
      </c>
      <c r="D8515" s="97" t="s">
        <v>332</v>
      </c>
      <c r="E8515" s="97" t="s">
        <v>25805</v>
      </c>
      <c r="F8515" s="97">
        <v>342706</v>
      </c>
      <c r="G8515" s="97">
        <v>675067</v>
      </c>
      <c r="H8515" s="97">
        <v>342706</v>
      </c>
      <c r="I8515" s="97">
        <v>675067</v>
      </c>
      <c r="J8515" s="97" t="s">
        <v>93</v>
      </c>
      <c r="K8515" s="97">
        <v>32</v>
      </c>
      <c r="L8515" s="97" t="s">
        <v>25806</v>
      </c>
      <c r="M8515" s="97">
        <v>50</v>
      </c>
      <c r="N8515" s="97">
        <v>755537</v>
      </c>
    </row>
    <row r="8516" spans="1:14" ht="14.25" customHeight="1" x14ac:dyDescent="0.3">
      <c r="A8516" s="97" t="s">
        <v>419</v>
      </c>
      <c r="B8516" s="97">
        <v>387</v>
      </c>
      <c r="C8516" s="97" t="s">
        <v>25807</v>
      </c>
      <c r="D8516" s="97" t="s">
        <v>332</v>
      </c>
      <c r="E8516" s="97" t="s">
        <v>25808</v>
      </c>
      <c r="F8516" s="97">
        <v>331280</v>
      </c>
      <c r="G8516" s="97">
        <v>672780</v>
      </c>
      <c r="H8516" s="97">
        <v>331280</v>
      </c>
      <c r="I8516" s="97">
        <v>672780</v>
      </c>
      <c r="J8516" s="97" t="s">
        <v>93</v>
      </c>
      <c r="K8516" s="97">
        <v>33</v>
      </c>
      <c r="L8516" s="97" t="s">
        <v>25809</v>
      </c>
      <c r="M8516" s="97">
        <v>50</v>
      </c>
      <c r="N8516" s="97">
        <v>971871</v>
      </c>
    </row>
    <row r="8517" spans="1:14" ht="14.25" customHeight="1" x14ac:dyDescent="0.3">
      <c r="A8517" s="97" t="s">
        <v>419</v>
      </c>
      <c r="B8517" s="97">
        <v>488</v>
      </c>
      <c r="C8517" s="97" t="s">
        <v>25810</v>
      </c>
      <c r="D8517" s="97" t="s">
        <v>332</v>
      </c>
      <c r="E8517" s="97" t="s">
        <v>25811</v>
      </c>
      <c r="F8517" s="97">
        <v>331229</v>
      </c>
      <c r="G8517" s="97">
        <v>672405</v>
      </c>
      <c r="H8517" s="97">
        <v>331229</v>
      </c>
      <c r="I8517" s="97">
        <v>672405</v>
      </c>
      <c r="J8517" s="97" t="s">
        <v>93</v>
      </c>
      <c r="K8517" s="97">
        <v>35</v>
      </c>
      <c r="L8517" s="97" t="s">
        <v>25812</v>
      </c>
      <c r="M8517" s="97">
        <v>50</v>
      </c>
      <c r="N8517" s="97">
        <v>971972</v>
      </c>
    </row>
    <row r="8518" spans="1:14" ht="14.25" customHeight="1" x14ac:dyDescent="0.3">
      <c r="A8518" s="97" t="s">
        <v>419</v>
      </c>
      <c r="B8518" s="97">
        <v>452</v>
      </c>
      <c r="C8518" s="97" t="s">
        <v>25813</v>
      </c>
      <c r="D8518" s="97" t="s">
        <v>332</v>
      </c>
      <c r="E8518" s="97" t="s">
        <v>25814</v>
      </c>
      <c r="F8518" s="97">
        <v>331242</v>
      </c>
      <c r="G8518" s="97">
        <v>672323</v>
      </c>
      <c r="H8518" s="97">
        <v>331242</v>
      </c>
      <c r="I8518" s="97">
        <v>672323</v>
      </c>
      <c r="J8518" s="97" t="s">
        <v>93</v>
      </c>
      <c r="K8518" s="97">
        <v>36</v>
      </c>
      <c r="L8518" s="97" t="s">
        <v>19688</v>
      </c>
      <c r="M8518" s="97">
        <v>50</v>
      </c>
      <c r="N8518" s="97">
        <v>971936</v>
      </c>
    </row>
    <row r="8519" spans="1:14" ht="14.25" customHeight="1" x14ac:dyDescent="0.3">
      <c r="A8519" s="97" t="s">
        <v>822</v>
      </c>
      <c r="B8519" s="97">
        <v>1616</v>
      </c>
      <c r="C8519" s="97" t="s">
        <v>25815</v>
      </c>
      <c r="D8519" s="97" t="s">
        <v>581</v>
      </c>
      <c r="E8519" s="97" t="s">
        <v>25816</v>
      </c>
      <c r="F8519" s="97">
        <v>340051</v>
      </c>
      <c r="G8519" s="97">
        <v>673761</v>
      </c>
      <c r="H8519" s="97">
        <v>340051</v>
      </c>
      <c r="I8519" s="97">
        <v>673761</v>
      </c>
      <c r="J8519" s="97" t="s">
        <v>93</v>
      </c>
      <c r="K8519" s="97">
        <v>38.200000000000003</v>
      </c>
      <c r="L8519" s="97" t="s">
        <v>25817</v>
      </c>
      <c r="M8519" s="97">
        <v>50</v>
      </c>
      <c r="N8519" s="97">
        <v>931550</v>
      </c>
    </row>
    <row r="8520" spans="1:14" ht="14.25" customHeight="1" x14ac:dyDescent="0.3">
      <c r="A8520" s="97" t="s">
        <v>419</v>
      </c>
      <c r="B8520" s="97">
        <v>574</v>
      </c>
      <c r="C8520" s="97" t="s">
        <v>25818</v>
      </c>
      <c r="D8520" s="97" t="s">
        <v>332</v>
      </c>
      <c r="E8520" s="97" t="s">
        <v>25819</v>
      </c>
      <c r="F8520" s="97">
        <v>332640</v>
      </c>
      <c r="G8520" s="97">
        <v>671240</v>
      </c>
      <c r="H8520" s="97">
        <v>332640</v>
      </c>
      <c r="I8520" s="97">
        <v>671240</v>
      </c>
      <c r="J8520" s="97" t="s">
        <v>93</v>
      </c>
      <c r="K8520" s="97">
        <v>38.65</v>
      </c>
      <c r="L8520" s="97" t="s">
        <v>25820</v>
      </c>
      <c r="M8520" s="97">
        <v>50</v>
      </c>
      <c r="N8520" s="97">
        <v>13081366</v>
      </c>
    </row>
    <row r="8521" spans="1:14" ht="14.25" customHeight="1" x14ac:dyDescent="0.3">
      <c r="A8521" s="97" t="s">
        <v>822</v>
      </c>
      <c r="B8521" s="97">
        <v>1616</v>
      </c>
      <c r="C8521" s="97" t="s">
        <v>25821</v>
      </c>
      <c r="D8521" s="97" t="s">
        <v>581</v>
      </c>
      <c r="E8521" s="97" t="s">
        <v>25822</v>
      </c>
      <c r="F8521" s="97">
        <v>340053</v>
      </c>
      <c r="G8521" s="97">
        <v>673731</v>
      </c>
      <c r="H8521" s="97">
        <v>340053</v>
      </c>
      <c r="I8521" s="97">
        <v>673731</v>
      </c>
      <c r="J8521" s="97" t="s">
        <v>93</v>
      </c>
      <c r="K8521" s="97">
        <v>38.950000000000003</v>
      </c>
      <c r="L8521" s="97" t="s">
        <v>25823</v>
      </c>
      <c r="M8521" s="97">
        <v>50</v>
      </c>
      <c r="N8521" s="97">
        <v>931549</v>
      </c>
    </row>
    <row r="8522" spans="1:14" ht="14.25" customHeight="1" x14ac:dyDescent="0.3">
      <c r="A8522" s="97" t="s">
        <v>822</v>
      </c>
      <c r="B8522" s="97">
        <v>1616</v>
      </c>
      <c r="C8522" s="97" t="s">
        <v>25824</v>
      </c>
      <c r="D8522" s="97" t="s">
        <v>581</v>
      </c>
      <c r="E8522" s="97" t="s">
        <v>25825</v>
      </c>
      <c r="F8522" s="97">
        <v>340100</v>
      </c>
      <c r="G8522" s="97">
        <v>673761</v>
      </c>
      <c r="H8522" s="97">
        <v>340100</v>
      </c>
      <c r="I8522" s="97">
        <v>673761</v>
      </c>
      <c r="J8522" s="97" t="s">
        <v>93</v>
      </c>
      <c r="K8522" s="97">
        <v>39.1</v>
      </c>
      <c r="L8522" s="97" t="s">
        <v>25826</v>
      </c>
      <c r="M8522" s="97">
        <v>50</v>
      </c>
      <c r="N8522" s="97">
        <v>931551</v>
      </c>
    </row>
    <row r="8523" spans="1:14" ht="14.25" customHeight="1" x14ac:dyDescent="0.3">
      <c r="A8523" s="97" t="s">
        <v>822</v>
      </c>
      <c r="B8523" s="97">
        <v>970</v>
      </c>
      <c r="C8523" s="97" t="s">
        <v>25827</v>
      </c>
      <c r="D8523" s="97" t="s">
        <v>581</v>
      </c>
      <c r="E8523" s="97" t="s">
        <v>25828</v>
      </c>
      <c r="F8523" s="97">
        <v>340010</v>
      </c>
      <c r="G8523" s="97">
        <v>673740</v>
      </c>
      <c r="H8523" s="97">
        <v>340010</v>
      </c>
      <c r="I8523" s="97">
        <v>673740</v>
      </c>
      <c r="J8523" s="97" t="s">
        <v>93</v>
      </c>
      <c r="K8523" s="97">
        <v>39.4</v>
      </c>
      <c r="L8523" s="97" t="s">
        <v>25829</v>
      </c>
      <c r="M8523" s="97">
        <v>50</v>
      </c>
      <c r="N8523" s="97">
        <v>931455</v>
      </c>
    </row>
    <row r="8524" spans="1:14" ht="14.25" customHeight="1" x14ac:dyDescent="0.3">
      <c r="A8524" s="97" t="s">
        <v>822</v>
      </c>
      <c r="B8524" s="97">
        <v>970</v>
      </c>
      <c r="C8524" s="97" t="s">
        <v>25830</v>
      </c>
      <c r="D8524" s="97" t="s">
        <v>581</v>
      </c>
      <c r="E8524" s="97" t="s">
        <v>25831</v>
      </c>
      <c r="F8524" s="97">
        <v>340071</v>
      </c>
      <c r="G8524" s="97">
        <v>673737</v>
      </c>
      <c r="H8524" s="97">
        <v>340071</v>
      </c>
      <c r="I8524" s="97">
        <v>673737</v>
      </c>
      <c r="J8524" s="97" t="s">
        <v>93</v>
      </c>
      <c r="K8524" s="97">
        <v>39.950000000000003</v>
      </c>
      <c r="L8524" s="97" t="s">
        <v>25832</v>
      </c>
      <c r="M8524" s="97">
        <v>50</v>
      </c>
      <c r="N8524" s="97">
        <v>931452</v>
      </c>
    </row>
    <row r="8525" spans="1:14" ht="14.25" customHeight="1" x14ac:dyDescent="0.3">
      <c r="A8525" s="97" t="s">
        <v>822</v>
      </c>
      <c r="B8525" s="97">
        <v>970</v>
      </c>
      <c r="C8525" s="97" t="s">
        <v>25833</v>
      </c>
      <c r="D8525" s="97" t="s">
        <v>581</v>
      </c>
      <c r="E8525" s="97" t="s">
        <v>25834</v>
      </c>
      <c r="F8525" s="97">
        <v>340040</v>
      </c>
      <c r="G8525" s="97">
        <v>673699</v>
      </c>
      <c r="H8525" s="97">
        <v>340040</v>
      </c>
      <c r="I8525" s="97">
        <v>673699</v>
      </c>
      <c r="J8525" s="97" t="s">
        <v>93</v>
      </c>
      <c r="K8525" s="97">
        <v>39.950000000000003</v>
      </c>
      <c r="L8525" s="97" t="s">
        <v>25835</v>
      </c>
      <c r="M8525" s="97">
        <v>50</v>
      </c>
      <c r="N8525" s="97">
        <v>931457</v>
      </c>
    </row>
    <row r="8526" spans="1:14" ht="14.25" customHeight="1" x14ac:dyDescent="0.3">
      <c r="A8526" s="97" t="s">
        <v>419</v>
      </c>
      <c r="B8526" s="97">
        <v>672</v>
      </c>
      <c r="C8526" s="97" t="s">
        <v>25836</v>
      </c>
      <c r="D8526" s="97" t="s">
        <v>332</v>
      </c>
      <c r="E8526" s="97" t="s">
        <v>25837</v>
      </c>
      <c r="F8526" s="97">
        <v>331640</v>
      </c>
      <c r="G8526" s="97">
        <v>670450</v>
      </c>
      <c r="H8526" s="97">
        <v>331640</v>
      </c>
      <c r="I8526" s="97">
        <v>670450</v>
      </c>
      <c r="J8526" s="97" t="s">
        <v>93</v>
      </c>
      <c r="K8526" s="97">
        <v>61</v>
      </c>
      <c r="L8526" s="97" t="s">
        <v>25838</v>
      </c>
      <c r="M8526" s="97">
        <v>50</v>
      </c>
      <c r="N8526" s="97">
        <v>13088610</v>
      </c>
    </row>
    <row r="8527" spans="1:14" ht="14.25" customHeight="1" x14ac:dyDescent="0.3">
      <c r="A8527" s="97" t="s">
        <v>497</v>
      </c>
      <c r="B8527" s="97">
        <v>274</v>
      </c>
      <c r="C8527" s="97" t="s">
        <v>25839</v>
      </c>
      <c r="D8527" s="97" t="s">
        <v>332</v>
      </c>
      <c r="E8527" s="97" t="s">
        <v>25840</v>
      </c>
      <c r="F8527" s="97">
        <v>331860</v>
      </c>
      <c r="G8527" s="97">
        <v>664750</v>
      </c>
      <c r="H8527" s="97">
        <v>331860</v>
      </c>
      <c r="I8527" s="97">
        <v>664750</v>
      </c>
      <c r="J8527" s="97" t="s">
        <v>93</v>
      </c>
      <c r="K8527" s="97">
        <v>78</v>
      </c>
      <c r="L8527" s="97" t="s">
        <v>25841</v>
      </c>
      <c r="M8527" s="97">
        <v>50</v>
      </c>
      <c r="N8527" s="97">
        <v>904911</v>
      </c>
    </row>
    <row r="8528" spans="1:14" ht="14.25" customHeight="1" x14ac:dyDescent="0.3">
      <c r="A8528" s="97" t="s">
        <v>822</v>
      </c>
      <c r="B8528" s="97">
        <v>317</v>
      </c>
      <c r="C8528" s="97" t="s">
        <v>25842</v>
      </c>
      <c r="D8528" s="97" t="s">
        <v>332</v>
      </c>
      <c r="E8528" s="97" t="s">
        <v>25843</v>
      </c>
      <c r="F8528" s="97">
        <v>342236</v>
      </c>
      <c r="G8528" s="97">
        <v>673096</v>
      </c>
      <c r="H8528" s="97">
        <v>342236</v>
      </c>
      <c r="I8528" s="97">
        <v>673096</v>
      </c>
      <c r="J8528" s="97" t="s">
        <v>93</v>
      </c>
      <c r="K8528" s="97">
        <v>82</v>
      </c>
      <c r="L8528" s="97" t="s">
        <v>25844</v>
      </c>
      <c r="M8528" s="97">
        <v>50</v>
      </c>
      <c r="N8528" s="97">
        <v>931186</v>
      </c>
    </row>
    <row r="8529" spans="1:14" ht="14.25" customHeight="1" x14ac:dyDescent="0.3">
      <c r="A8529" s="97" t="s">
        <v>822</v>
      </c>
      <c r="B8529" s="97">
        <v>138</v>
      </c>
      <c r="C8529" s="97" t="s">
        <v>25845</v>
      </c>
      <c r="D8529" s="97" t="s">
        <v>332</v>
      </c>
      <c r="E8529" s="97" t="s">
        <v>25846</v>
      </c>
      <c r="F8529" s="97">
        <v>342417</v>
      </c>
      <c r="G8529" s="97">
        <v>670650</v>
      </c>
      <c r="H8529" s="97">
        <v>342417</v>
      </c>
      <c r="I8529" s="97">
        <v>670650</v>
      </c>
      <c r="J8529" s="97" t="s">
        <v>93</v>
      </c>
      <c r="K8529" s="97">
        <v>84</v>
      </c>
      <c r="L8529" s="97" t="s">
        <v>25847</v>
      </c>
      <c r="M8529" s="97">
        <v>50</v>
      </c>
      <c r="N8529" s="97">
        <v>931006</v>
      </c>
    </row>
    <row r="8530" spans="1:14" ht="14.25" customHeight="1" x14ac:dyDescent="0.3">
      <c r="A8530" s="97" t="s">
        <v>419</v>
      </c>
      <c r="B8530" s="97">
        <v>673</v>
      </c>
      <c r="C8530" s="97" t="s">
        <v>25848</v>
      </c>
      <c r="D8530" s="97" t="s">
        <v>332</v>
      </c>
      <c r="E8530" s="97" t="s">
        <v>25849</v>
      </c>
      <c r="F8530" s="97">
        <v>330400</v>
      </c>
      <c r="G8530" s="97">
        <v>670040</v>
      </c>
      <c r="H8530" s="97">
        <v>330400</v>
      </c>
      <c r="I8530" s="97">
        <v>670040</v>
      </c>
      <c r="J8530" s="97" t="s">
        <v>93</v>
      </c>
      <c r="K8530" s="97">
        <v>90</v>
      </c>
      <c r="L8530" s="97" t="s">
        <v>25850</v>
      </c>
      <c r="M8530" s="97">
        <v>50</v>
      </c>
      <c r="N8530" s="97">
        <v>13088611</v>
      </c>
    </row>
    <row r="8531" spans="1:14" ht="14.25" customHeight="1" x14ac:dyDescent="0.3">
      <c r="A8531" s="97" t="s">
        <v>506</v>
      </c>
      <c r="B8531" s="97">
        <v>10695</v>
      </c>
      <c r="C8531" s="97" t="s">
        <v>25851</v>
      </c>
      <c r="D8531" s="97" t="s">
        <v>581</v>
      </c>
      <c r="E8531" s="97" t="s">
        <v>25852</v>
      </c>
      <c r="F8531" s="97">
        <v>329630</v>
      </c>
      <c r="G8531" s="97">
        <v>667466</v>
      </c>
      <c r="H8531" s="97">
        <v>329630</v>
      </c>
      <c r="I8531" s="97">
        <v>667466</v>
      </c>
      <c r="J8531" s="97" t="s">
        <v>93</v>
      </c>
      <c r="K8531" s="97">
        <v>96.92</v>
      </c>
      <c r="L8531" s="97" t="s">
        <v>25853</v>
      </c>
      <c r="M8531" s="97">
        <v>50</v>
      </c>
      <c r="N8531" s="97">
        <v>1004156</v>
      </c>
    </row>
    <row r="8532" spans="1:14" ht="14.25" customHeight="1" x14ac:dyDescent="0.3">
      <c r="A8532" s="97" t="s">
        <v>506</v>
      </c>
      <c r="B8532" s="97">
        <v>9783</v>
      </c>
      <c r="C8532" s="97" t="s">
        <v>25854</v>
      </c>
      <c r="D8532" s="97" t="s">
        <v>581</v>
      </c>
      <c r="E8532" s="97" t="s">
        <v>25855</v>
      </c>
      <c r="F8532" s="97">
        <v>329747</v>
      </c>
      <c r="G8532" s="97">
        <v>668738</v>
      </c>
      <c r="H8532" s="97">
        <v>329747</v>
      </c>
      <c r="I8532" s="97">
        <v>668738</v>
      </c>
      <c r="J8532" s="97" t="s">
        <v>93</v>
      </c>
      <c r="K8532" s="97">
        <v>101.7</v>
      </c>
      <c r="L8532" s="97" t="s">
        <v>25856</v>
      </c>
      <c r="M8532" s="97">
        <v>50</v>
      </c>
      <c r="N8532" s="97">
        <v>1003816</v>
      </c>
    </row>
    <row r="8533" spans="1:14" ht="14.25" customHeight="1" x14ac:dyDescent="0.3">
      <c r="A8533" s="97" t="s">
        <v>506</v>
      </c>
      <c r="B8533" s="97">
        <v>9783</v>
      </c>
      <c r="C8533" s="97" t="s">
        <v>25857</v>
      </c>
      <c r="D8533" s="97" t="s">
        <v>581</v>
      </c>
      <c r="E8533" s="97" t="s">
        <v>25858</v>
      </c>
      <c r="F8533" s="97">
        <v>329664</v>
      </c>
      <c r="G8533" s="97">
        <v>668700</v>
      </c>
      <c r="H8533" s="97">
        <v>329664</v>
      </c>
      <c r="I8533" s="97">
        <v>668700</v>
      </c>
      <c r="J8533" s="97" t="s">
        <v>93</v>
      </c>
      <c r="K8533" s="97">
        <v>102.2</v>
      </c>
      <c r="L8533" s="97" t="s">
        <v>25859</v>
      </c>
      <c r="M8533" s="97">
        <v>50</v>
      </c>
      <c r="N8533" s="97">
        <v>1003793</v>
      </c>
    </row>
    <row r="8534" spans="1:14" ht="14.25" customHeight="1" x14ac:dyDescent="0.3">
      <c r="A8534" s="97" t="s">
        <v>506</v>
      </c>
      <c r="B8534" s="97">
        <v>9783</v>
      </c>
      <c r="C8534" s="97" t="s">
        <v>25860</v>
      </c>
      <c r="D8534" s="97" t="s">
        <v>581</v>
      </c>
      <c r="E8534" s="97" t="s">
        <v>25861</v>
      </c>
      <c r="F8534" s="97">
        <v>329701</v>
      </c>
      <c r="G8534" s="97">
        <v>668634</v>
      </c>
      <c r="H8534" s="97">
        <v>329701</v>
      </c>
      <c r="I8534" s="97">
        <v>668634</v>
      </c>
      <c r="J8534" s="97" t="s">
        <v>93</v>
      </c>
      <c r="K8534" s="97">
        <v>102.6</v>
      </c>
      <c r="L8534" s="97" t="s">
        <v>25862</v>
      </c>
      <c r="M8534" s="97">
        <v>50</v>
      </c>
      <c r="N8534" s="97">
        <v>1003789</v>
      </c>
    </row>
    <row r="8535" spans="1:14" ht="14.25" customHeight="1" x14ac:dyDescent="0.3">
      <c r="A8535" s="97" t="s">
        <v>506</v>
      </c>
      <c r="B8535" s="97">
        <v>9783</v>
      </c>
      <c r="C8535" s="97" t="s">
        <v>25863</v>
      </c>
      <c r="D8535" s="97" t="s">
        <v>581</v>
      </c>
      <c r="E8535" s="97" t="s">
        <v>25864</v>
      </c>
      <c r="F8535" s="97">
        <v>329646</v>
      </c>
      <c r="G8535" s="97">
        <v>668700</v>
      </c>
      <c r="H8535" s="97">
        <v>329646</v>
      </c>
      <c r="I8535" s="97">
        <v>668700</v>
      </c>
      <c r="J8535" s="97" t="s">
        <v>93</v>
      </c>
      <c r="K8535" s="97">
        <v>103.15</v>
      </c>
      <c r="L8535" s="97" t="s">
        <v>25865</v>
      </c>
      <c r="M8535" s="97">
        <v>50</v>
      </c>
      <c r="N8535" s="97">
        <v>1003795</v>
      </c>
    </row>
    <row r="8536" spans="1:14" ht="14.25" customHeight="1" x14ac:dyDescent="0.3">
      <c r="A8536" s="97" t="s">
        <v>506</v>
      </c>
      <c r="B8536" s="97">
        <v>9783</v>
      </c>
      <c r="C8536" s="97" t="s">
        <v>25866</v>
      </c>
      <c r="D8536" s="97" t="s">
        <v>581</v>
      </c>
      <c r="E8536" s="97" t="s">
        <v>25867</v>
      </c>
      <c r="F8536" s="97">
        <v>329726</v>
      </c>
      <c r="G8536" s="97">
        <v>668749</v>
      </c>
      <c r="H8536" s="97">
        <v>329726</v>
      </c>
      <c r="I8536" s="97">
        <v>668749</v>
      </c>
      <c r="J8536" s="97" t="s">
        <v>93</v>
      </c>
      <c r="K8536" s="97">
        <v>103.25</v>
      </c>
      <c r="L8536" s="97" t="s">
        <v>25868</v>
      </c>
      <c r="M8536" s="97">
        <v>50</v>
      </c>
      <c r="N8536" s="97">
        <v>1003814</v>
      </c>
    </row>
    <row r="8537" spans="1:14" ht="14.25" customHeight="1" x14ac:dyDescent="0.3">
      <c r="A8537" s="97" t="s">
        <v>506</v>
      </c>
      <c r="B8537" s="97">
        <v>9783</v>
      </c>
      <c r="C8537" s="97" t="s">
        <v>25869</v>
      </c>
      <c r="D8537" s="97" t="s">
        <v>581</v>
      </c>
      <c r="E8537" s="97" t="s">
        <v>25870</v>
      </c>
      <c r="F8537" s="97">
        <v>329679</v>
      </c>
      <c r="G8537" s="97">
        <v>668644</v>
      </c>
      <c r="H8537" s="97">
        <v>329679</v>
      </c>
      <c r="I8537" s="97">
        <v>668644</v>
      </c>
      <c r="J8537" s="97" t="s">
        <v>93</v>
      </c>
      <c r="K8537" s="97">
        <v>103.4</v>
      </c>
      <c r="L8537" s="97" t="s">
        <v>25871</v>
      </c>
      <c r="M8537" s="97">
        <v>50</v>
      </c>
      <c r="N8537" s="97">
        <v>1003801</v>
      </c>
    </row>
    <row r="8538" spans="1:14" ht="14.25" customHeight="1" x14ac:dyDescent="0.3">
      <c r="A8538" s="97" t="s">
        <v>506</v>
      </c>
      <c r="B8538" s="97">
        <v>9783</v>
      </c>
      <c r="C8538" s="97" t="s">
        <v>25872</v>
      </c>
      <c r="D8538" s="97" t="s">
        <v>581</v>
      </c>
      <c r="E8538" s="97" t="s">
        <v>25873</v>
      </c>
      <c r="F8538" s="97">
        <v>329656</v>
      </c>
      <c r="G8538" s="97">
        <v>668655</v>
      </c>
      <c r="H8538" s="97">
        <v>329656</v>
      </c>
      <c r="I8538" s="97">
        <v>668655</v>
      </c>
      <c r="J8538" s="97" t="s">
        <v>93</v>
      </c>
      <c r="K8538" s="97">
        <v>104</v>
      </c>
      <c r="L8538" s="97" t="s">
        <v>25874</v>
      </c>
      <c r="M8538" s="97">
        <v>50</v>
      </c>
      <c r="N8538" s="97">
        <v>1003819</v>
      </c>
    </row>
    <row r="8539" spans="1:14" ht="14.25" customHeight="1" x14ac:dyDescent="0.3">
      <c r="A8539" s="97" t="s">
        <v>506</v>
      </c>
      <c r="B8539" s="97">
        <v>9783</v>
      </c>
      <c r="C8539" s="97" t="s">
        <v>25875</v>
      </c>
      <c r="D8539" s="97" t="s">
        <v>581</v>
      </c>
      <c r="E8539" s="97" t="s">
        <v>25876</v>
      </c>
      <c r="F8539" s="97">
        <v>329624</v>
      </c>
      <c r="G8539" s="97">
        <v>668671</v>
      </c>
      <c r="H8539" s="97">
        <v>329624</v>
      </c>
      <c r="I8539" s="97">
        <v>668671</v>
      </c>
      <c r="J8539" s="97" t="s">
        <v>93</v>
      </c>
      <c r="K8539" s="97">
        <v>104.8</v>
      </c>
      <c r="L8539" s="97" t="s">
        <v>25877</v>
      </c>
      <c r="M8539" s="97">
        <v>50</v>
      </c>
      <c r="N8539" s="97">
        <v>1003796</v>
      </c>
    </row>
    <row r="8540" spans="1:14" ht="14.25" customHeight="1" x14ac:dyDescent="0.3">
      <c r="A8540" s="97" t="s">
        <v>506</v>
      </c>
      <c r="B8540" s="97">
        <v>9783</v>
      </c>
      <c r="C8540" s="97" t="s">
        <v>25878</v>
      </c>
      <c r="D8540" s="97" t="s">
        <v>581</v>
      </c>
      <c r="E8540" s="97" t="s">
        <v>25879</v>
      </c>
      <c r="F8540" s="97">
        <v>329701</v>
      </c>
      <c r="G8540" s="97">
        <v>668750</v>
      </c>
      <c r="H8540" s="97">
        <v>329701</v>
      </c>
      <c r="I8540" s="97">
        <v>668750</v>
      </c>
      <c r="J8540" s="97" t="s">
        <v>93</v>
      </c>
      <c r="K8540" s="97">
        <v>105</v>
      </c>
      <c r="L8540" s="97" t="s">
        <v>25880</v>
      </c>
      <c r="M8540" s="97">
        <v>50</v>
      </c>
      <c r="N8540" s="97">
        <v>1003818</v>
      </c>
    </row>
    <row r="8541" spans="1:14" ht="14.25" customHeight="1" x14ac:dyDescent="0.3">
      <c r="A8541" s="97" t="s">
        <v>506</v>
      </c>
      <c r="B8541" s="97">
        <v>9783</v>
      </c>
      <c r="C8541" s="97" t="s">
        <v>25881</v>
      </c>
      <c r="D8541" s="97" t="s">
        <v>581</v>
      </c>
      <c r="E8541" s="97" t="s">
        <v>25882</v>
      </c>
      <c r="F8541" s="97">
        <v>329812</v>
      </c>
      <c r="G8541" s="97">
        <v>668945</v>
      </c>
      <c r="H8541" s="97">
        <v>329812</v>
      </c>
      <c r="I8541" s="97">
        <v>668945</v>
      </c>
      <c r="J8541" s="97" t="s">
        <v>93</v>
      </c>
      <c r="K8541" s="97">
        <v>105.4</v>
      </c>
      <c r="L8541" s="97" t="s">
        <v>25883</v>
      </c>
      <c r="M8541" s="97">
        <v>50</v>
      </c>
      <c r="N8541" s="97">
        <v>1003815</v>
      </c>
    </row>
    <row r="8542" spans="1:14" ht="14.25" customHeight="1" x14ac:dyDescent="0.3">
      <c r="A8542" s="97" t="s">
        <v>506</v>
      </c>
      <c r="B8542" s="97">
        <v>9783</v>
      </c>
      <c r="C8542" s="97" t="s">
        <v>25884</v>
      </c>
      <c r="D8542" s="97" t="s">
        <v>581</v>
      </c>
      <c r="E8542" s="97" t="s">
        <v>25885</v>
      </c>
      <c r="F8542" s="97">
        <v>329790</v>
      </c>
      <c r="G8542" s="97">
        <v>668954</v>
      </c>
      <c r="H8542" s="97">
        <v>329790</v>
      </c>
      <c r="I8542" s="97">
        <v>668954</v>
      </c>
      <c r="J8542" s="97" t="s">
        <v>93</v>
      </c>
      <c r="K8542" s="97">
        <v>107.3</v>
      </c>
      <c r="L8542" s="97" t="s">
        <v>25886</v>
      </c>
      <c r="M8542" s="97">
        <v>50</v>
      </c>
      <c r="N8542" s="97">
        <v>1003817</v>
      </c>
    </row>
    <row r="8543" spans="1:14" ht="14.25" customHeight="1" x14ac:dyDescent="0.3">
      <c r="A8543" s="97" t="s">
        <v>506</v>
      </c>
      <c r="B8543" s="97">
        <v>9783</v>
      </c>
      <c r="C8543" s="97" t="s">
        <v>25887</v>
      </c>
      <c r="D8543" s="97" t="s">
        <v>581</v>
      </c>
      <c r="E8543" s="97" t="s">
        <v>25888</v>
      </c>
      <c r="F8543" s="97">
        <v>329582</v>
      </c>
      <c r="G8543" s="97">
        <v>668657</v>
      </c>
      <c r="H8543" s="97">
        <v>329582</v>
      </c>
      <c r="I8543" s="97">
        <v>668657</v>
      </c>
      <c r="J8543" s="97" t="s">
        <v>93</v>
      </c>
      <c r="K8543" s="97">
        <v>108.4</v>
      </c>
      <c r="L8543" s="97" t="s">
        <v>25889</v>
      </c>
      <c r="M8543" s="97">
        <v>50</v>
      </c>
      <c r="N8543" s="97">
        <v>1003798</v>
      </c>
    </row>
    <row r="8544" spans="1:14" ht="14.25" customHeight="1" x14ac:dyDescent="0.3">
      <c r="A8544" s="97" t="s">
        <v>497</v>
      </c>
      <c r="B8544" s="97">
        <v>56</v>
      </c>
      <c r="C8544" s="97" t="s">
        <v>25890</v>
      </c>
      <c r="D8544" s="97" t="s">
        <v>332</v>
      </c>
      <c r="E8544" s="97" t="s">
        <v>25891</v>
      </c>
      <c r="F8544" s="97">
        <v>332100</v>
      </c>
      <c r="G8544" s="97">
        <v>662010</v>
      </c>
      <c r="H8544" s="97">
        <v>332100</v>
      </c>
      <c r="I8544" s="97">
        <v>662010</v>
      </c>
      <c r="J8544" s="97" t="s">
        <v>93</v>
      </c>
      <c r="K8544" s="97">
        <v>110.16</v>
      </c>
      <c r="L8544" s="97" t="s">
        <v>25892</v>
      </c>
      <c r="M8544" s="97">
        <v>50</v>
      </c>
      <c r="N8544" s="97">
        <v>904631</v>
      </c>
    </row>
    <row r="8545" spans="1:14" ht="14.25" customHeight="1" x14ac:dyDescent="0.3">
      <c r="A8545" s="97" t="s">
        <v>506</v>
      </c>
      <c r="B8545" s="97">
        <v>9783</v>
      </c>
      <c r="C8545" s="97" t="s">
        <v>25893</v>
      </c>
      <c r="D8545" s="97" t="s">
        <v>581</v>
      </c>
      <c r="E8545" s="97" t="s">
        <v>25894</v>
      </c>
      <c r="F8545" s="97">
        <v>329589</v>
      </c>
      <c r="G8545" s="97">
        <v>668599</v>
      </c>
      <c r="H8545" s="97">
        <v>329589</v>
      </c>
      <c r="I8545" s="97">
        <v>668599</v>
      </c>
      <c r="J8545" s="97" t="s">
        <v>93</v>
      </c>
      <c r="K8545" s="97">
        <v>110.2</v>
      </c>
      <c r="L8545" s="97" t="s">
        <v>25895</v>
      </c>
      <c r="M8545" s="97">
        <v>50</v>
      </c>
      <c r="N8545" s="97">
        <v>1003792</v>
      </c>
    </row>
    <row r="8546" spans="1:14" ht="14.25" customHeight="1" x14ac:dyDescent="0.3">
      <c r="A8546" s="97" t="s">
        <v>506</v>
      </c>
      <c r="B8546" s="97">
        <v>9783</v>
      </c>
      <c r="C8546" s="97" t="s">
        <v>25896</v>
      </c>
      <c r="D8546" s="97" t="s">
        <v>581</v>
      </c>
      <c r="E8546" s="97" t="s">
        <v>25897</v>
      </c>
      <c r="F8546" s="97">
        <v>329570</v>
      </c>
      <c r="G8546" s="97">
        <v>668600</v>
      </c>
      <c r="H8546" s="97">
        <v>329570</v>
      </c>
      <c r="I8546" s="97">
        <v>668600</v>
      </c>
      <c r="J8546" s="97" t="s">
        <v>93</v>
      </c>
      <c r="K8546" s="97">
        <v>111.2</v>
      </c>
      <c r="L8546" s="97" t="s">
        <v>25898</v>
      </c>
      <c r="M8546" s="97">
        <v>50</v>
      </c>
      <c r="N8546" s="97">
        <v>1003794</v>
      </c>
    </row>
    <row r="8547" spans="1:14" ht="14.25" customHeight="1" x14ac:dyDescent="0.3">
      <c r="A8547" s="97" t="s">
        <v>506</v>
      </c>
      <c r="B8547" s="97">
        <v>9783</v>
      </c>
      <c r="C8547" s="97" t="s">
        <v>25899</v>
      </c>
      <c r="D8547" s="97" t="s">
        <v>581</v>
      </c>
      <c r="E8547" s="97" t="s">
        <v>25900</v>
      </c>
      <c r="F8547" s="97">
        <v>329524</v>
      </c>
      <c r="G8547" s="97">
        <v>668599</v>
      </c>
      <c r="H8547" s="97">
        <v>329524</v>
      </c>
      <c r="I8547" s="97">
        <v>668599</v>
      </c>
      <c r="J8547" s="97" t="s">
        <v>93</v>
      </c>
      <c r="K8547" s="97">
        <v>113.5</v>
      </c>
      <c r="L8547" s="97" t="s">
        <v>25901</v>
      </c>
      <c r="M8547" s="97">
        <v>50</v>
      </c>
      <c r="N8547" s="97">
        <v>1003821</v>
      </c>
    </row>
    <row r="8548" spans="1:14" ht="14.25" customHeight="1" x14ac:dyDescent="0.3">
      <c r="A8548" s="97" t="s">
        <v>506</v>
      </c>
      <c r="B8548" s="97">
        <v>9783</v>
      </c>
      <c r="C8548" s="97" t="s">
        <v>25902</v>
      </c>
      <c r="D8548" s="97" t="s">
        <v>581</v>
      </c>
      <c r="E8548" s="97" t="s">
        <v>25903</v>
      </c>
      <c r="F8548" s="97">
        <v>329700</v>
      </c>
      <c r="G8548" s="97">
        <v>669014</v>
      </c>
      <c r="H8548" s="97">
        <v>329700</v>
      </c>
      <c r="I8548" s="97">
        <v>669014</v>
      </c>
      <c r="J8548" s="97" t="s">
        <v>93</v>
      </c>
      <c r="K8548" s="97">
        <v>115.7</v>
      </c>
      <c r="L8548" s="97" t="s">
        <v>25904</v>
      </c>
      <c r="M8548" s="97">
        <v>50</v>
      </c>
      <c r="N8548" s="97">
        <v>1003823</v>
      </c>
    </row>
    <row r="8549" spans="1:14" ht="14.25" customHeight="1" x14ac:dyDescent="0.3">
      <c r="A8549" s="97" t="s">
        <v>506</v>
      </c>
      <c r="B8549" s="97">
        <v>214</v>
      </c>
      <c r="C8549" s="97" t="s">
        <v>25905</v>
      </c>
      <c r="D8549" s="97" t="s">
        <v>332</v>
      </c>
      <c r="E8549" s="97" t="s">
        <v>25906</v>
      </c>
      <c r="F8549" s="97">
        <v>328760</v>
      </c>
      <c r="G8549" s="97">
        <v>668180</v>
      </c>
      <c r="H8549" s="97">
        <v>328760</v>
      </c>
      <c r="I8549" s="97">
        <v>668180</v>
      </c>
      <c r="J8549" s="97" t="s">
        <v>93</v>
      </c>
      <c r="K8549" s="97">
        <v>128.1</v>
      </c>
      <c r="L8549" s="97" t="s">
        <v>25907</v>
      </c>
      <c r="M8549" s="97">
        <v>50</v>
      </c>
      <c r="N8549" s="97">
        <v>1002703</v>
      </c>
    </row>
    <row r="8550" spans="1:14" ht="14.25" customHeight="1" x14ac:dyDescent="0.3">
      <c r="A8550" s="97" t="s">
        <v>497</v>
      </c>
      <c r="B8550" s="97">
        <v>47</v>
      </c>
      <c r="C8550" s="97" t="s">
        <v>25908</v>
      </c>
      <c r="D8550" s="97" t="s">
        <v>332</v>
      </c>
      <c r="E8550" s="97" t="s">
        <v>25909</v>
      </c>
      <c r="F8550" s="97">
        <v>331310</v>
      </c>
      <c r="G8550" s="97">
        <v>661600</v>
      </c>
      <c r="H8550" s="97">
        <v>331310</v>
      </c>
      <c r="I8550" s="97">
        <v>661600</v>
      </c>
      <c r="J8550" s="97" t="s">
        <v>93</v>
      </c>
      <c r="K8550" s="97">
        <v>134.66999999999999</v>
      </c>
      <c r="L8550" s="97" t="s">
        <v>25910</v>
      </c>
      <c r="M8550" s="97">
        <v>50</v>
      </c>
      <c r="N8550" s="97">
        <v>904605</v>
      </c>
    </row>
    <row r="8551" spans="1:14" ht="14.25" customHeight="1" x14ac:dyDescent="0.3">
      <c r="A8551" s="97" t="s">
        <v>506</v>
      </c>
      <c r="B8551" s="97">
        <v>9258</v>
      </c>
      <c r="C8551" s="97" t="s">
        <v>25911</v>
      </c>
      <c r="D8551" s="97" t="s">
        <v>581</v>
      </c>
      <c r="E8551" s="97" t="s">
        <v>25912</v>
      </c>
      <c r="F8551" s="97">
        <v>326904</v>
      </c>
      <c r="G8551" s="97">
        <v>667002</v>
      </c>
      <c r="H8551" s="97">
        <v>326904</v>
      </c>
      <c r="I8551" s="97">
        <v>667002</v>
      </c>
      <c r="J8551" s="97" t="s">
        <v>93</v>
      </c>
      <c r="K8551" s="97">
        <v>135.69999999999999</v>
      </c>
      <c r="L8551" s="97" t="s">
        <v>25913</v>
      </c>
      <c r="M8551" s="97">
        <v>50</v>
      </c>
      <c r="N8551" s="97">
        <v>1003680</v>
      </c>
    </row>
    <row r="8552" spans="1:14" ht="14.25" customHeight="1" x14ac:dyDescent="0.3">
      <c r="A8552" s="97" t="s">
        <v>506</v>
      </c>
      <c r="B8552" s="97">
        <v>10695</v>
      </c>
      <c r="C8552" s="97" t="s">
        <v>25914</v>
      </c>
      <c r="D8552" s="97" t="s">
        <v>581</v>
      </c>
      <c r="E8552" s="97" t="s">
        <v>25915</v>
      </c>
      <c r="F8552" s="97">
        <v>327663</v>
      </c>
      <c r="G8552" s="97">
        <v>666896</v>
      </c>
      <c r="H8552" s="97">
        <v>327663</v>
      </c>
      <c r="I8552" s="97">
        <v>666896</v>
      </c>
      <c r="J8552" s="97" t="s">
        <v>93</v>
      </c>
      <c r="K8552" s="97">
        <v>136.47999999999999</v>
      </c>
      <c r="L8552" s="97" t="s">
        <v>25916</v>
      </c>
      <c r="M8552" s="97">
        <v>50</v>
      </c>
      <c r="N8552" s="97">
        <v>1004228</v>
      </c>
    </row>
    <row r="8553" spans="1:14" ht="14.25" customHeight="1" x14ac:dyDescent="0.3">
      <c r="A8553" s="97" t="s">
        <v>506</v>
      </c>
      <c r="B8553" s="97">
        <v>694</v>
      </c>
      <c r="C8553" s="97" t="s">
        <v>25917</v>
      </c>
      <c r="D8553" s="97" t="s">
        <v>332</v>
      </c>
      <c r="E8553" s="97" t="s">
        <v>25918</v>
      </c>
      <c r="F8553" s="97">
        <v>327459</v>
      </c>
      <c r="G8553" s="97">
        <v>666287</v>
      </c>
      <c r="H8553" s="97">
        <v>327459</v>
      </c>
      <c r="I8553" s="97">
        <v>666287</v>
      </c>
      <c r="J8553" s="97" t="s">
        <v>93</v>
      </c>
      <c r="K8553" s="97">
        <v>146</v>
      </c>
      <c r="L8553" s="97" t="s">
        <v>25919</v>
      </c>
      <c r="M8553" s="97">
        <v>50</v>
      </c>
      <c r="N8553" s="97">
        <v>13472354</v>
      </c>
    </row>
    <row r="8554" spans="1:14" ht="14.25" customHeight="1" x14ac:dyDescent="0.3">
      <c r="A8554" s="97" t="s">
        <v>570</v>
      </c>
      <c r="B8554" s="97">
        <v>508</v>
      </c>
      <c r="C8554" s="97" t="s">
        <v>25920</v>
      </c>
      <c r="D8554" s="97" t="s">
        <v>332</v>
      </c>
      <c r="E8554" s="97" t="s">
        <v>25921</v>
      </c>
      <c r="F8554" s="97">
        <v>337600</v>
      </c>
      <c r="G8554" s="97">
        <v>664670</v>
      </c>
      <c r="H8554" s="97">
        <v>337600</v>
      </c>
      <c r="I8554" s="97">
        <v>664670</v>
      </c>
      <c r="J8554" s="97" t="s">
        <v>93</v>
      </c>
      <c r="K8554" s="97">
        <v>172.42</v>
      </c>
      <c r="L8554" s="97" t="s">
        <v>25922</v>
      </c>
      <c r="M8554" s="97">
        <v>50</v>
      </c>
      <c r="N8554" s="97">
        <v>845000</v>
      </c>
    </row>
    <row r="8555" spans="1:14" ht="14.25" customHeight="1" x14ac:dyDescent="0.3">
      <c r="A8555" s="97" t="s">
        <v>570</v>
      </c>
      <c r="B8555" s="97">
        <v>167</v>
      </c>
      <c r="C8555" s="97" t="s">
        <v>25923</v>
      </c>
      <c r="D8555" s="97" t="s">
        <v>332</v>
      </c>
      <c r="E8555" s="97" t="s">
        <v>25924</v>
      </c>
      <c r="F8555" s="97">
        <v>335400</v>
      </c>
      <c r="G8555" s="97">
        <v>662505</v>
      </c>
      <c r="H8555" s="97">
        <v>335400</v>
      </c>
      <c r="I8555" s="97">
        <v>662505</v>
      </c>
      <c r="J8555" s="97" t="s">
        <v>93</v>
      </c>
      <c r="K8555" s="97">
        <v>173.9</v>
      </c>
      <c r="L8555" s="97" t="s">
        <v>25925</v>
      </c>
      <c r="M8555" s="97">
        <v>50</v>
      </c>
      <c r="N8555" s="97">
        <v>844647</v>
      </c>
    </row>
    <row r="8556" spans="1:14" ht="14.25" customHeight="1" x14ac:dyDescent="0.3">
      <c r="A8556" s="97" t="s">
        <v>878</v>
      </c>
      <c r="B8556" s="97">
        <v>77</v>
      </c>
      <c r="C8556" s="97" t="s">
        <v>25926</v>
      </c>
      <c r="D8556" s="97" t="s">
        <v>332</v>
      </c>
      <c r="E8556" s="97" t="s">
        <v>25927</v>
      </c>
      <c r="F8556" s="97">
        <v>328600</v>
      </c>
      <c r="G8556" s="97">
        <v>658940</v>
      </c>
      <c r="H8556" s="97">
        <v>328600</v>
      </c>
      <c r="I8556" s="97">
        <v>658940</v>
      </c>
      <c r="J8556" s="97" t="s">
        <v>93</v>
      </c>
      <c r="K8556" s="97">
        <v>224.13</v>
      </c>
      <c r="L8556" s="97" t="s">
        <v>25928</v>
      </c>
      <c r="M8556" s="97">
        <v>50</v>
      </c>
      <c r="N8556" s="97">
        <v>737297</v>
      </c>
    </row>
    <row r="8557" spans="1:14" ht="14.25" customHeight="1" x14ac:dyDescent="0.3">
      <c r="A8557" s="97" t="s">
        <v>570</v>
      </c>
      <c r="B8557" s="97">
        <v>82</v>
      </c>
      <c r="C8557" s="97" t="s">
        <v>25929</v>
      </c>
      <c r="D8557" s="97" t="s">
        <v>332</v>
      </c>
      <c r="E8557" s="97" t="s">
        <v>25930</v>
      </c>
      <c r="F8557" s="97">
        <v>336460</v>
      </c>
      <c r="G8557" s="97">
        <v>663900</v>
      </c>
      <c r="H8557" s="97">
        <v>336460</v>
      </c>
      <c r="I8557" s="97">
        <v>663900</v>
      </c>
      <c r="J8557" s="97" t="s">
        <v>93</v>
      </c>
      <c r="K8557" s="97">
        <v>242.2</v>
      </c>
      <c r="L8557" s="97" t="s">
        <v>25931</v>
      </c>
      <c r="M8557" s="97">
        <v>50</v>
      </c>
      <c r="N8557" s="97">
        <v>844560</v>
      </c>
    </row>
    <row r="8558" spans="1:14" ht="14.25" customHeight="1" x14ac:dyDescent="0.3">
      <c r="A8558" s="97" t="s">
        <v>878</v>
      </c>
      <c r="B8558" s="97">
        <v>9</v>
      </c>
      <c r="C8558" s="97" t="s">
        <v>25932</v>
      </c>
      <c r="D8558" s="97" t="s">
        <v>332</v>
      </c>
      <c r="E8558" s="97" t="s">
        <v>25933</v>
      </c>
      <c r="F8558" s="97">
        <v>325330</v>
      </c>
      <c r="G8558" s="97">
        <v>657980</v>
      </c>
      <c r="H8558" s="97">
        <v>325330</v>
      </c>
      <c r="I8558" s="97">
        <v>657980</v>
      </c>
      <c r="J8558" s="97" t="s">
        <v>93</v>
      </c>
      <c r="K8558" s="97">
        <v>250</v>
      </c>
      <c r="L8558" s="97" t="s">
        <v>25934</v>
      </c>
      <c r="M8558" s="97">
        <v>50</v>
      </c>
      <c r="N8558" s="97">
        <v>737229</v>
      </c>
    </row>
    <row r="8559" spans="1:14" ht="14.25" customHeight="1" x14ac:dyDescent="0.3">
      <c r="A8559" s="97" t="s">
        <v>6676</v>
      </c>
      <c r="B8559" s="97">
        <v>5</v>
      </c>
      <c r="C8559" s="97" t="s">
        <v>25935</v>
      </c>
      <c r="D8559" s="97" t="s">
        <v>332</v>
      </c>
      <c r="E8559" s="97" t="s">
        <v>25936</v>
      </c>
      <c r="F8559" s="97">
        <v>321855</v>
      </c>
      <c r="G8559" s="97">
        <v>654405</v>
      </c>
      <c r="H8559" s="97">
        <v>321855</v>
      </c>
      <c r="I8559" s="97">
        <v>654405</v>
      </c>
      <c r="J8559" s="97" t="s">
        <v>93</v>
      </c>
      <c r="K8559" s="97">
        <v>269.5</v>
      </c>
      <c r="L8559" s="97" t="s">
        <v>25937</v>
      </c>
      <c r="M8559" s="97">
        <v>50</v>
      </c>
      <c r="N8559" s="97">
        <v>628345</v>
      </c>
    </row>
    <row r="8560" spans="1:14" ht="14.25" customHeight="1" x14ac:dyDescent="0.3">
      <c r="A8560" s="97" t="s">
        <v>6680</v>
      </c>
      <c r="B8560" s="97">
        <v>29</v>
      </c>
      <c r="C8560" s="97" t="s">
        <v>25938</v>
      </c>
      <c r="D8560" s="97" t="s">
        <v>332</v>
      </c>
      <c r="E8560" s="97" t="s">
        <v>25939</v>
      </c>
      <c r="F8560" s="97">
        <v>319755</v>
      </c>
      <c r="G8560" s="97">
        <v>656530</v>
      </c>
      <c r="H8560" s="97">
        <v>319755</v>
      </c>
      <c r="I8560" s="97">
        <v>656530</v>
      </c>
      <c r="J8560" s="97" t="s">
        <v>93</v>
      </c>
      <c r="K8560" s="97">
        <v>293.02999999999997</v>
      </c>
      <c r="L8560" s="97" t="s">
        <v>25940</v>
      </c>
      <c r="M8560" s="97">
        <v>50</v>
      </c>
      <c r="N8560" s="97">
        <v>650521</v>
      </c>
    </row>
    <row r="8561" spans="1:14" ht="14.25" customHeight="1" x14ac:dyDescent="0.3">
      <c r="A8561" s="97" t="s">
        <v>419</v>
      </c>
      <c r="B8561" s="97">
        <v>10710</v>
      </c>
      <c r="C8561" s="97" t="s">
        <v>25941</v>
      </c>
      <c r="D8561" s="97" t="s">
        <v>581</v>
      </c>
      <c r="E8561" s="97" t="s">
        <v>25942</v>
      </c>
      <c r="F8561" s="97">
        <v>332039</v>
      </c>
      <c r="G8561" s="97">
        <v>671530</v>
      </c>
      <c r="H8561" s="97">
        <v>332039</v>
      </c>
      <c r="I8561" s="97">
        <v>671530</v>
      </c>
      <c r="J8561" s="97" t="s">
        <v>93</v>
      </c>
      <c r="K8561" s="97">
        <v>30.65</v>
      </c>
      <c r="L8561" s="97" t="s">
        <v>25943</v>
      </c>
      <c r="M8561" s="97">
        <v>50.2</v>
      </c>
      <c r="N8561" s="97">
        <v>972848</v>
      </c>
    </row>
    <row r="8562" spans="1:14" ht="14.25" customHeight="1" x14ac:dyDescent="0.3">
      <c r="A8562" s="97" t="s">
        <v>506</v>
      </c>
      <c r="B8562" s="97">
        <v>933</v>
      </c>
      <c r="C8562" s="97" t="s">
        <v>25944</v>
      </c>
      <c r="D8562" s="97" t="s">
        <v>332</v>
      </c>
      <c r="E8562" s="97" t="s">
        <v>25945</v>
      </c>
      <c r="F8562" s="97">
        <v>329390</v>
      </c>
      <c r="G8562" s="97">
        <v>669000</v>
      </c>
      <c r="H8562" s="97">
        <v>329390</v>
      </c>
      <c r="I8562" s="97">
        <v>669000</v>
      </c>
      <c r="J8562" s="97" t="s">
        <v>93</v>
      </c>
      <c r="K8562" s="97">
        <v>115.3</v>
      </c>
      <c r="L8562" s="97" t="s">
        <v>25946</v>
      </c>
      <c r="M8562" s="97">
        <v>50.5</v>
      </c>
      <c r="N8562" s="97">
        <v>17341475</v>
      </c>
    </row>
    <row r="8563" spans="1:14" ht="14.25" customHeight="1" x14ac:dyDescent="0.3">
      <c r="A8563" s="97" t="s">
        <v>655</v>
      </c>
      <c r="B8563" s="97">
        <v>369</v>
      </c>
      <c r="C8563" s="97" t="s">
        <v>25947</v>
      </c>
      <c r="D8563" s="97" t="s">
        <v>332</v>
      </c>
      <c r="E8563" s="97" t="s">
        <v>25948</v>
      </c>
      <c r="F8563" s="97">
        <v>335371</v>
      </c>
      <c r="G8563" s="97">
        <v>670921</v>
      </c>
      <c r="H8563" s="97">
        <v>335371</v>
      </c>
      <c r="I8563" s="97">
        <v>670921</v>
      </c>
      <c r="J8563" s="97" t="s">
        <v>93</v>
      </c>
      <c r="K8563" s="97">
        <v>20.91</v>
      </c>
      <c r="L8563" s="97" t="s">
        <v>25949</v>
      </c>
      <c r="M8563" s="97">
        <v>50.59</v>
      </c>
      <c r="N8563" s="97">
        <v>950042</v>
      </c>
    </row>
    <row r="8564" spans="1:14" ht="14.25" customHeight="1" x14ac:dyDescent="0.3">
      <c r="A8564" s="97" t="s">
        <v>508</v>
      </c>
      <c r="B8564" s="97">
        <v>481</v>
      </c>
      <c r="C8564" s="97" t="s">
        <v>25950</v>
      </c>
      <c r="D8564" s="97" t="s">
        <v>332</v>
      </c>
      <c r="E8564" s="97" t="s">
        <v>25951</v>
      </c>
      <c r="F8564" s="97">
        <v>334810</v>
      </c>
      <c r="G8564" s="97">
        <v>667970</v>
      </c>
      <c r="H8564" s="97">
        <v>334810</v>
      </c>
      <c r="I8564" s="97">
        <v>667970</v>
      </c>
      <c r="J8564" s="97" t="s">
        <v>93</v>
      </c>
      <c r="K8564" s="97">
        <v>47</v>
      </c>
      <c r="L8564" s="97" t="s">
        <v>25952</v>
      </c>
      <c r="M8564" s="97">
        <v>50.8</v>
      </c>
      <c r="N8564" s="97">
        <v>12701216</v>
      </c>
    </row>
    <row r="8565" spans="1:14" ht="14.25" customHeight="1" x14ac:dyDescent="0.3">
      <c r="A8565" s="97" t="s">
        <v>506</v>
      </c>
      <c r="B8565" s="97">
        <v>696</v>
      </c>
      <c r="C8565" s="97" t="s">
        <v>25953</v>
      </c>
      <c r="D8565" s="97" t="s">
        <v>332</v>
      </c>
      <c r="E8565" s="97" t="s">
        <v>25954</v>
      </c>
      <c r="F8565" s="97">
        <v>327436</v>
      </c>
      <c r="G8565" s="97">
        <v>666109</v>
      </c>
      <c r="H8565" s="97">
        <v>327436</v>
      </c>
      <c r="I8565" s="97">
        <v>666109</v>
      </c>
      <c r="J8565" s="97" t="s">
        <v>93</v>
      </c>
      <c r="K8565" s="97">
        <v>146</v>
      </c>
      <c r="L8565" s="97" t="s">
        <v>25955</v>
      </c>
      <c r="M8565" s="97">
        <v>50.8</v>
      </c>
      <c r="N8565" s="97">
        <v>13472356</v>
      </c>
    </row>
    <row r="8566" spans="1:14" ht="14.25" customHeight="1" x14ac:dyDescent="0.3">
      <c r="A8566" s="97" t="s">
        <v>419</v>
      </c>
      <c r="B8566" s="97">
        <v>303</v>
      </c>
      <c r="C8566" s="97" t="s">
        <v>25956</v>
      </c>
      <c r="D8566" s="97" t="s">
        <v>332</v>
      </c>
      <c r="E8566" s="97" t="s">
        <v>25957</v>
      </c>
      <c r="F8566" s="97">
        <v>333245</v>
      </c>
      <c r="G8566" s="97">
        <v>672405</v>
      </c>
      <c r="H8566" s="97">
        <v>333245</v>
      </c>
      <c r="I8566" s="97">
        <v>672405</v>
      </c>
      <c r="J8566" s="97" t="s">
        <v>93</v>
      </c>
      <c r="K8566" s="97">
        <v>-980.24</v>
      </c>
      <c r="L8566" s="97" t="s">
        <v>25958</v>
      </c>
      <c r="M8566" s="97">
        <v>51</v>
      </c>
      <c r="N8566" s="97">
        <v>971787</v>
      </c>
    </row>
    <row r="8567" spans="1:14" ht="14.25" customHeight="1" x14ac:dyDescent="0.3">
      <c r="A8567" s="97" t="s">
        <v>419</v>
      </c>
      <c r="B8567" s="97">
        <v>51</v>
      </c>
      <c r="C8567" s="97" t="s">
        <v>25959</v>
      </c>
      <c r="D8567" s="97" t="s">
        <v>332</v>
      </c>
      <c r="E8567" s="97" t="s">
        <v>25960</v>
      </c>
      <c r="F8567" s="97">
        <v>333132</v>
      </c>
      <c r="G8567" s="97">
        <v>670155</v>
      </c>
      <c r="H8567" s="97">
        <v>333132</v>
      </c>
      <c r="I8567" s="97">
        <v>670155</v>
      </c>
      <c r="J8567" s="97" t="s">
        <v>93</v>
      </c>
      <c r="K8567" s="97">
        <v>0</v>
      </c>
      <c r="L8567" s="97" t="s">
        <v>25961</v>
      </c>
      <c r="M8567" s="97">
        <v>51</v>
      </c>
      <c r="N8567" s="97">
        <v>971528</v>
      </c>
    </row>
    <row r="8568" spans="1:14" ht="14.25" customHeight="1" x14ac:dyDescent="0.3">
      <c r="A8568" s="97" t="s">
        <v>497</v>
      </c>
      <c r="B8568" s="97">
        <v>37</v>
      </c>
      <c r="C8568" s="97" t="s">
        <v>25962</v>
      </c>
      <c r="D8568" s="97" t="s">
        <v>332</v>
      </c>
      <c r="E8568" s="97" t="s">
        <v>25963</v>
      </c>
      <c r="F8568" s="97">
        <v>330308</v>
      </c>
      <c r="G8568" s="97">
        <v>661261</v>
      </c>
      <c r="H8568" s="97">
        <v>330308</v>
      </c>
      <c r="I8568" s="97">
        <v>661261</v>
      </c>
      <c r="J8568" s="97" t="s">
        <v>93</v>
      </c>
      <c r="K8568" s="97">
        <v>0</v>
      </c>
      <c r="L8568" s="97" t="s">
        <v>25964</v>
      </c>
      <c r="M8568" s="97">
        <v>51</v>
      </c>
      <c r="N8568" s="97">
        <v>904595</v>
      </c>
    </row>
    <row r="8569" spans="1:14" ht="14.25" customHeight="1" x14ac:dyDescent="0.3">
      <c r="A8569" s="97" t="s">
        <v>888</v>
      </c>
      <c r="B8569" s="97">
        <v>10</v>
      </c>
      <c r="C8569" s="97" t="s">
        <v>25965</v>
      </c>
      <c r="D8569" s="97" t="s">
        <v>332</v>
      </c>
      <c r="E8569" s="97" t="s">
        <v>25966</v>
      </c>
      <c r="F8569" s="97">
        <v>345729</v>
      </c>
      <c r="G8569" s="97">
        <v>672057</v>
      </c>
      <c r="H8569" s="97">
        <v>345729</v>
      </c>
      <c r="I8569" s="97">
        <v>672057</v>
      </c>
      <c r="J8569" s="97" t="s">
        <v>93</v>
      </c>
      <c r="K8569" s="97">
        <v>0</v>
      </c>
      <c r="L8569" s="97" t="s">
        <v>25967</v>
      </c>
      <c r="M8569" s="97">
        <v>51</v>
      </c>
      <c r="N8569" s="97">
        <v>747549</v>
      </c>
    </row>
    <row r="8570" spans="1:14" ht="14.25" customHeight="1" x14ac:dyDescent="0.3">
      <c r="A8570" s="97" t="s">
        <v>888</v>
      </c>
      <c r="B8570" s="97">
        <v>21</v>
      </c>
      <c r="C8570" s="97" t="s">
        <v>25968</v>
      </c>
      <c r="D8570" s="97" t="s">
        <v>332</v>
      </c>
      <c r="E8570" s="97" t="s">
        <v>25969</v>
      </c>
      <c r="F8570" s="97">
        <v>345616</v>
      </c>
      <c r="G8570" s="97">
        <v>670853</v>
      </c>
      <c r="H8570" s="97">
        <v>345616</v>
      </c>
      <c r="I8570" s="97">
        <v>670853</v>
      </c>
      <c r="J8570" s="97" t="s">
        <v>93</v>
      </c>
      <c r="K8570" s="97">
        <v>0</v>
      </c>
      <c r="L8570" s="97" t="s">
        <v>25970</v>
      </c>
      <c r="M8570" s="97">
        <v>51</v>
      </c>
      <c r="N8570" s="97">
        <v>747560</v>
      </c>
    </row>
    <row r="8571" spans="1:14" ht="14.25" customHeight="1" x14ac:dyDescent="0.3">
      <c r="A8571" s="97" t="s">
        <v>655</v>
      </c>
      <c r="B8571" s="97">
        <v>632</v>
      </c>
      <c r="C8571" s="97" t="s">
        <v>25971</v>
      </c>
      <c r="D8571" s="97" t="s">
        <v>332</v>
      </c>
      <c r="E8571" s="97" t="s">
        <v>25972</v>
      </c>
      <c r="F8571" s="97">
        <v>335020</v>
      </c>
      <c r="G8571" s="97">
        <v>671244</v>
      </c>
      <c r="H8571" s="97">
        <v>335020</v>
      </c>
      <c r="I8571" s="97">
        <v>671244</v>
      </c>
      <c r="J8571" s="97" t="s">
        <v>93</v>
      </c>
      <c r="K8571" s="97">
        <v>15</v>
      </c>
      <c r="L8571" s="97" t="s">
        <v>25973</v>
      </c>
      <c r="M8571" s="97">
        <v>51</v>
      </c>
      <c r="N8571" s="97">
        <v>950312</v>
      </c>
    </row>
    <row r="8572" spans="1:14" ht="14.25" customHeight="1" x14ac:dyDescent="0.3">
      <c r="A8572" s="97" t="s">
        <v>419</v>
      </c>
      <c r="B8572" s="97">
        <v>381</v>
      </c>
      <c r="C8572" s="97" t="s">
        <v>25974</v>
      </c>
      <c r="D8572" s="97" t="s">
        <v>332</v>
      </c>
      <c r="E8572" s="97" t="s">
        <v>25975</v>
      </c>
      <c r="F8572" s="97">
        <v>331324</v>
      </c>
      <c r="G8572" s="97">
        <v>672478</v>
      </c>
      <c r="H8572" s="97">
        <v>331324</v>
      </c>
      <c r="I8572" s="97">
        <v>672478</v>
      </c>
      <c r="J8572" s="97" t="s">
        <v>93</v>
      </c>
      <c r="K8572" s="97">
        <v>30</v>
      </c>
      <c r="L8572" s="97" t="s">
        <v>25976</v>
      </c>
      <c r="M8572" s="97">
        <v>51</v>
      </c>
      <c r="N8572" s="97">
        <v>971865</v>
      </c>
    </row>
    <row r="8573" spans="1:14" ht="14.25" customHeight="1" x14ac:dyDescent="0.3">
      <c r="A8573" s="97" t="s">
        <v>419</v>
      </c>
      <c r="B8573" s="97">
        <v>501</v>
      </c>
      <c r="C8573" s="97" t="s">
        <v>25977</v>
      </c>
      <c r="D8573" s="97" t="s">
        <v>332</v>
      </c>
      <c r="E8573" s="97" t="s">
        <v>25978</v>
      </c>
      <c r="F8573" s="97">
        <v>330931</v>
      </c>
      <c r="G8573" s="97">
        <v>673029</v>
      </c>
      <c r="H8573" s="97">
        <v>330931</v>
      </c>
      <c r="I8573" s="97">
        <v>673029</v>
      </c>
      <c r="J8573" s="97" t="s">
        <v>93</v>
      </c>
      <c r="K8573" s="97">
        <v>31</v>
      </c>
      <c r="L8573" s="97" t="s">
        <v>25979</v>
      </c>
      <c r="M8573" s="97">
        <v>51</v>
      </c>
      <c r="N8573" s="97">
        <v>971985</v>
      </c>
    </row>
    <row r="8574" spans="1:14" ht="14.25" customHeight="1" x14ac:dyDescent="0.3">
      <c r="A8574" s="97" t="s">
        <v>419</v>
      </c>
      <c r="B8574" s="97">
        <v>391</v>
      </c>
      <c r="C8574" s="97" t="s">
        <v>25980</v>
      </c>
      <c r="D8574" s="97" t="s">
        <v>332</v>
      </c>
      <c r="E8574" s="97" t="s">
        <v>25981</v>
      </c>
      <c r="F8574" s="97">
        <v>331273</v>
      </c>
      <c r="G8574" s="97">
        <v>672618</v>
      </c>
      <c r="H8574" s="97">
        <v>331273</v>
      </c>
      <c r="I8574" s="97">
        <v>672618</v>
      </c>
      <c r="J8574" s="97" t="s">
        <v>93</v>
      </c>
      <c r="K8574" s="97">
        <v>32</v>
      </c>
      <c r="L8574" s="97" t="s">
        <v>25982</v>
      </c>
      <c r="M8574" s="97">
        <v>51</v>
      </c>
      <c r="N8574" s="97">
        <v>971875</v>
      </c>
    </row>
    <row r="8575" spans="1:14" ht="14.25" customHeight="1" x14ac:dyDescent="0.3">
      <c r="A8575" s="97" t="s">
        <v>822</v>
      </c>
      <c r="B8575" s="97">
        <v>191</v>
      </c>
      <c r="C8575" s="97" t="s">
        <v>25983</v>
      </c>
      <c r="D8575" s="97" t="s">
        <v>332</v>
      </c>
      <c r="E8575" s="97" t="s">
        <v>25984</v>
      </c>
      <c r="F8575" s="97">
        <v>341628</v>
      </c>
      <c r="G8575" s="97">
        <v>673800</v>
      </c>
      <c r="H8575" s="97">
        <v>341628</v>
      </c>
      <c r="I8575" s="97">
        <v>673800</v>
      </c>
      <c r="J8575" s="97" t="s">
        <v>93</v>
      </c>
      <c r="K8575" s="97">
        <v>63</v>
      </c>
      <c r="L8575" s="97" t="s">
        <v>25985</v>
      </c>
      <c r="M8575" s="97">
        <v>51</v>
      </c>
      <c r="N8575" s="97">
        <v>931059</v>
      </c>
    </row>
    <row r="8576" spans="1:14" ht="14.25" customHeight="1" x14ac:dyDescent="0.3">
      <c r="A8576" s="97" t="s">
        <v>822</v>
      </c>
      <c r="B8576" s="97">
        <v>145</v>
      </c>
      <c r="C8576" s="97" t="s">
        <v>25986</v>
      </c>
      <c r="D8576" s="97" t="s">
        <v>332</v>
      </c>
      <c r="E8576" s="97" t="s">
        <v>25987</v>
      </c>
      <c r="F8576" s="97">
        <v>342498</v>
      </c>
      <c r="G8576" s="97">
        <v>670231</v>
      </c>
      <c r="H8576" s="97">
        <v>342498</v>
      </c>
      <c r="I8576" s="97">
        <v>670231</v>
      </c>
      <c r="J8576" s="97" t="s">
        <v>93</v>
      </c>
      <c r="K8576" s="97">
        <v>80</v>
      </c>
      <c r="L8576" s="97" t="s">
        <v>25988</v>
      </c>
      <c r="M8576" s="97">
        <v>51</v>
      </c>
      <c r="N8576" s="97">
        <v>931013</v>
      </c>
    </row>
    <row r="8577" spans="1:14" ht="14.25" customHeight="1" x14ac:dyDescent="0.3">
      <c r="A8577" s="97" t="s">
        <v>497</v>
      </c>
      <c r="B8577" s="97">
        <v>12431</v>
      </c>
      <c r="C8577" s="97" t="s">
        <v>25989</v>
      </c>
      <c r="D8577" s="97" t="s">
        <v>581</v>
      </c>
      <c r="E8577" s="97" t="s">
        <v>25990</v>
      </c>
      <c r="F8577" s="97">
        <v>332884</v>
      </c>
      <c r="G8577" s="97">
        <v>664439</v>
      </c>
      <c r="H8577" s="97">
        <v>332884</v>
      </c>
      <c r="I8577" s="97">
        <v>664439</v>
      </c>
      <c r="J8577" s="97" t="s">
        <v>93</v>
      </c>
      <c r="K8577" s="97">
        <v>81</v>
      </c>
      <c r="L8577" s="97" t="s">
        <v>25771</v>
      </c>
      <c r="M8577" s="97">
        <v>51</v>
      </c>
      <c r="N8577" s="97">
        <v>905424</v>
      </c>
    </row>
    <row r="8578" spans="1:14" ht="14.25" customHeight="1" x14ac:dyDescent="0.3">
      <c r="A8578" s="97" t="s">
        <v>632</v>
      </c>
      <c r="B8578" s="97">
        <v>63</v>
      </c>
      <c r="C8578" s="97" t="s">
        <v>25991</v>
      </c>
      <c r="D8578" s="97" t="s">
        <v>332</v>
      </c>
      <c r="E8578" s="97" t="s">
        <v>25992</v>
      </c>
      <c r="F8578" s="97">
        <v>342916</v>
      </c>
      <c r="G8578" s="97">
        <v>669939</v>
      </c>
      <c r="H8578" s="97">
        <v>342916</v>
      </c>
      <c r="I8578" s="97">
        <v>669939</v>
      </c>
      <c r="J8578" s="97" t="s">
        <v>93</v>
      </c>
      <c r="K8578" s="97">
        <v>89</v>
      </c>
      <c r="L8578" s="97" t="s">
        <v>25993</v>
      </c>
      <c r="M8578" s="97">
        <v>51</v>
      </c>
      <c r="N8578" s="97">
        <v>770341</v>
      </c>
    </row>
    <row r="8579" spans="1:14" ht="14.25" customHeight="1" x14ac:dyDescent="0.3">
      <c r="A8579" s="97" t="s">
        <v>497</v>
      </c>
      <c r="B8579" s="97">
        <v>28</v>
      </c>
      <c r="C8579" s="97" t="s">
        <v>25994</v>
      </c>
      <c r="D8579" s="97" t="s">
        <v>332</v>
      </c>
      <c r="E8579" s="97" t="s">
        <v>25995</v>
      </c>
      <c r="F8579" s="97">
        <v>330950</v>
      </c>
      <c r="G8579" s="97">
        <v>662650</v>
      </c>
      <c r="H8579" s="97">
        <v>330950</v>
      </c>
      <c r="I8579" s="97">
        <v>662650</v>
      </c>
      <c r="J8579" s="97" t="s">
        <v>93</v>
      </c>
      <c r="K8579" s="97">
        <v>109.3</v>
      </c>
      <c r="L8579" s="97" t="s">
        <v>25996</v>
      </c>
      <c r="M8579" s="97">
        <v>51</v>
      </c>
      <c r="N8579" s="97">
        <v>904586</v>
      </c>
    </row>
    <row r="8580" spans="1:14" ht="14.25" customHeight="1" x14ac:dyDescent="0.3">
      <c r="A8580" s="97" t="s">
        <v>506</v>
      </c>
      <c r="B8580" s="97">
        <v>9783</v>
      </c>
      <c r="C8580" s="97" t="s">
        <v>25997</v>
      </c>
      <c r="D8580" s="97" t="s">
        <v>581</v>
      </c>
      <c r="E8580" s="97" t="s">
        <v>25998</v>
      </c>
      <c r="F8580" s="97">
        <v>329620</v>
      </c>
      <c r="G8580" s="97">
        <v>668499</v>
      </c>
      <c r="H8580" s="97">
        <v>329620</v>
      </c>
      <c r="I8580" s="97">
        <v>668499</v>
      </c>
      <c r="J8580" s="97" t="s">
        <v>93</v>
      </c>
      <c r="K8580" s="97">
        <v>109.3</v>
      </c>
      <c r="L8580" s="97" t="s">
        <v>25999</v>
      </c>
      <c r="M8580" s="97">
        <v>51</v>
      </c>
      <c r="N8580" s="97">
        <v>1003791</v>
      </c>
    </row>
    <row r="8581" spans="1:14" ht="14.25" customHeight="1" x14ac:dyDescent="0.3">
      <c r="A8581" s="97" t="s">
        <v>655</v>
      </c>
      <c r="B8581" s="97">
        <v>92</v>
      </c>
      <c r="C8581" s="97" t="s">
        <v>26000</v>
      </c>
      <c r="D8581" s="97" t="s">
        <v>332</v>
      </c>
      <c r="E8581" s="97" t="s">
        <v>26001</v>
      </c>
      <c r="F8581" s="97">
        <v>337904</v>
      </c>
      <c r="G8581" s="97">
        <v>670575</v>
      </c>
      <c r="H8581" s="97">
        <v>337904</v>
      </c>
      <c r="I8581" s="97">
        <v>670575</v>
      </c>
      <c r="J8581" s="97" t="s">
        <v>93</v>
      </c>
      <c r="K8581" s="97">
        <v>137</v>
      </c>
      <c r="L8581" s="97" t="s">
        <v>26002</v>
      </c>
      <c r="M8581" s="97">
        <v>51</v>
      </c>
      <c r="N8581" s="97">
        <v>949762</v>
      </c>
    </row>
    <row r="8582" spans="1:14" ht="14.25" customHeight="1" x14ac:dyDescent="0.3">
      <c r="A8582" s="97" t="s">
        <v>506</v>
      </c>
      <c r="B8582" s="97">
        <v>10695</v>
      </c>
      <c r="C8582" s="97" t="s">
        <v>26003</v>
      </c>
      <c r="D8582" s="97" t="s">
        <v>581</v>
      </c>
      <c r="E8582" s="97" t="s">
        <v>26004</v>
      </c>
      <c r="F8582" s="97">
        <v>327699</v>
      </c>
      <c r="G8582" s="97">
        <v>666936</v>
      </c>
      <c r="H8582" s="97">
        <v>327699</v>
      </c>
      <c r="I8582" s="97">
        <v>666936</v>
      </c>
      <c r="J8582" s="97" t="s">
        <v>93</v>
      </c>
      <c r="K8582" s="97">
        <v>140.08000000000001</v>
      </c>
      <c r="L8582" s="97" t="s">
        <v>26005</v>
      </c>
      <c r="M8582" s="97">
        <v>51</v>
      </c>
      <c r="N8582" s="97">
        <v>1004241</v>
      </c>
    </row>
    <row r="8583" spans="1:14" ht="14.25" customHeight="1" x14ac:dyDescent="0.3">
      <c r="A8583" s="97" t="s">
        <v>351</v>
      </c>
      <c r="B8583" s="97">
        <v>19</v>
      </c>
      <c r="C8583" s="97" t="s">
        <v>26006</v>
      </c>
      <c r="D8583" s="97" t="s">
        <v>332</v>
      </c>
      <c r="E8583" s="97" t="s">
        <v>26007</v>
      </c>
      <c r="F8583" s="97">
        <v>326060</v>
      </c>
      <c r="G8583" s="97">
        <v>663450</v>
      </c>
      <c r="H8583" s="97">
        <v>326060</v>
      </c>
      <c r="I8583" s="97">
        <v>663450</v>
      </c>
      <c r="J8583" s="97" t="s">
        <v>93</v>
      </c>
      <c r="K8583" s="97">
        <v>168</v>
      </c>
      <c r="L8583" s="97" t="s">
        <v>26008</v>
      </c>
      <c r="M8583" s="97">
        <v>51</v>
      </c>
      <c r="N8583" s="97">
        <v>803100</v>
      </c>
    </row>
    <row r="8584" spans="1:14" ht="14.25" customHeight="1" x14ac:dyDescent="0.3">
      <c r="A8584" s="97" t="s">
        <v>570</v>
      </c>
      <c r="B8584" s="97">
        <v>141</v>
      </c>
      <c r="C8584" s="97" t="s">
        <v>26009</v>
      </c>
      <c r="D8584" s="97" t="s">
        <v>332</v>
      </c>
      <c r="E8584" s="97" t="s">
        <v>26010</v>
      </c>
      <c r="F8584" s="97">
        <v>337135</v>
      </c>
      <c r="G8584" s="97">
        <v>664360</v>
      </c>
      <c r="H8584" s="97">
        <v>337135</v>
      </c>
      <c r="I8584" s="97">
        <v>664360</v>
      </c>
      <c r="J8584" s="97" t="s">
        <v>93</v>
      </c>
      <c r="K8584" s="97">
        <v>193.6</v>
      </c>
      <c r="L8584" s="97" t="s">
        <v>26011</v>
      </c>
      <c r="M8584" s="97">
        <v>51</v>
      </c>
      <c r="N8584" s="97">
        <v>844620</v>
      </c>
    </row>
    <row r="8585" spans="1:14" ht="14.25" customHeight="1" x14ac:dyDescent="0.3">
      <c r="A8585" s="97" t="s">
        <v>570</v>
      </c>
      <c r="B8585" s="97">
        <v>255</v>
      </c>
      <c r="C8585" s="97" t="s">
        <v>26012</v>
      </c>
      <c r="D8585" s="97" t="s">
        <v>332</v>
      </c>
      <c r="E8585" s="97" t="s">
        <v>26013</v>
      </c>
      <c r="F8585" s="97">
        <v>336190</v>
      </c>
      <c r="G8585" s="97">
        <v>662850</v>
      </c>
      <c r="H8585" s="97">
        <v>336190</v>
      </c>
      <c r="I8585" s="97">
        <v>662850</v>
      </c>
      <c r="J8585" s="97" t="s">
        <v>93</v>
      </c>
      <c r="K8585" s="97">
        <v>200.91</v>
      </c>
      <c r="L8585" s="97" t="s">
        <v>26014</v>
      </c>
      <c r="M8585" s="97">
        <v>51</v>
      </c>
      <c r="N8585" s="97">
        <v>844735</v>
      </c>
    </row>
    <row r="8586" spans="1:14" ht="14.25" customHeight="1" x14ac:dyDescent="0.3">
      <c r="A8586" s="97" t="s">
        <v>570</v>
      </c>
      <c r="B8586" s="97">
        <v>216</v>
      </c>
      <c r="C8586" s="97" t="s">
        <v>26015</v>
      </c>
      <c r="D8586" s="97" t="s">
        <v>332</v>
      </c>
      <c r="E8586" s="97" t="s">
        <v>17081</v>
      </c>
      <c r="F8586" s="97">
        <v>336040</v>
      </c>
      <c r="G8586" s="97">
        <v>662890</v>
      </c>
      <c r="H8586" s="97">
        <v>336040</v>
      </c>
      <c r="I8586" s="97">
        <v>662890</v>
      </c>
      <c r="J8586" s="97" t="s">
        <v>93</v>
      </c>
      <c r="K8586" s="97">
        <v>208.9</v>
      </c>
      <c r="L8586" s="97" t="s">
        <v>26016</v>
      </c>
      <c r="M8586" s="97">
        <v>51</v>
      </c>
      <c r="N8586" s="97">
        <v>844696</v>
      </c>
    </row>
    <row r="8587" spans="1:14" ht="14.25" customHeight="1" x14ac:dyDescent="0.3">
      <c r="A8587" s="97" t="s">
        <v>4821</v>
      </c>
      <c r="B8587" s="97">
        <v>221</v>
      </c>
      <c r="C8587" s="97" t="s">
        <v>26017</v>
      </c>
      <c r="D8587" s="97" t="s">
        <v>332</v>
      </c>
      <c r="E8587" s="97" t="s">
        <v>26018</v>
      </c>
      <c r="F8587" s="97">
        <v>334810</v>
      </c>
      <c r="G8587" s="97">
        <v>658775</v>
      </c>
      <c r="H8587" s="97">
        <v>334810</v>
      </c>
      <c r="I8587" s="97">
        <v>658775</v>
      </c>
      <c r="J8587" s="97" t="s">
        <v>93</v>
      </c>
      <c r="K8587" s="97">
        <v>231.3</v>
      </c>
      <c r="L8587" s="97" t="s">
        <v>26019</v>
      </c>
      <c r="M8587" s="97">
        <v>51</v>
      </c>
      <c r="N8587" s="97">
        <v>777880</v>
      </c>
    </row>
    <row r="8588" spans="1:14" ht="14.25" customHeight="1" x14ac:dyDescent="0.3">
      <c r="A8588" s="97" t="s">
        <v>4821</v>
      </c>
      <c r="B8588" s="97">
        <v>233</v>
      </c>
      <c r="C8588" s="97" t="s">
        <v>26020</v>
      </c>
      <c r="D8588" s="97" t="s">
        <v>332</v>
      </c>
      <c r="E8588" s="97" t="s">
        <v>26021</v>
      </c>
      <c r="F8588" s="97">
        <v>334215</v>
      </c>
      <c r="G8588" s="97">
        <v>658070</v>
      </c>
      <c r="H8588" s="97">
        <v>334215</v>
      </c>
      <c r="I8588" s="97">
        <v>658070</v>
      </c>
      <c r="J8588" s="97" t="s">
        <v>93</v>
      </c>
      <c r="K8588" s="97">
        <v>270.5</v>
      </c>
      <c r="L8588" s="97" t="s">
        <v>26022</v>
      </c>
      <c r="M8588" s="97">
        <v>51</v>
      </c>
      <c r="N8588" s="97">
        <v>777892</v>
      </c>
    </row>
    <row r="8589" spans="1:14" ht="14.25" customHeight="1" x14ac:dyDescent="0.3">
      <c r="A8589" s="97" t="s">
        <v>878</v>
      </c>
      <c r="B8589" s="97">
        <v>29</v>
      </c>
      <c r="C8589" s="97" t="s">
        <v>26023</v>
      </c>
      <c r="D8589" s="97" t="s">
        <v>332</v>
      </c>
      <c r="E8589" s="97" t="s">
        <v>26024</v>
      </c>
      <c r="F8589" s="97">
        <v>325280</v>
      </c>
      <c r="G8589" s="97">
        <v>657330</v>
      </c>
      <c r="H8589" s="97">
        <v>325280</v>
      </c>
      <c r="I8589" s="97">
        <v>657330</v>
      </c>
      <c r="J8589" s="97" t="s">
        <v>93</v>
      </c>
      <c r="K8589" s="97">
        <v>282</v>
      </c>
      <c r="L8589" s="97" t="s">
        <v>26025</v>
      </c>
      <c r="M8589" s="97">
        <v>51</v>
      </c>
      <c r="N8589" s="97">
        <v>737249</v>
      </c>
    </row>
    <row r="8590" spans="1:14" ht="14.25" customHeight="1" x14ac:dyDescent="0.3">
      <c r="A8590" s="97" t="s">
        <v>508</v>
      </c>
      <c r="B8590" s="97">
        <v>10695</v>
      </c>
      <c r="C8590" s="97" t="s">
        <v>26026</v>
      </c>
      <c r="D8590" s="97" t="s">
        <v>581</v>
      </c>
      <c r="E8590" s="97" t="s">
        <v>26027</v>
      </c>
      <c r="F8590" s="97">
        <v>331825</v>
      </c>
      <c r="G8590" s="97">
        <v>667995</v>
      </c>
      <c r="H8590" s="97">
        <v>331825</v>
      </c>
      <c r="I8590" s="97">
        <v>667995</v>
      </c>
      <c r="J8590" s="97" t="s">
        <v>93</v>
      </c>
      <c r="K8590" s="97">
        <v>65.59</v>
      </c>
      <c r="L8590" s="97" t="s">
        <v>26028</v>
      </c>
      <c r="M8590" s="97">
        <v>51.1</v>
      </c>
      <c r="N8590" s="97">
        <v>952373</v>
      </c>
    </row>
    <row r="8591" spans="1:14" ht="14.25" customHeight="1" x14ac:dyDescent="0.3">
      <c r="A8591" s="97" t="s">
        <v>419</v>
      </c>
      <c r="B8591" s="97">
        <v>669</v>
      </c>
      <c r="C8591" s="97" t="s">
        <v>26029</v>
      </c>
      <c r="D8591" s="97" t="s">
        <v>332</v>
      </c>
      <c r="E8591" s="97" t="s">
        <v>26030</v>
      </c>
      <c r="F8591" s="97">
        <v>331800</v>
      </c>
      <c r="G8591" s="97">
        <v>670000</v>
      </c>
      <c r="H8591" s="97">
        <v>331800</v>
      </c>
      <c r="I8591" s="97">
        <v>670000</v>
      </c>
      <c r="J8591" s="97" t="s">
        <v>93</v>
      </c>
      <c r="K8591" s="97">
        <v>50</v>
      </c>
      <c r="L8591" s="97" t="s">
        <v>26031</v>
      </c>
      <c r="M8591" s="97">
        <v>51.2</v>
      </c>
      <c r="N8591" s="97">
        <v>13088603</v>
      </c>
    </row>
    <row r="8592" spans="1:14" ht="14.25" customHeight="1" x14ac:dyDescent="0.3">
      <c r="A8592" s="97" t="s">
        <v>506</v>
      </c>
      <c r="B8592" s="97">
        <v>10695</v>
      </c>
      <c r="C8592" s="97" t="s">
        <v>26032</v>
      </c>
      <c r="D8592" s="97" t="s">
        <v>581</v>
      </c>
      <c r="E8592" s="97" t="s">
        <v>26033</v>
      </c>
      <c r="F8592" s="97">
        <v>327652</v>
      </c>
      <c r="G8592" s="97">
        <v>666874</v>
      </c>
      <c r="H8592" s="97">
        <v>327652</v>
      </c>
      <c r="I8592" s="97">
        <v>666874</v>
      </c>
      <c r="J8592" s="97" t="s">
        <v>93</v>
      </c>
      <c r="K8592" s="97">
        <v>139.44</v>
      </c>
      <c r="L8592" s="97" t="s">
        <v>26034</v>
      </c>
      <c r="M8592" s="97">
        <v>51.2</v>
      </c>
      <c r="N8592" s="97">
        <v>1004226</v>
      </c>
    </row>
    <row r="8593" spans="1:14" ht="14.25" customHeight="1" x14ac:dyDescent="0.3">
      <c r="A8593" s="97" t="s">
        <v>506</v>
      </c>
      <c r="B8593" s="97">
        <v>10621</v>
      </c>
      <c r="C8593" s="97" t="s">
        <v>26035</v>
      </c>
      <c r="D8593" s="97" t="s">
        <v>581</v>
      </c>
      <c r="E8593" s="97" t="s">
        <v>26036</v>
      </c>
      <c r="F8593" s="97">
        <v>327935</v>
      </c>
      <c r="G8593" s="97">
        <v>665743</v>
      </c>
      <c r="H8593" s="97">
        <v>327935</v>
      </c>
      <c r="I8593" s="97">
        <v>665743</v>
      </c>
      <c r="J8593" s="97" t="s">
        <v>93</v>
      </c>
      <c r="K8593" s="97">
        <v>149.35</v>
      </c>
      <c r="L8593" s="97" t="s">
        <v>26037</v>
      </c>
      <c r="M8593" s="97">
        <v>51.3</v>
      </c>
      <c r="N8593" s="97">
        <v>1003992</v>
      </c>
    </row>
    <row r="8594" spans="1:14" ht="14.25" customHeight="1" x14ac:dyDescent="0.3">
      <c r="A8594" s="97" t="s">
        <v>397</v>
      </c>
      <c r="B8594" s="97">
        <v>369</v>
      </c>
      <c r="C8594" s="97" t="s">
        <v>26038</v>
      </c>
      <c r="D8594" s="97" t="s">
        <v>332</v>
      </c>
      <c r="E8594" s="97" t="s">
        <v>26039</v>
      </c>
      <c r="F8594" s="97">
        <v>335282</v>
      </c>
      <c r="G8594" s="97">
        <v>669014</v>
      </c>
      <c r="H8594" s="97">
        <v>335282</v>
      </c>
      <c r="I8594" s="97">
        <v>669014</v>
      </c>
      <c r="J8594" s="97" t="s">
        <v>93</v>
      </c>
      <c r="K8594" s="97">
        <v>50</v>
      </c>
      <c r="L8594" s="97" t="s">
        <v>26040</v>
      </c>
      <c r="M8594" s="97">
        <v>51.35</v>
      </c>
      <c r="N8594" s="97">
        <v>15637945</v>
      </c>
    </row>
    <row r="8595" spans="1:14" ht="14.25" customHeight="1" x14ac:dyDescent="0.3">
      <c r="A8595" s="97" t="s">
        <v>506</v>
      </c>
      <c r="B8595" s="97">
        <v>693</v>
      </c>
      <c r="C8595" s="97" t="s">
        <v>26041</v>
      </c>
      <c r="D8595" s="97" t="s">
        <v>332</v>
      </c>
      <c r="E8595" s="97" t="s">
        <v>26042</v>
      </c>
      <c r="F8595" s="97">
        <v>327352</v>
      </c>
      <c r="G8595" s="97">
        <v>666169</v>
      </c>
      <c r="H8595" s="97">
        <v>327352</v>
      </c>
      <c r="I8595" s="97">
        <v>666169</v>
      </c>
      <c r="J8595" s="97" t="s">
        <v>93</v>
      </c>
      <c r="K8595" s="97">
        <v>148</v>
      </c>
      <c r="L8595" s="97" t="s">
        <v>26043</v>
      </c>
      <c r="M8595" s="97">
        <v>51.5</v>
      </c>
      <c r="N8595" s="97">
        <v>13472353</v>
      </c>
    </row>
    <row r="8596" spans="1:14" ht="14.25" customHeight="1" x14ac:dyDescent="0.3">
      <c r="A8596" s="97" t="s">
        <v>822</v>
      </c>
      <c r="B8596" s="97">
        <v>325</v>
      </c>
      <c r="C8596" s="97" t="s">
        <v>26044</v>
      </c>
      <c r="D8596" s="97" t="s">
        <v>332</v>
      </c>
      <c r="E8596" s="97" t="s">
        <v>26045</v>
      </c>
      <c r="F8596" s="97">
        <v>341322</v>
      </c>
      <c r="G8596" s="97">
        <v>671381</v>
      </c>
      <c r="H8596" s="97">
        <v>341322</v>
      </c>
      <c r="I8596" s="97">
        <v>671381</v>
      </c>
      <c r="J8596" s="97" t="s">
        <v>93</v>
      </c>
      <c r="K8596" s="97">
        <v>99.1</v>
      </c>
      <c r="L8596" s="97" t="s">
        <v>26046</v>
      </c>
      <c r="M8596" s="97">
        <v>51.61</v>
      </c>
      <c r="N8596" s="97">
        <v>931194</v>
      </c>
    </row>
    <row r="8597" spans="1:14" ht="14.25" customHeight="1" x14ac:dyDescent="0.3">
      <c r="A8597" s="97" t="s">
        <v>506</v>
      </c>
      <c r="B8597" s="97">
        <v>383</v>
      </c>
      <c r="C8597" s="97" t="s">
        <v>26047</v>
      </c>
      <c r="D8597" s="97" t="s">
        <v>332</v>
      </c>
      <c r="E8597" s="97" t="s">
        <v>26048</v>
      </c>
      <c r="F8597" s="97">
        <v>326778</v>
      </c>
      <c r="G8597" s="97">
        <v>666122</v>
      </c>
      <c r="H8597" s="97">
        <v>326778</v>
      </c>
      <c r="I8597" s="97">
        <v>666122</v>
      </c>
      <c r="J8597" s="97" t="s">
        <v>93</v>
      </c>
      <c r="K8597" s="97">
        <v>162.56</v>
      </c>
      <c r="L8597" s="97" t="s">
        <v>26049</v>
      </c>
      <c r="M8597" s="97">
        <v>51.9</v>
      </c>
      <c r="N8597" s="97">
        <v>1002875</v>
      </c>
    </row>
    <row r="8598" spans="1:14" ht="14.25" customHeight="1" x14ac:dyDescent="0.3">
      <c r="A8598" s="97" t="s">
        <v>506</v>
      </c>
      <c r="B8598" s="97">
        <v>17123</v>
      </c>
      <c r="C8598" s="97" t="s">
        <v>26050</v>
      </c>
      <c r="D8598" s="97" t="s">
        <v>581</v>
      </c>
      <c r="E8598" s="97" t="s">
        <v>26048</v>
      </c>
      <c r="F8598" s="97">
        <v>326778</v>
      </c>
      <c r="G8598" s="97">
        <v>666122</v>
      </c>
      <c r="H8598" s="97">
        <v>326778</v>
      </c>
      <c r="I8598" s="97">
        <v>666122</v>
      </c>
      <c r="J8598" s="97" t="s">
        <v>93</v>
      </c>
      <c r="K8598" s="97">
        <v>162.56</v>
      </c>
      <c r="L8598" s="97" t="s">
        <v>26051</v>
      </c>
      <c r="M8598" s="97">
        <v>51.9</v>
      </c>
      <c r="N8598" s="97">
        <v>1004752</v>
      </c>
    </row>
    <row r="8599" spans="1:14" ht="14.25" customHeight="1" x14ac:dyDescent="0.3">
      <c r="A8599" s="97" t="s">
        <v>508</v>
      </c>
      <c r="B8599" s="97">
        <v>288</v>
      </c>
      <c r="C8599" s="97" t="s">
        <v>26052</v>
      </c>
      <c r="D8599" s="97" t="s">
        <v>332</v>
      </c>
      <c r="E8599" s="97" t="s">
        <v>26053</v>
      </c>
      <c r="F8599" s="97">
        <v>333411</v>
      </c>
      <c r="G8599" s="97">
        <v>669696</v>
      </c>
      <c r="H8599" s="97">
        <v>333411</v>
      </c>
      <c r="I8599" s="97">
        <v>669696</v>
      </c>
      <c r="J8599" s="97" t="s">
        <v>93</v>
      </c>
      <c r="K8599" s="97">
        <v>-798</v>
      </c>
      <c r="L8599" s="97" t="s">
        <v>26054</v>
      </c>
      <c r="M8599" s="97">
        <v>52</v>
      </c>
      <c r="N8599" s="97">
        <v>951492</v>
      </c>
    </row>
    <row r="8600" spans="1:14" ht="14.25" customHeight="1" x14ac:dyDescent="0.3">
      <c r="A8600" s="97" t="s">
        <v>508</v>
      </c>
      <c r="B8600" s="97">
        <v>410</v>
      </c>
      <c r="C8600" s="97" t="s">
        <v>26055</v>
      </c>
      <c r="D8600" s="97" t="s">
        <v>332</v>
      </c>
      <c r="E8600" s="97" t="s">
        <v>26056</v>
      </c>
      <c r="F8600" s="97">
        <v>331261</v>
      </c>
      <c r="G8600" s="97">
        <v>668345</v>
      </c>
      <c r="H8600" s="97">
        <v>331261</v>
      </c>
      <c r="I8600" s="97">
        <v>668345</v>
      </c>
      <c r="J8600" s="97" t="s">
        <v>93</v>
      </c>
      <c r="K8600" s="97">
        <v>-678</v>
      </c>
      <c r="L8600" s="97" t="s">
        <v>26057</v>
      </c>
      <c r="M8600" s="97">
        <v>52</v>
      </c>
      <c r="N8600" s="97">
        <v>951614</v>
      </c>
    </row>
    <row r="8601" spans="1:14" ht="14.25" customHeight="1" x14ac:dyDescent="0.3">
      <c r="A8601" s="97" t="s">
        <v>508</v>
      </c>
      <c r="B8601" s="97">
        <v>412</v>
      </c>
      <c r="C8601" s="97" t="s">
        <v>26058</v>
      </c>
      <c r="D8601" s="97" t="s">
        <v>332</v>
      </c>
      <c r="E8601" s="97" t="s">
        <v>26059</v>
      </c>
      <c r="F8601" s="97">
        <v>331541</v>
      </c>
      <c r="G8601" s="97">
        <v>668285</v>
      </c>
      <c r="H8601" s="97">
        <v>331541</v>
      </c>
      <c r="I8601" s="97">
        <v>668285</v>
      </c>
      <c r="J8601" s="97" t="s">
        <v>93</v>
      </c>
      <c r="K8601" s="97">
        <v>-672</v>
      </c>
      <c r="L8601" s="97" t="s">
        <v>26060</v>
      </c>
      <c r="M8601" s="97">
        <v>52</v>
      </c>
      <c r="N8601" s="97">
        <v>951616</v>
      </c>
    </row>
    <row r="8602" spans="1:14" ht="14.25" customHeight="1" x14ac:dyDescent="0.3">
      <c r="A8602" s="97" t="s">
        <v>822</v>
      </c>
      <c r="B8602" s="97">
        <v>144</v>
      </c>
      <c r="C8602" s="97" t="s">
        <v>26061</v>
      </c>
      <c r="D8602" s="97" t="s">
        <v>332</v>
      </c>
      <c r="E8602" s="97" t="s">
        <v>26062</v>
      </c>
      <c r="F8602" s="97">
        <v>342513</v>
      </c>
      <c r="G8602" s="97">
        <v>670288</v>
      </c>
      <c r="H8602" s="97">
        <v>342513</v>
      </c>
      <c r="I8602" s="97">
        <v>670288</v>
      </c>
      <c r="J8602" s="97" t="s">
        <v>93</v>
      </c>
      <c r="K8602" s="97">
        <v>0</v>
      </c>
      <c r="L8602" s="97" t="s">
        <v>26063</v>
      </c>
      <c r="M8602" s="97">
        <v>52</v>
      </c>
      <c r="N8602" s="97">
        <v>931012</v>
      </c>
    </row>
    <row r="8603" spans="1:14" ht="14.25" customHeight="1" x14ac:dyDescent="0.3">
      <c r="A8603" s="97" t="s">
        <v>419</v>
      </c>
      <c r="B8603" s="97">
        <v>411</v>
      </c>
      <c r="C8603" s="97" t="s">
        <v>26064</v>
      </c>
      <c r="D8603" s="97" t="s">
        <v>332</v>
      </c>
      <c r="E8603" s="97" t="s">
        <v>26065</v>
      </c>
      <c r="F8603" s="97">
        <v>332790</v>
      </c>
      <c r="G8603" s="97">
        <v>673126</v>
      </c>
      <c r="H8603" s="97">
        <v>332790</v>
      </c>
      <c r="I8603" s="97">
        <v>673126</v>
      </c>
      <c r="J8603" s="97" t="s">
        <v>93</v>
      </c>
      <c r="K8603" s="97">
        <v>5</v>
      </c>
      <c r="L8603" s="97" t="s">
        <v>26066</v>
      </c>
      <c r="M8603" s="97">
        <v>52</v>
      </c>
      <c r="N8603" s="97">
        <v>971895</v>
      </c>
    </row>
    <row r="8604" spans="1:14" ht="14.25" customHeight="1" x14ac:dyDescent="0.3">
      <c r="A8604" s="97" t="s">
        <v>655</v>
      </c>
      <c r="B8604" s="97">
        <v>23</v>
      </c>
      <c r="C8604" s="97" t="s">
        <v>26067</v>
      </c>
      <c r="D8604" s="97" t="s">
        <v>332</v>
      </c>
      <c r="E8604" s="97" t="s">
        <v>26068</v>
      </c>
      <c r="F8604" s="97">
        <v>335615</v>
      </c>
      <c r="G8604" s="97">
        <v>672004</v>
      </c>
      <c r="H8604" s="97">
        <v>335615</v>
      </c>
      <c r="I8604" s="97">
        <v>672004</v>
      </c>
      <c r="J8604" s="97" t="s">
        <v>93</v>
      </c>
      <c r="K8604" s="97">
        <v>19</v>
      </c>
      <c r="L8604" s="97" t="s">
        <v>26069</v>
      </c>
      <c r="M8604" s="97">
        <v>52</v>
      </c>
      <c r="N8604" s="97">
        <v>949689</v>
      </c>
    </row>
    <row r="8605" spans="1:14" ht="14.25" customHeight="1" x14ac:dyDescent="0.3">
      <c r="A8605" s="97" t="s">
        <v>419</v>
      </c>
      <c r="B8605" s="97">
        <v>9909</v>
      </c>
      <c r="C8605" s="97" t="s">
        <v>26070</v>
      </c>
      <c r="D8605" s="97" t="s">
        <v>581</v>
      </c>
      <c r="E8605" s="97" t="s">
        <v>26071</v>
      </c>
      <c r="F8605" s="97">
        <v>334908</v>
      </c>
      <c r="G8605" s="97">
        <v>671418</v>
      </c>
      <c r="H8605" s="97">
        <v>334908</v>
      </c>
      <c r="I8605" s="97">
        <v>671418</v>
      </c>
      <c r="J8605" s="97" t="s">
        <v>93</v>
      </c>
      <c r="K8605" s="97">
        <v>20</v>
      </c>
      <c r="L8605" s="97" t="s">
        <v>26072</v>
      </c>
      <c r="M8605" s="97">
        <v>52</v>
      </c>
      <c r="N8605" s="97">
        <v>972709</v>
      </c>
    </row>
    <row r="8606" spans="1:14" ht="14.25" customHeight="1" x14ac:dyDescent="0.3">
      <c r="A8606" s="97" t="s">
        <v>419</v>
      </c>
      <c r="B8606" s="97">
        <v>10490</v>
      </c>
      <c r="C8606" s="97" t="s">
        <v>26073</v>
      </c>
      <c r="D8606" s="97" t="s">
        <v>581</v>
      </c>
      <c r="E8606" s="97" t="s">
        <v>26074</v>
      </c>
      <c r="F8606" s="97">
        <v>331221</v>
      </c>
      <c r="G8606" s="97">
        <v>673120</v>
      </c>
      <c r="H8606" s="97">
        <v>331221</v>
      </c>
      <c r="I8606" s="97">
        <v>673120</v>
      </c>
      <c r="J8606" s="97" t="s">
        <v>93</v>
      </c>
      <c r="K8606" s="97">
        <v>32</v>
      </c>
      <c r="L8606" s="97" t="s">
        <v>26075</v>
      </c>
      <c r="M8606" s="97">
        <v>52</v>
      </c>
      <c r="N8606" s="97">
        <v>972763</v>
      </c>
    </row>
    <row r="8607" spans="1:14" ht="14.25" customHeight="1" x14ac:dyDescent="0.3">
      <c r="A8607" s="97" t="s">
        <v>419</v>
      </c>
      <c r="B8607" s="97">
        <v>10490</v>
      </c>
      <c r="C8607" s="97" t="s">
        <v>26076</v>
      </c>
      <c r="D8607" s="97" t="s">
        <v>581</v>
      </c>
      <c r="E8607" s="97" t="s">
        <v>26077</v>
      </c>
      <c r="F8607" s="97">
        <v>331238</v>
      </c>
      <c r="G8607" s="97">
        <v>673081</v>
      </c>
      <c r="H8607" s="97">
        <v>331238</v>
      </c>
      <c r="I8607" s="97">
        <v>673081</v>
      </c>
      <c r="J8607" s="97" t="s">
        <v>93</v>
      </c>
      <c r="K8607" s="97">
        <v>32</v>
      </c>
      <c r="L8607" s="97" t="s">
        <v>26078</v>
      </c>
      <c r="M8607" s="97">
        <v>52</v>
      </c>
      <c r="N8607" s="97">
        <v>972760</v>
      </c>
    </row>
    <row r="8608" spans="1:14" ht="14.25" customHeight="1" x14ac:dyDescent="0.3">
      <c r="A8608" s="97" t="s">
        <v>822</v>
      </c>
      <c r="B8608" s="97">
        <v>31</v>
      </c>
      <c r="C8608" s="97" t="s">
        <v>26079</v>
      </c>
      <c r="D8608" s="97" t="s">
        <v>332</v>
      </c>
      <c r="E8608" s="97" t="s">
        <v>26080</v>
      </c>
      <c r="F8608" s="97">
        <v>342448</v>
      </c>
      <c r="G8608" s="97">
        <v>674854</v>
      </c>
      <c r="H8608" s="97">
        <v>342448</v>
      </c>
      <c r="I8608" s="97">
        <v>674854</v>
      </c>
      <c r="J8608" s="97" t="s">
        <v>93</v>
      </c>
      <c r="K8608" s="97">
        <v>35</v>
      </c>
      <c r="L8608" s="97" t="s">
        <v>26081</v>
      </c>
      <c r="M8608" s="97">
        <v>52</v>
      </c>
      <c r="N8608" s="97">
        <v>930899</v>
      </c>
    </row>
    <row r="8609" spans="1:14" ht="14.25" customHeight="1" x14ac:dyDescent="0.3">
      <c r="A8609" s="97" t="s">
        <v>419</v>
      </c>
      <c r="B8609" s="97">
        <v>457</v>
      </c>
      <c r="C8609" s="97" t="s">
        <v>26082</v>
      </c>
      <c r="D8609" s="97" t="s">
        <v>332</v>
      </c>
      <c r="E8609" s="97" t="s">
        <v>26083</v>
      </c>
      <c r="F8609" s="97">
        <v>331121</v>
      </c>
      <c r="G8609" s="97">
        <v>672289</v>
      </c>
      <c r="H8609" s="97">
        <v>331121</v>
      </c>
      <c r="I8609" s="97">
        <v>672289</v>
      </c>
      <c r="J8609" s="97" t="s">
        <v>93</v>
      </c>
      <c r="K8609" s="97">
        <v>37</v>
      </c>
      <c r="L8609" s="97" t="s">
        <v>18503</v>
      </c>
      <c r="M8609" s="97">
        <v>52</v>
      </c>
      <c r="N8609" s="97">
        <v>971941</v>
      </c>
    </row>
    <row r="8610" spans="1:14" ht="14.25" customHeight="1" x14ac:dyDescent="0.3">
      <c r="A8610" s="97" t="s">
        <v>506</v>
      </c>
      <c r="B8610" s="97">
        <v>929</v>
      </c>
      <c r="C8610" s="97" t="s">
        <v>26084</v>
      </c>
      <c r="D8610" s="97" t="s">
        <v>332</v>
      </c>
      <c r="E8610" s="97" t="s">
        <v>26085</v>
      </c>
      <c r="F8610" s="97">
        <v>329340</v>
      </c>
      <c r="G8610" s="97">
        <v>668970</v>
      </c>
      <c r="H8610" s="97">
        <v>329340</v>
      </c>
      <c r="I8610" s="97">
        <v>668970</v>
      </c>
      <c r="J8610" s="97" t="s">
        <v>93</v>
      </c>
      <c r="K8610" s="97">
        <v>113.9</v>
      </c>
      <c r="L8610" s="97" t="s">
        <v>26086</v>
      </c>
      <c r="M8610" s="97">
        <v>52</v>
      </c>
      <c r="N8610" s="97">
        <v>17341471</v>
      </c>
    </row>
    <row r="8611" spans="1:14" ht="14.25" customHeight="1" x14ac:dyDescent="0.3">
      <c r="A8611" s="97" t="s">
        <v>506</v>
      </c>
      <c r="B8611" s="97">
        <v>930</v>
      </c>
      <c r="C8611" s="97" t="s">
        <v>26087</v>
      </c>
      <c r="D8611" s="97" t="s">
        <v>332</v>
      </c>
      <c r="E8611" s="97" t="s">
        <v>26088</v>
      </c>
      <c r="F8611" s="97">
        <v>329330</v>
      </c>
      <c r="G8611" s="97">
        <v>668960</v>
      </c>
      <c r="H8611" s="97">
        <v>329330</v>
      </c>
      <c r="I8611" s="97">
        <v>668960</v>
      </c>
      <c r="J8611" s="97" t="s">
        <v>93</v>
      </c>
      <c r="K8611" s="97">
        <v>113.9</v>
      </c>
      <c r="L8611" s="97" t="s">
        <v>26089</v>
      </c>
      <c r="M8611" s="97">
        <v>52</v>
      </c>
      <c r="N8611" s="97">
        <v>17341472</v>
      </c>
    </row>
    <row r="8612" spans="1:14" ht="14.25" customHeight="1" x14ac:dyDescent="0.3">
      <c r="A8612" s="97" t="s">
        <v>506</v>
      </c>
      <c r="B8612" s="97">
        <v>931</v>
      </c>
      <c r="C8612" s="97" t="s">
        <v>26090</v>
      </c>
      <c r="D8612" s="97" t="s">
        <v>332</v>
      </c>
      <c r="E8612" s="97" t="s">
        <v>26085</v>
      </c>
      <c r="F8612" s="97">
        <v>329340</v>
      </c>
      <c r="G8612" s="97">
        <v>668970</v>
      </c>
      <c r="H8612" s="97">
        <v>329340</v>
      </c>
      <c r="I8612" s="97">
        <v>668970</v>
      </c>
      <c r="J8612" s="97" t="s">
        <v>93</v>
      </c>
      <c r="K8612" s="97">
        <v>113.9</v>
      </c>
      <c r="L8612" s="97" t="s">
        <v>26091</v>
      </c>
      <c r="M8612" s="97">
        <v>52</v>
      </c>
      <c r="N8612" s="97">
        <v>17341473</v>
      </c>
    </row>
    <row r="8613" spans="1:14" ht="14.25" customHeight="1" x14ac:dyDescent="0.3">
      <c r="A8613" s="97" t="s">
        <v>632</v>
      </c>
      <c r="B8613" s="97">
        <v>124</v>
      </c>
      <c r="C8613" s="97" t="s">
        <v>26092</v>
      </c>
      <c r="D8613" s="97" t="s">
        <v>332</v>
      </c>
      <c r="E8613" s="97" t="s">
        <v>26093</v>
      </c>
      <c r="F8613" s="97">
        <v>343560</v>
      </c>
      <c r="G8613" s="97">
        <v>667728</v>
      </c>
      <c r="H8613" s="97">
        <v>343560</v>
      </c>
      <c r="I8613" s="97">
        <v>667728</v>
      </c>
      <c r="J8613" s="97" t="s">
        <v>93</v>
      </c>
      <c r="K8613" s="97">
        <v>131</v>
      </c>
      <c r="L8613" s="97" t="s">
        <v>26094</v>
      </c>
      <c r="M8613" s="97">
        <v>52</v>
      </c>
      <c r="N8613" s="97">
        <v>770402</v>
      </c>
    </row>
    <row r="8614" spans="1:14" ht="14.25" customHeight="1" x14ac:dyDescent="0.3">
      <c r="A8614" s="97" t="s">
        <v>506</v>
      </c>
      <c r="B8614" s="97">
        <v>10695</v>
      </c>
      <c r="C8614" s="97" t="s">
        <v>26095</v>
      </c>
      <c r="D8614" s="97" t="s">
        <v>581</v>
      </c>
      <c r="E8614" s="97" t="s">
        <v>26096</v>
      </c>
      <c r="F8614" s="97">
        <v>327619</v>
      </c>
      <c r="G8614" s="97">
        <v>666844</v>
      </c>
      <c r="H8614" s="97">
        <v>327619</v>
      </c>
      <c r="I8614" s="97">
        <v>666844</v>
      </c>
      <c r="J8614" s="97" t="s">
        <v>93</v>
      </c>
      <c r="K8614" s="97">
        <v>139.74</v>
      </c>
      <c r="L8614" s="97" t="s">
        <v>26097</v>
      </c>
      <c r="M8614" s="97">
        <v>52</v>
      </c>
      <c r="N8614" s="97">
        <v>1004296</v>
      </c>
    </row>
    <row r="8615" spans="1:14" ht="14.25" customHeight="1" x14ac:dyDescent="0.3">
      <c r="A8615" s="97" t="s">
        <v>570</v>
      </c>
      <c r="B8615" s="97">
        <v>418</v>
      </c>
      <c r="C8615" s="97" t="s">
        <v>26098</v>
      </c>
      <c r="D8615" s="97" t="s">
        <v>332</v>
      </c>
      <c r="E8615" s="97" t="s">
        <v>26099</v>
      </c>
      <c r="F8615" s="97">
        <v>335130</v>
      </c>
      <c r="G8615" s="97">
        <v>660850</v>
      </c>
      <c r="H8615" s="97">
        <v>335130</v>
      </c>
      <c r="I8615" s="97">
        <v>660850</v>
      </c>
      <c r="J8615" s="97" t="s">
        <v>93</v>
      </c>
      <c r="K8615" s="97">
        <v>175</v>
      </c>
      <c r="L8615" s="97" t="s">
        <v>25509</v>
      </c>
      <c r="M8615" s="97">
        <v>52</v>
      </c>
      <c r="N8615" s="97">
        <v>844898</v>
      </c>
    </row>
    <row r="8616" spans="1:14" ht="14.25" customHeight="1" x14ac:dyDescent="0.3">
      <c r="A8616" s="97" t="s">
        <v>351</v>
      </c>
      <c r="B8616" s="97">
        <v>194</v>
      </c>
      <c r="C8616" s="97" t="s">
        <v>26100</v>
      </c>
      <c r="D8616" s="97" t="s">
        <v>332</v>
      </c>
      <c r="E8616" s="97" t="s">
        <v>26101</v>
      </c>
      <c r="F8616" s="97">
        <v>325161</v>
      </c>
      <c r="G8616" s="97">
        <v>663041</v>
      </c>
      <c r="H8616" s="97">
        <v>325161</v>
      </c>
      <c r="I8616" s="97">
        <v>663041</v>
      </c>
      <c r="J8616" s="97" t="s">
        <v>93</v>
      </c>
      <c r="K8616" s="97">
        <v>184</v>
      </c>
      <c r="L8616" s="97" t="s">
        <v>26102</v>
      </c>
      <c r="M8616" s="97">
        <v>52</v>
      </c>
      <c r="N8616" s="97">
        <v>803278</v>
      </c>
    </row>
    <row r="8617" spans="1:14" ht="14.25" customHeight="1" x14ac:dyDescent="0.3">
      <c r="A8617" s="97" t="s">
        <v>570</v>
      </c>
      <c r="B8617" s="97">
        <v>509</v>
      </c>
      <c r="C8617" s="97" t="s">
        <v>26103</v>
      </c>
      <c r="D8617" s="97" t="s">
        <v>332</v>
      </c>
      <c r="E8617" s="97" t="s">
        <v>26104</v>
      </c>
      <c r="F8617" s="97">
        <v>336940</v>
      </c>
      <c r="G8617" s="97">
        <v>663830</v>
      </c>
      <c r="H8617" s="97">
        <v>336940</v>
      </c>
      <c r="I8617" s="97">
        <v>663830</v>
      </c>
      <c r="J8617" s="97" t="s">
        <v>93</v>
      </c>
      <c r="K8617" s="97">
        <v>194</v>
      </c>
      <c r="L8617" s="97" t="s">
        <v>22233</v>
      </c>
      <c r="M8617" s="97">
        <v>52</v>
      </c>
      <c r="N8617" s="97">
        <v>845001</v>
      </c>
    </row>
    <row r="8618" spans="1:14" ht="14.25" customHeight="1" x14ac:dyDescent="0.3">
      <c r="A8618" s="97" t="s">
        <v>330</v>
      </c>
      <c r="B8618" s="97">
        <v>38</v>
      </c>
      <c r="C8618" s="97" t="s">
        <v>26105</v>
      </c>
      <c r="D8618" s="97" t="s">
        <v>332</v>
      </c>
      <c r="E8618" s="97" t="s">
        <v>26106</v>
      </c>
      <c r="F8618" s="97">
        <v>323450</v>
      </c>
      <c r="G8618" s="97">
        <v>661400</v>
      </c>
      <c r="H8618" s="97">
        <v>323450</v>
      </c>
      <c r="I8618" s="97">
        <v>661400</v>
      </c>
      <c r="J8618" s="97" t="s">
        <v>93</v>
      </c>
      <c r="K8618" s="97">
        <v>203</v>
      </c>
      <c r="L8618" s="97" t="s">
        <v>26107</v>
      </c>
      <c r="M8618" s="97">
        <v>52</v>
      </c>
      <c r="N8618" s="97">
        <v>785759</v>
      </c>
    </row>
    <row r="8619" spans="1:14" ht="14.25" customHeight="1" x14ac:dyDescent="0.3">
      <c r="A8619" s="97" t="s">
        <v>570</v>
      </c>
      <c r="B8619" s="97">
        <v>42</v>
      </c>
      <c r="C8619" s="97" t="s">
        <v>26108</v>
      </c>
      <c r="D8619" s="97" t="s">
        <v>332</v>
      </c>
      <c r="E8619" s="97" t="s">
        <v>26109</v>
      </c>
      <c r="F8619" s="97">
        <v>336830</v>
      </c>
      <c r="G8619" s="97">
        <v>664445</v>
      </c>
      <c r="H8619" s="97">
        <v>336830</v>
      </c>
      <c r="I8619" s="97">
        <v>664445</v>
      </c>
      <c r="J8619" s="97" t="s">
        <v>93</v>
      </c>
      <c r="K8619" s="97">
        <v>214.9</v>
      </c>
      <c r="L8619" s="97" t="s">
        <v>26110</v>
      </c>
      <c r="M8619" s="97">
        <v>52</v>
      </c>
      <c r="N8619" s="97">
        <v>844520</v>
      </c>
    </row>
    <row r="8620" spans="1:14" ht="14.25" customHeight="1" x14ac:dyDescent="0.3">
      <c r="A8620" s="97" t="s">
        <v>570</v>
      </c>
      <c r="B8620" s="97">
        <v>150</v>
      </c>
      <c r="C8620" s="97" t="s">
        <v>26111</v>
      </c>
      <c r="D8620" s="97" t="s">
        <v>332</v>
      </c>
      <c r="E8620" s="97" t="s">
        <v>26112</v>
      </c>
      <c r="F8620" s="97">
        <v>335295</v>
      </c>
      <c r="G8620" s="97">
        <v>662440</v>
      </c>
      <c r="H8620" s="97">
        <v>335295</v>
      </c>
      <c r="I8620" s="97">
        <v>662440</v>
      </c>
      <c r="J8620" s="97" t="s">
        <v>93</v>
      </c>
      <c r="K8620" s="97">
        <v>232</v>
      </c>
      <c r="L8620" s="97" t="s">
        <v>26113</v>
      </c>
      <c r="M8620" s="97">
        <v>52</v>
      </c>
      <c r="N8620" s="97">
        <v>844630</v>
      </c>
    </row>
    <row r="8621" spans="1:14" ht="14.25" customHeight="1" x14ac:dyDescent="0.3">
      <c r="A8621" s="97" t="s">
        <v>419</v>
      </c>
      <c r="B8621" s="97">
        <v>226</v>
      </c>
      <c r="C8621" s="97" t="s">
        <v>26114</v>
      </c>
      <c r="D8621" s="97" t="s">
        <v>332</v>
      </c>
      <c r="E8621" s="97" t="s">
        <v>26115</v>
      </c>
      <c r="F8621" s="97">
        <v>333643</v>
      </c>
      <c r="G8621" s="97">
        <v>670454</v>
      </c>
      <c r="H8621" s="97">
        <v>333643</v>
      </c>
      <c r="I8621" s="97">
        <v>670454</v>
      </c>
      <c r="J8621" s="97" t="s">
        <v>93</v>
      </c>
      <c r="K8621" s="97">
        <v>-830.59</v>
      </c>
      <c r="L8621" s="97" t="s">
        <v>26116</v>
      </c>
      <c r="M8621" s="97">
        <v>52.02</v>
      </c>
      <c r="N8621" s="97">
        <v>971710</v>
      </c>
    </row>
    <row r="8622" spans="1:14" ht="14.25" customHeight="1" x14ac:dyDescent="0.3">
      <c r="A8622" s="97" t="s">
        <v>655</v>
      </c>
      <c r="B8622" s="97">
        <v>392</v>
      </c>
      <c r="C8622" s="97" t="s">
        <v>26117</v>
      </c>
      <c r="D8622" s="97" t="s">
        <v>332</v>
      </c>
      <c r="E8622" s="97" t="s">
        <v>26118</v>
      </c>
      <c r="F8622" s="97">
        <v>338099</v>
      </c>
      <c r="G8622" s="97">
        <v>673102</v>
      </c>
      <c r="H8622" s="97">
        <v>338099</v>
      </c>
      <c r="I8622" s="97">
        <v>673102</v>
      </c>
      <c r="J8622" s="97" t="s">
        <v>93</v>
      </c>
      <c r="K8622" s="97">
        <v>28.54</v>
      </c>
      <c r="L8622" s="97" t="s">
        <v>10069</v>
      </c>
      <c r="M8622" s="97">
        <v>52.12</v>
      </c>
      <c r="N8622" s="97">
        <v>950065</v>
      </c>
    </row>
    <row r="8623" spans="1:14" ht="14.25" customHeight="1" x14ac:dyDescent="0.3">
      <c r="A8623" s="97" t="s">
        <v>506</v>
      </c>
      <c r="B8623" s="97">
        <v>386</v>
      </c>
      <c r="C8623" s="97" t="s">
        <v>26119</v>
      </c>
      <c r="D8623" s="97" t="s">
        <v>332</v>
      </c>
      <c r="E8623" s="97" t="s">
        <v>26120</v>
      </c>
      <c r="F8623" s="97">
        <v>327310</v>
      </c>
      <c r="G8623" s="97">
        <v>666520</v>
      </c>
      <c r="H8623" s="97">
        <v>327310</v>
      </c>
      <c r="I8623" s="97">
        <v>666520</v>
      </c>
      <c r="J8623" s="97" t="s">
        <v>93</v>
      </c>
      <c r="K8623" s="97">
        <v>149.80000000000001</v>
      </c>
      <c r="L8623" s="97" t="s">
        <v>26121</v>
      </c>
      <c r="M8623" s="97">
        <v>52.5</v>
      </c>
      <c r="N8623" s="97">
        <v>1002878</v>
      </c>
    </row>
    <row r="8624" spans="1:14" ht="14.25" customHeight="1" x14ac:dyDescent="0.3">
      <c r="A8624" s="97" t="s">
        <v>419</v>
      </c>
      <c r="B8624" s="97">
        <v>249</v>
      </c>
      <c r="C8624" s="97" t="s">
        <v>26122</v>
      </c>
      <c r="D8624" s="97" t="s">
        <v>332</v>
      </c>
      <c r="E8624" s="97" t="s">
        <v>26123</v>
      </c>
      <c r="F8624" s="97">
        <v>333131</v>
      </c>
      <c r="G8624" s="97">
        <v>671342</v>
      </c>
      <c r="H8624" s="97">
        <v>333131</v>
      </c>
      <c r="I8624" s="97">
        <v>671342</v>
      </c>
      <c r="J8624" s="97" t="s">
        <v>93</v>
      </c>
      <c r="K8624" s="97">
        <v>-861.37</v>
      </c>
      <c r="L8624" s="97" t="s">
        <v>26124</v>
      </c>
      <c r="M8624" s="97">
        <v>53</v>
      </c>
      <c r="N8624" s="97">
        <v>971733</v>
      </c>
    </row>
    <row r="8625" spans="1:14" ht="14.25" customHeight="1" x14ac:dyDescent="0.3">
      <c r="A8625" s="97" t="s">
        <v>419</v>
      </c>
      <c r="B8625" s="97">
        <v>123</v>
      </c>
      <c r="C8625" s="97" t="s">
        <v>26125</v>
      </c>
      <c r="D8625" s="97" t="s">
        <v>332</v>
      </c>
      <c r="E8625" s="97" t="s">
        <v>26126</v>
      </c>
      <c r="F8625" s="97">
        <v>330910</v>
      </c>
      <c r="G8625" s="97">
        <v>672470</v>
      </c>
      <c r="H8625" s="97">
        <v>330910</v>
      </c>
      <c r="I8625" s="97">
        <v>672470</v>
      </c>
      <c r="J8625" s="97" t="s">
        <v>93</v>
      </c>
      <c r="K8625" s="97">
        <v>28</v>
      </c>
      <c r="L8625" s="97" t="s">
        <v>26127</v>
      </c>
      <c r="M8625" s="97">
        <v>53</v>
      </c>
      <c r="N8625" s="97">
        <v>971600</v>
      </c>
    </row>
    <row r="8626" spans="1:14" ht="14.25" customHeight="1" x14ac:dyDescent="0.3">
      <c r="A8626" s="97" t="s">
        <v>822</v>
      </c>
      <c r="B8626" s="97">
        <v>27</v>
      </c>
      <c r="C8626" s="97" t="s">
        <v>26128</v>
      </c>
      <c r="D8626" s="97" t="s">
        <v>332</v>
      </c>
      <c r="E8626" s="97" t="s">
        <v>26129</v>
      </c>
      <c r="F8626" s="97">
        <v>342393</v>
      </c>
      <c r="G8626" s="97">
        <v>674862</v>
      </c>
      <c r="H8626" s="97">
        <v>342393</v>
      </c>
      <c r="I8626" s="97">
        <v>674862</v>
      </c>
      <c r="J8626" s="97" t="s">
        <v>93</v>
      </c>
      <c r="K8626" s="97">
        <v>33</v>
      </c>
      <c r="L8626" s="97" t="s">
        <v>26130</v>
      </c>
      <c r="M8626" s="97">
        <v>53</v>
      </c>
      <c r="N8626" s="97">
        <v>930895</v>
      </c>
    </row>
    <row r="8627" spans="1:14" ht="14.25" customHeight="1" x14ac:dyDescent="0.3">
      <c r="A8627" s="97" t="s">
        <v>419</v>
      </c>
      <c r="B8627" s="97">
        <v>125</v>
      </c>
      <c r="C8627" s="97" t="s">
        <v>26131</v>
      </c>
      <c r="D8627" s="97" t="s">
        <v>332</v>
      </c>
      <c r="E8627" s="97" t="s">
        <v>26132</v>
      </c>
      <c r="F8627" s="97">
        <v>330860</v>
      </c>
      <c r="G8627" s="97">
        <v>672350</v>
      </c>
      <c r="H8627" s="97">
        <v>330860</v>
      </c>
      <c r="I8627" s="97">
        <v>672350</v>
      </c>
      <c r="J8627" s="97" t="s">
        <v>93</v>
      </c>
      <c r="K8627" s="97">
        <v>36</v>
      </c>
      <c r="L8627" s="97" t="s">
        <v>26133</v>
      </c>
      <c r="M8627" s="97">
        <v>53</v>
      </c>
      <c r="N8627" s="97">
        <v>971602</v>
      </c>
    </row>
    <row r="8628" spans="1:14" ht="14.25" customHeight="1" x14ac:dyDescent="0.3">
      <c r="A8628" s="97" t="s">
        <v>508</v>
      </c>
      <c r="B8628" s="97">
        <v>12225</v>
      </c>
      <c r="C8628" s="97" t="s">
        <v>26134</v>
      </c>
      <c r="D8628" s="97" t="s">
        <v>581</v>
      </c>
      <c r="E8628" s="97" t="s">
        <v>26135</v>
      </c>
      <c r="F8628" s="97">
        <v>333053</v>
      </c>
      <c r="G8628" s="97">
        <v>665006</v>
      </c>
      <c r="H8628" s="97">
        <v>333053</v>
      </c>
      <c r="I8628" s="97">
        <v>665006</v>
      </c>
      <c r="J8628" s="97" t="s">
        <v>93</v>
      </c>
      <c r="K8628" s="97">
        <v>68</v>
      </c>
      <c r="L8628" s="97" t="s">
        <v>26136</v>
      </c>
      <c r="M8628" s="97">
        <v>53</v>
      </c>
      <c r="N8628" s="97">
        <v>952498</v>
      </c>
    </row>
    <row r="8629" spans="1:14" ht="14.25" customHeight="1" x14ac:dyDescent="0.3">
      <c r="A8629" s="97" t="s">
        <v>508</v>
      </c>
      <c r="B8629" s="97">
        <v>330</v>
      </c>
      <c r="C8629" s="97" t="s">
        <v>26137</v>
      </c>
      <c r="D8629" s="97" t="s">
        <v>332</v>
      </c>
      <c r="E8629" s="97" t="s">
        <v>26138</v>
      </c>
      <c r="F8629" s="97">
        <v>330772</v>
      </c>
      <c r="G8629" s="97">
        <v>667748</v>
      </c>
      <c r="H8629" s="97">
        <v>330772</v>
      </c>
      <c r="I8629" s="97">
        <v>667748</v>
      </c>
      <c r="J8629" s="97" t="s">
        <v>93</v>
      </c>
      <c r="K8629" s="97">
        <v>71.66</v>
      </c>
      <c r="L8629" s="97" t="s">
        <v>26139</v>
      </c>
      <c r="M8629" s="97">
        <v>53</v>
      </c>
      <c r="N8629" s="97">
        <v>951534</v>
      </c>
    </row>
    <row r="8630" spans="1:14" ht="14.25" customHeight="1" x14ac:dyDescent="0.3">
      <c r="A8630" s="97" t="s">
        <v>508</v>
      </c>
      <c r="B8630" s="97">
        <v>31</v>
      </c>
      <c r="C8630" s="97" t="s">
        <v>26140</v>
      </c>
      <c r="D8630" s="97" t="s">
        <v>332</v>
      </c>
      <c r="E8630" s="97" t="s">
        <v>26141</v>
      </c>
      <c r="F8630" s="97">
        <v>331750</v>
      </c>
      <c r="G8630" s="97">
        <v>667460</v>
      </c>
      <c r="H8630" s="97">
        <v>331750</v>
      </c>
      <c r="I8630" s="97">
        <v>667460</v>
      </c>
      <c r="J8630" s="97" t="s">
        <v>93</v>
      </c>
      <c r="K8630" s="97">
        <v>75</v>
      </c>
      <c r="L8630" s="97" t="s">
        <v>26142</v>
      </c>
      <c r="M8630" s="97">
        <v>53</v>
      </c>
      <c r="N8630" s="97">
        <v>951230</v>
      </c>
    </row>
    <row r="8631" spans="1:14" ht="14.25" customHeight="1" x14ac:dyDescent="0.3">
      <c r="A8631" s="97" t="s">
        <v>397</v>
      </c>
      <c r="B8631" s="97">
        <v>19</v>
      </c>
      <c r="C8631" s="97" t="s">
        <v>26143</v>
      </c>
      <c r="D8631" s="97" t="s">
        <v>332</v>
      </c>
      <c r="E8631" s="97" t="s">
        <v>26144</v>
      </c>
      <c r="F8631" s="97">
        <v>336580</v>
      </c>
      <c r="G8631" s="97">
        <v>668970</v>
      </c>
      <c r="H8631" s="97">
        <v>336580</v>
      </c>
      <c r="I8631" s="97">
        <v>668970</v>
      </c>
      <c r="J8631" s="97" t="s">
        <v>93</v>
      </c>
      <c r="K8631" s="97">
        <v>80</v>
      </c>
      <c r="L8631" s="97" t="s">
        <v>26145</v>
      </c>
      <c r="M8631" s="97">
        <v>53</v>
      </c>
      <c r="N8631" s="97">
        <v>842576</v>
      </c>
    </row>
    <row r="8632" spans="1:14" ht="14.25" customHeight="1" x14ac:dyDescent="0.3">
      <c r="A8632" s="97" t="s">
        <v>822</v>
      </c>
      <c r="B8632" s="97">
        <v>141</v>
      </c>
      <c r="C8632" s="97" t="s">
        <v>26146</v>
      </c>
      <c r="D8632" s="97" t="s">
        <v>332</v>
      </c>
      <c r="E8632" s="97" t="s">
        <v>26147</v>
      </c>
      <c r="F8632" s="97">
        <v>342163</v>
      </c>
      <c r="G8632" s="97">
        <v>670159</v>
      </c>
      <c r="H8632" s="97">
        <v>342163</v>
      </c>
      <c r="I8632" s="97">
        <v>670159</v>
      </c>
      <c r="J8632" s="97" t="s">
        <v>93</v>
      </c>
      <c r="K8632" s="97">
        <v>83</v>
      </c>
      <c r="L8632" s="97" t="s">
        <v>26148</v>
      </c>
      <c r="M8632" s="97">
        <v>53</v>
      </c>
      <c r="N8632" s="97">
        <v>931009</v>
      </c>
    </row>
    <row r="8633" spans="1:14" ht="14.25" customHeight="1" x14ac:dyDescent="0.3">
      <c r="A8633" s="97" t="s">
        <v>632</v>
      </c>
      <c r="B8633" s="97">
        <v>55</v>
      </c>
      <c r="C8633" s="97" t="s">
        <v>26149</v>
      </c>
      <c r="D8633" s="97" t="s">
        <v>332</v>
      </c>
      <c r="E8633" s="97" t="s">
        <v>26150</v>
      </c>
      <c r="F8633" s="97">
        <v>340701</v>
      </c>
      <c r="G8633" s="97">
        <v>668225</v>
      </c>
      <c r="H8633" s="97">
        <v>340701</v>
      </c>
      <c r="I8633" s="97">
        <v>668225</v>
      </c>
      <c r="J8633" s="97" t="s">
        <v>93</v>
      </c>
      <c r="K8633" s="97">
        <v>84</v>
      </c>
      <c r="L8633" s="97" t="s">
        <v>26151</v>
      </c>
      <c r="M8633" s="97">
        <v>53</v>
      </c>
      <c r="N8633" s="97">
        <v>770333</v>
      </c>
    </row>
    <row r="8634" spans="1:14" ht="14.25" customHeight="1" x14ac:dyDescent="0.3">
      <c r="A8634" s="97" t="s">
        <v>632</v>
      </c>
      <c r="B8634" s="97">
        <v>33</v>
      </c>
      <c r="C8634" s="97" t="s">
        <v>26152</v>
      </c>
      <c r="D8634" s="97" t="s">
        <v>332</v>
      </c>
      <c r="E8634" s="97" t="s">
        <v>26153</v>
      </c>
      <c r="F8634" s="97">
        <v>341068</v>
      </c>
      <c r="G8634" s="97">
        <v>669593</v>
      </c>
      <c r="H8634" s="97">
        <v>341068</v>
      </c>
      <c r="I8634" s="97">
        <v>669593</v>
      </c>
      <c r="J8634" s="97" t="s">
        <v>93</v>
      </c>
      <c r="K8634" s="97">
        <v>86</v>
      </c>
      <c r="L8634" s="97" t="s">
        <v>26154</v>
      </c>
      <c r="M8634" s="97">
        <v>53</v>
      </c>
      <c r="N8634" s="97">
        <v>770311</v>
      </c>
    </row>
    <row r="8635" spans="1:14" ht="14.25" customHeight="1" x14ac:dyDescent="0.3">
      <c r="A8635" s="97" t="s">
        <v>397</v>
      </c>
      <c r="B8635" s="97">
        <v>248</v>
      </c>
      <c r="C8635" s="97" t="s">
        <v>26155</v>
      </c>
      <c r="D8635" s="97" t="s">
        <v>332</v>
      </c>
      <c r="E8635" s="97" t="s">
        <v>26156</v>
      </c>
      <c r="F8635" s="97">
        <v>338680</v>
      </c>
      <c r="G8635" s="97">
        <v>666230</v>
      </c>
      <c r="H8635" s="97">
        <v>338680</v>
      </c>
      <c r="I8635" s="97">
        <v>666230</v>
      </c>
      <c r="J8635" s="97" t="s">
        <v>93</v>
      </c>
      <c r="K8635" s="97">
        <v>118.11</v>
      </c>
      <c r="L8635" s="97" t="s">
        <v>26157</v>
      </c>
      <c r="M8635" s="97">
        <v>53</v>
      </c>
      <c r="N8635" s="97">
        <v>842805</v>
      </c>
    </row>
    <row r="8636" spans="1:14" ht="14.25" customHeight="1" x14ac:dyDescent="0.3">
      <c r="A8636" s="97" t="s">
        <v>497</v>
      </c>
      <c r="B8636" s="97">
        <v>11</v>
      </c>
      <c r="C8636" s="97" t="s">
        <v>26158</v>
      </c>
      <c r="D8636" s="97" t="s">
        <v>332</v>
      </c>
      <c r="E8636" s="97" t="s">
        <v>26159</v>
      </c>
      <c r="F8636" s="97">
        <v>330160</v>
      </c>
      <c r="G8636" s="97">
        <v>663600</v>
      </c>
      <c r="H8636" s="97">
        <v>330160</v>
      </c>
      <c r="I8636" s="97">
        <v>663600</v>
      </c>
      <c r="J8636" s="97" t="s">
        <v>93</v>
      </c>
      <c r="K8636" s="97">
        <v>119.4</v>
      </c>
      <c r="L8636" s="97" t="s">
        <v>26160</v>
      </c>
      <c r="M8636" s="97">
        <v>53</v>
      </c>
      <c r="N8636" s="97">
        <v>904569</v>
      </c>
    </row>
    <row r="8637" spans="1:14" ht="14.25" customHeight="1" x14ac:dyDescent="0.3">
      <c r="A8637" s="97" t="s">
        <v>632</v>
      </c>
      <c r="B8637" s="97">
        <v>84</v>
      </c>
      <c r="C8637" s="97" t="s">
        <v>26161</v>
      </c>
      <c r="D8637" s="97" t="s">
        <v>332</v>
      </c>
      <c r="E8637" s="97" t="s">
        <v>26162</v>
      </c>
      <c r="F8637" s="97">
        <v>340054</v>
      </c>
      <c r="G8637" s="97">
        <v>666260</v>
      </c>
      <c r="H8637" s="97">
        <v>340054</v>
      </c>
      <c r="I8637" s="97">
        <v>666260</v>
      </c>
      <c r="J8637" s="97" t="s">
        <v>93</v>
      </c>
      <c r="K8637" s="97">
        <v>128</v>
      </c>
      <c r="L8637" s="97" t="s">
        <v>26163</v>
      </c>
      <c r="M8637" s="97">
        <v>53</v>
      </c>
      <c r="N8637" s="97">
        <v>770362</v>
      </c>
    </row>
    <row r="8638" spans="1:14" ht="14.25" customHeight="1" x14ac:dyDescent="0.3">
      <c r="A8638" s="97" t="s">
        <v>506</v>
      </c>
      <c r="B8638" s="97">
        <v>345</v>
      </c>
      <c r="C8638" s="97" t="s">
        <v>26164</v>
      </c>
      <c r="D8638" s="97" t="s">
        <v>332</v>
      </c>
      <c r="E8638" s="97" t="s">
        <v>26165</v>
      </c>
      <c r="F8638" s="97">
        <v>327615</v>
      </c>
      <c r="G8638" s="97">
        <v>666832</v>
      </c>
      <c r="H8638" s="97">
        <v>327615</v>
      </c>
      <c r="I8638" s="97">
        <v>666832</v>
      </c>
      <c r="J8638" s="97" t="s">
        <v>93</v>
      </c>
      <c r="K8638" s="97">
        <v>139</v>
      </c>
      <c r="L8638" s="97" t="s">
        <v>26166</v>
      </c>
      <c r="M8638" s="97">
        <v>53</v>
      </c>
      <c r="N8638" s="97">
        <v>1002837</v>
      </c>
    </row>
    <row r="8639" spans="1:14" ht="14.25" customHeight="1" x14ac:dyDescent="0.3">
      <c r="A8639" s="97" t="s">
        <v>351</v>
      </c>
      <c r="B8639" s="97">
        <v>189</v>
      </c>
      <c r="C8639" s="97" t="s">
        <v>26167</v>
      </c>
      <c r="D8639" s="97" t="s">
        <v>332</v>
      </c>
      <c r="E8639" s="97" t="s">
        <v>26168</v>
      </c>
      <c r="F8639" s="97">
        <v>325186</v>
      </c>
      <c r="G8639" s="97">
        <v>663150</v>
      </c>
      <c r="H8639" s="97">
        <v>325186</v>
      </c>
      <c r="I8639" s="97">
        <v>663150</v>
      </c>
      <c r="J8639" s="97" t="s">
        <v>93</v>
      </c>
      <c r="K8639" s="97">
        <v>185</v>
      </c>
      <c r="L8639" s="97" t="s">
        <v>26169</v>
      </c>
      <c r="M8639" s="97">
        <v>53</v>
      </c>
      <c r="N8639" s="97">
        <v>803273</v>
      </c>
    </row>
    <row r="8640" spans="1:14" ht="14.25" customHeight="1" x14ac:dyDescent="0.3">
      <c r="A8640" s="97" t="s">
        <v>570</v>
      </c>
      <c r="B8640" s="97">
        <v>161</v>
      </c>
      <c r="C8640" s="97" t="s">
        <v>26170</v>
      </c>
      <c r="D8640" s="97" t="s">
        <v>332</v>
      </c>
      <c r="E8640" s="97" t="s">
        <v>26171</v>
      </c>
      <c r="F8640" s="97">
        <v>336800</v>
      </c>
      <c r="G8640" s="97">
        <v>663920</v>
      </c>
      <c r="H8640" s="97">
        <v>336800</v>
      </c>
      <c r="I8640" s="97">
        <v>663920</v>
      </c>
      <c r="J8640" s="97" t="s">
        <v>93</v>
      </c>
      <c r="K8640" s="97">
        <v>199.8</v>
      </c>
      <c r="L8640" s="97" t="s">
        <v>26172</v>
      </c>
      <c r="M8640" s="97">
        <v>53</v>
      </c>
      <c r="N8640" s="97">
        <v>844641</v>
      </c>
    </row>
    <row r="8641" spans="1:14" ht="14.25" customHeight="1" x14ac:dyDescent="0.3">
      <c r="A8641" s="97" t="s">
        <v>570</v>
      </c>
      <c r="B8641" s="97">
        <v>401</v>
      </c>
      <c r="C8641" s="97" t="s">
        <v>26173</v>
      </c>
      <c r="D8641" s="97" t="s">
        <v>332</v>
      </c>
      <c r="E8641" s="97" t="s">
        <v>26174</v>
      </c>
      <c r="F8641" s="97">
        <v>336060</v>
      </c>
      <c r="G8641" s="97">
        <v>662070</v>
      </c>
      <c r="H8641" s="97">
        <v>336060</v>
      </c>
      <c r="I8641" s="97">
        <v>662070</v>
      </c>
      <c r="J8641" s="97" t="s">
        <v>93</v>
      </c>
      <c r="K8641" s="97">
        <v>205</v>
      </c>
      <c r="L8641" s="97" t="s">
        <v>11704</v>
      </c>
      <c r="M8641" s="97">
        <v>53</v>
      </c>
      <c r="N8641" s="97">
        <v>844881</v>
      </c>
    </row>
    <row r="8642" spans="1:14" ht="14.25" customHeight="1" x14ac:dyDescent="0.3">
      <c r="A8642" s="97" t="s">
        <v>330</v>
      </c>
      <c r="B8642" s="97">
        <v>15</v>
      </c>
      <c r="C8642" s="97" t="s">
        <v>26175</v>
      </c>
      <c r="D8642" s="97" t="s">
        <v>332</v>
      </c>
      <c r="E8642" s="97" t="s">
        <v>26176</v>
      </c>
      <c r="F8642" s="97">
        <v>322880</v>
      </c>
      <c r="G8642" s="97">
        <v>660690</v>
      </c>
      <c r="H8642" s="97">
        <v>322880</v>
      </c>
      <c r="I8642" s="97">
        <v>660690</v>
      </c>
      <c r="J8642" s="97" t="s">
        <v>93</v>
      </c>
      <c r="K8642" s="97">
        <v>212</v>
      </c>
      <c r="L8642" s="97" t="s">
        <v>26177</v>
      </c>
      <c r="M8642" s="97">
        <v>53</v>
      </c>
      <c r="N8642" s="97">
        <v>785721</v>
      </c>
    </row>
    <row r="8643" spans="1:14" ht="14.25" customHeight="1" x14ac:dyDescent="0.3">
      <c r="A8643" s="97" t="s">
        <v>639</v>
      </c>
      <c r="B8643" s="97">
        <v>15</v>
      </c>
      <c r="C8643" s="97" t="s">
        <v>26178</v>
      </c>
      <c r="D8643" s="97" t="s">
        <v>332</v>
      </c>
      <c r="E8643" s="97" t="s">
        <v>26179</v>
      </c>
      <c r="F8643" s="97">
        <v>335260</v>
      </c>
      <c r="G8643" s="97">
        <v>658610</v>
      </c>
      <c r="H8643" s="97">
        <v>335260</v>
      </c>
      <c r="I8643" s="97">
        <v>658610</v>
      </c>
      <c r="J8643" s="97" t="s">
        <v>93</v>
      </c>
      <c r="K8643" s="97">
        <v>214.88</v>
      </c>
      <c r="L8643" s="97" t="s">
        <v>26180</v>
      </c>
      <c r="M8643" s="97">
        <v>53</v>
      </c>
      <c r="N8643" s="97">
        <v>695916</v>
      </c>
    </row>
    <row r="8644" spans="1:14" ht="14.25" customHeight="1" x14ac:dyDescent="0.3">
      <c r="A8644" s="97" t="s">
        <v>570</v>
      </c>
      <c r="B8644" s="97">
        <v>79</v>
      </c>
      <c r="C8644" s="97" t="s">
        <v>26181</v>
      </c>
      <c r="D8644" s="97" t="s">
        <v>332</v>
      </c>
      <c r="E8644" s="97" t="s">
        <v>26182</v>
      </c>
      <c r="F8644" s="97">
        <v>336655</v>
      </c>
      <c r="G8644" s="97">
        <v>664130</v>
      </c>
      <c r="H8644" s="97">
        <v>336655</v>
      </c>
      <c r="I8644" s="97">
        <v>664130</v>
      </c>
      <c r="J8644" s="97" t="s">
        <v>93</v>
      </c>
      <c r="K8644" s="97">
        <v>219.6</v>
      </c>
      <c r="L8644" s="97" t="s">
        <v>26183</v>
      </c>
      <c r="M8644" s="97">
        <v>53</v>
      </c>
      <c r="N8644" s="97">
        <v>844557</v>
      </c>
    </row>
    <row r="8645" spans="1:14" ht="14.25" customHeight="1" x14ac:dyDescent="0.3">
      <c r="A8645" s="97" t="s">
        <v>878</v>
      </c>
      <c r="B8645" s="97">
        <v>42</v>
      </c>
      <c r="C8645" s="97" t="s">
        <v>26184</v>
      </c>
      <c r="D8645" s="97" t="s">
        <v>332</v>
      </c>
      <c r="E8645" s="97" t="s">
        <v>26185</v>
      </c>
      <c r="F8645" s="97">
        <v>328000</v>
      </c>
      <c r="G8645" s="97">
        <v>659700</v>
      </c>
      <c r="H8645" s="97">
        <v>328000</v>
      </c>
      <c r="I8645" s="97">
        <v>659700</v>
      </c>
      <c r="J8645" s="97" t="s">
        <v>93</v>
      </c>
      <c r="K8645" s="97">
        <v>246.25</v>
      </c>
      <c r="L8645" s="97" t="s">
        <v>26186</v>
      </c>
      <c r="M8645" s="97">
        <v>53</v>
      </c>
      <c r="N8645" s="97">
        <v>737262</v>
      </c>
    </row>
    <row r="8646" spans="1:14" ht="14.25" customHeight="1" x14ac:dyDescent="0.3">
      <c r="A8646" s="97" t="s">
        <v>632</v>
      </c>
      <c r="B8646" s="97">
        <v>35</v>
      </c>
      <c r="C8646" s="97" t="s">
        <v>26187</v>
      </c>
      <c r="D8646" s="97" t="s">
        <v>332</v>
      </c>
      <c r="E8646" s="97" t="s">
        <v>26188</v>
      </c>
      <c r="F8646" s="97">
        <v>340431</v>
      </c>
      <c r="G8646" s="97">
        <v>668984</v>
      </c>
      <c r="H8646" s="97">
        <v>340431</v>
      </c>
      <c r="I8646" s="97">
        <v>668984</v>
      </c>
      <c r="J8646" s="97" t="s">
        <v>93</v>
      </c>
      <c r="K8646" s="97">
        <v>90</v>
      </c>
      <c r="L8646" s="97" t="s">
        <v>10969</v>
      </c>
      <c r="M8646" s="97">
        <v>53.22</v>
      </c>
      <c r="N8646" s="97">
        <v>770313</v>
      </c>
    </row>
    <row r="8647" spans="1:14" ht="14.25" customHeight="1" x14ac:dyDescent="0.3">
      <c r="A8647" s="97" t="s">
        <v>508</v>
      </c>
      <c r="B8647" s="97">
        <v>785</v>
      </c>
      <c r="C8647" s="97" t="s">
        <v>26189</v>
      </c>
      <c r="D8647" s="97" t="s">
        <v>332</v>
      </c>
      <c r="E8647" s="97" t="s">
        <v>26190</v>
      </c>
      <c r="F8647" s="97">
        <v>334761</v>
      </c>
      <c r="G8647" s="97">
        <v>668066</v>
      </c>
      <c r="H8647" s="97">
        <v>334761</v>
      </c>
      <c r="I8647" s="97">
        <v>668066</v>
      </c>
      <c r="J8647" s="97" t="s">
        <v>93</v>
      </c>
      <c r="K8647" s="97">
        <v>48</v>
      </c>
      <c r="L8647" s="97" t="s">
        <v>26191</v>
      </c>
      <c r="M8647" s="97">
        <v>53.25</v>
      </c>
      <c r="N8647" s="97">
        <v>18872608</v>
      </c>
    </row>
    <row r="8648" spans="1:14" ht="14.25" customHeight="1" x14ac:dyDescent="0.3">
      <c r="A8648" s="97" t="s">
        <v>419</v>
      </c>
      <c r="B8648" s="97">
        <v>124</v>
      </c>
      <c r="C8648" s="97" t="s">
        <v>26192</v>
      </c>
      <c r="D8648" s="97" t="s">
        <v>332</v>
      </c>
      <c r="E8648" s="97" t="s">
        <v>26193</v>
      </c>
      <c r="F8648" s="97">
        <v>330920</v>
      </c>
      <c r="G8648" s="97">
        <v>672400</v>
      </c>
      <c r="H8648" s="97">
        <v>330920</v>
      </c>
      <c r="I8648" s="97">
        <v>672400</v>
      </c>
      <c r="J8648" s="97" t="s">
        <v>93</v>
      </c>
      <c r="K8648" s="97">
        <v>31</v>
      </c>
      <c r="L8648" s="97" t="s">
        <v>26194</v>
      </c>
      <c r="M8648" s="97">
        <v>53.34</v>
      </c>
      <c r="N8648" s="97">
        <v>971601</v>
      </c>
    </row>
    <row r="8649" spans="1:14" ht="14.25" customHeight="1" x14ac:dyDescent="0.3">
      <c r="A8649" s="97" t="s">
        <v>888</v>
      </c>
      <c r="B8649" s="97">
        <v>75</v>
      </c>
      <c r="C8649" s="97" t="s">
        <v>26195</v>
      </c>
      <c r="D8649" s="97" t="s">
        <v>332</v>
      </c>
      <c r="E8649" s="97" t="s">
        <v>26196</v>
      </c>
      <c r="F8649" s="97">
        <v>349540</v>
      </c>
      <c r="G8649" s="97">
        <v>673920</v>
      </c>
      <c r="H8649" s="97">
        <v>349540</v>
      </c>
      <c r="I8649" s="97">
        <v>673920</v>
      </c>
      <c r="J8649" s="97" t="s">
        <v>93</v>
      </c>
      <c r="K8649" s="97">
        <v>76.64</v>
      </c>
      <c r="L8649" s="97" t="s">
        <v>26197</v>
      </c>
      <c r="M8649" s="97">
        <v>53.5</v>
      </c>
      <c r="N8649" s="97">
        <v>19546334</v>
      </c>
    </row>
    <row r="8650" spans="1:14" ht="14.25" customHeight="1" x14ac:dyDescent="0.3">
      <c r="A8650" s="97" t="s">
        <v>655</v>
      </c>
      <c r="B8650" s="97">
        <v>684</v>
      </c>
      <c r="C8650" s="97" t="s">
        <v>26198</v>
      </c>
      <c r="D8650" s="97" t="s">
        <v>332</v>
      </c>
      <c r="E8650" s="97" t="s">
        <v>26199</v>
      </c>
      <c r="F8650" s="97">
        <v>338900</v>
      </c>
      <c r="G8650" s="97">
        <v>673900</v>
      </c>
      <c r="H8650" s="97">
        <v>338900</v>
      </c>
      <c r="I8650" s="97">
        <v>673900</v>
      </c>
      <c r="J8650" s="97" t="s">
        <v>93</v>
      </c>
      <c r="K8650" s="97">
        <v>26</v>
      </c>
      <c r="L8650" s="97" t="s">
        <v>26200</v>
      </c>
      <c r="M8650" s="97">
        <v>53.8</v>
      </c>
      <c r="N8650" s="97">
        <v>950364</v>
      </c>
    </row>
    <row r="8651" spans="1:14" ht="14.25" customHeight="1" x14ac:dyDescent="0.3">
      <c r="A8651" s="97" t="s">
        <v>419</v>
      </c>
      <c r="B8651" s="97">
        <v>9908</v>
      </c>
      <c r="C8651" s="97" t="s">
        <v>26201</v>
      </c>
      <c r="D8651" s="97" t="s">
        <v>581</v>
      </c>
      <c r="E8651" s="97" t="s">
        <v>26202</v>
      </c>
      <c r="F8651" s="97">
        <v>332318</v>
      </c>
      <c r="G8651" s="97">
        <v>673090</v>
      </c>
      <c r="H8651" s="97">
        <v>332318</v>
      </c>
      <c r="I8651" s="97">
        <v>673090</v>
      </c>
      <c r="J8651" s="97" t="s">
        <v>93</v>
      </c>
      <c r="K8651" s="97">
        <v>21</v>
      </c>
      <c r="L8651" s="97" t="s">
        <v>26203</v>
      </c>
      <c r="M8651" s="97">
        <v>54</v>
      </c>
      <c r="N8651" s="97">
        <v>972699</v>
      </c>
    </row>
    <row r="8652" spans="1:14" ht="14.25" customHeight="1" x14ac:dyDescent="0.3">
      <c r="A8652" s="97" t="s">
        <v>419</v>
      </c>
      <c r="B8652" s="97">
        <v>142</v>
      </c>
      <c r="C8652" s="97" t="s">
        <v>26204</v>
      </c>
      <c r="D8652" s="97" t="s">
        <v>332</v>
      </c>
      <c r="E8652" s="97" t="s">
        <v>26205</v>
      </c>
      <c r="F8652" s="97">
        <v>332140</v>
      </c>
      <c r="G8652" s="97">
        <v>672110</v>
      </c>
      <c r="H8652" s="97">
        <v>332140</v>
      </c>
      <c r="I8652" s="97">
        <v>672110</v>
      </c>
      <c r="J8652" s="97" t="s">
        <v>93</v>
      </c>
      <c r="K8652" s="97">
        <v>28</v>
      </c>
      <c r="L8652" s="97" t="s">
        <v>26206</v>
      </c>
      <c r="M8652" s="97">
        <v>54</v>
      </c>
      <c r="N8652" s="97">
        <v>971619</v>
      </c>
    </row>
    <row r="8653" spans="1:14" ht="14.25" customHeight="1" x14ac:dyDescent="0.3">
      <c r="A8653" s="97" t="s">
        <v>419</v>
      </c>
      <c r="B8653" s="97">
        <v>121</v>
      </c>
      <c r="C8653" s="97" t="s">
        <v>26207</v>
      </c>
      <c r="D8653" s="97" t="s">
        <v>332</v>
      </c>
      <c r="E8653" s="97" t="s">
        <v>26208</v>
      </c>
      <c r="F8653" s="97">
        <v>330690</v>
      </c>
      <c r="G8653" s="97">
        <v>672380</v>
      </c>
      <c r="H8653" s="97">
        <v>330690</v>
      </c>
      <c r="I8653" s="97">
        <v>672380</v>
      </c>
      <c r="J8653" s="97" t="s">
        <v>93</v>
      </c>
      <c r="K8653" s="97">
        <v>34</v>
      </c>
      <c r="L8653" s="97" t="s">
        <v>26209</v>
      </c>
      <c r="M8653" s="97">
        <v>54</v>
      </c>
      <c r="N8653" s="97">
        <v>971598</v>
      </c>
    </row>
    <row r="8654" spans="1:14" ht="14.25" customHeight="1" x14ac:dyDescent="0.3">
      <c r="A8654" s="97" t="s">
        <v>822</v>
      </c>
      <c r="B8654" s="97">
        <v>13</v>
      </c>
      <c r="C8654" s="97" t="s">
        <v>26210</v>
      </c>
      <c r="D8654" s="97" t="s">
        <v>332</v>
      </c>
      <c r="E8654" s="97" t="s">
        <v>26211</v>
      </c>
      <c r="F8654" s="97">
        <v>341206</v>
      </c>
      <c r="G8654" s="97">
        <v>674246</v>
      </c>
      <c r="H8654" s="97">
        <v>341206</v>
      </c>
      <c r="I8654" s="97">
        <v>674246</v>
      </c>
      <c r="J8654" s="97" t="s">
        <v>93</v>
      </c>
      <c r="K8654" s="97">
        <v>35</v>
      </c>
      <c r="L8654" s="97" t="s">
        <v>26212</v>
      </c>
      <c r="M8654" s="97">
        <v>54</v>
      </c>
      <c r="N8654" s="97">
        <v>930881</v>
      </c>
    </row>
    <row r="8655" spans="1:14" ht="14.25" customHeight="1" x14ac:dyDescent="0.3">
      <c r="A8655" s="97" t="s">
        <v>419</v>
      </c>
      <c r="B8655" s="97">
        <v>453</v>
      </c>
      <c r="C8655" s="97" t="s">
        <v>26213</v>
      </c>
      <c r="D8655" s="97" t="s">
        <v>332</v>
      </c>
      <c r="E8655" s="97" t="s">
        <v>26214</v>
      </c>
      <c r="F8655" s="97">
        <v>331182</v>
      </c>
      <c r="G8655" s="97">
        <v>672341</v>
      </c>
      <c r="H8655" s="97">
        <v>331182</v>
      </c>
      <c r="I8655" s="97">
        <v>672341</v>
      </c>
      <c r="J8655" s="97" t="s">
        <v>93</v>
      </c>
      <c r="K8655" s="97">
        <v>36</v>
      </c>
      <c r="L8655" s="97" t="s">
        <v>22546</v>
      </c>
      <c r="M8655" s="97">
        <v>54</v>
      </c>
      <c r="N8655" s="97">
        <v>971937</v>
      </c>
    </row>
    <row r="8656" spans="1:14" ht="14.25" customHeight="1" x14ac:dyDescent="0.3">
      <c r="A8656" s="97" t="s">
        <v>508</v>
      </c>
      <c r="B8656" s="97">
        <v>87</v>
      </c>
      <c r="C8656" s="97" t="s">
        <v>26215</v>
      </c>
      <c r="D8656" s="97" t="s">
        <v>332</v>
      </c>
      <c r="E8656" s="97" t="s">
        <v>26216</v>
      </c>
      <c r="F8656" s="97">
        <v>333610</v>
      </c>
      <c r="G8656" s="97">
        <v>667120</v>
      </c>
      <c r="H8656" s="97">
        <v>333610</v>
      </c>
      <c r="I8656" s="97">
        <v>667120</v>
      </c>
      <c r="J8656" s="97" t="s">
        <v>93</v>
      </c>
      <c r="K8656" s="97">
        <v>36</v>
      </c>
      <c r="L8656" s="97" t="s">
        <v>26217</v>
      </c>
      <c r="M8656" s="97">
        <v>54</v>
      </c>
      <c r="N8656" s="97">
        <v>951286</v>
      </c>
    </row>
    <row r="8657" spans="1:14" ht="14.25" customHeight="1" x14ac:dyDescent="0.3">
      <c r="A8657" s="97" t="s">
        <v>419</v>
      </c>
      <c r="B8657" s="97">
        <v>223</v>
      </c>
      <c r="C8657" s="97" t="s">
        <v>26218</v>
      </c>
      <c r="D8657" s="97" t="s">
        <v>332</v>
      </c>
      <c r="E8657" s="97" t="s">
        <v>26219</v>
      </c>
      <c r="F8657" s="97">
        <v>330715</v>
      </c>
      <c r="G8657" s="97">
        <v>672000</v>
      </c>
      <c r="H8657" s="97">
        <v>330715</v>
      </c>
      <c r="I8657" s="97">
        <v>672000</v>
      </c>
      <c r="J8657" s="97" t="s">
        <v>93</v>
      </c>
      <c r="K8657" s="97">
        <v>41.51</v>
      </c>
      <c r="L8657" s="97" t="s">
        <v>10912</v>
      </c>
      <c r="M8657" s="97">
        <v>54</v>
      </c>
      <c r="N8657" s="97">
        <v>971707</v>
      </c>
    </row>
    <row r="8658" spans="1:14" ht="14.25" customHeight="1" x14ac:dyDescent="0.3">
      <c r="A8658" s="97" t="s">
        <v>397</v>
      </c>
      <c r="B8658" s="97">
        <v>98</v>
      </c>
      <c r="C8658" s="97" t="s">
        <v>26220</v>
      </c>
      <c r="D8658" s="97" t="s">
        <v>332</v>
      </c>
      <c r="E8658" s="97" t="s">
        <v>26221</v>
      </c>
      <c r="F8658" s="97">
        <v>335280</v>
      </c>
      <c r="G8658" s="97">
        <v>668980</v>
      </c>
      <c r="H8658" s="97">
        <v>335280</v>
      </c>
      <c r="I8658" s="97">
        <v>668980</v>
      </c>
      <c r="J8658" s="97" t="s">
        <v>93</v>
      </c>
      <c r="K8658" s="97">
        <v>50</v>
      </c>
      <c r="L8658" s="97" t="s">
        <v>26222</v>
      </c>
      <c r="M8658" s="97">
        <v>54</v>
      </c>
      <c r="N8658" s="97">
        <v>842655</v>
      </c>
    </row>
    <row r="8659" spans="1:14" ht="14.25" customHeight="1" x14ac:dyDescent="0.3">
      <c r="A8659" s="97" t="s">
        <v>397</v>
      </c>
      <c r="B8659" s="97">
        <v>20</v>
      </c>
      <c r="C8659" s="97" t="s">
        <v>26223</v>
      </c>
      <c r="D8659" s="97" t="s">
        <v>332</v>
      </c>
      <c r="E8659" s="97" t="s">
        <v>26224</v>
      </c>
      <c r="F8659" s="97">
        <v>336180</v>
      </c>
      <c r="G8659" s="97">
        <v>668520</v>
      </c>
      <c r="H8659" s="97">
        <v>336180</v>
      </c>
      <c r="I8659" s="97">
        <v>668520</v>
      </c>
      <c r="J8659" s="97" t="s">
        <v>93</v>
      </c>
      <c r="K8659" s="97">
        <v>92</v>
      </c>
      <c r="L8659" s="97" t="s">
        <v>26225</v>
      </c>
      <c r="M8659" s="97">
        <v>54</v>
      </c>
      <c r="N8659" s="97">
        <v>842577</v>
      </c>
    </row>
    <row r="8660" spans="1:14" ht="14.25" customHeight="1" x14ac:dyDescent="0.3">
      <c r="A8660" s="97" t="s">
        <v>397</v>
      </c>
      <c r="B8660" s="97">
        <v>168</v>
      </c>
      <c r="C8660" s="97" t="s">
        <v>26226</v>
      </c>
      <c r="D8660" s="97" t="s">
        <v>332</v>
      </c>
      <c r="E8660" s="97" t="s">
        <v>26227</v>
      </c>
      <c r="F8660" s="97">
        <v>339950</v>
      </c>
      <c r="G8660" s="97">
        <v>668000</v>
      </c>
      <c r="H8660" s="97">
        <v>339950</v>
      </c>
      <c r="I8660" s="97">
        <v>668000</v>
      </c>
      <c r="J8660" s="97" t="s">
        <v>93</v>
      </c>
      <c r="K8660" s="97">
        <v>94.92</v>
      </c>
      <c r="L8660" s="97" t="s">
        <v>26228</v>
      </c>
      <c r="M8660" s="97">
        <v>54</v>
      </c>
      <c r="N8660" s="97">
        <v>842725</v>
      </c>
    </row>
    <row r="8661" spans="1:14" ht="14.25" customHeight="1" x14ac:dyDescent="0.3">
      <c r="A8661" s="97" t="s">
        <v>508</v>
      </c>
      <c r="B8661" s="97">
        <v>304</v>
      </c>
      <c r="C8661" s="97" t="s">
        <v>26229</v>
      </c>
      <c r="D8661" s="97" t="s">
        <v>332</v>
      </c>
      <c r="E8661" s="97" t="s">
        <v>26230</v>
      </c>
      <c r="F8661" s="97">
        <v>334620</v>
      </c>
      <c r="G8661" s="97">
        <v>665970</v>
      </c>
      <c r="H8661" s="97">
        <v>334620</v>
      </c>
      <c r="I8661" s="97">
        <v>665970</v>
      </c>
      <c r="J8661" s="97" t="s">
        <v>93</v>
      </c>
      <c r="K8661" s="97">
        <v>114.63</v>
      </c>
      <c r="L8661" s="97" t="s">
        <v>26231</v>
      </c>
      <c r="M8661" s="97">
        <v>54</v>
      </c>
      <c r="N8661" s="97">
        <v>951508</v>
      </c>
    </row>
    <row r="8662" spans="1:14" ht="14.25" customHeight="1" x14ac:dyDescent="0.3">
      <c r="A8662" s="97" t="s">
        <v>506</v>
      </c>
      <c r="B8662" s="97">
        <v>10695</v>
      </c>
      <c r="C8662" s="97" t="s">
        <v>26232</v>
      </c>
      <c r="D8662" s="97" t="s">
        <v>581</v>
      </c>
      <c r="E8662" s="97" t="s">
        <v>26233</v>
      </c>
      <c r="F8662" s="97">
        <v>327690</v>
      </c>
      <c r="G8662" s="97">
        <v>666914</v>
      </c>
      <c r="H8662" s="97">
        <v>327690</v>
      </c>
      <c r="I8662" s="97">
        <v>666914</v>
      </c>
      <c r="J8662" s="97" t="s">
        <v>93</v>
      </c>
      <c r="K8662" s="97">
        <v>140.47</v>
      </c>
      <c r="L8662" s="97" t="s">
        <v>26234</v>
      </c>
      <c r="M8662" s="97">
        <v>54</v>
      </c>
      <c r="N8662" s="97">
        <v>1004239</v>
      </c>
    </row>
    <row r="8663" spans="1:14" ht="14.25" customHeight="1" x14ac:dyDescent="0.3">
      <c r="A8663" s="97" t="s">
        <v>506</v>
      </c>
      <c r="B8663" s="97">
        <v>48</v>
      </c>
      <c r="C8663" s="97" t="s">
        <v>26235</v>
      </c>
      <c r="D8663" s="97" t="s">
        <v>332</v>
      </c>
      <c r="E8663" s="97" t="s">
        <v>26236</v>
      </c>
      <c r="F8663" s="97">
        <v>327990</v>
      </c>
      <c r="G8663" s="97">
        <v>667200</v>
      </c>
      <c r="H8663" s="97">
        <v>327990</v>
      </c>
      <c r="I8663" s="97">
        <v>667200</v>
      </c>
      <c r="J8663" s="97" t="s">
        <v>93</v>
      </c>
      <c r="K8663" s="97">
        <v>145</v>
      </c>
      <c r="L8663" s="97" t="s">
        <v>26237</v>
      </c>
      <c r="M8663" s="97">
        <v>54</v>
      </c>
      <c r="N8663" s="97">
        <v>1002479</v>
      </c>
    </row>
    <row r="8664" spans="1:14" ht="14.25" customHeight="1" x14ac:dyDescent="0.3">
      <c r="A8664" s="97" t="s">
        <v>397</v>
      </c>
      <c r="B8664" s="97">
        <v>93</v>
      </c>
      <c r="C8664" s="97" t="s">
        <v>26238</v>
      </c>
      <c r="D8664" s="97" t="s">
        <v>332</v>
      </c>
      <c r="E8664" s="97" t="s">
        <v>26239</v>
      </c>
      <c r="F8664" s="97">
        <v>337510</v>
      </c>
      <c r="G8664" s="97">
        <v>668500</v>
      </c>
      <c r="H8664" s="97">
        <v>337510</v>
      </c>
      <c r="I8664" s="97">
        <v>668500</v>
      </c>
      <c r="J8664" s="97" t="s">
        <v>93</v>
      </c>
      <c r="K8664" s="97">
        <v>148</v>
      </c>
      <c r="L8664" s="97" t="s">
        <v>26240</v>
      </c>
      <c r="M8664" s="97">
        <v>54</v>
      </c>
      <c r="N8664" s="97">
        <v>842650</v>
      </c>
    </row>
    <row r="8665" spans="1:14" ht="14.25" customHeight="1" x14ac:dyDescent="0.3">
      <c r="A8665" s="97" t="s">
        <v>351</v>
      </c>
      <c r="B8665" s="97">
        <v>28</v>
      </c>
      <c r="C8665" s="97" t="s">
        <v>26241</v>
      </c>
      <c r="D8665" s="97" t="s">
        <v>332</v>
      </c>
      <c r="E8665" s="97" t="s">
        <v>26242</v>
      </c>
      <c r="F8665" s="97">
        <v>326470</v>
      </c>
      <c r="G8665" s="97">
        <v>663610</v>
      </c>
      <c r="H8665" s="97">
        <v>326470</v>
      </c>
      <c r="I8665" s="97">
        <v>663610</v>
      </c>
      <c r="J8665" s="97" t="s">
        <v>93</v>
      </c>
      <c r="K8665" s="97">
        <v>157</v>
      </c>
      <c r="L8665" s="97" t="s">
        <v>26243</v>
      </c>
      <c r="M8665" s="97">
        <v>54</v>
      </c>
      <c r="N8665" s="97">
        <v>803109</v>
      </c>
    </row>
    <row r="8666" spans="1:14" ht="14.25" customHeight="1" x14ac:dyDescent="0.3">
      <c r="A8666" s="97" t="s">
        <v>351</v>
      </c>
      <c r="B8666" s="97">
        <v>25</v>
      </c>
      <c r="C8666" s="97" t="s">
        <v>26244</v>
      </c>
      <c r="D8666" s="97" t="s">
        <v>332</v>
      </c>
      <c r="E8666" s="97" t="s">
        <v>26245</v>
      </c>
      <c r="F8666" s="97">
        <v>326040</v>
      </c>
      <c r="G8666" s="97">
        <v>663220</v>
      </c>
      <c r="H8666" s="97">
        <v>326040</v>
      </c>
      <c r="I8666" s="97">
        <v>663220</v>
      </c>
      <c r="J8666" s="97" t="s">
        <v>93</v>
      </c>
      <c r="K8666" s="97">
        <v>167</v>
      </c>
      <c r="L8666" s="97" t="s">
        <v>26246</v>
      </c>
      <c r="M8666" s="97">
        <v>54</v>
      </c>
      <c r="N8666" s="97">
        <v>803106</v>
      </c>
    </row>
    <row r="8667" spans="1:14" ht="14.25" customHeight="1" x14ac:dyDescent="0.3">
      <c r="A8667" s="97" t="s">
        <v>4821</v>
      </c>
      <c r="B8667" s="97">
        <v>150</v>
      </c>
      <c r="C8667" s="97" t="s">
        <v>26247</v>
      </c>
      <c r="D8667" s="97" t="s">
        <v>332</v>
      </c>
      <c r="E8667" s="97" t="s">
        <v>26248</v>
      </c>
      <c r="F8667" s="97">
        <v>334850</v>
      </c>
      <c r="G8667" s="97">
        <v>659565</v>
      </c>
      <c r="H8667" s="97">
        <v>334850</v>
      </c>
      <c r="I8667" s="97">
        <v>659565</v>
      </c>
      <c r="J8667" s="97" t="s">
        <v>93</v>
      </c>
      <c r="K8667" s="97">
        <v>177.2</v>
      </c>
      <c r="L8667" s="97" t="s">
        <v>26249</v>
      </c>
      <c r="M8667" s="97">
        <v>54</v>
      </c>
      <c r="N8667" s="97">
        <v>777809</v>
      </c>
    </row>
    <row r="8668" spans="1:14" ht="14.25" customHeight="1" x14ac:dyDescent="0.3">
      <c r="A8668" s="97" t="s">
        <v>570</v>
      </c>
      <c r="B8668" s="97">
        <v>116</v>
      </c>
      <c r="C8668" s="97" t="s">
        <v>26250</v>
      </c>
      <c r="D8668" s="97" t="s">
        <v>332</v>
      </c>
      <c r="E8668" s="97" t="s">
        <v>26251</v>
      </c>
      <c r="F8668" s="97">
        <v>337290</v>
      </c>
      <c r="G8668" s="97">
        <v>664620</v>
      </c>
      <c r="H8668" s="97">
        <v>337290</v>
      </c>
      <c r="I8668" s="97">
        <v>664620</v>
      </c>
      <c r="J8668" s="97" t="s">
        <v>93</v>
      </c>
      <c r="K8668" s="97">
        <v>191</v>
      </c>
      <c r="L8668" s="97" t="s">
        <v>26252</v>
      </c>
      <c r="M8668" s="97">
        <v>54</v>
      </c>
      <c r="N8668" s="97">
        <v>844594</v>
      </c>
    </row>
    <row r="8669" spans="1:14" ht="14.25" customHeight="1" x14ac:dyDescent="0.3">
      <c r="A8669" s="97" t="s">
        <v>4821</v>
      </c>
      <c r="B8669" s="97">
        <v>11</v>
      </c>
      <c r="C8669" s="97" t="s">
        <v>26253</v>
      </c>
      <c r="D8669" s="97" t="s">
        <v>332</v>
      </c>
      <c r="E8669" s="97" t="s">
        <v>26254</v>
      </c>
      <c r="F8669" s="97">
        <v>331230</v>
      </c>
      <c r="G8669" s="97">
        <v>658910</v>
      </c>
      <c r="H8669" s="97">
        <v>331230</v>
      </c>
      <c r="I8669" s="97">
        <v>658910</v>
      </c>
      <c r="J8669" s="97" t="s">
        <v>93</v>
      </c>
      <c r="K8669" s="97">
        <v>199.21</v>
      </c>
      <c r="L8669" s="97" t="s">
        <v>26255</v>
      </c>
      <c r="M8669" s="97">
        <v>54</v>
      </c>
      <c r="N8669" s="97">
        <v>777668</v>
      </c>
    </row>
    <row r="8670" spans="1:14" ht="14.25" customHeight="1" x14ac:dyDescent="0.3">
      <c r="A8670" s="97" t="s">
        <v>330</v>
      </c>
      <c r="B8670" s="97">
        <v>53</v>
      </c>
      <c r="C8670" s="97" t="s">
        <v>26256</v>
      </c>
      <c r="D8670" s="97" t="s">
        <v>332</v>
      </c>
      <c r="E8670" s="97" t="s">
        <v>26257</v>
      </c>
      <c r="F8670" s="97">
        <v>323530</v>
      </c>
      <c r="G8670" s="97">
        <v>661670</v>
      </c>
      <c r="H8670" s="97">
        <v>323530</v>
      </c>
      <c r="I8670" s="97">
        <v>661670</v>
      </c>
      <c r="J8670" s="97" t="s">
        <v>93</v>
      </c>
      <c r="K8670" s="97">
        <v>207</v>
      </c>
      <c r="L8670" s="97" t="s">
        <v>26258</v>
      </c>
      <c r="M8670" s="97">
        <v>54</v>
      </c>
      <c r="N8670" s="97">
        <v>785775</v>
      </c>
    </row>
    <row r="8671" spans="1:14" ht="14.25" customHeight="1" x14ac:dyDescent="0.3">
      <c r="A8671" s="97" t="s">
        <v>351</v>
      </c>
      <c r="B8671" s="97">
        <v>69</v>
      </c>
      <c r="C8671" s="97" t="s">
        <v>26259</v>
      </c>
      <c r="D8671" s="97" t="s">
        <v>332</v>
      </c>
      <c r="E8671" s="97" t="s">
        <v>26260</v>
      </c>
      <c r="F8671" s="97">
        <v>327540</v>
      </c>
      <c r="G8671" s="97">
        <v>660350</v>
      </c>
      <c r="H8671" s="97">
        <v>327540</v>
      </c>
      <c r="I8671" s="97">
        <v>660350</v>
      </c>
      <c r="J8671" s="97" t="s">
        <v>93</v>
      </c>
      <c r="K8671" s="97">
        <v>213.06</v>
      </c>
      <c r="L8671" s="97" t="s">
        <v>26261</v>
      </c>
      <c r="M8671" s="97">
        <v>54</v>
      </c>
      <c r="N8671" s="97">
        <v>803153</v>
      </c>
    </row>
    <row r="8672" spans="1:14" ht="14.25" customHeight="1" x14ac:dyDescent="0.3">
      <c r="A8672" s="97" t="s">
        <v>570</v>
      </c>
      <c r="B8672" s="97">
        <v>411</v>
      </c>
      <c r="C8672" s="97" t="s">
        <v>26262</v>
      </c>
      <c r="D8672" s="97" t="s">
        <v>332</v>
      </c>
      <c r="E8672" s="97" t="s">
        <v>26263</v>
      </c>
      <c r="F8672" s="97">
        <v>335550</v>
      </c>
      <c r="G8672" s="97">
        <v>661490</v>
      </c>
      <c r="H8672" s="97">
        <v>335550</v>
      </c>
      <c r="I8672" s="97">
        <v>661490</v>
      </c>
      <c r="J8672" s="97" t="s">
        <v>93</v>
      </c>
      <c r="K8672" s="97">
        <v>218</v>
      </c>
      <c r="L8672" s="97" t="s">
        <v>26264</v>
      </c>
      <c r="M8672" s="97">
        <v>54</v>
      </c>
      <c r="N8672" s="97">
        <v>844891</v>
      </c>
    </row>
    <row r="8673" spans="1:14" ht="14.25" customHeight="1" x14ac:dyDescent="0.3">
      <c r="A8673" s="97" t="s">
        <v>6680</v>
      </c>
      <c r="B8673" s="97">
        <v>26</v>
      </c>
      <c r="C8673" s="97" t="s">
        <v>26265</v>
      </c>
      <c r="D8673" s="97" t="s">
        <v>332</v>
      </c>
      <c r="E8673" s="97" t="s">
        <v>26266</v>
      </c>
      <c r="F8673" s="97">
        <v>319405</v>
      </c>
      <c r="G8673" s="97">
        <v>656365</v>
      </c>
      <c r="H8673" s="97">
        <v>319405</v>
      </c>
      <c r="I8673" s="97">
        <v>656365</v>
      </c>
      <c r="J8673" s="97" t="s">
        <v>93</v>
      </c>
      <c r="K8673" s="97">
        <v>280</v>
      </c>
      <c r="L8673" s="97" t="s">
        <v>26267</v>
      </c>
      <c r="M8673" s="97">
        <v>54</v>
      </c>
      <c r="N8673" s="97">
        <v>650518</v>
      </c>
    </row>
    <row r="8674" spans="1:14" ht="14.25" customHeight="1" x14ac:dyDescent="0.3">
      <c r="A8674" s="97" t="s">
        <v>506</v>
      </c>
      <c r="B8674" s="97">
        <v>379</v>
      </c>
      <c r="C8674" s="97" t="s">
        <v>26268</v>
      </c>
      <c r="D8674" s="97" t="s">
        <v>332</v>
      </c>
      <c r="E8674" s="97" t="s">
        <v>26269</v>
      </c>
      <c r="F8674" s="97">
        <v>326618</v>
      </c>
      <c r="G8674" s="97">
        <v>665827</v>
      </c>
      <c r="H8674" s="97">
        <v>326618</v>
      </c>
      <c r="I8674" s="97">
        <v>665827</v>
      </c>
      <c r="J8674" s="97" t="s">
        <v>93</v>
      </c>
      <c r="K8674" s="97">
        <v>156.54</v>
      </c>
      <c r="L8674" s="97" t="s">
        <v>26270</v>
      </c>
      <c r="M8674" s="97">
        <v>54.2</v>
      </c>
      <c r="N8674" s="97">
        <v>1002871</v>
      </c>
    </row>
    <row r="8675" spans="1:14" ht="14.25" customHeight="1" x14ac:dyDescent="0.3">
      <c r="A8675" s="97" t="s">
        <v>506</v>
      </c>
      <c r="B8675" s="97">
        <v>17123</v>
      </c>
      <c r="C8675" s="97" t="s">
        <v>26271</v>
      </c>
      <c r="D8675" s="97" t="s">
        <v>581</v>
      </c>
      <c r="E8675" s="97" t="s">
        <v>26272</v>
      </c>
      <c r="F8675" s="97">
        <v>326681</v>
      </c>
      <c r="G8675" s="97">
        <v>665827</v>
      </c>
      <c r="H8675" s="97">
        <v>326681</v>
      </c>
      <c r="I8675" s="97">
        <v>665827</v>
      </c>
      <c r="J8675" s="97" t="s">
        <v>93</v>
      </c>
      <c r="K8675" s="97">
        <v>156.54</v>
      </c>
      <c r="L8675" s="97" t="s">
        <v>26273</v>
      </c>
      <c r="M8675" s="97">
        <v>54.2</v>
      </c>
      <c r="N8675" s="97">
        <v>1004739</v>
      </c>
    </row>
    <row r="8676" spans="1:14" ht="14.25" customHeight="1" x14ac:dyDescent="0.3">
      <c r="A8676" s="97" t="s">
        <v>419</v>
      </c>
      <c r="B8676" s="97">
        <v>656</v>
      </c>
      <c r="C8676" s="97" t="s">
        <v>26274</v>
      </c>
      <c r="D8676" s="97" t="s">
        <v>332</v>
      </c>
      <c r="E8676" s="97" t="s">
        <v>26275</v>
      </c>
      <c r="F8676" s="97">
        <v>332090</v>
      </c>
      <c r="G8676" s="97">
        <v>670560</v>
      </c>
      <c r="H8676" s="97">
        <v>332090</v>
      </c>
      <c r="I8676" s="97">
        <v>670560</v>
      </c>
      <c r="J8676" s="97" t="s">
        <v>93</v>
      </c>
      <c r="K8676" s="97">
        <v>51</v>
      </c>
      <c r="L8676" s="97" t="s">
        <v>26276</v>
      </c>
      <c r="M8676" s="97">
        <v>54.45</v>
      </c>
      <c r="N8676" s="97">
        <v>13088586</v>
      </c>
    </row>
    <row r="8677" spans="1:14" ht="14.25" customHeight="1" x14ac:dyDescent="0.3">
      <c r="A8677" s="97" t="s">
        <v>508</v>
      </c>
      <c r="B8677" s="97">
        <v>532</v>
      </c>
      <c r="C8677" s="97" t="s">
        <v>26277</v>
      </c>
      <c r="D8677" s="97" t="s">
        <v>332</v>
      </c>
      <c r="E8677" s="97" t="s">
        <v>26278</v>
      </c>
      <c r="F8677" s="97">
        <v>331870</v>
      </c>
      <c r="G8677" s="97">
        <v>669920</v>
      </c>
      <c r="H8677" s="97">
        <v>331870</v>
      </c>
      <c r="I8677" s="97">
        <v>669920</v>
      </c>
      <c r="J8677" s="97" t="s">
        <v>93</v>
      </c>
      <c r="K8677" s="97">
        <v>50</v>
      </c>
      <c r="L8677" s="97" t="s">
        <v>26279</v>
      </c>
      <c r="M8677" s="97">
        <v>54.5</v>
      </c>
      <c r="N8677" s="97">
        <v>13088608</v>
      </c>
    </row>
    <row r="8678" spans="1:14" ht="14.25" customHeight="1" x14ac:dyDescent="0.3">
      <c r="A8678" s="97" t="s">
        <v>506</v>
      </c>
      <c r="B8678" s="97">
        <v>389</v>
      </c>
      <c r="C8678" s="97" t="s">
        <v>26280</v>
      </c>
      <c r="D8678" s="97" t="s">
        <v>332</v>
      </c>
      <c r="E8678" s="97" t="s">
        <v>26281</v>
      </c>
      <c r="F8678" s="97">
        <v>327380</v>
      </c>
      <c r="G8678" s="97">
        <v>666550</v>
      </c>
      <c r="H8678" s="97">
        <v>327380</v>
      </c>
      <c r="I8678" s="97">
        <v>666550</v>
      </c>
      <c r="J8678" s="97" t="s">
        <v>93</v>
      </c>
      <c r="K8678" s="97">
        <v>144.22999999999999</v>
      </c>
      <c r="L8678" s="97" t="s">
        <v>26282</v>
      </c>
      <c r="M8678" s="97">
        <v>54.5</v>
      </c>
      <c r="N8678" s="97">
        <v>1002881</v>
      </c>
    </row>
    <row r="8679" spans="1:14" ht="14.25" customHeight="1" x14ac:dyDescent="0.3">
      <c r="A8679" s="97" t="s">
        <v>508</v>
      </c>
      <c r="B8679" s="97">
        <v>484</v>
      </c>
      <c r="C8679" s="97" t="s">
        <v>26283</v>
      </c>
      <c r="D8679" s="97" t="s">
        <v>332</v>
      </c>
      <c r="E8679" s="97" t="s">
        <v>26284</v>
      </c>
      <c r="F8679" s="97">
        <v>334450</v>
      </c>
      <c r="G8679" s="97">
        <v>668070</v>
      </c>
      <c r="H8679" s="97">
        <v>334450</v>
      </c>
      <c r="I8679" s="97">
        <v>668070</v>
      </c>
      <c r="J8679" s="97" t="s">
        <v>93</v>
      </c>
      <c r="K8679" s="97">
        <v>50</v>
      </c>
      <c r="L8679" s="97" t="s">
        <v>26285</v>
      </c>
      <c r="M8679" s="97">
        <v>54.6</v>
      </c>
      <c r="N8679" s="97">
        <v>12701219</v>
      </c>
    </row>
    <row r="8680" spans="1:14" ht="14.25" customHeight="1" x14ac:dyDescent="0.3">
      <c r="A8680" s="97" t="s">
        <v>508</v>
      </c>
      <c r="B8680" s="97">
        <v>2526</v>
      </c>
      <c r="C8680" s="97" t="s">
        <v>26286</v>
      </c>
      <c r="D8680" s="97" t="s">
        <v>581</v>
      </c>
      <c r="E8680" s="97" t="s">
        <v>26287</v>
      </c>
      <c r="F8680" s="97">
        <v>334680</v>
      </c>
      <c r="G8680" s="97">
        <v>665960</v>
      </c>
      <c r="H8680" s="97">
        <v>334680</v>
      </c>
      <c r="I8680" s="97">
        <v>665960</v>
      </c>
      <c r="J8680" s="97" t="s">
        <v>93</v>
      </c>
      <c r="K8680" s="97">
        <v>115</v>
      </c>
      <c r="L8680" s="97" t="s">
        <v>26288</v>
      </c>
      <c r="M8680" s="97">
        <v>54.86</v>
      </c>
      <c r="N8680" s="97">
        <v>951906</v>
      </c>
    </row>
    <row r="8681" spans="1:14" ht="14.25" customHeight="1" x14ac:dyDescent="0.3">
      <c r="A8681" s="97" t="s">
        <v>419</v>
      </c>
      <c r="B8681" s="97">
        <v>398</v>
      </c>
      <c r="C8681" s="97" t="s">
        <v>26289</v>
      </c>
      <c r="D8681" s="97" t="s">
        <v>332</v>
      </c>
      <c r="E8681" s="97" t="s">
        <v>26290</v>
      </c>
      <c r="F8681" s="97">
        <v>333142</v>
      </c>
      <c r="G8681" s="97">
        <v>672610</v>
      </c>
      <c r="H8681" s="97">
        <v>333142</v>
      </c>
      <c r="I8681" s="97">
        <v>672610</v>
      </c>
      <c r="J8681" s="97" t="s">
        <v>93</v>
      </c>
      <c r="K8681" s="97">
        <v>-994.26</v>
      </c>
      <c r="L8681" s="97" t="s">
        <v>26291</v>
      </c>
      <c r="M8681" s="97">
        <v>55</v>
      </c>
      <c r="N8681" s="97">
        <v>971882</v>
      </c>
    </row>
    <row r="8682" spans="1:14" ht="14.25" customHeight="1" x14ac:dyDescent="0.3">
      <c r="A8682" s="97" t="s">
        <v>2435</v>
      </c>
      <c r="B8682" s="97">
        <v>5</v>
      </c>
      <c r="C8682" s="97" t="s">
        <v>26292</v>
      </c>
      <c r="D8682" s="97" t="s">
        <v>332</v>
      </c>
      <c r="E8682" s="97" t="s">
        <v>26293</v>
      </c>
      <c r="F8682" s="97">
        <v>349960</v>
      </c>
      <c r="G8682" s="97">
        <v>683835</v>
      </c>
      <c r="H8682" s="97">
        <v>349960</v>
      </c>
      <c r="I8682" s="97">
        <v>683835</v>
      </c>
      <c r="J8682" s="97" t="s">
        <v>93</v>
      </c>
      <c r="K8682" s="97">
        <v>0</v>
      </c>
      <c r="L8682" s="97" t="s">
        <v>26294</v>
      </c>
      <c r="M8682" s="97">
        <v>55</v>
      </c>
      <c r="N8682" s="97">
        <v>640535</v>
      </c>
    </row>
    <row r="8683" spans="1:14" ht="14.25" customHeight="1" x14ac:dyDescent="0.3">
      <c r="A8683" s="97" t="s">
        <v>508</v>
      </c>
      <c r="B8683" s="97">
        <v>43</v>
      </c>
      <c r="C8683" s="97" t="s">
        <v>26295</v>
      </c>
      <c r="D8683" s="97" t="s">
        <v>332</v>
      </c>
      <c r="E8683" s="97" t="s">
        <v>26296</v>
      </c>
      <c r="F8683" s="97">
        <v>330980</v>
      </c>
      <c r="G8683" s="97">
        <v>668780</v>
      </c>
      <c r="H8683" s="97">
        <v>330980</v>
      </c>
      <c r="I8683" s="97">
        <v>668780</v>
      </c>
      <c r="J8683" s="97" t="s">
        <v>93</v>
      </c>
      <c r="K8683" s="97">
        <v>70</v>
      </c>
      <c r="L8683" s="97" t="s">
        <v>26297</v>
      </c>
      <c r="M8683" s="97">
        <v>55</v>
      </c>
      <c r="N8683" s="97">
        <v>951242</v>
      </c>
    </row>
    <row r="8684" spans="1:14" ht="14.25" customHeight="1" x14ac:dyDescent="0.3">
      <c r="A8684" s="97" t="s">
        <v>497</v>
      </c>
      <c r="B8684" s="97">
        <v>275</v>
      </c>
      <c r="C8684" s="97" t="s">
        <v>26298</v>
      </c>
      <c r="D8684" s="97" t="s">
        <v>332</v>
      </c>
      <c r="E8684" s="97" t="s">
        <v>26299</v>
      </c>
      <c r="F8684" s="97">
        <v>331735</v>
      </c>
      <c r="G8684" s="97">
        <v>664915</v>
      </c>
      <c r="H8684" s="97">
        <v>331735</v>
      </c>
      <c r="I8684" s="97">
        <v>664915</v>
      </c>
      <c r="J8684" s="97" t="s">
        <v>93</v>
      </c>
      <c r="K8684" s="97">
        <v>78</v>
      </c>
      <c r="L8684" s="97" t="s">
        <v>26300</v>
      </c>
      <c r="M8684" s="97">
        <v>55</v>
      </c>
      <c r="N8684" s="97">
        <v>904912</v>
      </c>
    </row>
    <row r="8685" spans="1:14" ht="14.25" customHeight="1" x14ac:dyDescent="0.3">
      <c r="A8685" s="97" t="s">
        <v>632</v>
      </c>
      <c r="B8685" s="97">
        <v>37</v>
      </c>
      <c r="C8685" s="97" t="s">
        <v>26301</v>
      </c>
      <c r="D8685" s="97" t="s">
        <v>332</v>
      </c>
      <c r="E8685" s="97" t="s">
        <v>26302</v>
      </c>
      <c r="F8685" s="97">
        <v>341308</v>
      </c>
      <c r="G8685" s="97">
        <v>669559</v>
      </c>
      <c r="H8685" s="97">
        <v>341308</v>
      </c>
      <c r="I8685" s="97">
        <v>669559</v>
      </c>
      <c r="J8685" s="97" t="s">
        <v>93</v>
      </c>
      <c r="K8685" s="97">
        <v>85</v>
      </c>
      <c r="L8685" s="97" t="s">
        <v>26303</v>
      </c>
      <c r="M8685" s="97">
        <v>55</v>
      </c>
      <c r="N8685" s="97">
        <v>770315</v>
      </c>
    </row>
    <row r="8686" spans="1:14" ht="14.25" customHeight="1" x14ac:dyDescent="0.3">
      <c r="A8686" s="97" t="s">
        <v>632</v>
      </c>
      <c r="B8686" s="97">
        <v>90</v>
      </c>
      <c r="C8686" s="97" t="s">
        <v>26304</v>
      </c>
      <c r="D8686" s="97" t="s">
        <v>332</v>
      </c>
      <c r="E8686" s="97" t="s">
        <v>26305</v>
      </c>
      <c r="F8686" s="97">
        <v>342946</v>
      </c>
      <c r="G8686" s="97">
        <v>668417</v>
      </c>
      <c r="H8686" s="97">
        <v>342946</v>
      </c>
      <c r="I8686" s="97">
        <v>668417</v>
      </c>
      <c r="J8686" s="97" t="s">
        <v>93</v>
      </c>
      <c r="K8686" s="97">
        <v>86</v>
      </c>
      <c r="L8686" s="97" t="s">
        <v>26306</v>
      </c>
      <c r="M8686" s="97">
        <v>55</v>
      </c>
      <c r="N8686" s="97">
        <v>770368</v>
      </c>
    </row>
    <row r="8687" spans="1:14" ht="14.25" customHeight="1" x14ac:dyDescent="0.3">
      <c r="A8687" s="97" t="s">
        <v>822</v>
      </c>
      <c r="B8687" s="97">
        <v>89</v>
      </c>
      <c r="C8687" s="97" t="s">
        <v>26307</v>
      </c>
      <c r="D8687" s="97" t="s">
        <v>332</v>
      </c>
      <c r="E8687" s="97" t="s">
        <v>26308</v>
      </c>
      <c r="F8687" s="97">
        <v>342521</v>
      </c>
      <c r="G8687" s="97">
        <v>672848</v>
      </c>
      <c r="H8687" s="97">
        <v>342521</v>
      </c>
      <c r="I8687" s="97">
        <v>672848</v>
      </c>
      <c r="J8687" s="97" t="s">
        <v>93</v>
      </c>
      <c r="K8687" s="97">
        <v>89</v>
      </c>
      <c r="L8687" s="97" t="s">
        <v>26309</v>
      </c>
      <c r="M8687" s="97">
        <v>55</v>
      </c>
      <c r="N8687" s="97">
        <v>930957</v>
      </c>
    </row>
    <row r="8688" spans="1:14" ht="14.25" customHeight="1" x14ac:dyDescent="0.3">
      <c r="A8688" s="97" t="s">
        <v>632</v>
      </c>
      <c r="B8688" s="97">
        <v>120</v>
      </c>
      <c r="C8688" s="97" t="s">
        <v>26310</v>
      </c>
      <c r="D8688" s="97" t="s">
        <v>332</v>
      </c>
      <c r="E8688" s="97" t="s">
        <v>26311</v>
      </c>
      <c r="F8688" s="97">
        <v>343948</v>
      </c>
      <c r="G8688" s="97">
        <v>668459</v>
      </c>
      <c r="H8688" s="97">
        <v>343948</v>
      </c>
      <c r="I8688" s="97">
        <v>668459</v>
      </c>
      <c r="J8688" s="97" t="s">
        <v>93</v>
      </c>
      <c r="K8688" s="97">
        <v>92</v>
      </c>
      <c r="L8688" s="97" t="s">
        <v>26312</v>
      </c>
      <c r="M8688" s="97">
        <v>55</v>
      </c>
      <c r="N8688" s="97">
        <v>770398</v>
      </c>
    </row>
    <row r="8689" spans="1:14" ht="14.25" customHeight="1" x14ac:dyDescent="0.3">
      <c r="A8689" s="97" t="s">
        <v>632</v>
      </c>
      <c r="B8689" s="97">
        <v>185</v>
      </c>
      <c r="C8689" s="97" t="s">
        <v>26313</v>
      </c>
      <c r="D8689" s="97" t="s">
        <v>332</v>
      </c>
      <c r="E8689" s="97" t="s">
        <v>26314</v>
      </c>
      <c r="F8689" s="97">
        <v>340196</v>
      </c>
      <c r="G8689" s="97">
        <v>668718</v>
      </c>
      <c r="H8689" s="97">
        <v>340196</v>
      </c>
      <c r="I8689" s="97">
        <v>668718</v>
      </c>
      <c r="J8689" s="97" t="s">
        <v>93</v>
      </c>
      <c r="K8689" s="97">
        <v>93</v>
      </c>
      <c r="L8689" s="97" t="s">
        <v>26315</v>
      </c>
      <c r="M8689" s="97">
        <v>55</v>
      </c>
      <c r="N8689" s="97">
        <v>770463</v>
      </c>
    </row>
    <row r="8690" spans="1:14" ht="14.25" customHeight="1" x14ac:dyDescent="0.3">
      <c r="A8690" s="97" t="s">
        <v>508</v>
      </c>
      <c r="B8690" s="97">
        <v>306</v>
      </c>
      <c r="C8690" s="97" t="s">
        <v>26316</v>
      </c>
      <c r="D8690" s="97" t="s">
        <v>332</v>
      </c>
      <c r="E8690" s="97" t="s">
        <v>26317</v>
      </c>
      <c r="F8690" s="97">
        <v>334650</v>
      </c>
      <c r="G8690" s="97">
        <v>665870</v>
      </c>
      <c r="H8690" s="97">
        <v>334650</v>
      </c>
      <c r="I8690" s="97">
        <v>665870</v>
      </c>
      <c r="J8690" s="97" t="s">
        <v>93</v>
      </c>
      <c r="K8690" s="97">
        <v>114.9</v>
      </c>
      <c r="L8690" s="97" t="s">
        <v>26318</v>
      </c>
      <c r="M8690" s="97">
        <v>55</v>
      </c>
      <c r="N8690" s="97">
        <v>951510</v>
      </c>
    </row>
    <row r="8691" spans="1:14" ht="14.25" customHeight="1" x14ac:dyDescent="0.3">
      <c r="A8691" s="97" t="s">
        <v>497</v>
      </c>
      <c r="B8691" s="97">
        <v>36</v>
      </c>
      <c r="C8691" s="97" t="s">
        <v>26319</v>
      </c>
      <c r="D8691" s="97" t="s">
        <v>332</v>
      </c>
      <c r="E8691" s="97" t="s">
        <v>26320</v>
      </c>
      <c r="F8691" s="97">
        <v>331150</v>
      </c>
      <c r="G8691" s="97">
        <v>662220</v>
      </c>
      <c r="H8691" s="97">
        <v>331150</v>
      </c>
      <c r="I8691" s="97">
        <v>662220</v>
      </c>
      <c r="J8691" s="97" t="s">
        <v>93</v>
      </c>
      <c r="K8691" s="97">
        <v>125.68</v>
      </c>
      <c r="L8691" s="97" t="s">
        <v>26321</v>
      </c>
      <c r="M8691" s="97">
        <v>55</v>
      </c>
      <c r="N8691" s="97">
        <v>904594</v>
      </c>
    </row>
    <row r="8692" spans="1:14" ht="14.25" customHeight="1" x14ac:dyDescent="0.3">
      <c r="A8692" s="97" t="s">
        <v>506</v>
      </c>
      <c r="B8692" s="97">
        <v>213</v>
      </c>
      <c r="C8692" s="97" t="s">
        <v>26322</v>
      </c>
      <c r="D8692" s="97" t="s">
        <v>332</v>
      </c>
      <c r="E8692" s="97" t="s">
        <v>26323</v>
      </c>
      <c r="F8692" s="97">
        <v>328770</v>
      </c>
      <c r="G8692" s="97">
        <v>668170</v>
      </c>
      <c r="H8692" s="97">
        <v>328770</v>
      </c>
      <c r="I8692" s="97">
        <v>668170</v>
      </c>
      <c r="J8692" s="97" t="s">
        <v>93</v>
      </c>
      <c r="K8692" s="97">
        <v>129.26</v>
      </c>
      <c r="L8692" s="97" t="s">
        <v>26324</v>
      </c>
      <c r="M8692" s="97">
        <v>55</v>
      </c>
      <c r="N8692" s="97">
        <v>1002702</v>
      </c>
    </row>
    <row r="8693" spans="1:14" ht="14.25" customHeight="1" x14ac:dyDescent="0.3">
      <c r="A8693" s="97" t="s">
        <v>506</v>
      </c>
      <c r="B8693" s="97">
        <v>388</v>
      </c>
      <c r="C8693" s="97" t="s">
        <v>26325</v>
      </c>
      <c r="D8693" s="97" t="s">
        <v>332</v>
      </c>
      <c r="E8693" s="97" t="s">
        <v>26326</v>
      </c>
      <c r="F8693" s="97">
        <v>327420</v>
      </c>
      <c r="G8693" s="97">
        <v>666590</v>
      </c>
      <c r="H8693" s="97">
        <v>327420</v>
      </c>
      <c r="I8693" s="97">
        <v>666590</v>
      </c>
      <c r="J8693" s="97" t="s">
        <v>93</v>
      </c>
      <c r="K8693" s="97">
        <v>144.34</v>
      </c>
      <c r="L8693" s="97" t="s">
        <v>26327</v>
      </c>
      <c r="M8693" s="97">
        <v>55</v>
      </c>
      <c r="N8693" s="97">
        <v>1002880</v>
      </c>
    </row>
    <row r="8694" spans="1:14" ht="14.25" customHeight="1" x14ac:dyDescent="0.3">
      <c r="A8694" s="97" t="s">
        <v>506</v>
      </c>
      <c r="B8694" s="97">
        <v>716</v>
      </c>
      <c r="C8694" s="97" t="s">
        <v>26328</v>
      </c>
      <c r="D8694" s="97" t="s">
        <v>332</v>
      </c>
      <c r="E8694" s="97" t="s">
        <v>26329</v>
      </c>
      <c r="F8694" s="97">
        <v>327010</v>
      </c>
      <c r="G8694" s="97">
        <v>666090</v>
      </c>
      <c r="H8694" s="97">
        <v>327010</v>
      </c>
      <c r="I8694" s="97">
        <v>666090</v>
      </c>
      <c r="J8694" s="97" t="s">
        <v>93</v>
      </c>
      <c r="K8694" s="97">
        <v>152</v>
      </c>
      <c r="L8694" s="97" t="s">
        <v>26330</v>
      </c>
      <c r="M8694" s="97">
        <v>55</v>
      </c>
      <c r="N8694" s="97">
        <v>15638165</v>
      </c>
    </row>
    <row r="8695" spans="1:14" ht="14.25" customHeight="1" x14ac:dyDescent="0.3">
      <c r="A8695" s="97" t="s">
        <v>351</v>
      </c>
      <c r="B8695" s="97">
        <v>199</v>
      </c>
      <c r="C8695" s="97" t="s">
        <v>26331</v>
      </c>
      <c r="D8695" s="97" t="s">
        <v>332</v>
      </c>
      <c r="E8695" s="97" t="s">
        <v>26332</v>
      </c>
      <c r="F8695" s="97">
        <v>326016</v>
      </c>
      <c r="G8695" s="97">
        <v>663321</v>
      </c>
      <c r="H8695" s="97">
        <v>326016</v>
      </c>
      <c r="I8695" s="97">
        <v>663321</v>
      </c>
      <c r="J8695" s="97" t="s">
        <v>93</v>
      </c>
      <c r="K8695" s="97">
        <v>169</v>
      </c>
      <c r="L8695" s="97" t="s">
        <v>26333</v>
      </c>
      <c r="M8695" s="97">
        <v>55</v>
      </c>
      <c r="N8695" s="97">
        <v>803283</v>
      </c>
    </row>
    <row r="8696" spans="1:14" ht="14.25" customHeight="1" x14ac:dyDescent="0.3">
      <c r="A8696" s="97" t="s">
        <v>351</v>
      </c>
      <c r="B8696" s="97">
        <v>17123</v>
      </c>
      <c r="C8696" s="97" t="s">
        <v>26334</v>
      </c>
      <c r="D8696" s="97" t="s">
        <v>581</v>
      </c>
      <c r="E8696" s="97" t="s">
        <v>26335</v>
      </c>
      <c r="F8696" s="97">
        <v>326016</v>
      </c>
      <c r="G8696" s="97">
        <v>663320</v>
      </c>
      <c r="H8696" s="97">
        <v>326016</v>
      </c>
      <c r="I8696" s="97">
        <v>663320</v>
      </c>
      <c r="J8696" s="97" t="s">
        <v>93</v>
      </c>
      <c r="K8696" s="97">
        <v>169.06</v>
      </c>
      <c r="L8696" s="97" t="s">
        <v>26336</v>
      </c>
      <c r="M8696" s="97">
        <v>55</v>
      </c>
      <c r="N8696" s="97">
        <v>803440</v>
      </c>
    </row>
    <row r="8697" spans="1:14" ht="14.25" customHeight="1" x14ac:dyDescent="0.3">
      <c r="A8697" s="97" t="s">
        <v>351</v>
      </c>
      <c r="B8697" s="97">
        <v>79</v>
      </c>
      <c r="C8697" s="97" t="s">
        <v>26337</v>
      </c>
      <c r="D8697" s="97" t="s">
        <v>332</v>
      </c>
      <c r="E8697" s="97" t="s">
        <v>26338</v>
      </c>
      <c r="F8697" s="97">
        <v>329080</v>
      </c>
      <c r="G8697" s="97">
        <v>660870</v>
      </c>
      <c r="H8697" s="97">
        <v>329080</v>
      </c>
      <c r="I8697" s="97">
        <v>660870</v>
      </c>
      <c r="J8697" s="97" t="s">
        <v>93</v>
      </c>
      <c r="K8697" s="97">
        <v>174</v>
      </c>
      <c r="L8697" s="97" t="s">
        <v>26339</v>
      </c>
      <c r="M8697" s="97">
        <v>55</v>
      </c>
      <c r="N8697" s="97">
        <v>803163</v>
      </c>
    </row>
    <row r="8698" spans="1:14" ht="14.25" customHeight="1" x14ac:dyDescent="0.3">
      <c r="A8698" s="97" t="s">
        <v>570</v>
      </c>
      <c r="B8698" s="97">
        <v>155</v>
      </c>
      <c r="C8698" s="97" t="s">
        <v>26340</v>
      </c>
      <c r="D8698" s="97" t="s">
        <v>332</v>
      </c>
      <c r="E8698" s="97" t="s">
        <v>26341</v>
      </c>
      <c r="F8698" s="97">
        <v>337535</v>
      </c>
      <c r="G8698" s="97">
        <v>664770</v>
      </c>
      <c r="H8698" s="97">
        <v>337535</v>
      </c>
      <c r="I8698" s="97">
        <v>664770</v>
      </c>
      <c r="J8698" s="97" t="s">
        <v>93</v>
      </c>
      <c r="K8698" s="97">
        <v>176.4</v>
      </c>
      <c r="L8698" s="97" t="s">
        <v>26342</v>
      </c>
      <c r="M8698" s="97">
        <v>55</v>
      </c>
      <c r="N8698" s="97">
        <v>844635</v>
      </c>
    </row>
    <row r="8699" spans="1:14" ht="14.25" customHeight="1" x14ac:dyDescent="0.3">
      <c r="A8699" s="97" t="s">
        <v>330</v>
      </c>
      <c r="B8699" s="97">
        <v>31</v>
      </c>
      <c r="C8699" s="97" t="s">
        <v>26343</v>
      </c>
      <c r="D8699" s="97" t="s">
        <v>332</v>
      </c>
      <c r="E8699" s="97" t="s">
        <v>26344</v>
      </c>
      <c r="F8699" s="97">
        <v>323510</v>
      </c>
      <c r="G8699" s="97">
        <v>660500</v>
      </c>
      <c r="H8699" s="97">
        <v>323510</v>
      </c>
      <c r="I8699" s="97">
        <v>660500</v>
      </c>
      <c r="J8699" s="97" t="s">
        <v>93</v>
      </c>
      <c r="K8699" s="97">
        <v>182</v>
      </c>
      <c r="L8699" s="97" t="s">
        <v>26345</v>
      </c>
      <c r="M8699" s="97">
        <v>55</v>
      </c>
      <c r="N8699" s="97">
        <v>785752</v>
      </c>
    </row>
    <row r="8700" spans="1:14" ht="14.25" customHeight="1" x14ac:dyDescent="0.3">
      <c r="A8700" s="97" t="s">
        <v>4821</v>
      </c>
      <c r="B8700" s="97">
        <v>244</v>
      </c>
      <c r="C8700" s="97" t="s">
        <v>26346</v>
      </c>
      <c r="D8700" s="97" t="s">
        <v>332</v>
      </c>
      <c r="E8700" s="97" t="s">
        <v>26347</v>
      </c>
      <c r="F8700" s="97">
        <v>334955</v>
      </c>
      <c r="G8700" s="97">
        <v>658720</v>
      </c>
      <c r="H8700" s="97">
        <v>334955</v>
      </c>
      <c r="I8700" s="97">
        <v>658720</v>
      </c>
      <c r="J8700" s="97" t="s">
        <v>93</v>
      </c>
      <c r="K8700" s="97">
        <v>222.5</v>
      </c>
      <c r="L8700" s="97" t="s">
        <v>26348</v>
      </c>
      <c r="M8700" s="97">
        <v>55</v>
      </c>
      <c r="N8700" s="97">
        <v>777903</v>
      </c>
    </row>
    <row r="8701" spans="1:14" ht="14.25" customHeight="1" x14ac:dyDescent="0.3">
      <c r="A8701" s="97" t="s">
        <v>878</v>
      </c>
      <c r="B8701" s="97">
        <v>47</v>
      </c>
      <c r="C8701" s="97" t="s">
        <v>26349</v>
      </c>
      <c r="D8701" s="97" t="s">
        <v>332</v>
      </c>
      <c r="E8701" s="97" t="s">
        <v>26350</v>
      </c>
      <c r="F8701" s="97">
        <v>327960</v>
      </c>
      <c r="G8701" s="97">
        <v>659500</v>
      </c>
      <c r="H8701" s="97">
        <v>327960</v>
      </c>
      <c r="I8701" s="97">
        <v>659500</v>
      </c>
      <c r="J8701" s="97" t="s">
        <v>93</v>
      </c>
      <c r="K8701" s="97">
        <v>250.06</v>
      </c>
      <c r="L8701" s="97" t="s">
        <v>26351</v>
      </c>
      <c r="M8701" s="97">
        <v>55</v>
      </c>
      <c r="N8701" s="97">
        <v>737267</v>
      </c>
    </row>
    <row r="8702" spans="1:14" ht="14.25" customHeight="1" x14ac:dyDescent="0.3">
      <c r="A8702" s="97" t="s">
        <v>508</v>
      </c>
      <c r="B8702" s="97">
        <v>2526</v>
      </c>
      <c r="C8702" s="97" t="s">
        <v>26352</v>
      </c>
      <c r="D8702" s="97" t="s">
        <v>581</v>
      </c>
      <c r="E8702" s="97" t="s">
        <v>26317</v>
      </c>
      <c r="F8702" s="97">
        <v>334650</v>
      </c>
      <c r="G8702" s="97">
        <v>665870</v>
      </c>
      <c r="H8702" s="97">
        <v>334650</v>
      </c>
      <c r="I8702" s="97">
        <v>665870</v>
      </c>
      <c r="J8702" s="97" t="s">
        <v>93</v>
      </c>
      <c r="K8702" s="97">
        <v>116</v>
      </c>
      <c r="L8702" s="97" t="s">
        <v>26353</v>
      </c>
      <c r="M8702" s="97">
        <v>55.47</v>
      </c>
      <c r="N8702" s="97">
        <v>951908</v>
      </c>
    </row>
    <row r="8703" spans="1:14" ht="14.25" customHeight="1" x14ac:dyDescent="0.3">
      <c r="A8703" s="97" t="s">
        <v>506</v>
      </c>
      <c r="B8703" s="97">
        <v>934</v>
      </c>
      <c r="C8703" s="97" t="s">
        <v>26354</v>
      </c>
      <c r="D8703" s="97" t="s">
        <v>332</v>
      </c>
      <c r="E8703" s="97" t="s">
        <v>26355</v>
      </c>
      <c r="F8703" s="97">
        <v>329440</v>
      </c>
      <c r="G8703" s="97">
        <v>669030</v>
      </c>
      <c r="H8703" s="97">
        <v>329440</v>
      </c>
      <c r="I8703" s="97">
        <v>669030</v>
      </c>
      <c r="J8703" s="97" t="s">
        <v>93</v>
      </c>
      <c r="K8703" s="97">
        <v>115.5</v>
      </c>
      <c r="L8703" s="97" t="s">
        <v>26356</v>
      </c>
      <c r="M8703" s="97">
        <v>55.5</v>
      </c>
      <c r="N8703" s="97">
        <v>17341476</v>
      </c>
    </row>
    <row r="8704" spans="1:14" ht="14.25" customHeight="1" x14ac:dyDescent="0.3">
      <c r="A8704" s="97" t="s">
        <v>419</v>
      </c>
      <c r="B8704" s="97">
        <v>210</v>
      </c>
      <c r="C8704" s="97" t="s">
        <v>26357</v>
      </c>
      <c r="D8704" s="97" t="s">
        <v>332</v>
      </c>
      <c r="E8704" s="97" t="s">
        <v>26358</v>
      </c>
      <c r="F8704" s="97">
        <v>332952</v>
      </c>
      <c r="G8704" s="97">
        <v>671898</v>
      </c>
      <c r="H8704" s="97">
        <v>332952</v>
      </c>
      <c r="I8704" s="97">
        <v>671898</v>
      </c>
      <c r="J8704" s="97" t="s">
        <v>93</v>
      </c>
      <c r="K8704" s="97">
        <v>-907.79</v>
      </c>
      <c r="L8704" s="97" t="s">
        <v>26359</v>
      </c>
      <c r="M8704" s="97">
        <v>56</v>
      </c>
      <c r="N8704" s="97">
        <v>971694</v>
      </c>
    </row>
    <row r="8705" spans="1:14" ht="14.25" customHeight="1" x14ac:dyDescent="0.3">
      <c r="A8705" s="97" t="s">
        <v>508</v>
      </c>
      <c r="B8705" s="97">
        <v>50</v>
      </c>
      <c r="C8705" s="97" t="s">
        <v>26360</v>
      </c>
      <c r="D8705" s="97" t="s">
        <v>332</v>
      </c>
      <c r="E8705" s="97" t="s">
        <v>26361</v>
      </c>
      <c r="F8705" s="97">
        <v>332842</v>
      </c>
      <c r="G8705" s="97">
        <v>669642</v>
      </c>
      <c r="H8705" s="97">
        <v>332842</v>
      </c>
      <c r="I8705" s="97">
        <v>669642</v>
      </c>
      <c r="J8705" s="97" t="s">
        <v>93</v>
      </c>
      <c r="K8705" s="97">
        <v>-186</v>
      </c>
      <c r="L8705" s="97" t="s">
        <v>26362</v>
      </c>
      <c r="M8705" s="97">
        <v>56</v>
      </c>
      <c r="N8705" s="97">
        <v>951249</v>
      </c>
    </row>
    <row r="8706" spans="1:14" ht="14.25" customHeight="1" x14ac:dyDescent="0.3">
      <c r="A8706" s="97" t="s">
        <v>6680</v>
      </c>
      <c r="B8706" s="97">
        <v>56</v>
      </c>
      <c r="C8706" s="97" t="s">
        <v>26363</v>
      </c>
      <c r="D8706" s="97" t="s">
        <v>332</v>
      </c>
      <c r="E8706" s="97" t="s">
        <v>26364</v>
      </c>
      <c r="F8706" s="97">
        <v>319530</v>
      </c>
      <c r="G8706" s="97">
        <v>657330</v>
      </c>
      <c r="H8706" s="97">
        <v>319530</v>
      </c>
      <c r="I8706" s="97">
        <v>657330</v>
      </c>
      <c r="J8706" s="97" t="s">
        <v>93</v>
      </c>
      <c r="K8706" s="97">
        <v>0</v>
      </c>
      <c r="L8706" s="97" t="s">
        <v>26365</v>
      </c>
      <c r="M8706" s="97">
        <v>56</v>
      </c>
      <c r="N8706" s="97">
        <v>650549</v>
      </c>
    </row>
    <row r="8707" spans="1:14" ht="14.25" customHeight="1" x14ac:dyDescent="0.3">
      <c r="A8707" s="97" t="s">
        <v>397</v>
      </c>
      <c r="B8707" s="97">
        <v>21</v>
      </c>
      <c r="C8707" s="97" t="s">
        <v>26366</v>
      </c>
      <c r="D8707" s="97" t="s">
        <v>332</v>
      </c>
      <c r="E8707" s="97" t="s">
        <v>26367</v>
      </c>
      <c r="F8707" s="97">
        <v>336440</v>
      </c>
      <c r="G8707" s="97">
        <v>668850</v>
      </c>
      <c r="H8707" s="97">
        <v>336440</v>
      </c>
      <c r="I8707" s="97">
        <v>668850</v>
      </c>
      <c r="J8707" s="97" t="s">
        <v>93</v>
      </c>
      <c r="K8707" s="97">
        <v>0</v>
      </c>
      <c r="L8707" s="97" t="s">
        <v>26368</v>
      </c>
      <c r="M8707" s="97">
        <v>56</v>
      </c>
      <c r="N8707" s="97">
        <v>842578</v>
      </c>
    </row>
    <row r="8708" spans="1:14" ht="14.25" customHeight="1" x14ac:dyDescent="0.3">
      <c r="A8708" s="97" t="s">
        <v>419</v>
      </c>
      <c r="B8708" s="97">
        <v>498</v>
      </c>
      <c r="C8708" s="97" t="s">
        <v>26369</v>
      </c>
      <c r="D8708" s="97" t="s">
        <v>332</v>
      </c>
      <c r="E8708" s="97" t="s">
        <v>26370</v>
      </c>
      <c r="F8708" s="97">
        <v>331172</v>
      </c>
      <c r="G8708" s="97">
        <v>672387</v>
      </c>
      <c r="H8708" s="97">
        <v>331172</v>
      </c>
      <c r="I8708" s="97">
        <v>672387</v>
      </c>
      <c r="J8708" s="97" t="s">
        <v>93</v>
      </c>
      <c r="K8708" s="97">
        <v>35</v>
      </c>
      <c r="L8708" s="97" t="s">
        <v>26371</v>
      </c>
      <c r="M8708" s="97">
        <v>56</v>
      </c>
      <c r="N8708" s="97">
        <v>971982</v>
      </c>
    </row>
    <row r="8709" spans="1:14" ht="14.25" customHeight="1" x14ac:dyDescent="0.3">
      <c r="A8709" s="97" t="s">
        <v>508</v>
      </c>
      <c r="B8709" s="97">
        <v>52</v>
      </c>
      <c r="C8709" s="97" t="s">
        <v>26372</v>
      </c>
      <c r="D8709" s="97" t="s">
        <v>332</v>
      </c>
      <c r="E8709" s="97" t="s">
        <v>26373</v>
      </c>
      <c r="F8709" s="97">
        <v>332260</v>
      </c>
      <c r="G8709" s="97">
        <v>665780</v>
      </c>
      <c r="H8709" s="97">
        <v>332260</v>
      </c>
      <c r="I8709" s="97">
        <v>665780</v>
      </c>
      <c r="J8709" s="97" t="s">
        <v>93</v>
      </c>
      <c r="K8709" s="97">
        <v>68</v>
      </c>
      <c r="L8709" s="97" t="s">
        <v>26374</v>
      </c>
      <c r="M8709" s="97">
        <v>56</v>
      </c>
      <c r="N8709" s="97">
        <v>951251</v>
      </c>
    </row>
    <row r="8710" spans="1:14" ht="14.25" customHeight="1" x14ac:dyDescent="0.3">
      <c r="A8710" s="97" t="s">
        <v>497</v>
      </c>
      <c r="B8710" s="97">
        <v>24</v>
      </c>
      <c r="C8710" s="97" t="s">
        <v>26375</v>
      </c>
      <c r="D8710" s="97" t="s">
        <v>332</v>
      </c>
      <c r="E8710" s="97" t="s">
        <v>26376</v>
      </c>
      <c r="F8710" s="97">
        <v>330410</v>
      </c>
      <c r="G8710" s="97">
        <v>662240</v>
      </c>
      <c r="H8710" s="97">
        <v>330410</v>
      </c>
      <c r="I8710" s="97">
        <v>662240</v>
      </c>
      <c r="J8710" s="97" t="s">
        <v>93</v>
      </c>
      <c r="K8710" s="97">
        <v>110.3</v>
      </c>
      <c r="L8710" s="97" t="s">
        <v>26377</v>
      </c>
      <c r="M8710" s="97">
        <v>56</v>
      </c>
      <c r="N8710" s="97">
        <v>904582</v>
      </c>
    </row>
    <row r="8711" spans="1:14" ht="14.25" customHeight="1" x14ac:dyDescent="0.3">
      <c r="A8711" s="97" t="s">
        <v>506</v>
      </c>
      <c r="B8711" s="97">
        <v>10695</v>
      </c>
      <c r="C8711" s="97" t="s">
        <v>26378</v>
      </c>
      <c r="D8711" s="97" t="s">
        <v>581</v>
      </c>
      <c r="E8711" s="97" t="s">
        <v>26379</v>
      </c>
      <c r="F8711" s="97">
        <v>328397</v>
      </c>
      <c r="G8711" s="97">
        <v>666939</v>
      </c>
      <c r="H8711" s="97">
        <v>328397</v>
      </c>
      <c r="I8711" s="97">
        <v>666939</v>
      </c>
      <c r="J8711" s="97" t="s">
        <v>93</v>
      </c>
      <c r="K8711" s="97">
        <v>130.97</v>
      </c>
      <c r="L8711" s="97" t="s">
        <v>26380</v>
      </c>
      <c r="M8711" s="97">
        <v>56</v>
      </c>
      <c r="N8711" s="97">
        <v>1004175</v>
      </c>
    </row>
    <row r="8712" spans="1:14" ht="14.25" customHeight="1" x14ac:dyDescent="0.3">
      <c r="A8712" s="97" t="s">
        <v>506</v>
      </c>
      <c r="B8712" s="97">
        <v>140</v>
      </c>
      <c r="C8712" s="97" t="s">
        <v>26381</v>
      </c>
      <c r="D8712" s="97" t="s">
        <v>332</v>
      </c>
      <c r="E8712" s="97" t="s">
        <v>26382</v>
      </c>
      <c r="F8712" s="97">
        <v>328390</v>
      </c>
      <c r="G8712" s="97">
        <v>665150</v>
      </c>
      <c r="H8712" s="97">
        <v>328390</v>
      </c>
      <c r="I8712" s="97">
        <v>665150</v>
      </c>
      <c r="J8712" s="97" t="s">
        <v>93</v>
      </c>
      <c r="K8712" s="97">
        <v>140</v>
      </c>
      <c r="L8712" s="97" t="s">
        <v>26383</v>
      </c>
      <c r="M8712" s="97">
        <v>56</v>
      </c>
      <c r="N8712" s="97">
        <v>1002573</v>
      </c>
    </row>
    <row r="8713" spans="1:14" ht="14.25" customHeight="1" x14ac:dyDescent="0.3">
      <c r="A8713" s="97" t="s">
        <v>632</v>
      </c>
      <c r="B8713" s="97">
        <v>126</v>
      </c>
      <c r="C8713" s="97" t="s">
        <v>26384</v>
      </c>
      <c r="D8713" s="97" t="s">
        <v>332</v>
      </c>
      <c r="E8713" s="97" t="s">
        <v>26385</v>
      </c>
      <c r="F8713" s="97">
        <v>343125</v>
      </c>
      <c r="G8713" s="97">
        <v>667332</v>
      </c>
      <c r="H8713" s="97">
        <v>343125</v>
      </c>
      <c r="I8713" s="97">
        <v>667332</v>
      </c>
      <c r="J8713" s="97" t="s">
        <v>93</v>
      </c>
      <c r="K8713" s="97">
        <v>153</v>
      </c>
      <c r="L8713" s="97" t="s">
        <v>26386</v>
      </c>
      <c r="M8713" s="97">
        <v>56</v>
      </c>
      <c r="N8713" s="97">
        <v>770404</v>
      </c>
    </row>
    <row r="8714" spans="1:14" ht="14.25" customHeight="1" x14ac:dyDescent="0.3">
      <c r="A8714" s="97" t="s">
        <v>570</v>
      </c>
      <c r="B8714" s="97">
        <v>143</v>
      </c>
      <c r="C8714" s="97" t="s">
        <v>26387</v>
      </c>
      <c r="D8714" s="97" t="s">
        <v>332</v>
      </c>
      <c r="E8714" s="97" t="s">
        <v>26388</v>
      </c>
      <c r="F8714" s="97">
        <v>337360</v>
      </c>
      <c r="G8714" s="97">
        <v>664565</v>
      </c>
      <c r="H8714" s="97">
        <v>337360</v>
      </c>
      <c r="I8714" s="97">
        <v>664565</v>
      </c>
      <c r="J8714" s="97" t="s">
        <v>93</v>
      </c>
      <c r="K8714" s="97">
        <v>185.3</v>
      </c>
      <c r="L8714" s="97" t="s">
        <v>26389</v>
      </c>
      <c r="M8714" s="97">
        <v>56</v>
      </c>
      <c r="N8714" s="97">
        <v>844622</v>
      </c>
    </row>
    <row r="8715" spans="1:14" ht="14.25" customHeight="1" x14ac:dyDescent="0.3">
      <c r="A8715" s="97" t="s">
        <v>570</v>
      </c>
      <c r="B8715" s="97">
        <v>273</v>
      </c>
      <c r="C8715" s="97" t="s">
        <v>26390</v>
      </c>
      <c r="D8715" s="97" t="s">
        <v>332</v>
      </c>
      <c r="E8715" s="97" t="s">
        <v>26391</v>
      </c>
      <c r="F8715" s="97">
        <v>335390</v>
      </c>
      <c r="G8715" s="97">
        <v>661990</v>
      </c>
      <c r="H8715" s="97">
        <v>335390</v>
      </c>
      <c r="I8715" s="97">
        <v>661990</v>
      </c>
      <c r="J8715" s="97" t="s">
        <v>93</v>
      </c>
      <c r="K8715" s="97">
        <v>210.31</v>
      </c>
      <c r="L8715" s="97" t="s">
        <v>7848</v>
      </c>
      <c r="M8715" s="97">
        <v>56</v>
      </c>
      <c r="N8715" s="97">
        <v>844753</v>
      </c>
    </row>
    <row r="8716" spans="1:14" ht="14.25" customHeight="1" x14ac:dyDescent="0.3">
      <c r="A8716" s="97" t="s">
        <v>888</v>
      </c>
      <c r="B8716" s="97">
        <v>5</v>
      </c>
      <c r="C8716" s="97" t="s">
        <v>26392</v>
      </c>
      <c r="D8716" s="97" t="s">
        <v>332</v>
      </c>
      <c r="E8716" s="97" t="s">
        <v>26393</v>
      </c>
      <c r="F8716" s="97">
        <v>346074</v>
      </c>
      <c r="G8716" s="97">
        <v>673244</v>
      </c>
      <c r="H8716" s="97">
        <v>346074</v>
      </c>
      <c r="I8716" s="97">
        <v>673244</v>
      </c>
      <c r="J8716" s="97" t="s">
        <v>93</v>
      </c>
      <c r="K8716" s="97">
        <v>0</v>
      </c>
      <c r="L8716" s="97" t="s">
        <v>26394</v>
      </c>
      <c r="M8716" s="97">
        <v>57</v>
      </c>
      <c r="N8716" s="97">
        <v>747544</v>
      </c>
    </row>
    <row r="8717" spans="1:14" ht="14.25" customHeight="1" x14ac:dyDescent="0.3">
      <c r="A8717" s="97" t="s">
        <v>419</v>
      </c>
      <c r="B8717" s="97">
        <v>9908</v>
      </c>
      <c r="C8717" s="97" t="s">
        <v>26395</v>
      </c>
      <c r="D8717" s="97" t="s">
        <v>581</v>
      </c>
      <c r="E8717" s="97" t="s">
        <v>26396</v>
      </c>
      <c r="F8717" s="97">
        <v>332337</v>
      </c>
      <c r="G8717" s="97">
        <v>673087</v>
      </c>
      <c r="H8717" s="97">
        <v>332337</v>
      </c>
      <c r="I8717" s="97">
        <v>673087</v>
      </c>
      <c r="J8717" s="97" t="s">
        <v>93</v>
      </c>
      <c r="K8717" s="97">
        <v>20</v>
      </c>
      <c r="L8717" s="97" t="s">
        <v>26397</v>
      </c>
      <c r="M8717" s="97">
        <v>57</v>
      </c>
      <c r="N8717" s="97">
        <v>972698</v>
      </c>
    </row>
    <row r="8718" spans="1:14" ht="14.25" customHeight="1" x14ac:dyDescent="0.3">
      <c r="A8718" s="97" t="s">
        <v>419</v>
      </c>
      <c r="B8718" s="97">
        <v>455</v>
      </c>
      <c r="C8718" s="97" t="s">
        <v>26398</v>
      </c>
      <c r="D8718" s="97" t="s">
        <v>332</v>
      </c>
      <c r="E8718" s="97" t="s">
        <v>26399</v>
      </c>
      <c r="F8718" s="97">
        <v>331138</v>
      </c>
      <c r="G8718" s="97">
        <v>672246</v>
      </c>
      <c r="H8718" s="97">
        <v>331138</v>
      </c>
      <c r="I8718" s="97">
        <v>672246</v>
      </c>
      <c r="J8718" s="97" t="s">
        <v>93</v>
      </c>
      <c r="K8718" s="97">
        <v>39</v>
      </c>
      <c r="L8718" s="97" t="s">
        <v>22676</v>
      </c>
      <c r="M8718" s="97">
        <v>57</v>
      </c>
      <c r="N8718" s="97">
        <v>971939</v>
      </c>
    </row>
    <row r="8719" spans="1:14" ht="14.25" customHeight="1" x14ac:dyDescent="0.3">
      <c r="A8719" s="97" t="s">
        <v>419</v>
      </c>
      <c r="B8719" s="97">
        <v>573</v>
      </c>
      <c r="C8719" s="97" t="s">
        <v>26400</v>
      </c>
      <c r="D8719" s="97" t="s">
        <v>332</v>
      </c>
      <c r="E8719" s="97" t="s">
        <v>26401</v>
      </c>
      <c r="F8719" s="97">
        <v>332530</v>
      </c>
      <c r="G8719" s="97">
        <v>671240</v>
      </c>
      <c r="H8719" s="97">
        <v>332530</v>
      </c>
      <c r="I8719" s="97">
        <v>671240</v>
      </c>
      <c r="J8719" s="97" t="s">
        <v>93</v>
      </c>
      <c r="K8719" s="97">
        <v>41.85</v>
      </c>
      <c r="L8719" s="97" t="s">
        <v>26402</v>
      </c>
      <c r="M8719" s="97">
        <v>57</v>
      </c>
      <c r="N8719" s="97">
        <v>13081365</v>
      </c>
    </row>
    <row r="8720" spans="1:14" ht="14.25" customHeight="1" x14ac:dyDescent="0.3">
      <c r="A8720" s="97" t="s">
        <v>822</v>
      </c>
      <c r="B8720" s="97">
        <v>71</v>
      </c>
      <c r="C8720" s="97" t="s">
        <v>26403</v>
      </c>
      <c r="D8720" s="97" t="s">
        <v>332</v>
      </c>
      <c r="E8720" s="97" t="s">
        <v>26404</v>
      </c>
      <c r="F8720" s="97">
        <v>341824</v>
      </c>
      <c r="G8720" s="97">
        <v>673049</v>
      </c>
      <c r="H8720" s="97">
        <v>341824</v>
      </c>
      <c r="I8720" s="97">
        <v>673049</v>
      </c>
      <c r="J8720" s="97" t="s">
        <v>93</v>
      </c>
      <c r="K8720" s="97">
        <v>79</v>
      </c>
      <c r="L8720" s="97" t="s">
        <v>26405</v>
      </c>
      <c r="M8720" s="97">
        <v>57</v>
      </c>
      <c r="N8720" s="97">
        <v>930939</v>
      </c>
    </row>
    <row r="8721" spans="1:14" ht="14.25" customHeight="1" x14ac:dyDescent="0.3">
      <c r="A8721" s="97" t="s">
        <v>497</v>
      </c>
      <c r="B8721" s="97">
        <v>12431</v>
      </c>
      <c r="C8721" s="97" t="s">
        <v>26406</v>
      </c>
      <c r="D8721" s="97" t="s">
        <v>581</v>
      </c>
      <c r="E8721" s="97" t="s">
        <v>26407</v>
      </c>
      <c r="F8721" s="97">
        <v>332975</v>
      </c>
      <c r="G8721" s="97">
        <v>664542</v>
      </c>
      <c r="H8721" s="97">
        <v>332975</v>
      </c>
      <c r="I8721" s="97">
        <v>664542</v>
      </c>
      <c r="J8721" s="97" t="s">
        <v>93</v>
      </c>
      <c r="K8721" s="97">
        <v>82</v>
      </c>
      <c r="L8721" s="97" t="s">
        <v>26408</v>
      </c>
      <c r="M8721" s="97">
        <v>57</v>
      </c>
      <c r="N8721" s="97">
        <v>905432</v>
      </c>
    </row>
    <row r="8722" spans="1:14" ht="14.25" customHeight="1" x14ac:dyDescent="0.3">
      <c r="A8722" s="97" t="s">
        <v>632</v>
      </c>
      <c r="B8722" s="97">
        <v>186</v>
      </c>
      <c r="C8722" s="97" t="s">
        <v>26409</v>
      </c>
      <c r="D8722" s="97" t="s">
        <v>332</v>
      </c>
      <c r="E8722" s="97" t="s">
        <v>26410</v>
      </c>
      <c r="F8722" s="97">
        <v>340065</v>
      </c>
      <c r="G8722" s="97">
        <v>668566</v>
      </c>
      <c r="H8722" s="97">
        <v>340065</v>
      </c>
      <c r="I8722" s="97">
        <v>668566</v>
      </c>
      <c r="J8722" s="97" t="s">
        <v>93</v>
      </c>
      <c r="K8722" s="97">
        <v>101</v>
      </c>
      <c r="L8722" s="97" t="s">
        <v>26411</v>
      </c>
      <c r="M8722" s="97">
        <v>57</v>
      </c>
      <c r="N8722" s="97">
        <v>770464</v>
      </c>
    </row>
    <row r="8723" spans="1:14" ht="14.25" customHeight="1" x14ac:dyDescent="0.3">
      <c r="A8723" s="97" t="s">
        <v>397</v>
      </c>
      <c r="B8723" s="97">
        <v>151</v>
      </c>
      <c r="C8723" s="97" t="s">
        <v>26412</v>
      </c>
      <c r="D8723" s="97" t="s">
        <v>332</v>
      </c>
      <c r="E8723" s="97" t="s">
        <v>26413</v>
      </c>
      <c r="F8723" s="97">
        <v>339110</v>
      </c>
      <c r="G8723" s="97">
        <v>666770</v>
      </c>
      <c r="H8723" s="97">
        <v>339110</v>
      </c>
      <c r="I8723" s="97">
        <v>666770</v>
      </c>
      <c r="J8723" s="97" t="s">
        <v>93</v>
      </c>
      <c r="K8723" s="97">
        <v>108.61</v>
      </c>
      <c r="L8723" s="97" t="s">
        <v>26414</v>
      </c>
      <c r="M8723" s="97">
        <v>57</v>
      </c>
      <c r="N8723" s="97">
        <v>842708</v>
      </c>
    </row>
    <row r="8724" spans="1:14" ht="14.25" customHeight="1" x14ac:dyDescent="0.3">
      <c r="A8724" s="97" t="s">
        <v>632</v>
      </c>
      <c r="B8724" s="97">
        <v>118</v>
      </c>
      <c r="C8724" s="97" t="s">
        <v>26415</v>
      </c>
      <c r="D8724" s="97" t="s">
        <v>332</v>
      </c>
      <c r="E8724" s="97" t="s">
        <v>26416</v>
      </c>
      <c r="F8724" s="97">
        <v>343598</v>
      </c>
      <c r="G8724" s="97">
        <v>668166</v>
      </c>
      <c r="H8724" s="97">
        <v>343598</v>
      </c>
      <c r="I8724" s="97">
        <v>668166</v>
      </c>
      <c r="J8724" s="97" t="s">
        <v>93</v>
      </c>
      <c r="K8724" s="97">
        <v>110</v>
      </c>
      <c r="L8724" s="97" t="s">
        <v>26417</v>
      </c>
      <c r="M8724" s="97">
        <v>57</v>
      </c>
      <c r="N8724" s="97">
        <v>770396</v>
      </c>
    </row>
    <row r="8725" spans="1:14" ht="14.25" customHeight="1" x14ac:dyDescent="0.3">
      <c r="A8725" s="97" t="s">
        <v>397</v>
      </c>
      <c r="B8725" s="97">
        <v>85</v>
      </c>
      <c r="C8725" s="97" t="s">
        <v>26418</v>
      </c>
      <c r="D8725" s="97" t="s">
        <v>332</v>
      </c>
      <c r="E8725" s="97" t="s">
        <v>26419</v>
      </c>
      <c r="F8725" s="97">
        <v>336360</v>
      </c>
      <c r="G8725" s="97">
        <v>667190</v>
      </c>
      <c r="H8725" s="97">
        <v>336360</v>
      </c>
      <c r="I8725" s="97">
        <v>667190</v>
      </c>
      <c r="J8725" s="97" t="s">
        <v>93</v>
      </c>
      <c r="K8725" s="97">
        <v>123.06</v>
      </c>
      <c r="L8725" s="97" t="s">
        <v>26420</v>
      </c>
      <c r="M8725" s="97">
        <v>57</v>
      </c>
      <c r="N8725" s="97">
        <v>842642</v>
      </c>
    </row>
    <row r="8726" spans="1:14" ht="14.25" customHeight="1" x14ac:dyDescent="0.3">
      <c r="A8726" s="97" t="s">
        <v>506</v>
      </c>
      <c r="B8726" s="97">
        <v>10695</v>
      </c>
      <c r="C8726" s="97" t="s">
        <v>26421</v>
      </c>
      <c r="D8726" s="97" t="s">
        <v>581</v>
      </c>
      <c r="E8726" s="97" t="s">
        <v>26422</v>
      </c>
      <c r="F8726" s="97">
        <v>327657</v>
      </c>
      <c r="G8726" s="97">
        <v>666885</v>
      </c>
      <c r="H8726" s="97">
        <v>327657</v>
      </c>
      <c r="I8726" s="97">
        <v>666885</v>
      </c>
      <c r="J8726" s="97" t="s">
        <v>93</v>
      </c>
      <c r="K8726" s="97">
        <v>139.57</v>
      </c>
      <c r="L8726" s="97" t="s">
        <v>26423</v>
      </c>
      <c r="M8726" s="97">
        <v>57</v>
      </c>
      <c r="N8726" s="97">
        <v>1004227</v>
      </c>
    </row>
    <row r="8727" spans="1:14" ht="14.25" customHeight="1" x14ac:dyDescent="0.3">
      <c r="A8727" s="97" t="s">
        <v>506</v>
      </c>
      <c r="B8727" s="97">
        <v>10695</v>
      </c>
      <c r="C8727" s="97" t="s">
        <v>26424</v>
      </c>
      <c r="D8727" s="97" t="s">
        <v>581</v>
      </c>
      <c r="E8727" s="97" t="s">
        <v>26425</v>
      </c>
      <c r="F8727" s="97">
        <v>327640</v>
      </c>
      <c r="G8727" s="97">
        <v>666852</v>
      </c>
      <c r="H8727" s="97">
        <v>327640</v>
      </c>
      <c r="I8727" s="97">
        <v>666852</v>
      </c>
      <c r="J8727" s="97" t="s">
        <v>93</v>
      </c>
      <c r="K8727" s="97">
        <v>140.12</v>
      </c>
      <c r="L8727" s="97" t="s">
        <v>26426</v>
      </c>
      <c r="M8727" s="97">
        <v>57</v>
      </c>
      <c r="N8727" s="97">
        <v>1004224</v>
      </c>
    </row>
    <row r="8728" spans="1:14" ht="14.25" customHeight="1" x14ac:dyDescent="0.3">
      <c r="A8728" s="97" t="s">
        <v>4821</v>
      </c>
      <c r="B8728" s="97">
        <v>2</v>
      </c>
      <c r="C8728" s="97" t="s">
        <v>26427</v>
      </c>
      <c r="D8728" s="97" t="s">
        <v>332</v>
      </c>
      <c r="E8728" s="97" t="s">
        <v>26428</v>
      </c>
      <c r="F8728" s="97">
        <v>330075</v>
      </c>
      <c r="G8728" s="97">
        <v>659600</v>
      </c>
      <c r="H8728" s="97">
        <v>330075</v>
      </c>
      <c r="I8728" s="97">
        <v>659600</v>
      </c>
      <c r="J8728" s="97" t="s">
        <v>93</v>
      </c>
      <c r="K8728" s="97">
        <v>198.17</v>
      </c>
      <c r="L8728" s="97" t="s">
        <v>13690</v>
      </c>
      <c r="M8728" s="97">
        <v>57</v>
      </c>
      <c r="N8728" s="97">
        <v>777659</v>
      </c>
    </row>
    <row r="8729" spans="1:14" ht="14.25" customHeight="1" x14ac:dyDescent="0.3">
      <c r="A8729" s="97" t="s">
        <v>351</v>
      </c>
      <c r="B8729" s="97">
        <v>103</v>
      </c>
      <c r="C8729" s="97" t="s">
        <v>26429</v>
      </c>
      <c r="D8729" s="97" t="s">
        <v>332</v>
      </c>
      <c r="E8729" s="97" t="s">
        <v>26430</v>
      </c>
      <c r="F8729" s="97">
        <v>329590</v>
      </c>
      <c r="G8729" s="97">
        <v>660510</v>
      </c>
      <c r="H8729" s="97">
        <v>329590</v>
      </c>
      <c r="I8729" s="97">
        <v>660510</v>
      </c>
      <c r="J8729" s="97" t="s">
        <v>93</v>
      </c>
      <c r="K8729" s="97">
        <v>201.3</v>
      </c>
      <c r="L8729" s="97" t="s">
        <v>26431</v>
      </c>
      <c r="M8729" s="97">
        <v>57</v>
      </c>
      <c r="N8729" s="97">
        <v>803187</v>
      </c>
    </row>
    <row r="8730" spans="1:14" ht="14.25" customHeight="1" x14ac:dyDescent="0.3">
      <c r="A8730" s="97" t="s">
        <v>570</v>
      </c>
      <c r="B8730" s="97">
        <v>96</v>
      </c>
      <c r="C8730" s="97" t="s">
        <v>26432</v>
      </c>
      <c r="D8730" s="97" t="s">
        <v>332</v>
      </c>
      <c r="E8730" s="97" t="s">
        <v>26433</v>
      </c>
      <c r="F8730" s="97">
        <v>336055</v>
      </c>
      <c r="G8730" s="97">
        <v>664455</v>
      </c>
      <c r="H8730" s="97">
        <v>336055</v>
      </c>
      <c r="I8730" s="97">
        <v>664455</v>
      </c>
      <c r="J8730" s="97" t="s">
        <v>93</v>
      </c>
      <c r="K8730" s="97">
        <v>201.6</v>
      </c>
      <c r="L8730" s="97" t="s">
        <v>26434</v>
      </c>
      <c r="M8730" s="97">
        <v>57</v>
      </c>
      <c r="N8730" s="97">
        <v>844574</v>
      </c>
    </row>
    <row r="8731" spans="1:14" ht="14.25" customHeight="1" x14ac:dyDescent="0.3">
      <c r="A8731" s="97" t="s">
        <v>570</v>
      </c>
      <c r="B8731" s="97">
        <v>254</v>
      </c>
      <c r="C8731" s="97" t="s">
        <v>26435</v>
      </c>
      <c r="D8731" s="97" t="s">
        <v>332</v>
      </c>
      <c r="E8731" s="97" t="s">
        <v>26436</v>
      </c>
      <c r="F8731" s="97">
        <v>335570</v>
      </c>
      <c r="G8731" s="97">
        <v>662250</v>
      </c>
      <c r="H8731" s="97">
        <v>335570</v>
      </c>
      <c r="I8731" s="97">
        <v>662250</v>
      </c>
      <c r="J8731" s="97" t="s">
        <v>93</v>
      </c>
      <c r="K8731" s="97">
        <v>207.26</v>
      </c>
      <c r="L8731" s="97" t="s">
        <v>26437</v>
      </c>
      <c r="M8731" s="97">
        <v>57</v>
      </c>
      <c r="N8731" s="97">
        <v>844734</v>
      </c>
    </row>
    <row r="8732" spans="1:14" ht="14.25" customHeight="1" x14ac:dyDescent="0.3">
      <c r="A8732" s="97" t="s">
        <v>570</v>
      </c>
      <c r="B8732" s="97">
        <v>212</v>
      </c>
      <c r="C8732" s="97" t="s">
        <v>26438</v>
      </c>
      <c r="D8732" s="97" t="s">
        <v>332</v>
      </c>
      <c r="E8732" s="97" t="s">
        <v>26439</v>
      </c>
      <c r="F8732" s="97">
        <v>336170</v>
      </c>
      <c r="G8732" s="97">
        <v>663030</v>
      </c>
      <c r="H8732" s="97">
        <v>336170</v>
      </c>
      <c r="I8732" s="97">
        <v>663030</v>
      </c>
      <c r="J8732" s="97" t="s">
        <v>93</v>
      </c>
      <c r="K8732" s="97">
        <v>212.9</v>
      </c>
      <c r="L8732" s="97" t="s">
        <v>26440</v>
      </c>
      <c r="M8732" s="97">
        <v>57</v>
      </c>
      <c r="N8732" s="97">
        <v>844692</v>
      </c>
    </row>
    <row r="8733" spans="1:14" ht="14.25" customHeight="1" x14ac:dyDescent="0.3">
      <c r="A8733" s="97" t="s">
        <v>1138</v>
      </c>
      <c r="B8733" s="97">
        <v>34</v>
      </c>
      <c r="C8733" s="97" t="s">
        <v>26441</v>
      </c>
      <c r="D8733" s="97" t="s">
        <v>332</v>
      </c>
      <c r="E8733" s="97" t="s">
        <v>26442</v>
      </c>
      <c r="F8733" s="97">
        <v>323790</v>
      </c>
      <c r="G8733" s="97">
        <v>656230</v>
      </c>
      <c r="H8733" s="97">
        <v>323790</v>
      </c>
      <c r="I8733" s="97">
        <v>656230</v>
      </c>
      <c r="J8733" s="97" t="s">
        <v>93</v>
      </c>
      <c r="K8733" s="97">
        <v>246</v>
      </c>
      <c r="L8733" s="97" t="s">
        <v>26443</v>
      </c>
      <c r="M8733" s="97">
        <v>57</v>
      </c>
      <c r="N8733" s="97">
        <v>694977</v>
      </c>
    </row>
    <row r="8734" spans="1:14" ht="14.25" customHeight="1" x14ac:dyDescent="0.3">
      <c r="A8734" s="97" t="s">
        <v>1138</v>
      </c>
      <c r="B8734" s="97">
        <v>13</v>
      </c>
      <c r="C8734" s="97" t="s">
        <v>26444</v>
      </c>
      <c r="D8734" s="97" t="s">
        <v>332</v>
      </c>
      <c r="E8734" s="97" t="s">
        <v>26445</v>
      </c>
      <c r="F8734" s="97">
        <v>321930</v>
      </c>
      <c r="G8734" s="97">
        <v>657850</v>
      </c>
      <c r="H8734" s="97">
        <v>321930</v>
      </c>
      <c r="I8734" s="97">
        <v>657850</v>
      </c>
      <c r="J8734" s="97" t="s">
        <v>93</v>
      </c>
      <c r="K8734" s="97">
        <v>254</v>
      </c>
      <c r="L8734" s="97" t="s">
        <v>26446</v>
      </c>
      <c r="M8734" s="97">
        <v>57</v>
      </c>
      <c r="N8734" s="97">
        <v>694956</v>
      </c>
    </row>
    <row r="8735" spans="1:14" ht="14.25" customHeight="1" x14ac:dyDescent="0.3">
      <c r="A8735" s="97" t="s">
        <v>508</v>
      </c>
      <c r="B8735" s="97">
        <v>675</v>
      </c>
      <c r="C8735" s="97" t="s">
        <v>26447</v>
      </c>
      <c r="D8735" s="97" t="s">
        <v>332</v>
      </c>
      <c r="E8735" s="97" t="s">
        <v>26448</v>
      </c>
      <c r="F8735" s="97">
        <v>334595</v>
      </c>
      <c r="G8735" s="97">
        <v>668045</v>
      </c>
      <c r="H8735" s="97">
        <v>334595</v>
      </c>
      <c r="I8735" s="97">
        <v>668045</v>
      </c>
      <c r="J8735" s="97" t="s">
        <v>93</v>
      </c>
      <c r="K8735" s="97">
        <v>49</v>
      </c>
      <c r="L8735" s="97" t="s">
        <v>26449</v>
      </c>
      <c r="M8735" s="97">
        <v>57.1</v>
      </c>
      <c r="N8735" s="97">
        <v>17877453</v>
      </c>
    </row>
    <row r="8736" spans="1:14" ht="14.25" customHeight="1" x14ac:dyDescent="0.3">
      <c r="A8736" s="97" t="s">
        <v>508</v>
      </c>
      <c r="B8736" s="97">
        <v>653</v>
      </c>
      <c r="C8736" s="97" t="s">
        <v>26450</v>
      </c>
      <c r="D8736" s="97" t="s">
        <v>332</v>
      </c>
      <c r="E8736" s="97" t="s">
        <v>26451</v>
      </c>
      <c r="F8736" s="97">
        <v>332867</v>
      </c>
      <c r="G8736" s="97">
        <v>667732</v>
      </c>
      <c r="H8736" s="97">
        <v>332867</v>
      </c>
      <c r="I8736" s="97">
        <v>667732</v>
      </c>
      <c r="J8736" s="97" t="s">
        <v>93</v>
      </c>
      <c r="K8736" s="97">
        <v>58</v>
      </c>
      <c r="L8736" s="97" t="s">
        <v>26452</v>
      </c>
      <c r="M8736" s="97">
        <v>57.4</v>
      </c>
      <c r="N8736" s="97">
        <v>17299156</v>
      </c>
    </row>
    <row r="8737" spans="1:14" ht="14.25" customHeight="1" x14ac:dyDescent="0.3">
      <c r="A8737" s="97" t="s">
        <v>508</v>
      </c>
      <c r="B8737" s="97">
        <v>647</v>
      </c>
      <c r="C8737" s="97" t="s">
        <v>26453</v>
      </c>
      <c r="D8737" s="97" t="s">
        <v>332</v>
      </c>
      <c r="E8737" s="97" t="s">
        <v>26454</v>
      </c>
      <c r="F8737" s="97">
        <v>333101</v>
      </c>
      <c r="G8737" s="97">
        <v>666636</v>
      </c>
      <c r="H8737" s="97">
        <v>333101</v>
      </c>
      <c r="I8737" s="97">
        <v>666636</v>
      </c>
      <c r="J8737" s="97" t="s">
        <v>93</v>
      </c>
      <c r="K8737" s="97">
        <v>53</v>
      </c>
      <c r="L8737" s="97" t="s">
        <v>26455</v>
      </c>
      <c r="M8737" s="97">
        <v>57.65</v>
      </c>
      <c r="N8737" s="97">
        <v>17299150</v>
      </c>
    </row>
    <row r="8738" spans="1:14" ht="14.25" customHeight="1" x14ac:dyDescent="0.3">
      <c r="A8738" s="97" t="s">
        <v>508</v>
      </c>
      <c r="B8738" s="97">
        <v>292</v>
      </c>
      <c r="C8738" s="97" t="s">
        <v>26456</v>
      </c>
      <c r="D8738" s="97" t="s">
        <v>332</v>
      </c>
      <c r="E8738" s="97" t="s">
        <v>26457</v>
      </c>
      <c r="F8738" s="97">
        <v>331803</v>
      </c>
      <c r="G8738" s="97">
        <v>667090</v>
      </c>
      <c r="H8738" s="97">
        <v>331803</v>
      </c>
      <c r="I8738" s="97">
        <v>667090</v>
      </c>
      <c r="J8738" s="97" t="s">
        <v>93</v>
      </c>
      <c r="K8738" s="97">
        <v>-609</v>
      </c>
      <c r="L8738" s="97" t="s">
        <v>26458</v>
      </c>
      <c r="M8738" s="97">
        <v>58</v>
      </c>
      <c r="N8738" s="97">
        <v>951496</v>
      </c>
    </row>
    <row r="8739" spans="1:14" ht="14.25" customHeight="1" x14ac:dyDescent="0.3">
      <c r="A8739" s="97" t="s">
        <v>497</v>
      </c>
      <c r="B8739" s="97">
        <v>38</v>
      </c>
      <c r="C8739" s="97" t="s">
        <v>26459</v>
      </c>
      <c r="D8739" s="97" t="s">
        <v>332</v>
      </c>
      <c r="E8739" s="97" t="s">
        <v>26460</v>
      </c>
      <c r="F8739" s="97">
        <v>331266</v>
      </c>
      <c r="G8739" s="97">
        <v>662125</v>
      </c>
      <c r="H8739" s="97">
        <v>331266</v>
      </c>
      <c r="I8739" s="97">
        <v>662125</v>
      </c>
      <c r="J8739" s="97" t="s">
        <v>93</v>
      </c>
      <c r="K8739" s="97">
        <v>-480</v>
      </c>
      <c r="L8739" s="97" t="s">
        <v>26461</v>
      </c>
      <c r="M8739" s="97">
        <v>58</v>
      </c>
      <c r="N8739" s="97">
        <v>904596</v>
      </c>
    </row>
    <row r="8740" spans="1:14" ht="14.25" customHeight="1" x14ac:dyDescent="0.3">
      <c r="A8740" s="97" t="s">
        <v>419</v>
      </c>
      <c r="B8740" s="97">
        <v>137</v>
      </c>
      <c r="C8740" s="97" t="s">
        <v>26462</v>
      </c>
      <c r="D8740" s="97" t="s">
        <v>332</v>
      </c>
      <c r="E8740" s="97" t="s">
        <v>26463</v>
      </c>
      <c r="F8740" s="97">
        <v>332070</v>
      </c>
      <c r="G8740" s="97">
        <v>672450</v>
      </c>
      <c r="H8740" s="97">
        <v>332070</v>
      </c>
      <c r="I8740" s="97">
        <v>672450</v>
      </c>
      <c r="J8740" s="97" t="s">
        <v>93</v>
      </c>
      <c r="K8740" s="97">
        <v>31</v>
      </c>
      <c r="L8740" s="97" t="s">
        <v>26464</v>
      </c>
      <c r="M8740" s="97">
        <v>58</v>
      </c>
      <c r="N8740" s="97">
        <v>971614</v>
      </c>
    </row>
    <row r="8741" spans="1:14" ht="14.25" customHeight="1" x14ac:dyDescent="0.3">
      <c r="A8741" s="97" t="s">
        <v>419</v>
      </c>
      <c r="B8741" s="97">
        <v>462</v>
      </c>
      <c r="C8741" s="97" t="s">
        <v>26465</v>
      </c>
      <c r="D8741" s="97" t="s">
        <v>332</v>
      </c>
      <c r="E8741" s="97" t="s">
        <v>26466</v>
      </c>
      <c r="F8741" s="97">
        <v>331105</v>
      </c>
      <c r="G8741" s="97">
        <v>672349</v>
      </c>
      <c r="H8741" s="97">
        <v>331105</v>
      </c>
      <c r="I8741" s="97">
        <v>672349</v>
      </c>
      <c r="J8741" s="97" t="s">
        <v>93</v>
      </c>
      <c r="K8741" s="97">
        <v>37</v>
      </c>
      <c r="L8741" s="97" t="s">
        <v>26467</v>
      </c>
      <c r="M8741" s="97">
        <v>58</v>
      </c>
      <c r="N8741" s="97">
        <v>971946</v>
      </c>
    </row>
    <row r="8742" spans="1:14" ht="14.25" customHeight="1" x14ac:dyDescent="0.3">
      <c r="A8742" s="97" t="s">
        <v>508</v>
      </c>
      <c r="B8742" s="97">
        <v>10303</v>
      </c>
      <c r="C8742" s="97" t="s">
        <v>26468</v>
      </c>
      <c r="D8742" s="97" t="s">
        <v>581</v>
      </c>
      <c r="E8742" s="97" t="s">
        <v>26469</v>
      </c>
      <c r="F8742" s="97">
        <v>333521</v>
      </c>
      <c r="G8742" s="97">
        <v>669566</v>
      </c>
      <c r="H8742" s="97">
        <v>333521</v>
      </c>
      <c r="I8742" s="97">
        <v>669566</v>
      </c>
      <c r="J8742" s="97" t="s">
        <v>93</v>
      </c>
      <c r="K8742" s="97">
        <v>42</v>
      </c>
      <c r="L8742" s="97" t="s">
        <v>26470</v>
      </c>
      <c r="M8742" s="97">
        <v>58</v>
      </c>
      <c r="N8742" s="97">
        <v>952169</v>
      </c>
    </row>
    <row r="8743" spans="1:14" ht="14.25" customHeight="1" x14ac:dyDescent="0.3">
      <c r="A8743" s="97" t="s">
        <v>508</v>
      </c>
      <c r="B8743" s="97">
        <v>10303</v>
      </c>
      <c r="C8743" s="97" t="s">
        <v>26471</v>
      </c>
      <c r="D8743" s="97" t="s">
        <v>581</v>
      </c>
      <c r="E8743" s="97" t="s">
        <v>26472</v>
      </c>
      <c r="F8743" s="97">
        <v>333457</v>
      </c>
      <c r="G8743" s="97">
        <v>669412</v>
      </c>
      <c r="H8743" s="97">
        <v>333457</v>
      </c>
      <c r="I8743" s="97">
        <v>669412</v>
      </c>
      <c r="J8743" s="97" t="s">
        <v>93</v>
      </c>
      <c r="K8743" s="97">
        <v>44.4</v>
      </c>
      <c r="L8743" s="97" t="s">
        <v>26473</v>
      </c>
      <c r="M8743" s="97">
        <v>58</v>
      </c>
      <c r="N8743" s="97">
        <v>952175</v>
      </c>
    </row>
    <row r="8744" spans="1:14" ht="14.25" customHeight="1" x14ac:dyDescent="0.3">
      <c r="A8744" s="97" t="s">
        <v>508</v>
      </c>
      <c r="B8744" s="97">
        <v>651</v>
      </c>
      <c r="C8744" s="97" t="s">
        <v>26474</v>
      </c>
      <c r="D8744" s="97" t="s">
        <v>332</v>
      </c>
      <c r="E8744" s="97" t="s">
        <v>26475</v>
      </c>
      <c r="F8744" s="97">
        <v>332943</v>
      </c>
      <c r="G8744" s="97">
        <v>666477</v>
      </c>
      <c r="H8744" s="97">
        <v>332943</v>
      </c>
      <c r="I8744" s="97">
        <v>666477</v>
      </c>
      <c r="J8744" s="97" t="s">
        <v>93</v>
      </c>
      <c r="K8744" s="97">
        <v>54</v>
      </c>
      <c r="L8744" s="97" t="s">
        <v>26476</v>
      </c>
      <c r="M8744" s="97">
        <v>58</v>
      </c>
      <c r="N8744" s="97">
        <v>17299154</v>
      </c>
    </row>
    <row r="8745" spans="1:14" ht="14.25" customHeight="1" x14ac:dyDescent="0.3">
      <c r="A8745" s="97" t="s">
        <v>822</v>
      </c>
      <c r="B8745" s="97">
        <v>192</v>
      </c>
      <c r="C8745" s="97" t="s">
        <v>26477</v>
      </c>
      <c r="D8745" s="97" t="s">
        <v>332</v>
      </c>
      <c r="E8745" s="97" t="s">
        <v>26478</v>
      </c>
      <c r="F8745" s="97">
        <v>341552</v>
      </c>
      <c r="G8745" s="97">
        <v>673740</v>
      </c>
      <c r="H8745" s="97">
        <v>341552</v>
      </c>
      <c r="I8745" s="97">
        <v>673740</v>
      </c>
      <c r="J8745" s="97" t="s">
        <v>93</v>
      </c>
      <c r="K8745" s="97">
        <v>62</v>
      </c>
      <c r="L8745" s="97" t="s">
        <v>26479</v>
      </c>
      <c r="M8745" s="97">
        <v>58</v>
      </c>
      <c r="N8745" s="97">
        <v>931060</v>
      </c>
    </row>
    <row r="8746" spans="1:14" ht="14.25" customHeight="1" x14ac:dyDescent="0.3">
      <c r="A8746" s="97" t="s">
        <v>822</v>
      </c>
      <c r="B8746" s="97">
        <v>206</v>
      </c>
      <c r="C8746" s="97" t="s">
        <v>26480</v>
      </c>
      <c r="D8746" s="97" t="s">
        <v>332</v>
      </c>
      <c r="E8746" s="97" t="s">
        <v>26481</v>
      </c>
      <c r="F8746" s="97">
        <v>342966</v>
      </c>
      <c r="G8746" s="97">
        <v>670547</v>
      </c>
      <c r="H8746" s="97">
        <v>342966</v>
      </c>
      <c r="I8746" s="97">
        <v>670547</v>
      </c>
      <c r="J8746" s="97" t="s">
        <v>93</v>
      </c>
      <c r="K8746" s="97">
        <v>85</v>
      </c>
      <c r="L8746" s="97" t="s">
        <v>26482</v>
      </c>
      <c r="M8746" s="97">
        <v>58</v>
      </c>
      <c r="N8746" s="97">
        <v>931074</v>
      </c>
    </row>
    <row r="8747" spans="1:14" ht="14.25" customHeight="1" x14ac:dyDescent="0.3">
      <c r="A8747" s="97" t="s">
        <v>497</v>
      </c>
      <c r="B8747" s="97">
        <v>20</v>
      </c>
      <c r="C8747" s="97" t="s">
        <v>26483</v>
      </c>
      <c r="D8747" s="97" t="s">
        <v>332</v>
      </c>
      <c r="E8747" s="97" t="s">
        <v>26484</v>
      </c>
      <c r="F8747" s="97">
        <v>330610</v>
      </c>
      <c r="G8747" s="97">
        <v>662740</v>
      </c>
      <c r="H8747" s="97">
        <v>330610</v>
      </c>
      <c r="I8747" s="97">
        <v>662740</v>
      </c>
      <c r="J8747" s="97" t="s">
        <v>93</v>
      </c>
      <c r="K8747" s="97">
        <v>113</v>
      </c>
      <c r="L8747" s="97" t="s">
        <v>26485</v>
      </c>
      <c r="M8747" s="97">
        <v>58</v>
      </c>
      <c r="N8747" s="97">
        <v>904578</v>
      </c>
    </row>
    <row r="8748" spans="1:14" ht="14.25" customHeight="1" x14ac:dyDescent="0.3">
      <c r="A8748" s="97" t="s">
        <v>397</v>
      </c>
      <c r="B8748" s="97">
        <v>55</v>
      </c>
      <c r="C8748" s="97" t="s">
        <v>26486</v>
      </c>
      <c r="D8748" s="97" t="s">
        <v>332</v>
      </c>
      <c r="E8748" s="97" t="s">
        <v>26487</v>
      </c>
      <c r="F8748" s="97">
        <v>335990</v>
      </c>
      <c r="G8748" s="97">
        <v>666700</v>
      </c>
      <c r="H8748" s="97">
        <v>335990</v>
      </c>
      <c r="I8748" s="97">
        <v>666700</v>
      </c>
      <c r="J8748" s="97" t="s">
        <v>93</v>
      </c>
      <c r="K8748" s="97">
        <v>125</v>
      </c>
      <c r="L8748" s="97" t="s">
        <v>26488</v>
      </c>
      <c r="M8748" s="97">
        <v>58</v>
      </c>
      <c r="N8748" s="97">
        <v>842612</v>
      </c>
    </row>
    <row r="8749" spans="1:14" ht="14.25" customHeight="1" x14ac:dyDescent="0.3">
      <c r="A8749" s="97" t="s">
        <v>497</v>
      </c>
      <c r="B8749" s="97">
        <v>22</v>
      </c>
      <c r="C8749" s="97" t="s">
        <v>26489</v>
      </c>
      <c r="D8749" s="97" t="s">
        <v>332</v>
      </c>
      <c r="E8749" s="97" t="s">
        <v>26490</v>
      </c>
      <c r="F8749" s="97">
        <v>330120</v>
      </c>
      <c r="G8749" s="97">
        <v>662170</v>
      </c>
      <c r="H8749" s="97">
        <v>330120</v>
      </c>
      <c r="I8749" s="97">
        <v>662170</v>
      </c>
      <c r="J8749" s="97" t="s">
        <v>93</v>
      </c>
      <c r="K8749" s="97">
        <v>127.6</v>
      </c>
      <c r="L8749" s="97" t="s">
        <v>26491</v>
      </c>
      <c r="M8749" s="97">
        <v>58</v>
      </c>
      <c r="N8749" s="97">
        <v>904580</v>
      </c>
    </row>
    <row r="8750" spans="1:14" ht="14.25" customHeight="1" x14ac:dyDescent="0.3">
      <c r="A8750" s="97" t="s">
        <v>506</v>
      </c>
      <c r="B8750" s="97">
        <v>347</v>
      </c>
      <c r="C8750" s="97" t="s">
        <v>26492</v>
      </c>
      <c r="D8750" s="97" t="s">
        <v>332</v>
      </c>
      <c r="E8750" s="97" t="s">
        <v>26493</v>
      </c>
      <c r="F8750" s="97">
        <v>327677</v>
      </c>
      <c r="G8750" s="97">
        <v>666825</v>
      </c>
      <c r="H8750" s="97">
        <v>327677</v>
      </c>
      <c r="I8750" s="97">
        <v>666825</v>
      </c>
      <c r="J8750" s="97" t="s">
        <v>93</v>
      </c>
      <c r="K8750" s="97">
        <v>143</v>
      </c>
      <c r="L8750" s="97" t="s">
        <v>26494</v>
      </c>
      <c r="M8750" s="97">
        <v>58</v>
      </c>
      <c r="N8750" s="97">
        <v>1002839</v>
      </c>
    </row>
    <row r="8751" spans="1:14" ht="14.25" customHeight="1" x14ac:dyDescent="0.3">
      <c r="A8751" s="97" t="s">
        <v>506</v>
      </c>
      <c r="B8751" s="97">
        <v>10686</v>
      </c>
      <c r="C8751" s="97" t="s">
        <v>26495</v>
      </c>
      <c r="D8751" s="97" t="s">
        <v>581</v>
      </c>
      <c r="E8751" s="97" t="s">
        <v>26496</v>
      </c>
      <c r="F8751" s="97">
        <v>327917</v>
      </c>
      <c r="G8751" s="97">
        <v>665897</v>
      </c>
      <c r="H8751" s="97">
        <v>327917</v>
      </c>
      <c r="I8751" s="97">
        <v>665897</v>
      </c>
      <c r="J8751" s="97" t="s">
        <v>93</v>
      </c>
      <c r="K8751" s="97">
        <v>149.1</v>
      </c>
      <c r="L8751" s="97" t="s">
        <v>26497</v>
      </c>
      <c r="M8751" s="97">
        <v>58</v>
      </c>
      <c r="N8751" s="97">
        <v>1004020</v>
      </c>
    </row>
    <row r="8752" spans="1:14" ht="14.25" customHeight="1" x14ac:dyDescent="0.3">
      <c r="A8752" s="97" t="s">
        <v>4821</v>
      </c>
      <c r="B8752" s="97">
        <v>189</v>
      </c>
      <c r="C8752" s="97" t="s">
        <v>26498</v>
      </c>
      <c r="D8752" s="97" t="s">
        <v>332</v>
      </c>
      <c r="E8752" s="97" t="s">
        <v>26499</v>
      </c>
      <c r="F8752" s="97">
        <v>334990</v>
      </c>
      <c r="G8752" s="97">
        <v>659240</v>
      </c>
      <c r="H8752" s="97">
        <v>334990</v>
      </c>
      <c r="I8752" s="97">
        <v>659240</v>
      </c>
      <c r="J8752" s="97" t="s">
        <v>93</v>
      </c>
      <c r="K8752" s="97">
        <v>188.2</v>
      </c>
      <c r="L8752" s="97" t="s">
        <v>26500</v>
      </c>
      <c r="M8752" s="97">
        <v>58</v>
      </c>
      <c r="N8752" s="97">
        <v>777848</v>
      </c>
    </row>
    <row r="8753" spans="1:14" ht="14.25" customHeight="1" x14ac:dyDescent="0.3">
      <c r="A8753" s="97" t="s">
        <v>570</v>
      </c>
      <c r="B8753" s="97">
        <v>105</v>
      </c>
      <c r="C8753" s="97" t="s">
        <v>26501</v>
      </c>
      <c r="D8753" s="97" t="s">
        <v>332</v>
      </c>
      <c r="E8753" s="97" t="s">
        <v>26502</v>
      </c>
      <c r="F8753" s="97">
        <v>336520</v>
      </c>
      <c r="G8753" s="97">
        <v>663870</v>
      </c>
      <c r="H8753" s="97">
        <v>336520</v>
      </c>
      <c r="I8753" s="97">
        <v>663870</v>
      </c>
      <c r="J8753" s="97" t="s">
        <v>93</v>
      </c>
      <c r="K8753" s="97">
        <v>222.4</v>
      </c>
      <c r="L8753" s="97" t="s">
        <v>26503</v>
      </c>
      <c r="M8753" s="97">
        <v>58</v>
      </c>
      <c r="N8753" s="97">
        <v>844583</v>
      </c>
    </row>
    <row r="8754" spans="1:14" ht="14.25" customHeight="1" x14ac:dyDescent="0.3">
      <c r="A8754" s="97" t="s">
        <v>1138</v>
      </c>
      <c r="B8754" s="97">
        <v>25</v>
      </c>
      <c r="C8754" s="97" t="s">
        <v>26504</v>
      </c>
      <c r="D8754" s="97" t="s">
        <v>332</v>
      </c>
      <c r="E8754" s="97" t="s">
        <v>26505</v>
      </c>
      <c r="F8754" s="97">
        <v>324280</v>
      </c>
      <c r="G8754" s="97">
        <v>657310</v>
      </c>
      <c r="H8754" s="97">
        <v>324280</v>
      </c>
      <c r="I8754" s="97">
        <v>657310</v>
      </c>
      <c r="J8754" s="97" t="s">
        <v>93</v>
      </c>
      <c r="K8754" s="97">
        <v>247</v>
      </c>
      <c r="L8754" s="97" t="s">
        <v>26506</v>
      </c>
      <c r="M8754" s="97">
        <v>58</v>
      </c>
      <c r="N8754" s="97">
        <v>694968</v>
      </c>
    </row>
    <row r="8755" spans="1:14" ht="14.25" customHeight="1" x14ac:dyDescent="0.3">
      <c r="A8755" s="97" t="s">
        <v>508</v>
      </c>
      <c r="B8755" s="97">
        <v>649</v>
      </c>
      <c r="C8755" s="97" t="s">
        <v>26507</v>
      </c>
      <c r="D8755" s="97" t="s">
        <v>332</v>
      </c>
      <c r="E8755" s="97" t="s">
        <v>26508</v>
      </c>
      <c r="F8755" s="97">
        <v>333011</v>
      </c>
      <c r="G8755" s="97">
        <v>666569</v>
      </c>
      <c r="H8755" s="97">
        <v>333011</v>
      </c>
      <c r="I8755" s="97">
        <v>666569</v>
      </c>
      <c r="J8755" s="97" t="s">
        <v>93</v>
      </c>
      <c r="K8755" s="97">
        <v>54</v>
      </c>
      <c r="L8755" s="97" t="s">
        <v>26509</v>
      </c>
      <c r="M8755" s="97">
        <v>58.4</v>
      </c>
      <c r="N8755" s="97">
        <v>17299152</v>
      </c>
    </row>
    <row r="8756" spans="1:14" ht="14.25" customHeight="1" x14ac:dyDescent="0.3">
      <c r="A8756" s="97" t="s">
        <v>506</v>
      </c>
      <c r="B8756" s="97">
        <v>381</v>
      </c>
      <c r="C8756" s="97" t="s">
        <v>26510</v>
      </c>
      <c r="D8756" s="97" t="s">
        <v>332</v>
      </c>
      <c r="E8756" s="97" t="s">
        <v>26511</v>
      </c>
      <c r="F8756" s="97">
        <v>326721</v>
      </c>
      <c r="G8756" s="97">
        <v>665942</v>
      </c>
      <c r="H8756" s="97">
        <v>326721</v>
      </c>
      <c r="I8756" s="97">
        <v>665942</v>
      </c>
      <c r="J8756" s="97" t="s">
        <v>93</v>
      </c>
      <c r="K8756" s="97">
        <v>161.38</v>
      </c>
      <c r="L8756" s="97" t="s">
        <v>26512</v>
      </c>
      <c r="M8756" s="97">
        <v>58.7</v>
      </c>
      <c r="N8756" s="97">
        <v>1002873</v>
      </c>
    </row>
    <row r="8757" spans="1:14" ht="14.25" customHeight="1" x14ac:dyDescent="0.3">
      <c r="A8757" s="97" t="s">
        <v>506</v>
      </c>
      <c r="B8757" s="97">
        <v>17123</v>
      </c>
      <c r="C8757" s="97" t="s">
        <v>26513</v>
      </c>
      <c r="D8757" s="97" t="s">
        <v>581</v>
      </c>
      <c r="E8757" s="97" t="s">
        <v>26511</v>
      </c>
      <c r="F8757" s="97">
        <v>326721</v>
      </c>
      <c r="G8757" s="97">
        <v>665942</v>
      </c>
      <c r="H8757" s="97">
        <v>326721</v>
      </c>
      <c r="I8757" s="97">
        <v>665942</v>
      </c>
      <c r="J8757" s="97" t="s">
        <v>93</v>
      </c>
      <c r="K8757" s="97">
        <v>161.38</v>
      </c>
      <c r="L8757" s="97" t="s">
        <v>26514</v>
      </c>
      <c r="M8757" s="97">
        <v>58.7</v>
      </c>
      <c r="N8757" s="97">
        <v>1004745</v>
      </c>
    </row>
    <row r="8758" spans="1:14" ht="14.25" customHeight="1" x14ac:dyDescent="0.3">
      <c r="A8758" s="97" t="s">
        <v>397</v>
      </c>
      <c r="B8758" s="97">
        <v>10649</v>
      </c>
      <c r="C8758" s="97" t="s">
        <v>26515</v>
      </c>
      <c r="D8758" s="97" t="s">
        <v>581</v>
      </c>
      <c r="E8758" s="97" t="s">
        <v>26516</v>
      </c>
      <c r="F8758" s="97">
        <v>335697</v>
      </c>
      <c r="G8758" s="97">
        <v>666319</v>
      </c>
      <c r="H8758" s="97">
        <v>335697</v>
      </c>
      <c r="I8758" s="97">
        <v>666319</v>
      </c>
      <c r="J8758" s="97" t="s">
        <v>93</v>
      </c>
      <c r="K8758" s="97">
        <v>141.62</v>
      </c>
      <c r="L8758" s="97" t="s">
        <v>26517</v>
      </c>
      <c r="M8758" s="97">
        <v>58.95</v>
      </c>
      <c r="N8758" s="97">
        <v>843138</v>
      </c>
    </row>
    <row r="8759" spans="1:14" ht="14.25" customHeight="1" x14ac:dyDescent="0.3">
      <c r="A8759" s="97" t="s">
        <v>419</v>
      </c>
      <c r="B8759" s="97">
        <v>463</v>
      </c>
      <c r="C8759" s="97" t="s">
        <v>26518</v>
      </c>
      <c r="D8759" s="97" t="s">
        <v>332</v>
      </c>
      <c r="E8759" s="97" t="s">
        <v>26519</v>
      </c>
      <c r="F8759" s="97">
        <v>331066</v>
      </c>
      <c r="G8759" s="97">
        <v>672329</v>
      </c>
      <c r="H8759" s="97">
        <v>331066</v>
      </c>
      <c r="I8759" s="97">
        <v>672329</v>
      </c>
      <c r="J8759" s="97" t="s">
        <v>93</v>
      </c>
      <c r="K8759" s="97">
        <v>36</v>
      </c>
      <c r="L8759" s="97" t="s">
        <v>26520</v>
      </c>
      <c r="M8759" s="97">
        <v>59</v>
      </c>
      <c r="N8759" s="97">
        <v>971947</v>
      </c>
    </row>
    <row r="8760" spans="1:14" ht="14.25" customHeight="1" x14ac:dyDescent="0.3">
      <c r="A8760" s="97" t="s">
        <v>497</v>
      </c>
      <c r="B8760" s="97">
        <v>23</v>
      </c>
      <c r="C8760" s="97" t="s">
        <v>26521</v>
      </c>
      <c r="D8760" s="97" t="s">
        <v>332</v>
      </c>
      <c r="E8760" s="97" t="s">
        <v>26522</v>
      </c>
      <c r="F8760" s="97">
        <v>331020</v>
      </c>
      <c r="G8760" s="97">
        <v>662940</v>
      </c>
      <c r="H8760" s="97">
        <v>331020</v>
      </c>
      <c r="I8760" s="97">
        <v>662940</v>
      </c>
      <c r="J8760" s="97" t="s">
        <v>93</v>
      </c>
      <c r="K8760" s="97">
        <v>101.6</v>
      </c>
      <c r="L8760" s="97" t="s">
        <v>26523</v>
      </c>
      <c r="M8760" s="97">
        <v>59</v>
      </c>
      <c r="N8760" s="97">
        <v>904581</v>
      </c>
    </row>
    <row r="8761" spans="1:14" ht="14.25" customHeight="1" x14ac:dyDescent="0.3">
      <c r="A8761" s="97" t="s">
        <v>397</v>
      </c>
      <c r="B8761" s="97">
        <v>199</v>
      </c>
      <c r="C8761" s="97" t="s">
        <v>26524</v>
      </c>
      <c r="D8761" s="97" t="s">
        <v>332</v>
      </c>
      <c r="E8761" s="97" t="s">
        <v>26525</v>
      </c>
      <c r="F8761" s="97">
        <v>339680</v>
      </c>
      <c r="G8761" s="97">
        <v>669140</v>
      </c>
      <c r="H8761" s="97">
        <v>339680</v>
      </c>
      <c r="I8761" s="97">
        <v>669140</v>
      </c>
      <c r="J8761" s="97" t="s">
        <v>93</v>
      </c>
      <c r="K8761" s="97">
        <v>104.24</v>
      </c>
      <c r="L8761" s="97" t="s">
        <v>26526</v>
      </c>
      <c r="M8761" s="97">
        <v>59</v>
      </c>
      <c r="N8761" s="97">
        <v>842756</v>
      </c>
    </row>
    <row r="8762" spans="1:14" ht="14.25" customHeight="1" x14ac:dyDescent="0.3">
      <c r="A8762" s="97" t="s">
        <v>397</v>
      </c>
      <c r="B8762" s="97">
        <v>60</v>
      </c>
      <c r="C8762" s="97" t="s">
        <v>26527</v>
      </c>
      <c r="D8762" s="97" t="s">
        <v>332</v>
      </c>
      <c r="E8762" s="97" t="s">
        <v>26528</v>
      </c>
      <c r="F8762" s="97">
        <v>336220</v>
      </c>
      <c r="G8762" s="97">
        <v>668270</v>
      </c>
      <c r="H8762" s="97">
        <v>336220</v>
      </c>
      <c r="I8762" s="97">
        <v>668270</v>
      </c>
      <c r="J8762" s="97" t="s">
        <v>93</v>
      </c>
      <c r="K8762" s="97">
        <v>105</v>
      </c>
      <c r="L8762" s="97" t="s">
        <v>26529</v>
      </c>
      <c r="M8762" s="97">
        <v>59</v>
      </c>
      <c r="N8762" s="97">
        <v>842617</v>
      </c>
    </row>
    <row r="8763" spans="1:14" ht="14.25" customHeight="1" x14ac:dyDescent="0.3">
      <c r="A8763" s="97" t="s">
        <v>508</v>
      </c>
      <c r="B8763" s="97">
        <v>308</v>
      </c>
      <c r="C8763" s="97" t="s">
        <v>26530</v>
      </c>
      <c r="D8763" s="97" t="s">
        <v>332</v>
      </c>
      <c r="E8763" s="97" t="s">
        <v>26531</v>
      </c>
      <c r="F8763" s="97">
        <v>334650</v>
      </c>
      <c r="G8763" s="97">
        <v>665830</v>
      </c>
      <c r="H8763" s="97">
        <v>334650</v>
      </c>
      <c r="I8763" s="97">
        <v>665830</v>
      </c>
      <c r="J8763" s="97" t="s">
        <v>93</v>
      </c>
      <c r="K8763" s="97">
        <v>115.09</v>
      </c>
      <c r="L8763" s="97" t="s">
        <v>26532</v>
      </c>
      <c r="M8763" s="97">
        <v>59</v>
      </c>
      <c r="N8763" s="97">
        <v>951512</v>
      </c>
    </row>
    <row r="8764" spans="1:14" ht="14.25" customHeight="1" x14ac:dyDescent="0.3">
      <c r="A8764" s="97" t="s">
        <v>497</v>
      </c>
      <c r="B8764" s="97">
        <v>29</v>
      </c>
      <c r="C8764" s="97" t="s">
        <v>26533</v>
      </c>
      <c r="D8764" s="97" t="s">
        <v>332</v>
      </c>
      <c r="E8764" s="97" t="s">
        <v>26534</v>
      </c>
      <c r="F8764" s="97">
        <v>330510</v>
      </c>
      <c r="G8764" s="97">
        <v>662180</v>
      </c>
      <c r="H8764" s="97">
        <v>330510</v>
      </c>
      <c r="I8764" s="97">
        <v>662180</v>
      </c>
      <c r="J8764" s="97" t="s">
        <v>93</v>
      </c>
      <c r="K8764" s="97">
        <v>123.93</v>
      </c>
      <c r="L8764" s="97" t="s">
        <v>26535</v>
      </c>
      <c r="M8764" s="97">
        <v>59</v>
      </c>
      <c r="N8764" s="97">
        <v>904587</v>
      </c>
    </row>
    <row r="8765" spans="1:14" ht="14.25" customHeight="1" x14ac:dyDescent="0.3">
      <c r="A8765" s="97" t="s">
        <v>506</v>
      </c>
      <c r="B8765" s="97">
        <v>9258</v>
      </c>
      <c r="C8765" s="97" t="s">
        <v>26536</v>
      </c>
      <c r="D8765" s="97" t="s">
        <v>581</v>
      </c>
      <c r="E8765" s="97" t="s">
        <v>26537</v>
      </c>
      <c r="F8765" s="97">
        <v>326796</v>
      </c>
      <c r="G8765" s="97">
        <v>667025</v>
      </c>
      <c r="H8765" s="97">
        <v>326796</v>
      </c>
      <c r="I8765" s="97">
        <v>667025</v>
      </c>
      <c r="J8765" s="97" t="s">
        <v>93</v>
      </c>
      <c r="K8765" s="97">
        <v>138.86000000000001</v>
      </c>
      <c r="L8765" s="97" t="s">
        <v>26538</v>
      </c>
      <c r="M8765" s="97">
        <v>59</v>
      </c>
      <c r="N8765" s="97">
        <v>1003666</v>
      </c>
    </row>
    <row r="8766" spans="1:14" ht="14.25" customHeight="1" x14ac:dyDescent="0.3">
      <c r="A8766" s="97" t="s">
        <v>506</v>
      </c>
      <c r="B8766" s="97">
        <v>17123</v>
      </c>
      <c r="C8766" s="97" t="s">
        <v>26539</v>
      </c>
      <c r="D8766" s="97" t="s">
        <v>581</v>
      </c>
      <c r="E8766" s="97" t="s">
        <v>26540</v>
      </c>
      <c r="F8766" s="97">
        <v>326710</v>
      </c>
      <c r="G8766" s="97">
        <v>665840</v>
      </c>
      <c r="H8766" s="97">
        <v>326710</v>
      </c>
      <c r="I8766" s="97">
        <v>665840</v>
      </c>
      <c r="J8766" s="97" t="s">
        <v>93</v>
      </c>
      <c r="K8766" s="97">
        <v>157.21</v>
      </c>
      <c r="L8766" s="97" t="s">
        <v>26541</v>
      </c>
      <c r="M8766" s="97">
        <v>59</v>
      </c>
      <c r="N8766" s="97">
        <v>1004740</v>
      </c>
    </row>
    <row r="8767" spans="1:14" ht="14.25" customHeight="1" x14ac:dyDescent="0.3">
      <c r="A8767" s="97" t="s">
        <v>570</v>
      </c>
      <c r="B8767" s="97">
        <v>211</v>
      </c>
      <c r="C8767" s="97" t="s">
        <v>26542</v>
      </c>
      <c r="D8767" s="97" t="s">
        <v>332</v>
      </c>
      <c r="E8767" s="97" t="s">
        <v>26543</v>
      </c>
      <c r="F8767" s="97">
        <v>336230</v>
      </c>
      <c r="G8767" s="97">
        <v>663110</v>
      </c>
      <c r="H8767" s="97">
        <v>336230</v>
      </c>
      <c r="I8767" s="97">
        <v>663110</v>
      </c>
      <c r="J8767" s="97" t="s">
        <v>93</v>
      </c>
      <c r="K8767" s="97">
        <v>216.61</v>
      </c>
      <c r="L8767" s="97" t="s">
        <v>26544</v>
      </c>
      <c r="M8767" s="97">
        <v>59</v>
      </c>
      <c r="N8767" s="97">
        <v>844691</v>
      </c>
    </row>
    <row r="8768" spans="1:14" ht="14.25" customHeight="1" x14ac:dyDescent="0.3">
      <c r="A8768" s="97" t="s">
        <v>878</v>
      </c>
      <c r="B8768" s="97">
        <v>13</v>
      </c>
      <c r="C8768" s="97" t="s">
        <v>26545</v>
      </c>
      <c r="D8768" s="97" t="s">
        <v>332</v>
      </c>
      <c r="E8768" s="97" t="s">
        <v>26546</v>
      </c>
      <c r="F8768" s="97">
        <v>325910</v>
      </c>
      <c r="G8768" s="97">
        <v>658430</v>
      </c>
      <c r="H8768" s="97">
        <v>325910</v>
      </c>
      <c r="I8768" s="97">
        <v>658430</v>
      </c>
      <c r="J8768" s="97" t="s">
        <v>93</v>
      </c>
      <c r="K8768" s="97">
        <v>256.24</v>
      </c>
      <c r="L8768" s="97" t="s">
        <v>26547</v>
      </c>
      <c r="M8768" s="97">
        <v>59</v>
      </c>
      <c r="N8768" s="97">
        <v>737233</v>
      </c>
    </row>
    <row r="8769" spans="1:14" ht="14.25" customHeight="1" x14ac:dyDescent="0.3">
      <c r="A8769" s="97" t="s">
        <v>397</v>
      </c>
      <c r="B8769" s="97">
        <v>10649</v>
      </c>
      <c r="C8769" s="97" t="s">
        <v>26548</v>
      </c>
      <c r="D8769" s="97" t="s">
        <v>581</v>
      </c>
      <c r="E8769" s="97" t="s">
        <v>26549</v>
      </c>
      <c r="F8769" s="97">
        <v>335692</v>
      </c>
      <c r="G8769" s="97">
        <v>666340</v>
      </c>
      <c r="H8769" s="97">
        <v>335692</v>
      </c>
      <c r="I8769" s="97">
        <v>666340</v>
      </c>
      <c r="J8769" s="97" t="s">
        <v>93</v>
      </c>
      <c r="K8769" s="97">
        <v>139.21</v>
      </c>
      <c r="L8769" s="97" t="s">
        <v>26550</v>
      </c>
      <c r="M8769" s="97">
        <v>59.4</v>
      </c>
      <c r="N8769" s="97">
        <v>843136</v>
      </c>
    </row>
    <row r="8770" spans="1:14" ht="14.25" customHeight="1" x14ac:dyDescent="0.3">
      <c r="A8770" s="97" t="s">
        <v>508</v>
      </c>
      <c r="B8770" s="97">
        <v>2526</v>
      </c>
      <c r="C8770" s="97" t="s">
        <v>26551</v>
      </c>
      <c r="D8770" s="97" t="s">
        <v>581</v>
      </c>
      <c r="E8770" s="97" t="s">
        <v>26552</v>
      </c>
      <c r="F8770" s="97">
        <v>334640</v>
      </c>
      <c r="G8770" s="97">
        <v>665830</v>
      </c>
      <c r="H8770" s="97">
        <v>334640</v>
      </c>
      <c r="I8770" s="97">
        <v>665830</v>
      </c>
      <c r="J8770" s="97" t="s">
        <v>93</v>
      </c>
      <c r="K8770" s="97">
        <v>116</v>
      </c>
      <c r="L8770" s="97" t="s">
        <v>26553</v>
      </c>
      <c r="M8770" s="97">
        <v>59.44</v>
      </c>
      <c r="N8770" s="97">
        <v>951910</v>
      </c>
    </row>
    <row r="8771" spans="1:14" ht="14.25" customHeight="1" x14ac:dyDescent="0.3">
      <c r="A8771" s="97" t="s">
        <v>397</v>
      </c>
      <c r="B8771" s="97">
        <v>368</v>
      </c>
      <c r="C8771" s="97" t="s">
        <v>26554</v>
      </c>
      <c r="D8771" s="97" t="s">
        <v>332</v>
      </c>
      <c r="E8771" s="97" t="s">
        <v>26555</v>
      </c>
      <c r="F8771" s="97">
        <v>335276</v>
      </c>
      <c r="G8771" s="97">
        <v>669027</v>
      </c>
      <c r="H8771" s="97">
        <v>335276</v>
      </c>
      <c r="I8771" s="97">
        <v>669027</v>
      </c>
      <c r="J8771" s="97" t="s">
        <v>93</v>
      </c>
      <c r="K8771" s="97">
        <v>50</v>
      </c>
      <c r="L8771" s="97" t="s">
        <v>26556</v>
      </c>
      <c r="M8771" s="97">
        <v>59.5</v>
      </c>
      <c r="N8771" s="97">
        <v>15637944</v>
      </c>
    </row>
    <row r="8772" spans="1:14" ht="14.25" customHeight="1" x14ac:dyDescent="0.3">
      <c r="A8772" s="97" t="s">
        <v>506</v>
      </c>
      <c r="B8772" s="97">
        <v>10695</v>
      </c>
      <c r="C8772" s="97" t="s">
        <v>26557</v>
      </c>
      <c r="D8772" s="97" t="s">
        <v>581</v>
      </c>
      <c r="E8772" s="97" t="s">
        <v>26558</v>
      </c>
      <c r="F8772" s="97">
        <v>327694</v>
      </c>
      <c r="G8772" s="97">
        <v>666925</v>
      </c>
      <c r="H8772" s="97">
        <v>327694</v>
      </c>
      <c r="I8772" s="97">
        <v>666925</v>
      </c>
      <c r="J8772" s="97" t="s">
        <v>93</v>
      </c>
      <c r="K8772" s="97">
        <v>140.19</v>
      </c>
      <c r="L8772" s="97" t="s">
        <v>26559</v>
      </c>
      <c r="M8772" s="97">
        <v>59.5</v>
      </c>
      <c r="N8772" s="97">
        <v>1004240</v>
      </c>
    </row>
    <row r="8773" spans="1:14" ht="14.25" customHeight="1" x14ac:dyDescent="0.3">
      <c r="A8773" s="97" t="s">
        <v>419</v>
      </c>
      <c r="B8773" s="97">
        <v>9909</v>
      </c>
      <c r="C8773" s="97" t="s">
        <v>26560</v>
      </c>
      <c r="D8773" s="97" t="s">
        <v>581</v>
      </c>
      <c r="E8773" s="97" t="s">
        <v>26561</v>
      </c>
      <c r="F8773" s="97">
        <v>334815</v>
      </c>
      <c r="G8773" s="97">
        <v>671504</v>
      </c>
      <c r="H8773" s="97">
        <v>334815</v>
      </c>
      <c r="I8773" s="97">
        <v>671504</v>
      </c>
      <c r="J8773" s="97" t="s">
        <v>93</v>
      </c>
      <c r="K8773" s="97">
        <v>20</v>
      </c>
      <c r="L8773" s="97" t="s">
        <v>26562</v>
      </c>
      <c r="M8773" s="97">
        <v>59.6</v>
      </c>
      <c r="N8773" s="97">
        <v>972706</v>
      </c>
    </row>
    <row r="8774" spans="1:14" ht="14.25" customHeight="1" x14ac:dyDescent="0.3">
      <c r="A8774" s="97" t="s">
        <v>506</v>
      </c>
      <c r="B8774" s="97">
        <v>10695</v>
      </c>
      <c r="C8774" s="97" t="s">
        <v>26563</v>
      </c>
      <c r="D8774" s="97" t="s">
        <v>581</v>
      </c>
      <c r="E8774" s="97" t="s">
        <v>26564</v>
      </c>
      <c r="F8774" s="97">
        <v>327682</v>
      </c>
      <c r="G8774" s="97">
        <v>666905</v>
      </c>
      <c r="H8774" s="97">
        <v>327682</v>
      </c>
      <c r="I8774" s="97">
        <v>666905</v>
      </c>
      <c r="J8774" s="97" t="s">
        <v>93</v>
      </c>
      <c r="K8774" s="97">
        <v>140.11000000000001</v>
      </c>
      <c r="L8774" s="97" t="s">
        <v>26565</v>
      </c>
      <c r="M8774" s="97">
        <v>59.6</v>
      </c>
      <c r="N8774" s="97">
        <v>1004171</v>
      </c>
    </row>
    <row r="8775" spans="1:14" ht="14.25" customHeight="1" x14ac:dyDescent="0.3">
      <c r="A8775" s="97" t="s">
        <v>419</v>
      </c>
      <c r="B8775" s="97">
        <v>9908</v>
      </c>
      <c r="C8775" s="97" t="s">
        <v>26566</v>
      </c>
      <c r="D8775" s="97" t="s">
        <v>581</v>
      </c>
      <c r="E8775" s="97" t="s">
        <v>26567</v>
      </c>
      <c r="F8775" s="97">
        <v>332383</v>
      </c>
      <c r="G8775" s="97">
        <v>673095</v>
      </c>
      <c r="H8775" s="97">
        <v>332383</v>
      </c>
      <c r="I8775" s="97">
        <v>673095</v>
      </c>
      <c r="J8775" s="97" t="s">
        <v>93</v>
      </c>
      <c r="K8775" s="97">
        <v>18</v>
      </c>
      <c r="L8775" s="97" t="s">
        <v>26568</v>
      </c>
      <c r="M8775" s="97">
        <v>59.8</v>
      </c>
      <c r="N8775" s="97">
        <v>972697</v>
      </c>
    </row>
    <row r="8776" spans="1:14" ht="14.25" customHeight="1" x14ac:dyDescent="0.3">
      <c r="A8776" s="97" t="s">
        <v>506</v>
      </c>
      <c r="B8776" s="97">
        <v>382</v>
      </c>
      <c r="C8776" s="97" t="s">
        <v>26569</v>
      </c>
      <c r="D8776" s="97" t="s">
        <v>332</v>
      </c>
      <c r="E8776" s="97" t="s">
        <v>26570</v>
      </c>
      <c r="F8776" s="97">
        <v>326739</v>
      </c>
      <c r="G8776" s="97">
        <v>666078</v>
      </c>
      <c r="H8776" s="97">
        <v>326739</v>
      </c>
      <c r="I8776" s="97">
        <v>666078</v>
      </c>
      <c r="J8776" s="97" t="s">
        <v>93</v>
      </c>
      <c r="K8776" s="97">
        <v>163.85</v>
      </c>
      <c r="L8776" s="97" t="s">
        <v>26571</v>
      </c>
      <c r="M8776" s="97">
        <v>59.8</v>
      </c>
      <c r="N8776" s="97">
        <v>1002874</v>
      </c>
    </row>
    <row r="8777" spans="1:14" ht="14.25" customHeight="1" x14ac:dyDescent="0.3">
      <c r="A8777" s="97" t="s">
        <v>506</v>
      </c>
      <c r="B8777" s="97">
        <v>17123</v>
      </c>
      <c r="C8777" s="97" t="s">
        <v>26572</v>
      </c>
      <c r="D8777" s="97" t="s">
        <v>581</v>
      </c>
      <c r="E8777" s="97" t="s">
        <v>26570</v>
      </c>
      <c r="F8777" s="97">
        <v>326739</v>
      </c>
      <c r="G8777" s="97">
        <v>666078</v>
      </c>
      <c r="H8777" s="97">
        <v>326739</v>
      </c>
      <c r="I8777" s="97">
        <v>666078</v>
      </c>
      <c r="J8777" s="97" t="s">
        <v>93</v>
      </c>
      <c r="K8777" s="97">
        <v>163.85</v>
      </c>
      <c r="L8777" s="97" t="s">
        <v>26573</v>
      </c>
      <c r="M8777" s="97">
        <v>59.8</v>
      </c>
      <c r="N8777" s="97">
        <v>1004750</v>
      </c>
    </row>
    <row r="8778" spans="1:14" ht="14.25" customHeight="1" x14ac:dyDescent="0.3">
      <c r="A8778" s="97" t="s">
        <v>508</v>
      </c>
      <c r="B8778" s="97">
        <v>242</v>
      </c>
      <c r="C8778" s="97" t="s">
        <v>26574</v>
      </c>
      <c r="D8778" s="97" t="s">
        <v>332</v>
      </c>
      <c r="E8778" s="97" t="s">
        <v>26575</v>
      </c>
      <c r="F8778" s="97">
        <v>332167</v>
      </c>
      <c r="G8778" s="97">
        <v>668446</v>
      </c>
      <c r="H8778" s="97">
        <v>332167</v>
      </c>
      <c r="I8778" s="97">
        <v>668446</v>
      </c>
      <c r="J8778" s="97" t="s">
        <v>93</v>
      </c>
      <c r="K8778" s="97">
        <v>-816</v>
      </c>
      <c r="L8778" s="97" t="s">
        <v>26576</v>
      </c>
      <c r="M8778" s="97">
        <v>60</v>
      </c>
      <c r="N8778" s="97">
        <v>951446</v>
      </c>
    </row>
    <row r="8779" spans="1:14" ht="14.25" customHeight="1" x14ac:dyDescent="0.3">
      <c r="A8779" s="97" t="s">
        <v>711</v>
      </c>
      <c r="B8779" s="97">
        <v>5</v>
      </c>
      <c r="C8779" s="97" t="s">
        <v>26577</v>
      </c>
      <c r="D8779" s="97" t="s">
        <v>332</v>
      </c>
      <c r="E8779" s="97" t="s">
        <v>26578</v>
      </c>
      <c r="F8779" s="97">
        <v>349921</v>
      </c>
      <c r="G8779" s="97">
        <v>667688</v>
      </c>
      <c r="H8779" s="97">
        <v>349921</v>
      </c>
      <c r="I8779" s="97">
        <v>667688</v>
      </c>
      <c r="J8779" s="97" t="s">
        <v>93</v>
      </c>
      <c r="K8779" s="97">
        <v>0</v>
      </c>
      <c r="L8779" s="97" t="s">
        <v>26579</v>
      </c>
      <c r="M8779" s="97">
        <v>60</v>
      </c>
      <c r="N8779" s="97">
        <v>700126</v>
      </c>
    </row>
    <row r="8780" spans="1:14" ht="14.25" customHeight="1" x14ac:dyDescent="0.3">
      <c r="A8780" s="97" t="s">
        <v>648</v>
      </c>
      <c r="B8780" s="97">
        <v>1</v>
      </c>
      <c r="C8780" s="97" t="s">
        <v>26580</v>
      </c>
      <c r="D8780" s="97" t="s">
        <v>332</v>
      </c>
      <c r="E8780" s="97" t="s">
        <v>26581</v>
      </c>
      <c r="F8780" s="97">
        <v>348527</v>
      </c>
      <c r="G8780" s="97">
        <v>679654</v>
      </c>
      <c r="H8780" s="97">
        <v>348527</v>
      </c>
      <c r="I8780" s="97">
        <v>679654</v>
      </c>
      <c r="J8780" s="97" t="s">
        <v>93</v>
      </c>
      <c r="K8780" s="97">
        <v>0</v>
      </c>
      <c r="L8780" s="97" t="s">
        <v>26582</v>
      </c>
      <c r="M8780" s="97">
        <v>60</v>
      </c>
      <c r="N8780" s="97">
        <v>638296</v>
      </c>
    </row>
    <row r="8781" spans="1:14" ht="14.25" customHeight="1" x14ac:dyDescent="0.3">
      <c r="A8781" s="97" t="s">
        <v>419</v>
      </c>
      <c r="B8781" s="97">
        <v>55</v>
      </c>
      <c r="C8781" s="97" t="s">
        <v>26583</v>
      </c>
      <c r="D8781" s="97" t="s">
        <v>332</v>
      </c>
      <c r="E8781" s="97" t="s">
        <v>26584</v>
      </c>
      <c r="F8781" s="97">
        <v>334690</v>
      </c>
      <c r="G8781" s="97">
        <v>672360</v>
      </c>
      <c r="H8781" s="97">
        <v>334690</v>
      </c>
      <c r="I8781" s="97">
        <v>672360</v>
      </c>
      <c r="J8781" s="97" t="s">
        <v>93</v>
      </c>
      <c r="K8781" s="97">
        <v>9.8800000000000008</v>
      </c>
      <c r="L8781" s="97" t="s">
        <v>26585</v>
      </c>
      <c r="M8781" s="97">
        <v>60</v>
      </c>
      <c r="N8781" s="97">
        <v>971532</v>
      </c>
    </row>
    <row r="8782" spans="1:14" ht="14.25" customHeight="1" x14ac:dyDescent="0.3">
      <c r="A8782" s="97" t="s">
        <v>419</v>
      </c>
      <c r="B8782" s="97">
        <v>146</v>
      </c>
      <c r="C8782" s="97" t="s">
        <v>26586</v>
      </c>
      <c r="D8782" s="97" t="s">
        <v>332</v>
      </c>
      <c r="E8782" s="97" t="s">
        <v>26587</v>
      </c>
      <c r="F8782" s="97">
        <v>332480</v>
      </c>
      <c r="G8782" s="97">
        <v>672920</v>
      </c>
      <c r="H8782" s="97">
        <v>332480</v>
      </c>
      <c r="I8782" s="97">
        <v>672920</v>
      </c>
      <c r="J8782" s="97" t="s">
        <v>93</v>
      </c>
      <c r="K8782" s="97">
        <v>16</v>
      </c>
      <c r="L8782" s="97" t="s">
        <v>26588</v>
      </c>
      <c r="M8782" s="97">
        <v>60</v>
      </c>
      <c r="N8782" s="97">
        <v>971623</v>
      </c>
    </row>
    <row r="8783" spans="1:14" ht="14.25" customHeight="1" x14ac:dyDescent="0.3">
      <c r="A8783" s="97" t="s">
        <v>419</v>
      </c>
      <c r="B8783" s="97">
        <v>134</v>
      </c>
      <c r="C8783" s="97" t="s">
        <v>26589</v>
      </c>
      <c r="D8783" s="97" t="s">
        <v>332</v>
      </c>
      <c r="E8783" s="97" t="s">
        <v>26590</v>
      </c>
      <c r="F8783" s="97">
        <v>332000</v>
      </c>
      <c r="G8783" s="97">
        <v>672670</v>
      </c>
      <c r="H8783" s="97">
        <v>332000</v>
      </c>
      <c r="I8783" s="97">
        <v>672670</v>
      </c>
      <c r="J8783" s="97" t="s">
        <v>93</v>
      </c>
      <c r="K8783" s="97">
        <v>29</v>
      </c>
      <c r="L8783" s="97" t="s">
        <v>26591</v>
      </c>
      <c r="M8783" s="97">
        <v>60</v>
      </c>
      <c r="N8783" s="97">
        <v>971611</v>
      </c>
    </row>
    <row r="8784" spans="1:14" ht="14.25" customHeight="1" x14ac:dyDescent="0.3">
      <c r="A8784" s="97" t="s">
        <v>419</v>
      </c>
      <c r="B8784" s="97">
        <v>135</v>
      </c>
      <c r="C8784" s="97" t="s">
        <v>26592</v>
      </c>
      <c r="D8784" s="97" t="s">
        <v>332</v>
      </c>
      <c r="E8784" s="97" t="s">
        <v>26593</v>
      </c>
      <c r="F8784" s="97">
        <v>332000</v>
      </c>
      <c r="G8784" s="97">
        <v>672500</v>
      </c>
      <c r="H8784" s="97">
        <v>332000</v>
      </c>
      <c r="I8784" s="97">
        <v>672500</v>
      </c>
      <c r="J8784" s="97" t="s">
        <v>93</v>
      </c>
      <c r="K8784" s="97">
        <v>31</v>
      </c>
      <c r="L8784" s="97" t="s">
        <v>26594</v>
      </c>
      <c r="M8784" s="97">
        <v>60</v>
      </c>
      <c r="N8784" s="97">
        <v>971612</v>
      </c>
    </row>
    <row r="8785" spans="1:14" ht="14.25" customHeight="1" x14ac:dyDescent="0.3">
      <c r="A8785" s="97" t="s">
        <v>419</v>
      </c>
      <c r="B8785" s="97">
        <v>394</v>
      </c>
      <c r="C8785" s="97" t="s">
        <v>26595</v>
      </c>
      <c r="D8785" s="97" t="s">
        <v>332</v>
      </c>
      <c r="E8785" s="97" t="s">
        <v>26596</v>
      </c>
      <c r="F8785" s="97">
        <v>331298</v>
      </c>
      <c r="G8785" s="97">
        <v>672727</v>
      </c>
      <c r="H8785" s="97">
        <v>331298</v>
      </c>
      <c r="I8785" s="97">
        <v>672727</v>
      </c>
      <c r="J8785" s="97" t="s">
        <v>93</v>
      </c>
      <c r="K8785" s="97">
        <v>32</v>
      </c>
      <c r="L8785" s="97" t="s">
        <v>26597</v>
      </c>
      <c r="M8785" s="97">
        <v>60</v>
      </c>
      <c r="N8785" s="97">
        <v>971878</v>
      </c>
    </row>
    <row r="8786" spans="1:14" ht="14.25" customHeight="1" x14ac:dyDescent="0.3">
      <c r="A8786" s="97" t="s">
        <v>419</v>
      </c>
      <c r="B8786" s="97">
        <v>139</v>
      </c>
      <c r="C8786" s="97" t="s">
        <v>26598</v>
      </c>
      <c r="D8786" s="97" t="s">
        <v>332</v>
      </c>
      <c r="E8786" s="97" t="s">
        <v>26599</v>
      </c>
      <c r="F8786" s="97">
        <v>331960</v>
      </c>
      <c r="G8786" s="97">
        <v>672160</v>
      </c>
      <c r="H8786" s="97">
        <v>331960</v>
      </c>
      <c r="I8786" s="97">
        <v>672160</v>
      </c>
      <c r="J8786" s="97" t="s">
        <v>93</v>
      </c>
      <c r="K8786" s="97">
        <v>32</v>
      </c>
      <c r="L8786" s="97" t="s">
        <v>26600</v>
      </c>
      <c r="M8786" s="97">
        <v>60</v>
      </c>
      <c r="N8786" s="97">
        <v>971616</v>
      </c>
    </row>
    <row r="8787" spans="1:14" ht="14.25" customHeight="1" x14ac:dyDescent="0.3">
      <c r="A8787" s="97" t="s">
        <v>419</v>
      </c>
      <c r="B8787" s="97">
        <v>432</v>
      </c>
      <c r="C8787" s="97" t="s">
        <v>26601</v>
      </c>
      <c r="D8787" s="97" t="s">
        <v>332</v>
      </c>
      <c r="E8787" s="97" t="s">
        <v>26602</v>
      </c>
      <c r="F8787" s="97">
        <v>331298</v>
      </c>
      <c r="G8787" s="97">
        <v>672586</v>
      </c>
      <c r="H8787" s="97">
        <v>331298</v>
      </c>
      <c r="I8787" s="97">
        <v>672586</v>
      </c>
      <c r="J8787" s="97" t="s">
        <v>93</v>
      </c>
      <c r="K8787" s="97">
        <v>33.450000000000003</v>
      </c>
      <c r="L8787" s="97" t="s">
        <v>26603</v>
      </c>
      <c r="M8787" s="97">
        <v>60</v>
      </c>
      <c r="N8787" s="97">
        <v>971916</v>
      </c>
    </row>
    <row r="8788" spans="1:14" ht="14.25" customHeight="1" x14ac:dyDescent="0.3">
      <c r="A8788" s="97" t="s">
        <v>508</v>
      </c>
      <c r="B8788" s="97">
        <v>486</v>
      </c>
      <c r="C8788" s="97" t="s">
        <v>26604</v>
      </c>
      <c r="D8788" s="97" t="s">
        <v>332</v>
      </c>
      <c r="E8788" s="97" t="s">
        <v>26605</v>
      </c>
      <c r="F8788" s="97">
        <v>334430</v>
      </c>
      <c r="G8788" s="97">
        <v>667930</v>
      </c>
      <c r="H8788" s="97">
        <v>334430</v>
      </c>
      <c r="I8788" s="97">
        <v>667930</v>
      </c>
      <c r="J8788" s="97" t="s">
        <v>93</v>
      </c>
      <c r="K8788" s="97">
        <v>50</v>
      </c>
      <c r="L8788" s="97" t="s">
        <v>26606</v>
      </c>
      <c r="M8788" s="97">
        <v>60</v>
      </c>
      <c r="N8788" s="97">
        <v>12701221</v>
      </c>
    </row>
    <row r="8789" spans="1:14" ht="14.25" customHeight="1" x14ac:dyDescent="0.3">
      <c r="A8789" s="97" t="s">
        <v>632</v>
      </c>
      <c r="B8789" s="97">
        <v>161</v>
      </c>
      <c r="C8789" s="97" t="s">
        <v>26607</v>
      </c>
      <c r="D8789" s="97" t="s">
        <v>332</v>
      </c>
      <c r="E8789" s="97" t="s">
        <v>26608</v>
      </c>
      <c r="F8789" s="97">
        <v>342137</v>
      </c>
      <c r="G8789" s="97">
        <v>669323</v>
      </c>
      <c r="H8789" s="97">
        <v>342137</v>
      </c>
      <c r="I8789" s="97">
        <v>669323</v>
      </c>
      <c r="J8789" s="97" t="s">
        <v>93</v>
      </c>
      <c r="K8789" s="97">
        <v>79</v>
      </c>
      <c r="L8789" s="97" t="s">
        <v>26609</v>
      </c>
      <c r="M8789" s="97">
        <v>60</v>
      </c>
      <c r="N8789" s="97">
        <v>770439</v>
      </c>
    </row>
    <row r="8790" spans="1:14" ht="14.25" customHeight="1" x14ac:dyDescent="0.3">
      <c r="A8790" s="97" t="s">
        <v>632</v>
      </c>
      <c r="B8790" s="97">
        <v>99</v>
      </c>
      <c r="C8790" s="97" t="s">
        <v>26610</v>
      </c>
      <c r="D8790" s="97" t="s">
        <v>332</v>
      </c>
      <c r="E8790" s="97" t="s">
        <v>26611</v>
      </c>
      <c r="F8790" s="97">
        <v>343346</v>
      </c>
      <c r="G8790" s="97">
        <v>668845</v>
      </c>
      <c r="H8790" s="97">
        <v>343346</v>
      </c>
      <c r="I8790" s="97">
        <v>668845</v>
      </c>
      <c r="J8790" s="97" t="s">
        <v>93</v>
      </c>
      <c r="K8790" s="97">
        <v>82</v>
      </c>
      <c r="L8790" s="97" t="s">
        <v>26612</v>
      </c>
      <c r="M8790" s="97">
        <v>60</v>
      </c>
      <c r="N8790" s="97">
        <v>770377</v>
      </c>
    </row>
    <row r="8791" spans="1:14" ht="14.25" customHeight="1" x14ac:dyDescent="0.3">
      <c r="A8791" s="97" t="s">
        <v>632</v>
      </c>
      <c r="B8791" s="97">
        <v>42</v>
      </c>
      <c r="C8791" s="97" t="s">
        <v>26613</v>
      </c>
      <c r="D8791" s="97" t="s">
        <v>332</v>
      </c>
      <c r="E8791" s="97" t="s">
        <v>26614</v>
      </c>
      <c r="F8791" s="97">
        <v>340509</v>
      </c>
      <c r="G8791" s="97">
        <v>668850</v>
      </c>
      <c r="H8791" s="97">
        <v>340509</v>
      </c>
      <c r="I8791" s="97">
        <v>668850</v>
      </c>
      <c r="J8791" s="97" t="s">
        <v>93</v>
      </c>
      <c r="K8791" s="97">
        <v>88</v>
      </c>
      <c r="L8791" s="97" t="s">
        <v>10189</v>
      </c>
      <c r="M8791" s="97">
        <v>60</v>
      </c>
      <c r="N8791" s="97">
        <v>770320</v>
      </c>
    </row>
    <row r="8792" spans="1:14" ht="14.25" customHeight="1" x14ac:dyDescent="0.3">
      <c r="A8792" s="97" t="s">
        <v>397</v>
      </c>
      <c r="B8792" s="97">
        <v>26</v>
      </c>
      <c r="C8792" s="97" t="s">
        <v>26615</v>
      </c>
      <c r="D8792" s="97" t="s">
        <v>332</v>
      </c>
      <c r="E8792" s="97" t="s">
        <v>26616</v>
      </c>
      <c r="F8792" s="97">
        <v>335930</v>
      </c>
      <c r="G8792" s="97">
        <v>668370</v>
      </c>
      <c r="H8792" s="97">
        <v>335930</v>
      </c>
      <c r="I8792" s="97">
        <v>668370</v>
      </c>
      <c r="J8792" s="97" t="s">
        <v>93</v>
      </c>
      <c r="K8792" s="97">
        <v>90</v>
      </c>
      <c r="L8792" s="97" t="s">
        <v>26617</v>
      </c>
      <c r="M8792" s="97">
        <v>60</v>
      </c>
      <c r="N8792" s="97">
        <v>842583</v>
      </c>
    </row>
    <row r="8793" spans="1:14" ht="14.25" customHeight="1" x14ac:dyDescent="0.3">
      <c r="A8793" s="97" t="s">
        <v>506</v>
      </c>
      <c r="B8793" s="97">
        <v>10695</v>
      </c>
      <c r="C8793" s="97" t="s">
        <v>26618</v>
      </c>
      <c r="D8793" s="97" t="s">
        <v>581</v>
      </c>
      <c r="E8793" s="97" t="s">
        <v>26619</v>
      </c>
      <c r="F8793" s="97">
        <v>329542</v>
      </c>
      <c r="G8793" s="97">
        <v>667388</v>
      </c>
      <c r="H8793" s="97">
        <v>329542</v>
      </c>
      <c r="I8793" s="97">
        <v>667388</v>
      </c>
      <c r="J8793" s="97" t="s">
        <v>93</v>
      </c>
      <c r="K8793" s="97">
        <v>99.98</v>
      </c>
      <c r="L8793" s="97" t="s">
        <v>26620</v>
      </c>
      <c r="M8793" s="97">
        <v>60</v>
      </c>
      <c r="N8793" s="97">
        <v>1004152</v>
      </c>
    </row>
    <row r="8794" spans="1:14" ht="14.25" customHeight="1" x14ac:dyDescent="0.3">
      <c r="A8794" s="97" t="s">
        <v>506</v>
      </c>
      <c r="B8794" s="97">
        <v>10695</v>
      </c>
      <c r="C8794" s="97" t="s">
        <v>26621</v>
      </c>
      <c r="D8794" s="97" t="s">
        <v>581</v>
      </c>
      <c r="E8794" s="97" t="s">
        <v>26622</v>
      </c>
      <c r="F8794" s="97">
        <v>329487</v>
      </c>
      <c r="G8794" s="97">
        <v>667378</v>
      </c>
      <c r="H8794" s="97">
        <v>329487</v>
      </c>
      <c r="I8794" s="97">
        <v>667378</v>
      </c>
      <c r="J8794" s="97" t="s">
        <v>93</v>
      </c>
      <c r="K8794" s="97">
        <v>100.7</v>
      </c>
      <c r="L8794" s="97" t="s">
        <v>26623</v>
      </c>
      <c r="M8794" s="97">
        <v>60</v>
      </c>
      <c r="N8794" s="97">
        <v>1004166</v>
      </c>
    </row>
    <row r="8795" spans="1:14" ht="14.25" customHeight="1" x14ac:dyDescent="0.3">
      <c r="A8795" s="97" t="s">
        <v>632</v>
      </c>
      <c r="B8795" s="97">
        <v>195</v>
      </c>
      <c r="C8795" s="97" t="s">
        <v>26624</v>
      </c>
      <c r="D8795" s="97" t="s">
        <v>332</v>
      </c>
      <c r="E8795" s="97" t="s">
        <v>26625</v>
      </c>
      <c r="F8795" s="97">
        <v>341725</v>
      </c>
      <c r="G8795" s="97">
        <v>667664</v>
      </c>
      <c r="H8795" s="97">
        <v>341725</v>
      </c>
      <c r="I8795" s="97">
        <v>667664</v>
      </c>
      <c r="J8795" s="97" t="s">
        <v>93</v>
      </c>
      <c r="K8795" s="97">
        <v>111</v>
      </c>
      <c r="L8795" s="97" t="s">
        <v>26626</v>
      </c>
      <c r="M8795" s="97">
        <v>60</v>
      </c>
      <c r="N8795" s="97">
        <v>770473</v>
      </c>
    </row>
    <row r="8796" spans="1:14" ht="14.25" customHeight="1" x14ac:dyDescent="0.3">
      <c r="A8796" s="97" t="s">
        <v>506</v>
      </c>
      <c r="B8796" s="97">
        <v>10695</v>
      </c>
      <c r="C8796" s="97" t="s">
        <v>26627</v>
      </c>
      <c r="D8796" s="97" t="s">
        <v>581</v>
      </c>
      <c r="E8796" s="97" t="s">
        <v>26628</v>
      </c>
      <c r="F8796" s="97">
        <v>327680</v>
      </c>
      <c r="G8796" s="97">
        <v>666890</v>
      </c>
      <c r="H8796" s="97">
        <v>327680</v>
      </c>
      <c r="I8796" s="97">
        <v>666890</v>
      </c>
      <c r="J8796" s="97" t="s">
        <v>93</v>
      </c>
      <c r="K8796" s="97">
        <v>140.03</v>
      </c>
      <c r="L8796" s="97" t="s">
        <v>26629</v>
      </c>
      <c r="M8796" s="97">
        <v>60</v>
      </c>
      <c r="N8796" s="97">
        <v>1004238</v>
      </c>
    </row>
    <row r="8797" spans="1:14" ht="14.25" customHeight="1" x14ac:dyDescent="0.3">
      <c r="A8797" s="97" t="s">
        <v>506</v>
      </c>
      <c r="B8797" s="97">
        <v>204</v>
      </c>
      <c r="C8797" s="97" t="s">
        <v>26630</v>
      </c>
      <c r="D8797" s="97" t="s">
        <v>332</v>
      </c>
      <c r="E8797" s="97" t="s">
        <v>26631</v>
      </c>
      <c r="F8797" s="97">
        <v>327167</v>
      </c>
      <c r="G8797" s="97">
        <v>666341</v>
      </c>
      <c r="H8797" s="97">
        <v>327167</v>
      </c>
      <c r="I8797" s="97">
        <v>666341</v>
      </c>
      <c r="J8797" s="97" t="s">
        <v>93</v>
      </c>
      <c r="K8797" s="97">
        <v>150</v>
      </c>
      <c r="L8797" s="97" t="s">
        <v>26632</v>
      </c>
      <c r="M8797" s="97">
        <v>60</v>
      </c>
      <c r="N8797" s="97">
        <v>1002693</v>
      </c>
    </row>
    <row r="8798" spans="1:14" ht="14.25" customHeight="1" x14ac:dyDescent="0.3">
      <c r="A8798" s="97" t="s">
        <v>570</v>
      </c>
      <c r="B8798" s="97">
        <v>29</v>
      </c>
      <c r="C8798" s="97" t="s">
        <v>26633</v>
      </c>
      <c r="D8798" s="97" t="s">
        <v>332</v>
      </c>
      <c r="E8798" s="97" t="s">
        <v>26634</v>
      </c>
      <c r="F8798" s="97">
        <v>335810</v>
      </c>
      <c r="G8798" s="97">
        <v>663545</v>
      </c>
      <c r="H8798" s="97">
        <v>335810</v>
      </c>
      <c r="I8798" s="97">
        <v>663545</v>
      </c>
      <c r="J8798" s="97" t="s">
        <v>93</v>
      </c>
      <c r="K8798" s="97">
        <v>251.6</v>
      </c>
      <c r="L8798" s="97" t="s">
        <v>26635</v>
      </c>
      <c r="M8798" s="97">
        <v>60</v>
      </c>
      <c r="N8798" s="97">
        <v>844507</v>
      </c>
    </row>
    <row r="8799" spans="1:14" ht="14.25" customHeight="1" x14ac:dyDescent="0.3">
      <c r="A8799" s="97" t="s">
        <v>506</v>
      </c>
      <c r="B8799" s="97">
        <v>10695</v>
      </c>
      <c r="C8799" s="97" t="s">
        <v>26636</v>
      </c>
      <c r="D8799" s="97" t="s">
        <v>581</v>
      </c>
      <c r="E8799" s="97" t="s">
        <v>26637</v>
      </c>
      <c r="F8799" s="97">
        <v>329450</v>
      </c>
      <c r="G8799" s="97">
        <v>667337</v>
      </c>
      <c r="H8799" s="97">
        <v>329450</v>
      </c>
      <c r="I8799" s="97">
        <v>667337</v>
      </c>
      <c r="J8799" s="97" t="s">
        <v>93</v>
      </c>
      <c r="K8799" s="97">
        <v>102.32</v>
      </c>
      <c r="L8799" s="97" t="s">
        <v>26638</v>
      </c>
      <c r="M8799" s="97">
        <v>60.25</v>
      </c>
      <c r="N8799" s="97">
        <v>1004150</v>
      </c>
    </row>
    <row r="8800" spans="1:14" ht="14.25" customHeight="1" x14ac:dyDescent="0.3">
      <c r="A8800" s="97" t="s">
        <v>508</v>
      </c>
      <c r="B8800" s="97">
        <v>656</v>
      </c>
      <c r="C8800" s="97" t="s">
        <v>26639</v>
      </c>
      <c r="D8800" s="97" t="s">
        <v>332</v>
      </c>
      <c r="E8800" s="97" t="s">
        <v>26640</v>
      </c>
      <c r="F8800" s="97">
        <v>332905</v>
      </c>
      <c r="G8800" s="97">
        <v>667878</v>
      </c>
      <c r="H8800" s="97">
        <v>332905</v>
      </c>
      <c r="I8800" s="97">
        <v>667878</v>
      </c>
      <c r="J8800" s="97" t="s">
        <v>93</v>
      </c>
      <c r="K8800" s="97">
        <v>56</v>
      </c>
      <c r="L8800" s="97" t="s">
        <v>26641</v>
      </c>
      <c r="M8800" s="97">
        <v>60.3</v>
      </c>
      <c r="N8800" s="97">
        <v>17299159</v>
      </c>
    </row>
    <row r="8801" spans="1:14" ht="14.25" customHeight="1" x14ac:dyDescent="0.3">
      <c r="A8801" s="97" t="s">
        <v>351</v>
      </c>
      <c r="B8801" s="97">
        <v>17123</v>
      </c>
      <c r="C8801" s="97" t="s">
        <v>26642</v>
      </c>
      <c r="D8801" s="97" t="s">
        <v>581</v>
      </c>
      <c r="E8801" s="97" t="s">
        <v>26643</v>
      </c>
      <c r="F8801" s="97">
        <v>325822</v>
      </c>
      <c r="G8801" s="97">
        <v>663350</v>
      </c>
      <c r="H8801" s="97">
        <v>325822</v>
      </c>
      <c r="I8801" s="97">
        <v>663350</v>
      </c>
      <c r="J8801" s="97" t="s">
        <v>93</v>
      </c>
      <c r="K8801" s="97">
        <v>174.63</v>
      </c>
      <c r="L8801" s="97" t="s">
        <v>26644</v>
      </c>
      <c r="M8801" s="97">
        <v>60.65</v>
      </c>
      <c r="N8801" s="97">
        <v>803435</v>
      </c>
    </row>
    <row r="8802" spans="1:14" ht="14.25" customHeight="1" x14ac:dyDescent="0.3">
      <c r="A8802" s="97" t="s">
        <v>419</v>
      </c>
      <c r="B8802" s="97">
        <v>15355</v>
      </c>
      <c r="C8802" s="97" t="s">
        <v>26645</v>
      </c>
      <c r="D8802" s="97" t="s">
        <v>581</v>
      </c>
      <c r="E8802" s="97" t="s">
        <v>26646</v>
      </c>
      <c r="F8802" s="97">
        <v>331241</v>
      </c>
      <c r="G8802" s="97">
        <v>672817</v>
      </c>
      <c r="H8802" s="97">
        <v>331241</v>
      </c>
      <c r="I8802" s="97">
        <v>672817</v>
      </c>
      <c r="J8802" s="97" t="s">
        <v>93</v>
      </c>
      <c r="K8802" s="97">
        <v>32</v>
      </c>
      <c r="L8802" s="97" t="s">
        <v>26647</v>
      </c>
      <c r="M8802" s="97">
        <v>60.7</v>
      </c>
      <c r="N8802" s="97">
        <v>973291</v>
      </c>
    </row>
    <row r="8803" spans="1:14" ht="14.25" customHeight="1" x14ac:dyDescent="0.3">
      <c r="A8803" s="97" t="s">
        <v>508</v>
      </c>
      <c r="B8803" s="97">
        <v>654</v>
      </c>
      <c r="C8803" s="97" t="s">
        <v>26648</v>
      </c>
      <c r="D8803" s="97" t="s">
        <v>332</v>
      </c>
      <c r="E8803" s="97" t="s">
        <v>26649</v>
      </c>
      <c r="F8803" s="97">
        <v>332938</v>
      </c>
      <c r="G8803" s="97">
        <v>667796</v>
      </c>
      <c r="H8803" s="97">
        <v>332938</v>
      </c>
      <c r="I8803" s="97">
        <v>667796</v>
      </c>
      <c r="J8803" s="97" t="s">
        <v>93</v>
      </c>
      <c r="K8803" s="97">
        <v>54</v>
      </c>
      <c r="L8803" s="97" t="s">
        <v>26650</v>
      </c>
      <c r="M8803" s="97">
        <v>60.7</v>
      </c>
      <c r="N8803" s="97">
        <v>17299157</v>
      </c>
    </row>
    <row r="8804" spans="1:14" ht="14.25" customHeight="1" x14ac:dyDescent="0.3">
      <c r="A8804" s="97" t="s">
        <v>397</v>
      </c>
      <c r="B8804" s="97">
        <v>10649</v>
      </c>
      <c r="C8804" s="97" t="s">
        <v>26651</v>
      </c>
      <c r="D8804" s="97" t="s">
        <v>581</v>
      </c>
      <c r="E8804" s="97" t="s">
        <v>26652</v>
      </c>
      <c r="F8804" s="97">
        <v>335677</v>
      </c>
      <c r="G8804" s="97">
        <v>666313</v>
      </c>
      <c r="H8804" s="97">
        <v>335677</v>
      </c>
      <c r="I8804" s="97">
        <v>666313</v>
      </c>
      <c r="J8804" s="97" t="s">
        <v>93</v>
      </c>
      <c r="K8804" s="97">
        <v>140.78</v>
      </c>
      <c r="L8804" s="97" t="s">
        <v>26653</v>
      </c>
      <c r="M8804" s="97">
        <v>60.8</v>
      </c>
      <c r="N8804" s="97">
        <v>843137</v>
      </c>
    </row>
    <row r="8805" spans="1:14" ht="14.25" customHeight="1" x14ac:dyDescent="0.3">
      <c r="A8805" s="97" t="s">
        <v>508</v>
      </c>
      <c r="B8805" s="97">
        <v>447</v>
      </c>
      <c r="C8805" s="97" t="s">
        <v>26654</v>
      </c>
      <c r="D8805" s="97" t="s">
        <v>332</v>
      </c>
      <c r="E8805" s="97" t="s">
        <v>26655</v>
      </c>
      <c r="F8805" s="97">
        <v>330240</v>
      </c>
      <c r="G8805" s="97">
        <v>665920</v>
      </c>
      <c r="H8805" s="97">
        <v>330240</v>
      </c>
      <c r="I8805" s="97">
        <v>665920</v>
      </c>
      <c r="J8805" s="97" t="s">
        <v>93</v>
      </c>
      <c r="K8805" s="97">
        <v>70.099999999999994</v>
      </c>
      <c r="L8805" s="97" t="s">
        <v>26656</v>
      </c>
      <c r="M8805" s="97">
        <v>60.96</v>
      </c>
      <c r="N8805" s="97">
        <v>951651</v>
      </c>
    </row>
    <row r="8806" spans="1:14" ht="14.25" customHeight="1" x14ac:dyDescent="0.3">
      <c r="A8806" s="97" t="s">
        <v>508</v>
      </c>
      <c r="B8806" s="97">
        <v>90</v>
      </c>
      <c r="C8806" s="97" t="s">
        <v>26657</v>
      </c>
      <c r="D8806" s="97" t="s">
        <v>332</v>
      </c>
      <c r="E8806" s="97" t="s">
        <v>26658</v>
      </c>
      <c r="F8806" s="97">
        <v>334150</v>
      </c>
      <c r="G8806" s="97">
        <v>669190</v>
      </c>
      <c r="H8806" s="97">
        <v>334150</v>
      </c>
      <c r="I8806" s="97">
        <v>669190</v>
      </c>
      <c r="J8806" s="97" t="s">
        <v>93</v>
      </c>
      <c r="K8806" s="97">
        <v>30</v>
      </c>
      <c r="L8806" s="97" t="s">
        <v>26659</v>
      </c>
      <c r="M8806" s="97">
        <v>61</v>
      </c>
      <c r="N8806" s="97">
        <v>951289</v>
      </c>
    </row>
    <row r="8807" spans="1:14" ht="14.25" customHeight="1" x14ac:dyDescent="0.3">
      <c r="A8807" s="97" t="s">
        <v>508</v>
      </c>
      <c r="B8807" s="97">
        <v>488</v>
      </c>
      <c r="C8807" s="97" t="s">
        <v>26660</v>
      </c>
      <c r="D8807" s="97" t="s">
        <v>332</v>
      </c>
      <c r="E8807" s="97" t="s">
        <v>26661</v>
      </c>
      <c r="F8807" s="97">
        <v>334620</v>
      </c>
      <c r="G8807" s="97">
        <v>667890</v>
      </c>
      <c r="H8807" s="97">
        <v>334620</v>
      </c>
      <c r="I8807" s="97">
        <v>667890</v>
      </c>
      <c r="J8807" s="97" t="s">
        <v>93</v>
      </c>
      <c r="K8807" s="97">
        <v>50</v>
      </c>
      <c r="L8807" s="97" t="s">
        <v>26662</v>
      </c>
      <c r="M8807" s="97">
        <v>61</v>
      </c>
      <c r="N8807" s="97">
        <v>12701223</v>
      </c>
    </row>
    <row r="8808" spans="1:14" ht="14.25" customHeight="1" x14ac:dyDescent="0.3">
      <c r="A8808" s="97" t="s">
        <v>632</v>
      </c>
      <c r="B8808" s="97">
        <v>53</v>
      </c>
      <c r="C8808" s="97" t="s">
        <v>26663</v>
      </c>
      <c r="D8808" s="97" t="s">
        <v>332</v>
      </c>
      <c r="E8808" s="97" t="s">
        <v>26664</v>
      </c>
      <c r="F8808" s="97">
        <v>342338</v>
      </c>
      <c r="G8808" s="97">
        <v>669746</v>
      </c>
      <c r="H8808" s="97">
        <v>342338</v>
      </c>
      <c r="I8808" s="97">
        <v>669746</v>
      </c>
      <c r="J8808" s="97" t="s">
        <v>93</v>
      </c>
      <c r="K8808" s="97">
        <v>85</v>
      </c>
      <c r="L8808" s="97" t="s">
        <v>26665</v>
      </c>
      <c r="M8808" s="97">
        <v>61</v>
      </c>
      <c r="N8808" s="97">
        <v>770331</v>
      </c>
    </row>
    <row r="8809" spans="1:14" ht="14.25" customHeight="1" x14ac:dyDescent="0.3">
      <c r="A8809" s="97" t="s">
        <v>632</v>
      </c>
      <c r="B8809" s="97">
        <v>72</v>
      </c>
      <c r="C8809" s="97" t="s">
        <v>26666</v>
      </c>
      <c r="D8809" s="97" t="s">
        <v>332</v>
      </c>
      <c r="E8809" s="97" t="s">
        <v>26667</v>
      </c>
      <c r="F8809" s="97">
        <v>342357</v>
      </c>
      <c r="G8809" s="97">
        <v>668651</v>
      </c>
      <c r="H8809" s="97">
        <v>342357</v>
      </c>
      <c r="I8809" s="97">
        <v>668651</v>
      </c>
      <c r="J8809" s="97" t="s">
        <v>93</v>
      </c>
      <c r="K8809" s="97">
        <v>104</v>
      </c>
      <c r="L8809" s="97" t="s">
        <v>26668</v>
      </c>
      <c r="M8809" s="97">
        <v>61</v>
      </c>
      <c r="N8809" s="97">
        <v>770350</v>
      </c>
    </row>
    <row r="8810" spans="1:14" ht="14.25" customHeight="1" x14ac:dyDescent="0.3">
      <c r="A8810" s="97" t="s">
        <v>397</v>
      </c>
      <c r="B8810" s="97">
        <v>52</v>
      </c>
      <c r="C8810" s="97" t="s">
        <v>26669</v>
      </c>
      <c r="D8810" s="97" t="s">
        <v>332</v>
      </c>
      <c r="E8810" s="97" t="s">
        <v>26670</v>
      </c>
      <c r="F8810" s="97">
        <v>336260</v>
      </c>
      <c r="G8810" s="97">
        <v>666980</v>
      </c>
      <c r="H8810" s="97">
        <v>336260</v>
      </c>
      <c r="I8810" s="97">
        <v>666980</v>
      </c>
      <c r="J8810" s="97" t="s">
        <v>93</v>
      </c>
      <c r="K8810" s="97">
        <v>125</v>
      </c>
      <c r="L8810" s="97" t="s">
        <v>26671</v>
      </c>
      <c r="M8810" s="97">
        <v>61</v>
      </c>
      <c r="N8810" s="97">
        <v>842609</v>
      </c>
    </row>
    <row r="8811" spans="1:14" ht="14.25" customHeight="1" x14ac:dyDescent="0.3">
      <c r="A8811" s="97" t="s">
        <v>506</v>
      </c>
      <c r="B8811" s="97">
        <v>284</v>
      </c>
      <c r="C8811" s="97" t="s">
        <v>26672</v>
      </c>
      <c r="D8811" s="97" t="s">
        <v>332</v>
      </c>
      <c r="E8811" s="97" t="s">
        <v>26673</v>
      </c>
      <c r="F8811" s="97">
        <v>326637</v>
      </c>
      <c r="G8811" s="97">
        <v>667048</v>
      </c>
      <c r="H8811" s="97">
        <v>326637</v>
      </c>
      <c r="I8811" s="97">
        <v>667048</v>
      </c>
      <c r="J8811" s="97" t="s">
        <v>93</v>
      </c>
      <c r="K8811" s="97">
        <v>130.4</v>
      </c>
      <c r="L8811" s="97" t="s">
        <v>26674</v>
      </c>
      <c r="M8811" s="97">
        <v>61</v>
      </c>
      <c r="N8811" s="97">
        <v>1002775</v>
      </c>
    </row>
    <row r="8812" spans="1:14" ht="14.25" customHeight="1" x14ac:dyDescent="0.3">
      <c r="A8812" s="97" t="s">
        <v>506</v>
      </c>
      <c r="B8812" s="97">
        <v>10695</v>
      </c>
      <c r="C8812" s="97" t="s">
        <v>26675</v>
      </c>
      <c r="D8812" s="97" t="s">
        <v>581</v>
      </c>
      <c r="E8812" s="97" t="s">
        <v>26676</v>
      </c>
      <c r="F8812" s="97">
        <v>327660</v>
      </c>
      <c r="G8812" s="97">
        <v>666858</v>
      </c>
      <c r="H8812" s="97">
        <v>327660</v>
      </c>
      <c r="I8812" s="97">
        <v>666858</v>
      </c>
      <c r="J8812" s="97" t="s">
        <v>93</v>
      </c>
      <c r="K8812" s="97">
        <v>140.77000000000001</v>
      </c>
      <c r="L8812" s="97" t="s">
        <v>26677</v>
      </c>
      <c r="M8812" s="97">
        <v>61</v>
      </c>
      <c r="N8812" s="97">
        <v>1004235</v>
      </c>
    </row>
    <row r="8813" spans="1:14" ht="14.25" customHeight="1" x14ac:dyDescent="0.3">
      <c r="A8813" s="97" t="s">
        <v>497</v>
      </c>
      <c r="B8813" s="97">
        <v>286</v>
      </c>
      <c r="C8813" s="97" t="s">
        <v>26678</v>
      </c>
      <c r="D8813" s="97" t="s">
        <v>332</v>
      </c>
      <c r="E8813" s="97" t="s">
        <v>26679</v>
      </c>
      <c r="F8813" s="97">
        <v>333810</v>
      </c>
      <c r="G8813" s="97">
        <v>662860</v>
      </c>
      <c r="H8813" s="97">
        <v>333810</v>
      </c>
      <c r="I8813" s="97">
        <v>662860</v>
      </c>
      <c r="J8813" s="97" t="s">
        <v>93</v>
      </c>
      <c r="K8813" s="97">
        <v>144</v>
      </c>
      <c r="L8813" s="97" t="s">
        <v>26680</v>
      </c>
      <c r="M8813" s="97">
        <v>61</v>
      </c>
      <c r="N8813" s="97">
        <v>904923</v>
      </c>
    </row>
    <row r="8814" spans="1:14" ht="14.25" customHeight="1" x14ac:dyDescent="0.3">
      <c r="A8814" s="97" t="s">
        <v>397</v>
      </c>
      <c r="B8814" s="97">
        <v>10649</v>
      </c>
      <c r="C8814" s="97" t="s">
        <v>26681</v>
      </c>
      <c r="D8814" s="97" t="s">
        <v>581</v>
      </c>
      <c r="E8814" s="97" t="s">
        <v>26682</v>
      </c>
      <c r="F8814" s="97">
        <v>335719</v>
      </c>
      <c r="G8814" s="97">
        <v>666323</v>
      </c>
      <c r="H8814" s="97">
        <v>335719</v>
      </c>
      <c r="I8814" s="97">
        <v>666323</v>
      </c>
      <c r="J8814" s="97" t="s">
        <v>93</v>
      </c>
      <c r="K8814" s="97">
        <v>144.01</v>
      </c>
      <c r="L8814" s="97" t="s">
        <v>26683</v>
      </c>
      <c r="M8814" s="97">
        <v>61</v>
      </c>
      <c r="N8814" s="97">
        <v>843139</v>
      </c>
    </row>
    <row r="8815" spans="1:14" ht="14.25" customHeight="1" x14ac:dyDescent="0.3">
      <c r="A8815" s="97" t="s">
        <v>351</v>
      </c>
      <c r="B8815" s="97">
        <v>31</v>
      </c>
      <c r="C8815" s="97" t="s">
        <v>26684</v>
      </c>
      <c r="D8815" s="97" t="s">
        <v>332</v>
      </c>
      <c r="E8815" s="97" t="s">
        <v>26685</v>
      </c>
      <c r="F8815" s="97">
        <v>326500</v>
      </c>
      <c r="G8815" s="97">
        <v>663540</v>
      </c>
      <c r="H8815" s="97">
        <v>326500</v>
      </c>
      <c r="I8815" s="97">
        <v>663540</v>
      </c>
      <c r="J8815" s="97" t="s">
        <v>93</v>
      </c>
      <c r="K8815" s="97">
        <v>157</v>
      </c>
      <c r="L8815" s="97" t="s">
        <v>26686</v>
      </c>
      <c r="M8815" s="97">
        <v>61</v>
      </c>
      <c r="N8815" s="97">
        <v>803112</v>
      </c>
    </row>
    <row r="8816" spans="1:14" ht="14.25" customHeight="1" x14ac:dyDescent="0.3">
      <c r="A8816" s="97" t="s">
        <v>570</v>
      </c>
      <c r="B8816" s="97">
        <v>130</v>
      </c>
      <c r="C8816" s="97" t="s">
        <v>26687</v>
      </c>
      <c r="D8816" s="97" t="s">
        <v>332</v>
      </c>
      <c r="E8816" s="97" t="s">
        <v>26688</v>
      </c>
      <c r="F8816" s="97">
        <v>337420</v>
      </c>
      <c r="G8816" s="97">
        <v>664720</v>
      </c>
      <c r="H8816" s="97">
        <v>337420</v>
      </c>
      <c r="I8816" s="97">
        <v>664720</v>
      </c>
      <c r="J8816" s="97" t="s">
        <v>93</v>
      </c>
      <c r="K8816" s="97">
        <v>183.1</v>
      </c>
      <c r="L8816" s="97" t="s">
        <v>26689</v>
      </c>
      <c r="M8816" s="97">
        <v>61</v>
      </c>
      <c r="N8816" s="97">
        <v>844609</v>
      </c>
    </row>
    <row r="8817" spans="1:14" ht="14.25" customHeight="1" x14ac:dyDescent="0.3">
      <c r="A8817" s="97" t="s">
        <v>330</v>
      </c>
      <c r="B8817" s="97">
        <v>20</v>
      </c>
      <c r="C8817" s="97" t="s">
        <v>26690</v>
      </c>
      <c r="D8817" s="97" t="s">
        <v>332</v>
      </c>
      <c r="E8817" s="97" t="s">
        <v>26691</v>
      </c>
      <c r="F8817" s="97">
        <v>323170</v>
      </c>
      <c r="G8817" s="97">
        <v>661090</v>
      </c>
      <c r="H8817" s="97">
        <v>323170</v>
      </c>
      <c r="I8817" s="97">
        <v>661090</v>
      </c>
      <c r="J8817" s="97" t="s">
        <v>93</v>
      </c>
      <c r="K8817" s="97">
        <v>206</v>
      </c>
      <c r="L8817" s="97" t="s">
        <v>26692</v>
      </c>
      <c r="M8817" s="97">
        <v>61</v>
      </c>
      <c r="N8817" s="97">
        <v>785726</v>
      </c>
    </row>
    <row r="8818" spans="1:14" ht="14.25" customHeight="1" x14ac:dyDescent="0.3">
      <c r="A8818" s="97" t="s">
        <v>506</v>
      </c>
      <c r="B8818" s="97">
        <v>385</v>
      </c>
      <c r="C8818" s="97" t="s">
        <v>26693</v>
      </c>
      <c r="D8818" s="97" t="s">
        <v>332</v>
      </c>
      <c r="E8818" s="97" t="s">
        <v>26694</v>
      </c>
      <c r="F8818" s="97">
        <v>327250</v>
      </c>
      <c r="G8818" s="97">
        <v>666450</v>
      </c>
      <c r="H8818" s="97">
        <v>327250</v>
      </c>
      <c r="I8818" s="97">
        <v>666450</v>
      </c>
      <c r="J8818" s="97" t="s">
        <v>93</v>
      </c>
      <c r="K8818" s="97">
        <v>154.30000000000001</v>
      </c>
      <c r="L8818" s="97" t="s">
        <v>26695</v>
      </c>
      <c r="M8818" s="97">
        <v>61.6</v>
      </c>
      <c r="N8818" s="97">
        <v>1002877</v>
      </c>
    </row>
    <row r="8819" spans="1:14" ht="14.25" customHeight="1" x14ac:dyDescent="0.3">
      <c r="A8819" s="97" t="s">
        <v>397</v>
      </c>
      <c r="B8819" s="97">
        <v>10649</v>
      </c>
      <c r="C8819" s="97" t="s">
        <v>26696</v>
      </c>
      <c r="D8819" s="97" t="s">
        <v>581</v>
      </c>
      <c r="E8819" s="97" t="s">
        <v>26697</v>
      </c>
      <c r="F8819" s="97">
        <v>335705</v>
      </c>
      <c r="G8819" s="97">
        <v>666302</v>
      </c>
      <c r="H8819" s="97">
        <v>335705</v>
      </c>
      <c r="I8819" s="97">
        <v>666302</v>
      </c>
      <c r="J8819" s="97" t="s">
        <v>93</v>
      </c>
      <c r="K8819" s="97">
        <v>144</v>
      </c>
      <c r="L8819" s="97" t="s">
        <v>26698</v>
      </c>
      <c r="M8819" s="97">
        <v>61.65</v>
      </c>
      <c r="N8819" s="97">
        <v>843141</v>
      </c>
    </row>
    <row r="8820" spans="1:14" ht="14.25" customHeight="1" x14ac:dyDescent="0.3">
      <c r="A8820" s="97" t="s">
        <v>419</v>
      </c>
      <c r="B8820" s="97">
        <v>15355</v>
      </c>
      <c r="C8820" s="97" t="s">
        <v>26699</v>
      </c>
      <c r="D8820" s="97" t="s">
        <v>581</v>
      </c>
      <c r="E8820" s="97" t="s">
        <v>26700</v>
      </c>
      <c r="F8820" s="97">
        <v>331249</v>
      </c>
      <c r="G8820" s="97">
        <v>672672</v>
      </c>
      <c r="H8820" s="97">
        <v>331249</v>
      </c>
      <c r="I8820" s="97">
        <v>672672</v>
      </c>
      <c r="J8820" s="97" t="s">
        <v>93</v>
      </c>
      <c r="K8820" s="97">
        <v>32</v>
      </c>
      <c r="L8820" s="97" t="s">
        <v>26701</v>
      </c>
      <c r="M8820" s="97">
        <v>61.8</v>
      </c>
      <c r="N8820" s="97">
        <v>973292</v>
      </c>
    </row>
    <row r="8821" spans="1:14" ht="14.25" customHeight="1" x14ac:dyDescent="0.3">
      <c r="A8821" s="97" t="s">
        <v>508</v>
      </c>
      <c r="B8821" s="97">
        <v>290</v>
      </c>
      <c r="C8821" s="97" t="s">
        <v>26702</v>
      </c>
      <c r="D8821" s="97" t="s">
        <v>332</v>
      </c>
      <c r="E8821" s="97" t="s">
        <v>26703</v>
      </c>
      <c r="F8821" s="97">
        <v>332638</v>
      </c>
      <c r="G8821" s="97">
        <v>668115</v>
      </c>
      <c r="H8821" s="97">
        <v>332638</v>
      </c>
      <c r="I8821" s="97">
        <v>668115</v>
      </c>
      <c r="J8821" s="97" t="s">
        <v>93</v>
      </c>
      <c r="K8821" s="97">
        <v>-750</v>
      </c>
      <c r="L8821" s="97" t="s">
        <v>26704</v>
      </c>
      <c r="M8821" s="97">
        <v>62</v>
      </c>
      <c r="N8821" s="97">
        <v>951494</v>
      </c>
    </row>
    <row r="8822" spans="1:14" ht="14.25" customHeight="1" x14ac:dyDescent="0.3">
      <c r="A8822" s="97" t="s">
        <v>508</v>
      </c>
      <c r="B8822" s="97">
        <v>100</v>
      </c>
      <c r="C8822" s="97" t="s">
        <v>26705</v>
      </c>
      <c r="D8822" s="97" t="s">
        <v>332</v>
      </c>
      <c r="E8822" s="97" t="s">
        <v>26706</v>
      </c>
      <c r="F8822" s="97">
        <v>334790</v>
      </c>
      <c r="G8822" s="97">
        <v>667810</v>
      </c>
      <c r="H8822" s="97">
        <v>334790</v>
      </c>
      <c r="I8822" s="97">
        <v>667810</v>
      </c>
      <c r="J8822" s="97" t="s">
        <v>93</v>
      </c>
      <c r="K8822" s="97">
        <v>49</v>
      </c>
      <c r="L8822" s="97" t="s">
        <v>26707</v>
      </c>
      <c r="M8822" s="97">
        <v>62</v>
      </c>
      <c r="N8822" s="97">
        <v>951299</v>
      </c>
    </row>
    <row r="8823" spans="1:14" ht="14.25" customHeight="1" x14ac:dyDescent="0.3">
      <c r="A8823" s="97" t="s">
        <v>632</v>
      </c>
      <c r="B8823" s="97">
        <v>52</v>
      </c>
      <c r="C8823" s="97" t="s">
        <v>26708</v>
      </c>
      <c r="D8823" s="97" t="s">
        <v>332</v>
      </c>
      <c r="E8823" s="97" t="s">
        <v>26709</v>
      </c>
      <c r="F8823" s="97">
        <v>342119</v>
      </c>
      <c r="G8823" s="97">
        <v>669537</v>
      </c>
      <c r="H8823" s="97">
        <v>342119</v>
      </c>
      <c r="I8823" s="97">
        <v>669537</v>
      </c>
      <c r="J8823" s="97" t="s">
        <v>93</v>
      </c>
      <c r="K8823" s="97">
        <v>79</v>
      </c>
      <c r="L8823" s="97" t="s">
        <v>26710</v>
      </c>
      <c r="M8823" s="97">
        <v>62</v>
      </c>
      <c r="N8823" s="97">
        <v>770330</v>
      </c>
    </row>
    <row r="8824" spans="1:14" ht="14.25" customHeight="1" x14ac:dyDescent="0.3">
      <c r="A8824" s="97" t="s">
        <v>632</v>
      </c>
      <c r="B8824" s="97">
        <v>91</v>
      </c>
      <c r="C8824" s="97" t="s">
        <v>26711</v>
      </c>
      <c r="D8824" s="97" t="s">
        <v>332</v>
      </c>
      <c r="E8824" s="97" t="s">
        <v>26712</v>
      </c>
      <c r="F8824" s="97">
        <v>342689</v>
      </c>
      <c r="G8824" s="97">
        <v>668229</v>
      </c>
      <c r="H8824" s="97">
        <v>342689</v>
      </c>
      <c r="I8824" s="97">
        <v>668229</v>
      </c>
      <c r="J8824" s="97" t="s">
        <v>93</v>
      </c>
      <c r="K8824" s="97">
        <v>97</v>
      </c>
      <c r="L8824" s="97" t="s">
        <v>26713</v>
      </c>
      <c r="M8824" s="97">
        <v>62</v>
      </c>
      <c r="N8824" s="97">
        <v>770369</v>
      </c>
    </row>
    <row r="8825" spans="1:14" ht="14.25" customHeight="1" x14ac:dyDescent="0.3">
      <c r="A8825" s="97" t="s">
        <v>397</v>
      </c>
      <c r="B8825" s="97">
        <v>86</v>
      </c>
      <c r="C8825" s="97" t="s">
        <v>26714</v>
      </c>
      <c r="D8825" s="97" t="s">
        <v>332</v>
      </c>
      <c r="E8825" s="97" t="s">
        <v>26715</v>
      </c>
      <c r="F8825" s="97">
        <v>336010</v>
      </c>
      <c r="G8825" s="97">
        <v>667370</v>
      </c>
      <c r="H8825" s="97">
        <v>336010</v>
      </c>
      <c r="I8825" s="97">
        <v>667370</v>
      </c>
      <c r="J8825" s="97" t="s">
        <v>93</v>
      </c>
      <c r="K8825" s="97">
        <v>117.27</v>
      </c>
      <c r="L8825" s="97" t="s">
        <v>26716</v>
      </c>
      <c r="M8825" s="97">
        <v>62</v>
      </c>
      <c r="N8825" s="97">
        <v>842643</v>
      </c>
    </row>
    <row r="8826" spans="1:14" ht="14.25" customHeight="1" x14ac:dyDescent="0.3">
      <c r="A8826" s="97" t="s">
        <v>632</v>
      </c>
      <c r="B8826" s="97">
        <v>117</v>
      </c>
      <c r="C8826" s="97" t="s">
        <v>26717</v>
      </c>
      <c r="D8826" s="97" t="s">
        <v>332</v>
      </c>
      <c r="E8826" s="97" t="s">
        <v>26718</v>
      </c>
      <c r="F8826" s="97">
        <v>343452</v>
      </c>
      <c r="G8826" s="97">
        <v>668020</v>
      </c>
      <c r="H8826" s="97">
        <v>343452</v>
      </c>
      <c r="I8826" s="97">
        <v>668020</v>
      </c>
      <c r="J8826" s="97" t="s">
        <v>93</v>
      </c>
      <c r="K8826" s="97">
        <v>118</v>
      </c>
      <c r="L8826" s="97" t="s">
        <v>26719</v>
      </c>
      <c r="M8826" s="97">
        <v>62</v>
      </c>
      <c r="N8826" s="97">
        <v>770395</v>
      </c>
    </row>
    <row r="8827" spans="1:14" ht="14.25" customHeight="1" x14ac:dyDescent="0.3">
      <c r="A8827" s="97" t="s">
        <v>330</v>
      </c>
      <c r="B8827" s="97">
        <v>46</v>
      </c>
      <c r="C8827" s="97" t="s">
        <v>26720</v>
      </c>
      <c r="D8827" s="97" t="s">
        <v>332</v>
      </c>
      <c r="E8827" s="97" t="s">
        <v>26721</v>
      </c>
      <c r="F8827" s="97">
        <v>324030</v>
      </c>
      <c r="G8827" s="97">
        <v>661980</v>
      </c>
      <c r="H8827" s="97">
        <v>324030</v>
      </c>
      <c r="I8827" s="97">
        <v>661980</v>
      </c>
      <c r="J8827" s="97" t="s">
        <v>93</v>
      </c>
      <c r="K8827" s="97">
        <v>193</v>
      </c>
      <c r="L8827" s="97" t="s">
        <v>26722</v>
      </c>
      <c r="M8827" s="97">
        <v>62</v>
      </c>
      <c r="N8827" s="97">
        <v>785767</v>
      </c>
    </row>
    <row r="8828" spans="1:14" ht="14.25" customHeight="1" x14ac:dyDescent="0.3">
      <c r="A8828" s="97" t="s">
        <v>570</v>
      </c>
      <c r="B8828" s="97">
        <v>97</v>
      </c>
      <c r="C8828" s="97" t="s">
        <v>26723</v>
      </c>
      <c r="D8828" s="97" t="s">
        <v>332</v>
      </c>
      <c r="E8828" s="97" t="s">
        <v>26724</v>
      </c>
      <c r="F8828" s="97">
        <v>336825</v>
      </c>
      <c r="G8828" s="97">
        <v>664210</v>
      </c>
      <c r="H8828" s="97">
        <v>336825</v>
      </c>
      <c r="I8828" s="97">
        <v>664210</v>
      </c>
      <c r="J8828" s="97" t="s">
        <v>93</v>
      </c>
      <c r="K8828" s="97">
        <v>209.1</v>
      </c>
      <c r="L8828" s="97" t="s">
        <v>26725</v>
      </c>
      <c r="M8828" s="97">
        <v>62</v>
      </c>
      <c r="N8828" s="97">
        <v>844575</v>
      </c>
    </row>
    <row r="8829" spans="1:14" ht="14.25" customHeight="1" x14ac:dyDescent="0.3">
      <c r="A8829" s="97" t="s">
        <v>508</v>
      </c>
      <c r="B8829" s="97">
        <v>690</v>
      </c>
      <c r="C8829" s="97" t="s">
        <v>26726</v>
      </c>
      <c r="D8829" s="97" t="s">
        <v>332</v>
      </c>
      <c r="E8829" s="97" t="s">
        <v>26727</v>
      </c>
      <c r="F8829" s="97">
        <v>334430</v>
      </c>
      <c r="G8829" s="97">
        <v>669957</v>
      </c>
      <c r="H8829" s="97">
        <v>334430</v>
      </c>
      <c r="I8829" s="97">
        <v>669957</v>
      </c>
      <c r="J8829" s="97" t="s">
        <v>93</v>
      </c>
      <c r="K8829" s="97">
        <v>30.4</v>
      </c>
      <c r="L8829" s="97" t="s">
        <v>26728</v>
      </c>
      <c r="M8829" s="97">
        <v>62.78</v>
      </c>
      <c r="N8829" s="97">
        <v>18180236</v>
      </c>
    </row>
    <row r="8830" spans="1:14" ht="14.25" customHeight="1" x14ac:dyDescent="0.3">
      <c r="A8830" s="97" t="s">
        <v>508</v>
      </c>
      <c r="B8830" s="97">
        <v>241</v>
      </c>
      <c r="C8830" s="97" t="s">
        <v>26729</v>
      </c>
      <c r="D8830" s="97" t="s">
        <v>332</v>
      </c>
      <c r="E8830" s="97" t="s">
        <v>26730</v>
      </c>
      <c r="F8830" s="97">
        <v>333090</v>
      </c>
      <c r="G8830" s="97">
        <v>669509</v>
      </c>
      <c r="H8830" s="97">
        <v>333090</v>
      </c>
      <c r="I8830" s="97">
        <v>669509</v>
      </c>
      <c r="J8830" s="97" t="s">
        <v>93</v>
      </c>
      <c r="K8830" s="97">
        <v>-827</v>
      </c>
      <c r="L8830" s="97" t="s">
        <v>26731</v>
      </c>
      <c r="M8830" s="97">
        <v>63</v>
      </c>
      <c r="N8830" s="97">
        <v>951445</v>
      </c>
    </row>
    <row r="8831" spans="1:14" ht="14.25" customHeight="1" x14ac:dyDescent="0.3">
      <c r="A8831" s="97" t="s">
        <v>419</v>
      </c>
      <c r="B8831" s="97">
        <v>383</v>
      </c>
      <c r="C8831" s="97" t="s">
        <v>26732</v>
      </c>
      <c r="D8831" s="97" t="s">
        <v>332</v>
      </c>
      <c r="E8831" s="97" t="s">
        <v>26733</v>
      </c>
      <c r="F8831" s="97">
        <v>331323</v>
      </c>
      <c r="G8831" s="97">
        <v>672642</v>
      </c>
      <c r="H8831" s="97">
        <v>331323</v>
      </c>
      <c r="I8831" s="97">
        <v>672642</v>
      </c>
      <c r="J8831" s="97" t="s">
        <v>93</v>
      </c>
      <c r="K8831" s="97">
        <v>32</v>
      </c>
      <c r="L8831" s="97" t="s">
        <v>26734</v>
      </c>
      <c r="M8831" s="97">
        <v>63</v>
      </c>
      <c r="N8831" s="97">
        <v>971867</v>
      </c>
    </row>
    <row r="8832" spans="1:14" ht="14.25" customHeight="1" x14ac:dyDescent="0.3">
      <c r="A8832" s="97" t="s">
        <v>822</v>
      </c>
      <c r="B8832" s="97">
        <v>234</v>
      </c>
      <c r="C8832" s="97" t="s">
        <v>26735</v>
      </c>
      <c r="D8832" s="97" t="s">
        <v>332</v>
      </c>
      <c r="E8832" s="97" t="s">
        <v>26736</v>
      </c>
      <c r="F8832" s="97">
        <v>341976</v>
      </c>
      <c r="G8832" s="97">
        <v>671076</v>
      </c>
      <c r="H8832" s="97">
        <v>341976</v>
      </c>
      <c r="I8832" s="97">
        <v>671076</v>
      </c>
      <c r="J8832" s="97" t="s">
        <v>93</v>
      </c>
      <c r="K8832" s="97">
        <v>89</v>
      </c>
      <c r="L8832" s="97" t="s">
        <v>26737</v>
      </c>
      <c r="M8832" s="97">
        <v>63</v>
      </c>
      <c r="N8832" s="97">
        <v>931102</v>
      </c>
    </row>
    <row r="8833" spans="1:14" ht="14.25" customHeight="1" x14ac:dyDescent="0.3">
      <c r="A8833" s="97" t="s">
        <v>632</v>
      </c>
      <c r="B8833" s="97">
        <v>123</v>
      </c>
      <c r="C8833" s="97" t="s">
        <v>26738</v>
      </c>
      <c r="D8833" s="97" t="s">
        <v>332</v>
      </c>
      <c r="E8833" s="97" t="s">
        <v>26739</v>
      </c>
      <c r="F8833" s="97">
        <v>343758</v>
      </c>
      <c r="G8833" s="97">
        <v>668140</v>
      </c>
      <c r="H8833" s="97">
        <v>343758</v>
      </c>
      <c r="I8833" s="97">
        <v>668140</v>
      </c>
      <c r="J8833" s="97" t="s">
        <v>93</v>
      </c>
      <c r="K8833" s="97">
        <v>110</v>
      </c>
      <c r="L8833" s="97" t="s">
        <v>26740</v>
      </c>
      <c r="M8833" s="97">
        <v>63</v>
      </c>
      <c r="N8833" s="97">
        <v>770401</v>
      </c>
    </row>
    <row r="8834" spans="1:14" ht="14.25" customHeight="1" x14ac:dyDescent="0.3">
      <c r="A8834" s="97" t="s">
        <v>506</v>
      </c>
      <c r="B8834" s="97">
        <v>294</v>
      </c>
      <c r="C8834" s="97" t="s">
        <v>26741</v>
      </c>
      <c r="D8834" s="97" t="s">
        <v>332</v>
      </c>
      <c r="E8834" s="97" t="s">
        <v>26742</v>
      </c>
      <c r="F8834" s="97">
        <v>327706</v>
      </c>
      <c r="G8834" s="97">
        <v>666963</v>
      </c>
      <c r="H8834" s="97">
        <v>327706</v>
      </c>
      <c r="I8834" s="97">
        <v>666963</v>
      </c>
      <c r="J8834" s="97" t="s">
        <v>93</v>
      </c>
      <c r="K8834" s="97">
        <v>140.69999999999999</v>
      </c>
      <c r="L8834" s="97" t="s">
        <v>26743</v>
      </c>
      <c r="M8834" s="97">
        <v>63</v>
      </c>
      <c r="N8834" s="97">
        <v>1002786</v>
      </c>
    </row>
    <row r="8835" spans="1:14" ht="14.25" customHeight="1" x14ac:dyDescent="0.3">
      <c r="A8835" s="97" t="s">
        <v>497</v>
      </c>
      <c r="B8835" s="97">
        <v>64</v>
      </c>
      <c r="C8835" s="97" t="s">
        <v>26744</v>
      </c>
      <c r="D8835" s="97" t="s">
        <v>332</v>
      </c>
      <c r="E8835" s="97" t="s">
        <v>26745</v>
      </c>
      <c r="F8835" s="97">
        <v>331400</v>
      </c>
      <c r="G8835" s="97">
        <v>660560</v>
      </c>
      <c r="H8835" s="97">
        <v>331400</v>
      </c>
      <c r="I8835" s="97">
        <v>660560</v>
      </c>
      <c r="J8835" s="97" t="s">
        <v>93</v>
      </c>
      <c r="K8835" s="97">
        <v>143</v>
      </c>
      <c r="L8835" s="97" t="s">
        <v>26746</v>
      </c>
      <c r="M8835" s="97">
        <v>63</v>
      </c>
      <c r="N8835" s="97">
        <v>904695</v>
      </c>
    </row>
    <row r="8836" spans="1:14" ht="14.25" customHeight="1" x14ac:dyDescent="0.3">
      <c r="A8836" s="97" t="s">
        <v>351</v>
      </c>
      <c r="B8836" s="97">
        <v>26</v>
      </c>
      <c r="C8836" s="97" t="s">
        <v>26747</v>
      </c>
      <c r="D8836" s="97" t="s">
        <v>332</v>
      </c>
      <c r="E8836" s="97" t="s">
        <v>26748</v>
      </c>
      <c r="F8836" s="97">
        <v>326460</v>
      </c>
      <c r="G8836" s="97">
        <v>663630</v>
      </c>
      <c r="H8836" s="97">
        <v>326460</v>
      </c>
      <c r="I8836" s="97">
        <v>663630</v>
      </c>
      <c r="J8836" s="97" t="s">
        <v>93</v>
      </c>
      <c r="K8836" s="97">
        <v>157</v>
      </c>
      <c r="L8836" s="97" t="s">
        <v>26749</v>
      </c>
      <c r="M8836" s="97">
        <v>63</v>
      </c>
      <c r="N8836" s="97">
        <v>803107</v>
      </c>
    </row>
    <row r="8837" spans="1:14" ht="14.25" customHeight="1" x14ac:dyDescent="0.3">
      <c r="A8837" s="97" t="s">
        <v>570</v>
      </c>
      <c r="B8837" s="97">
        <v>110</v>
      </c>
      <c r="C8837" s="97" t="s">
        <v>26750</v>
      </c>
      <c r="D8837" s="97" t="s">
        <v>332</v>
      </c>
      <c r="E8837" s="97" t="s">
        <v>26751</v>
      </c>
      <c r="F8837" s="97">
        <v>337460</v>
      </c>
      <c r="G8837" s="97">
        <v>664810</v>
      </c>
      <c r="H8837" s="97">
        <v>337460</v>
      </c>
      <c r="I8837" s="97">
        <v>664810</v>
      </c>
      <c r="J8837" s="97" t="s">
        <v>93</v>
      </c>
      <c r="K8837" s="97">
        <v>183.9</v>
      </c>
      <c r="L8837" s="97" t="s">
        <v>26752</v>
      </c>
      <c r="M8837" s="97">
        <v>63</v>
      </c>
      <c r="N8837" s="97">
        <v>844588</v>
      </c>
    </row>
    <row r="8838" spans="1:14" ht="14.25" customHeight="1" x14ac:dyDescent="0.3">
      <c r="A8838" s="97" t="s">
        <v>506</v>
      </c>
      <c r="B8838" s="97">
        <v>10695</v>
      </c>
      <c r="C8838" s="97" t="s">
        <v>26753</v>
      </c>
      <c r="D8838" s="97" t="s">
        <v>581</v>
      </c>
      <c r="E8838" s="97" t="s">
        <v>26754</v>
      </c>
      <c r="F8838" s="97">
        <v>327721</v>
      </c>
      <c r="G8838" s="97">
        <v>666942</v>
      </c>
      <c r="H8838" s="97">
        <v>327721</v>
      </c>
      <c r="I8838" s="97">
        <v>666942</v>
      </c>
      <c r="J8838" s="97" t="s">
        <v>93</v>
      </c>
      <c r="K8838" s="97">
        <v>140.80000000000001</v>
      </c>
      <c r="L8838" s="97" t="s">
        <v>26755</v>
      </c>
      <c r="M8838" s="97">
        <v>63.7</v>
      </c>
      <c r="N8838" s="97">
        <v>1004250</v>
      </c>
    </row>
    <row r="8839" spans="1:14" ht="14.25" customHeight="1" x14ac:dyDescent="0.3">
      <c r="A8839" s="97" t="s">
        <v>888</v>
      </c>
      <c r="B8839" s="97">
        <v>31</v>
      </c>
      <c r="C8839" s="97" t="s">
        <v>26756</v>
      </c>
      <c r="D8839" s="97" t="s">
        <v>332</v>
      </c>
      <c r="E8839" s="97" t="s">
        <v>26757</v>
      </c>
      <c r="F8839" s="97">
        <v>349541</v>
      </c>
      <c r="G8839" s="97">
        <v>673922</v>
      </c>
      <c r="H8839" s="97">
        <v>349541</v>
      </c>
      <c r="I8839" s="97">
        <v>673922</v>
      </c>
      <c r="J8839" s="97" t="s">
        <v>93</v>
      </c>
      <c r="K8839" s="97">
        <v>0</v>
      </c>
      <c r="L8839" s="97" t="s">
        <v>26758</v>
      </c>
      <c r="M8839" s="97">
        <v>64</v>
      </c>
      <c r="N8839" s="97">
        <v>747570</v>
      </c>
    </row>
    <row r="8840" spans="1:14" ht="14.25" customHeight="1" x14ac:dyDescent="0.3">
      <c r="A8840" s="97" t="s">
        <v>508</v>
      </c>
      <c r="B8840" s="97">
        <v>29</v>
      </c>
      <c r="C8840" s="97" t="s">
        <v>26759</v>
      </c>
      <c r="D8840" s="97" t="s">
        <v>332</v>
      </c>
      <c r="E8840" s="97" t="s">
        <v>26760</v>
      </c>
      <c r="F8840" s="97">
        <v>330780</v>
      </c>
      <c r="G8840" s="97">
        <v>668820</v>
      </c>
      <c r="H8840" s="97">
        <v>330780</v>
      </c>
      <c r="I8840" s="97">
        <v>668820</v>
      </c>
      <c r="J8840" s="97" t="s">
        <v>93</v>
      </c>
      <c r="K8840" s="97">
        <v>78</v>
      </c>
      <c r="L8840" s="97" t="s">
        <v>26761</v>
      </c>
      <c r="M8840" s="97">
        <v>64</v>
      </c>
      <c r="N8840" s="97">
        <v>951228</v>
      </c>
    </row>
    <row r="8841" spans="1:14" ht="14.25" customHeight="1" x14ac:dyDescent="0.3">
      <c r="A8841" s="97" t="s">
        <v>497</v>
      </c>
      <c r="B8841" s="97">
        <v>103</v>
      </c>
      <c r="C8841" s="97" t="s">
        <v>26762</v>
      </c>
      <c r="D8841" s="97" t="s">
        <v>332</v>
      </c>
      <c r="E8841" s="97" t="s">
        <v>26763</v>
      </c>
      <c r="F8841" s="97">
        <v>334730</v>
      </c>
      <c r="G8841" s="97">
        <v>660820</v>
      </c>
      <c r="H8841" s="97">
        <v>334730</v>
      </c>
      <c r="I8841" s="97">
        <v>660820</v>
      </c>
      <c r="J8841" s="97" t="s">
        <v>93</v>
      </c>
      <c r="K8841" s="97">
        <v>134</v>
      </c>
      <c r="L8841" s="97" t="s">
        <v>26764</v>
      </c>
      <c r="M8841" s="97">
        <v>64</v>
      </c>
      <c r="N8841" s="97">
        <v>904735</v>
      </c>
    </row>
    <row r="8842" spans="1:14" ht="14.25" customHeight="1" x14ac:dyDescent="0.3">
      <c r="A8842" s="97" t="s">
        <v>506</v>
      </c>
      <c r="B8842" s="97">
        <v>346</v>
      </c>
      <c r="C8842" s="97" t="s">
        <v>26765</v>
      </c>
      <c r="D8842" s="97" t="s">
        <v>332</v>
      </c>
      <c r="E8842" s="97" t="s">
        <v>26766</v>
      </c>
      <c r="F8842" s="97">
        <v>327647</v>
      </c>
      <c r="G8842" s="97">
        <v>666824</v>
      </c>
      <c r="H8842" s="97">
        <v>327647</v>
      </c>
      <c r="I8842" s="97">
        <v>666824</v>
      </c>
      <c r="J8842" s="97" t="s">
        <v>93</v>
      </c>
      <c r="K8842" s="97">
        <v>140</v>
      </c>
      <c r="L8842" s="97" t="s">
        <v>26767</v>
      </c>
      <c r="M8842" s="97">
        <v>64</v>
      </c>
      <c r="N8842" s="97">
        <v>1002838</v>
      </c>
    </row>
    <row r="8843" spans="1:14" ht="14.25" customHeight="1" x14ac:dyDescent="0.3">
      <c r="A8843" s="97" t="s">
        <v>351</v>
      </c>
      <c r="B8843" s="97">
        <v>10063</v>
      </c>
      <c r="C8843" s="97" t="s">
        <v>26768</v>
      </c>
      <c r="D8843" s="97" t="s">
        <v>581</v>
      </c>
      <c r="E8843" s="97" t="s">
        <v>26769</v>
      </c>
      <c r="F8843" s="97">
        <v>326388</v>
      </c>
      <c r="G8843" s="97">
        <v>663584</v>
      </c>
      <c r="H8843" s="97">
        <v>326388</v>
      </c>
      <c r="I8843" s="97">
        <v>663584</v>
      </c>
      <c r="J8843" s="97" t="s">
        <v>93</v>
      </c>
      <c r="K8843" s="97">
        <v>160.4</v>
      </c>
      <c r="L8843" s="97" t="s">
        <v>26770</v>
      </c>
      <c r="M8843" s="97">
        <v>64</v>
      </c>
      <c r="N8843" s="97">
        <v>803330</v>
      </c>
    </row>
    <row r="8844" spans="1:14" ht="14.25" customHeight="1" x14ac:dyDescent="0.3">
      <c r="A8844" s="97" t="s">
        <v>330</v>
      </c>
      <c r="B8844" s="97">
        <v>48</v>
      </c>
      <c r="C8844" s="97" t="s">
        <v>26771</v>
      </c>
      <c r="D8844" s="97" t="s">
        <v>332</v>
      </c>
      <c r="E8844" s="97" t="s">
        <v>26772</v>
      </c>
      <c r="F8844" s="97">
        <v>324060</v>
      </c>
      <c r="G8844" s="97">
        <v>661950</v>
      </c>
      <c r="H8844" s="97">
        <v>324060</v>
      </c>
      <c r="I8844" s="97">
        <v>661950</v>
      </c>
      <c r="J8844" s="97" t="s">
        <v>93</v>
      </c>
      <c r="K8844" s="97">
        <v>191</v>
      </c>
      <c r="L8844" s="97" t="s">
        <v>26773</v>
      </c>
      <c r="M8844" s="97">
        <v>64</v>
      </c>
      <c r="N8844" s="97">
        <v>785769</v>
      </c>
    </row>
    <row r="8845" spans="1:14" ht="14.25" customHeight="1" x14ac:dyDescent="0.3">
      <c r="A8845" s="97" t="s">
        <v>570</v>
      </c>
      <c r="B8845" s="97">
        <v>31</v>
      </c>
      <c r="C8845" s="97" t="s">
        <v>26774</v>
      </c>
      <c r="D8845" s="97" t="s">
        <v>332</v>
      </c>
      <c r="E8845" s="97" t="s">
        <v>26775</v>
      </c>
      <c r="F8845" s="97">
        <v>336875</v>
      </c>
      <c r="G8845" s="97">
        <v>664575</v>
      </c>
      <c r="H8845" s="97">
        <v>336875</v>
      </c>
      <c r="I8845" s="97">
        <v>664575</v>
      </c>
      <c r="J8845" s="97" t="s">
        <v>93</v>
      </c>
      <c r="K8845" s="97">
        <v>209.7</v>
      </c>
      <c r="L8845" s="97" t="s">
        <v>26776</v>
      </c>
      <c r="M8845" s="97">
        <v>64</v>
      </c>
      <c r="N8845" s="97">
        <v>844509</v>
      </c>
    </row>
    <row r="8846" spans="1:14" ht="14.25" customHeight="1" x14ac:dyDescent="0.3">
      <c r="A8846" s="97" t="s">
        <v>419</v>
      </c>
      <c r="B8846" s="97">
        <v>256</v>
      </c>
      <c r="C8846" s="97" t="s">
        <v>26777</v>
      </c>
      <c r="D8846" s="97" t="s">
        <v>332</v>
      </c>
      <c r="E8846" s="97" t="s">
        <v>26778</v>
      </c>
      <c r="F8846" s="97">
        <v>333050</v>
      </c>
      <c r="G8846" s="97">
        <v>672152</v>
      </c>
      <c r="H8846" s="97">
        <v>333050</v>
      </c>
      <c r="I8846" s="97">
        <v>672152</v>
      </c>
      <c r="J8846" s="97" t="s">
        <v>93</v>
      </c>
      <c r="K8846" s="97">
        <v>950.9</v>
      </c>
      <c r="L8846" s="97" t="s">
        <v>26779</v>
      </c>
      <c r="M8846" s="97">
        <v>64</v>
      </c>
      <c r="N8846" s="97">
        <v>971740</v>
      </c>
    </row>
    <row r="8847" spans="1:14" ht="14.25" customHeight="1" x14ac:dyDescent="0.3">
      <c r="A8847" s="97" t="s">
        <v>397</v>
      </c>
      <c r="B8847" s="97">
        <v>370</v>
      </c>
      <c r="C8847" s="97" t="s">
        <v>26780</v>
      </c>
      <c r="D8847" s="97" t="s">
        <v>332</v>
      </c>
      <c r="E8847" s="97" t="s">
        <v>26781</v>
      </c>
      <c r="F8847" s="97">
        <v>335341</v>
      </c>
      <c r="G8847" s="97">
        <v>669006</v>
      </c>
      <c r="H8847" s="97">
        <v>335341</v>
      </c>
      <c r="I8847" s="97">
        <v>669006</v>
      </c>
      <c r="J8847" s="97" t="s">
        <v>93</v>
      </c>
      <c r="K8847" s="97">
        <v>54</v>
      </c>
      <c r="L8847" s="97" t="s">
        <v>26782</v>
      </c>
      <c r="M8847" s="97">
        <v>64.5</v>
      </c>
      <c r="N8847" s="97">
        <v>15637946</v>
      </c>
    </row>
    <row r="8848" spans="1:14" ht="14.25" customHeight="1" x14ac:dyDescent="0.3">
      <c r="A8848" s="97" t="s">
        <v>351</v>
      </c>
      <c r="B8848" s="97">
        <v>17123</v>
      </c>
      <c r="C8848" s="97" t="s">
        <v>26783</v>
      </c>
      <c r="D8848" s="97" t="s">
        <v>581</v>
      </c>
      <c r="E8848" s="97" t="s">
        <v>26784</v>
      </c>
      <c r="F8848" s="97">
        <v>326004</v>
      </c>
      <c r="G8848" s="97">
        <v>663522</v>
      </c>
      <c r="H8848" s="97">
        <v>326004</v>
      </c>
      <c r="I8848" s="97">
        <v>663522</v>
      </c>
      <c r="J8848" s="97" t="s">
        <v>93</v>
      </c>
      <c r="K8848" s="97">
        <v>169.43</v>
      </c>
      <c r="L8848" s="97" t="s">
        <v>26785</v>
      </c>
      <c r="M8848" s="97">
        <v>64.599999999999994</v>
      </c>
      <c r="N8848" s="97">
        <v>803442</v>
      </c>
    </row>
    <row r="8849" spans="1:14" ht="14.25" customHeight="1" x14ac:dyDescent="0.3">
      <c r="A8849" s="97" t="s">
        <v>2435</v>
      </c>
      <c r="B8849" s="97">
        <v>2</v>
      </c>
      <c r="C8849" s="97" t="s">
        <v>26786</v>
      </c>
      <c r="D8849" s="97" t="s">
        <v>332</v>
      </c>
      <c r="E8849" s="97" t="s">
        <v>26787</v>
      </c>
      <c r="F8849" s="97">
        <v>347754</v>
      </c>
      <c r="G8849" s="97">
        <v>682533</v>
      </c>
      <c r="H8849" s="97">
        <v>347754</v>
      </c>
      <c r="I8849" s="97">
        <v>682533</v>
      </c>
      <c r="J8849" s="97" t="s">
        <v>93</v>
      </c>
      <c r="K8849" s="97">
        <v>0</v>
      </c>
      <c r="L8849" s="97" t="s">
        <v>26788</v>
      </c>
      <c r="M8849" s="97">
        <v>65</v>
      </c>
      <c r="N8849" s="97">
        <v>640532</v>
      </c>
    </row>
    <row r="8850" spans="1:14" ht="14.25" customHeight="1" x14ac:dyDescent="0.3">
      <c r="A8850" s="97" t="s">
        <v>655</v>
      </c>
      <c r="B8850" s="97">
        <v>650</v>
      </c>
      <c r="C8850" s="97" t="s">
        <v>26789</v>
      </c>
      <c r="D8850" s="97" t="s">
        <v>332</v>
      </c>
      <c r="E8850" s="97" t="s">
        <v>26790</v>
      </c>
      <c r="F8850" s="97">
        <v>339523</v>
      </c>
      <c r="G8850" s="97">
        <v>674805</v>
      </c>
      <c r="H8850" s="97">
        <v>339523</v>
      </c>
      <c r="I8850" s="97">
        <v>674805</v>
      </c>
      <c r="J8850" s="97" t="s">
        <v>93</v>
      </c>
      <c r="K8850" s="97">
        <v>15</v>
      </c>
      <c r="L8850" s="97" t="s">
        <v>26791</v>
      </c>
      <c r="M8850" s="97">
        <v>65</v>
      </c>
      <c r="N8850" s="97">
        <v>950330</v>
      </c>
    </row>
    <row r="8851" spans="1:14" ht="14.25" customHeight="1" x14ac:dyDescent="0.3">
      <c r="A8851" s="97" t="s">
        <v>397</v>
      </c>
      <c r="B8851" s="97">
        <v>28</v>
      </c>
      <c r="C8851" s="97" t="s">
        <v>26792</v>
      </c>
      <c r="D8851" s="97" t="s">
        <v>332</v>
      </c>
      <c r="E8851" s="97" t="s">
        <v>26793</v>
      </c>
      <c r="F8851" s="97">
        <v>335840</v>
      </c>
      <c r="G8851" s="97">
        <v>668260</v>
      </c>
      <c r="H8851" s="97">
        <v>335840</v>
      </c>
      <c r="I8851" s="97">
        <v>668260</v>
      </c>
      <c r="J8851" s="97" t="s">
        <v>93</v>
      </c>
      <c r="K8851" s="97">
        <v>93</v>
      </c>
      <c r="L8851" s="97" t="s">
        <v>26794</v>
      </c>
      <c r="M8851" s="97">
        <v>65</v>
      </c>
      <c r="N8851" s="97">
        <v>842585</v>
      </c>
    </row>
    <row r="8852" spans="1:14" ht="14.25" customHeight="1" x14ac:dyDescent="0.3">
      <c r="A8852" s="97" t="s">
        <v>397</v>
      </c>
      <c r="B8852" s="97">
        <v>265</v>
      </c>
      <c r="C8852" s="97" t="s">
        <v>26795</v>
      </c>
      <c r="D8852" s="97" t="s">
        <v>332</v>
      </c>
      <c r="E8852" s="97" t="s">
        <v>26796</v>
      </c>
      <c r="F8852" s="97">
        <v>338560</v>
      </c>
      <c r="G8852" s="97">
        <v>666284</v>
      </c>
      <c r="H8852" s="97">
        <v>338560</v>
      </c>
      <c r="I8852" s="97">
        <v>666284</v>
      </c>
      <c r="J8852" s="97" t="s">
        <v>93</v>
      </c>
      <c r="K8852" s="97">
        <v>95</v>
      </c>
      <c r="L8852" s="97" t="s">
        <v>26797</v>
      </c>
      <c r="M8852" s="97">
        <v>65</v>
      </c>
      <c r="N8852" s="97">
        <v>842822</v>
      </c>
    </row>
    <row r="8853" spans="1:14" ht="14.25" customHeight="1" x14ac:dyDescent="0.3">
      <c r="A8853" s="97" t="s">
        <v>397</v>
      </c>
      <c r="B8853" s="97">
        <v>147</v>
      </c>
      <c r="C8853" s="97" t="s">
        <v>26798</v>
      </c>
      <c r="D8853" s="97" t="s">
        <v>332</v>
      </c>
      <c r="E8853" s="97" t="s">
        <v>26799</v>
      </c>
      <c r="F8853" s="97">
        <v>339730</v>
      </c>
      <c r="G8853" s="97">
        <v>666520</v>
      </c>
      <c r="H8853" s="97">
        <v>339730</v>
      </c>
      <c r="I8853" s="97">
        <v>666520</v>
      </c>
      <c r="J8853" s="97" t="s">
        <v>93</v>
      </c>
      <c r="K8853" s="97">
        <v>118.26</v>
      </c>
      <c r="L8853" s="97" t="s">
        <v>26800</v>
      </c>
      <c r="M8853" s="97">
        <v>65</v>
      </c>
      <c r="N8853" s="97">
        <v>842704</v>
      </c>
    </row>
    <row r="8854" spans="1:14" ht="14.25" customHeight="1" x14ac:dyDescent="0.3">
      <c r="A8854" s="97" t="s">
        <v>506</v>
      </c>
      <c r="B8854" s="97">
        <v>384</v>
      </c>
      <c r="C8854" s="97" t="s">
        <v>26801</v>
      </c>
      <c r="D8854" s="97" t="s">
        <v>332</v>
      </c>
      <c r="E8854" s="97" t="s">
        <v>26802</v>
      </c>
      <c r="F8854" s="97">
        <v>327260</v>
      </c>
      <c r="G8854" s="97">
        <v>666450</v>
      </c>
      <c r="H8854" s="97">
        <v>327260</v>
      </c>
      <c r="I8854" s="97">
        <v>666450</v>
      </c>
      <c r="J8854" s="97" t="s">
        <v>93</v>
      </c>
      <c r="K8854" s="97">
        <v>154.75</v>
      </c>
      <c r="L8854" s="97" t="s">
        <v>26803</v>
      </c>
      <c r="M8854" s="97">
        <v>65</v>
      </c>
      <c r="N8854" s="97">
        <v>1002876</v>
      </c>
    </row>
    <row r="8855" spans="1:14" ht="14.25" customHeight="1" x14ac:dyDescent="0.3">
      <c r="A8855" s="97" t="s">
        <v>4821</v>
      </c>
      <c r="B8855" s="97">
        <v>128</v>
      </c>
      <c r="C8855" s="97" t="s">
        <v>26804</v>
      </c>
      <c r="D8855" s="97" t="s">
        <v>332</v>
      </c>
      <c r="E8855" s="97" t="s">
        <v>26805</v>
      </c>
      <c r="F8855" s="97">
        <v>334270</v>
      </c>
      <c r="G8855" s="97">
        <v>659485</v>
      </c>
      <c r="H8855" s="97">
        <v>334270</v>
      </c>
      <c r="I8855" s="97">
        <v>659485</v>
      </c>
      <c r="J8855" s="97" t="s">
        <v>93</v>
      </c>
      <c r="K8855" s="97">
        <v>188.4</v>
      </c>
      <c r="L8855" s="97" t="s">
        <v>26806</v>
      </c>
      <c r="M8855" s="97">
        <v>65</v>
      </c>
      <c r="N8855" s="97">
        <v>777787</v>
      </c>
    </row>
    <row r="8856" spans="1:14" ht="14.25" customHeight="1" x14ac:dyDescent="0.3">
      <c r="A8856" s="97" t="s">
        <v>570</v>
      </c>
      <c r="B8856" s="97">
        <v>131</v>
      </c>
      <c r="C8856" s="97" t="s">
        <v>26807</v>
      </c>
      <c r="D8856" s="97" t="s">
        <v>332</v>
      </c>
      <c r="E8856" s="97" t="s">
        <v>26808</v>
      </c>
      <c r="F8856" s="97">
        <v>337320</v>
      </c>
      <c r="G8856" s="97">
        <v>664595</v>
      </c>
      <c r="H8856" s="97">
        <v>337320</v>
      </c>
      <c r="I8856" s="97">
        <v>664595</v>
      </c>
      <c r="J8856" s="97" t="s">
        <v>93</v>
      </c>
      <c r="K8856" s="97">
        <v>188.6</v>
      </c>
      <c r="L8856" s="97" t="s">
        <v>26809</v>
      </c>
      <c r="M8856" s="97">
        <v>65</v>
      </c>
      <c r="N8856" s="97">
        <v>844610</v>
      </c>
    </row>
    <row r="8857" spans="1:14" ht="14.25" customHeight="1" x14ac:dyDescent="0.3">
      <c r="A8857" s="97" t="s">
        <v>570</v>
      </c>
      <c r="B8857" s="97">
        <v>50</v>
      </c>
      <c r="C8857" s="97" t="s">
        <v>26810</v>
      </c>
      <c r="D8857" s="97" t="s">
        <v>332</v>
      </c>
      <c r="E8857" s="97" t="s">
        <v>26811</v>
      </c>
      <c r="F8857" s="97">
        <v>335975</v>
      </c>
      <c r="G8857" s="97">
        <v>663590</v>
      </c>
      <c r="H8857" s="97">
        <v>335975</v>
      </c>
      <c r="I8857" s="97">
        <v>663590</v>
      </c>
      <c r="J8857" s="97" t="s">
        <v>93</v>
      </c>
      <c r="K8857" s="97">
        <v>253.3</v>
      </c>
      <c r="L8857" s="97" t="s">
        <v>26812</v>
      </c>
      <c r="M8857" s="97">
        <v>65</v>
      </c>
      <c r="N8857" s="97">
        <v>844528</v>
      </c>
    </row>
    <row r="8858" spans="1:14" ht="14.25" customHeight="1" x14ac:dyDescent="0.3">
      <c r="A8858" s="97" t="s">
        <v>506</v>
      </c>
      <c r="B8858" s="97">
        <v>10695</v>
      </c>
      <c r="C8858" s="97" t="s">
        <v>26813</v>
      </c>
      <c r="D8858" s="97" t="s">
        <v>581</v>
      </c>
      <c r="E8858" s="97" t="s">
        <v>26814</v>
      </c>
      <c r="F8858" s="97">
        <v>327666</v>
      </c>
      <c r="G8858" s="97">
        <v>666868</v>
      </c>
      <c r="H8858" s="97">
        <v>327666</v>
      </c>
      <c r="I8858" s="97">
        <v>666868</v>
      </c>
      <c r="J8858" s="97" t="s">
        <v>93</v>
      </c>
      <c r="K8858" s="97">
        <v>140.38999999999999</v>
      </c>
      <c r="L8858" s="97" t="s">
        <v>26815</v>
      </c>
      <c r="M8858" s="97">
        <v>65.5</v>
      </c>
      <c r="N8858" s="97">
        <v>1004299</v>
      </c>
    </row>
    <row r="8859" spans="1:14" ht="14.25" customHeight="1" x14ac:dyDescent="0.3">
      <c r="A8859" s="97" t="s">
        <v>508</v>
      </c>
      <c r="B8859" s="97">
        <v>689</v>
      </c>
      <c r="C8859" s="97" t="s">
        <v>26816</v>
      </c>
      <c r="D8859" s="97" t="s">
        <v>332</v>
      </c>
      <c r="E8859" s="97" t="s">
        <v>26817</v>
      </c>
      <c r="F8859" s="97">
        <v>334470</v>
      </c>
      <c r="G8859" s="97">
        <v>669869</v>
      </c>
      <c r="H8859" s="97">
        <v>334470</v>
      </c>
      <c r="I8859" s="97">
        <v>669869</v>
      </c>
      <c r="J8859" s="97" t="s">
        <v>93</v>
      </c>
      <c r="K8859" s="97">
        <v>23.1</v>
      </c>
      <c r="L8859" s="97" t="s">
        <v>26818</v>
      </c>
      <c r="M8859" s="97">
        <v>65.53</v>
      </c>
      <c r="N8859" s="97">
        <v>18180235</v>
      </c>
    </row>
    <row r="8860" spans="1:14" ht="14.25" customHeight="1" x14ac:dyDescent="0.3">
      <c r="A8860" s="97" t="s">
        <v>419</v>
      </c>
      <c r="B8860" s="97">
        <v>379</v>
      </c>
      <c r="C8860" s="97" t="s">
        <v>26819</v>
      </c>
      <c r="D8860" s="97" t="s">
        <v>332</v>
      </c>
      <c r="E8860" s="97" t="s">
        <v>26820</v>
      </c>
      <c r="F8860" s="97">
        <v>334278</v>
      </c>
      <c r="G8860" s="97">
        <v>671080</v>
      </c>
      <c r="H8860" s="97">
        <v>334278</v>
      </c>
      <c r="I8860" s="97">
        <v>671080</v>
      </c>
      <c r="J8860" s="97" t="s">
        <v>93</v>
      </c>
      <c r="K8860" s="97">
        <v>-671.17</v>
      </c>
      <c r="L8860" s="97" t="s">
        <v>26821</v>
      </c>
      <c r="M8860" s="97">
        <v>66</v>
      </c>
      <c r="N8860" s="97">
        <v>971863</v>
      </c>
    </row>
    <row r="8861" spans="1:14" ht="14.25" customHeight="1" x14ac:dyDescent="0.3">
      <c r="A8861" s="97" t="s">
        <v>508</v>
      </c>
      <c r="B8861" s="97">
        <v>133</v>
      </c>
      <c r="C8861" s="97" t="s">
        <v>26822</v>
      </c>
      <c r="D8861" s="97" t="s">
        <v>332</v>
      </c>
      <c r="E8861" s="97" t="s">
        <v>10843</v>
      </c>
      <c r="F8861" s="97">
        <v>331000</v>
      </c>
      <c r="G8861" s="97">
        <v>669800</v>
      </c>
      <c r="H8861" s="97">
        <v>331000</v>
      </c>
      <c r="I8861" s="97">
        <v>669800</v>
      </c>
      <c r="J8861" s="97" t="s">
        <v>93</v>
      </c>
      <c r="K8861" s="97">
        <v>0</v>
      </c>
      <c r="L8861" s="97" t="s">
        <v>26823</v>
      </c>
      <c r="M8861" s="97">
        <v>66</v>
      </c>
      <c r="N8861" s="97">
        <v>951334</v>
      </c>
    </row>
    <row r="8862" spans="1:14" ht="14.25" customHeight="1" x14ac:dyDescent="0.3">
      <c r="A8862" s="97" t="s">
        <v>508</v>
      </c>
      <c r="B8862" s="97">
        <v>131</v>
      </c>
      <c r="C8862" s="97" t="s">
        <v>26824</v>
      </c>
      <c r="D8862" s="97" t="s">
        <v>332</v>
      </c>
      <c r="E8862" s="97" t="s">
        <v>10843</v>
      </c>
      <c r="F8862" s="97">
        <v>331000</v>
      </c>
      <c r="G8862" s="97">
        <v>669800</v>
      </c>
      <c r="H8862" s="97">
        <v>331000</v>
      </c>
      <c r="I8862" s="97">
        <v>669800</v>
      </c>
      <c r="J8862" s="97" t="s">
        <v>93</v>
      </c>
      <c r="K8862" s="97">
        <v>0</v>
      </c>
      <c r="L8862" s="97" t="s">
        <v>26825</v>
      </c>
      <c r="M8862" s="97">
        <v>66</v>
      </c>
      <c r="N8862" s="97">
        <v>951332</v>
      </c>
    </row>
    <row r="8863" spans="1:14" ht="14.25" customHeight="1" x14ac:dyDescent="0.3">
      <c r="A8863" s="97" t="s">
        <v>962</v>
      </c>
      <c r="B8863" s="97">
        <v>114</v>
      </c>
      <c r="C8863" s="97" t="s">
        <v>26826</v>
      </c>
      <c r="D8863" s="97" t="s">
        <v>332</v>
      </c>
      <c r="E8863" s="97" t="s">
        <v>26827</v>
      </c>
      <c r="F8863" s="97">
        <v>319511</v>
      </c>
      <c r="G8863" s="97">
        <v>652693</v>
      </c>
      <c r="H8863" s="97">
        <v>319511</v>
      </c>
      <c r="I8863" s="97">
        <v>652693</v>
      </c>
      <c r="J8863" s="97" t="s">
        <v>93</v>
      </c>
      <c r="K8863" s="97">
        <v>0</v>
      </c>
      <c r="L8863" s="97" t="s">
        <v>26828</v>
      </c>
      <c r="M8863" s="97">
        <v>66</v>
      </c>
      <c r="N8863" s="97">
        <v>712368</v>
      </c>
    </row>
    <row r="8864" spans="1:14" ht="14.25" customHeight="1" x14ac:dyDescent="0.3">
      <c r="A8864" s="97" t="s">
        <v>822</v>
      </c>
      <c r="B8864" s="97">
        <v>92</v>
      </c>
      <c r="C8864" s="97" t="s">
        <v>26829</v>
      </c>
      <c r="D8864" s="97" t="s">
        <v>332</v>
      </c>
      <c r="E8864" s="97" t="s">
        <v>26830</v>
      </c>
      <c r="F8864" s="97">
        <v>340333</v>
      </c>
      <c r="G8864" s="97">
        <v>670492</v>
      </c>
      <c r="H8864" s="97">
        <v>340333</v>
      </c>
      <c r="I8864" s="97">
        <v>670492</v>
      </c>
      <c r="J8864" s="97" t="s">
        <v>93</v>
      </c>
      <c r="K8864" s="97">
        <v>104</v>
      </c>
      <c r="L8864" s="97" t="s">
        <v>26831</v>
      </c>
      <c r="M8864" s="97">
        <v>66</v>
      </c>
      <c r="N8864" s="97">
        <v>930960</v>
      </c>
    </row>
    <row r="8865" spans="1:14" ht="14.25" customHeight="1" x14ac:dyDescent="0.3">
      <c r="A8865" s="97" t="s">
        <v>497</v>
      </c>
      <c r="B8865" s="97">
        <v>263</v>
      </c>
      <c r="C8865" s="97" t="s">
        <v>26832</v>
      </c>
      <c r="D8865" s="97" t="s">
        <v>332</v>
      </c>
      <c r="E8865" s="97" t="s">
        <v>26833</v>
      </c>
      <c r="F8865" s="97">
        <v>333753</v>
      </c>
      <c r="G8865" s="97">
        <v>663628</v>
      </c>
      <c r="H8865" s="97">
        <v>333753</v>
      </c>
      <c r="I8865" s="97">
        <v>663628</v>
      </c>
      <c r="J8865" s="97" t="s">
        <v>93</v>
      </c>
      <c r="K8865" s="97">
        <v>125</v>
      </c>
      <c r="L8865" s="97" t="s">
        <v>26834</v>
      </c>
      <c r="M8865" s="97">
        <v>66</v>
      </c>
      <c r="N8865" s="97">
        <v>904900</v>
      </c>
    </row>
    <row r="8866" spans="1:14" ht="14.25" customHeight="1" x14ac:dyDescent="0.3">
      <c r="A8866" s="97" t="s">
        <v>506</v>
      </c>
      <c r="B8866" s="97">
        <v>10695</v>
      </c>
      <c r="C8866" s="97" t="s">
        <v>26835</v>
      </c>
      <c r="D8866" s="97" t="s">
        <v>581</v>
      </c>
      <c r="E8866" s="97" t="s">
        <v>26836</v>
      </c>
      <c r="F8866" s="97">
        <v>327671</v>
      </c>
      <c r="G8866" s="97">
        <v>666879</v>
      </c>
      <c r="H8866" s="97">
        <v>327671</v>
      </c>
      <c r="I8866" s="97">
        <v>666879</v>
      </c>
      <c r="J8866" s="97" t="s">
        <v>93</v>
      </c>
      <c r="K8866" s="97">
        <v>139.93</v>
      </c>
      <c r="L8866" s="97" t="s">
        <v>26837</v>
      </c>
      <c r="M8866" s="97">
        <v>66</v>
      </c>
      <c r="N8866" s="97">
        <v>1004300</v>
      </c>
    </row>
    <row r="8867" spans="1:14" ht="14.25" customHeight="1" x14ac:dyDescent="0.3">
      <c r="A8867" s="97" t="s">
        <v>330</v>
      </c>
      <c r="B8867" s="97">
        <v>28</v>
      </c>
      <c r="C8867" s="97" t="s">
        <v>26838</v>
      </c>
      <c r="D8867" s="97" t="s">
        <v>332</v>
      </c>
      <c r="E8867" s="97" t="s">
        <v>26839</v>
      </c>
      <c r="F8867" s="97">
        <v>324800</v>
      </c>
      <c r="G8867" s="97">
        <v>661780</v>
      </c>
      <c r="H8867" s="97">
        <v>324800</v>
      </c>
      <c r="I8867" s="97">
        <v>661780</v>
      </c>
      <c r="J8867" s="97" t="s">
        <v>93</v>
      </c>
      <c r="K8867" s="97">
        <v>159</v>
      </c>
      <c r="L8867" s="97" t="s">
        <v>26840</v>
      </c>
      <c r="M8867" s="97">
        <v>66</v>
      </c>
      <c r="N8867" s="97">
        <v>785749</v>
      </c>
    </row>
    <row r="8868" spans="1:14" ht="14.25" customHeight="1" x14ac:dyDescent="0.3">
      <c r="A8868" s="97" t="s">
        <v>878</v>
      </c>
      <c r="B8868" s="97">
        <v>101</v>
      </c>
      <c r="C8868" s="97" t="s">
        <v>26841</v>
      </c>
      <c r="D8868" s="97" t="s">
        <v>332</v>
      </c>
      <c r="E8868" s="97" t="s">
        <v>26842</v>
      </c>
      <c r="F8868" s="97">
        <v>329850</v>
      </c>
      <c r="G8868" s="97">
        <v>658370</v>
      </c>
      <c r="H8868" s="97">
        <v>329850</v>
      </c>
      <c r="I8868" s="97">
        <v>658370</v>
      </c>
      <c r="J8868" s="97" t="s">
        <v>93</v>
      </c>
      <c r="K8868" s="97">
        <v>221.06</v>
      </c>
      <c r="L8868" s="97" t="s">
        <v>26843</v>
      </c>
      <c r="M8868" s="97">
        <v>66</v>
      </c>
      <c r="N8868" s="97">
        <v>737321</v>
      </c>
    </row>
    <row r="8869" spans="1:14" ht="14.25" customHeight="1" x14ac:dyDescent="0.3">
      <c r="A8869" s="97" t="s">
        <v>6676</v>
      </c>
      <c r="B8869" s="97">
        <v>4</v>
      </c>
      <c r="C8869" s="97" t="s">
        <v>26844</v>
      </c>
      <c r="D8869" s="97" t="s">
        <v>332</v>
      </c>
      <c r="E8869" s="97" t="s">
        <v>26845</v>
      </c>
      <c r="F8869" s="97">
        <v>322140</v>
      </c>
      <c r="G8869" s="97">
        <v>654860</v>
      </c>
      <c r="H8869" s="97">
        <v>322140</v>
      </c>
      <c r="I8869" s="97">
        <v>654860</v>
      </c>
      <c r="J8869" s="97" t="s">
        <v>93</v>
      </c>
      <c r="K8869" s="97">
        <v>274</v>
      </c>
      <c r="L8869" s="97" t="s">
        <v>26846</v>
      </c>
      <c r="M8869" s="97">
        <v>66</v>
      </c>
      <c r="N8869" s="97">
        <v>628344</v>
      </c>
    </row>
    <row r="8870" spans="1:14" ht="14.25" customHeight="1" x14ac:dyDescent="0.3">
      <c r="A8870" s="97" t="s">
        <v>351</v>
      </c>
      <c r="B8870" s="97">
        <v>151</v>
      </c>
      <c r="C8870" s="97" t="s">
        <v>26847</v>
      </c>
      <c r="D8870" s="97" t="s">
        <v>332</v>
      </c>
      <c r="E8870" s="97" t="s">
        <v>26848</v>
      </c>
      <c r="F8870" s="97">
        <v>329173</v>
      </c>
      <c r="G8870" s="97">
        <v>661317</v>
      </c>
      <c r="H8870" s="97">
        <v>329173</v>
      </c>
      <c r="I8870" s="97">
        <v>661317</v>
      </c>
      <c r="J8870" s="97" t="s">
        <v>93</v>
      </c>
      <c r="K8870" s="97">
        <v>-468</v>
      </c>
      <c r="L8870" s="97" t="s">
        <v>26849</v>
      </c>
      <c r="M8870" s="97">
        <v>66.12</v>
      </c>
      <c r="N8870" s="97">
        <v>803235</v>
      </c>
    </row>
    <row r="8871" spans="1:14" ht="14.25" customHeight="1" x14ac:dyDescent="0.3">
      <c r="A8871" s="97" t="s">
        <v>506</v>
      </c>
      <c r="B8871" s="97">
        <v>10686</v>
      </c>
      <c r="C8871" s="97" t="s">
        <v>26850</v>
      </c>
      <c r="D8871" s="97" t="s">
        <v>581</v>
      </c>
      <c r="E8871" s="97" t="s">
        <v>26851</v>
      </c>
      <c r="F8871" s="97">
        <v>327895</v>
      </c>
      <c r="G8871" s="97">
        <v>665856</v>
      </c>
      <c r="H8871" s="97">
        <v>327895</v>
      </c>
      <c r="I8871" s="97">
        <v>665856</v>
      </c>
      <c r="J8871" s="97" t="s">
        <v>93</v>
      </c>
      <c r="K8871" s="97">
        <v>149.31</v>
      </c>
      <c r="L8871" s="97" t="s">
        <v>26852</v>
      </c>
      <c r="M8871" s="97">
        <v>66.55</v>
      </c>
      <c r="N8871" s="97">
        <v>1004018</v>
      </c>
    </row>
    <row r="8872" spans="1:14" ht="14.25" customHeight="1" x14ac:dyDescent="0.3">
      <c r="A8872" s="97" t="s">
        <v>508</v>
      </c>
      <c r="B8872" s="97">
        <v>655</v>
      </c>
      <c r="C8872" s="97" t="s">
        <v>26853</v>
      </c>
      <c r="D8872" s="97" t="s">
        <v>332</v>
      </c>
      <c r="E8872" s="97" t="s">
        <v>26854</v>
      </c>
      <c r="F8872" s="97">
        <v>333014</v>
      </c>
      <c r="G8872" s="97">
        <v>667739</v>
      </c>
      <c r="H8872" s="97">
        <v>333014</v>
      </c>
      <c r="I8872" s="97">
        <v>667739</v>
      </c>
      <c r="J8872" s="97" t="s">
        <v>93</v>
      </c>
      <c r="K8872" s="97">
        <v>55</v>
      </c>
      <c r="L8872" s="97" t="s">
        <v>26855</v>
      </c>
      <c r="M8872" s="97">
        <v>66.7</v>
      </c>
      <c r="N8872" s="97">
        <v>17299158</v>
      </c>
    </row>
    <row r="8873" spans="1:14" ht="14.25" customHeight="1" x14ac:dyDescent="0.3">
      <c r="A8873" s="97" t="s">
        <v>508</v>
      </c>
      <c r="B8873" s="97">
        <v>141</v>
      </c>
      <c r="C8873" s="97" t="s">
        <v>26856</v>
      </c>
      <c r="D8873" s="97" t="s">
        <v>332</v>
      </c>
      <c r="E8873" s="97" t="s">
        <v>26857</v>
      </c>
      <c r="F8873" s="97">
        <v>332509</v>
      </c>
      <c r="G8873" s="97">
        <v>668953</v>
      </c>
      <c r="H8873" s="97">
        <v>332509</v>
      </c>
      <c r="I8873" s="97">
        <v>668953</v>
      </c>
      <c r="J8873" s="97" t="s">
        <v>93</v>
      </c>
      <c r="K8873" s="97">
        <v>-835.6</v>
      </c>
      <c r="L8873" s="97" t="s">
        <v>26858</v>
      </c>
      <c r="M8873" s="97">
        <v>67</v>
      </c>
      <c r="N8873" s="97">
        <v>951344</v>
      </c>
    </row>
    <row r="8874" spans="1:14" ht="14.25" customHeight="1" x14ac:dyDescent="0.3">
      <c r="A8874" s="97" t="s">
        <v>648</v>
      </c>
      <c r="B8874" s="97">
        <v>2</v>
      </c>
      <c r="C8874" s="97" t="s">
        <v>26859</v>
      </c>
      <c r="D8874" s="97" t="s">
        <v>332</v>
      </c>
      <c r="E8874" s="97" t="s">
        <v>26860</v>
      </c>
      <c r="F8874" s="97">
        <v>347383</v>
      </c>
      <c r="G8874" s="97">
        <v>679780</v>
      </c>
      <c r="H8874" s="97">
        <v>347383</v>
      </c>
      <c r="I8874" s="97">
        <v>679780</v>
      </c>
      <c r="J8874" s="97" t="s">
        <v>93</v>
      </c>
      <c r="K8874" s="97">
        <v>0</v>
      </c>
      <c r="L8874" s="97" t="s">
        <v>26861</v>
      </c>
      <c r="M8874" s="97">
        <v>67</v>
      </c>
      <c r="N8874" s="97">
        <v>638297</v>
      </c>
    </row>
    <row r="8875" spans="1:14" ht="14.25" customHeight="1" x14ac:dyDescent="0.3">
      <c r="A8875" s="97" t="s">
        <v>1383</v>
      </c>
      <c r="B8875" s="97">
        <v>11</v>
      </c>
      <c r="C8875" s="97" t="s">
        <v>26862</v>
      </c>
      <c r="D8875" s="97" t="s">
        <v>332</v>
      </c>
      <c r="E8875" s="97" t="s">
        <v>26863</v>
      </c>
      <c r="F8875" s="97">
        <v>351395</v>
      </c>
      <c r="G8875" s="97">
        <v>673388</v>
      </c>
      <c r="H8875" s="97">
        <v>351395</v>
      </c>
      <c r="I8875" s="97">
        <v>673388</v>
      </c>
      <c r="J8875" s="97" t="s">
        <v>93</v>
      </c>
      <c r="K8875" s="97">
        <v>0</v>
      </c>
      <c r="L8875" s="97" t="s">
        <v>26864</v>
      </c>
      <c r="M8875" s="97">
        <v>67</v>
      </c>
      <c r="N8875" s="97">
        <v>701648</v>
      </c>
    </row>
    <row r="8876" spans="1:14" ht="14.25" customHeight="1" x14ac:dyDescent="0.3">
      <c r="A8876" s="97" t="s">
        <v>655</v>
      </c>
      <c r="B8876" s="97">
        <v>136</v>
      </c>
      <c r="C8876" s="97" t="s">
        <v>26865</v>
      </c>
      <c r="D8876" s="97" t="s">
        <v>332</v>
      </c>
      <c r="E8876" s="97" t="s">
        <v>26866</v>
      </c>
      <c r="F8876" s="97">
        <v>335903</v>
      </c>
      <c r="G8876" s="97">
        <v>671918</v>
      </c>
      <c r="H8876" s="97">
        <v>335903</v>
      </c>
      <c r="I8876" s="97">
        <v>671918</v>
      </c>
      <c r="J8876" s="97" t="s">
        <v>93</v>
      </c>
      <c r="K8876" s="97">
        <v>18</v>
      </c>
      <c r="L8876" s="97" t="s">
        <v>26867</v>
      </c>
      <c r="M8876" s="97">
        <v>67</v>
      </c>
      <c r="N8876" s="97">
        <v>949806</v>
      </c>
    </row>
    <row r="8877" spans="1:14" ht="14.25" customHeight="1" x14ac:dyDescent="0.3">
      <c r="A8877" s="97" t="s">
        <v>508</v>
      </c>
      <c r="B8877" s="97">
        <v>91</v>
      </c>
      <c r="C8877" s="97" t="s">
        <v>26868</v>
      </c>
      <c r="D8877" s="97" t="s">
        <v>332</v>
      </c>
      <c r="E8877" s="97" t="s">
        <v>26869</v>
      </c>
      <c r="F8877" s="97">
        <v>334720</v>
      </c>
      <c r="G8877" s="97">
        <v>668070</v>
      </c>
      <c r="H8877" s="97">
        <v>334720</v>
      </c>
      <c r="I8877" s="97">
        <v>668070</v>
      </c>
      <c r="J8877" s="97" t="s">
        <v>93</v>
      </c>
      <c r="K8877" s="97">
        <v>48</v>
      </c>
      <c r="L8877" s="97" t="s">
        <v>26870</v>
      </c>
      <c r="M8877" s="97">
        <v>67</v>
      </c>
      <c r="N8877" s="97">
        <v>951290</v>
      </c>
    </row>
    <row r="8878" spans="1:14" ht="14.25" customHeight="1" x14ac:dyDescent="0.3">
      <c r="A8878" s="97" t="s">
        <v>822</v>
      </c>
      <c r="B8878" s="97">
        <v>121</v>
      </c>
      <c r="C8878" s="97" t="s">
        <v>26871</v>
      </c>
      <c r="D8878" s="97" t="s">
        <v>332</v>
      </c>
      <c r="E8878" s="97" t="s">
        <v>26872</v>
      </c>
      <c r="F8878" s="97">
        <v>341318</v>
      </c>
      <c r="G8878" s="97">
        <v>670106</v>
      </c>
      <c r="H8878" s="97">
        <v>341318</v>
      </c>
      <c r="I8878" s="97">
        <v>670106</v>
      </c>
      <c r="J8878" s="97" t="s">
        <v>93</v>
      </c>
      <c r="K8878" s="97">
        <v>91</v>
      </c>
      <c r="L8878" s="97" t="s">
        <v>26873</v>
      </c>
      <c r="M8878" s="97">
        <v>67</v>
      </c>
      <c r="N8878" s="97">
        <v>930989</v>
      </c>
    </row>
    <row r="8879" spans="1:14" ht="14.25" customHeight="1" x14ac:dyDescent="0.3">
      <c r="A8879" s="97" t="s">
        <v>397</v>
      </c>
      <c r="B8879" s="97">
        <v>267</v>
      </c>
      <c r="C8879" s="97" t="s">
        <v>26874</v>
      </c>
      <c r="D8879" s="97" t="s">
        <v>332</v>
      </c>
      <c r="E8879" s="97" t="s">
        <v>26875</v>
      </c>
      <c r="F8879" s="97">
        <v>338688</v>
      </c>
      <c r="G8879" s="97">
        <v>665787</v>
      </c>
      <c r="H8879" s="97">
        <v>338688</v>
      </c>
      <c r="I8879" s="97">
        <v>665787</v>
      </c>
      <c r="J8879" s="97" t="s">
        <v>93</v>
      </c>
      <c r="K8879" s="97">
        <v>95</v>
      </c>
      <c r="L8879" s="97" t="s">
        <v>26876</v>
      </c>
      <c r="M8879" s="97">
        <v>67</v>
      </c>
      <c r="N8879" s="97">
        <v>842824</v>
      </c>
    </row>
    <row r="8880" spans="1:14" ht="14.25" customHeight="1" x14ac:dyDescent="0.3">
      <c r="A8880" s="97" t="s">
        <v>506</v>
      </c>
      <c r="B8880" s="97">
        <v>10695</v>
      </c>
      <c r="C8880" s="97" t="s">
        <v>26877</v>
      </c>
      <c r="D8880" s="97" t="s">
        <v>581</v>
      </c>
      <c r="E8880" s="97" t="s">
        <v>26878</v>
      </c>
      <c r="F8880" s="97">
        <v>327656</v>
      </c>
      <c r="G8880" s="97">
        <v>666846</v>
      </c>
      <c r="H8880" s="97">
        <v>327656</v>
      </c>
      <c r="I8880" s="97">
        <v>666846</v>
      </c>
      <c r="J8880" s="97" t="s">
        <v>93</v>
      </c>
      <c r="K8880" s="97">
        <v>141.19</v>
      </c>
      <c r="L8880" s="97" t="s">
        <v>26879</v>
      </c>
      <c r="M8880" s="97">
        <v>67</v>
      </c>
      <c r="N8880" s="97">
        <v>1004234</v>
      </c>
    </row>
    <row r="8881" spans="1:14" ht="14.25" customHeight="1" x14ac:dyDescent="0.3">
      <c r="A8881" s="97" t="s">
        <v>497</v>
      </c>
      <c r="B8881" s="97">
        <v>108</v>
      </c>
      <c r="C8881" s="97" t="s">
        <v>26880</v>
      </c>
      <c r="D8881" s="97" t="s">
        <v>332</v>
      </c>
      <c r="E8881" s="97" t="s">
        <v>26881</v>
      </c>
      <c r="F8881" s="97">
        <v>334830</v>
      </c>
      <c r="G8881" s="97">
        <v>660520</v>
      </c>
      <c r="H8881" s="97">
        <v>334830</v>
      </c>
      <c r="I8881" s="97">
        <v>660520</v>
      </c>
      <c r="J8881" s="97" t="s">
        <v>93</v>
      </c>
      <c r="K8881" s="97">
        <v>151</v>
      </c>
      <c r="L8881" s="97" t="s">
        <v>26882</v>
      </c>
      <c r="M8881" s="97">
        <v>67</v>
      </c>
      <c r="N8881" s="97">
        <v>904740</v>
      </c>
    </row>
    <row r="8882" spans="1:14" ht="14.25" customHeight="1" x14ac:dyDescent="0.3">
      <c r="A8882" s="97" t="s">
        <v>570</v>
      </c>
      <c r="B8882" s="97">
        <v>1</v>
      </c>
      <c r="C8882" s="97" t="s">
        <v>26883</v>
      </c>
      <c r="D8882" s="97" t="s">
        <v>332</v>
      </c>
      <c r="E8882" s="97" t="s">
        <v>26884</v>
      </c>
      <c r="F8882" s="97">
        <v>335215</v>
      </c>
      <c r="G8882" s="97">
        <v>664930</v>
      </c>
      <c r="H8882" s="97">
        <v>335215</v>
      </c>
      <c r="I8882" s="97">
        <v>664930</v>
      </c>
      <c r="J8882" s="97" t="s">
        <v>93</v>
      </c>
      <c r="K8882" s="97">
        <v>152</v>
      </c>
      <c r="L8882" s="97" t="s">
        <v>13648</v>
      </c>
      <c r="M8882" s="97">
        <v>67</v>
      </c>
      <c r="N8882" s="97">
        <v>844466</v>
      </c>
    </row>
    <row r="8883" spans="1:14" ht="14.25" customHeight="1" x14ac:dyDescent="0.3">
      <c r="A8883" s="97" t="s">
        <v>570</v>
      </c>
      <c r="B8883" s="97">
        <v>241</v>
      </c>
      <c r="C8883" s="97" t="s">
        <v>26885</v>
      </c>
      <c r="D8883" s="97" t="s">
        <v>332</v>
      </c>
      <c r="E8883" s="97" t="s">
        <v>26886</v>
      </c>
      <c r="F8883" s="97">
        <v>337650</v>
      </c>
      <c r="G8883" s="97">
        <v>664380</v>
      </c>
      <c r="H8883" s="97">
        <v>337650</v>
      </c>
      <c r="I8883" s="97">
        <v>664380</v>
      </c>
      <c r="J8883" s="97" t="s">
        <v>93</v>
      </c>
      <c r="K8883" s="97">
        <v>165</v>
      </c>
      <c r="L8883" s="97" t="s">
        <v>26887</v>
      </c>
      <c r="M8883" s="97">
        <v>67</v>
      </c>
      <c r="N8883" s="97">
        <v>844721</v>
      </c>
    </row>
    <row r="8884" spans="1:14" ht="14.25" customHeight="1" x14ac:dyDescent="0.3">
      <c r="A8884" s="97" t="s">
        <v>4821</v>
      </c>
      <c r="B8884" s="97">
        <v>16</v>
      </c>
      <c r="C8884" s="97" t="s">
        <v>26888</v>
      </c>
      <c r="D8884" s="97" t="s">
        <v>332</v>
      </c>
      <c r="E8884" s="97" t="s">
        <v>26889</v>
      </c>
      <c r="F8884" s="97">
        <v>331750</v>
      </c>
      <c r="G8884" s="97">
        <v>659240</v>
      </c>
      <c r="H8884" s="97">
        <v>331750</v>
      </c>
      <c r="I8884" s="97">
        <v>659240</v>
      </c>
      <c r="J8884" s="97" t="s">
        <v>93</v>
      </c>
      <c r="K8884" s="97">
        <v>166.4</v>
      </c>
      <c r="L8884" s="97" t="s">
        <v>26890</v>
      </c>
      <c r="M8884" s="97">
        <v>67</v>
      </c>
      <c r="N8884" s="97">
        <v>777673</v>
      </c>
    </row>
    <row r="8885" spans="1:14" ht="14.25" customHeight="1" x14ac:dyDescent="0.3">
      <c r="A8885" s="97" t="s">
        <v>330</v>
      </c>
      <c r="B8885" s="97">
        <v>39</v>
      </c>
      <c r="C8885" s="97" t="s">
        <v>26891</v>
      </c>
      <c r="D8885" s="97" t="s">
        <v>332</v>
      </c>
      <c r="E8885" s="97" t="s">
        <v>26892</v>
      </c>
      <c r="F8885" s="97">
        <v>323420</v>
      </c>
      <c r="G8885" s="97">
        <v>661400</v>
      </c>
      <c r="H8885" s="97">
        <v>323420</v>
      </c>
      <c r="I8885" s="97">
        <v>661400</v>
      </c>
      <c r="J8885" s="97" t="s">
        <v>93</v>
      </c>
      <c r="K8885" s="97">
        <v>204</v>
      </c>
      <c r="L8885" s="97" t="s">
        <v>26893</v>
      </c>
      <c r="M8885" s="97">
        <v>67</v>
      </c>
      <c r="N8885" s="97">
        <v>785760</v>
      </c>
    </row>
    <row r="8886" spans="1:14" ht="14.25" customHeight="1" x14ac:dyDescent="0.3">
      <c r="A8886" s="97" t="s">
        <v>419</v>
      </c>
      <c r="B8886" s="97">
        <v>294</v>
      </c>
      <c r="C8886" s="97" t="s">
        <v>26894</v>
      </c>
      <c r="D8886" s="97" t="s">
        <v>332</v>
      </c>
      <c r="E8886" s="97" t="s">
        <v>26895</v>
      </c>
      <c r="F8886" s="97">
        <v>331902</v>
      </c>
      <c r="G8886" s="97">
        <v>671953</v>
      </c>
      <c r="H8886" s="97">
        <v>331902</v>
      </c>
      <c r="I8886" s="97">
        <v>671953</v>
      </c>
      <c r="J8886" s="97" t="s">
        <v>93</v>
      </c>
      <c r="K8886" s="97">
        <v>-802.15</v>
      </c>
      <c r="L8886" s="97" t="s">
        <v>26896</v>
      </c>
      <c r="M8886" s="97">
        <v>68</v>
      </c>
      <c r="N8886" s="97">
        <v>971778</v>
      </c>
    </row>
    <row r="8887" spans="1:14" ht="14.25" customHeight="1" x14ac:dyDescent="0.3">
      <c r="A8887" s="97" t="s">
        <v>508</v>
      </c>
      <c r="B8887" s="97">
        <v>291</v>
      </c>
      <c r="C8887" s="97" t="s">
        <v>510</v>
      </c>
      <c r="D8887" s="97" t="s">
        <v>332</v>
      </c>
      <c r="E8887" s="97" t="s">
        <v>512</v>
      </c>
      <c r="F8887" s="97">
        <v>332836</v>
      </c>
      <c r="G8887" s="97">
        <v>666431</v>
      </c>
      <c r="H8887" s="97">
        <v>332836</v>
      </c>
      <c r="I8887" s="97">
        <v>666431</v>
      </c>
      <c r="J8887" s="97" t="s">
        <v>93</v>
      </c>
      <c r="K8887" s="97">
        <v>-637</v>
      </c>
      <c r="L8887" s="97" t="s">
        <v>514</v>
      </c>
      <c r="M8887" s="97">
        <v>68</v>
      </c>
      <c r="N8887" s="97">
        <v>951495</v>
      </c>
    </row>
    <row r="8888" spans="1:14" ht="14.25" customHeight="1" x14ac:dyDescent="0.3">
      <c r="A8888" s="97" t="s">
        <v>351</v>
      </c>
      <c r="B8888" s="97">
        <v>173</v>
      </c>
      <c r="C8888" s="97" t="s">
        <v>26897</v>
      </c>
      <c r="D8888" s="97" t="s">
        <v>332</v>
      </c>
      <c r="E8888" s="97" t="s">
        <v>26898</v>
      </c>
      <c r="F8888" s="97">
        <v>328635</v>
      </c>
      <c r="G8888" s="97">
        <v>661270</v>
      </c>
      <c r="H8888" s="97">
        <v>328635</v>
      </c>
      <c r="I8888" s="97">
        <v>661270</v>
      </c>
      <c r="J8888" s="97" t="s">
        <v>93</v>
      </c>
      <c r="K8888" s="97">
        <v>-500</v>
      </c>
      <c r="L8888" s="97" t="s">
        <v>26899</v>
      </c>
      <c r="M8888" s="97">
        <v>68</v>
      </c>
      <c r="N8888" s="97">
        <v>803257</v>
      </c>
    </row>
    <row r="8889" spans="1:14" ht="14.25" customHeight="1" x14ac:dyDescent="0.3">
      <c r="A8889" s="97" t="s">
        <v>822</v>
      </c>
      <c r="B8889" s="97">
        <v>3</v>
      </c>
      <c r="C8889" s="97" t="s">
        <v>26900</v>
      </c>
      <c r="D8889" s="97" t="s">
        <v>332</v>
      </c>
      <c r="E8889" s="97" t="s">
        <v>26901</v>
      </c>
      <c r="F8889" s="97">
        <v>340342</v>
      </c>
      <c r="G8889" s="97">
        <v>674175</v>
      </c>
      <c r="H8889" s="97">
        <v>340342</v>
      </c>
      <c r="I8889" s="97">
        <v>674175</v>
      </c>
      <c r="J8889" s="97" t="s">
        <v>93</v>
      </c>
      <c r="K8889" s="97">
        <v>33</v>
      </c>
      <c r="L8889" s="97" t="s">
        <v>26902</v>
      </c>
      <c r="M8889" s="97">
        <v>68</v>
      </c>
      <c r="N8889" s="97">
        <v>930871</v>
      </c>
    </row>
    <row r="8890" spans="1:14" ht="14.25" customHeight="1" x14ac:dyDescent="0.3">
      <c r="A8890" s="97" t="s">
        <v>497</v>
      </c>
      <c r="B8890" s="97">
        <v>30</v>
      </c>
      <c r="C8890" s="97" t="s">
        <v>26903</v>
      </c>
      <c r="D8890" s="97" t="s">
        <v>332</v>
      </c>
      <c r="E8890" s="97" t="s">
        <v>26904</v>
      </c>
      <c r="F8890" s="97">
        <v>330760</v>
      </c>
      <c r="G8890" s="97">
        <v>662420</v>
      </c>
      <c r="H8890" s="97">
        <v>330760</v>
      </c>
      <c r="I8890" s="97">
        <v>662420</v>
      </c>
      <c r="J8890" s="97" t="s">
        <v>93</v>
      </c>
      <c r="K8890" s="97">
        <v>115.47</v>
      </c>
      <c r="L8890" s="97" t="s">
        <v>26905</v>
      </c>
      <c r="M8890" s="97">
        <v>68</v>
      </c>
      <c r="N8890" s="97">
        <v>904588</v>
      </c>
    </row>
    <row r="8891" spans="1:14" ht="14.25" customHeight="1" x14ac:dyDescent="0.3">
      <c r="A8891" s="97" t="s">
        <v>397</v>
      </c>
      <c r="B8891" s="97">
        <v>184</v>
      </c>
      <c r="C8891" s="97" t="s">
        <v>26906</v>
      </c>
      <c r="D8891" s="97" t="s">
        <v>332</v>
      </c>
      <c r="E8891" s="97" t="s">
        <v>26907</v>
      </c>
      <c r="F8891" s="97">
        <v>339110</v>
      </c>
      <c r="G8891" s="97">
        <v>668700</v>
      </c>
      <c r="H8891" s="97">
        <v>339110</v>
      </c>
      <c r="I8891" s="97">
        <v>668700</v>
      </c>
      <c r="J8891" s="97" t="s">
        <v>93</v>
      </c>
      <c r="K8891" s="97">
        <v>122.43</v>
      </c>
      <c r="L8891" s="97" t="s">
        <v>26908</v>
      </c>
      <c r="M8891" s="97">
        <v>68</v>
      </c>
      <c r="N8891" s="97">
        <v>842741</v>
      </c>
    </row>
    <row r="8892" spans="1:14" ht="14.25" customHeight="1" x14ac:dyDescent="0.3">
      <c r="A8892" s="97" t="s">
        <v>570</v>
      </c>
      <c r="B8892" s="97">
        <v>137</v>
      </c>
      <c r="C8892" s="97" t="s">
        <v>26909</v>
      </c>
      <c r="D8892" s="97" t="s">
        <v>332</v>
      </c>
      <c r="E8892" s="97" t="s">
        <v>26910</v>
      </c>
      <c r="F8892" s="97">
        <v>335405</v>
      </c>
      <c r="G8892" s="97">
        <v>662605</v>
      </c>
      <c r="H8892" s="97">
        <v>335405</v>
      </c>
      <c r="I8892" s="97">
        <v>662605</v>
      </c>
      <c r="J8892" s="97" t="s">
        <v>93</v>
      </c>
      <c r="K8892" s="97">
        <v>232.6</v>
      </c>
      <c r="L8892" s="97" t="s">
        <v>26911</v>
      </c>
      <c r="M8892" s="97">
        <v>68</v>
      </c>
      <c r="N8892" s="97">
        <v>844616</v>
      </c>
    </row>
    <row r="8893" spans="1:14" ht="14.25" customHeight="1" x14ac:dyDescent="0.3">
      <c r="A8893" s="97" t="s">
        <v>508</v>
      </c>
      <c r="B8893" s="97">
        <v>650</v>
      </c>
      <c r="C8893" s="97" t="s">
        <v>26912</v>
      </c>
      <c r="D8893" s="97" t="s">
        <v>332</v>
      </c>
      <c r="E8893" s="97" t="s">
        <v>26913</v>
      </c>
      <c r="F8893" s="97">
        <v>333090</v>
      </c>
      <c r="G8893" s="97">
        <v>666441</v>
      </c>
      <c r="H8893" s="97">
        <v>333090</v>
      </c>
      <c r="I8893" s="97">
        <v>666441</v>
      </c>
      <c r="J8893" s="97" t="s">
        <v>93</v>
      </c>
      <c r="K8893" s="97">
        <v>54</v>
      </c>
      <c r="L8893" s="97" t="s">
        <v>26914</v>
      </c>
      <c r="M8893" s="97">
        <v>68.150000000000006</v>
      </c>
      <c r="N8893" s="97">
        <v>17299153</v>
      </c>
    </row>
    <row r="8894" spans="1:14" ht="14.25" customHeight="1" x14ac:dyDescent="0.3">
      <c r="A8894" s="97" t="s">
        <v>351</v>
      </c>
      <c r="B8894" s="97">
        <v>17123</v>
      </c>
      <c r="C8894" s="97" t="s">
        <v>26915</v>
      </c>
      <c r="D8894" s="97" t="s">
        <v>581</v>
      </c>
      <c r="E8894" s="97" t="s">
        <v>26916</v>
      </c>
      <c r="F8894" s="97">
        <v>326264</v>
      </c>
      <c r="G8894" s="97">
        <v>663851</v>
      </c>
      <c r="H8894" s="97">
        <v>326264</v>
      </c>
      <c r="I8894" s="97">
        <v>663851</v>
      </c>
      <c r="J8894" s="97" t="s">
        <v>93</v>
      </c>
      <c r="K8894" s="97">
        <v>163.19999999999999</v>
      </c>
      <c r="L8894" s="97" t="s">
        <v>26917</v>
      </c>
      <c r="M8894" s="97">
        <v>68.3</v>
      </c>
      <c r="N8894" s="97">
        <v>803446</v>
      </c>
    </row>
    <row r="8895" spans="1:14" ht="14.25" customHeight="1" x14ac:dyDescent="0.3">
      <c r="A8895" s="97" t="s">
        <v>397</v>
      </c>
      <c r="B8895" s="97">
        <v>97</v>
      </c>
      <c r="C8895" s="97" t="s">
        <v>26918</v>
      </c>
      <c r="D8895" s="97" t="s">
        <v>332</v>
      </c>
      <c r="E8895" s="97" t="s">
        <v>26919</v>
      </c>
      <c r="F8895" s="97">
        <v>335330</v>
      </c>
      <c r="G8895" s="97">
        <v>668920</v>
      </c>
      <c r="H8895" s="97">
        <v>335330</v>
      </c>
      <c r="I8895" s="97">
        <v>668920</v>
      </c>
      <c r="J8895" s="97" t="s">
        <v>93</v>
      </c>
      <c r="K8895" s="97">
        <v>54</v>
      </c>
      <c r="L8895" s="97" t="s">
        <v>26920</v>
      </c>
      <c r="M8895" s="97">
        <v>69</v>
      </c>
      <c r="N8895" s="97">
        <v>842654</v>
      </c>
    </row>
    <row r="8896" spans="1:14" ht="14.25" customHeight="1" x14ac:dyDescent="0.3">
      <c r="A8896" s="97" t="s">
        <v>632</v>
      </c>
      <c r="B8896" s="97">
        <v>180</v>
      </c>
      <c r="C8896" s="97" t="s">
        <v>26921</v>
      </c>
      <c r="D8896" s="97" t="s">
        <v>332</v>
      </c>
      <c r="E8896" s="97" t="s">
        <v>26922</v>
      </c>
      <c r="F8896" s="97">
        <v>340135</v>
      </c>
      <c r="G8896" s="97">
        <v>669499</v>
      </c>
      <c r="H8896" s="97">
        <v>340135</v>
      </c>
      <c r="I8896" s="97">
        <v>669499</v>
      </c>
      <c r="J8896" s="97" t="s">
        <v>93</v>
      </c>
      <c r="K8896" s="97">
        <v>93</v>
      </c>
      <c r="L8896" s="97" t="s">
        <v>26923</v>
      </c>
      <c r="M8896" s="97">
        <v>69</v>
      </c>
      <c r="N8896" s="97">
        <v>770458</v>
      </c>
    </row>
    <row r="8897" spans="1:14" ht="14.25" customHeight="1" x14ac:dyDescent="0.3">
      <c r="A8897" s="97" t="s">
        <v>397</v>
      </c>
      <c r="B8897" s="97">
        <v>266</v>
      </c>
      <c r="C8897" s="97" t="s">
        <v>26924</v>
      </c>
      <c r="D8897" s="97" t="s">
        <v>332</v>
      </c>
      <c r="E8897" s="97" t="s">
        <v>26925</v>
      </c>
      <c r="F8897" s="97">
        <v>338422</v>
      </c>
      <c r="G8897" s="97">
        <v>665897</v>
      </c>
      <c r="H8897" s="97">
        <v>338422</v>
      </c>
      <c r="I8897" s="97">
        <v>665897</v>
      </c>
      <c r="J8897" s="97" t="s">
        <v>93</v>
      </c>
      <c r="K8897" s="97">
        <v>95</v>
      </c>
      <c r="L8897" s="97" t="s">
        <v>26926</v>
      </c>
      <c r="M8897" s="97">
        <v>69</v>
      </c>
      <c r="N8897" s="97">
        <v>842823</v>
      </c>
    </row>
    <row r="8898" spans="1:14" ht="14.25" customHeight="1" x14ac:dyDescent="0.3">
      <c r="A8898" s="97" t="s">
        <v>506</v>
      </c>
      <c r="B8898" s="97">
        <v>286</v>
      </c>
      <c r="C8898" s="97" t="s">
        <v>26927</v>
      </c>
      <c r="D8898" s="97" t="s">
        <v>332</v>
      </c>
      <c r="E8898" s="97" t="s">
        <v>26928</v>
      </c>
      <c r="F8898" s="97">
        <v>327009</v>
      </c>
      <c r="G8898" s="97">
        <v>666959</v>
      </c>
      <c r="H8898" s="97">
        <v>327009</v>
      </c>
      <c r="I8898" s="97">
        <v>666959</v>
      </c>
      <c r="J8898" s="97" t="s">
        <v>93</v>
      </c>
      <c r="K8898" s="97">
        <v>138</v>
      </c>
      <c r="L8898" s="97" t="s">
        <v>26929</v>
      </c>
      <c r="M8898" s="97">
        <v>69</v>
      </c>
      <c r="N8898" s="97">
        <v>1002777</v>
      </c>
    </row>
    <row r="8899" spans="1:14" ht="14.25" customHeight="1" x14ac:dyDescent="0.3">
      <c r="A8899" s="97" t="s">
        <v>351</v>
      </c>
      <c r="B8899" s="97">
        <v>23</v>
      </c>
      <c r="C8899" s="97" t="s">
        <v>26930</v>
      </c>
      <c r="D8899" s="97" t="s">
        <v>332</v>
      </c>
      <c r="E8899" s="97" t="s">
        <v>26931</v>
      </c>
      <c r="F8899" s="97">
        <v>325660</v>
      </c>
      <c r="G8899" s="97">
        <v>662880</v>
      </c>
      <c r="H8899" s="97">
        <v>325660</v>
      </c>
      <c r="I8899" s="97">
        <v>662880</v>
      </c>
      <c r="J8899" s="97" t="s">
        <v>93</v>
      </c>
      <c r="K8899" s="97">
        <v>175</v>
      </c>
      <c r="L8899" s="97" t="s">
        <v>26932</v>
      </c>
      <c r="M8899" s="97">
        <v>69</v>
      </c>
      <c r="N8899" s="97">
        <v>803104</v>
      </c>
    </row>
    <row r="8900" spans="1:14" ht="14.25" customHeight="1" x14ac:dyDescent="0.3">
      <c r="A8900" s="97" t="s">
        <v>351</v>
      </c>
      <c r="B8900" s="97">
        <v>67</v>
      </c>
      <c r="C8900" s="97" t="s">
        <v>26933</v>
      </c>
      <c r="D8900" s="97" t="s">
        <v>332</v>
      </c>
      <c r="E8900" s="97" t="s">
        <v>26934</v>
      </c>
      <c r="F8900" s="97">
        <v>328240</v>
      </c>
      <c r="G8900" s="97">
        <v>661150</v>
      </c>
      <c r="H8900" s="97">
        <v>328240</v>
      </c>
      <c r="I8900" s="97">
        <v>661150</v>
      </c>
      <c r="J8900" s="97" t="s">
        <v>93</v>
      </c>
      <c r="K8900" s="97">
        <v>177</v>
      </c>
      <c r="L8900" s="97" t="s">
        <v>26935</v>
      </c>
      <c r="M8900" s="97">
        <v>69</v>
      </c>
      <c r="N8900" s="97">
        <v>803151</v>
      </c>
    </row>
    <row r="8901" spans="1:14" ht="14.25" customHeight="1" x14ac:dyDescent="0.3">
      <c r="A8901" s="97" t="s">
        <v>506</v>
      </c>
      <c r="B8901" s="97">
        <v>9258</v>
      </c>
      <c r="C8901" s="97" t="s">
        <v>26936</v>
      </c>
      <c r="D8901" s="97" t="s">
        <v>581</v>
      </c>
      <c r="E8901" s="97" t="s">
        <v>26937</v>
      </c>
      <c r="F8901" s="97">
        <v>326997</v>
      </c>
      <c r="G8901" s="97">
        <v>666972</v>
      </c>
      <c r="H8901" s="97">
        <v>326997</v>
      </c>
      <c r="I8901" s="97">
        <v>666972</v>
      </c>
      <c r="J8901" s="97" t="s">
        <v>93</v>
      </c>
      <c r="K8901" s="97">
        <v>131.41999999999999</v>
      </c>
      <c r="L8901" s="97" t="s">
        <v>26938</v>
      </c>
      <c r="M8901" s="97">
        <v>69.599999999999994</v>
      </c>
      <c r="N8901" s="97">
        <v>1003688</v>
      </c>
    </row>
    <row r="8902" spans="1:14" ht="14.25" customHeight="1" x14ac:dyDescent="0.3">
      <c r="A8902" s="97" t="s">
        <v>1138</v>
      </c>
      <c r="B8902" s="97">
        <v>87</v>
      </c>
      <c r="C8902" s="97" t="s">
        <v>26939</v>
      </c>
      <c r="D8902" s="97" t="s">
        <v>332</v>
      </c>
      <c r="E8902" s="97" t="s">
        <v>26940</v>
      </c>
      <c r="F8902" s="97">
        <v>323940</v>
      </c>
      <c r="G8902" s="97">
        <v>656045</v>
      </c>
      <c r="H8902" s="97">
        <v>323940</v>
      </c>
      <c r="I8902" s="97">
        <v>656045</v>
      </c>
      <c r="J8902" s="97" t="s">
        <v>93</v>
      </c>
      <c r="K8902" s="97">
        <v>267</v>
      </c>
      <c r="L8902" s="97" t="s">
        <v>26941</v>
      </c>
      <c r="M8902" s="97">
        <v>69.599999999999994</v>
      </c>
      <c r="N8902" s="97">
        <v>12708497</v>
      </c>
    </row>
    <row r="8903" spans="1:14" ht="14.25" customHeight="1" x14ac:dyDescent="0.3">
      <c r="A8903" s="97" t="s">
        <v>419</v>
      </c>
      <c r="B8903" s="97">
        <v>346</v>
      </c>
      <c r="C8903" s="97" t="s">
        <v>26942</v>
      </c>
      <c r="D8903" s="97" t="s">
        <v>332</v>
      </c>
      <c r="E8903" s="97" t="s">
        <v>26943</v>
      </c>
      <c r="F8903" s="97">
        <v>333745</v>
      </c>
      <c r="G8903" s="97">
        <v>671376</v>
      </c>
      <c r="H8903" s="97">
        <v>333745</v>
      </c>
      <c r="I8903" s="97">
        <v>671376</v>
      </c>
      <c r="J8903" s="97" t="s">
        <v>93</v>
      </c>
      <c r="K8903" s="97">
        <v>-795.5</v>
      </c>
      <c r="L8903" s="97" t="s">
        <v>26944</v>
      </c>
      <c r="M8903" s="97">
        <v>70</v>
      </c>
      <c r="N8903" s="97">
        <v>971830</v>
      </c>
    </row>
    <row r="8904" spans="1:14" ht="14.25" customHeight="1" x14ac:dyDescent="0.3">
      <c r="A8904" s="97" t="s">
        <v>508</v>
      </c>
      <c r="B8904" s="97">
        <v>186</v>
      </c>
      <c r="C8904" s="97" t="s">
        <v>26945</v>
      </c>
      <c r="D8904" s="97" t="s">
        <v>332</v>
      </c>
      <c r="E8904" s="97" t="s">
        <v>26946</v>
      </c>
      <c r="F8904" s="97">
        <v>331673</v>
      </c>
      <c r="G8904" s="97">
        <v>669010</v>
      </c>
      <c r="H8904" s="97">
        <v>331673</v>
      </c>
      <c r="I8904" s="97">
        <v>669010</v>
      </c>
      <c r="J8904" s="97" t="s">
        <v>93</v>
      </c>
      <c r="K8904" s="97">
        <v>-786</v>
      </c>
      <c r="L8904" s="97" t="s">
        <v>26947</v>
      </c>
      <c r="M8904" s="97">
        <v>70</v>
      </c>
      <c r="N8904" s="97">
        <v>951389</v>
      </c>
    </row>
    <row r="8905" spans="1:14" ht="14.25" customHeight="1" x14ac:dyDescent="0.3">
      <c r="A8905" s="97" t="s">
        <v>397</v>
      </c>
      <c r="B8905" s="97">
        <v>143</v>
      </c>
      <c r="C8905" s="97" t="s">
        <v>26948</v>
      </c>
      <c r="D8905" s="97" t="s">
        <v>332</v>
      </c>
      <c r="E8905" s="97" t="s">
        <v>26949</v>
      </c>
      <c r="F8905" s="97">
        <v>339980</v>
      </c>
      <c r="G8905" s="97">
        <v>669340</v>
      </c>
      <c r="H8905" s="97">
        <v>339980</v>
      </c>
      <c r="I8905" s="97">
        <v>669340</v>
      </c>
      <c r="J8905" s="97" t="s">
        <v>93</v>
      </c>
      <c r="K8905" s="97">
        <v>86.87</v>
      </c>
      <c r="L8905" s="97" t="s">
        <v>26950</v>
      </c>
      <c r="M8905" s="97">
        <v>70</v>
      </c>
      <c r="N8905" s="97">
        <v>842700</v>
      </c>
    </row>
    <row r="8906" spans="1:14" ht="14.25" customHeight="1" x14ac:dyDescent="0.3">
      <c r="A8906" s="97" t="s">
        <v>397</v>
      </c>
      <c r="B8906" s="97">
        <v>145</v>
      </c>
      <c r="C8906" s="97" t="s">
        <v>26951</v>
      </c>
      <c r="D8906" s="97" t="s">
        <v>332</v>
      </c>
      <c r="E8906" s="97" t="s">
        <v>26952</v>
      </c>
      <c r="F8906" s="97">
        <v>339900</v>
      </c>
      <c r="G8906" s="97">
        <v>668880</v>
      </c>
      <c r="H8906" s="97">
        <v>339900</v>
      </c>
      <c r="I8906" s="97">
        <v>668880</v>
      </c>
      <c r="J8906" s="97" t="s">
        <v>93</v>
      </c>
      <c r="K8906" s="97">
        <v>91.8</v>
      </c>
      <c r="L8906" s="97" t="s">
        <v>26953</v>
      </c>
      <c r="M8906" s="97">
        <v>70</v>
      </c>
      <c r="N8906" s="97">
        <v>842702</v>
      </c>
    </row>
    <row r="8907" spans="1:14" ht="14.25" customHeight="1" x14ac:dyDescent="0.3">
      <c r="A8907" s="97" t="s">
        <v>632</v>
      </c>
      <c r="B8907" s="97">
        <v>113</v>
      </c>
      <c r="C8907" s="97" t="s">
        <v>26954</v>
      </c>
      <c r="D8907" s="97" t="s">
        <v>332</v>
      </c>
      <c r="E8907" s="97" t="s">
        <v>26955</v>
      </c>
      <c r="F8907" s="97">
        <v>343385</v>
      </c>
      <c r="G8907" s="97">
        <v>668183</v>
      </c>
      <c r="H8907" s="97">
        <v>343385</v>
      </c>
      <c r="I8907" s="97">
        <v>668183</v>
      </c>
      <c r="J8907" s="97" t="s">
        <v>93</v>
      </c>
      <c r="K8907" s="97">
        <v>99</v>
      </c>
      <c r="L8907" s="97" t="s">
        <v>26956</v>
      </c>
      <c r="M8907" s="97">
        <v>70</v>
      </c>
      <c r="N8907" s="97">
        <v>770391</v>
      </c>
    </row>
    <row r="8908" spans="1:14" ht="14.25" customHeight="1" x14ac:dyDescent="0.3">
      <c r="A8908" s="97" t="s">
        <v>506</v>
      </c>
      <c r="B8908" s="97">
        <v>154</v>
      </c>
      <c r="C8908" s="97" t="s">
        <v>26957</v>
      </c>
      <c r="D8908" s="97" t="s">
        <v>332</v>
      </c>
      <c r="E8908" s="97" t="s">
        <v>26958</v>
      </c>
      <c r="F8908" s="97">
        <v>329990</v>
      </c>
      <c r="G8908" s="97">
        <v>666320</v>
      </c>
      <c r="H8908" s="97">
        <v>329990</v>
      </c>
      <c r="I8908" s="97">
        <v>666320</v>
      </c>
      <c r="J8908" s="97" t="s">
        <v>93</v>
      </c>
      <c r="K8908" s="97">
        <v>105</v>
      </c>
      <c r="L8908" s="97" t="s">
        <v>26959</v>
      </c>
      <c r="M8908" s="97">
        <v>70</v>
      </c>
      <c r="N8908" s="97">
        <v>1002613</v>
      </c>
    </row>
    <row r="8909" spans="1:14" ht="14.25" customHeight="1" x14ac:dyDescent="0.3">
      <c r="A8909" s="97" t="s">
        <v>497</v>
      </c>
      <c r="B8909" s="97">
        <v>14</v>
      </c>
      <c r="C8909" s="97" t="s">
        <v>26960</v>
      </c>
      <c r="D8909" s="97" t="s">
        <v>332</v>
      </c>
      <c r="E8909" s="97" t="s">
        <v>26961</v>
      </c>
      <c r="F8909" s="97">
        <v>330510</v>
      </c>
      <c r="G8909" s="97">
        <v>663410</v>
      </c>
      <c r="H8909" s="97">
        <v>330510</v>
      </c>
      <c r="I8909" s="97">
        <v>663410</v>
      </c>
      <c r="J8909" s="97" t="s">
        <v>93</v>
      </c>
      <c r="K8909" s="97">
        <v>111.8</v>
      </c>
      <c r="L8909" s="97" t="s">
        <v>26962</v>
      </c>
      <c r="M8909" s="97">
        <v>70</v>
      </c>
      <c r="N8909" s="97">
        <v>904572</v>
      </c>
    </row>
    <row r="8910" spans="1:14" ht="14.25" customHeight="1" x14ac:dyDescent="0.3">
      <c r="A8910" s="97" t="s">
        <v>351</v>
      </c>
      <c r="B8910" s="97">
        <v>152</v>
      </c>
      <c r="C8910" s="97" t="s">
        <v>26963</v>
      </c>
      <c r="D8910" s="97" t="s">
        <v>332</v>
      </c>
      <c r="E8910" s="97" t="s">
        <v>26964</v>
      </c>
      <c r="F8910" s="97">
        <v>329185</v>
      </c>
      <c r="G8910" s="97">
        <v>661539</v>
      </c>
      <c r="H8910" s="97">
        <v>329185</v>
      </c>
      <c r="I8910" s="97">
        <v>661539</v>
      </c>
      <c r="J8910" s="97" t="s">
        <v>93</v>
      </c>
      <c r="K8910" s="97">
        <v>-498</v>
      </c>
      <c r="L8910" s="97" t="s">
        <v>26965</v>
      </c>
      <c r="M8910" s="97">
        <v>70.489999999999995</v>
      </c>
      <c r="N8910" s="97">
        <v>803236</v>
      </c>
    </row>
    <row r="8911" spans="1:14" ht="14.25" customHeight="1" x14ac:dyDescent="0.3">
      <c r="A8911" s="97" t="s">
        <v>351</v>
      </c>
      <c r="B8911" s="97">
        <v>150</v>
      </c>
      <c r="C8911" s="97" t="s">
        <v>26966</v>
      </c>
      <c r="D8911" s="97" t="s">
        <v>332</v>
      </c>
      <c r="E8911" s="97" t="s">
        <v>26967</v>
      </c>
      <c r="F8911" s="97">
        <v>328889</v>
      </c>
      <c r="G8911" s="97">
        <v>661656</v>
      </c>
      <c r="H8911" s="97">
        <v>328889</v>
      </c>
      <c r="I8911" s="97">
        <v>661656</v>
      </c>
      <c r="J8911" s="97" t="s">
        <v>93</v>
      </c>
      <c r="K8911" s="97">
        <v>-492</v>
      </c>
      <c r="L8911" s="97" t="s">
        <v>26968</v>
      </c>
      <c r="M8911" s="97">
        <v>70.61</v>
      </c>
      <c r="N8911" s="97">
        <v>803234</v>
      </c>
    </row>
    <row r="8912" spans="1:14" ht="14.25" customHeight="1" x14ac:dyDescent="0.3">
      <c r="A8912" s="97" t="s">
        <v>419</v>
      </c>
      <c r="B8912" s="97">
        <v>266</v>
      </c>
      <c r="C8912" s="97" t="s">
        <v>26969</v>
      </c>
      <c r="D8912" s="97" t="s">
        <v>332</v>
      </c>
      <c r="E8912" s="97" t="s">
        <v>26970</v>
      </c>
      <c r="F8912" s="97">
        <v>331934</v>
      </c>
      <c r="G8912" s="97">
        <v>671290</v>
      </c>
      <c r="H8912" s="97">
        <v>331934</v>
      </c>
      <c r="I8912" s="97">
        <v>671290</v>
      </c>
      <c r="J8912" s="97" t="s">
        <v>93</v>
      </c>
      <c r="K8912" s="97">
        <v>-802.54</v>
      </c>
      <c r="L8912" s="97" t="s">
        <v>26971</v>
      </c>
      <c r="M8912" s="97">
        <v>71</v>
      </c>
      <c r="N8912" s="97">
        <v>971750</v>
      </c>
    </row>
    <row r="8913" spans="1:14" ht="14.25" customHeight="1" x14ac:dyDescent="0.3">
      <c r="A8913" s="97" t="s">
        <v>419</v>
      </c>
      <c r="B8913" s="97">
        <v>253</v>
      </c>
      <c r="C8913" s="97" t="s">
        <v>26972</v>
      </c>
      <c r="D8913" s="97" t="s">
        <v>332</v>
      </c>
      <c r="E8913" s="97" t="s">
        <v>26973</v>
      </c>
      <c r="F8913" s="97">
        <v>331504</v>
      </c>
      <c r="G8913" s="97">
        <v>670647</v>
      </c>
      <c r="H8913" s="97">
        <v>331504</v>
      </c>
      <c r="I8913" s="97">
        <v>670647</v>
      </c>
      <c r="J8913" s="97" t="s">
        <v>93</v>
      </c>
      <c r="K8913" s="97">
        <v>-794.3</v>
      </c>
      <c r="L8913" s="97" t="s">
        <v>26974</v>
      </c>
      <c r="M8913" s="97">
        <v>71</v>
      </c>
      <c r="N8913" s="97">
        <v>971737</v>
      </c>
    </row>
    <row r="8914" spans="1:14" ht="14.25" customHeight="1" x14ac:dyDescent="0.3">
      <c r="A8914" s="97" t="s">
        <v>508</v>
      </c>
      <c r="B8914" s="97">
        <v>336</v>
      </c>
      <c r="C8914" s="97" t="s">
        <v>26975</v>
      </c>
      <c r="D8914" s="97" t="s">
        <v>332</v>
      </c>
      <c r="E8914" s="97" t="s">
        <v>26976</v>
      </c>
      <c r="F8914" s="97">
        <v>333651</v>
      </c>
      <c r="G8914" s="97">
        <v>669528</v>
      </c>
      <c r="H8914" s="97">
        <v>333651</v>
      </c>
      <c r="I8914" s="97">
        <v>669528</v>
      </c>
      <c r="J8914" s="97" t="s">
        <v>93</v>
      </c>
      <c r="K8914" s="97">
        <v>-780</v>
      </c>
      <c r="L8914" s="97" t="s">
        <v>26977</v>
      </c>
      <c r="M8914" s="97">
        <v>71</v>
      </c>
      <c r="N8914" s="97">
        <v>951540</v>
      </c>
    </row>
    <row r="8915" spans="1:14" ht="14.25" customHeight="1" x14ac:dyDescent="0.3">
      <c r="A8915" s="97" t="s">
        <v>822</v>
      </c>
      <c r="B8915" s="97">
        <v>23</v>
      </c>
      <c r="C8915" s="97" t="s">
        <v>26978</v>
      </c>
      <c r="D8915" s="97" t="s">
        <v>332</v>
      </c>
      <c r="E8915" s="97" t="s">
        <v>26979</v>
      </c>
      <c r="F8915" s="97">
        <v>342151</v>
      </c>
      <c r="G8915" s="97">
        <v>674926</v>
      </c>
      <c r="H8915" s="97">
        <v>342151</v>
      </c>
      <c r="I8915" s="97">
        <v>674926</v>
      </c>
      <c r="J8915" s="97" t="s">
        <v>93</v>
      </c>
      <c r="K8915" s="97">
        <v>29</v>
      </c>
      <c r="L8915" s="97" t="s">
        <v>26980</v>
      </c>
      <c r="M8915" s="97">
        <v>71</v>
      </c>
      <c r="N8915" s="97">
        <v>930891</v>
      </c>
    </row>
    <row r="8916" spans="1:14" ht="14.25" customHeight="1" x14ac:dyDescent="0.3">
      <c r="A8916" s="97" t="s">
        <v>419</v>
      </c>
      <c r="B8916" s="97">
        <v>456</v>
      </c>
      <c r="C8916" s="97" t="s">
        <v>26981</v>
      </c>
      <c r="D8916" s="97" t="s">
        <v>332</v>
      </c>
      <c r="E8916" s="97" t="s">
        <v>26982</v>
      </c>
      <c r="F8916" s="97">
        <v>331142</v>
      </c>
      <c r="G8916" s="97">
        <v>672346</v>
      </c>
      <c r="H8916" s="97">
        <v>331142</v>
      </c>
      <c r="I8916" s="97">
        <v>672346</v>
      </c>
      <c r="J8916" s="97" t="s">
        <v>93</v>
      </c>
      <c r="K8916" s="97">
        <v>36</v>
      </c>
      <c r="L8916" s="97" t="s">
        <v>22291</v>
      </c>
      <c r="M8916" s="97">
        <v>71</v>
      </c>
      <c r="N8916" s="97">
        <v>971940</v>
      </c>
    </row>
    <row r="8917" spans="1:14" ht="14.25" customHeight="1" x14ac:dyDescent="0.3">
      <c r="A8917" s="97" t="s">
        <v>632</v>
      </c>
      <c r="B8917" s="97">
        <v>158</v>
      </c>
      <c r="C8917" s="97" t="s">
        <v>26983</v>
      </c>
      <c r="D8917" s="97" t="s">
        <v>332</v>
      </c>
      <c r="E8917" s="97" t="s">
        <v>26984</v>
      </c>
      <c r="F8917" s="97">
        <v>341640</v>
      </c>
      <c r="G8917" s="97">
        <v>669414</v>
      </c>
      <c r="H8917" s="97">
        <v>341640</v>
      </c>
      <c r="I8917" s="97">
        <v>669414</v>
      </c>
      <c r="J8917" s="97" t="s">
        <v>93</v>
      </c>
      <c r="K8917" s="97">
        <v>82</v>
      </c>
      <c r="L8917" s="97" t="s">
        <v>26985</v>
      </c>
      <c r="M8917" s="97">
        <v>71</v>
      </c>
      <c r="N8917" s="97">
        <v>770436</v>
      </c>
    </row>
    <row r="8918" spans="1:14" ht="14.25" customHeight="1" x14ac:dyDescent="0.3">
      <c r="A8918" s="97" t="s">
        <v>632</v>
      </c>
      <c r="B8918" s="97">
        <v>86</v>
      </c>
      <c r="C8918" s="97" t="s">
        <v>26986</v>
      </c>
      <c r="D8918" s="97" t="s">
        <v>332</v>
      </c>
      <c r="E8918" s="97" t="s">
        <v>26987</v>
      </c>
      <c r="F8918" s="97">
        <v>342900</v>
      </c>
      <c r="G8918" s="97">
        <v>668613</v>
      </c>
      <c r="H8918" s="97">
        <v>342900</v>
      </c>
      <c r="I8918" s="97">
        <v>668613</v>
      </c>
      <c r="J8918" s="97" t="s">
        <v>93</v>
      </c>
      <c r="K8918" s="97">
        <v>88</v>
      </c>
      <c r="L8918" s="97" t="s">
        <v>7261</v>
      </c>
      <c r="M8918" s="97">
        <v>71</v>
      </c>
      <c r="N8918" s="97">
        <v>770364</v>
      </c>
    </row>
    <row r="8919" spans="1:14" ht="14.25" customHeight="1" x14ac:dyDescent="0.3">
      <c r="A8919" s="97" t="s">
        <v>397</v>
      </c>
      <c r="B8919" s="97">
        <v>100</v>
      </c>
      <c r="C8919" s="97" t="s">
        <v>26988</v>
      </c>
      <c r="D8919" s="97" t="s">
        <v>332</v>
      </c>
      <c r="E8919" s="97" t="s">
        <v>26989</v>
      </c>
      <c r="F8919" s="97">
        <v>335240</v>
      </c>
      <c r="G8919" s="97">
        <v>668950</v>
      </c>
      <c r="H8919" s="97">
        <v>335240</v>
      </c>
      <c r="I8919" s="97">
        <v>668950</v>
      </c>
      <c r="J8919" s="97" t="s">
        <v>93</v>
      </c>
      <c r="K8919" s="97">
        <v>90</v>
      </c>
      <c r="L8919" s="97" t="s">
        <v>26990</v>
      </c>
      <c r="M8919" s="97">
        <v>71</v>
      </c>
      <c r="N8919" s="97">
        <v>842657</v>
      </c>
    </row>
    <row r="8920" spans="1:14" ht="14.25" customHeight="1" x14ac:dyDescent="0.3">
      <c r="A8920" s="97" t="s">
        <v>822</v>
      </c>
      <c r="B8920" s="97">
        <v>99</v>
      </c>
      <c r="C8920" s="97" t="s">
        <v>26991</v>
      </c>
      <c r="D8920" s="97" t="s">
        <v>332</v>
      </c>
      <c r="E8920" s="97" t="s">
        <v>26992</v>
      </c>
      <c r="F8920" s="97">
        <v>342278</v>
      </c>
      <c r="G8920" s="97">
        <v>672093</v>
      </c>
      <c r="H8920" s="97">
        <v>342278</v>
      </c>
      <c r="I8920" s="97">
        <v>672093</v>
      </c>
      <c r="J8920" s="97" t="s">
        <v>93</v>
      </c>
      <c r="K8920" s="97">
        <v>92</v>
      </c>
      <c r="L8920" s="97" t="s">
        <v>26993</v>
      </c>
      <c r="M8920" s="97">
        <v>71</v>
      </c>
      <c r="N8920" s="97">
        <v>930967</v>
      </c>
    </row>
    <row r="8921" spans="1:14" ht="14.25" customHeight="1" x14ac:dyDescent="0.3">
      <c r="A8921" s="97" t="s">
        <v>822</v>
      </c>
      <c r="B8921" s="97">
        <v>98</v>
      </c>
      <c r="C8921" s="97" t="s">
        <v>26994</v>
      </c>
      <c r="D8921" s="97" t="s">
        <v>332</v>
      </c>
      <c r="E8921" s="97" t="s">
        <v>26995</v>
      </c>
      <c r="F8921" s="97">
        <v>342090</v>
      </c>
      <c r="G8921" s="97">
        <v>671927</v>
      </c>
      <c r="H8921" s="97">
        <v>342090</v>
      </c>
      <c r="I8921" s="97">
        <v>671927</v>
      </c>
      <c r="J8921" s="97" t="s">
        <v>93</v>
      </c>
      <c r="K8921" s="97">
        <v>94</v>
      </c>
      <c r="L8921" s="97" t="s">
        <v>26996</v>
      </c>
      <c r="M8921" s="97">
        <v>71</v>
      </c>
      <c r="N8921" s="97">
        <v>930966</v>
      </c>
    </row>
    <row r="8922" spans="1:14" ht="14.25" customHeight="1" x14ac:dyDescent="0.3">
      <c r="A8922" s="97" t="s">
        <v>330</v>
      </c>
      <c r="B8922" s="97">
        <v>5</v>
      </c>
      <c r="C8922" s="97" t="s">
        <v>26997</v>
      </c>
      <c r="D8922" s="97" t="s">
        <v>332</v>
      </c>
      <c r="E8922" s="97" t="s">
        <v>26998</v>
      </c>
      <c r="F8922" s="97">
        <v>322550</v>
      </c>
      <c r="G8922" s="97">
        <v>660420</v>
      </c>
      <c r="H8922" s="97">
        <v>322550</v>
      </c>
      <c r="I8922" s="97">
        <v>660420</v>
      </c>
      <c r="J8922" s="97" t="s">
        <v>93</v>
      </c>
      <c r="K8922" s="97">
        <v>220</v>
      </c>
      <c r="L8922" s="97" t="s">
        <v>26999</v>
      </c>
      <c r="M8922" s="97">
        <v>71</v>
      </c>
      <c r="N8922" s="97">
        <v>785711</v>
      </c>
    </row>
    <row r="8923" spans="1:14" ht="14.25" customHeight="1" x14ac:dyDescent="0.3">
      <c r="A8923" s="97" t="s">
        <v>508</v>
      </c>
      <c r="B8923" s="97">
        <v>691</v>
      </c>
      <c r="C8923" s="97" t="s">
        <v>27000</v>
      </c>
      <c r="D8923" s="97" t="s">
        <v>332</v>
      </c>
      <c r="E8923" s="97" t="s">
        <v>27001</v>
      </c>
      <c r="F8923" s="97">
        <v>334351</v>
      </c>
      <c r="G8923" s="97">
        <v>669981</v>
      </c>
      <c r="H8923" s="97">
        <v>334351</v>
      </c>
      <c r="I8923" s="97">
        <v>669981</v>
      </c>
      <c r="J8923" s="97" t="s">
        <v>93</v>
      </c>
      <c r="K8923" s="97">
        <v>32.299999999999997</v>
      </c>
      <c r="L8923" s="97" t="s">
        <v>27002</v>
      </c>
      <c r="M8923" s="97">
        <v>71.010000000000005</v>
      </c>
      <c r="N8923" s="97">
        <v>18180237</v>
      </c>
    </row>
    <row r="8924" spans="1:14" ht="14.25" customHeight="1" x14ac:dyDescent="0.3">
      <c r="A8924" s="97" t="s">
        <v>419</v>
      </c>
      <c r="B8924" s="97">
        <v>252</v>
      </c>
      <c r="C8924" s="97" t="s">
        <v>27003</v>
      </c>
      <c r="D8924" s="97" t="s">
        <v>332</v>
      </c>
      <c r="E8924" s="97" t="s">
        <v>27004</v>
      </c>
      <c r="F8924" s="97">
        <v>332281</v>
      </c>
      <c r="G8924" s="97">
        <v>671583</v>
      </c>
      <c r="H8924" s="97">
        <v>332281</v>
      </c>
      <c r="I8924" s="97">
        <v>671583</v>
      </c>
      <c r="J8924" s="97" t="s">
        <v>93</v>
      </c>
      <c r="K8924" s="97">
        <v>-857.4</v>
      </c>
      <c r="L8924" s="97" t="s">
        <v>27005</v>
      </c>
      <c r="M8924" s="97">
        <v>72</v>
      </c>
      <c r="N8924" s="97">
        <v>971736</v>
      </c>
    </row>
    <row r="8925" spans="1:14" ht="14.25" customHeight="1" x14ac:dyDescent="0.3">
      <c r="A8925" s="97" t="s">
        <v>508</v>
      </c>
      <c r="B8925" s="97">
        <v>335</v>
      </c>
      <c r="C8925" s="97" t="s">
        <v>27006</v>
      </c>
      <c r="D8925" s="97" t="s">
        <v>332</v>
      </c>
      <c r="E8925" s="97" t="s">
        <v>27007</v>
      </c>
      <c r="F8925" s="97">
        <v>331287</v>
      </c>
      <c r="G8925" s="97">
        <v>669514</v>
      </c>
      <c r="H8925" s="97">
        <v>331287</v>
      </c>
      <c r="I8925" s="97">
        <v>669514</v>
      </c>
      <c r="J8925" s="97" t="s">
        <v>93</v>
      </c>
      <c r="K8925" s="97">
        <v>-819</v>
      </c>
      <c r="L8925" s="97" t="s">
        <v>27008</v>
      </c>
      <c r="M8925" s="97">
        <v>72</v>
      </c>
      <c r="N8925" s="97">
        <v>951539</v>
      </c>
    </row>
    <row r="8926" spans="1:14" ht="14.25" customHeight="1" x14ac:dyDescent="0.3">
      <c r="A8926" s="97" t="s">
        <v>508</v>
      </c>
      <c r="B8926" s="97">
        <v>258</v>
      </c>
      <c r="C8926" s="97" t="s">
        <v>27009</v>
      </c>
      <c r="D8926" s="97" t="s">
        <v>332</v>
      </c>
      <c r="E8926" s="97" t="s">
        <v>27010</v>
      </c>
      <c r="F8926" s="97">
        <v>331111</v>
      </c>
      <c r="G8926" s="97">
        <v>669329</v>
      </c>
      <c r="H8926" s="97">
        <v>331111</v>
      </c>
      <c r="I8926" s="97">
        <v>669329</v>
      </c>
      <c r="J8926" s="97" t="s">
        <v>93</v>
      </c>
      <c r="K8926" s="97">
        <v>-803</v>
      </c>
      <c r="L8926" s="97" t="s">
        <v>27011</v>
      </c>
      <c r="M8926" s="97">
        <v>72</v>
      </c>
      <c r="N8926" s="97">
        <v>951462</v>
      </c>
    </row>
    <row r="8927" spans="1:14" ht="14.25" customHeight="1" x14ac:dyDescent="0.3">
      <c r="A8927" s="97" t="s">
        <v>330</v>
      </c>
      <c r="B8927" s="97">
        <v>18</v>
      </c>
      <c r="C8927" s="97" t="s">
        <v>27012</v>
      </c>
      <c r="D8927" s="97" t="s">
        <v>332</v>
      </c>
      <c r="E8927" s="97" t="s">
        <v>27013</v>
      </c>
      <c r="F8927" s="97">
        <v>322970</v>
      </c>
      <c r="G8927" s="97">
        <v>660930</v>
      </c>
      <c r="H8927" s="97">
        <v>322970</v>
      </c>
      <c r="I8927" s="97">
        <v>660930</v>
      </c>
      <c r="J8927" s="97" t="s">
        <v>93</v>
      </c>
      <c r="K8927" s="97">
        <v>204</v>
      </c>
      <c r="L8927" s="97" t="s">
        <v>27014</v>
      </c>
      <c r="M8927" s="97">
        <v>72</v>
      </c>
      <c r="N8927" s="97">
        <v>785724</v>
      </c>
    </row>
    <row r="8928" spans="1:14" ht="14.25" customHeight="1" x14ac:dyDescent="0.3">
      <c r="A8928" s="97" t="s">
        <v>1138</v>
      </c>
      <c r="B8928" s="97">
        <v>28</v>
      </c>
      <c r="C8928" s="97" t="s">
        <v>27015</v>
      </c>
      <c r="D8928" s="97" t="s">
        <v>332</v>
      </c>
      <c r="E8928" s="97" t="s">
        <v>27016</v>
      </c>
      <c r="F8928" s="97">
        <v>323540</v>
      </c>
      <c r="G8928" s="97">
        <v>656410</v>
      </c>
      <c r="H8928" s="97">
        <v>323540</v>
      </c>
      <c r="I8928" s="97">
        <v>656410</v>
      </c>
      <c r="J8928" s="97" t="s">
        <v>93</v>
      </c>
      <c r="K8928" s="97">
        <v>253</v>
      </c>
      <c r="L8928" s="97" t="s">
        <v>27017</v>
      </c>
      <c r="M8928" s="97">
        <v>72</v>
      </c>
      <c r="N8928" s="97">
        <v>694971</v>
      </c>
    </row>
    <row r="8929" spans="1:14" ht="14.25" customHeight="1" x14ac:dyDescent="0.3">
      <c r="A8929" s="97" t="s">
        <v>419</v>
      </c>
      <c r="B8929" s="97">
        <v>278</v>
      </c>
      <c r="C8929" s="97" t="s">
        <v>27018</v>
      </c>
      <c r="D8929" s="97" t="s">
        <v>332</v>
      </c>
      <c r="E8929" s="97" t="s">
        <v>27019</v>
      </c>
      <c r="F8929" s="97">
        <v>333090</v>
      </c>
      <c r="G8929" s="97">
        <v>670323</v>
      </c>
      <c r="H8929" s="97">
        <v>333090</v>
      </c>
      <c r="I8929" s="97">
        <v>670323</v>
      </c>
      <c r="J8929" s="97" t="s">
        <v>93</v>
      </c>
      <c r="K8929" s="97">
        <v>-799.95</v>
      </c>
      <c r="L8929" s="97" t="s">
        <v>27020</v>
      </c>
      <c r="M8929" s="97">
        <v>73</v>
      </c>
      <c r="N8929" s="97">
        <v>971762</v>
      </c>
    </row>
    <row r="8930" spans="1:14" ht="14.25" customHeight="1" x14ac:dyDescent="0.3">
      <c r="A8930" s="97" t="s">
        <v>508</v>
      </c>
      <c r="B8930" s="97">
        <v>92</v>
      </c>
      <c r="C8930" s="97" t="s">
        <v>27021</v>
      </c>
      <c r="D8930" s="97" t="s">
        <v>332</v>
      </c>
      <c r="E8930" s="97" t="s">
        <v>27022</v>
      </c>
      <c r="F8930" s="97">
        <v>334880</v>
      </c>
      <c r="G8930" s="97">
        <v>669280</v>
      </c>
      <c r="H8930" s="97">
        <v>334880</v>
      </c>
      <c r="I8930" s="97">
        <v>669280</v>
      </c>
      <c r="J8930" s="97" t="s">
        <v>93</v>
      </c>
      <c r="K8930" s="97">
        <v>38</v>
      </c>
      <c r="L8930" s="97" t="s">
        <v>27023</v>
      </c>
      <c r="M8930" s="97">
        <v>73</v>
      </c>
      <c r="N8930" s="97">
        <v>951291</v>
      </c>
    </row>
    <row r="8931" spans="1:14" ht="14.25" customHeight="1" x14ac:dyDescent="0.3">
      <c r="A8931" s="97" t="s">
        <v>497</v>
      </c>
      <c r="B8931" s="97">
        <v>32</v>
      </c>
      <c r="C8931" s="97" t="s">
        <v>27024</v>
      </c>
      <c r="D8931" s="97" t="s">
        <v>332</v>
      </c>
      <c r="E8931" s="97" t="s">
        <v>27025</v>
      </c>
      <c r="F8931" s="97">
        <v>330610</v>
      </c>
      <c r="G8931" s="97">
        <v>662150</v>
      </c>
      <c r="H8931" s="97">
        <v>330610</v>
      </c>
      <c r="I8931" s="97">
        <v>662150</v>
      </c>
      <c r="J8931" s="97" t="s">
        <v>93</v>
      </c>
      <c r="K8931" s="97">
        <v>123.62</v>
      </c>
      <c r="L8931" s="97" t="s">
        <v>27026</v>
      </c>
      <c r="M8931" s="97">
        <v>73</v>
      </c>
      <c r="N8931" s="97">
        <v>904590</v>
      </c>
    </row>
    <row r="8932" spans="1:14" ht="14.25" customHeight="1" x14ac:dyDescent="0.3">
      <c r="A8932" s="97" t="s">
        <v>397</v>
      </c>
      <c r="B8932" s="97">
        <v>260</v>
      </c>
      <c r="C8932" s="97" t="s">
        <v>27027</v>
      </c>
      <c r="D8932" s="97" t="s">
        <v>332</v>
      </c>
      <c r="E8932" s="97" t="s">
        <v>27028</v>
      </c>
      <c r="F8932" s="97">
        <v>338630</v>
      </c>
      <c r="G8932" s="97">
        <v>665420</v>
      </c>
      <c r="H8932" s="97">
        <v>338630</v>
      </c>
      <c r="I8932" s="97">
        <v>665420</v>
      </c>
      <c r="J8932" s="97" t="s">
        <v>93</v>
      </c>
      <c r="K8932" s="97">
        <v>130.76</v>
      </c>
      <c r="L8932" s="97" t="s">
        <v>27029</v>
      </c>
      <c r="M8932" s="97">
        <v>73</v>
      </c>
      <c r="N8932" s="97">
        <v>842817</v>
      </c>
    </row>
    <row r="8933" spans="1:14" ht="14.25" customHeight="1" x14ac:dyDescent="0.3">
      <c r="A8933" s="97" t="s">
        <v>497</v>
      </c>
      <c r="B8933" s="97">
        <v>288</v>
      </c>
      <c r="C8933" s="97" t="s">
        <v>27030</v>
      </c>
      <c r="D8933" s="97" t="s">
        <v>332</v>
      </c>
      <c r="E8933" s="97" t="s">
        <v>27031</v>
      </c>
      <c r="F8933" s="97">
        <v>333720</v>
      </c>
      <c r="G8933" s="97">
        <v>662830</v>
      </c>
      <c r="H8933" s="97">
        <v>333720</v>
      </c>
      <c r="I8933" s="97">
        <v>662830</v>
      </c>
      <c r="J8933" s="97" t="s">
        <v>93</v>
      </c>
      <c r="K8933" s="97">
        <v>142</v>
      </c>
      <c r="L8933" s="97" t="s">
        <v>27032</v>
      </c>
      <c r="M8933" s="97">
        <v>73</v>
      </c>
      <c r="N8933" s="97">
        <v>904925</v>
      </c>
    </row>
    <row r="8934" spans="1:14" ht="14.25" customHeight="1" x14ac:dyDescent="0.3">
      <c r="A8934" s="97" t="s">
        <v>1138</v>
      </c>
      <c r="B8934" s="97">
        <v>90</v>
      </c>
      <c r="C8934" s="97" t="s">
        <v>27033</v>
      </c>
      <c r="D8934" s="97" t="s">
        <v>332</v>
      </c>
      <c r="E8934" s="97" t="s">
        <v>27034</v>
      </c>
      <c r="F8934" s="97">
        <v>324055</v>
      </c>
      <c r="G8934" s="97">
        <v>656075</v>
      </c>
      <c r="H8934" s="97">
        <v>324055</v>
      </c>
      <c r="I8934" s="97">
        <v>656075</v>
      </c>
      <c r="J8934" s="97" t="s">
        <v>93</v>
      </c>
      <c r="K8934" s="97">
        <v>275</v>
      </c>
      <c r="L8934" s="97" t="s">
        <v>27035</v>
      </c>
      <c r="M8934" s="97">
        <v>73.23</v>
      </c>
      <c r="N8934" s="97">
        <v>12708500</v>
      </c>
    </row>
    <row r="8935" spans="1:14" ht="14.25" customHeight="1" x14ac:dyDescent="0.3">
      <c r="A8935" s="97" t="s">
        <v>632</v>
      </c>
      <c r="B8935" s="97">
        <v>151</v>
      </c>
      <c r="C8935" s="97" t="s">
        <v>27036</v>
      </c>
      <c r="D8935" s="97" t="s">
        <v>332</v>
      </c>
      <c r="E8935" s="97" t="s">
        <v>27037</v>
      </c>
      <c r="F8935" s="97">
        <v>340587</v>
      </c>
      <c r="G8935" s="97">
        <v>669514</v>
      </c>
      <c r="H8935" s="97">
        <v>340587</v>
      </c>
      <c r="I8935" s="97">
        <v>669514</v>
      </c>
      <c r="J8935" s="97" t="s">
        <v>93</v>
      </c>
      <c r="K8935" s="97">
        <v>89</v>
      </c>
      <c r="L8935" s="97" t="s">
        <v>27038</v>
      </c>
      <c r="M8935" s="97">
        <v>73.239999999999995</v>
      </c>
      <c r="N8935" s="97">
        <v>770429</v>
      </c>
    </row>
    <row r="8936" spans="1:14" ht="14.25" customHeight="1" x14ac:dyDescent="0.3">
      <c r="A8936" s="97" t="s">
        <v>508</v>
      </c>
      <c r="B8936" s="97">
        <v>210</v>
      </c>
      <c r="C8936" s="97" t="s">
        <v>27039</v>
      </c>
      <c r="D8936" s="97" t="s">
        <v>332</v>
      </c>
      <c r="E8936" s="97" t="s">
        <v>27040</v>
      </c>
      <c r="F8936" s="97">
        <v>330924</v>
      </c>
      <c r="G8936" s="97">
        <v>668922</v>
      </c>
      <c r="H8936" s="97">
        <v>330924</v>
      </c>
      <c r="I8936" s="97">
        <v>668922</v>
      </c>
      <c r="J8936" s="97" t="s">
        <v>93</v>
      </c>
      <c r="K8936" s="97">
        <v>-765</v>
      </c>
      <c r="L8936" s="97" t="s">
        <v>27041</v>
      </c>
      <c r="M8936" s="97">
        <v>74</v>
      </c>
      <c r="N8936" s="97">
        <v>951413</v>
      </c>
    </row>
    <row r="8937" spans="1:14" ht="14.25" customHeight="1" x14ac:dyDescent="0.3">
      <c r="A8937" s="97" t="s">
        <v>351</v>
      </c>
      <c r="B8937" s="97">
        <v>121</v>
      </c>
      <c r="C8937" s="97" t="s">
        <v>27042</v>
      </c>
      <c r="D8937" s="97" t="s">
        <v>332</v>
      </c>
      <c r="E8937" s="97" t="s">
        <v>27043</v>
      </c>
      <c r="F8937" s="97">
        <v>328862</v>
      </c>
      <c r="G8937" s="97">
        <v>662361</v>
      </c>
      <c r="H8937" s="97">
        <v>328862</v>
      </c>
      <c r="I8937" s="97">
        <v>662361</v>
      </c>
      <c r="J8937" s="97" t="s">
        <v>93</v>
      </c>
      <c r="K8937" s="97">
        <v>-396</v>
      </c>
      <c r="L8937" s="97" t="s">
        <v>27044</v>
      </c>
      <c r="M8937" s="97">
        <v>74</v>
      </c>
      <c r="N8937" s="97">
        <v>803205</v>
      </c>
    </row>
    <row r="8938" spans="1:14" ht="14.25" customHeight="1" x14ac:dyDescent="0.3">
      <c r="A8938" s="97" t="s">
        <v>1383</v>
      </c>
      <c r="B8938" s="97">
        <v>8</v>
      </c>
      <c r="C8938" s="97" t="s">
        <v>27045</v>
      </c>
      <c r="D8938" s="97" t="s">
        <v>332</v>
      </c>
      <c r="E8938" s="97" t="s">
        <v>27046</v>
      </c>
      <c r="F8938" s="97">
        <v>351483</v>
      </c>
      <c r="G8938" s="97">
        <v>673383</v>
      </c>
      <c r="H8938" s="97">
        <v>351483</v>
      </c>
      <c r="I8938" s="97">
        <v>673383</v>
      </c>
      <c r="J8938" s="97" t="s">
        <v>93</v>
      </c>
      <c r="K8938" s="97">
        <v>0</v>
      </c>
      <c r="L8938" s="97" t="s">
        <v>27047</v>
      </c>
      <c r="M8938" s="97">
        <v>74</v>
      </c>
      <c r="N8938" s="97">
        <v>701645</v>
      </c>
    </row>
    <row r="8939" spans="1:14" ht="14.25" customHeight="1" x14ac:dyDescent="0.3">
      <c r="A8939" s="97" t="s">
        <v>655</v>
      </c>
      <c r="B8939" s="97">
        <v>134</v>
      </c>
      <c r="C8939" s="97" t="s">
        <v>27048</v>
      </c>
      <c r="D8939" s="97" t="s">
        <v>332</v>
      </c>
      <c r="E8939" s="97" t="s">
        <v>27049</v>
      </c>
      <c r="F8939" s="97">
        <v>335319</v>
      </c>
      <c r="G8939" s="97">
        <v>671536</v>
      </c>
      <c r="H8939" s="97">
        <v>335319</v>
      </c>
      <c r="I8939" s="97">
        <v>671536</v>
      </c>
      <c r="J8939" s="97" t="s">
        <v>93</v>
      </c>
      <c r="K8939" s="97">
        <v>22</v>
      </c>
      <c r="L8939" s="97" t="s">
        <v>27050</v>
      </c>
      <c r="M8939" s="97">
        <v>74</v>
      </c>
      <c r="N8939" s="97">
        <v>949804</v>
      </c>
    </row>
    <row r="8940" spans="1:14" ht="14.25" customHeight="1" x14ac:dyDescent="0.3">
      <c r="A8940" s="97" t="s">
        <v>508</v>
      </c>
      <c r="B8940" s="97">
        <v>94</v>
      </c>
      <c r="C8940" s="97" t="s">
        <v>27051</v>
      </c>
      <c r="D8940" s="97" t="s">
        <v>332</v>
      </c>
      <c r="E8940" s="97" t="s">
        <v>27052</v>
      </c>
      <c r="F8940" s="97">
        <v>334840</v>
      </c>
      <c r="G8940" s="97">
        <v>667980</v>
      </c>
      <c r="H8940" s="97">
        <v>334840</v>
      </c>
      <c r="I8940" s="97">
        <v>667980</v>
      </c>
      <c r="J8940" s="97" t="s">
        <v>93</v>
      </c>
      <c r="K8940" s="97">
        <v>48</v>
      </c>
      <c r="L8940" s="97" t="s">
        <v>27053</v>
      </c>
      <c r="M8940" s="97">
        <v>74</v>
      </c>
      <c r="N8940" s="97">
        <v>951293</v>
      </c>
    </row>
    <row r="8941" spans="1:14" ht="14.25" customHeight="1" x14ac:dyDescent="0.3">
      <c r="A8941" s="97" t="s">
        <v>822</v>
      </c>
      <c r="B8941" s="97">
        <v>185</v>
      </c>
      <c r="C8941" s="97" t="s">
        <v>27054</v>
      </c>
      <c r="D8941" s="97" t="s">
        <v>332</v>
      </c>
      <c r="E8941" s="97" t="s">
        <v>27055</v>
      </c>
      <c r="F8941" s="97">
        <v>342503</v>
      </c>
      <c r="G8941" s="97">
        <v>673855</v>
      </c>
      <c r="H8941" s="97">
        <v>342503</v>
      </c>
      <c r="I8941" s="97">
        <v>673855</v>
      </c>
      <c r="J8941" s="97" t="s">
        <v>93</v>
      </c>
      <c r="K8941" s="97">
        <v>68</v>
      </c>
      <c r="L8941" s="97" t="s">
        <v>27056</v>
      </c>
      <c r="M8941" s="97">
        <v>74</v>
      </c>
      <c r="N8941" s="97">
        <v>931053</v>
      </c>
    </row>
    <row r="8942" spans="1:14" ht="14.25" customHeight="1" x14ac:dyDescent="0.3">
      <c r="A8942" s="97" t="s">
        <v>508</v>
      </c>
      <c r="B8942" s="97">
        <v>127</v>
      </c>
      <c r="C8942" s="97" t="s">
        <v>27057</v>
      </c>
      <c r="D8942" s="97" t="s">
        <v>332</v>
      </c>
      <c r="E8942" s="97" t="s">
        <v>12294</v>
      </c>
      <c r="F8942" s="97">
        <v>330400</v>
      </c>
      <c r="G8942" s="97">
        <v>669900</v>
      </c>
      <c r="H8942" s="97">
        <v>330400</v>
      </c>
      <c r="I8942" s="97">
        <v>669900</v>
      </c>
      <c r="J8942" s="97" t="s">
        <v>93</v>
      </c>
      <c r="K8942" s="97">
        <v>92</v>
      </c>
      <c r="L8942" s="97" t="s">
        <v>27058</v>
      </c>
      <c r="M8942" s="97">
        <v>74</v>
      </c>
      <c r="N8942" s="97">
        <v>951328</v>
      </c>
    </row>
    <row r="8943" spans="1:14" ht="14.25" customHeight="1" x14ac:dyDescent="0.3">
      <c r="A8943" s="97" t="s">
        <v>330</v>
      </c>
      <c r="B8943" s="97">
        <v>8</v>
      </c>
      <c r="C8943" s="97" t="s">
        <v>27059</v>
      </c>
      <c r="D8943" s="97" t="s">
        <v>332</v>
      </c>
      <c r="E8943" s="97" t="s">
        <v>27060</v>
      </c>
      <c r="F8943" s="97">
        <v>322820</v>
      </c>
      <c r="G8943" s="97">
        <v>660380</v>
      </c>
      <c r="H8943" s="97">
        <v>322820</v>
      </c>
      <c r="I8943" s="97">
        <v>660380</v>
      </c>
      <c r="J8943" s="97" t="s">
        <v>93</v>
      </c>
      <c r="K8943" s="97">
        <v>205</v>
      </c>
      <c r="L8943" s="97" t="s">
        <v>27061</v>
      </c>
      <c r="M8943" s="97">
        <v>74</v>
      </c>
      <c r="N8943" s="97">
        <v>785714</v>
      </c>
    </row>
    <row r="8944" spans="1:14" ht="14.25" customHeight="1" x14ac:dyDescent="0.3">
      <c r="A8944" s="97" t="s">
        <v>1138</v>
      </c>
      <c r="B8944" s="97">
        <v>26</v>
      </c>
      <c r="C8944" s="97" t="s">
        <v>27062</v>
      </c>
      <c r="D8944" s="97" t="s">
        <v>332</v>
      </c>
      <c r="E8944" s="97" t="s">
        <v>27063</v>
      </c>
      <c r="F8944" s="97">
        <v>324540</v>
      </c>
      <c r="G8944" s="97">
        <v>657510</v>
      </c>
      <c r="H8944" s="97">
        <v>324540</v>
      </c>
      <c r="I8944" s="97">
        <v>657510</v>
      </c>
      <c r="J8944" s="97" t="s">
        <v>93</v>
      </c>
      <c r="K8944" s="97">
        <v>256</v>
      </c>
      <c r="L8944" s="97" t="s">
        <v>26773</v>
      </c>
      <c r="M8944" s="97">
        <v>74</v>
      </c>
      <c r="N8944" s="97">
        <v>694969</v>
      </c>
    </row>
    <row r="8945" spans="1:14" ht="14.25" customHeight="1" x14ac:dyDescent="0.3">
      <c r="A8945" s="97" t="s">
        <v>1963</v>
      </c>
      <c r="B8945" s="97">
        <v>12</v>
      </c>
      <c r="C8945" s="97" t="s">
        <v>27064</v>
      </c>
      <c r="D8945" s="97" t="s">
        <v>332</v>
      </c>
      <c r="E8945" s="97" t="s">
        <v>27065</v>
      </c>
      <c r="F8945" s="97">
        <v>342179</v>
      </c>
      <c r="G8945" s="97">
        <v>675296</v>
      </c>
      <c r="H8945" s="97">
        <v>342179</v>
      </c>
      <c r="I8945" s="97">
        <v>675296</v>
      </c>
      <c r="J8945" s="97" t="s">
        <v>93</v>
      </c>
      <c r="K8945" s="97">
        <v>23</v>
      </c>
      <c r="L8945" s="97" t="s">
        <v>27066</v>
      </c>
      <c r="M8945" s="97">
        <v>75</v>
      </c>
      <c r="N8945" s="97">
        <v>755530</v>
      </c>
    </row>
    <row r="8946" spans="1:14" ht="14.25" customHeight="1" x14ac:dyDescent="0.3">
      <c r="A8946" s="97" t="s">
        <v>655</v>
      </c>
      <c r="B8946" s="97">
        <v>44</v>
      </c>
      <c r="C8946" s="97" t="s">
        <v>27067</v>
      </c>
      <c r="D8946" s="97" t="s">
        <v>332</v>
      </c>
      <c r="E8946" s="97" t="s">
        <v>27068</v>
      </c>
      <c r="F8946" s="97">
        <v>339660</v>
      </c>
      <c r="G8946" s="97">
        <v>674008</v>
      </c>
      <c r="H8946" s="97">
        <v>339660</v>
      </c>
      <c r="I8946" s="97">
        <v>674008</v>
      </c>
      <c r="J8946" s="97" t="s">
        <v>93</v>
      </c>
      <c r="K8946" s="97">
        <v>36</v>
      </c>
      <c r="L8946" s="97" t="s">
        <v>27069</v>
      </c>
      <c r="M8946" s="97">
        <v>75</v>
      </c>
      <c r="N8946" s="97">
        <v>949710</v>
      </c>
    </row>
    <row r="8947" spans="1:14" ht="14.25" customHeight="1" x14ac:dyDescent="0.3">
      <c r="A8947" s="97" t="s">
        <v>397</v>
      </c>
      <c r="B8947" s="97">
        <v>53</v>
      </c>
      <c r="C8947" s="97" t="s">
        <v>27070</v>
      </c>
      <c r="D8947" s="97" t="s">
        <v>332</v>
      </c>
      <c r="E8947" s="97" t="s">
        <v>27071</v>
      </c>
      <c r="F8947" s="97">
        <v>336120</v>
      </c>
      <c r="G8947" s="97">
        <v>666860</v>
      </c>
      <c r="H8947" s="97">
        <v>336120</v>
      </c>
      <c r="I8947" s="97">
        <v>666860</v>
      </c>
      <c r="J8947" s="97" t="s">
        <v>93</v>
      </c>
      <c r="K8947" s="97">
        <v>125</v>
      </c>
      <c r="L8947" s="97" t="s">
        <v>27072</v>
      </c>
      <c r="M8947" s="97">
        <v>75</v>
      </c>
      <c r="N8947" s="97">
        <v>842610</v>
      </c>
    </row>
    <row r="8948" spans="1:14" ht="14.25" customHeight="1" x14ac:dyDescent="0.3">
      <c r="A8948" s="97" t="s">
        <v>632</v>
      </c>
      <c r="B8948" s="97">
        <v>175</v>
      </c>
      <c r="C8948" s="97" t="s">
        <v>27073</v>
      </c>
      <c r="D8948" s="97" t="s">
        <v>332</v>
      </c>
      <c r="E8948" s="97" t="s">
        <v>27074</v>
      </c>
      <c r="F8948" s="97">
        <v>340008</v>
      </c>
      <c r="G8948" s="97">
        <v>666424</v>
      </c>
      <c r="H8948" s="97">
        <v>340008</v>
      </c>
      <c r="I8948" s="97">
        <v>666424</v>
      </c>
      <c r="J8948" s="97" t="s">
        <v>93</v>
      </c>
      <c r="K8948" s="97">
        <v>126</v>
      </c>
      <c r="L8948" s="97" t="s">
        <v>27075</v>
      </c>
      <c r="M8948" s="97">
        <v>75</v>
      </c>
      <c r="N8948" s="97">
        <v>770453</v>
      </c>
    </row>
    <row r="8949" spans="1:14" ht="14.25" customHeight="1" x14ac:dyDescent="0.3">
      <c r="A8949" s="97" t="s">
        <v>497</v>
      </c>
      <c r="B8949" s="97">
        <v>284</v>
      </c>
      <c r="C8949" s="97" t="s">
        <v>27076</v>
      </c>
      <c r="D8949" s="97" t="s">
        <v>332</v>
      </c>
      <c r="E8949" s="97" t="s">
        <v>27077</v>
      </c>
      <c r="F8949" s="97">
        <v>333750</v>
      </c>
      <c r="G8949" s="97">
        <v>662880</v>
      </c>
      <c r="H8949" s="97">
        <v>333750</v>
      </c>
      <c r="I8949" s="97">
        <v>662880</v>
      </c>
      <c r="J8949" s="97" t="s">
        <v>93</v>
      </c>
      <c r="K8949" s="97">
        <v>141.6</v>
      </c>
      <c r="L8949" s="97" t="s">
        <v>27078</v>
      </c>
      <c r="M8949" s="97">
        <v>75</v>
      </c>
      <c r="N8949" s="97">
        <v>904921</v>
      </c>
    </row>
    <row r="8950" spans="1:14" ht="14.25" customHeight="1" x14ac:dyDescent="0.3">
      <c r="A8950" s="97" t="s">
        <v>397</v>
      </c>
      <c r="B8950" s="97">
        <v>179</v>
      </c>
      <c r="C8950" s="97" t="s">
        <v>27079</v>
      </c>
      <c r="D8950" s="97" t="s">
        <v>332</v>
      </c>
      <c r="E8950" s="97" t="s">
        <v>27080</v>
      </c>
      <c r="F8950" s="97">
        <v>338600</v>
      </c>
      <c r="G8950" s="97">
        <v>668610</v>
      </c>
      <c r="H8950" s="97">
        <v>338600</v>
      </c>
      <c r="I8950" s="97">
        <v>668610</v>
      </c>
      <c r="J8950" s="97" t="s">
        <v>93</v>
      </c>
      <c r="K8950" s="97">
        <v>142.66999999999999</v>
      </c>
      <c r="L8950" s="97" t="s">
        <v>27081</v>
      </c>
      <c r="M8950" s="97">
        <v>75</v>
      </c>
      <c r="N8950" s="97">
        <v>842736</v>
      </c>
    </row>
    <row r="8951" spans="1:14" ht="14.25" customHeight="1" x14ac:dyDescent="0.3">
      <c r="A8951" s="97" t="s">
        <v>397</v>
      </c>
      <c r="B8951" s="97">
        <v>95</v>
      </c>
      <c r="C8951" s="97" t="s">
        <v>27082</v>
      </c>
      <c r="D8951" s="97" t="s">
        <v>332</v>
      </c>
      <c r="E8951" s="97" t="s">
        <v>27083</v>
      </c>
      <c r="F8951" s="97">
        <v>337390</v>
      </c>
      <c r="G8951" s="97">
        <v>666780</v>
      </c>
      <c r="H8951" s="97">
        <v>337390</v>
      </c>
      <c r="I8951" s="97">
        <v>666780</v>
      </c>
      <c r="J8951" s="97" t="s">
        <v>93</v>
      </c>
      <c r="K8951" s="97">
        <v>175.56</v>
      </c>
      <c r="L8951" s="97" t="s">
        <v>27084</v>
      </c>
      <c r="M8951" s="97">
        <v>75</v>
      </c>
      <c r="N8951" s="97">
        <v>842652</v>
      </c>
    </row>
    <row r="8952" spans="1:14" ht="14.25" customHeight="1" x14ac:dyDescent="0.3">
      <c r="A8952" s="97" t="s">
        <v>570</v>
      </c>
      <c r="B8952" s="97">
        <v>394</v>
      </c>
      <c r="C8952" s="97" t="s">
        <v>27085</v>
      </c>
      <c r="D8952" s="97" t="s">
        <v>332</v>
      </c>
      <c r="E8952" s="97" t="s">
        <v>27086</v>
      </c>
      <c r="F8952" s="97">
        <v>335790</v>
      </c>
      <c r="G8952" s="97">
        <v>661870</v>
      </c>
      <c r="H8952" s="97">
        <v>335790</v>
      </c>
      <c r="I8952" s="97">
        <v>661870</v>
      </c>
      <c r="J8952" s="97" t="s">
        <v>93</v>
      </c>
      <c r="K8952" s="97">
        <v>213</v>
      </c>
      <c r="L8952" s="97" t="s">
        <v>27087</v>
      </c>
      <c r="M8952" s="97">
        <v>75</v>
      </c>
      <c r="N8952" s="97">
        <v>844874</v>
      </c>
    </row>
    <row r="8953" spans="1:14" ht="14.25" customHeight="1" x14ac:dyDescent="0.3">
      <c r="A8953" s="97" t="s">
        <v>1138</v>
      </c>
      <c r="B8953" s="97">
        <v>31</v>
      </c>
      <c r="C8953" s="97" t="s">
        <v>27088</v>
      </c>
      <c r="D8953" s="97" t="s">
        <v>332</v>
      </c>
      <c r="E8953" s="97" t="s">
        <v>27089</v>
      </c>
      <c r="F8953" s="97">
        <v>323800</v>
      </c>
      <c r="G8953" s="97">
        <v>656350</v>
      </c>
      <c r="H8953" s="97">
        <v>323800</v>
      </c>
      <c r="I8953" s="97">
        <v>656350</v>
      </c>
      <c r="J8953" s="97" t="s">
        <v>93</v>
      </c>
      <c r="K8953" s="97">
        <v>245</v>
      </c>
      <c r="L8953" s="97" t="s">
        <v>27090</v>
      </c>
      <c r="M8953" s="97">
        <v>75</v>
      </c>
      <c r="N8953" s="97">
        <v>694974</v>
      </c>
    </row>
    <row r="8954" spans="1:14" ht="14.25" customHeight="1" x14ac:dyDescent="0.3">
      <c r="A8954" s="97" t="s">
        <v>351</v>
      </c>
      <c r="B8954" s="97">
        <v>36</v>
      </c>
      <c r="C8954" s="97" t="s">
        <v>27091</v>
      </c>
      <c r="D8954" s="97" t="s">
        <v>332</v>
      </c>
      <c r="E8954" s="97" t="s">
        <v>27092</v>
      </c>
      <c r="F8954" s="97">
        <v>326488</v>
      </c>
      <c r="G8954" s="97">
        <v>662745</v>
      </c>
      <c r="H8954" s="97">
        <v>326488</v>
      </c>
      <c r="I8954" s="97">
        <v>662745</v>
      </c>
      <c r="J8954" s="97" t="s">
        <v>93</v>
      </c>
      <c r="K8954" s="97">
        <v>-97</v>
      </c>
      <c r="L8954" s="97" t="s">
        <v>27093</v>
      </c>
      <c r="M8954" s="97">
        <v>76</v>
      </c>
      <c r="N8954" s="97">
        <v>803117</v>
      </c>
    </row>
    <row r="8955" spans="1:14" ht="14.25" customHeight="1" x14ac:dyDescent="0.3">
      <c r="A8955" s="97" t="s">
        <v>497</v>
      </c>
      <c r="B8955" s="97">
        <v>44</v>
      </c>
      <c r="C8955" s="97" t="s">
        <v>27094</v>
      </c>
      <c r="D8955" s="97" t="s">
        <v>332</v>
      </c>
      <c r="E8955" s="97" t="s">
        <v>27095</v>
      </c>
      <c r="F8955" s="97">
        <v>330946</v>
      </c>
      <c r="G8955" s="97">
        <v>661836</v>
      </c>
      <c r="H8955" s="97">
        <v>330946</v>
      </c>
      <c r="I8955" s="97">
        <v>661836</v>
      </c>
      <c r="J8955" s="97" t="s">
        <v>93</v>
      </c>
      <c r="K8955" s="97">
        <v>0</v>
      </c>
      <c r="L8955" s="97" t="s">
        <v>27096</v>
      </c>
      <c r="M8955" s="97">
        <v>76</v>
      </c>
      <c r="N8955" s="97">
        <v>904602</v>
      </c>
    </row>
    <row r="8956" spans="1:14" ht="14.25" customHeight="1" x14ac:dyDescent="0.3">
      <c r="A8956" s="97" t="s">
        <v>419</v>
      </c>
      <c r="B8956" s="97">
        <v>171</v>
      </c>
      <c r="C8956" s="97" t="s">
        <v>27097</v>
      </c>
      <c r="D8956" s="97" t="s">
        <v>332</v>
      </c>
      <c r="E8956" s="97" t="s">
        <v>27098</v>
      </c>
      <c r="F8956" s="97">
        <v>332358</v>
      </c>
      <c r="G8956" s="97">
        <v>671729</v>
      </c>
      <c r="H8956" s="97">
        <v>332358</v>
      </c>
      <c r="I8956" s="97">
        <v>671729</v>
      </c>
      <c r="J8956" s="97" t="s">
        <v>93</v>
      </c>
      <c r="K8956" s="97">
        <v>0</v>
      </c>
      <c r="L8956" s="97" t="s">
        <v>27099</v>
      </c>
      <c r="M8956" s="97">
        <v>76</v>
      </c>
      <c r="N8956" s="97">
        <v>971648</v>
      </c>
    </row>
    <row r="8957" spans="1:14" ht="14.25" customHeight="1" x14ac:dyDescent="0.3">
      <c r="A8957" s="97" t="s">
        <v>570</v>
      </c>
      <c r="B8957" s="97">
        <v>21</v>
      </c>
      <c r="C8957" s="97" t="s">
        <v>27100</v>
      </c>
      <c r="D8957" s="97" t="s">
        <v>332</v>
      </c>
      <c r="E8957" s="97" t="s">
        <v>27101</v>
      </c>
      <c r="F8957" s="97">
        <v>337084</v>
      </c>
      <c r="G8957" s="97">
        <v>664951</v>
      </c>
      <c r="H8957" s="97">
        <v>337084</v>
      </c>
      <c r="I8957" s="97">
        <v>664951</v>
      </c>
      <c r="J8957" s="97" t="s">
        <v>93</v>
      </c>
      <c r="K8957" s="97">
        <v>0</v>
      </c>
      <c r="L8957" s="97" t="s">
        <v>27102</v>
      </c>
      <c r="M8957" s="97">
        <v>76</v>
      </c>
      <c r="N8957" s="97">
        <v>844499</v>
      </c>
    </row>
    <row r="8958" spans="1:14" ht="14.25" customHeight="1" x14ac:dyDescent="0.3">
      <c r="A8958" s="97" t="s">
        <v>822</v>
      </c>
      <c r="B8958" s="97">
        <v>45</v>
      </c>
      <c r="C8958" s="97" t="s">
        <v>27103</v>
      </c>
      <c r="D8958" s="97" t="s">
        <v>332</v>
      </c>
      <c r="E8958" s="97" t="s">
        <v>27104</v>
      </c>
      <c r="F8958" s="97">
        <v>341735</v>
      </c>
      <c r="G8958" s="97">
        <v>673682</v>
      </c>
      <c r="H8958" s="97">
        <v>341735</v>
      </c>
      <c r="I8958" s="97">
        <v>673682</v>
      </c>
      <c r="J8958" s="97" t="s">
        <v>93</v>
      </c>
      <c r="K8958" s="97">
        <v>66</v>
      </c>
      <c r="L8958" s="97" t="s">
        <v>27105</v>
      </c>
      <c r="M8958" s="97">
        <v>76</v>
      </c>
      <c r="N8958" s="97">
        <v>930913</v>
      </c>
    </row>
    <row r="8959" spans="1:14" ht="14.25" customHeight="1" x14ac:dyDescent="0.3">
      <c r="A8959" s="97" t="s">
        <v>397</v>
      </c>
      <c r="B8959" s="97">
        <v>37</v>
      </c>
      <c r="C8959" s="97" t="s">
        <v>27106</v>
      </c>
      <c r="D8959" s="97" t="s">
        <v>332</v>
      </c>
      <c r="E8959" s="97" t="s">
        <v>27107</v>
      </c>
      <c r="F8959" s="97">
        <v>336430</v>
      </c>
      <c r="G8959" s="97">
        <v>668660</v>
      </c>
      <c r="H8959" s="97">
        <v>336430</v>
      </c>
      <c r="I8959" s="97">
        <v>668660</v>
      </c>
      <c r="J8959" s="97" t="s">
        <v>93</v>
      </c>
      <c r="K8959" s="97">
        <v>95</v>
      </c>
      <c r="L8959" s="97" t="s">
        <v>27108</v>
      </c>
      <c r="M8959" s="97">
        <v>76</v>
      </c>
      <c r="N8959" s="97">
        <v>842594</v>
      </c>
    </row>
    <row r="8960" spans="1:14" ht="14.25" customHeight="1" x14ac:dyDescent="0.3">
      <c r="A8960" s="97" t="s">
        <v>397</v>
      </c>
      <c r="B8960" s="97">
        <v>156</v>
      </c>
      <c r="C8960" s="97" t="s">
        <v>27109</v>
      </c>
      <c r="D8960" s="97" t="s">
        <v>332</v>
      </c>
      <c r="E8960" s="97" t="s">
        <v>27110</v>
      </c>
      <c r="F8960" s="97">
        <v>338700</v>
      </c>
      <c r="G8960" s="97">
        <v>667480</v>
      </c>
      <c r="H8960" s="97">
        <v>338700</v>
      </c>
      <c r="I8960" s="97">
        <v>667480</v>
      </c>
      <c r="J8960" s="97" t="s">
        <v>93</v>
      </c>
      <c r="K8960" s="97">
        <v>123.98</v>
      </c>
      <c r="L8960" s="97" t="s">
        <v>27111</v>
      </c>
      <c r="M8960" s="97">
        <v>76</v>
      </c>
      <c r="N8960" s="97">
        <v>842713</v>
      </c>
    </row>
    <row r="8961" spans="1:14" ht="14.25" customHeight="1" x14ac:dyDescent="0.3">
      <c r="A8961" s="97" t="s">
        <v>497</v>
      </c>
      <c r="B8961" s="97">
        <v>13</v>
      </c>
      <c r="C8961" s="97" t="s">
        <v>27112</v>
      </c>
      <c r="D8961" s="97" t="s">
        <v>332</v>
      </c>
      <c r="E8961" s="97" t="s">
        <v>27113</v>
      </c>
      <c r="F8961" s="97">
        <v>330080</v>
      </c>
      <c r="G8961" s="97">
        <v>663230</v>
      </c>
      <c r="H8961" s="97">
        <v>330080</v>
      </c>
      <c r="I8961" s="97">
        <v>663230</v>
      </c>
      <c r="J8961" s="97" t="s">
        <v>93</v>
      </c>
      <c r="K8961" s="97">
        <v>129.31</v>
      </c>
      <c r="L8961" s="97" t="s">
        <v>27114</v>
      </c>
      <c r="M8961" s="97">
        <v>76</v>
      </c>
      <c r="N8961" s="97">
        <v>904571</v>
      </c>
    </row>
    <row r="8962" spans="1:14" ht="14.25" customHeight="1" x14ac:dyDescent="0.3">
      <c r="A8962" s="97" t="s">
        <v>497</v>
      </c>
      <c r="B8962" s="97">
        <v>287</v>
      </c>
      <c r="C8962" s="97" t="s">
        <v>27115</v>
      </c>
      <c r="D8962" s="97" t="s">
        <v>332</v>
      </c>
      <c r="E8962" s="97" t="s">
        <v>27116</v>
      </c>
      <c r="F8962" s="97">
        <v>333770</v>
      </c>
      <c r="G8962" s="97">
        <v>662820</v>
      </c>
      <c r="H8962" s="97">
        <v>333770</v>
      </c>
      <c r="I8962" s="97">
        <v>662820</v>
      </c>
      <c r="J8962" s="97" t="s">
        <v>93</v>
      </c>
      <c r="K8962" s="97">
        <v>144.80000000000001</v>
      </c>
      <c r="L8962" s="97" t="s">
        <v>27117</v>
      </c>
      <c r="M8962" s="97">
        <v>76</v>
      </c>
      <c r="N8962" s="97">
        <v>904924</v>
      </c>
    </row>
    <row r="8963" spans="1:14" ht="14.25" customHeight="1" x14ac:dyDescent="0.3">
      <c r="A8963" s="97" t="s">
        <v>570</v>
      </c>
      <c r="B8963" s="97">
        <v>148</v>
      </c>
      <c r="C8963" s="97" t="s">
        <v>27118</v>
      </c>
      <c r="D8963" s="97" t="s">
        <v>332</v>
      </c>
      <c r="E8963" s="97" t="s">
        <v>27119</v>
      </c>
      <c r="F8963" s="97">
        <v>336930</v>
      </c>
      <c r="G8963" s="97">
        <v>664100</v>
      </c>
      <c r="H8963" s="97">
        <v>336930</v>
      </c>
      <c r="I8963" s="97">
        <v>664100</v>
      </c>
      <c r="J8963" s="97" t="s">
        <v>93</v>
      </c>
      <c r="K8963" s="97">
        <v>195.2</v>
      </c>
      <c r="L8963" s="97" t="s">
        <v>27120</v>
      </c>
      <c r="M8963" s="97">
        <v>76</v>
      </c>
      <c r="N8963" s="97">
        <v>844628</v>
      </c>
    </row>
    <row r="8964" spans="1:14" ht="14.25" customHeight="1" x14ac:dyDescent="0.3">
      <c r="A8964" s="97" t="s">
        <v>508</v>
      </c>
      <c r="B8964" s="97">
        <v>261</v>
      </c>
      <c r="C8964" s="97" t="s">
        <v>27121</v>
      </c>
      <c r="D8964" s="97" t="s">
        <v>332</v>
      </c>
      <c r="E8964" s="97" t="s">
        <v>27122</v>
      </c>
      <c r="F8964" s="97">
        <v>332638</v>
      </c>
      <c r="G8964" s="97">
        <v>666026</v>
      </c>
      <c r="H8964" s="97">
        <v>332638</v>
      </c>
      <c r="I8964" s="97">
        <v>666026</v>
      </c>
      <c r="J8964" s="97" t="s">
        <v>93</v>
      </c>
      <c r="K8964" s="97">
        <v>-721</v>
      </c>
      <c r="L8964" s="97" t="s">
        <v>27123</v>
      </c>
      <c r="M8964" s="97">
        <v>77</v>
      </c>
      <c r="N8964" s="97">
        <v>951465</v>
      </c>
    </row>
    <row r="8965" spans="1:14" ht="14.25" customHeight="1" x14ac:dyDescent="0.3">
      <c r="A8965" s="97" t="s">
        <v>351</v>
      </c>
      <c r="B8965" s="97">
        <v>41</v>
      </c>
      <c r="C8965" s="97" t="s">
        <v>27124</v>
      </c>
      <c r="D8965" s="97" t="s">
        <v>332</v>
      </c>
      <c r="E8965" s="97" t="s">
        <v>27125</v>
      </c>
      <c r="F8965" s="97">
        <v>326940</v>
      </c>
      <c r="G8965" s="97">
        <v>662528</v>
      </c>
      <c r="H8965" s="97">
        <v>326940</v>
      </c>
      <c r="I8965" s="97">
        <v>662528</v>
      </c>
      <c r="J8965" s="97" t="s">
        <v>93</v>
      </c>
      <c r="K8965" s="97">
        <v>-142</v>
      </c>
      <c r="L8965" s="97" t="s">
        <v>27126</v>
      </c>
      <c r="M8965" s="97">
        <v>77</v>
      </c>
      <c r="N8965" s="97">
        <v>803122</v>
      </c>
    </row>
    <row r="8966" spans="1:14" ht="14.25" customHeight="1" x14ac:dyDescent="0.3">
      <c r="A8966" s="97" t="s">
        <v>632</v>
      </c>
      <c r="B8966" s="97">
        <v>149</v>
      </c>
      <c r="C8966" s="97" t="s">
        <v>27127</v>
      </c>
      <c r="D8966" s="97" t="s">
        <v>332</v>
      </c>
      <c r="E8966" s="97" t="s">
        <v>27128</v>
      </c>
      <c r="F8966" s="97">
        <v>341254</v>
      </c>
      <c r="G8966" s="97">
        <v>668934</v>
      </c>
      <c r="H8966" s="97">
        <v>341254</v>
      </c>
      <c r="I8966" s="97">
        <v>668934</v>
      </c>
      <c r="J8966" s="97" t="s">
        <v>93</v>
      </c>
      <c r="K8966" s="97">
        <v>80</v>
      </c>
      <c r="L8966" s="97" t="s">
        <v>27129</v>
      </c>
      <c r="M8966" s="97">
        <v>77</v>
      </c>
      <c r="N8966" s="97">
        <v>770427</v>
      </c>
    </row>
    <row r="8967" spans="1:14" ht="14.25" customHeight="1" x14ac:dyDescent="0.3">
      <c r="A8967" s="97" t="s">
        <v>632</v>
      </c>
      <c r="B8967" s="97">
        <v>77</v>
      </c>
      <c r="C8967" s="97" t="s">
        <v>27130</v>
      </c>
      <c r="D8967" s="97" t="s">
        <v>332</v>
      </c>
      <c r="E8967" s="97" t="s">
        <v>27131</v>
      </c>
      <c r="F8967" s="97">
        <v>342336</v>
      </c>
      <c r="G8967" s="97">
        <v>668434</v>
      </c>
      <c r="H8967" s="97">
        <v>342336</v>
      </c>
      <c r="I8967" s="97">
        <v>668434</v>
      </c>
      <c r="J8967" s="97" t="s">
        <v>93</v>
      </c>
      <c r="K8967" s="97">
        <v>103</v>
      </c>
      <c r="L8967" s="97" t="s">
        <v>27132</v>
      </c>
      <c r="M8967" s="97">
        <v>77</v>
      </c>
      <c r="N8967" s="97">
        <v>770355</v>
      </c>
    </row>
    <row r="8968" spans="1:14" ht="14.25" customHeight="1" x14ac:dyDescent="0.3">
      <c r="A8968" s="97" t="s">
        <v>1138</v>
      </c>
      <c r="B8968" s="97">
        <v>20</v>
      </c>
      <c r="C8968" s="97" t="s">
        <v>27133</v>
      </c>
      <c r="D8968" s="97" t="s">
        <v>332</v>
      </c>
      <c r="E8968" s="97" t="s">
        <v>27134</v>
      </c>
      <c r="F8968" s="97">
        <v>324330</v>
      </c>
      <c r="G8968" s="97">
        <v>657650</v>
      </c>
      <c r="H8968" s="97">
        <v>324330</v>
      </c>
      <c r="I8968" s="97">
        <v>657650</v>
      </c>
      <c r="J8968" s="97" t="s">
        <v>93</v>
      </c>
      <c r="K8968" s="97">
        <v>238</v>
      </c>
      <c r="L8968" s="97" t="s">
        <v>27135</v>
      </c>
      <c r="M8968" s="97">
        <v>77</v>
      </c>
      <c r="N8968" s="97">
        <v>694963</v>
      </c>
    </row>
    <row r="8969" spans="1:14" ht="14.25" customHeight="1" x14ac:dyDescent="0.3">
      <c r="A8969" s="97" t="s">
        <v>330</v>
      </c>
      <c r="B8969" s="97">
        <v>3</v>
      </c>
      <c r="C8969" s="97" t="s">
        <v>27136</v>
      </c>
      <c r="D8969" s="97" t="s">
        <v>332</v>
      </c>
      <c r="E8969" s="97" t="s">
        <v>27137</v>
      </c>
      <c r="F8969" s="97">
        <v>322370</v>
      </c>
      <c r="G8969" s="97">
        <v>660550</v>
      </c>
      <c r="H8969" s="97">
        <v>322370</v>
      </c>
      <c r="I8969" s="97">
        <v>660550</v>
      </c>
      <c r="J8969" s="97" t="s">
        <v>93</v>
      </c>
      <c r="K8969" s="97">
        <v>224</v>
      </c>
      <c r="L8969" s="97" t="s">
        <v>27138</v>
      </c>
      <c r="M8969" s="97">
        <v>77.72</v>
      </c>
      <c r="N8969" s="97">
        <v>785709</v>
      </c>
    </row>
    <row r="8970" spans="1:14" ht="14.25" customHeight="1" x14ac:dyDescent="0.3">
      <c r="A8970" s="97" t="s">
        <v>508</v>
      </c>
      <c r="B8970" s="97">
        <v>688</v>
      </c>
      <c r="C8970" s="97" t="s">
        <v>27139</v>
      </c>
      <c r="D8970" s="97" t="s">
        <v>332</v>
      </c>
      <c r="E8970" s="97" t="s">
        <v>27140</v>
      </c>
      <c r="F8970" s="97">
        <v>334448</v>
      </c>
      <c r="G8970" s="97">
        <v>669970</v>
      </c>
      <c r="H8970" s="97">
        <v>334448</v>
      </c>
      <c r="I8970" s="97">
        <v>669970</v>
      </c>
      <c r="J8970" s="97" t="s">
        <v>93</v>
      </c>
      <c r="K8970" s="97">
        <v>29.8</v>
      </c>
      <c r="L8970" s="97" t="s">
        <v>27141</v>
      </c>
      <c r="M8970" s="97">
        <v>77.81</v>
      </c>
      <c r="N8970" s="97">
        <v>18180234</v>
      </c>
    </row>
    <row r="8971" spans="1:14" ht="14.25" customHeight="1" x14ac:dyDescent="0.3">
      <c r="A8971" s="97" t="s">
        <v>508</v>
      </c>
      <c r="B8971" s="97">
        <v>174</v>
      </c>
      <c r="C8971" s="97" t="s">
        <v>27142</v>
      </c>
      <c r="D8971" s="97" t="s">
        <v>332</v>
      </c>
      <c r="E8971" s="97" t="s">
        <v>27143</v>
      </c>
      <c r="F8971" s="97">
        <v>331177</v>
      </c>
      <c r="G8971" s="97">
        <v>669325</v>
      </c>
      <c r="H8971" s="97">
        <v>331177</v>
      </c>
      <c r="I8971" s="97">
        <v>669325</v>
      </c>
      <c r="J8971" s="97" t="s">
        <v>93</v>
      </c>
      <c r="K8971" s="97">
        <v>-794.9</v>
      </c>
      <c r="L8971" s="97" t="s">
        <v>27144</v>
      </c>
      <c r="M8971" s="97">
        <v>78</v>
      </c>
      <c r="N8971" s="97">
        <v>951377</v>
      </c>
    </row>
    <row r="8972" spans="1:14" ht="14.25" customHeight="1" x14ac:dyDescent="0.3">
      <c r="A8972" s="97" t="s">
        <v>419</v>
      </c>
      <c r="B8972" s="97">
        <v>168</v>
      </c>
      <c r="C8972" s="97" t="s">
        <v>27145</v>
      </c>
      <c r="D8972" s="97" t="s">
        <v>332</v>
      </c>
      <c r="E8972" s="97" t="s">
        <v>27146</v>
      </c>
      <c r="F8972" s="97">
        <v>331513</v>
      </c>
      <c r="G8972" s="97">
        <v>670660</v>
      </c>
      <c r="H8972" s="97">
        <v>331513</v>
      </c>
      <c r="I8972" s="97">
        <v>670660</v>
      </c>
      <c r="J8972" s="97" t="s">
        <v>93</v>
      </c>
      <c r="K8972" s="97">
        <v>0</v>
      </c>
      <c r="L8972" s="97" t="s">
        <v>27147</v>
      </c>
      <c r="M8972" s="97">
        <v>78</v>
      </c>
      <c r="N8972" s="97">
        <v>971645</v>
      </c>
    </row>
    <row r="8973" spans="1:14" ht="14.25" customHeight="1" x14ac:dyDescent="0.3">
      <c r="A8973" s="97" t="s">
        <v>632</v>
      </c>
      <c r="B8973" s="97">
        <v>150</v>
      </c>
      <c r="C8973" s="97" t="s">
        <v>27148</v>
      </c>
      <c r="D8973" s="97" t="s">
        <v>332</v>
      </c>
      <c r="E8973" s="97" t="s">
        <v>27149</v>
      </c>
      <c r="F8973" s="97">
        <v>341104</v>
      </c>
      <c r="G8973" s="97">
        <v>669367</v>
      </c>
      <c r="H8973" s="97">
        <v>341104</v>
      </c>
      <c r="I8973" s="97">
        <v>669367</v>
      </c>
      <c r="J8973" s="97" t="s">
        <v>93</v>
      </c>
      <c r="K8973" s="97">
        <v>87</v>
      </c>
      <c r="L8973" s="97" t="s">
        <v>27150</v>
      </c>
      <c r="M8973" s="97">
        <v>78</v>
      </c>
      <c r="N8973" s="97">
        <v>770428</v>
      </c>
    </row>
    <row r="8974" spans="1:14" ht="14.25" customHeight="1" x14ac:dyDescent="0.3">
      <c r="A8974" s="97" t="s">
        <v>497</v>
      </c>
      <c r="B8974" s="97">
        <v>9</v>
      </c>
      <c r="C8974" s="97" t="s">
        <v>27151</v>
      </c>
      <c r="D8974" s="97" t="s">
        <v>332</v>
      </c>
      <c r="E8974" s="97" t="s">
        <v>27152</v>
      </c>
      <c r="F8974" s="97">
        <v>331130</v>
      </c>
      <c r="G8974" s="97">
        <v>664920</v>
      </c>
      <c r="H8974" s="97">
        <v>331130</v>
      </c>
      <c r="I8974" s="97">
        <v>664920</v>
      </c>
      <c r="J8974" s="97" t="s">
        <v>93</v>
      </c>
      <c r="K8974" s="97">
        <v>95</v>
      </c>
      <c r="L8974" s="97" t="s">
        <v>27153</v>
      </c>
      <c r="M8974" s="97">
        <v>78</v>
      </c>
      <c r="N8974" s="97">
        <v>904567</v>
      </c>
    </row>
    <row r="8975" spans="1:14" ht="14.25" customHeight="1" x14ac:dyDescent="0.3">
      <c r="A8975" s="97" t="s">
        <v>397</v>
      </c>
      <c r="B8975" s="97">
        <v>35</v>
      </c>
      <c r="C8975" s="97" t="s">
        <v>27154</v>
      </c>
      <c r="D8975" s="97" t="s">
        <v>332</v>
      </c>
      <c r="E8975" s="97" t="s">
        <v>27155</v>
      </c>
      <c r="F8975" s="97">
        <v>335970</v>
      </c>
      <c r="G8975" s="97">
        <v>667920</v>
      </c>
      <c r="H8975" s="97">
        <v>335970</v>
      </c>
      <c r="I8975" s="97">
        <v>667920</v>
      </c>
      <c r="J8975" s="97" t="s">
        <v>93</v>
      </c>
      <c r="K8975" s="97">
        <v>98</v>
      </c>
      <c r="L8975" s="97" t="s">
        <v>27156</v>
      </c>
      <c r="M8975" s="97">
        <v>78</v>
      </c>
      <c r="N8975" s="97">
        <v>842592</v>
      </c>
    </row>
    <row r="8976" spans="1:14" ht="14.25" customHeight="1" x14ac:dyDescent="0.3">
      <c r="A8976" s="97" t="s">
        <v>632</v>
      </c>
      <c r="B8976" s="97">
        <v>43</v>
      </c>
      <c r="C8976" s="97" t="s">
        <v>27157</v>
      </c>
      <c r="D8976" s="97" t="s">
        <v>332</v>
      </c>
      <c r="E8976" s="97" t="s">
        <v>27158</v>
      </c>
      <c r="F8976" s="97">
        <v>340095</v>
      </c>
      <c r="G8976" s="97">
        <v>668566</v>
      </c>
      <c r="H8976" s="97">
        <v>340095</v>
      </c>
      <c r="I8976" s="97">
        <v>668566</v>
      </c>
      <c r="J8976" s="97" t="s">
        <v>93</v>
      </c>
      <c r="K8976" s="97">
        <v>100</v>
      </c>
      <c r="L8976" s="97" t="s">
        <v>27159</v>
      </c>
      <c r="M8976" s="97">
        <v>78</v>
      </c>
      <c r="N8976" s="97">
        <v>770321</v>
      </c>
    </row>
    <row r="8977" spans="1:14" ht="14.25" customHeight="1" x14ac:dyDescent="0.3">
      <c r="A8977" s="97" t="s">
        <v>497</v>
      </c>
      <c r="B8977" s="97">
        <v>16</v>
      </c>
      <c r="C8977" s="97" t="s">
        <v>27160</v>
      </c>
      <c r="D8977" s="97" t="s">
        <v>332</v>
      </c>
      <c r="E8977" s="97" t="s">
        <v>27161</v>
      </c>
      <c r="F8977" s="97">
        <v>330370</v>
      </c>
      <c r="G8977" s="97">
        <v>663100</v>
      </c>
      <c r="H8977" s="97">
        <v>330370</v>
      </c>
      <c r="I8977" s="97">
        <v>663100</v>
      </c>
      <c r="J8977" s="97" t="s">
        <v>93</v>
      </c>
      <c r="K8977" s="97">
        <v>120.19</v>
      </c>
      <c r="L8977" s="97" t="s">
        <v>27162</v>
      </c>
      <c r="M8977" s="97">
        <v>78</v>
      </c>
      <c r="N8977" s="97">
        <v>904574</v>
      </c>
    </row>
    <row r="8978" spans="1:14" ht="14.25" customHeight="1" x14ac:dyDescent="0.3">
      <c r="A8978" s="97" t="s">
        <v>351</v>
      </c>
      <c r="B8978" s="97">
        <v>62</v>
      </c>
      <c r="C8978" s="97" t="s">
        <v>27163</v>
      </c>
      <c r="D8978" s="97" t="s">
        <v>332</v>
      </c>
      <c r="E8978" s="97" t="s">
        <v>27164</v>
      </c>
      <c r="F8978" s="97">
        <v>329810</v>
      </c>
      <c r="G8978" s="97">
        <v>663320</v>
      </c>
      <c r="H8978" s="97">
        <v>329810</v>
      </c>
      <c r="I8978" s="97">
        <v>663320</v>
      </c>
      <c r="J8978" s="97" t="s">
        <v>93</v>
      </c>
      <c r="K8978" s="97">
        <v>140</v>
      </c>
      <c r="L8978" s="97" t="s">
        <v>27165</v>
      </c>
      <c r="M8978" s="97">
        <v>78</v>
      </c>
      <c r="N8978" s="97">
        <v>803146</v>
      </c>
    </row>
    <row r="8979" spans="1:14" ht="14.25" customHeight="1" x14ac:dyDescent="0.3">
      <c r="A8979" s="97" t="s">
        <v>4821</v>
      </c>
      <c r="B8979" s="97">
        <v>28</v>
      </c>
      <c r="C8979" s="97" t="s">
        <v>27166</v>
      </c>
      <c r="D8979" s="97" t="s">
        <v>332</v>
      </c>
      <c r="E8979" s="97" t="s">
        <v>27167</v>
      </c>
      <c r="F8979" s="97">
        <v>332730</v>
      </c>
      <c r="G8979" s="97">
        <v>659605</v>
      </c>
      <c r="H8979" s="97">
        <v>332730</v>
      </c>
      <c r="I8979" s="97">
        <v>659605</v>
      </c>
      <c r="J8979" s="97" t="s">
        <v>93</v>
      </c>
      <c r="K8979" s="97">
        <v>161.19999999999999</v>
      </c>
      <c r="L8979" s="97" t="s">
        <v>27168</v>
      </c>
      <c r="M8979" s="97">
        <v>78</v>
      </c>
      <c r="N8979" s="97">
        <v>777685</v>
      </c>
    </row>
    <row r="8980" spans="1:14" ht="14.25" customHeight="1" x14ac:dyDescent="0.3">
      <c r="A8980" s="97" t="s">
        <v>508</v>
      </c>
      <c r="B8980" s="97">
        <v>485</v>
      </c>
      <c r="C8980" s="97" t="s">
        <v>27169</v>
      </c>
      <c r="D8980" s="97" t="s">
        <v>332</v>
      </c>
      <c r="E8980" s="97" t="s">
        <v>27170</v>
      </c>
      <c r="F8980" s="97">
        <v>334360</v>
      </c>
      <c r="G8980" s="97">
        <v>667940</v>
      </c>
      <c r="H8980" s="97">
        <v>334360</v>
      </c>
      <c r="I8980" s="97">
        <v>667940</v>
      </c>
      <c r="J8980" s="97" t="s">
        <v>93</v>
      </c>
      <c r="K8980" s="97">
        <v>50</v>
      </c>
      <c r="L8980" s="97" t="s">
        <v>27171</v>
      </c>
      <c r="M8980" s="97">
        <v>78.7</v>
      </c>
      <c r="N8980" s="97">
        <v>12701220</v>
      </c>
    </row>
    <row r="8981" spans="1:14" ht="14.25" customHeight="1" x14ac:dyDescent="0.3">
      <c r="A8981" s="97" t="s">
        <v>508</v>
      </c>
      <c r="B8981" s="97">
        <v>185</v>
      </c>
      <c r="C8981" s="97" t="s">
        <v>27172</v>
      </c>
      <c r="D8981" s="97" t="s">
        <v>332</v>
      </c>
      <c r="E8981" s="97" t="s">
        <v>27173</v>
      </c>
      <c r="F8981" s="97">
        <v>333175</v>
      </c>
      <c r="G8981" s="97">
        <v>669496</v>
      </c>
      <c r="H8981" s="97">
        <v>333175</v>
      </c>
      <c r="I8981" s="97">
        <v>669496</v>
      </c>
      <c r="J8981" s="97" t="s">
        <v>93</v>
      </c>
      <c r="K8981" s="97">
        <v>-820</v>
      </c>
      <c r="L8981" s="97" t="s">
        <v>27174</v>
      </c>
      <c r="M8981" s="97">
        <v>79</v>
      </c>
      <c r="N8981" s="97">
        <v>951388</v>
      </c>
    </row>
    <row r="8982" spans="1:14" ht="14.25" customHeight="1" x14ac:dyDescent="0.3">
      <c r="A8982" s="97" t="s">
        <v>497</v>
      </c>
      <c r="B8982" s="97">
        <v>43</v>
      </c>
      <c r="C8982" s="97" t="s">
        <v>27175</v>
      </c>
      <c r="D8982" s="97" t="s">
        <v>332</v>
      </c>
      <c r="E8982" s="97" t="s">
        <v>27176</v>
      </c>
      <c r="F8982" s="97">
        <v>331018</v>
      </c>
      <c r="G8982" s="97">
        <v>661413</v>
      </c>
      <c r="H8982" s="97">
        <v>331018</v>
      </c>
      <c r="I8982" s="97">
        <v>661413</v>
      </c>
      <c r="J8982" s="97" t="s">
        <v>93</v>
      </c>
      <c r="K8982" s="97">
        <v>-524.79999999999995</v>
      </c>
      <c r="L8982" s="97" t="s">
        <v>27177</v>
      </c>
      <c r="M8982" s="97">
        <v>79</v>
      </c>
      <c r="N8982" s="97">
        <v>904601</v>
      </c>
    </row>
    <row r="8983" spans="1:14" ht="14.25" customHeight="1" x14ac:dyDescent="0.3">
      <c r="A8983" s="97" t="s">
        <v>508</v>
      </c>
      <c r="B8983" s="97">
        <v>182</v>
      </c>
      <c r="C8983" s="97" t="s">
        <v>27178</v>
      </c>
      <c r="D8983" s="97" t="s">
        <v>332</v>
      </c>
      <c r="E8983" s="97" t="s">
        <v>27179</v>
      </c>
      <c r="F8983" s="97">
        <v>334510</v>
      </c>
      <c r="G8983" s="97">
        <v>668750</v>
      </c>
      <c r="H8983" s="97">
        <v>334510</v>
      </c>
      <c r="I8983" s="97">
        <v>668750</v>
      </c>
      <c r="J8983" s="97" t="s">
        <v>93</v>
      </c>
      <c r="K8983" s="97">
        <v>-162</v>
      </c>
      <c r="L8983" s="97" t="s">
        <v>27180</v>
      </c>
      <c r="M8983" s="97">
        <v>79</v>
      </c>
      <c r="N8983" s="97">
        <v>951385</v>
      </c>
    </row>
    <row r="8984" spans="1:14" ht="14.25" customHeight="1" x14ac:dyDescent="0.3">
      <c r="A8984" s="97" t="s">
        <v>655</v>
      </c>
      <c r="B8984" s="97">
        <v>25</v>
      </c>
      <c r="C8984" s="97" t="s">
        <v>27181</v>
      </c>
      <c r="D8984" s="97" t="s">
        <v>332</v>
      </c>
      <c r="E8984" s="97" t="s">
        <v>27182</v>
      </c>
      <c r="F8984" s="97">
        <v>335512</v>
      </c>
      <c r="G8984" s="97">
        <v>671691</v>
      </c>
      <c r="H8984" s="97">
        <v>335512</v>
      </c>
      <c r="I8984" s="97">
        <v>671691</v>
      </c>
      <c r="J8984" s="97" t="s">
        <v>93</v>
      </c>
      <c r="K8984" s="97">
        <v>18</v>
      </c>
      <c r="L8984" s="97" t="s">
        <v>27183</v>
      </c>
      <c r="M8984" s="97">
        <v>79</v>
      </c>
      <c r="N8984" s="97">
        <v>949691</v>
      </c>
    </row>
    <row r="8985" spans="1:14" ht="14.25" customHeight="1" x14ac:dyDescent="0.3">
      <c r="A8985" s="97" t="s">
        <v>632</v>
      </c>
      <c r="B8985" s="97">
        <v>98</v>
      </c>
      <c r="C8985" s="97" t="s">
        <v>27184</v>
      </c>
      <c r="D8985" s="97" t="s">
        <v>332</v>
      </c>
      <c r="E8985" s="97" t="s">
        <v>27185</v>
      </c>
      <c r="F8985" s="97">
        <v>343047</v>
      </c>
      <c r="G8985" s="97">
        <v>668287</v>
      </c>
      <c r="H8985" s="97">
        <v>343047</v>
      </c>
      <c r="I8985" s="97">
        <v>668287</v>
      </c>
      <c r="J8985" s="97" t="s">
        <v>93</v>
      </c>
      <c r="K8985" s="97">
        <v>99</v>
      </c>
      <c r="L8985" s="97" t="s">
        <v>24822</v>
      </c>
      <c r="M8985" s="97">
        <v>79</v>
      </c>
      <c r="N8985" s="97">
        <v>770376</v>
      </c>
    </row>
    <row r="8986" spans="1:14" ht="14.25" customHeight="1" x14ac:dyDescent="0.3">
      <c r="A8986" s="97" t="s">
        <v>351</v>
      </c>
      <c r="B8986" s="97">
        <v>24</v>
      </c>
      <c r="C8986" s="97" t="s">
        <v>27186</v>
      </c>
      <c r="D8986" s="97" t="s">
        <v>332</v>
      </c>
      <c r="E8986" s="97" t="s">
        <v>27187</v>
      </c>
      <c r="F8986" s="97">
        <v>326060</v>
      </c>
      <c r="G8986" s="97">
        <v>663280</v>
      </c>
      <c r="H8986" s="97">
        <v>326060</v>
      </c>
      <c r="I8986" s="97">
        <v>663280</v>
      </c>
      <c r="J8986" s="97" t="s">
        <v>93</v>
      </c>
      <c r="K8986" s="97">
        <v>167</v>
      </c>
      <c r="L8986" s="97" t="s">
        <v>27188</v>
      </c>
      <c r="M8986" s="97">
        <v>79</v>
      </c>
      <c r="N8986" s="97">
        <v>803105</v>
      </c>
    </row>
    <row r="8987" spans="1:14" ht="14.25" customHeight="1" x14ac:dyDescent="0.3">
      <c r="A8987" s="97" t="s">
        <v>506</v>
      </c>
      <c r="B8987" s="97">
        <v>714</v>
      </c>
      <c r="C8987" s="97" t="s">
        <v>27189</v>
      </c>
      <c r="D8987" s="97" t="s">
        <v>332</v>
      </c>
      <c r="E8987" s="97" t="s">
        <v>27190</v>
      </c>
      <c r="F8987" s="97">
        <v>327000</v>
      </c>
      <c r="G8987" s="97">
        <v>666150</v>
      </c>
      <c r="H8987" s="97">
        <v>327000</v>
      </c>
      <c r="I8987" s="97">
        <v>666150</v>
      </c>
      <c r="J8987" s="97" t="s">
        <v>93</v>
      </c>
      <c r="K8987" s="97">
        <v>150</v>
      </c>
      <c r="L8987" s="97" t="s">
        <v>27191</v>
      </c>
      <c r="M8987" s="97">
        <v>79.75</v>
      </c>
      <c r="N8987" s="97">
        <v>15638163</v>
      </c>
    </row>
    <row r="8988" spans="1:14" ht="14.25" customHeight="1" x14ac:dyDescent="0.3">
      <c r="A8988" s="97" t="s">
        <v>508</v>
      </c>
      <c r="B8988" s="97">
        <v>687</v>
      </c>
      <c r="C8988" s="97" t="s">
        <v>27192</v>
      </c>
      <c r="D8988" s="97" t="s">
        <v>332</v>
      </c>
      <c r="E8988" s="97" t="s">
        <v>11838</v>
      </c>
      <c r="F8988" s="97">
        <v>334230</v>
      </c>
      <c r="G8988" s="97">
        <v>669952</v>
      </c>
      <c r="H8988" s="97">
        <v>334230</v>
      </c>
      <c r="I8988" s="97">
        <v>669952</v>
      </c>
      <c r="J8988" s="97" t="s">
        <v>93</v>
      </c>
      <c r="K8988" s="97">
        <v>32.6</v>
      </c>
      <c r="L8988" s="97" t="s">
        <v>27193</v>
      </c>
      <c r="M8988" s="97">
        <v>79.849999999999994</v>
      </c>
      <c r="N8988" s="97">
        <v>18180233</v>
      </c>
    </row>
    <row r="8989" spans="1:14" ht="14.25" customHeight="1" x14ac:dyDescent="0.3">
      <c r="A8989" s="97" t="s">
        <v>508</v>
      </c>
      <c r="B8989" s="97">
        <v>268</v>
      </c>
      <c r="C8989" s="97" t="s">
        <v>27194</v>
      </c>
      <c r="D8989" s="97" t="s">
        <v>332</v>
      </c>
      <c r="E8989" s="97" t="s">
        <v>27195</v>
      </c>
      <c r="F8989" s="97">
        <v>332454</v>
      </c>
      <c r="G8989" s="97">
        <v>665678</v>
      </c>
      <c r="H8989" s="97">
        <v>332454</v>
      </c>
      <c r="I8989" s="97">
        <v>665678</v>
      </c>
      <c r="J8989" s="97" t="s">
        <v>93</v>
      </c>
      <c r="K8989" s="97">
        <v>-652</v>
      </c>
      <c r="L8989" s="97" t="s">
        <v>27196</v>
      </c>
      <c r="M8989" s="97">
        <v>80</v>
      </c>
      <c r="N8989" s="97">
        <v>951472</v>
      </c>
    </row>
    <row r="8990" spans="1:14" ht="14.25" customHeight="1" x14ac:dyDescent="0.3">
      <c r="A8990" s="97" t="s">
        <v>6676</v>
      </c>
      <c r="B8990" s="97">
        <v>1</v>
      </c>
      <c r="C8990" s="97" t="s">
        <v>27197</v>
      </c>
      <c r="D8990" s="97" t="s">
        <v>332</v>
      </c>
      <c r="E8990" s="97" t="s">
        <v>27198</v>
      </c>
      <c r="F8990" s="97">
        <v>320230</v>
      </c>
      <c r="G8990" s="97">
        <v>654430</v>
      </c>
      <c r="H8990" s="97">
        <v>320230</v>
      </c>
      <c r="I8990" s="97">
        <v>654430</v>
      </c>
      <c r="J8990" s="97" t="s">
        <v>93</v>
      </c>
      <c r="K8990" s="97">
        <v>0</v>
      </c>
      <c r="L8990" s="97" t="s">
        <v>27199</v>
      </c>
      <c r="M8990" s="97">
        <v>80</v>
      </c>
      <c r="N8990" s="97">
        <v>628341</v>
      </c>
    </row>
    <row r="8991" spans="1:14" ht="14.25" customHeight="1" x14ac:dyDescent="0.3">
      <c r="A8991" s="97" t="s">
        <v>962</v>
      </c>
      <c r="B8991" s="97">
        <v>54</v>
      </c>
      <c r="C8991" s="97" t="s">
        <v>27200</v>
      </c>
      <c r="D8991" s="97" t="s">
        <v>332</v>
      </c>
      <c r="E8991" s="97" t="s">
        <v>27201</v>
      </c>
      <c r="F8991" s="97">
        <v>318344</v>
      </c>
      <c r="G8991" s="97">
        <v>653901</v>
      </c>
      <c r="H8991" s="97">
        <v>318344</v>
      </c>
      <c r="I8991" s="97">
        <v>653901</v>
      </c>
      <c r="J8991" s="97" t="s">
        <v>93</v>
      </c>
      <c r="K8991" s="97">
        <v>0</v>
      </c>
      <c r="L8991" s="97" t="s">
        <v>9997</v>
      </c>
      <c r="M8991" s="97">
        <v>80</v>
      </c>
      <c r="N8991" s="97">
        <v>712308</v>
      </c>
    </row>
    <row r="8992" spans="1:14" ht="14.25" customHeight="1" x14ac:dyDescent="0.3">
      <c r="A8992" s="97" t="s">
        <v>888</v>
      </c>
      <c r="B8992" s="97">
        <v>76</v>
      </c>
      <c r="C8992" s="97" t="s">
        <v>27202</v>
      </c>
      <c r="D8992" s="97" t="s">
        <v>332</v>
      </c>
      <c r="E8992" s="97" t="s">
        <v>27203</v>
      </c>
      <c r="F8992" s="97">
        <v>349920</v>
      </c>
      <c r="G8992" s="97">
        <v>674600</v>
      </c>
      <c r="H8992" s="97">
        <v>349920</v>
      </c>
      <c r="I8992" s="97">
        <v>674600</v>
      </c>
      <c r="J8992" s="97" t="s">
        <v>93</v>
      </c>
      <c r="K8992" s="97">
        <v>0</v>
      </c>
      <c r="L8992" s="97" t="s">
        <v>27204</v>
      </c>
      <c r="M8992" s="97">
        <v>80</v>
      </c>
      <c r="N8992" s="97">
        <v>19909187</v>
      </c>
    </row>
    <row r="8993" spans="1:14" ht="14.25" customHeight="1" x14ac:dyDescent="0.3">
      <c r="A8993" s="97" t="s">
        <v>579</v>
      </c>
      <c r="B8993" s="97">
        <v>6</v>
      </c>
      <c r="C8993" s="97" t="s">
        <v>27205</v>
      </c>
      <c r="D8993" s="97" t="s">
        <v>332</v>
      </c>
      <c r="E8993" s="97" t="s">
        <v>27206</v>
      </c>
      <c r="F8993" s="97">
        <v>339636</v>
      </c>
      <c r="G8993" s="97">
        <v>675458</v>
      </c>
      <c r="H8993" s="97">
        <v>339636</v>
      </c>
      <c r="I8993" s="97">
        <v>675458</v>
      </c>
      <c r="J8993" s="97" t="s">
        <v>93</v>
      </c>
      <c r="K8993" s="97">
        <v>4</v>
      </c>
      <c r="L8993" s="97" t="s">
        <v>27207</v>
      </c>
      <c r="M8993" s="97">
        <v>80</v>
      </c>
      <c r="N8993" s="97">
        <v>731407</v>
      </c>
    </row>
    <row r="8994" spans="1:14" ht="14.25" customHeight="1" x14ac:dyDescent="0.3">
      <c r="A8994" s="97" t="s">
        <v>888</v>
      </c>
      <c r="B8994" s="97">
        <v>58</v>
      </c>
      <c r="C8994" s="97" t="s">
        <v>27208</v>
      </c>
      <c r="D8994" s="97" t="s">
        <v>332</v>
      </c>
      <c r="E8994" s="97" t="s">
        <v>27209</v>
      </c>
      <c r="F8994" s="97">
        <v>349620</v>
      </c>
      <c r="G8994" s="97">
        <v>673750</v>
      </c>
      <c r="H8994" s="97">
        <v>349620</v>
      </c>
      <c r="I8994" s="97">
        <v>673750</v>
      </c>
      <c r="J8994" s="97" t="s">
        <v>93</v>
      </c>
      <c r="K8994" s="97">
        <v>86</v>
      </c>
      <c r="L8994" s="97" t="s">
        <v>27210</v>
      </c>
      <c r="M8994" s="97">
        <v>80</v>
      </c>
      <c r="N8994" s="97">
        <v>16102271</v>
      </c>
    </row>
    <row r="8995" spans="1:14" ht="14.25" customHeight="1" x14ac:dyDescent="0.3">
      <c r="A8995" s="97" t="s">
        <v>397</v>
      </c>
      <c r="B8995" s="97">
        <v>169</v>
      </c>
      <c r="C8995" s="97" t="s">
        <v>27211</v>
      </c>
      <c r="D8995" s="97" t="s">
        <v>332</v>
      </c>
      <c r="E8995" s="97" t="s">
        <v>27212</v>
      </c>
      <c r="F8995" s="97">
        <v>339630</v>
      </c>
      <c r="G8995" s="97">
        <v>667700</v>
      </c>
      <c r="H8995" s="97">
        <v>339630</v>
      </c>
      <c r="I8995" s="97">
        <v>667700</v>
      </c>
      <c r="J8995" s="97" t="s">
        <v>93</v>
      </c>
      <c r="K8995" s="97">
        <v>97.36</v>
      </c>
      <c r="L8995" s="97" t="s">
        <v>27213</v>
      </c>
      <c r="M8995" s="97">
        <v>80</v>
      </c>
      <c r="N8995" s="97">
        <v>842726</v>
      </c>
    </row>
    <row r="8996" spans="1:14" ht="14.25" customHeight="1" x14ac:dyDescent="0.3">
      <c r="A8996" s="97" t="s">
        <v>497</v>
      </c>
      <c r="B8996" s="97">
        <v>196</v>
      </c>
      <c r="C8996" s="97" t="s">
        <v>27214</v>
      </c>
      <c r="D8996" s="97" t="s">
        <v>332</v>
      </c>
      <c r="E8996" s="97" t="s">
        <v>27215</v>
      </c>
      <c r="F8996" s="97">
        <v>333740</v>
      </c>
      <c r="G8996" s="97">
        <v>661340</v>
      </c>
      <c r="H8996" s="97">
        <v>333740</v>
      </c>
      <c r="I8996" s="97">
        <v>661340</v>
      </c>
      <c r="J8996" s="97" t="s">
        <v>93</v>
      </c>
      <c r="K8996" s="97">
        <v>111</v>
      </c>
      <c r="L8996" s="97" t="s">
        <v>27216</v>
      </c>
      <c r="M8996" s="97">
        <v>80</v>
      </c>
      <c r="N8996" s="97">
        <v>904828</v>
      </c>
    </row>
    <row r="8997" spans="1:14" ht="14.25" customHeight="1" x14ac:dyDescent="0.3">
      <c r="A8997" s="97" t="s">
        <v>570</v>
      </c>
      <c r="B8997" s="97">
        <v>316</v>
      </c>
      <c r="C8997" s="97" t="s">
        <v>27217</v>
      </c>
      <c r="D8997" s="97" t="s">
        <v>332</v>
      </c>
      <c r="E8997" s="97" t="s">
        <v>27218</v>
      </c>
      <c r="F8997" s="97">
        <v>335300</v>
      </c>
      <c r="G8997" s="97">
        <v>661750</v>
      </c>
      <c r="H8997" s="97">
        <v>335300</v>
      </c>
      <c r="I8997" s="97">
        <v>661750</v>
      </c>
      <c r="J8997" s="97" t="s">
        <v>93</v>
      </c>
      <c r="K8997" s="97">
        <v>210</v>
      </c>
      <c r="L8997" s="97" t="s">
        <v>15269</v>
      </c>
      <c r="M8997" s="97">
        <v>80</v>
      </c>
      <c r="N8997" s="97">
        <v>844796</v>
      </c>
    </row>
    <row r="8998" spans="1:14" ht="14.25" customHeight="1" x14ac:dyDescent="0.3">
      <c r="A8998" s="97" t="s">
        <v>655</v>
      </c>
      <c r="B8998" s="97">
        <v>730</v>
      </c>
      <c r="C8998" s="97" t="s">
        <v>27219</v>
      </c>
      <c r="D8998" s="97" t="s">
        <v>332</v>
      </c>
      <c r="E8998" s="97" t="s">
        <v>27220</v>
      </c>
      <c r="F8998" s="97">
        <v>337196</v>
      </c>
      <c r="G8998" s="97">
        <v>672926</v>
      </c>
      <c r="H8998" s="97">
        <v>337196</v>
      </c>
      <c r="I8998" s="97">
        <v>672926</v>
      </c>
      <c r="J8998" s="97" t="s">
        <v>93</v>
      </c>
      <c r="K8998" s="97">
        <v>28</v>
      </c>
      <c r="L8998" s="97" t="s">
        <v>27221</v>
      </c>
      <c r="M8998" s="97">
        <v>80.099999999999994</v>
      </c>
      <c r="N8998" s="97">
        <v>18952649</v>
      </c>
    </row>
    <row r="8999" spans="1:14" ht="14.25" customHeight="1" x14ac:dyDescent="0.3">
      <c r="A8999" s="97" t="s">
        <v>351</v>
      </c>
      <c r="B8999" s="97">
        <v>147</v>
      </c>
      <c r="C8999" s="97" t="s">
        <v>27222</v>
      </c>
      <c r="D8999" s="97" t="s">
        <v>332</v>
      </c>
      <c r="E8999" s="97" t="s">
        <v>27223</v>
      </c>
      <c r="F8999" s="97">
        <v>328913</v>
      </c>
      <c r="G8999" s="97">
        <v>661937</v>
      </c>
      <c r="H8999" s="97">
        <v>328913</v>
      </c>
      <c r="I8999" s="97">
        <v>661937</v>
      </c>
      <c r="J8999" s="97" t="s">
        <v>93</v>
      </c>
      <c r="K8999" s="97">
        <v>-461</v>
      </c>
      <c r="L8999" s="97" t="s">
        <v>27224</v>
      </c>
      <c r="M8999" s="97">
        <v>80.489999999999995</v>
      </c>
      <c r="N8999" s="97">
        <v>803231</v>
      </c>
    </row>
    <row r="9000" spans="1:14" ht="14.25" customHeight="1" x14ac:dyDescent="0.3">
      <c r="A9000" s="97" t="s">
        <v>330</v>
      </c>
      <c r="B9000" s="97">
        <v>1</v>
      </c>
      <c r="C9000" s="97" t="s">
        <v>27225</v>
      </c>
      <c r="D9000" s="97" t="s">
        <v>332</v>
      </c>
      <c r="E9000" s="97" t="s">
        <v>27226</v>
      </c>
      <c r="F9000" s="97">
        <v>322720</v>
      </c>
      <c r="G9000" s="97">
        <v>660430</v>
      </c>
      <c r="H9000" s="97">
        <v>322720</v>
      </c>
      <c r="I9000" s="97">
        <v>660430</v>
      </c>
      <c r="J9000" s="97" t="s">
        <v>93</v>
      </c>
      <c r="K9000" s="97">
        <v>215</v>
      </c>
      <c r="L9000" s="97" t="s">
        <v>27227</v>
      </c>
      <c r="M9000" s="97">
        <v>80.650000000000006</v>
      </c>
      <c r="N9000" s="97">
        <v>785707</v>
      </c>
    </row>
    <row r="9001" spans="1:14" ht="14.25" customHeight="1" x14ac:dyDescent="0.3">
      <c r="A9001" s="97" t="s">
        <v>508</v>
      </c>
      <c r="B9001" s="97">
        <v>188</v>
      </c>
      <c r="C9001" s="97" t="s">
        <v>27228</v>
      </c>
      <c r="D9001" s="97" t="s">
        <v>332</v>
      </c>
      <c r="E9001" s="97" t="s">
        <v>27229</v>
      </c>
      <c r="F9001" s="97">
        <v>333836</v>
      </c>
      <c r="G9001" s="97">
        <v>668772</v>
      </c>
      <c r="H9001" s="97">
        <v>333836</v>
      </c>
      <c r="I9001" s="97">
        <v>668772</v>
      </c>
      <c r="J9001" s="97" t="s">
        <v>93</v>
      </c>
      <c r="K9001" s="97">
        <v>-242</v>
      </c>
      <c r="L9001" s="97" t="s">
        <v>27230</v>
      </c>
      <c r="M9001" s="97">
        <v>81</v>
      </c>
      <c r="N9001" s="97">
        <v>951391</v>
      </c>
    </row>
    <row r="9002" spans="1:14" ht="14.25" customHeight="1" x14ac:dyDescent="0.3">
      <c r="A9002" s="97" t="s">
        <v>508</v>
      </c>
      <c r="B9002" s="97">
        <v>101</v>
      </c>
      <c r="C9002" s="97" t="s">
        <v>27231</v>
      </c>
      <c r="D9002" s="97" t="s">
        <v>332</v>
      </c>
      <c r="E9002" s="97" t="s">
        <v>27232</v>
      </c>
      <c r="F9002" s="97">
        <v>334990</v>
      </c>
      <c r="G9002" s="97">
        <v>668200</v>
      </c>
      <c r="H9002" s="97">
        <v>334990</v>
      </c>
      <c r="I9002" s="97">
        <v>668200</v>
      </c>
      <c r="J9002" s="97" t="s">
        <v>93</v>
      </c>
      <c r="K9002" s="97">
        <v>48</v>
      </c>
      <c r="L9002" s="97" t="s">
        <v>27233</v>
      </c>
      <c r="M9002" s="97">
        <v>81</v>
      </c>
      <c r="N9002" s="97">
        <v>951300</v>
      </c>
    </row>
    <row r="9003" spans="1:14" ht="14.25" customHeight="1" x14ac:dyDescent="0.3">
      <c r="A9003" s="97" t="s">
        <v>508</v>
      </c>
      <c r="B9003" s="97">
        <v>15</v>
      </c>
      <c r="C9003" s="97" t="s">
        <v>27234</v>
      </c>
      <c r="D9003" s="97" t="s">
        <v>332</v>
      </c>
      <c r="E9003" s="97" t="s">
        <v>27235</v>
      </c>
      <c r="F9003" s="97">
        <v>331990</v>
      </c>
      <c r="G9003" s="97">
        <v>666750</v>
      </c>
      <c r="H9003" s="97">
        <v>331990</v>
      </c>
      <c r="I9003" s="97">
        <v>666750</v>
      </c>
      <c r="J9003" s="97" t="s">
        <v>93</v>
      </c>
      <c r="K9003" s="97">
        <v>73</v>
      </c>
      <c r="L9003" s="97" t="s">
        <v>27236</v>
      </c>
      <c r="M9003" s="97">
        <v>81</v>
      </c>
      <c r="N9003" s="97">
        <v>951214</v>
      </c>
    </row>
    <row r="9004" spans="1:14" ht="14.25" customHeight="1" x14ac:dyDescent="0.3">
      <c r="A9004" s="97" t="s">
        <v>506</v>
      </c>
      <c r="B9004" s="97">
        <v>155</v>
      </c>
      <c r="C9004" s="97" t="s">
        <v>27237</v>
      </c>
      <c r="D9004" s="97" t="s">
        <v>332</v>
      </c>
      <c r="E9004" s="97" t="s">
        <v>27238</v>
      </c>
      <c r="F9004" s="97">
        <v>328650</v>
      </c>
      <c r="G9004" s="97">
        <v>669590</v>
      </c>
      <c r="H9004" s="97">
        <v>328650</v>
      </c>
      <c r="I9004" s="97">
        <v>669590</v>
      </c>
      <c r="J9004" s="97" t="s">
        <v>93</v>
      </c>
      <c r="K9004" s="97">
        <v>77</v>
      </c>
      <c r="L9004" s="97" t="s">
        <v>27239</v>
      </c>
      <c r="M9004" s="97">
        <v>81</v>
      </c>
      <c r="N9004" s="97">
        <v>1002614</v>
      </c>
    </row>
    <row r="9005" spans="1:14" ht="14.25" customHeight="1" x14ac:dyDescent="0.3">
      <c r="A9005" s="97" t="s">
        <v>822</v>
      </c>
      <c r="B9005" s="97">
        <v>85</v>
      </c>
      <c r="C9005" s="97" t="s">
        <v>27240</v>
      </c>
      <c r="D9005" s="97" t="s">
        <v>332</v>
      </c>
      <c r="E9005" s="97" t="s">
        <v>27241</v>
      </c>
      <c r="F9005" s="97">
        <v>341866</v>
      </c>
      <c r="G9005" s="97">
        <v>672411</v>
      </c>
      <c r="H9005" s="97">
        <v>341866</v>
      </c>
      <c r="I9005" s="97">
        <v>672411</v>
      </c>
      <c r="J9005" s="97" t="s">
        <v>93</v>
      </c>
      <c r="K9005" s="97">
        <v>92</v>
      </c>
      <c r="L9005" s="97" t="s">
        <v>27242</v>
      </c>
      <c r="M9005" s="97">
        <v>81</v>
      </c>
      <c r="N9005" s="97">
        <v>930953</v>
      </c>
    </row>
    <row r="9006" spans="1:14" ht="14.25" customHeight="1" x14ac:dyDescent="0.3">
      <c r="A9006" s="97" t="s">
        <v>822</v>
      </c>
      <c r="B9006" s="97">
        <v>77</v>
      </c>
      <c r="C9006" s="97" t="s">
        <v>27243</v>
      </c>
      <c r="D9006" s="97" t="s">
        <v>332</v>
      </c>
      <c r="E9006" s="97" t="s">
        <v>27244</v>
      </c>
      <c r="F9006" s="97">
        <v>341644</v>
      </c>
      <c r="G9006" s="97">
        <v>672514</v>
      </c>
      <c r="H9006" s="97">
        <v>341644</v>
      </c>
      <c r="I9006" s="97">
        <v>672514</v>
      </c>
      <c r="J9006" s="97" t="s">
        <v>93</v>
      </c>
      <c r="K9006" s="97">
        <v>98</v>
      </c>
      <c r="L9006" s="97" t="s">
        <v>27245</v>
      </c>
      <c r="M9006" s="97">
        <v>81</v>
      </c>
      <c r="N9006" s="97">
        <v>930945</v>
      </c>
    </row>
    <row r="9007" spans="1:14" ht="14.25" customHeight="1" x14ac:dyDescent="0.3">
      <c r="A9007" s="97" t="s">
        <v>397</v>
      </c>
      <c r="B9007" s="97">
        <v>255</v>
      </c>
      <c r="C9007" s="97" t="s">
        <v>27246</v>
      </c>
      <c r="D9007" s="97" t="s">
        <v>332</v>
      </c>
      <c r="E9007" s="97" t="s">
        <v>27247</v>
      </c>
      <c r="F9007" s="97">
        <v>338280</v>
      </c>
      <c r="G9007" s="97">
        <v>665590</v>
      </c>
      <c r="H9007" s="97">
        <v>338280</v>
      </c>
      <c r="I9007" s="97">
        <v>665590</v>
      </c>
      <c r="J9007" s="97" t="s">
        <v>93</v>
      </c>
      <c r="K9007" s="97">
        <v>152.30000000000001</v>
      </c>
      <c r="L9007" s="97" t="s">
        <v>27248</v>
      </c>
      <c r="M9007" s="97">
        <v>81</v>
      </c>
      <c r="N9007" s="97">
        <v>842812</v>
      </c>
    </row>
    <row r="9008" spans="1:14" ht="14.25" customHeight="1" x14ac:dyDescent="0.3">
      <c r="A9008" s="97" t="s">
        <v>570</v>
      </c>
      <c r="B9008" s="97">
        <v>151</v>
      </c>
      <c r="C9008" s="97" t="s">
        <v>27249</v>
      </c>
      <c r="D9008" s="97" t="s">
        <v>332</v>
      </c>
      <c r="E9008" s="97" t="s">
        <v>27250</v>
      </c>
      <c r="F9008" s="97">
        <v>335050</v>
      </c>
      <c r="G9008" s="97">
        <v>662180</v>
      </c>
      <c r="H9008" s="97">
        <v>335050</v>
      </c>
      <c r="I9008" s="97">
        <v>662180</v>
      </c>
      <c r="J9008" s="97" t="s">
        <v>93</v>
      </c>
      <c r="K9008" s="97">
        <v>220</v>
      </c>
      <c r="L9008" s="97" t="s">
        <v>27251</v>
      </c>
      <c r="M9008" s="97">
        <v>81</v>
      </c>
      <c r="N9008" s="97">
        <v>844631</v>
      </c>
    </row>
    <row r="9009" spans="1:14" ht="14.25" customHeight="1" x14ac:dyDescent="0.3">
      <c r="A9009" s="97" t="s">
        <v>878</v>
      </c>
      <c r="B9009" s="97">
        <v>95</v>
      </c>
      <c r="C9009" s="97" t="s">
        <v>27252</v>
      </c>
      <c r="D9009" s="97" t="s">
        <v>332</v>
      </c>
      <c r="E9009" s="97" t="s">
        <v>27253</v>
      </c>
      <c r="F9009" s="97">
        <v>329260</v>
      </c>
      <c r="G9009" s="97">
        <v>658520</v>
      </c>
      <c r="H9009" s="97">
        <v>329260</v>
      </c>
      <c r="I9009" s="97">
        <v>658520</v>
      </c>
      <c r="J9009" s="97" t="s">
        <v>93</v>
      </c>
      <c r="K9009" s="97">
        <v>225.09</v>
      </c>
      <c r="L9009" s="97" t="s">
        <v>27254</v>
      </c>
      <c r="M9009" s="97">
        <v>81</v>
      </c>
      <c r="N9009" s="97">
        <v>737315</v>
      </c>
    </row>
    <row r="9010" spans="1:14" ht="14.25" customHeight="1" x14ac:dyDescent="0.3">
      <c r="A9010" s="97" t="s">
        <v>822</v>
      </c>
      <c r="B9010" s="97">
        <v>188</v>
      </c>
      <c r="C9010" s="97" t="s">
        <v>27255</v>
      </c>
      <c r="D9010" s="97" t="s">
        <v>332</v>
      </c>
      <c r="E9010" s="97" t="s">
        <v>27256</v>
      </c>
      <c r="F9010" s="97">
        <v>341745</v>
      </c>
      <c r="G9010" s="97">
        <v>670076</v>
      </c>
      <c r="H9010" s="97">
        <v>341745</v>
      </c>
      <c r="I9010" s="97">
        <v>670076</v>
      </c>
      <c r="J9010" s="97" t="s">
        <v>93</v>
      </c>
      <c r="K9010" s="97">
        <v>86.32</v>
      </c>
      <c r="L9010" s="97" t="s">
        <v>27257</v>
      </c>
      <c r="M9010" s="97">
        <v>81.099999999999994</v>
      </c>
      <c r="N9010" s="97">
        <v>931056</v>
      </c>
    </row>
    <row r="9011" spans="1:14" ht="14.25" customHeight="1" x14ac:dyDescent="0.3">
      <c r="A9011" s="97" t="s">
        <v>419</v>
      </c>
      <c r="B9011" s="97">
        <v>220</v>
      </c>
      <c r="C9011" s="97" t="s">
        <v>27258</v>
      </c>
      <c r="D9011" s="97" t="s">
        <v>332</v>
      </c>
      <c r="E9011" s="97" t="s">
        <v>27259</v>
      </c>
      <c r="F9011" s="97">
        <v>331843</v>
      </c>
      <c r="G9011" s="97">
        <v>672136</v>
      </c>
      <c r="H9011" s="97">
        <v>331843</v>
      </c>
      <c r="I9011" s="97">
        <v>672136</v>
      </c>
      <c r="J9011" s="97" t="s">
        <v>93</v>
      </c>
      <c r="K9011" s="97">
        <v>-786.4</v>
      </c>
      <c r="L9011" s="97" t="s">
        <v>27260</v>
      </c>
      <c r="M9011" s="97">
        <v>82</v>
      </c>
      <c r="N9011" s="97">
        <v>971704</v>
      </c>
    </row>
    <row r="9012" spans="1:14" ht="14.25" customHeight="1" x14ac:dyDescent="0.3">
      <c r="A9012" s="97" t="s">
        <v>579</v>
      </c>
      <c r="B9012" s="97">
        <v>5</v>
      </c>
      <c r="C9012" s="97" t="s">
        <v>27261</v>
      </c>
      <c r="D9012" s="97" t="s">
        <v>332</v>
      </c>
      <c r="E9012" s="97" t="s">
        <v>27262</v>
      </c>
      <c r="F9012" s="97">
        <v>339568</v>
      </c>
      <c r="G9012" s="97">
        <v>675401</v>
      </c>
      <c r="H9012" s="97">
        <v>339568</v>
      </c>
      <c r="I9012" s="97">
        <v>675401</v>
      </c>
      <c r="J9012" s="97" t="s">
        <v>93</v>
      </c>
      <c r="K9012" s="97">
        <v>0</v>
      </c>
      <c r="L9012" s="97" t="s">
        <v>27263</v>
      </c>
      <c r="M9012" s="97">
        <v>82</v>
      </c>
      <c r="N9012" s="97">
        <v>731406</v>
      </c>
    </row>
    <row r="9013" spans="1:14" ht="14.25" customHeight="1" x14ac:dyDescent="0.3">
      <c r="A9013" s="97" t="s">
        <v>822</v>
      </c>
      <c r="B9013" s="97">
        <v>24</v>
      </c>
      <c r="C9013" s="97" t="s">
        <v>27264</v>
      </c>
      <c r="D9013" s="97" t="s">
        <v>332</v>
      </c>
      <c r="E9013" s="97" t="s">
        <v>27265</v>
      </c>
      <c r="F9013" s="97">
        <v>341392</v>
      </c>
      <c r="G9013" s="97">
        <v>674108</v>
      </c>
      <c r="H9013" s="97">
        <v>341392</v>
      </c>
      <c r="I9013" s="97">
        <v>674108</v>
      </c>
      <c r="J9013" s="97" t="s">
        <v>93</v>
      </c>
      <c r="K9013" s="97">
        <v>44</v>
      </c>
      <c r="L9013" s="97" t="s">
        <v>27266</v>
      </c>
      <c r="M9013" s="97">
        <v>82</v>
      </c>
      <c r="N9013" s="97">
        <v>930892</v>
      </c>
    </row>
    <row r="9014" spans="1:14" ht="14.25" customHeight="1" x14ac:dyDescent="0.3">
      <c r="A9014" s="97" t="s">
        <v>508</v>
      </c>
      <c r="B9014" s="97">
        <v>22</v>
      </c>
      <c r="C9014" s="97" t="s">
        <v>27267</v>
      </c>
      <c r="D9014" s="97" t="s">
        <v>332</v>
      </c>
      <c r="E9014" s="97" t="s">
        <v>27268</v>
      </c>
      <c r="F9014" s="97">
        <v>330610</v>
      </c>
      <c r="G9014" s="97">
        <v>667970</v>
      </c>
      <c r="H9014" s="97">
        <v>330610</v>
      </c>
      <c r="I9014" s="97">
        <v>667970</v>
      </c>
      <c r="J9014" s="97" t="s">
        <v>93</v>
      </c>
      <c r="K9014" s="97">
        <v>80</v>
      </c>
      <c r="L9014" s="97" t="s">
        <v>27269</v>
      </c>
      <c r="M9014" s="97">
        <v>82</v>
      </c>
      <c r="N9014" s="97">
        <v>951221</v>
      </c>
    </row>
    <row r="9015" spans="1:14" ht="14.25" customHeight="1" x14ac:dyDescent="0.3">
      <c r="A9015" s="97" t="s">
        <v>570</v>
      </c>
      <c r="B9015" s="97">
        <v>264</v>
      </c>
      <c r="C9015" s="97" t="s">
        <v>27270</v>
      </c>
      <c r="D9015" s="97" t="s">
        <v>332</v>
      </c>
      <c r="E9015" s="97" t="s">
        <v>27271</v>
      </c>
      <c r="F9015" s="97">
        <v>337910</v>
      </c>
      <c r="G9015" s="97">
        <v>664540</v>
      </c>
      <c r="H9015" s="97">
        <v>337910</v>
      </c>
      <c r="I9015" s="97">
        <v>664540</v>
      </c>
      <c r="J9015" s="97" t="s">
        <v>93</v>
      </c>
      <c r="K9015" s="97">
        <v>153.31</v>
      </c>
      <c r="L9015" s="97" t="s">
        <v>27272</v>
      </c>
      <c r="M9015" s="97">
        <v>82</v>
      </c>
      <c r="N9015" s="97">
        <v>844744</v>
      </c>
    </row>
    <row r="9016" spans="1:14" ht="14.25" customHeight="1" x14ac:dyDescent="0.3">
      <c r="A9016" s="97" t="s">
        <v>506</v>
      </c>
      <c r="B9016" s="97">
        <v>10686</v>
      </c>
      <c r="C9016" s="97" t="s">
        <v>27273</v>
      </c>
      <c r="D9016" s="97" t="s">
        <v>581</v>
      </c>
      <c r="E9016" s="97" t="s">
        <v>27274</v>
      </c>
      <c r="F9016" s="97">
        <v>327939</v>
      </c>
      <c r="G9016" s="97">
        <v>665873</v>
      </c>
      <c r="H9016" s="97">
        <v>327939</v>
      </c>
      <c r="I9016" s="97">
        <v>665873</v>
      </c>
      <c r="J9016" s="97" t="s">
        <v>93</v>
      </c>
      <c r="K9016" s="97">
        <v>149.19999999999999</v>
      </c>
      <c r="L9016" s="97" t="s">
        <v>27275</v>
      </c>
      <c r="M9016" s="97">
        <v>82.59</v>
      </c>
      <c r="N9016" s="97">
        <v>1004019</v>
      </c>
    </row>
    <row r="9017" spans="1:14" ht="14.25" customHeight="1" x14ac:dyDescent="0.3">
      <c r="A9017" s="97" t="s">
        <v>351</v>
      </c>
      <c r="B9017" s="97">
        <v>122</v>
      </c>
      <c r="C9017" s="97" t="s">
        <v>27276</v>
      </c>
      <c r="D9017" s="97" t="s">
        <v>332</v>
      </c>
      <c r="E9017" s="97" t="s">
        <v>27277</v>
      </c>
      <c r="F9017" s="97">
        <v>328460</v>
      </c>
      <c r="G9017" s="97">
        <v>662319</v>
      </c>
      <c r="H9017" s="97">
        <v>328460</v>
      </c>
      <c r="I9017" s="97">
        <v>662319</v>
      </c>
      <c r="J9017" s="97" t="s">
        <v>93</v>
      </c>
      <c r="K9017" s="97">
        <v>-354</v>
      </c>
      <c r="L9017" s="97" t="s">
        <v>27278</v>
      </c>
      <c r="M9017" s="97">
        <v>83</v>
      </c>
      <c r="N9017" s="97">
        <v>803206</v>
      </c>
    </row>
    <row r="9018" spans="1:14" ht="14.25" customHeight="1" x14ac:dyDescent="0.3">
      <c r="A9018" s="97" t="s">
        <v>497</v>
      </c>
      <c r="B9018" s="97">
        <v>66</v>
      </c>
      <c r="C9018" s="97" t="s">
        <v>27279</v>
      </c>
      <c r="D9018" s="97" t="s">
        <v>332</v>
      </c>
      <c r="E9018" s="97" t="s">
        <v>27280</v>
      </c>
      <c r="F9018" s="97">
        <v>332180</v>
      </c>
      <c r="G9018" s="97">
        <v>661170</v>
      </c>
      <c r="H9018" s="97">
        <v>332180</v>
      </c>
      <c r="I9018" s="97">
        <v>661170</v>
      </c>
      <c r="J9018" s="97" t="s">
        <v>93</v>
      </c>
      <c r="K9018" s="97">
        <v>127</v>
      </c>
      <c r="L9018" s="97" t="s">
        <v>27281</v>
      </c>
      <c r="M9018" s="97">
        <v>83</v>
      </c>
      <c r="N9018" s="97">
        <v>904697</v>
      </c>
    </row>
    <row r="9019" spans="1:14" ht="14.25" customHeight="1" x14ac:dyDescent="0.3">
      <c r="A9019" s="97" t="s">
        <v>497</v>
      </c>
      <c r="B9019" s="97">
        <v>34</v>
      </c>
      <c r="C9019" s="97" t="s">
        <v>27282</v>
      </c>
      <c r="D9019" s="97" t="s">
        <v>332</v>
      </c>
      <c r="E9019" s="97" t="s">
        <v>27283</v>
      </c>
      <c r="F9019" s="97">
        <v>330670</v>
      </c>
      <c r="G9019" s="97">
        <v>662070</v>
      </c>
      <c r="H9019" s="97">
        <v>330670</v>
      </c>
      <c r="I9019" s="97">
        <v>662070</v>
      </c>
      <c r="J9019" s="97" t="s">
        <v>93</v>
      </c>
      <c r="K9019" s="97">
        <v>135.88999999999999</v>
      </c>
      <c r="L9019" s="97" t="s">
        <v>27284</v>
      </c>
      <c r="M9019" s="97">
        <v>83</v>
      </c>
      <c r="N9019" s="97">
        <v>904592</v>
      </c>
    </row>
    <row r="9020" spans="1:14" ht="14.25" customHeight="1" x14ac:dyDescent="0.3">
      <c r="A9020" s="97" t="s">
        <v>351</v>
      </c>
      <c r="B9020" s="97">
        <v>59</v>
      </c>
      <c r="C9020" s="97" t="s">
        <v>27285</v>
      </c>
      <c r="D9020" s="97" t="s">
        <v>332</v>
      </c>
      <c r="E9020" s="97" t="s">
        <v>27286</v>
      </c>
      <c r="F9020" s="97">
        <v>327670</v>
      </c>
      <c r="G9020" s="97">
        <v>661520</v>
      </c>
      <c r="H9020" s="97">
        <v>327670</v>
      </c>
      <c r="I9020" s="97">
        <v>661520</v>
      </c>
      <c r="J9020" s="97" t="s">
        <v>93</v>
      </c>
      <c r="K9020" s="97">
        <v>184</v>
      </c>
      <c r="L9020" s="97" t="s">
        <v>27287</v>
      </c>
      <c r="M9020" s="97">
        <v>83</v>
      </c>
      <c r="N9020" s="97">
        <v>803143</v>
      </c>
    </row>
    <row r="9021" spans="1:14" ht="14.25" customHeight="1" x14ac:dyDescent="0.3">
      <c r="A9021" s="97" t="s">
        <v>330</v>
      </c>
      <c r="B9021" s="97">
        <v>24</v>
      </c>
      <c r="C9021" s="97" t="s">
        <v>27288</v>
      </c>
      <c r="D9021" s="97" t="s">
        <v>332</v>
      </c>
      <c r="E9021" s="97" t="s">
        <v>27289</v>
      </c>
      <c r="F9021" s="97">
        <v>323680</v>
      </c>
      <c r="G9021" s="97">
        <v>661540</v>
      </c>
      <c r="H9021" s="97">
        <v>323680</v>
      </c>
      <c r="I9021" s="97">
        <v>661540</v>
      </c>
      <c r="J9021" s="97" t="s">
        <v>93</v>
      </c>
      <c r="K9021" s="97">
        <v>199</v>
      </c>
      <c r="L9021" s="97" t="s">
        <v>27290</v>
      </c>
      <c r="M9021" s="97">
        <v>83</v>
      </c>
      <c r="N9021" s="97">
        <v>785745</v>
      </c>
    </row>
    <row r="9022" spans="1:14" ht="14.25" customHeight="1" x14ac:dyDescent="0.3">
      <c r="A9022" s="97" t="s">
        <v>508</v>
      </c>
      <c r="B9022" s="97">
        <v>180</v>
      </c>
      <c r="C9022" s="97" t="s">
        <v>27291</v>
      </c>
      <c r="D9022" s="97" t="s">
        <v>332</v>
      </c>
      <c r="E9022" s="97" t="s">
        <v>27292</v>
      </c>
      <c r="F9022" s="97">
        <v>334152</v>
      </c>
      <c r="G9022" s="97">
        <v>669188</v>
      </c>
      <c r="H9022" s="97">
        <v>334152</v>
      </c>
      <c r="I9022" s="97">
        <v>669188</v>
      </c>
      <c r="J9022" s="97" t="s">
        <v>93</v>
      </c>
      <c r="K9022" s="97">
        <v>-178</v>
      </c>
      <c r="L9022" s="97" t="s">
        <v>27293</v>
      </c>
      <c r="M9022" s="97">
        <v>84</v>
      </c>
      <c r="N9022" s="97">
        <v>951383</v>
      </c>
    </row>
    <row r="9023" spans="1:14" ht="14.25" customHeight="1" x14ac:dyDescent="0.3">
      <c r="A9023" s="97" t="s">
        <v>351</v>
      </c>
      <c r="B9023" s="97">
        <v>39</v>
      </c>
      <c r="C9023" s="97" t="s">
        <v>27294</v>
      </c>
      <c r="D9023" s="97" t="s">
        <v>332</v>
      </c>
      <c r="E9023" s="97" t="s">
        <v>27295</v>
      </c>
      <c r="F9023" s="97">
        <v>326441</v>
      </c>
      <c r="G9023" s="97">
        <v>662245</v>
      </c>
      <c r="H9023" s="97">
        <v>326441</v>
      </c>
      <c r="I9023" s="97">
        <v>662245</v>
      </c>
      <c r="J9023" s="97" t="s">
        <v>93</v>
      </c>
      <c r="K9023" s="97">
        <v>-160</v>
      </c>
      <c r="L9023" s="97" t="s">
        <v>27296</v>
      </c>
      <c r="M9023" s="97">
        <v>84</v>
      </c>
      <c r="N9023" s="97">
        <v>803120</v>
      </c>
    </row>
    <row r="9024" spans="1:14" ht="14.25" customHeight="1" x14ac:dyDescent="0.3">
      <c r="A9024" s="97" t="s">
        <v>508</v>
      </c>
      <c r="B9024" s="97">
        <v>98</v>
      </c>
      <c r="C9024" s="97" t="s">
        <v>27297</v>
      </c>
      <c r="D9024" s="97" t="s">
        <v>332</v>
      </c>
      <c r="E9024" s="97" t="s">
        <v>27298</v>
      </c>
      <c r="F9024" s="97">
        <v>334806</v>
      </c>
      <c r="G9024" s="97">
        <v>669310</v>
      </c>
      <c r="H9024" s="97">
        <v>334806</v>
      </c>
      <c r="I9024" s="97">
        <v>669310</v>
      </c>
      <c r="J9024" s="97" t="s">
        <v>93</v>
      </c>
      <c r="K9024" s="97">
        <v>0</v>
      </c>
      <c r="L9024" s="97" t="s">
        <v>27299</v>
      </c>
      <c r="M9024" s="97">
        <v>84</v>
      </c>
      <c r="N9024" s="97">
        <v>951297</v>
      </c>
    </row>
    <row r="9025" spans="1:14" ht="14.25" customHeight="1" x14ac:dyDescent="0.3">
      <c r="A9025" s="97" t="s">
        <v>822</v>
      </c>
      <c r="B9025" s="97">
        <v>16</v>
      </c>
      <c r="C9025" s="97" t="s">
        <v>27300</v>
      </c>
      <c r="D9025" s="97" t="s">
        <v>332</v>
      </c>
      <c r="E9025" s="97" t="s">
        <v>27301</v>
      </c>
      <c r="F9025" s="97">
        <v>341786</v>
      </c>
      <c r="G9025" s="97">
        <v>674789</v>
      </c>
      <c r="H9025" s="97">
        <v>341786</v>
      </c>
      <c r="I9025" s="97">
        <v>674789</v>
      </c>
      <c r="J9025" s="97" t="s">
        <v>93</v>
      </c>
      <c r="K9025" s="97">
        <v>30</v>
      </c>
      <c r="L9025" s="97" t="s">
        <v>27302</v>
      </c>
      <c r="M9025" s="97">
        <v>84</v>
      </c>
      <c r="N9025" s="97">
        <v>930884</v>
      </c>
    </row>
    <row r="9026" spans="1:14" ht="14.25" customHeight="1" x14ac:dyDescent="0.3">
      <c r="A9026" s="97" t="s">
        <v>397</v>
      </c>
      <c r="B9026" s="97">
        <v>78</v>
      </c>
      <c r="C9026" s="97" t="s">
        <v>27303</v>
      </c>
      <c r="D9026" s="97" t="s">
        <v>332</v>
      </c>
      <c r="E9026" s="97" t="s">
        <v>27304</v>
      </c>
      <c r="F9026" s="97">
        <v>335110</v>
      </c>
      <c r="G9026" s="97">
        <v>668990</v>
      </c>
      <c r="H9026" s="97">
        <v>335110</v>
      </c>
      <c r="I9026" s="97">
        <v>668990</v>
      </c>
      <c r="J9026" s="97" t="s">
        <v>93</v>
      </c>
      <c r="K9026" s="97">
        <v>50</v>
      </c>
      <c r="L9026" s="97" t="s">
        <v>27305</v>
      </c>
      <c r="M9026" s="97">
        <v>84</v>
      </c>
      <c r="N9026" s="97">
        <v>842635</v>
      </c>
    </row>
    <row r="9027" spans="1:14" ht="14.25" customHeight="1" x14ac:dyDescent="0.3">
      <c r="A9027" s="97" t="s">
        <v>497</v>
      </c>
      <c r="B9027" s="97">
        <v>10</v>
      </c>
      <c r="C9027" s="97" t="s">
        <v>27306</v>
      </c>
      <c r="D9027" s="97" t="s">
        <v>332</v>
      </c>
      <c r="E9027" s="97" t="s">
        <v>27307</v>
      </c>
      <c r="F9027" s="97">
        <v>330990</v>
      </c>
      <c r="G9027" s="97">
        <v>664630</v>
      </c>
      <c r="H9027" s="97">
        <v>330990</v>
      </c>
      <c r="I9027" s="97">
        <v>664630</v>
      </c>
      <c r="J9027" s="97" t="s">
        <v>93</v>
      </c>
      <c r="K9027" s="97">
        <v>97</v>
      </c>
      <c r="L9027" s="97" t="s">
        <v>27308</v>
      </c>
      <c r="M9027" s="97">
        <v>84</v>
      </c>
      <c r="N9027" s="97">
        <v>904568</v>
      </c>
    </row>
    <row r="9028" spans="1:14" ht="14.25" customHeight="1" x14ac:dyDescent="0.3">
      <c r="A9028" s="97" t="s">
        <v>878</v>
      </c>
      <c r="B9028" s="97">
        <v>103</v>
      </c>
      <c r="C9028" s="97" t="s">
        <v>27309</v>
      </c>
      <c r="D9028" s="97" t="s">
        <v>332</v>
      </c>
      <c r="E9028" s="97" t="s">
        <v>27310</v>
      </c>
      <c r="F9028" s="97">
        <v>329970</v>
      </c>
      <c r="G9028" s="97">
        <v>658650</v>
      </c>
      <c r="H9028" s="97">
        <v>329970</v>
      </c>
      <c r="I9028" s="97">
        <v>658650</v>
      </c>
      <c r="J9028" s="97" t="s">
        <v>93</v>
      </c>
      <c r="K9028" s="97">
        <v>212.39</v>
      </c>
      <c r="L9028" s="97" t="s">
        <v>27311</v>
      </c>
      <c r="M9028" s="97">
        <v>84</v>
      </c>
      <c r="N9028" s="97">
        <v>737323</v>
      </c>
    </row>
    <row r="9029" spans="1:14" ht="14.25" customHeight="1" x14ac:dyDescent="0.3">
      <c r="A9029" s="97" t="s">
        <v>1138</v>
      </c>
      <c r="B9029" s="97">
        <v>30</v>
      </c>
      <c r="C9029" s="97" t="s">
        <v>27312</v>
      </c>
      <c r="D9029" s="97" t="s">
        <v>332</v>
      </c>
      <c r="E9029" s="97" t="s">
        <v>27313</v>
      </c>
      <c r="F9029" s="97">
        <v>324040</v>
      </c>
      <c r="G9029" s="97">
        <v>656750</v>
      </c>
      <c r="H9029" s="97">
        <v>324040</v>
      </c>
      <c r="I9029" s="97">
        <v>656750</v>
      </c>
      <c r="J9029" s="97" t="s">
        <v>93</v>
      </c>
      <c r="K9029" s="97">
        <v>245</v>
      </c>
      <c r="L9029" s="97" t="s">
        <v>27314</v>
      </c>
      <c r="M9029" s="97">
        <v>84</v>
      </c>
      <c r="N9029" s="97">
        <v>694973</v>
      </c>
    </row>
    <row r="9030" spans="1:14" ht="14.25" customHeight="1" x14ac:dyDescent="0.3">
      <c r="A9030" s="97" t="s">
        <v>351</v>
      </c>
      <c r="B9030" s="97">
        <v>146</v>
      </c>
      <c r="C9030" s="97" t="s">
        <v>27315</v>
      </c>
      <c r="D9030" s="97" t="s">
        <v>332</v>
      </c>
      <c r="E9030" s="97" t="s">
        <v>27316</v>
      </c>
      <c r="F9030" s="97">
        <v>328372</v>
      </c>
      <c r="G9030" s="97">
        <v>661882</v>
      </c>
      <c r="H9030" s="97">
        <v>328372</v>
      </c>
      <c r="I9030" s="97">
        <v>661882</v>
      </c>
      <c r="J9030" s="97" t="s">
        <v>93</v>
      </c>
      <c r="K9030" s="97">
        <v>-451</v>
      </c>
      <c r="L9030" s="97" t="s">
        <v>27317</v>
      </c>
      <c r="M9030" s="97">
        <v>85</v>
      </c>
      <c r="N9030" s="97">
        <v>803230</v>
      </c>
    </row>
    <row r="9031" spans="1:14" ht="14.25" customHeight="1" x14ac:dyDescent="0.3">
      <c r="A9031" s="97" t="s">
        <v>632</v>
      </c>
      <c r="B9031" s="97">
        <v>223</v>
      </c>
      <c r="C9031" s="97" t="s">
        <v>27318</v>
      </c>
      <c r="D9031" s="97" t="s">
        <v>332</v>
      </c>
      <c r="E9031" s="97" t="s">
        <v>27319</v>
      </c>
      <c r="F9031" s="97">
        <v>343640</v>
      </c>
      <c r="G9031" s="97">
        <v>668661</v>
      </c>
      <c r="H9031" s="97">
        <v>343640</v>
      </c>
      <c r="I9031" s="97">
        <v>668661</v>
      </c>
      <c r="J9031" s="97" t="s">
        <v>93</v>
      </c>
      <c r="K9031" s="97">
        <v>90</v>
      </c>
      <c r="L9031" s="97" t="s">
        <v>27320</v>
      </c>
      <c r="M9031" s="97">
        <v>85</v>
      </c>
      <c r="N9031" s="97">
        <v>770502</v>
      </c>
    </row>
    <row r="9032" spans="1:14" ht="14.25" customHeight="1" x14ac:dyDescent="0.3">
      <c r="A9032" s="97" t="s">
        <v>397</v>
      </c>
      <c r="B9032" s="97">
        <v>39</v>
      </c>
      <c r="C9032" s="97" t="s">
        <v>27321</v>
      </c>
      <c r="D9032" s="97" t="s">
        <v>332</v>
      </c>
      <c r="E9032" s="97" t="s">
        <v>27322</v>
      </c>
      <c r="F9032" s="97">
        <v>336150</v>
      </c>
      <c r="G9032" s="97">
        <v>666630</v>
      </c>
      <c r="H9032" s="97">
        <v>336150</v>
      </c>
      <c r="I9032" s="97">
        <v>666630</v>
      </c>
      <c r="J9032" s="97" t="s">
        <v>93</v>
      </c>
      <c r="K9032" s="97">
        <v>140</v>
      </c>
      <c r="L9032" s="97" t="s">
        <v>27323</v>
      </c>
      <c r="M9032" s="97">
        <v>85</v>
      </c>
      <c r="N9032" s="97">
        <v>842596</v>
      </c>
    </row>
    <row r="9033" spans="1:14" ht="14.25" customHeight="1" x14ac:dyDescent="0.3">
      <c r="A9033" s="97" t="s">
        <v>397</v>
      </c>
      <c r="B9033" s="97">
        <v>256</v>
      </c>
      <c r="C9033" s="97" t="s">
        <v>27324</v>
      </c>
      <c r="D9033" s="97" t="s">
        <v>332</v>
      </c>
      <c r="E9033" s="97" t="s">
        <v>27325</v>
      </c>
      <c r="F9033" s="97">
        <v>338040</v>
      </c>
      <c r="G9033" s="97">
        <v>665660</v>
      </c>
      <c r="H9033" s="97">
        <v>338040</v>
      </c>
      <c r="I9033" s="97">
        <v>665660</v>
      </c>
      <c r="J9033" s="97" t="s">
        <v>93</v>
      </c>
      <c r="K9033" s="97">
        <v>167</v>
      </c>
      <c r="L9033" s="97" t="s">
        <v>27326</v>
      </c>
      <c r="M9033" s="97">
        <v>85</v>
      </c>
      <c r="N9033" s="97">
        <v>842813</v>
      </c>
    </row>
    <row r="9034" spans="1:14" ht="14.25" customHeight="1" x14ac:dyDescent="0.3">
      <c r="A9034" s="97" t="s">
        <v>330</v>
      </c>
      <c r="B9034" s="97">
        <v>35</v>
      </c>
      <c r="C9034" s="97" t="s">
        <v>27327</v>
      </c>
      <c r="D9034" s="97" t="s">
        <v>332</v>
      </c>
      <c r="E9034" s="97" t="s">
        <v>27328</v>
      </c>
      <c r="F9034" s="97">
        <v>323290</v>
      </c>
      <c r="G9034" s="97">
        <v>661180</v>
      </c>
      <c r="H9034" s="97">
        <v>323290</v>
      </c>
      <c r="I9034" s="97">
        <v>661180</v>
      </c>
      <c r="J9034" s="97" t="s">
        <v>93</v>
      </c>
      <c r="K9034" s="97">
        <v>205</v>
      </c>
      <c r="L9034" s="97" t="s">
        <v>27329</v>
      </c>
      <c r="M9034" s="97">
        <v>85</v>
      </c>
      <c r="N9034" s="97">
        <v>785756</v>
      </c>
    </row>
    <row r="9035" spans="1:14" ht="14.25" customHeight="1" x14ac:dyDescent="0.3">
      <c r="A9035" s="97" t="s">
        <v>330</v>
      </c>
      <c r="B9035" s="97">
        <v>71</v>
      </c>
      <c r="C9035" s="97" t="s">
        <v>27330</v>
      </c>
      <c r="D9035" s="97" t="s">
        <v>332</v>
      </c>
      <c r="E9035" s="97" t="s">
        <v>27331</v>
      </c>
      <c r="F9035" s="97">
        <v>323200</v>
      </c>
      <c r="G9035" s="97">
        <v>661100</v>
      </c>
      <c r="H9035" s="97">
        <v>323200</v>
      </c>
      <c r="I9035" s="97">
        <v>661100</v>
      </c>
      <c r="J9035" s="97" t="s">
        <v>93</v>
      </c>
      <c r="K9035" s="97">
        <v>206</v>
      </c>
      <c r="L9035" s="97" t="s">
        <v>27332</v>
      </c>
      <c r="M9035" s="97">
        <v>85</v>
      </c>
      <c r="N9035" s="97">
        <v>785794</v>
      </c>
    </row>
    <row r="9036" spans="1:14" ht="14.25" customHeight="1" x14ac:dyDescent="0.3">
      <c r="A9036" s="97" t="s">
        <v>570</v>
      </c>
      <c r="B9036" s="97">
        <v>435</v>
      </c>
      <c r="C9036" s="97" t="s">
        <v>27333</v>
      </c>
      <c r="D9036" s="97" t="s">
        <v>332</v>
      </c>
      <c r="E9036" s="97" t="s">
        <v>27334</v>
      </c>
      <c r="F9036" s="97">
        <v>335840</v>
      </c>
      <c r="G9036" s="97">
        <v>661390</v>
      </c>
      <c r="H9036" s="97">
        <v>335840</v>
      </c>
      <c r="I9036" s="97">
        <v>661390</v>
      </c>
      <c r="J9036" s="97" t="s">
        <v>93</v>
      </c>
      <c r="K9036" s="97">
        <v>234</v>
      </c>
      <c r="L9036" s="97" t="s">
        <v>27335</v>
      </c>
      <c r="M9036" s="97">
        <v>85</v>
      </c>
      <c r="N9036" s="97">
        <v>844927</v>
      </c>
    </row>
    <row r="9037" spans="1:14" ht="14.25" customHeight="1" x14ac:dyDescent="0.3">
      <c r="A9037" s="97" t="s">
        <v>822</v>
      </c>
      <c r="B9037" s="97">
        <v>9</v>
      </c>
      <c r="C9037" s="97" t="s">
        <v>27336</v>
      </c>
      <c r="D9037" s="97" t="s">
        <v>332</v>
      </c>
      <c r="E9037" s="97" t="s">
        <v>27337</v>
      </c>
      <c r="F9037" s="97">
        <v>340628</v>
      </c>
      <c r="G9037" s="97">
        <v>673830</v>
      </c>
      <c r="H9037" s="97">
        <v>340628</v>
      </c>
      <c r="I9037" s="97">
        <v>673830</v>
      </c>
      <c r="J9037" s="97" t="s">
        <v>93</v>
      </c>
      <c r="K9037" s="97">
        <v>43</v>
      </c>
      <c r="L9037" s="97" t="s">
        <v>27338</v>
      </c>
      <c r="M9037" s="97">
        <v>86</v>
      </c>
      <c r="N9037" s="97">
        <v>930877</v>
      </c>
    </row>
    <row r="9038" spans="1:14" ht="14.25" customHeight="1" x14ac:dyDescent="0.3">
      <c r="A9038" s="97" t="s">
        <v>1383</v>
      </c>
      <c r="B9038" s="97">
        <v>32</v>
      </c>
      <c r="C9038" s="97" t="s">
        <v>27339</v>
      </c>
      <c r="D9038" s="97" t="s">
        <v>332</v>
      </c>
      <c r="E9038" s="97" t="s">
        <v>27340</v>
      </c>
      <c r="F9038" s="97">
        <v>351480</v>
      </c>
      <c r="G9038" s="97">
        <v>673380</v>
      </c>
      <c r="H9038" s="97">
        <v>351480</v>
      </c>
      <c r="I9038" s="97">
        <v>673380</v>
      </c>
      <c r="J9038" s="97" t="s">
        <v>93</v>
      </c>
      <c r="K9038" s="97">
        <v>44</v>
      </c>
      <c r="L9038" s="97" t="s">
        <v>27341</v>
      </c>
      <c r="M9038" s="97">
        <v>86</v>
      </c>
      <c r="N9038" s="97">
        <v>701669</v>
      </c>
    </row>
    <row r="9039" spans="1:14" ht="14.25" customHeight="1" x14ac:dyDescent="0.3">
      <c r="A9039" s="97" t="s">
        <v>822</v>
      </c>
      <c r="B9039" s="97">
        <v>8</v>
      </c>
      <c r="C9039" s="97" t="s">
        <v>27342</v>
      </c>
      <c r="D9039" s="97" t="s">
        <v>332</v>
      </c>
      <c r="E9039" s="97" t="s">
        <v>27343</v>
      </c>
      <c r="F9039" s="97">
        <v>340598</v>
      </c>
      <c r="G9039" s="97">
        <v>673808</v>
      </c>
      <c r="H9039" s="97">
        <v>340598</v>
      </c>
      <c r="I9039" s="97">
        <v>673808</v>
      </c>
      <c r="J9039" s="97" t="s">
        <v>93</v>
      </c>
      <c r="K9039" s="97">
        <v>43</v>
      </c>
      <c r="L9039" s="97" t="s">
        <v>17905</v>
      </c>
      <c r="M9039" s="97">
        <v>87</v>
      </c>
      <c r="N9039" s="97">
        <v>930876</v>
      </c>
    </row>
    <row r="9040" spans="1:14" ht="14.25" customHeight="1" x14ac:dyDescent="0.3">
      <c r="A9040" s="97" t="s">
        <v>822</v>
      </c>
      <c r="B9040" s="97">
        <v>41</v>
      </c>
      <c r="C9040" s="97" t="s">
        <v>27344</v>
      </c>
      <c r="D9040" s="97" t="s">
        <v>332</v>
      </c>
      <c r="E9040" s="97" t="s">
        <v>27345</v>
      </c>
      <c r="F9040" s="97">
        <v>342020</v>
      </c>
      <c r="G9040" s="97">
        <v>674221</v>
      </c>
      <c r="H9040" s="97">
        <v>342020</v>
      </c>
      <c r="I9040" s="97">
        <v>674221</v>
      </c>
      <c r="J9040" s="97" t="s">
        <v>93</v>
      </c>
      <c r="K9040" s="97">
        <v>52</v>
      </c>
      <c r="L9040" s="97" t="s">
        <v>27346</v>
      </c>
      <c r="M9040" s="97">
        <v>87</v>
      </c>
      <c r="N9040" s="97">
        <v>930909</v>
      </c>
    </row>
    <row r="9041" spans="1:14" ht="14.25" customHeight="1" x14ac:dyDescent="0.3">
      <c r="A9041" s="97" t="s">
        <v>397</v>
      </c>
      <c r="B9041" s="97">
        <v>38</v>
      </c>
      <c r="C9041" s="97" t="s">
        <v>27347</v>
      </c>
      <c r="D9041" s="97" t="s">
        <v>332</v>
      </c>
      <c r="E9041" s="97" t="s">
        <v>27348</v>
      </c>
      <c r="F9041" s="97">
        <v>336400</v>
      </c>
      <c r="G9041" s="97">
        <v>668690</v>
      </c>
      <c r="H9041" s="97">
        <v>336400</v>
      </c>
      <c r="I9041" s="97">
        <v>668690</v>
      </c>
      <c r="J9041" s="97" t="s">
        <v>93</v>
      </c>
      <c r="K9041" s="97">
        <v>94</v>
      </c>
      <c r="L9041" s="97" t="s">
        <v>27349</v>
      </c>
      <c r="M9041" s="97">
        <v>87</v>
      </c>
      <c r="N9041" s="97">
        <v>842595</v>
      </c>
    </row>
    <row r="9042" spans="1:14" ht="14.25" customHeight="1" x14ac:dyDescent="0.3">
      <c r="A9042" s="97" t="s">
        <v>655</v>
      </c>
      <c r="B9042" s="97">
        <v>95</v>
      </c>
      <c r="C9042" s="97" t="s">
        <v>27350</v>
      </c>
      <c r="D9042" s="97" t="s">
        <v>332</v>
      </c>
      <c r="E9042" s="97" t="s">
        <v>27351</v>
      </c>
      <c r="F9042" s="97">
        <v>339396</v>
      </c>
      <c r="G9042" s="97">
        <v>671387</v>
      </c>
      <c r="H9042" s="97">
        <v>339396</v>
      </c>
      <c r="I9042" s="97">
        <v>671387</v>
      </c>
      <c r="J9042" s="97" t="s">
        <v>93</v>
      </c>
      <c r="K9042" s="97">
        <v>111</v>
      </c>
      <c r="L9042" s="97" t="s">
        <v>27352</v>
      </c>
      <c r="M9042" s="97">
        <v>87</v>
      </c>
      <c r="N9042" s="97">
        <v>949765</v>
      </c>
    </row>
    <row r="9043" spans="1:14" ht="14.25" customHeight="1" x14ac:dyDescent="0.3">
      <c r="A9043" s="97" t="s">
        <v>351</v>
      </c>
      <c r="B9043" s="97">
        <v>22</v>
      </c>
      <c r="C9043" s="97" t="s">
        <v>27353</v>
      </c>
      <c r="D9043" s="97" t="s">
        <v>332</v>
      </c>
      <c r="E9043" s="97" t="s">
        <v>27354</v>
      </c>
      <c r="F9043" s="97">
        <v>325860</v>
      </c>
      <c r="G9043" s="97">
        <v>663200</v>
      </c>
      <c r="H9043" s="97">
        <v>325860</v>
      </c>
      <c r="I9043" s="97">
        <v>663200</v>
      </c>
      <c r="J9043" s="97" t="s">
        <v>93</v>
      </c>
      <c r="K9043" s="97">
        <v>170</v>
      </c>
      <c r="L9043" s="97" t="s">
        <v>27355</v>
      </c>
      <c r="M9043" s="97">
        <v>87</v>
      </c>
      <c r="N9043" s="97">
        <v>803103</v>
      </c>
    </row>
    <row r="9044" spans="1:14" ht="14.25" customHeight="1" x14ac:dyDescent="0.3">
      <c r="A9044" s="97" t="s">
        <v>822</v>
      </c>
      <c r="B9044" s="97">
        <v>668</v>
      </c>
      <c r="C9044" s="97" t="s">
        <v>27356</v>
      </c>
      <c r="D9044" s="97" t="s">
        <v>332</v>
      </c>
      <c r="E9044" s="97" t="s">
        <v>27357</v>
      </c>
      <c r="F9044" s="97">
        <v>341622</v>
      </c>
      <c r="G9044" s="97">
        <v>674753</v>
      </c>
      <c r="H9044" s="97">
        <v>341622</v>
      </c>
      <c r="I9044" s="97">
        <v>674753</v>
      </c>
      <c r="J9044" s="97" t="s">
        <v>93</v>
      </c>
      <c r="K9044" s="97">
        <v>36</v>
      </c>
      <c r="L9044" s="97" t="s">
        <v>27358</v>
      </c>
      <c r="M9044" s="97">
        <v>87.6</v>
      </c>
      <c r="N9044" s="97">
        <v>18563422</v>
      </c>
    </row>
    <row r="9045" spans="1:14" ht="14.25" customHeight="1" x14ac:dyDescent="0.3">
      <c r="A9045" s="97" t="s">
        <v>419</v>
      </c>
      <c r="B9045" s="97">
        <v>255</v>
      </c>
      <c r="C9045" s="97" t="s">
        <v>27359</v>
      </c>
      <c r="D9045" s="97" t="s">
        <v>332</v>
      </c>
      <c r="E9045" s="97" t="s">
        <v>27360</v>
      </c>
      <c r="F9045" s="97">
        <v>332417</v>
      </c>
      <c r="G9045" s="97">
        <v>671067</v>
      </c>
      <c r="H9045" s="97">
        <v>332417</v>
      </c>
      <c r="I9045" s="97">
        <v>671067</v>
      </c>
      <c r="J9045" s="97" t="s">
        <v>93</v>
      </c>
      <c r="K9045" s="97">
        <v>-840.1</v>
      </c>
      <c r="L9045" s="97" t="s">
        <v>27361</v>
      </c>
      <c r="M9045" s="97">
        <v>88</v>
      </c>
      <c r="N9045" s="97">
        <v>971739</v>
      </c>
    </row>
    <row r="9046" spans="1:14" ht="14.25" customHeight="1" x14ac:dyDescent="0.3">
      <c r="A9046" s="97" t="s">
        <v>508</v>
      </c>
      <c r="B9046" s="97">
        <v>245</v>
      </c>
      <c r="C9046" s="97" t="s">
        <v>27362</v>
      </c>
      <c r="D9046" s="97" t="s">
        <v>332</v>
      </c>
      <c r="E9046" s="97" t="s">
        <v>27363</v>
      </c>
      <c r="F9046" s="97">
        <v>332520</v>
      </c>
      <c r="G9046" s="97">
        <v>668982</v>
      </c>
      <c r="H9046" s="97">
        <v>332520</v>
      </c>
      <c r="I9046" s="97">
        <v>668982</v>
      </c>
      <c r="J9046" s="97" t="s">
        <v>93</v>
      </c>
      <c r="K9046" s="97">
        <v>-836</v>
      </c>
      <c r="L9046" s="97" t="s">
        <v>27364</v>
      </c>
      <c r="M9046" s="97">
        <v>88</v>
      </c>
      <c r="N9046" s="97">
        <v>951449</v>
      </c>
    </row>
    <row r="9047" spans="1:14" ht="14.25" customHeight="1" x14ac:dyDescent="0.3">
      <c r="A9047" s="97" t="s">
        <v>822</v>
      </c>
      <c r="B9047" s="97">
        <v>187</v>
      </c>
      <c r="C9047" s="97" t="s">
        <v>27365</v>
      </c>
      <c r="D9047" s="97" t="s">
        <v>332</v>
      </c>
      <c r="E9047" s="97" t="s">
        <v>27366</v>
      </c>
      <c r="F9047" s="97">
        <v>343639</v>
      </c>
      <c r="G9047" s="97">
        <v>672962</v>
      </c>
      <c r="H9047" s="97">
        <v>343639</v>
      </c>
      <c r="I9047" s="97">
        <v>672962</v>
      </c>
      <c r="J9047" s="97" t="s">
        <v>93</v>
      </c>
      <c r="K9047" s="97">
        <v>85</v>
      </c>
      <c r="L9047" s="97" t="s">
        <v>27367</v>
      </c>
      <c r="M9047" s="97">
        <v>88</v>
      </c>
      <c r="N9047" s="97">
        <v>931055</v>
      </c>
    </row>
    <row r="9048" spans="1:14" ht="14.25" customHeight="1" x14ac:dyDescent="0.3">
      <c r="A9048" s="97" t="s">
        <v>579</v>
      </c>
      <c r="B9048" s="97">
        <v>65</v>
      </c>
      <c r="C9048" s="97" t="s">
        <v>27368</v>
      </c>
      <c r="D9048" s="97" t="s">
        <v>332</v>
      </c>
      <c r="E9048" s="97" t="s">
        <v>27369</v>
      </c>
      <c r="F9048" s="97">
        <v>339469</v>
      </c>
      <c r="G9048" s="97">
        <v>675353</v>
      </c>
      <c r="H9048" s="97">
        <v>339469</v>
      </c>
      <c r="I9048" s="97">
        <v>675353</v>
      </c>
      <c r="J9048" s="97" t="s">
        <v>93</v>
      </c>
      <c r="K9048" s="97">
        <v>4.18</v>
      </c>
      <c r="L9048" s="97" t="s">
        <v>27370</v>
      </c>
      <c r="M9048" s="97">
        <v>88.39</v>
      </c>
      <c r="N9048" s="97">
        <v>18210789</v>
      </c>
    </row>
    <row r="9049" spans="1:14" ht="14.25" customHeight="1" x14ac:dyDescent="0.3">
      <c r="A9049" s="97" t="s">
        <v>579</v>
      </c>
      <c r="B9049" s="97">
        <v>66</v>
      </c>
      <c r="C9049" s="97" t="s">
        <v>27371</v>
      </c>
      <c r="D9049" s="97" t="s">
        <v>332</v>
      </c>
      <c r="E9049" s="97" t="s">
        <v>27372</v>
      </c>
      <c r="F9049" s="97">
        <v>339509</v>
      </c>
      <c r="G9049" s="97">
        <v>675317</v>
      </c>
      <c r="H9049" s="97">
        <v>339509</v>
      </c>
      <c r="I9049" s="97">
        <v>675317</v>
      </c>
      <c r="J9049" s="97" t="s">
        <v>93</v>
      </c>
      <c r="K9049" s="97">
        <v>6.22</v>
      </c>
      <c r="L9049" s="97" t="s">
        <v>27373</v>
      </c>
      <c r="M9049" s="97">
        <v>88.39</v>
      </c>
      <c r="N9049" s="97">
        <v>18210790</v>
      </c>
    </row>
    <row r="9050" spans="1:14" ht="14.25" customHeight="1" x14ac:dyDescent="0.3">
      <c r="A9050" s="97" t="s">
        <v>351</v>
      </c>
      <c r="B9050" s="97">
        <v>178</v>
      </c>
      <c r="C9050" s="97" t="s">
        <v>356</v>
      </c>
      <c r="D9050" s="97" t="s">
        <v>332</v>
      </c>
      <c r="E9050" s="97" t="s">
        <v>357</v>
      </c>
      <c r="F9050" s="97">
        <v>329180</v>
      </c>
      <c r="G9050" s="97">
        <v>663041</v>
      </c>
      <c r="H9050" s="97">
        <v>329180</v>
      </c>
      <c r="I9050" s="97">
        <v>663041</v>
      </c>
      <c r="J9050" s="97" t="s">
        <v>93</v>
      </c>
      <c r="K9050" s="97">
        <v>-485</v>
      </c>
      <c r="L9050" s="97" t="s">
        <v>27374</v>
      </c>
      <c r="M9050" s="97">
        <v>89</v>
      </c>
      <c r="N9050" s="97">
        <v>803262</v>
      </c>
    </row>
    <row r="9051" spans="1:14" ht="14.25" customHeight="1" x14ac:dyDescent="0.3">
      <c r="A9051" s="97" t="s">
        <v>351</v>
      </c>
      <c r="B9051" s="97">
        <v>50</v>
      </c>
      <c r="C9051" s="97" t="s">
        <v>27375</v>
      </c>
      <c r="D9051" s="97" t="s">
        <v>332</v>
      </c>
      <c r="E9051" s="97" t="s">
        <v>27376</v>
      </c>
      <c r="F9051" s="97">
        <v>326979</v>
      </c>
      <c r="G9051" s="97">
        <v>661646</v>
      </c>
      <c r="H9051" s="97">
        <v>326979</v>
      </c>
      <c r="I9051" s="97">
        <v>661646</v>
      </c>
      <c r="J9051" s="97" t="s">
        <v>93</v>
      </c>
      <c r="K9051" s="97">
        <v>-72</v>
      </c>
      <c r="L9051" s="97" t="s">
        <v>27377</v>
      </c>
      <c r="M9051" s="97">
        <v>89</v>
      </c>
      <c r="N9051" s="97">
        <v>803134</v>
      </c>
    </row>
    <row r="9052" spans="1:14" ht="14.25" customHeight="1" x14ac:dyDescent="0.3">
      <c r="A9052" s="97" t="s">
        <v>6676</v>
      </c>
      <c r="B9052" s="97">
        <v>6</v>
      </c>
      <c r="C9052" s="97" t="s">
        <v>27378</v>
      </c>
      <c r="D9052" s="97" t="s">
        <v>332</v>
      </c>
      <c r="E9052" s="97" t="s">
        <v>27379</v>
      </c>
      <c r="F9052" s="97">
        <v>321880</v>
      </c>
      <c r="G9052" s="97">
        <v>654370</v>
      </c>
      <c r="H9052" s="97">
        <v>321880</v>
      </c>
      <c r="I9052" s="97">
        <v>654370</v>
      </c>
      <c r="J9052" s="97" t="s">
        <v>93</v>
      </c>
      <c r="K9052" s="97">
        <v>0</v>
      </c>
      <c r="L9052" s="97" t="s">
        <v>27380</v>
      </c>
      <c r="M9052" s="97">
        <v>89</v>
      </c>
      <c r="N9052" s="97">
        <v>628346</v>
      </c>
    </row>
    <row r="9053" spans="1:14" ht="14.25" customHeight="1" x14ac:dyDescent="0.3">
      <c r="A9053" s="97" t="s">
        <v>419</v>
      </c>
      <c r="B9053" s="97">
        <v>450</v>
      </c>
      <c r="C9053" s="97" t="s">
        <v>27381</v>
      </c>
      <c r="D9053" s="97" t="s">
        <v>332</v>
      </c>
      <c r="E9053" s="97" t="s">
        <v>27382</v>
      </c>
      <c r="F9053" s="97">
        <v>332460</v>
      </c>
      <c r="G9053" s="97">
        <v>672172</v>
      </c>
      <c r="H9053" s="97">
        <v>332460</v>
      </c>
      <c r="I9053" s="97">
        <v>672172</v>
      </c>
      <c r="J9053" s="97" t="s">
        <v>93</v>
      </c>
      <c r="K9053" s="97">
        <v>24</v>
      </c>
      <c r="L9053" s="97" t="s">
        <v>27383</v>
      </c>
      <c r="M9053" s="97">
        <v>89</v>
      </c>
      <c r="N9053" s="97">
        <v>971934</v>
      </c>
    </row>
    <row r="9054" spans="1:14" ht="14.25" customHeight="1" x14ac:dyDescent="0.3">
      <c r="A9054" s="97" t="s">
        <v>351</v>
      </c>
      <c r="B9054" s="97">
        <v>63</v>
      </c>
      <c r="C9054" s="97" t="s">
        <v>27384</v>
      </c>
      <c r="D9054" s="97" t="s">
        <v>332</v>
      </c>
      <c r="E9054" s="97" t="s">
        <v>27385</v>
      </c>
      <c r="F9054" s="97">
        <v>329910</v>
      </c>
      <c r="G9054" s="97">
        <v>663370</v>
      </c>
      <c r="H9054" s="97">
        <v>329910</v>
      </c>
      <c r="I9054" s="97">
        <v>663370</v>
      </c>
      <c r="J9054" s="97" t="s">
        <v>93</v>
      </c>
      <c r="K9054" s="97">
        <v>138.79</v>
      </c>
      <c r="L9054" s="97" t="s">
        <v>27386</v>
      </c>
      <c r="M9054" s="97">
        <v>89</v>
      </c>
      <c r="N9054" s="97">
        <v>803147</v>
      </c>
    </row>
    <row r="9055" spans="1:14" ht="14.25" customHeight="1" x14ac:dyDescent="0.3">
      <c r="A9055" s="97" t="s">
        <v>4821</v>
      </c>
      <c r="B9055" s="97">
        <v>7</v>
      </c>
      <c r="C9055" s="97" t="s">
        <v>27387</v>
      </c>
      <c r="D9055" s="97" t="s">
        <v>332</v>
      </c>
      <c r="E9055" s="97" t="s">
        <v>27388</v>
      </c>
      <c r="F9055" s="97">
        <v>331295</v>
      </c>
      <c r="G9055" s="97">
        <v>659405</v>
      </c>
      <c r="H9055" s="97">
        <v>331295</v>
      </c>
      <c r="I9055" s="97">
        <v>659405</v>
      </c>
      <c r="J9055" s="97" t="s">
        <v>93</v>
      </c>
      <c r="K9055" s="97">
        <v>184.94</v>
      </c>
      <c r="L9055" s="97" t="s">
        <v>20386</v>
      </c>
      <c r="M9055" s="97">
        <v>89</v>
      </c>
      <c r="N9055" s="97">
        <v>777664</v>
      </c>
    </row>
    <row r="9056" spans="1:14" ht="14.25" customHeight="1" x14ac:dyDescent="0.3">
      <c r="A9056" s="97" t="s">
        <v>4821</v>
      </c>
      <c r="B9056" s="97">
        <v>6</v>
      </c>
      <c r="C9056" s="97" t="s">
        <v>27389</v>
      </c>
      <c r="D9056" s="97" t="s">
        <v>332</v>
      </c>
      <c r="E9056" s="97" t="s">
        <v>27390</v>
      </c>
      <c r="F9056" s="97">
        <v>330892</v>
      </c>
      <c r="G9056" s="97">
        <v>659130</v>
      </c>
      <c r="H9056" s="97">
        <v>330892</v>
      </c>
      <c r="I9056" s="97">
        <v>659130</v>
      </c>
      <c r="J9056" s="97" t="s">
        <v>93</v>
      </c>
      <c r="K9056" s="97">
        <v>194.11</v>
      </c>
      <c r="L9056" s="97" t="s">
        <v>27391</v>
      </c>
      <c r="M9056" s="97">
        <v>89</v>
      </c>
      <c r="N9056" s="97">
        <v>777663</v>
      </c>
    </row>
    <row r="9057" spans="1:14" ht="14.25" customHeight="1" x14ac:dyDescent="0.3">
      <c r="A9057" s="97" t="s">
        <v>330</v>
      </c>
      <c r="B9057" s="97">
        <v>16</v>
      </c>
      <c r="C9057" s="97" t="s">
        <v>27392</v>
      </c>
      <c r="D9057" s="97" t="s">
        <v>332</v>
      </c>
      <c r="E9057" s="97" t="s">
        <v>27393</v>
      </c>
      <c r="F9057" s="97">
        <v>322900</v>
      </c>
      <c r="G9057" s="97">
        <v>660660</v>
      </c>
      <c r="H9057" s="97">
        <v>322900</v>
      </c>
      <c r="I9057" s="97">
        <v>660660</v>
      </c>
      <c r="J9057" s="97" t="s">
        <v>93</v>
      </c>
      <c r="K9057" s="97">
        <v>211</v>
      </c>
      <c r="L9057" s="97" t="s">
        <v>27394</v>
      </c>
      <c r="M9057" s="97">
        <v>89</v>
      </c>
      <c r="N9057" s="97">
        <v>785722</v>
      </c>
    </row>
    <row r="9058" spans="1:14" ht="14.25" customHeight="1" x14ac:dyDescent="0.3">
      <c r="A9058" s="97" t="s">
        <v>4821</v>
      </c>
      <c r="B9058" s="97">
        <v>4</v>
      </c>
      <c r="C9058" s="97" t="s">
        <v>27395</v>
      </c>
      <c r="D9058" s="97" t="s">
        <v>332</v>
      </c>
      <c r="E9058" s="97" t="s">
        <v>27396</v>
      </c>
      <c r="F9058" s="97">
        <v>330020</v>
      </c>
      <c r="G9058" s="97">
        <v>659000</v>
      </c>
      <c r="H9058" s="97">
        <v>330020</v>
      </c>
      <c r="I9058" s="97">
        <v>659000</v>
      </c>
      <c r="J9058" s="97" t="s">
        <v>93</v>
      </c>
      <c r="K9058" s="97">
        <v>212.78</v>
      </c>
      <c r="L9058" s="97" t="s">
        <v>27397</v>
      </c>
      <c r="M9058" s="97">
        <v>89</v>
      </c>
      <c r="N9058" s="97">
        <v>777661</v>
      </c>
    </row>
    <row r="9059" spans="1:14" ht="14.25" customHeight="1" x14ac:dyDescent="0.3">
      <c r="A9059" s="97" t="s">
        <v>419</v>
      </c>
      <c r="B9059" s="97">
        <v>13981</v>
      </c>
      <c r="C9059" s="97" t="s">
        <v>27398</v>
      </c>
      <c r="D9059" s="97" t="s">
        <v>581</v>
      </c>
      <c r="E9059" s="97" t="s">
        <v>27399</v>
      </c>
      <c r="F9059" s="97">
        <v>332460</v>
      </c>
      <c r="G9059" s="97">
        <v>672170</v>
      </c>
      <c r="H9059" s="97">
        <v>332460</v>
      </c>
      <c r="I9059" s="97">
        <v>672170</v>
      </c>
      <c r="J9059" s="97" t="s">
        <v>93</v>
      </c>
      <c r="K9059" s="97">
        <v>28.42</v>
      </c>
      <c r="L9059" s="97" t="s">
        <v>27400</v>
      </c>
      <c r="M9059" s="97">
        <v>89.1</v>
      </c>
      <c r="N9059" s="97">
        <v>973232</v>
      </c>
    </row>
    <row r="9060" spans="1:14" ht="14.25" customHeight="1" x14ac:dyDescent="0.3">
      <c r="A9060" s="97" t="s">
        <v>6676</v>
      </c>
      <c r="B9060" s="97">
        <v>2</v>
      </c>
      <c r="C9060" s="97" t="s">
        <v>27401</v>
      </c>
      <c r="D9060" s="97" t="s">
        <v>332</v>
      </c>
      <c r="E9060" s="97" t="s">
        <v>27402</v>
      </c>
      <c r="F9060" s="97">
        <v>320150</v>
      </c>
      <c r="G9060" s="97">
        <v>654310</v>
      </c>
      <c r="H9060" s="97">
        <v>320150</v>
      </c>
      <c r="I9060" s="97">
        <v>654310</v>
      </c>
      <c r="J9060" s="97" t="s">
        <v>93</v>
      </c>
      <c r="K9060" s="97">
        <v>0</v>
      </c>
      <c r="L9060" s="97" t="s">
        <v>27403</v>
      </c>
      <c r="M9060" s="97">
        <v>90</v>
      </c>
      <c r="N9060" s="97">
        <v>628342</v>
      </c>
    </row>
    <row r="9061" spans="1:14" ht="14.25" customHeight="1" x14ac:dyDescent="0.3">
      <c r="A9061" s="97" t="s">
        <v>508</v>
      </c>
      <c r="B9061" s="97">
        <v>12</v>
      </c>
      <c r="C9061" s="97" t="s">
        <v>27404</v>
      </c>
      <c r="D9061" s="97" t="s">
        <v>332</v>
      </c>
      <c r="E9061" s="97" t="s">
        <v>27405</v>
      </c>
      <c r="F9061" s="97">
        <v>332650</v>
      </c>
      <c r="G9061" s="97">
        <v>667350</v>
      </c>
      <c r="H9061" s="97">
        <v>332650</v>
      </c>
      <c r="I9061" s="97">
        <v>667350</v>
      </c>
      <c r="J9061" s="97" t="s">
        <v>93</v>
      </c>
      <c r="K9061" s="97">
        <v>40</v>
      </c>
      <c r="L9061" s="97" t="s">
        <v>27406</v>
      </c>
      <c r="M9061" s="97">
        <v>90</v>
      </c>
      <c r="N9061" s="97">
        <v>951211</v>
      </c>
    </row>
    <row r="9062" spans="1:14" ht="14.25" customHeight="1" x14ac:dyDescent="0.3">
      <c r="A9062" s="97" t="s">
        <v>632</v>
      </c>
      <c r="B9062" s="97">
        <v>224</v>
      </c>
      <c r="C9062" s="97" t="s">
        <v>27407</v>
      </c>
      <c r="D9062" s="97" t="s">
        <v>332</v>
      </c>
      <c r="E9062" s="97" t="s">
        <v>27408</v>
      </c>
      <c r="F9062" s="97">
        <v>343566</v>
      </c>
      <c r="G9062" s="97">
        <v>668672</v>
      </c>
      <c r="H9062" s="97">
        <v>343566</v>
      </c>
      <c r="I9062" s="97">
        <v>668672</v>
      </c>
      <c r="J9062" s="97" t="s">
        <v>93</v>
      </c>
      <c r="K9062" s="97">
        <v>91</v>
      </c>
      <c r="L9062" s="97" t="s">
        <v>27409</v>
      </c>
      <c r="M9062" s="97">
        <v>90</v>
      </c>
      <c r="N9062" s="97">
        <v>770503</v>
      </c>
    </row>
    <row r="9063" spans="1:14" ht="14.25" customHeight="1" x14ac:dyDescent="0.3">
      <c r="A9063" s="97" t="s">
        <v>506</v>
      </c>
      <c r="B9063" s="97">
        <v>12826</v>
      </c>
      <c r="C9063" s="97" t="s">
        <v>27410</v>
      </c>
      <c r="D9063" s="97" t="s">
        <v>581</v>
      </c>
      <c r="E9063" s="97" t="s">
        <v>27411</v>
      </c>
      <c r="F9063" s="97">
        <v>328694</v>
      </c>
      <c r="G9063" s="97">
        <v>669060</v>
      </c>
      <c r="H9063" s="97">
        <v>328694</v>
      </c>
      <c r="I9063" s="97">
        <v>669060</v>
      </c>
      <c r="J9063" s="97" t="s">
        <v>93</v>
      </c>
      <c r="K9063" s="97">
        <v>94.83</v>
      </c>
      <c r="L9063" s="97" t="s">
        <v>27412</v>
      </c>
      <c r="M9063" s="97">
        <v>90</v>
      </c>
      <c r="N9063" s="97">
        <v>1004450</v>
      </c>
    </row>
    <row r="9064" spans="1:14" ht="14.25" customHeight="1" x14ac:dyDescent="0.3">
      <c r="A9064" s="97" t="s">
        <v>397</v>
      </c>
      <c r="B9064" s="97">
        <v>163</v>
      </c>
      <c r="C9064" s="97" t="s">
        <v>27413</v>
      </c>
      <c r="D9064" s="97" t="s">
        <v>332</v>
      </c>
      <c r="E9064" s="97" t="s">
        <v>27414</v>
      </c>
      <c r="F9064" s="97">
        <v>339230</v>
      </c>
      <c r="G9064" s="97">
        <v>667420</v>
      </c>
      <c r="H9064" s="97">
        <v>339230</v>
      </c>
      <c r="I9064" s="97">
        <v>667420</v>
      </c>
      <c r="J9064" s="97" t="s">
        <v>93</v>
      </c>
      <c r="K9064" s="97">
        <v>103.94</v>
      </c>
      <c r="L9064" s="97" t="s">
        <v>27415</v>
      </c>
      <c r="M9064" s="97">
        <v>90</v>
      </c>
      <c r="N9064" s="97">
        <v>842720</v>
      </c>
    </row>
    <row r="9065" spans="1:14" ht="14.25" customHeight="1" x14ac:dyDescent="0.3">
      <c r="A9065" s="97" t="s">
        <v>397</v>
      </c>
      <c r="B9065" s="97">
        <v>73</v>
      </c>
      <c r="C9065" s="97" t="s">
        <v>27416</v>
      </c>
      <c r="D9065" s="97" t="s">
        <v>332</v>
      </c>
      <c r="E9065" s="97" t="s">
        <v>27417</v>
      </c>
      <c r="F9065" s="97">
        <v>335910</v>
      </c>
      <c r="G9065" s="97">
        <v>667550</v>
      </c>
      <c r="H9065" s="97">
        <v>335910</v>
      </c>
      <c r="I9065" s="97">
        <v>667550</v>
      </c>
      <c r="J9065" s="97" t="s">
        <v>93</v>
      </c>
      <c r="K9065" s="97">
        <v>109.19</v>
      </c>
      <c r="L9065" s="97" t="s">
        <v>27418</v>
      </c>
      <c r="M9065" s="97">
        <v>90</v>
      </c>
      <c r="N9065" s="97">
        <v>842630</v>
      </c>
    </row>
    <row r="9066" spans="1:14" ht="14.25" customHeight="1" x14ac:dyDescent="0.3">
      <c r="A9066" s="97" t="s">
        <v>878</v>
      </c>
      <c r="B9066" s="97">
        <v>94</v>
      </c>
      <c r="C9066" s="97" t="s">
        <v>27419</v>
      </c>
      <c r="D9066" s="97" t="s">
        <v>332</v>
      </c>
      <c r="E9066" s="97" t="s">
        <v>27420</v>
      </c>
      <c r="F9066" s="97">
        <v>329600</v>
      </c>
      <c r="G9066" s="97">
        <v>658880</v>
      </c>
      <c r="H9066" s="97">
        <v>329600</v>
      </c>
      <c r="I9066" s="97">
        <v>658880</v>
      </c>
      <c r="J9066" s="97" t="s">
        <v>93</v>
      </c>
      <c r="K9066" s="97">
        <v>207.01</v>
      </c>
      <c r="L9066" s="97" t="s">
        <v>27421</v>
      </c>
      <c r="M9066" s="97">
        <v>90</v>
      </c>
      <c r="N9066" s="97">
        <v>737314</v>
      </c>
    </row>
    <row r="9067" spans="1:14" ht="14.25" customHeight="1" x14ac:dyDescent="0.3">
      <c r="A9067" s="97" t="s">
        <v>579</v>
      </c>
      <c r="B9067" s="97">
        <v>67</v>
      </c>
      <c r="C9067" s="97" t="s">
        <v>27422</v>
      </c>
      <c r="D9067" s="97" t="s">
        <v>332</v>
      </c>
      <c r="E9067" s="97" t="s">
        <v>27423</v>
      </c>
      <c r="F9067" s="97">
        <v>339533</v>
      </c>
      <c r="G9067" s="97">
        <v>675423</v>
      </c>
      <c r="H9067" s="97">
        <v>339533</v>
      </c>
      <c r="I9067" s="97">
        <v>675423</v>
      </c>
      <c r="J9067" s="97" t="s">
        <v>93</v>
      </c>
      <c r="K9067" s="97">
        <v>3.96</v>
      </c>
      <c r="L9067" s="97" t="s">
        <v>27424</v>
      </c>
      <c r="M9067" s="97">
        <v>90.07</v>
      </c>
      <c r="N9067" s="97">
        <v>18210791</v>
      </c>
    </row>
    <row r="9068" spans="1:14" ht="14.25" customHeight="1" x14ac:dyDescent="0.3">
      <c r="A9068" s="97" t="s">
        <v>2435</v>
      </c>
      <c r="B9068" s="97">
        <v>1</v>
      </c>
      <c r="C9068" s="97" t="s">
        <v>27425</v>
      </c>
      <c r="D9068" s="97" t="s">
        <v>332</v>
      </c>
      <c r="E9068" s="97" t="s">
        <v>27426</v>
      </c>
      <c r="F9068" s="97">
        <v>347260</v>
      </c>
      <c r="G9068" s="97">
        <v>682222</v>
      </c>
      <c r="H9068" s="97">
        <v>347260</v>
      </c>
      <c r="I9068" s="97">
        <v>682222</v>
      </c>
      <c r="J9068" s="97" t="s">
        <v>93</v>
      </c>
      <c r="K9068" s="97">
        <v>0</v>
      </c>
      <c r="L9068" s="97" t="s">
        <v>27427</v>
      </c>
      <c r="M9068" s="97">
        <v>91</v>
      </c>
      <c r="N9068" s="97">
        <v>640531</v>
      </c>
    </row>
    <row r="9069" spans="1:14" ht="14.25" customHeight="1" x14ac:dyDescent="0.3">
      <c r="A9069" s="97" t="s">
        <v>822</v>
      </c>
      <c r="B9069" s="97">
        <v>91</v>
      </c>
      <c r="C9069" s="97" t="s">
        <v>27428</v>
      </c>
      <c r="D9069" s="97" t="s">
        <v>332</v>
      </c>
      <c r="E9069" s="97" t="s">
        <v>27429</v>
      </c>
      <c r="F9069" s="97">
        <v>341992</v>
      </c>
      <c r="G9069" s="97">
        <v>672260</v>
      </c>
      <c r="H9069" s="97">
        <v>341992</v>
      </c>
      <c r="I9069" s="97">
        <v>672260</v>
      </c>
      <c r="J9069" s="97" t="s">
        <v>93</v>
      </c>
      <c r="K9069" s="97">
        <v>91</v>
      </c>
      <c r="L9069" s="97" t="s">
        <v>27430</v>
      </c>
      <c r="M9069" s="97">
        <v>91</v>
      </c>
      <c r="N9069" s="97">
        <v>930959</v>
      </c>
    </row>
    <row r="9070" spans="1:14" ht="14.25" customHeight="1" x14ac:dyDescent="0.3">
      <c r="A9070" s="97" t="s">
        <v>397</v>
      </c>
      <c r="B9070" s="97">
        <v>211</v>
      </c>
      <c r="C9070" s="97" t="s">
        <v>27431</v>
      </c>
      <c r="D9070" s="97" t="s">
        <v>332</v>
      </c>
      <c r="E9070" s="97" t="s">
        <v>27432</v>
      </c>
      <c r="F9070" s="97">
        <v>338650</v>
      </c>
      <c r="G9070" s="97">
        <v>668890</v>
      </c>
      <c r="H9070" s="97">
        <v>338650</v>
      </c>
      <c r="I9070" s="97">
        <v>668890</v>
      </c>
      <c r="J9070" s="97" t="s">
        <v>93</v>
      </c>
      <c r="K9070" s="97">
        <v>114.48</v>
      </c>
      <c r="L9070" s="97" t="s">
        <v>27433</v>
      </c>
      <c r="M9070" s="97">
        <v>91</v>
      </c>
      <c r="N9070" s="97">
        <v>842768</v>
      </c>
    </row>
    <row r="9071" spans="1:14" ht="14.25" customHeight="1" x14ac:dyDescent="0.3">
      <c r="A9071" s="97" t="s">
        <v>506</v>
      </c>
      <c r="B9071" s="97">
        <v>29</v>
      </c>
      <c r="C9071" s="97" t="s">
        <v>27434</v>
      </c>
      <c r="D9071" s="97" t="s">
        <v>332</v>
      </c>
      <c r="E9071" s="97" t="s">
        <v>27435</v>
      </c>
      <c r="F9071" s="97">
        <v>326600</v>
      </c>
      <c r="G9071" s="97">
        <v>666700</v>
      </c>
      <c r="H9071" s="97">
        <v>326600</v>
      </c>
      <c r="I9071" s="97">
        <v>666700</v>
      </c>
      <c r="J9071" s="97" t="s">
        <v>93</v>
      </c>
      <c r="K9071" s="97">
        <v>135</v>
      </c>
      <c r="L9071" s="97" t="s">
        <v>27436</v>
      </c>
      <c r="M9071" s="97">
        <v>91</v>
      </c>
      <c r="N9071" s="97">
        <v>1002399</v>
      </c>
    </row>
    <row r="9072" spans="1:14" ht="14.25" customHeight="1" x14ac:dyDescent="0.3">
      <c r="A9072" s="97" t="s">
        <v>497</v>
      </c>
      <c r="B9072" s="97">
        <v>113</v>
      </c>
      <c r="C9072" s="97" t="s">
        <v>27437</v>
      </c>
      <c r="D9072" s="97" t="s">
        <v>332</v>
      </c>
      <c r="E9072" s="97" t="s">
        <v>27438</v>
      </c>
      <c r="F9072" s="97">
        <v>334580</v>
      </c>
      <c r="G9072" s="97">
        <v>660030</v>
      </c>
      <c r="H9072" s="97">
        <v>334580</v>
      </c>
      <c r="I9072" s="97">
        <v>660030</v>
      </c>
      <c r="J9072" s="97" t="s">
        <v>93</v>
      </c>
      <c r="K9072" s="97">
        <v>152</v>
      </c>
      <c r="L9072" s="97" t="s">
        <v>27439</v>
      </c>
      <c r="M9072" s="97">
        <v>91</v>
      </c>
      <c r="N9072" s="97">
        <v>904745</v>
      </c>
    </row>
    <row r="9073" spans="1:14" ht="14.25" customHeight="1" x14ac:dyDescent="0.3">
      <c r="A9073" s="97" t="s">
        <v>878</v>
      </c>
      <c r="B9073" s="97">
        <v>3</v>
      </c>
      <c r="C9073" s="97" t="s">
        <v>27440</v>
      </c>
      <c r="D9073" s="97" t="s">
        <v>332</v>
      </c>
      <c r="E9073" s="97" t="s">
        <v>27441</v>
      </c>
      <c r="F9073" s="97">
        <v>325430</v>
      </c>
      <c r="G9073" s="97">
        <v>658480</v>
      </c>
      <c r="H9073" s="97">
        <v>325430</v>
      </c>
      <c r="I9073" s="97">
        <v>658480</v>
      </c>
      <c r="J9073" s="97" t="s">
        <v>93</v>
      </c>
      <c r="K9073" s="97">
        <v>251</v>
      </c>
      <c r="L9073" s="97" t="s">
        <v>27442</v>
      </c>
      <c r="M9073" s="97">
        <v>91</v>
      </c>
      <c r="N9073" s="97">
        <v>737223</v>
      </c>
    </row>
    <row r="9074" spans="1:14" ht="14.25" customHeight="1" x14ac:dyDescent="0.3">
      <c r="A9074" s="97" t="s">
        <v>351</v>
      </c>
      <c r="B9074" s="97">
        <v>68</v>
      </c>
      <c r="C9074" s="97" t="s">
        <v>27443</v>
      </c>
      <c r="D9074" s="97" t="s">
        <v>332</v>
      </c>
      <c r="E9074" s="97" t="s">
        <v>27444</v>
      </c>
      <c r="F9074" s="97">
        <v>329771</v>
      </c>
      <c r="G9074" s="97">
        <v>662481</v>
      </c>
      <c r="H9074" s="97">
        <v>329771</v>
      </c>
      <c r="I9074" s="97">
        <v>662481</v>
      </c>
      <c r="J9074" s="97" t="s">
        <v>93</v>
      </c>
      <c r="K9074" s="97">
        <v>-719</v>
      </c>
      <c r="L9074" s="97" t="s">
        <v>27445</v>
      </c>
      <c r="M9074" s="97">
        <v>92</v>
      </c>
      <c r="N9074" s="97">
        <v>803152</v>
      </c>
    </row>
    <row r="9075" spans="1:14" ht="14.25" customHeight="1" x14ac:dyDescent="0.3">
      <c r="A9075" s="97" t="s">
        <v>508</v>
      </c>
      <c r="B9075" s="97">
        <v>269</v>
      </c>
      <c r="C9075" s="97" t="s">
        <v>27446</v>
      </c>
      <c r="D9075" s="97" t="s">
        <v>332</v>
      </c>
      <c r="E9075" s="97" t="s">
        <v>27447</v>
      </c>
      <c r="F9075" s="97">
        <v>332109</v>
      </c>
      <c r="G9075" s="97">
        <v>666950</v>
      </c>
      <c r="H9075" s="97">
        <v>332109</v>
      </c>
      <c r="I9075" s="97">
        <v>666950</v>
      </c>
      <c r="J9075" s="97" t="s">
        <v>93</v>
      </c>
      <c r="K9075" s="97">
        <v>-624</v>
      </c>
      <c r="L9075" s="97" t="s">
        <v>27448</v>
      </c>
      <c r="M9075" s="97">
        <v>92</v>
      </c>
      <c r="N9075" s="97">
        <v>951473</v>
      </c>
    </row>
    <row r="9076" spans="1:14" ht="14.25" customHeight="1" x14ac:dyDescent="0.3">
      <c r="A9076" s="97" t="s">
        <v>822</v>
      </c>
      <c r="B9076" s="97">
        <v>32</v>
      </c>
      <c r="C9076" s="97" t="s">
        <v>27449</v>
      </c>
      <c r="D9076" s="97" t="s">
        <v>332</v>
      </c>
      <c r="E9076" s="97" t="s">
        <v>27450</v>
      </c>
      <c r="F9076" s="97">
        <v>341493</v>
      </c>
      <c r="G9076" s="97">
        <v>673920</v>
      </c>
      <c r="H9076" s="97">
        <v>341493</v>
      </c>
      <c r="I9076" s="97">
        <v>673920</v>
      </c>
      <c r="J9076" s="97" t="s">
        <v>93</v>
      </c>
      <c r="K9076" s="97">
        <v>54</v>
      </c>
      <c r="L9076" s="97" t="s">
        <v>17888</v>
      </c>
      <c r="M9076" s="97">
        <v>92</v>
      </c>
      <c r="N9076" s="97">
        <v>930900</v>
      </c>
    </row>
    <row r="9077" spans="1:14" ht="14.25" customHeight="1" x14ac:dyDescent="0.3">
      <c r="A9077" s="97" t="s">
        <v>397</v>
      </c>
      <c r="B9077" s="97">
        <v>27</v>
      </c>
      <c r="C9077" s="97" t="s">
        <v>27451</v>
      </c>
      <c r="D9077" s="97" t="s">
        <v>332</v>
      </c>
      <c r="E9077" s="97" t="s">
        <v>27452</v>
      </c>
      <c r="F9077" s="97">
        <v>335890</v>
      </c>
      <c r="G9077" s="97">
        <v>668260</v>
      </c>
      <c r="H9077" s="97">
        <v>335890</v>
      </c>
      <c r="I9077" s="97">
        <v>668260</v>
      </c>
      <c r="J9077" s="97" t="s">
        <v>93</v>
      </c>
      <c r="K9077" s="97">
        <v>94</v>
      </c>
      <c r="L9077" s="97" t="s">
        <v>27453</v>
      </c>
      <c r="M9077" s="97">
        <v>92</v>
      </c>
      <c r="N9077" s="97">
        <v>842584</v>
      </c>
    </row>
    <row r="9078" spans="1:14" ht="14.25" customHeight="1" x14ac:dyDescent="0.3">
      <c r="A9078" s="97" t="s">
        <v>397</v>
      </c>
      <c r="B9078" s="97">
        <v>30</v>
      </c>
      <c r="C9078" s="97" t="s">
        <v>27454</v>
      </c>
      <c r="D9078" s="97" t="s">
        <v>332</v>
      </c>
      <c r="E9078" s="97" t="s">
        <v>27455</v>
      </c>
      <c r="F9078" s="97">
        <v>335800</v>
      </c>
      <c r="G9078" s="97">
        <v>668130</v>
      </c>
      <c r="H9078" s="97">
        <v>335800</v>
      </c>
      <c r="I9078" s="97">
        <v>668130</v>
      </c>
      <c r="J9078" s="97" t="s">
        <v>93</v>
      </c>
      <c r="K9078" s="97">
        <v>96</v>
      </c>
      <c r="L9078" s="97" t="s">
        <v>27456</v>
      </c>
      <c r="M9078" s="97">
        <v>92</v>
      </c>
      <c r="N9078" s="97">
        <v>842587</v>
      </c>
    </row>
    <row r="9079" spans="1:14" ht="14.25" customHeight="1" x14ac:dyDescent="0.3">
      <c r="A9079" s="97" t="s">
        <v>397</v>
      </c>
      <c r="B9079" s="97">
        <v>177</v>
      </c>
      <c r="C9079" s="97" t="s">
        <v>27457</v>
      </c>
      <c r="D9079" s="97" t="s">
        <v>332</v>
      </c>
      <c r="E9079" s="97" t="s">
        <v>27458</v>
      </c>
      <c r="F9079" s="97">
        <v>339510</v>
      </c>
      <c r="G9079" s="97">
        <v>668140</v>
      </c>
      <c r="H9079" s="97">
        <v>339510</v>
      </c>
      <c r="I9079" s="97">
        <v>668140</v>
      </c>
      <c r="J9079" s="97" t="s">
        <v>93</v>
      </c>
      <c r="K9079" s="97">
        <v>104.24</v>
      </c>
      <c r="L9079" s="97" t="s">
        <v>27459</v>
      </c>
      <c r="M9079" s="97">
        <v>92</v>
      </c>
      <c r="N9079" s="97">
        <v>842734</v>
      </c>
    </row>
    <row r="9080" spans="1:14" ht="14.25" customHeight="1" x14ac:dyDescent="0.3">
      <c r="A9080" s="97" t="s">
        <v>506</v>
      </c>
      <c r="B9080" s="97">
        <v>323</v>
      </c>
      <c r="C9080" s="97" t="s">
        <v>27460</v>
      </c>
      <c r="D9080" s="97" t="s">
        <v>332</v>
      </c>
      <c r="E9080" s="97" t="s">
        <v>27461</v>
      </c>
      <c r="F9080" s="97">
        <v>328929</v>
      </c>
      <c r="G9080" s="97">
        <v>667097</v>
      </c>
      <c r="H9080" s="97">
        <v>328929</v>
      </c>
      <c r="I9080" s="97">
        <v>667097</v>
      </c>
      <c r="J9080" s="97" t="s">
        <v>93</v>
      </c>
      <c r="K9080" s="97">
        <v>124.33</v>
      </c>
      <c r="L9080" s="97" t="s">
        <v>27462</v>
      </c>
      <c r="M9080" s="97">
        <v>92</v>
      </c>
      <c r="N9080" s="97">
        <v>1002815</v>
      </c>
    </row>
    <row r="9081" spans="1:14" ht="14.25" customHeight="1" x14ac:dyDescent="0.3">
      <c r="A9081" s="97" t="s">
        <v>506</v>
      </c>
      <c r="B9081" s="97">
        <v>9996</v>
      </c>
      <c r="C9081" s="97" t="s">
        <v>27463</v>
      </c>
      <c r="D9081" s="97" t="s">
        <v>581</v>
      </c>
      <c r="E9081" s="97" t="s">
        <v>27464</v>
      </c>
      <c r="F9081" s="97">
        <v>327373</v>
      </c>
      <c r="G9081" s="97">
        <v>666456</v>
      </c>
      <c r="H9081" s="97">
        <v>327373</v>
      </c>
      <c r="I9081" s="97">
        <v>666456</v>
      </c>
      <c r="J9081" s="97" t="s">
        <v>93</v>
      </c>
      <c r="K9081" s="97">
        <v>152</v>
      </c>
      <c r="L9081" s="97" t="s">
        <v>27465</v>
      </c>
      <c r="M9081" s="97">
        <v>92</v>
      </c>
      <c r="N9081" s="97">
        <v>1003978</v>
      </c>
    </row>
    <row r="9082" spans="1:14" ht="14.25" customHeight="1" x14ac:dyDescent="0.3">
      <c r="A9082" s="97" t="s">
        <v>351</v>
      </c>
      <c r="B9082" s="97">
        <v>100</v>
      </c>
      <c r="C9082" s="97" t="s">
        <v>27466</v>
      </c>
      <c r="D9082" s="97" t="s">
        <v>332</v>
      </c>
      <c r="E9082" s="97" t="s">
        <v>27467</v>
      </c>
      <c r="F9082" s="97">
        <v>329155</v>
      </c>
      <c r="G9082" s="97">
        <v>664633</v>
      </c>
      <c r="H9082" s="97">
        <v>329155</v>
      </c>
      <c r="I9082" s="97">
        <v>664633</v>
      </c>
      <c r="J9082" s="97" t="s">
        <v>93</v>
      </c>
      <c r="K9082" s="97">
        <v>-484</v>
      </c>
      <c r="L9082" s="97" t="s">
        <v>27468</v>
      </c>
      <c r="M9082" s="97">
        <v>93</v>
      </c>
      <c r="N9082" s="97">
        <v>803184</v>
      </c>
    </row>
    <row r="9083" spans="1:14" ht="14.25" customHeight="1" x14ac:dyDescent="0.3">
      <c r="A9083" s="97" t="s">
        <v>822</v>
      </c>
      <c r="B9083" s="97">
        <v>1</v>
      </c>
      <c r="C9083" s="97" t="s">
        <v>27469</v>
      </c>
      <c r="D9083" s="97" t="s">
        <v>332</v>
      </c>
      <c r="E9083" s="97" t="s">
        <v>27470</v>
      </c>
      <c r="F9083" s="97">
        <v>340034</v>
      </c>
      <c r="G9083" s="97">
        <v>674165</v>
      </c>
      <c r="H9083" s="97">
        <v>340034</v>
      </c>
      <c r="I9083" s="97">
        <v>674165</v>
      </c>
      <c r="J9083" s="97" t="s">
        <v>93</v>
      </c>
      <c r="K9083" s="97">
        <v>33</v>
      </c>
      <c r="L9083" s="97" t="s">
        <v>27471</v>
      </c>
      <c r="M9083" s="97">
        <v>93</v>
      </c>
      <c r="N9083" s="97">
        <v>930869</v>
      </c>
    </row>
    <row r="9084" spans="1:14" ht="14.25" customHeight="1" x14ac:dyDescent="0.3">
      <c r="A9084" s="97" t="s">
        <v>351</v>
      </c>
      <c r="B9084" s="97">
        <v>174</v>
      </c>
      <c r="C9084" s="97" t="s">
        <v>27472</v>
      </c>
      <c r="D9084" s="97" t="s">
        <v>332</v>
      </c>
      <c r="E9084" s="97" t="s">
        <v>27473</v>
      </c>
      <c r="F9084" s="97">
        <v>329043</v>
      </c>
      <c r="G9084" s="97">
        <v>662832</v>
      </c>
      <c r="H9084" s="97">
        <v>329043</v>
      </c>
      <c r="I9084" s="97">
        <v>662832</v>
      </c>
      <c r="J9084" s="97" t="s">
        <v>93</v>
      </c>
      <c r="K9084" s="97">
        <v>-507</v>
      </c>
      <c r="L9084" s="97" t="s">
        <v>27474</v>
      </c>
      <c r="M9084" s="97">
        <v>94</v>
      </c>
      <c r="N9084" s="97">
        <v>803258</v>
      </c>
    </row>
    <row r="9085" spans="1:14" ht="14.25" customHeight="1" x14ac:dyDescent="0.3">
      <c r="A9085" s="97" t="s">
        <v>397</v>
      </c>
      <c r="B9085" s="97">
        <v>154</v>
      </c>
      <c r="C9085" s="97" t="s">
        <v>27475</v>
      </c>
      <c r="D9085" s="97" t="s">
        <v>332</v>
      </c>
      <c r="E9085" s="97" t="s">
        <v>27476</v>
      </c>
      <c r="F9085" s="97">
        <v>339100</v>
      </c>
      <c r="G9085" s="97">
        <v>667190</v>
      </c>
      <c r="H9085" s="97">
        <v>339100</v>
      </c>
      <c r="I9085" s="97">
        <v>667190</v>
      </c>
      <c r="J9085" s="97" t="s">
        <v>93</v>
      </c>
      <c r="K9085" s="97">
        <v>109.83</v>
      </c>
      <c r="L9085" s="97" t="s">
        <v>27477</v>
      </c>
      <c r="M9085" s="97">
        <v>94</v>
      </c>
      <c r="N9085" s="97">
        <v>842711</v>
      </c>
    </row>
    <row r="9086" spans="1:14" ht="14.25" customHeight="1" x14ac:dyDescent="0.3">
      <c r="A9086" s="97" t="s">
        <v>506</v>
      </c>
      <c r="B9086" s="97">
        <v>40</v>
      </c>
      <c r="C9086" s="97" t="s">
        <v>27478</v>
      </c>
      <c r="D9086" s="97" t="s">
        <v>332</v>
      </c>
      <c r="E9086" s="97" t="s">
        <v>27479</v>
      </c>
      <c r="F9086" s="97">
        <v>326860</v>
      </c>
      <c r="G9086" s="97">
        <v>667160</v>
      </c>
      <c r="H9086" s="97">
        <v>326860</v>
      </c>
      <c r="I9086" s="97">
        <v>667160</v>
      </c>
      <c r="J9086" s="97" t="s">
        <v>93</v>
      </c>
      <c r="K9086" s="97">
        <v>130</v>
      </c>
      <c r="L9086" s="97" t="s">
        <v>27480</v>
      </c>
      <c r="M9086" s="97">
        <v>94</v>
      </c>
      <c r="N9086" s="97">
        <v>1002471</v>
      </c>
    </row>
    <row r="9087" spans="1:14" ht="14.25" customHeight="1" x14ac:dyDescent="0.3">
      <c r="A9087" s="97" t="s">
        <v>506</v>
      </c>
      <c r="B9087" s="97">
        <v>9996</v>
      </c>
      <c r="C9087" s="97" t="s">
        <v>27481</v>
      </c>
      <c r="D9087" s="97" t="s">
        <v>581</v>
      </c>
      <c r="E9087" s="97" t="s">
        <v>27482</v>
      </c>
      <c r="F9087" s="97">
        <v>327193</v>
      </c>
      <c r="G9087" s="97">
        <v>666318</v>
      </c>
      <c r="H9087" s="97">
        <v>327193</v>
      </c>
      <c r="I9087" s="97">
        <v>666318</v>
      </c>
      <c r="J9087" s="97" t="s">
        <v>93</v>
      </c>
      <c r="K9087" s="97">
        <v>152</v>
      </c>
      <c r="L9087" s="97" t="s">
        <v>27483</v>
      </c>
      <c r="M9087" s="97">
        <v>94</v>
      </c>
      <c r="N9087" s="97">
        <v>1003977</v>
      </c>
    </row>
    <row r="9088" spans="1:14" ht="14.25" customHeight="1" x14ac:dyDescent="0.3">
      <c r="A9088" s="97" t="s">
        <v>497</v>
      </c>
      <c r="B9088" s="97">
        <v>15</v>
      </c>
      <c r="C9088" s="97" t="s">
        <v>27484</v>
      </c>
      <c r="D9088" s="97" t="s">
        <v>332</v>
      </c>
      <c r="E9088" s="97" t="s">
        <v>27485</v>
      </c>
      <c r="F9088" s="97">
        <v>330070</v>
      </c>
      <c r="G9088" s="97">
        <v>663950</v>
      </c>
      <c r="H9088" s="97">
        <v>330070</v>
      </c>
      <c r="I9088" s="97">
        <v>663950</v>
      </c>
      <c r="J9088" s="97" t="s">
        <v>93</v>
      </c>
      <c r="K9088" s="97">
        <v>140.87</v>
      </c>
      <c r="L9088" s="97" t="s">
        <v>27486</v>
      </c>
      <c r="M9088" s="97">
        <v>95</v>
      </c>
      <c r="N9088" s="97">
        <v>904573</v>
      </c>
    </row>
    <row r="9089" spans="1:14" ht="14.25" customHeight="1" x14ac:dyDescent="0.3">
      <c r="A9089" s="97" t="s">
        <v>506</v>
      </c>
      <c r="B9089" s="97">
        <v>341</v>
      </c>
      <c r="C9089" s="97" t="s">
        <v>27487</v>
      </c>
      <c r="D9089" s="97" t="s">
        <v>332</v>
      </c>
      <c r="E9089" s="97" t="s">
        <v>27488</v>
      </c>
      <c r="F9089" s="97">
        <v>327085</v>
      </c>
      <c r="G9089" s="97">
        <v>665889</v>
      </c>
      <c r="H9089" s="97">
        <v>327085</v>
      </c>
      <c r="I9089" s="97">
        <v>665889</v>
      </c>
      <c r="J9089" s="97" t="s">
        <v>93</v>
      </c>
      <c r="K9089" s="97">
        <v>153.22999999999999</v>
      </c>
      <c r="L9089" s="97" t="s">
        <v>27489</v>
      </c>
      <c r="M9089" s="97">
        <v>95</v>
      </c>
      <c r="N9089" s="97">
        <v>1002833</v>
      </c>
    </row>
    <row r="9090" spans="1:14" ht="14.25" customHeight="1" x14ac:dyDescent="0.3">
      <c r="A9090" s="97" t="s">
        <v>1138</v>
      </c>
      <c r="B9090" s="97">
        <v>8</v>
      </c>
      <c r="C9090" s="97" t="s">
        <v>27490</v>
      </c>
      <c r="D9090" s="97" t="s">
        <v>332</v>
      </c>
      <c r="E9090" s="97" t="s">
        <v>27491</v>
      </c>
      <c r="F9090" s="97">
        <v>321820</v>
      </c>
      <c r="G9090" s="97">
        <v>658860</v>
      </c>
      <c r="H9090" s="97">
        <v>321820</v>
      </c>
      <c r="I9090" s="97">
        <v>658860</v>
      </c>
      <c r="J9090" s="97" t="s">
        <v>93</v>
      </c>
      <c r="K9090" s="97">
        <v>190</v>
      </c>
      <c r="L9090" s="97" t="s">
        <v>27492</v>
      </c>
      <c r="M9090" s="97">
        <v>95</v>
      </c>
      <c r="N9090" s="97">
        <v>694951</v>
      </c>
    </row>
    <row r="9091" spans="1:14" ht="14.25" customHeight="1" x14ac:dyDescent="0.3">
      <c r="A9091" s="97" t="s">
        <v>506</v>
      </c>
      <c r="B9091" s="97">
        <v>9996</v>
      </c>
      <c r="C9091" s="97" t="s">
        <v>27493</v>
      </c>
      <c r="D9091" s="97" t="s">
        <v>581</v>
      </c>
      <c r="E9091" s="97" t="s">
        <v>27494</v>
      </c>
      <c r="F9091" s="97">
        <v>327378</v>
      </c>
      <c r="G9091" s="97">
        <v>666475</v>
      </c>
      <c r="H9091" s="97">
        <v>327378</v>
      </c>
      <c r="I9091" s="97">
        <v>666475</v>
      </c>
      <c r="J9091" s="97" t="s">
        <v>93</v>
      </c>
      <c r="K9091" s="97">
        <v>150</v>
      </c>
      <c r="L9091" s="97" t="s">
        <v>27495</v>
      </c>
      <c r="M9091" s="97">
        <v>96</v>
      </c>
      <c r="N9091" s="97">
        <v>1003976</v>
      </c>
    </row>
    <row r="9092" spans="1:14" ht="14.25" customHeight="1" x14ac:dyDescent="0.3">
      <c r="A9092" s="97" t="s">
        <v>330</v>
      </c>
      <c r="B9092" s="97">
        <v>33</v>
      </c>
      <c r="C9092" s="97" t="s">
        <v>27496</v>
      </c>
      <c r="D9092" s="97" t="s">
        <v>332</v>
      </c>
      <c r="E9092" s="97" t="s">
        <v>27497</v>
      </c>
      <c r="F9092" s="97">
        <v>323940</v>
      </c>
      <c r="G9092" s="97">
        <v>661490</v>
      </c>
      <c r="H9092" s="97">
        <v>323940</v>
      </c>
      <c r="I9092" s="97">
        <v>661490</v>
      </c>
      <c r="J9092" s="97" t="s">
        <v>93</v>
      </c>
      <c r="K9092" s="97">
        <v>185</v>
      </c>
      <c r="L9092" s="97" t="s">
        <v>27498</v>
      </c>
      <c r="M9092" s="97">
        <v>96</v>
      </c>
      <c r="N9092" s="97">
        <v>785754</v>
      </c>
    </row>
    <row r="9093" spans="1:14" ht="14.25" customHeight="1" x14ac:dyDescent="0.3">
      <c r="A9093" s="97" t="s">
        <v>822</v>
      </c>
      <c r="B9093" s="97">
        <v>19</v>
      </c>
      <c r="C9093" s="97" t="s">
        <v>27499</v>
      </c>
      <c r="D9093" s="97" t="s">
        <v>332</v>
      </c>
      <c r="E9093" s="97" t="s">
        <v>27500</v>
      </c>
      <c r="F9093" s="97">
        <v>340432</v>
      </c>
      <c r="G9093" s="97">
        <v>673390</v>
      </c>
      <c r="H9093" s="97">
        <v>340432</v>
      </c>
      <c r="I9093" s="97">
        <v>673390</v>
      </c>
      <c r="J9093" s="97" t="s">
        <v>93</v>
      </c>
      <c r="K9093" s="97">
        <v>63</v>
      </c>
      <c r="L9093" s="97" t="s">
        <v>27501</v>
      </c>
      <c r="M9093" s="97">
        <v>96.94</v>
      </c>
      <c r="N9093" s="97">
        <v>930887</v>
      </c>
    </row>
    <row r="9094" spans="1:14" ht="14.25" customHeight="1" x14ac:dyDescent="0.3">
      <c r="A9094" s="97" t="s">
        <v>419</v>
      </c>
      <c r="B9094" s="97">
        <v>169</v>
      </c>
      <c r="C9094" s="97" t="s">
        <v>27502</v>
      </c>
      <c r="D9094" s="97" t="s">
        <v>332</v>
      </c>
      <c r="E9094" s="97" t="s">
        <v>27503</v>
      </c>
      <c r="F9094" s="97">
        <v>331157</v>
      </c>
      <c r="G9094" s="97">
        <v>670086</v>
      </c>
      <c r="H9094" s="97">
        <v>331157</v>
      </c>
      <c r="I9094" s="97">
        <v>670086</v>
      </c>
      <c r="J9094" s="97" t="s">
        <v>93</v>
      </c>
      <c r="K9094" s="97">
        <v>0</v>
      </c>
      <c r="L9094" s="97" t="s">
        <v>27504</v>
      </c>
      <c r="M9094" s="97">
        <v>97</v>
      </c>
      <c r="N9094" s="97">
        <v>971646</v>
      </c>
    </row>
    <row r="9095" spans="1:14" ht="14.25" customHeight="1" x14ac:dyDescent="0.3">
      <c r="A9095" s="97" t="s">
        <v>397</v>
      </c>
      <c r="B9095" s="97">
        <v>23</v>
      </c>
      <c r="C9095" s="97" t="s">
        <v>27505</v>
      </c>
      <c r="D9095" s="97" t="s">
        <v>332</v>
      </c>
      <c r="E9095" s="97" t="s">
        <v>27506</v>
      </c>
      <c r="F9095" s="97">
        <v>336190</v>
      </c>
      <c r="G9095" s="97">
        <v>668780</v>
      </c>
      <c r="H9095" s="97">
        <v>336190</v>
      </c>
      <c r="I9095" s="97">
        <v>668780</v>
      </c>
      <c r="J9095" s="97" t="s">
        <v>93</v>
      </c>
      <c r="K9095" s="97">
        <v>80</v>
      </c>
      <c r="L9095" s="97" t="s">
        <v>27507</v>
      </c>
      <c r="M9095" s="97">
        <v>97</v>
      </c>
      <c r="N9095" s="97">
        <v>842580</v>
      </c>
    </row>
    <row r="9096" spans="1:14" ht="14.25" customHeight="1" x14ac:dyDescent="0.3">
      <c r="A9096" s="97" t="s">
        <v>397</v>
      </c>
      <c r="B9096" s="97">
        <v>31</v>
      </c>
      <c r="C9096" s="97" t="s">
        <v>27508</v>
      </c>
      <c r="D9096" s="97" t="s">
        <v>332</v>
      </c>
      <c r="E9096" s="97" t="s">
        <v>27509</v>
      </c>
      <c r="F9096" s="97">
        <v>335680</v>
      </c>
      <c r="G9096" s="97">
        <v>667970</v>
      </c>
      <c r="H9096" s="97">
        <v>335680</v>
      </c>
      <c r="I9096" s="97">
        <v>667970</v>
      </c>
      <c r="J9096" s="97" t="s">
        <v>93</v>
      </c>
      <c r="K9096" s="97">
        <v>95</v>
      </c>
      <c r="L9096" s="97" t="s">
        <v>27510</v>
      </c>
      <c r="M9096" s="97">
        <v>97</v>
      </c>
      <c r="N9096" s="97">
        <v>842588</v>
      </c>
    </row>
    <row r="9097" spans="1:14" ht="14.25" customHeight="1" x14ac:dyDescent="0.3">
      <c r="A9097" s="97" t="s">
        <v>397</v>
      </c>
      <c r="B9097" s="97">
        <v>71</v>
      </c>
      <c r="C9097" s="97" t="s">
        <v>27511</v>
      </c>
      <c r="D9097" s="97" t="s">
        <v>332</v>
      </c>
      <c r="E9097" s="97" t="s">
        <v>27512</v>
      </c>
      <c r="F9097" s="97">
        <v>335740</v>
      </c>
      <c r="G9097" s="97">
        <v>667750</v>
      </c>
      <c r="H9097" s="97">
        <v>335740</v>
      </c>
      <c r="I9097" s="97">
        <v>667750</v>
      </c>
      <c r="J9097" s="97" t="s">
        <v>93</v>
      </c>
      <c r="K9097" s="97">
        <v>98</v>
      </c>
      <c r="L9097" s="97" t="s">
        <v>10213</v>
      </c>
      <c r="M9097" s="97">
        <v>97</v>
      </c>
      <c r="N9097" s="97">
        <v>842628</v>
      </c>
    </row>
    <row r="9098" spans="1:14" ht="14.25" customHeight="1" x14ac:dyDescent="0.3">
      <c r="A9098" s="97" t="s">
        <v>419</v>
      </c>
      <c r="B9098" s="97">
        <v>15</v>
      </c>
      <c r="C9098" s="97" t="s">
        <v>27513</v>
      </c>
      <c r="D9098" s="97" t="s">
        <v>332</v>
      </c>
      <c r="E9098" s="97" t="s">
        <v>27514</v>
      </c>
      <c r="F9098" s="97">
        <v>332219</v>
      </c>
      <c r="G9098" s="97">
        <v>671692</v>
      </c>
      <c r="H9098" s="97">
        <v>332219</v>
      </c>
      <c r="I9098" s="97">
        <v>671692</v>
      </c>
      <c r="J9098" s="97" t="s">
        <v>93</v>
      </c>
      <c r="K9098" s="97">
        <v>0</v>
      </c>
      <c r="L9098" s="97" t="s">
        <v>27515</v>
      </c>
      <c r="M9098" s="97">
        <v>98</v>
      </c>
      <c r="N9098" s="97">
        <v>971492</v>
      </c>
    </row>
    <row r="9099" spans="1:14" ht="14.25" customHeight="1" x14ac:dyDescent="0.3">
      <c r="A9099" s="97" t="s">
        <v>1383</v>
      </c>
      <c r="B9099" s="97">
        <v>9</v>
      </c>
      <c r="C9099" s="97" t="s">
        <v>27516</v>
      </c>
      <c r="D9099" s="97" t="s">
        <v>332</v>
      </c>
      <c r="E9099" s="97" t="s">
        <v>27517</v>
      </c>
      <c r="F9099" s="97">
        <v>354116</v>
      </c>
      <c r="G9099" s="97">
        <v>671558</v>
      </c>
      <c r="H9099" s="97">
        <v>354116</v>
      </c>
      <c r="I9099" s="97">
        <v>671558</v>
      </c>
      <c r="J9099" s="97" t="s">
        <v>93</v>
      </c>
      <c r="K9099" s="97">
        <v>0</v>
      </c>
      <c r="L9099" s="97" t="s">
        <v>27518</v>
      </c>
      <c r="M9099" s="97">
        <v>98</v>
      </c>
      <c r="N9099" s="97">
        <v>701646</v>
      </c>
    </row>
    <row r="9100" spans="1:14" ht="14.25" customHeight="1" x14ac:dyDescent="0.3">
      <c r="A9100" s="97" t="s">
        <v>397</v>
      </c>
      <c r="B9100" s="97">
        <v>102</v>
      </c>
      <c r="C9100" s="97" t="s">
        <v>27519</v>
      </c>
      <c r="D9100" s="97" t="s">
        <v>332</v>
      </c>
      <c r="E9100" s="97" t="s">
        <v>27520</v>
      </c>
      <c r="F9100" s="97">
        <v>335060</v>
      </c>
      <c r="G9100" s="97">
        <v>668110</v>
      </c>
      <c r="H9100" s="97">
        <v>335060</v>
      </c>
      <c r="I9100" s="97">
        <v>668110</v>
      </c>
      <c r="J9100" s="97" t="s">
        <v>93</v>
      </c>
      <c r="K9100" s="97">
        <v>51</v>
      </c>
      <c r="L9100" s="97" t="s">
        <v>27521</v>
      </c>
      <c r="M9100" s="97">
        <v>98</v>
      </c>
      <c r="N9100" s="97">
        <v>842659</v>
      </c>
    </row>
    <row r="9101" spans="1:14" ht="14.25" customHeight="1" x14ac:dyDescent="0.3">
      <c r="A9101" s="97" t="s">
        <v>508</v>
      </c>
      <c r="B9101" s="97">
        <v>19</v>
      </c>
      <c r="C9101" s="97" t="s">
        <v>27522</v>
      </c>
      <c r="D9101" s="97" t="s">
        <v>332</v>
      </c>
      <c r="E9101" s="97" t="s">
        <v>27523</v>
      </c>
      <c r="F9101" s="97">
        <v>332070</v>
      </c>
      <c r="G9101" s="97">
        <v>667750</v>
      </c>
      <c r="H9101" s="97">
        <v>332070</v>
      </c>
      <c r="I9101" s="97">
        <v>667750</v>
      </c>
      <c r="J9101" s="97" t="s">
        <v>93</v>
      </c>
      <c r="K9101" s="97">
        <v>60</v>
      </c>
      <c r="L9101" s="97" t="s">
        <v>27524</v>
      </c>
      <c r="M9101" s="97">
        <v>98</v>
      </c>
      <c r="N9101" s="97">
        <v>951218</v>
      </c>
    </row>
    <row r="9102" spans="1:14" ht="14.25" customHeight="1" x14ac:dyDescent="0.3">
      <c r="A9102" s="97" t="s">
        <v>497</v>
      </c>
      <c r="B9102" s="97">
        <v>12</v>
      </c>
      <c r="C9102" s="97" t="s">
        <v>27525</v>
      </c>
      <c r="D9102" s="97" t="s">
        <v>332</v>
      </c>
      <c r="E9102" s="97" t="s">
        <v>27526</v>
      </c>
      <c r="F9102" s="97">
        <v>330970</v>
      </c>
      <c r="G9102" s="97">
        <v>664380</v>
      </c>
      <c r="H9102" s="97">
        <v>330970</v>
      </c>
      <c r="I9102" s="97">
        <v>664380</v>
      </c>
      <c r="J9102" s="97" t="s">
        <v>93</v>
      </c>
      <c r="K9102" s="97">
        <v>99</v>
      </c>
      <c r="L9102" s="97" t="s">
        <v>27527</v>
      </c>
      <c r="M9102" s="97">
        <v>98</v>
      </c>
      <c r="N9102" s="97">
        <v>904570</v>
      </c>
    </row>
    <row r="9103" spans="1:14" ht="14.25" customHeight="1" x14ac:dyDescent="0.3">
      <c r="A9103" s="97" t="s">
        <v>397</v>
      </c>
      <c r="B9103" s="97">
        <v>134</v>
      </c>
      <c r="C9103" s="97" t="s">
        <v>27528</v>
      </c>
      <c r="D9103" s="97" t="s">
        <v>332</v>
      </c>
      <c r="E9103" s="97" t="s">
        <v>27529</v>
      </c>
      <c r="F9103" s="97">
        <v>337130</v>
      </c>
      <c r="G9103" s="97">
        <v>669130</v>
      </c>
      <c r="H9103" s="97">
        <v>337130</v>
      </c>
      <c r="I9103" s="97">
        <v>669130</v>
      </c>
      <c r="J9103" s="97" t="s">
        <v>93</v>
      </c>
      <c r="K9103" s="97">
        <v>125</v>
      </c>
      <c r="L9103" s="97" t="s">
        <v>27530</v>
      </c>
      <c r="M9103" s="97">
        <v>98</v>
      </c>
      <c r="N9103" s="97">
        <v>842691</v>
      </c>
    </row>
    <row r="9104" spans="1:14" ht="14.25" customHeight="1" x14ac:dyDescent="0.3">
      <c r="A9104" s="97" t="s">
        <v>397</v>
      </c>
      <c r="B9104" s="97">
        <v>259</v>
      </c>
      <c r="C9104" s="97" t="s">
        <v>27531</v>
      </c>
      <c r="D9104" s="97" t="s">
        <v>332</v>
      </c>
      <c r="E9104" s="97" t="s">
        <v>27532</v>
      </c>
      <c r="F9104" s="97">
        <v>338180</v>
      </c>
      <c r="G9104" s="97">
        <v>665880</v>
      </c>
      <c r="H9104" s="97">
        <v>338180</v>
      </c>
      <c r="I9104" s="97">
        <v>665880</v>
      </c>
      <c r="J9104" s="97" t="s">
        <v>93</v>
      </c>
      <c r="K9104" s="97">
        <v>151.22999999999999</v>
      </c>
      <c r="L9104" s="97" t="s">
        <v>27533</v>
      </c>
      <c r="M9104" s="97">
        <v>98</v>
      </c>
      <c r="N9104" s="97">
        <v>842816</v>
      </c>
    </row>
    <row r="9105" spans="1:14" ht="14.25" customHeight="1" x14ac:dyDescent="0.3">
      <c r="A9105" s="97" t="s">
        <v>655</v>
      </c>
      <c r="B9105" s="97">
        <v>10</v>
      </c>
      <c r="C9105" s="97" t="s">
        <v>27534</v>
      </c>
      <c r="D9105" s="97" t="s">
        <v>332</v>
      </c>
      <c r="E9105" s="97" t="s">
        <v>27535</v>
      </c>
      <c r="F9105" s="97">
        <v>335371</v>
      </c>
      <c r="G9105" s="97">
        <v>672211</v>
      </c>
      <c r="H9105" s="97">
        <v>335371</v>
      </c>
      <c r="I9105" s="97">
        <v>672211</v>
      </c>
      <c r="J9105" s="97" t="s">
        <v>93</v>
      </c>
      <c r="K9105" s="97">
        <v>9</v>
      </c>
      <c r="L9105" s="97" t="s">
        <v>27536</v>
      </c>
      <c r="M9105" s="97">
        <v>99</v>
      </c>
      <c r="N9105" s="97">
        <v>949676</v>
      </c>
    </row>
    <row r="9106" spans="1:14" ht="14.25" customHeight="1" x14ac:dyDescent="0.3">
      <c r="A9106" s="97" t="s">
        <v>508</v>
      </c>
      <c r="B9106" s="97">
        <v>605</v>
      </c>
      <c r="C9106" s="97" t="s">
        <v>27537</v>
      </c>
      <c r="D9106" s="97" t="s">
        <v>332</v>
      </c>
      <c r="E9106" s="97" t="s">
        <v>27538</v>
      </c>
      <c r="F9106" s="97">
        <v>330500</v>
      </c>
      <c r="G9106" s="97">
        <v>665900</v>
      </c>
      <c r="H9106" s="97">
        <v>330500</v>
      </c>
      <c r="I9106" s="97">
        <v>665900</v>
      </c>
      <c r="J9106" s="97" t="s">
        <v>93</v>
      </c>
      <c r="K9106" s="97">
        <v>11</v>
      </c>
      <c r="L9106" s="97" t="s">
        <v>27539</v>
      </c>
      <c r="M9106" s="97">
        <v>100</v>
      </c>
      <c r="N9106" s="97">
        <v>16102529</v>
      </c>
    </row>
    <row r="9107" spans="1:14" ht="14.25" customHeight="1" x14ac:dyDescent="0.3">
      <c r="A9107" s="97" t="s">
        <v>508</v>
      </c>
      <c r="B9107" s="97">
        <v>89</v>
      </c>
      <c r="C9107" s="97" t="s">
        <v>27540</v>
      </c>
      <c r="D9107" s="97" t="s">
        <v>332</v>
      </c>
      <c r="E9107" s="97" t="s">
        <v>27541</v>
      </c>
      <c r="F9107" s="97">
        <v>334280</v>
      </c>
      <c r="G9107" s="97">
        <v>668110</v>
      </c>
      <c r="H9107" s="97">
        <v>334280</v>
      </c>
      <c r="I9107" s="97">
        <v>668110</v>
      </c>
      <c r="J9107" s="97" t="s">
        <v>93</v>
      </c>
      <c r="K9107" s="97">
        <v>44</v>
      </c>
      <c r="L9107" s="97" t="s">
        <v>27542</v>
      </c>
      <c r="M9107" s="97">
        <v>100</v>
      </c>
      <c r="N9107" s="97">
        <v>951288</v>
      </c>
    </row>
    <row r="9108" spans="1:14" ht="14.25" customHeight="1" x14ac:dyDescent="0.3">
      <c r="A9108" s="97" t="s">
        <v>351</v>
      </c>
      <c r="B9108" s="97">
        <v>44</v>
      </c>
      <c r="C9108" s="97" t="s">
        <v>27543</v>
      </c>
      <c r="D9108" s="97" t="s">
        <v>332</v>
      </c>
      <c r="E9108" s="97" t="s">
        <v>27544</v>
      </c>
      <c r="F9108" s="97">
        <v>326290</v>
      </c>
      <c r="G9108" s="97">
        <v>661500</v>
      </c>
      <c r="H9108" s="97">
        <v>326290</v>
      </c>
      <c r="I9108" s="97">
        <v>661500</v>
      </c>
      <c r="J9108" s="97" t="s">
        <v>93</v>
      </c>
      <c r="K9108" s="97">
        <v>171</v>
      </c>
      <c r="L9108" s="97" t="s">
        <v>27545</v>
      </c>
      <c r="M9108" s="97">
        <v>100</v>
      </c>
      <c r="N9108" s="97">
        <v>803128</v>
      </c>
    </row>
    <row r="9109" spans="1:14" ht="14.25" customHeight="1" x14ac:dyDescent="0.3">
      <c r="A9109" s="97" t="s">
        <v>822</v>
      </c>
      <c r="B9109" s="97">
        <v>97</v>
      </c>
      <c r="C9109" s="97" t="s">
        <v>27546</v>
      </c>
      <c r="D9109" s="97" t="s">
        <v>332</v>
      </c>
      <c r="E9109" s="97" t="s">
        <v>27547</v>
      </c>
      <c r="F9109" s="97">
        <v>341898</v>
      </c>
      <c r="G9109" s="97">
        <v>671757</v>
      </c>
      <c r="H9109" s="97">
        <v>341898</v>
      </c>
      <c r="I9109" s="97">
        <v>671757</v>
      </c>
      <c r="J9109" s="97" t="s">
        <v>93</v>
      </c>
      <c r="K9109" s="97">
        <v>93</v>
      </c>
      <c r="L9109" s="97" t="s">
        <v>27548</v>
      </c>
      <c r="M9109" s="97">
        <v>101</v>
      </c>
      <c r="N9109" s="97">
        <v>930965</v>
      </c>
    </row>
    <row r="9110" spans="1:14" ht="14.25" customHeight="1" x14ac:dyDescent="0.3">
      <c r="A9110" s="97" t="s">
        <v>4821</v>
      </c>
      <c r="B9110" s="97">
        <v>3</v>
      </c>
      <c r="C9110" s="97" t="s">
        <v>27549</v>
      </c>
      <c r="D9110" s="97" t="s">
        <v>332</v>
      </c>
      <c r="E9110" s="97" t="s">
        <v>27550</v>
      </c>
      <c r="F9110" s="97">
        <v>330010</v>
      </c>
      <c r="G9110" s="97">
        <v>659305</v>
      </c>
      <c r="H9110" s="97">
        <v>330010</v>
      </c>
      <c r="I9110" s="97">
        <v>659305</v>
      </c>
      <c r="J9110" s="97" t="s">
        <v>93</v>
      </c>
      <c r="K9110" s="97">
        <v>196.47</v>
      </c>
      <c r="L9110" s="97" t="s">
        <v>27551</v>
      </c>
      <c r="M9110" s="97">
        <v>102</v>
      </c>
      <c r="N9110" s="97">
        <v>777660</v>
      </c>
    </row>
    <row r="9111" spans="1:14" ht="14.25" customHeight="1" x14ac:dyDescent="0.3">
      <c r="A9111" s="97" t="s">
        <v>570</v>
      </c>
      <c r="B9111" s="97">
        <v>204</v>
      </c>
      <c r="C9111" s="97" t="s">
        <v>27552</v>
      </c>
      <c r="D9111" s="97" t="s">
        <v>332</v>
      </c>
      <c r="E9111" s="97" t="s">
        <v>27553</v>
      </c>
      <c r="F9111" s="97">
        <v>336040</v>
      </c>
      <c r="G9111" s="97">
        <v>662940</v>
      </c>
      <c r="H9111" s="97">
        <v>336040</v>
      </c>
      <c r="I9111" s="97">
        <v>662940</v>
      </c>
      <c r="J9111" s="97" t="s">
        <v>93</v>
      </c>
      <c r="K9111" s="97">
        <v>208.99</v>
      </c>
      <c r="L9111" s="97" t="s">
        <v>27554</v>
      </c>
      <c r="M9111" s="97">
        <v>102</v>
      </c>
      <c r="N9111" s="97">
        <v>844684</v>
      </c>
    </row>
    <row r="9112" spans="1:14" ht="14.25" customHeight="1" x14ac:dyDescent="0.3">
      <c r="A9112" s="97" t="s">
        <v>508</v>
      </c>
      <c r="B9112" s="97">
        <v>448</v>
      </c>
      <c r="C9112" s="97" t="s">
        <v>27555</v>
      </c>
      <c r="D9112" s="97" t="s">
        <v>332</v>
      </c>
      <c r="E9112" s="97" t="s">
        <v>27556</v>
      </c>
      <c r="F9112" s="97">
        <v>332970</v>
      </c>
      <c r="G9112" s="97">
        <v>667490</v>
      </c>
      <c r="H9112" s="97">
        <v>332970</v>
      </c>
      <c r="I9112" s="97">
        <v>667490</v>
      </c>
      <c r="J9112" s="97" t="s">
        <v>93</v>
      </c>
      <c r="K9112" s="97">
        <v>39.93</v>
      </c>
      <c r="L9112" s="97" t="s">
        <v>27557</v>
      </c>
      <c r="M9112" s="97">
        <v>102.72</v>
      </c>
      <c r="N9112" s="97">
        <v>951652</v>
      </c>
    </row>
    <row r="9113" spans="1:14" ht="14.25" customHeight="1" x14ac:dyDescent="0.3">
      <c r="A9113" s="97" t="s">
        <v>508</v>
      </c>
      <c r="B9113" s="97">
        <v>187</v>
      </c>
      <c r="C9113" s="97" t="s">
        <v>27558</v>
      </c>
      <c r="D9113" s="97" t="s">
        <v>332</v>
      </c>
      <c r="E9113" s="97" t="s">
        <v>27559</v>
      </c>
      <c r="F9113" s="97">
        <v>334319</v>
      </c>
      <c r="G9113" s="97">
        <v>668822</v>
      </c>
      <c r="H9113" s="97">
        <v>334319</v>
      </c>
      <c r="I9113" s="97">
        <v>668822</v>
      </c>
      <c r="J9113" s="97" t="s">
        <v>93</v>
      </c>
      <c r="K9113" s="97">
        <v>-179</v>
      </c>
      <c r="L9113" s="97" t="s">
        <v>27560</v>
      </c>
      <c r="M9113" s="97">
        <v>103</v>
      </c>
      <c r="N9113" s="97">
        <v>951390</v>
      </c>
    </row>
    <row r="9114" spans="1:14" ht="14.25" customHeight="1" x14ac:dyDescent="0.3">
      <c r="A9114" s="97" t="s">
        <v>508</v>
      </c>
      <c r="B9114" s="97">
        <v>93</v>
      </c>
      <c r="C9114" s="97" t="s">
        <v>27561</v>
      </c>
      <c r="D9114" s="97" t="s">
        <v>332</v>
      </c>
      <c r="E9114" s="97" t="s">
        <v>27562</v>
      </c>
      <c r="F9114" s="97">
        <v>334570</v>
      </c>
      <c r="G9114" s="97">
        <v>668100</v>
      </c>
      <c r="H9114" s="97">
        <v>334570</v>
      </c>
      <c r="I9114" s="97">
        <v>668100</v>
      </c>
      <c r="J9114" s="97" t="s">
        <v>93</v>
      </c>
      <c r="K9114" s="97">
        <v>50</v>
      </c>
      <c r="L9114" s="97" t="s">
        <v>27563</v>
      </c>
      <c r="M9114" s="97">
        <v>103</v>
      </c>
      <c r="N9114" s="97">
        <v>951292</v>
      </c>
    </row>
    <row r="9115" spans="1:14" ht="14.25" customHeight="1" x14ac:dyDescent="0.3">
      <c r="A9115" s="97" t="s">
        <v>822</v>
      </c>
      <c r="B9115" s="97">
        <v>26</v>
      </c>
      <c r="C9115" s="97" t="s">
        <v>27564</v>
      </c>
      <c r="D9115" s="97" t="s">
        <v>332</v>
      </c>
      <c r="E9115" s="97" t="s">
        <v>27565</v>
      </c>
      <c r="F9115" s="97">
        <v>341021</v>
      </c>
      <c r="G9115" s="97">
        <v>673693</v>
      </c>
      <c r="H9115" s="97">
        <v>341021</v>
      </c>
      <c r="I9115" s="97">
        <v>673693</v>
      </c>
      <c r="J9115" s="97" t="s">
        <v>93</v>
      </c>
      <c r="K9115" s="97">
        <v>53</v>
      </c>
      <c r="L9115" s="97" t="s">
        <v>27566</v>
      </c>
      <c r="M9115" s="97">
        <v>103</v>
      </c>
      <c r="N9115" s="97">
        <v>930894</v>
      </c>
    </row>
    <row r="9116" spans="1:14" ht="14.25" customHeight="1" x14ac:dyDescent="0.3">
      <c r="A9116" s="97" t="s">
        <v>655</v>
      </c>
      <c r="B9116" s="97">
        <v>46</v>
      </c>
      <c r="C9116" s="97" t="s">
        <v>27567</v>
      </c>
      <c r="D9116" s="97" t="s">
        <v>332</v>
      </c>
      <c r="E9116" s="97" t="s">
        <v>27568</v>
      </c>
      <c r="F9116" s="97">
        <v>339790</v>
      </c>
      <c r="G9116" s="97">
        <v>674197</v>
      </c>
      <c r="H9116" s="97">
        <v>339790</v>
      </c>
      <c r="I9116" s="97">
        <v>674197</v>
      </c>
      <c r="J9116" s="97" t="s">
        <v>93</v>
      </c>
      <c r="K9116" s="97">
        <v>33</v>
      </c>
      <c r="L9116" s="97" t="s">
        <v>27569</v>
      </c>
      <c r="M9116" s="97">
        <v>104</v>
      </c>
      <c r="N9116" s="97">
        <v>949712</v>
      </c>
    </row>
    <row r="9117" spans="1:14" ht="14.25" customHeight="1" x14ac:dyDescent="0.3">
      <c r="A9117" s="97" t="s">
        <v>330</v>
      </c>
      <c r="B9117" s="97">
        <v>4</v>
      </c>
      <c r="C9117" s="97" t="s">
        <v>27570</v>
      </c>
      <c r="D9117" s="97" t="s">
        <v>332</v>
      </c>
      <c r="E9117" s="97" t="s">
        <v>27571</v>
      </c>
      <c r="F9117" s="97">
        <v>322450</v>
      </c>
      <c r="G9117" s="97">
        <v>660490</v>
      </c>
      <c r="H9117" s="97">
        <v>322450</v>
      </c>
      <c r="I9117" s="97">
        <v>660490</v>
      </c>
      <c r="J9117" s="97" t="s">
        <v>93</v>
      </c>
      <c r="K9117" s="97">
        <v>222</v>
      </c>
      <c r="L9117" s="97" t="s">
        <v>27572</v>
      </c>
      <c r="M9117" s="97">
        <v>104</v>
      </c>
      <c r="N9117" s="97">
        <v>785710</v>
      </c>
    </row>
    <row r="9118" spans="1:14" ht="14.25" customHeight="1" x14ac:dyDescent="0.3">
      <c r="A9118" s="97" t="s">
        <v>1138</v>
      </c>
      <c r="B9118" s="97">
        <v>27</v>
      </c>
      <c r="C9118" s="97" t="s">
        <v>27573</v>
      </c>
      <c r="D9118" s="97" t="s">
        <v>332</v>
      </c>
      <c r="E9118" s="97" t="s">
        <v>27574</v>
      </c>
      <c r="F9118" s="97">
        <v>324079</v>
      </c>
      <c r="G9118" s="97">
        <v>656998</v>
      </c>
      <c r="H9118" s="97">
        <v>324079</v>
      </c>
      <c r="I9118" s="97">
        <v>656998</v>
      </c>
      <c r="J9118" s="97" t="s">
        <v>93</v>
      </c>
      <c r="K9118" s="97">
        <v>242</v>
      </c>
      <c r="L9118" s="97" t="s">
        <v>27575</v>
      </c>
      <c r="M9118" s="97">
        <v>105</v>
      </c>
      <c r="N9118" s="97">
        <v>694970</v>
      </c>
    </row>
    <row r="9119" spans="1:14" ht="14.25" customHeight="1" x14ac:dyDescent="0.3">
      <c r="A9119" s="97" t="s">
        <v>397</v>
      </c>
      <c r="B9119" s="97">
        <v>261</v>
      </c>
      <c r="C9119" s="97" t="s">
        <v>27576</v>
      </c>
      <c r="D9119" s="97" t="s">
        <v>332</v>
      </c>
      <c r="E9119" s="97" t="s">
        <v>27577</v>
      </c>
      <c r="F9119" s="97">
        <v>338390</v>
      </c>
      <c r="G9119" s="97">
        <v>665240</v>
      </c>
      <c r="H9119" s="97">
        <v>338390</v>
      </c>
      <c r="I9119" s="97">
        <v>665240</v>
      </c>
      <c r="J9119" s="97" t="s">
        <v>93</v>
      </c>
      <c r="K9119" s="97">
        <v>142.9</v>
      </c>
      <c r="L9119" s="97" t="s">
        <v>27578</v>
      </c>
      <c r="M9119" s="97">
        <v>106</v>
      </c>
      <c r="N9119" s="97">
        <v>842818</v>
      </c>
    </row>
    <row r="9120" spans="1:14" ht="14.25" customHeight="1" x14ac:dyDescent="0.3">
      <c r="A9120" s="97" t="s">
        <v>655</v>
      </c>
      <c r="B9120" s="97">
        <v>71</v>
      </c>
      <c r="C9120" s="97" t="s">
        <v>27579</v>
      </c>
      <c r="D9120" s="97" t="s">
        <v>332</v>
      </c>
      <c r="E9120" s="97" t="s">
        <v>27580</v>
      </c>
      <c r="F9120" s="97">
        <v>338280</v>
      </c>
      <c r="G9120" s="97">
        <v>673320</v>
      </c>
      <c r="H9120" s="97">
        <v>338280</v>
      </c>
      <c r="I9120" s="97">
        <v>673320</v>
      </c>
      <c r="J9120" s="97" t="s">
        <v>93</v>
      </c>
      <c r="K9120" s="97">
        <v>0</v>
      </c>
      <c r="L9120" s="97" t="s">
        <v>27581</v>
      </c>
      <c r="M9120" s="97">
        <v>106.5</v>
      </c>
      <c r="N9120" s="97">
        <v>949739</v>
      </c>
    </row>
    <row r="9121" spans="1:14" ht="14.25" customHeight="1" x14ac:dyDescent="0.3">
      <c r="A9121" s="97" t="s">
        <v>655</v>
      </c>
      <c r="B9121" s="97">
        <v>71</v>
      </c>
      <c r="C9121" s="97" t="s">
        <v>27582</v>
      </c>
      <c r="D9121" s="97" t="s">
        <v>332</v>
      </c>
      <c r="E9121" s="97" t="s">
        <v>27583</v>
      </c>
      <c r="F9121" s="97">
        <v>338281</v>
      </c>
      <c r="G9121" s="97">
        <v>673314</v>
      </c>
      <c r="H9121" s="97">
        <v>338281</v>
      </c>
      <c r="I9121" s="97">
        <v>673314</v>
      </c>
      <c r="J9121" s="97" t="s">
        <v>93</v>
      </c>
      <c r="K9121" s="97">
        <v>0</v>
      </c>
      <c r="L9121" s="97" t="s">
        <v>27584</v>
      </c>
      <c r="M9121" s="97">
        <v>106.5</v>
      </c>
      <c r="N9121" s="97">
        <v>949741</v>
      </c>
    </row>
    <row r="9122" spans="1:14" ht="14.25" customHeight="1" x14ac:dyDescent="0.3">
      <c r="A9122" s="97" t="s">
        <v>655</v>
      </c>
      <c r="B9122" s="97">
        <v>89</v>
      </c>
      <c r="C9122" s="97" t="s">
        <v>27585</v>
      </c>
      <c r="D9122" s="97" t="s">
        <v>332</v>
      </c>
      <c r="E9122" s="97" t="s">
        <v>27586</v>
      </c>
      <c r="F9122" s="97">
        <v>338118</v>
      </c>
      <c r="G9122" s="97">
        <v>671398</v>
      </c>
      <c r="H9122" s="97">
        <v>338118</v>
      </c>
      <c r="I9122" s="97">
        <v>671398</v>
      </c>
      <c r="J9122" s="97" t="s">
        <v>93</v>
      </c>
      <c r="K9122" s="97">
        <v>144.5</v>
      </c>
      <c r="L9122" s="97" t="s">
        <v>27587</v>
      </c>
      <c r="M9122" s="97">
        <v>107</v>
      </c>
      <c r="N9122" s="97">
        <v>949759</v>
      </c>
    </row>
    <row r="9123" spans="1:14" ht="14.25" customHeight="1" x14ac:dyDescent="0.3">
      <c r="A9123" s="97" t="s">
        <v>1138</v>
      </c>
      <c r="B9123" s="97">
        <v>7</v>
      </c>
      <c r="C9123" s="97" t="s">
        <v>27588</v>
      </c>
      <c r="D9123" s="97" t="s">
        <v>332</v>
      </c>
      <c r="E9123" s="97" t="s">
        <v>27589</v>
      </c>
      <c r="F9123" s="97">
        <v>321670</v>
      </c>
      <c r="G9123" s="97">
        <v>658820</v>
      </c>
      <c r="H9123" s="97">
        <v>321670</v>
      </c>
      <c r="I9123" s="97">
        <v>658820</v>
      </c>
      <c r="J9123" s="97" t="s">
        <v>93</v>
      </c>
      <c r="K9123" s="97">
        <v>183</v>
      </c>
      <c r="L9123" s="97" t="s">
        <v>27590</v>
      </c>
      <c r="M9123" s="97">
        <v>107</v>
      </c>
      <c r="N9123" s="97">
        <v>694950</v>
      </c>
    </row>
    <row r="9124" spans="1:14" ht="14.25" customHeight="1" x14ac:dyDescent="0.3">
      <c r="A9124" s="97" t="s">
        <v>508</v>
      </c>
      <c r="B9124" s="97">
        <v>449</v>
      </c>
      <c r="C9124" s="97" t="s">
        <v>27591</v>
      </c>
      <c r="D9124" s="97" t="s">
        <v>332</v>
      </c>
      <c r="E9124" s="97" t="s">
        <v>27592</v>
      </c>
      <c r="F9124" s="97">
        <v>332600</v>
      </c>
      <c r="G9124" s="97">
        <v>667050</v>
      </c>
      <c r="H9124" s="97">
        <v>332600</v>
      </c>
      <c r="I9124" s="97">
        <v>667050</v>
      </c>
      <c r="J9124" s="97" t="s">
        <v>93</v>
      </c>
      <c r="K9124" s="97">
        <v>54.86</v>
      </c>
      <c r="L9124" s="97" t="s">
        <v>27593</v>
      </c>
      <c r="M9124" s="97">
        <v>109.27</v>
      </c>
      <c r="N9124" s="97">
        <v>951653</v>
      </c>
    </row>
    <row r="9125" spans="1:14" ht="14.25" customHeight="1" x14ac:dyDescent="0.3">
      <c r="A9125" s="97" t="s">
        <v>397</v>
      </c>
      <c r="B9125" s="97">
        <v>173</v>
      </c>
      <c r="C9125" s="97" t="s">
        <v>27594</v>
      </c>
      <c r="D9125" s="97" t="s">
        <v>332</v>
      </c>
      <c r="E9125" s="97" t="s">
        <v>27595</v>
      </c>
      <c r="F9125" s="97">
        <v>338780</v>
      </c>
      <c r="G9125" s="97">
        <v>668130</v>
      </c>
      <c r="H9125" s="97">
        <v>338780</v>
      </c>
      <c r="I9125" s="97">
        <v>668130</v>
      </c>
      <c r="J9125" s="97" t="s">
        <v>93</v>
      </c>
      <c r="K9125" s="97">
        <v>141</v>
      </c>
      <c r="L9125" s="97" t="s">
        <v>27596</v>
      </c>
      <c r="M9125" s="97">
        <v>110</v>
      </c>
      <c r="N9125" s="97">
        <v>842730</v>
      </c>
    </row>
    <row r="9126" spans="1:14" ht="14.25" customHeight="1" x14ac:dyDescent="0.3">
      <c r="A9126" s="97" t="s">
        <v>655</v>
      </c>
      <c r="B9126" s="97">
        <v>38</v>
      </c>
      <c r="C9126" s="97" t="s">
        <v>27597</v>
      </c>
      <c r="D9126" s="97" t="s">
        <v>332</v>
      </c>
      <c r="E9126" s="97" t="s">
        <v>27598</v>
      </c>
      <c r="F9126" s="97">
        <v>337052</v>
      </c>
      <c r="G9126" s="97">
        <v>672226</v>
      </c>
      <c r="H9126" s="97">
        <v>337052</v>
      </c>
      <c r="I9126" s="97">
        <v>672226</v>
      </c>
      <c r="J9126" s="97" t="s">
        <v>93</v>
      </c>
      <c r="K9126" s="97">
        <v>-175</v>
      </c>
      <c r="L9126" s="97" t="s">
        <v>27599</v>
      </c>
      <c r="M9126" s="97">
        <v>112</v>
      </c>
      <c r="N9126" s="97">
        <v>949704</v>
      </c>
    </row>
    <row r="9127" spans="1:14" ht="14.25" customHeight="1" x14ac:dyDescent="0.3">
      <c r="A9127" s="97" t="s">
        <v>579</v>
      </c>
      <c r="B9127" s="97">
        <v>4</v>
      </c>
      <c r="C9127" s="97" t="s">
        <v>27600</v>
      </c>
      <c r="D9127" s="97" t="s">
        <v>332</v>
      </c>
      <c r="E9127" s="97" t="s">
        <v>27601</v>
      </c>
      <c r="F9127" s="97">
        <v>339572</v>
      </c>
      <c r="G9127" s="97">
        <v>675057</v>
      </c>
      <c r="H9127" s="97">
        <v>339572</v>
      </c>
      <c r="I9127" s="97">
        <v>675057</v>
      </c>
      <c r="J9127" s="97" t="s">
        <v>93</v>
      </c>
      <c r="K9127" s="97">
        <v>8</v>
      </c>
      <c r="L9127" s="97" t="s">
        <v>27602</v>
      </c>
      <c r="M9127" s="97">
        <v>112</v>
      </c>
      <c r="N9127" s="97">
        <v>731405</v>
      </c>
    </row>
    <row r="9128" spans="1:14" ht="14.25" customHeight="1" x14ac:dyDescent="0.3">
      <c r="A9128" s="97" t="s">
        <v>508</v>
      </c>
      <c r="B9128" s="97">
        <v>27</v>
      </c>
      <c r="C9128" s="97" t="s">
        <v>27603</v>
      </c>
      <c r="D9128" s="97" t="s">
        <v>332</v>
      </c>
      <c r="E9128" s="97" t="s">
        <v>27604</v>
      </c>
      <c r="F9128" s="97">
        <v>331040</v>
      </c>
      <c r="G9128" s="97">
        <v>668410</v>
      </c>
      <c r="H9128" s="97">
        <v>331040</v>
      </c>
      <c r="I9128" s="97">
        <v>668410</v>
      </c>
      <c r="J9128" s="97" t="s">
        <v>93</v>
      </c>
      <c r="K9128" s="97">
        <v>68</v>
      </c>
      <c r="L9128" s="97" t="s">
        <v>26297</v>
      </c>
      <c r="M9128" s="97">
        <v>114</v>
      </c>
      <c r="N9128" s="97">
        <v>951226</v>
      </c>
    </row>
    <row r="9129" spans="1:14" ht="14.25" customHeight="1" x14ac:dyDescent="0.3">
      <c r="A9129" s="97" t="s">
        <v>506</v>
      </c>
      <c r="B9129" s="97">
        <v>144</v>
      </c>
      <c r="C9129" s="97" t="s">
        <v>27605</v>
      </c>
      <c r="D9129" s="97" t="s">
        <v>332</v>
      </c>
      <c r="E9129" s="97" t="s">
        <v>27606</v>
      </c>
      <c r="F9129" s="97">
        <v>328430</v>
      </c>
      <c r="G9129" s="97">
        <v>665080</v>
      </c>
      <c r="H9129" s="97">
        <v>328430</v>
      </c>
      <c r="I9129" s="97">
        <v>665080</v>
      </c>
      <c r="J9129" s="97" t="s">
        <v>93</v>
      </c>
      <c r="K9129" s="97">
        <v>124</v>
      </c>
      <c r="L9129" s="97" t="s">
        <v>27607</v>
      </c>
      <c r="M9129" s="97">
        <v>114</v>
      </c>
      <c r="N9129" s="97">
        <v>1002577</v>
      </c>
    </row>
    <row r="9130" spans="1:14" ht="14.25" customHeight="1" x14ac:dyDescent="0.3">
      <c r="A9130" s="97" t="s">
        <v>330</v>
      </c>
      <c r="B9130" s="97">
        <v>21</v>
      </c>
      <c r="C9130" s="97" t="s">
        <v>27608</v>
      </c>
      <c r="D9130" s="97" t="s">
        <v>332</v>
      </c>
      <c r="E9130" s="97" t="s">
        <v>27609</v>
      </c>
      <c r="F9130" s="97">
        <v>322910</v>
      </c>
      <c r="G9130" s="97">
        <v>660700</v>
      </c>
      <c r="H9130" s="97">
        <v>322910</v>
      </c>
      <c r="I9130" s="97">
        <v>660700</v>
      </c>
      <c r="J9130" s="97" t="s">
        <v>93</v>
      </c>
      <c r="K9130" s="97">
        <v>211</v>
      </c>
      <c r="L9130" s="97" t="s">
        <v>27610</v>
      </c>
      <c r="M9130" s="97">
        <v>114</v>
      </c>
      <c r="N9130" s="97">
        <v>785727</v>
      </c>
    </row>
    <row r="9131" spans="1:14" ht="14.25" customHeight="1" x14ac:dyDescent="0.3">
      <c r="A9131" s="97" t="s">
        <v>330</v>
      </c>
      <c r="B9131" s="97">
        <v>2</v>
      </c>
      <c r="C9131" s="97" t="s">
        <v>27611</v>
      </c>
      <c r="D9131" s="97" t="s">
        <v>332</v>
      </c>
      <c r="E9131" s="97" t="s">
        <v>27612</v>
      </c>
      <c r="F9131" s="97">
        <v>322760</v>
      </c>
      <c r="G9131" s="97">
        <v>660420</v>
      </c>
      <c r="H9131" s="97">
        <v>322760</v>
      </c>
      <c r="I9131" s="97">
        <v>660420</v>
      </c>
      <c r="J9131" s="97" t="s">
        <v>93</v>
      </c>
      <c r="K9131" s="97">
        <v>213</v>
      </c>
      <c r="L9131" s="97" t="s">
        <v>27613</v>
      </c>
      <c r="M9131" s="97">
        <v>114</v>
      </c>
      <c r="N9131" s="97">
        <v>785708</v>
      </c>
    </row>
    <row r="9132" spans="1:14" ht="14.25" customHeight="1" x14ac:dyDescent="0.3">
      <c r="A9132" s="97" t="s">
        <v>508</v>
      </c>
      <c r="B9132" s="97">
        <v>14</v>
      </c>
      <c r="C9132" s="97" t="s">
        <v>27614</v>
      </c>
      <c r="D9132" s="97" t="s">
        <v>332</v>
      </c>
      <c r="E9132" s="97" t="s">
        <v>27615</v>
      </c>
      <c r="F9132" s="97">
        <v>332350</v>
      </c>
      <c r="G9132" s="97">
        <v>666910</v>
      </c>
      <c r="H9132" s="97">
        <v>332350</v>
      </c>
      <c r="I9132" s="97">
        <v>666910</v>
      </c>
      <c r="J9132" s="97" t="s">
        <v>93</v>
      </c>
      <c r="K9132" s="97">
        <v>62</v>
      </c>
      <c r="L9132" s="97" t="s">
        <v>27616</v>
      </c>
      <c r="M9132" s="97">
        <v>115</v>
      </c>
      <c r="N9132" s="97">
        <v>951213</v>
      </c>
    </row>
    <row r="9133" spans="1:14" ht="14.25" customHeight="1" x14ac:dyDescent="0.3">
      <c r="A9133" s="97" t="s">
        <v>397</v>
      </c>
      <c r="B9133" s="97">
        <v>36</v>
      </c>
      <c r="C9133" s="97" t="s">
        <v>27617</v>
      </c>
      <c r="D9133" s="97" t="s">
        <v>332</v>
      </c>
      <c r="E9133" s="97" t="s">
        <v>27618</v>
      </c>
      <c r="F9133" s="97">
        <v>336060</v>
      </c>
      <c r="G9133" s="97">
        <v>668340</v>
      </c>
      <c r="H9133" s="97">
        <v>336060</v>
      </c>
      <c r="I9133" s="97">
        <v>668340</v>
      </c>
      <c r="J9133" s="97" t="s">
        <v>93</v>
      </c>
      <c r="K9133" s="97">
        <v>95</v>
      </c>
      <c r="L9133" s="97" t="s">
        <v>27619</v>
      </c>
      <c r="M9133" s="97">
        <v>115</v>
      </c>
      <c r="N9133" s="97">
        <v>842593</v>
      </c>
    </row>
    <row r="9134" spans="1:14" ht="14.25" customHeight="1" x14ac:dyDescent="0.3">
      <c r="A9134" s="97" t="s">
        <v>962</v>
      </c>
      <c r="B9134" s="97">
        <v>1</v>
      </c>
      <c r="C9134" s="97" t="s">
        <v>27620</v>
      </c>
      <c r="D9134" s="97" t="s">
        <v>332</v>
      </c>
      <c r="E9134" s="97" t="s">
        <v>27621</v>
      </c>
      <c r="F9134" s="97">
        <v>315874</v>
      </c>
      <c r="G9134" s="97">
        <v>654859</v>
      </c>
      <c r="H9134" s="97">
        <v>315874</v>
      </c>
      <c r="I9134" s="97">
        <v>654859</v>
      </c>
      <c r="J9134" s="97" t="s">
        <v>93</v>
      </c>
      <c r="K9134" s="97">
        <v>0</v>
      </c>
      <c r="L9134" s="97" t="s">
        <v>27622</v>
      </c>
      <c r="M9134" s="97">
        <v>116</v>
      </c>
      <c r="N9134" s="97">
        <v>712255</v>
      </c>
    </row>
    <row r="9135" spans="1:14" ht="14.25" customHeight="1" x14ac:dyDescent="0.3">
      <c r="A9135" s="97" t="s">
        <v>497</v>
      </c>
      <c r="B9135" s="97">
        <v>98</v>
      </c>
      <c r="C9135" s="97" t="s">
        <v>27623</v>
      </c>
      <c r="D9135" s="97" t="s">
        <v>332</v>
      </c>
      <c r="E9135" s="97" t="s">
        <v>27624</v>
      </c>
      <c r="F9135" s="97">
        <v>334020</v>
      </c>
      <c r="G9135" s="97">
        <v>660240</v>
      </c>
      <c r="H9135" s="97">
        <v>334020</v>
      </c>
      <c r="I9135" s="97">
        <v>660240</v>
      </c>
      <c r="J9135" s="97" t="s">
        <v>93</v>
      </c>
      <c r="K9135" s="97">
        <v>166</v>
      </c>
      <c r="L9135" s="97" t="s">
        <v>27625</v>
      </c>
      <c r="M9135" s="97">
        <v>116</v>
      </c>
      <c r="N9135" s="97">
        <v>904730</v>
      </c>
    </row>
    <row r="9136" spans="1:14" ht="14.25" customHeight="1" x14ac:dyDescent="0.3">
      <c r="A9136" s="97" t="s">
        <v>497</v>
      </c>
      <c r="B9136" s="97">
        <v>48</v>
      </c>
      <c r="C9136" s="97" t="s">
        <v>27626</v>
      </c>
      <c r="D9136" s="97" t="s">
        <v>332</v>
      </c>
      <c r="E9136" s="97" t="s">
        <v>27627</v>
      </c>
      <c r="F9136" s="97">
        <v>333182</v>
      </c>
      <c r="G9136" s="97">
        <v>663451</v>
      </c>
      <c r="H9136" s="97">
        <v>333182</v>
      </c>
      <c r="I9136" s="97">
        <v>663451</v>
      </c>
      <c r="J9136" s="97" t="s">
        <v>93</v>
      </c>
      <c r="K9136" s="97">
        <v>0</v>
      </c>
      <c r="L9136" s="97" t="s">
        <v>27628</v>
      </c>
      <c r="M9136" s="97">
        <v>118</v>
      </c>
      <c r="N9136" s="97">
        <v>904606</v>
      </c>
    </row>
    <row r="9137" spans="1:14" ht="14.25" customHeight="1" x14ac:dyDescent="0.3">
      <c r="A9137" s="97" t="s">
        <v>397</v>
      </c>
      <c r="B9137" s="97">
        <v>57</v>
      </c>
      <c r="C9137" s="97" t="s">
        <v>27629</v>
      </c>
      <c r="D9137" s="97" t="s">
        <v>332</v>
      </c>
      <c r="E9137" s="97" t="s">
        <v>27630</v>
      </c>
      <c r="F9137" s="97">
        <v>335595</v>
      </c>
      <c r="G9137" s="97">
        <v>669150</v>
      </c>
      <c r="H9137" s="97">
        <v>335595</v>
      </c>
      <c r="I9137" s="97">
        <v>669150</v>
      </c>
      <c r="J9137" s="97" t="s">
        <v>93</v>
      </c>
      <c r="K9137" s="97">
        <v>0</v>
      </c>
      <c r="L9137" s="97" t="s">
        <v>27631</v>
      </c>
      <c r="M9137" s="97">
        <v>118</v>
      </c>
      <c r="N9137" s="97">
        <v>842614</v>
      </c>
    </row>
    <row r="9138" spans="1:14" ht="14.25" customHeight="1" x14ac:dyDescent="0.3">
      <c r="A9138" s="97" t="s">
        <v>351</v>
      </c>
      <c r="B9138" s="97">
        <v>20</v>
      </c>
      <c r="C9138" s="97" t="s">
        <v>27632</v>
      </c>
      <c r="D9138" s="97" t="s">
        <v>332</v>
      </c>
      <c r="E9138" s="97" t="s">
        <v>27633</v>
      </c>
      <c r="F9138" s="97">
        <v>326060</v>
      </c>
      <c r="G9138" s="97">
        <v>663420</v>
      </c>
      <c r="H9138" s="97">
        <v>326060</v>
      </c>
      <c r="I9138" s="97">
        <v>663420</v>
      </c>
      <c r="J9138" s="97" t="s">
        <v>93</v>
      </c>
      <c r="K9138" s="97">
        <v>0</v>
      </c>
      <c r="L9138" s="97" t="s">
        <v>27634</v>
      </c>
      <c r="M9138" s="97">
        <v>119</v>
      </c>
      <c r="N9138" s="97">
        <v>803101</v>
      </c>
    </row>
    <row r="9139" spans="1:14" ht="14.25" customHeight="1" x14ac:dyDescent="0.3">
      <c r="A9139" s="97" t="s">
        <v>419</v>
      </c>
      <c r="B9139" s="97">
        <v>59</v>
      </c>
      <c r="C9139" s="97" t="s">
        <v>27635</v>
      </c>
      <c r="D9139" s="97" t="s">
        <v>332</v>
      </c>
      <c r="E9139" s="97" t="s">
        <v>27636</v>
      </c>
      <c r="F9139" s="97">
        <v>332210</v>
      </c>
      <c r="G9139" s="97">
        <v>670530</v>
      </c>
      <c r="H9139" s="97">
        <v>332210</v>
      </c>
      <c r="I9139" s="97">
        <v>670530</v>
      </c>
      <c r="J9139" s="97" t="s">
        <v>93</v>
      </c>
      <c r="K9139" s="97">
        <v>46</v>
      </c>
      <c r="L9139" s="97" t="s">
        <v>27637</v>
      </c>
      <c r="M9139" s="97">
        <v>119</v>
      </c>
      <c r="N9139" s="97">
        <v>971536</v>
      </c>
    </row>
    <row r="9140" spans="1:14" ht="14.25" customHeight="1" x14ac:dyDescent="0.3">
      <c r="A9140" s="97" t="s">
        <v>397</v>
      </c>
      <c r="B9140" s="97">
        <v>152</v>
      </c>
      <c r="C9140" s="97" t="s">
        <v>27638</v>
      </c>
      <c r="D9140" s="97" t="s">
        <v>332</v>
      </c>
      <c r="E9140" s="97" t="s">
        <v>27639</v>
      </c>
      <c r="F9140" s="97">
        <v>338540</v>
      </c>
      <c r="G9140" s="97">
        <v>666630</v>
      </c>
      <c r="H9140" s="97">
        <v>338540</v>
      </c>
      <c r="I9140" s="97">
        <v>666630</v>
      </c>
      <c r="J9140" s="97" t="s">
        <v>93</v>
      </c>
      <c r="K9140" s="97">
        <v>122.76</v>
      </c>
      <c r="L9140" s="97" t="s">
        <v>27640</v>
      </c>
      <c r="M9140" s="97">
        <v>119</v>
      </c>
      <c r="N9140" s="97">
        <v>842709</v>
      </c>
    </row>
    <row r="9141" spans="1:14" ht="14.25" customHeight="1" x14ac:dyDescent="0.3">
      <c r="A9141" s="97" t="s">
        <v>4821</v>
      </c>
      <c r="B9141" s="97">
        <v>5</v>
      </c>
      <c r="C9141" s="97" t="s">
        <v>27641</v>
      </c>
      <c r="D9141" s="97" t="s">
        <v>332</v>
      </c>
      <c r="E9141" s="97" t="s">
        <v>27642</v>
      </c>
      <c r="F9141" s="97">
        <v>330460</v>
      </c>
      <c r="G9141" s="97">
        <v>659157</v>
      </c>
      <c r="H9141" s="97">
        <v>330460</v>
      </c>
      <c r="I9141" s="97">
        <v>659157</v>
      </c>
      <c r="J9141" s="97" t="s">
        <v>93</v>
      </c>
      <c r="K9141" s="97">
        <v>205.87</v>
      </c>
      <c r="L9141" s="97" t="s">
        <v>27643</v>
      </c>
      <c r="M9141" s="97">
        <v>119</v>
      </c>
      <c r="N9141" s="97">
        <v>777662</v>
      </c>
    </row>
    <row r="9142" spans="1:14" ht="14.25" customHeight="1" x14ac:dyDescent="0.3">
      <c r="A9142" s="97" t="s">
        <v>6676</v>
      </c>
      <c r="B9142" s="97">
        <v>10</v>
      </c>
      <c r="C9142" s="97" t="s">
        <v>27644</v>
      </c>
      <c r="D9142" s="97" t="s">
        <v>332</v>
      </c>
      <c r="E9142" s="97" t="s">
        <v>27645</v>
      </c>
      <c r="F9142" s="97">
        <v>322140</v>
      </c>
      <c r="G9142" s="97">
        <v>654080</v>
      </c>
      <c r="H9142" s="97">
        <v>322140</v>
      </c>
      <c r="I9142" s="97">
        <v>654080</v>
      </c>
      <c r="J9142" s="97" t="s">
        <v>93</v>
      </c>
      <c r="K9142" s="97">
        <v>0</v>
      </c>
      <c r="L9142" s="97" t="s">
        <v>27646</v>
      </c>
      <c r="M9142" s="97">
        <v>120</v>
      </c>
      <c r="N9142" s="97">
        <v>628350</v>
      </c>
    </row>
    <row r="9143" spans="1:14" ht="14.25" customHeight="1" x14ac:dyDescent="0.3">
      <c r="A9143" s="97" t="s">
        <v>1383</v>
      </c>
      <c r="B9143" s="97">
        <v>19</v>
      </c>
      <c r="C9143" s="97" t="s">
        <v>27647</v>
      </c>
      <c r="D9143" s="97" t="s">
        <v>332</v>
      </c>
      <c r="E9143" s="97" t="s">
        <v>27648</v>
      </c>
      <c r="F9143" s="97">
        <v>351430</v>
      </c>
      <c r="G9143" s="97">
        <v>672218</v>
      </c>
      <c r="H9143" s="97">
        <v>351430</v>
      </c>
      <c r="I9143" s="97">
        <v>672218</v>
      </c>
      <c r="J9143" s="97" t="s">
        <v>93</v>
      </c>
      <c r="K9143" s="97">
        <v>0</v>
      </c>
      <c r="L9143" s="97" t="s">
        <v>27649</v>
      </c>
      <c r="M9143" s="97">
        <v>121</v>
      </c>
      <c r="N9143" s="97">
        <v>701656</v>
      </c>
    </row>
    <row r="9144" spans="1:14" ht="14.25" customHeight="1" x14ac:dyDescent="0.3">
      <c r="A9144" s="97" t="s">
        <v>508</v>
      </c>
      <c r="B9144" s="97">
        <v>86</v>
      </c>
      <c r="C9144" s="97" t="s">
        <v>27650</v>
      </c>
      <c r="D9144" s="97" t="s">
        <v>332</v>
      </c>
      <c r="E9144" s="97" t="s">
        <v>27651</v>
      </c>
      <c r="F9144" s="97">
        <v>333220</v>
      </c>
      <c r="G9144" s="97">
        <v>667290</v>
      </c>
      <c r="H9144" s="97">
        <v>333220</v>
      </c>
      <c r="I9144" s="97">
        <v>667290</v>
      </c>
      <c r="J9144" s="97" t="s">
        <v>93</v>
      </c>
      <c r="K9144" s="97">
        <v>0</v>
      </c>
      <c r="L9144" s="97" t="s">
        <v>27652</v>
      </c>
      <c r="M9144" s="97">
        <v>122</v>
      </c>
      <c r="N9144" s="97">
        <v>951285</v>
      </c>
    </row>
    <row r="9145" spans="1:14" ht="14.25" customHeight="1" x14ac:dyDescent="0.3">
      <c r="A9145" s="97" t="s">
        <v>508</v>
      </c>
      <c r="B9145" s="97">
        <v>442</v>
      </c>
      <c r="C9145" s="97" t="s">
        <v>27653</v>
      </c>
      <c r="D9145" s="97" t="s">
        <v>332</v>
      </c>
      <c r="E9145" s="97" t="s">
        <v>27651</v>
      </c>
      <c r="F9145" s="97">
        <v>333220</v>
      </c>
      <c r="G9145" s="97">
        <v>667290</v>
      </c>
      <c r="H9145" s="97">
        <v>333220</v>
      </c>
      <c r="I9145" s="97">
        <v>667290</v>
      </c>
      <c r="J9145" s="97" t="s">
        <v>93</v>
      </c>
      <c r="K9145" s="97">
        <v>55</v>
      </c>
      <c r="L9145" s="97" t="s">
        <v>27654</v>
      </c>
      <c r="M9145" s="97">
        <v>122</v>
      </c>
      <c r="N9145" s="97">
        <v>951646</v>
      </c>
    </row>
    <row r="9146" spans="1:14" ht="14.25" customHeight="1" x14ac:dyDescent="0.3">
      <c r="A9146" s="97" t="s">
        <v>632</v>
      </c>
      <c r="B9146" s="97">
        <v>177</v>
      </c>
      <c r="C9146" s="97" t="s">
        <v>27655</v>
      </c>
      <c r="D9146" s="97" t="s">
        <v>332</v>
      </c>
      <c r="E9146" s="97" t="s">
        <v>27656</v>
      </c>
      <c r="F9146" s="97">
        <v>342433</v>
      </c>
      <c r="G9146" s="97">
        <v>668652</v>
      </c>
      <c r="H9146" s="97">
        <v>342433</v>
      </c>
      <c r="I9146" s="97">
        <v>668652</v>
      </c>
      <c r="J9146" s="97" t="s">
        <v>93</v>
      </c>
      <c r="K9146" s="97">
        <v>102</v>
      </c>
      <c r="L9146" s="97" t="s">
        <v>27657</v>
      </c>
      <c r="M9146" s="97">
        <v>122</v>
      </c>
      <c r="N9146" s="97">
        <v>770455</v>
      </c>
    </row>
    <row r="9147" spans="1:14" ht="14.25" customHeight="1" x14ac:dyDescent="0.3">
      <c r="A9147" s="97" t="s">
        <v>330</v>
      </c>
      <c r="B9147" s="97">
        <v>6</v>
      </c>
      <c r="C9147" s="97" t="s">
        <v>27658</v>
      </c>
      <c r="D9147" s="97" t="s">
        <v>332</v>
      </c>
      <c r="E9147" s="97" t="s">
        <v>27659</v>
      </c>
      <c r="F9147" s="97">
        <v>322810</v>
      </c>
      <c r="G9147" s="97">
        <v>660720</v>
      </c>
      <c r="H9147" s="97">
        <v>322810</v>
      </c>
      <c r="I9147" s="97">
        <v>660720</v>
      </c>
      <c r="J9147" s="97" t="s">
        <v>93</v>
      </c>
      <c r="K9147" s="97">
        <v>214</v>
      </c>
      <c r="L9147" s="97" t="s">
        <v>27660</v>
      </c>
      <c r="M9147" s="97">
        <v>122</v>
      </c>
      <c r="N9147" s="97">
        <v>785712</v>
      </c>
    </row>
    <row r="9148" spans="1:14" ht="14.25" customHeight="1" x14ac:dyDescent="0.3">
      <c r="A9148" s="97" t="s">
        <v>2435</v>
      </c>
      <c r="B9148" s="97">
        <v>4</v>
      </c>
      <c r="C9148" s="97" t="s">
        <v>27661</v>
      </c>
      <c r="D9148" s="97" t="s">
        <v>332</v>
      </c>
      <c r="E9148" s="97" t="s">
        <v>27662</v>
      </c>
      <c r="F9148" s="97">
        <v>348494</v>
      </c>
      <c r="G9148" s="97">
        <v>682332</v>
      </c>
      <c r="H9148" s="97">
        <v>348494</v>
      </c>
      <c r="I9148" s="97">
        <v>682332</v>
      </c>
      <c r="J9148" s="97" t="s">
        <v>93</v>
      </c>
      <c r="K9148" s="97">
        <v>0.16</v>
      </c>
      <c r="L9148" s="97" t="s">
        <v>27663</v>
      </c>
      <c r="M9148" s="97">
        <v>123</v>
      </c>
      <c r="N9148" s="97">
        <v>640534</v>
      </c>
    </row>
    <row r="9149" spans="1:14" ht="14.25" customHeight="1" x14ac:dyDescent="0.3">
      <c r="A9149" s="97" t="s">
        <v>1138</v>
      </c>
      <c r="B9149" s="97">
        <v>4</v>
      </c>
      <c r="C9149" s="97" t="s">
        <v>27664</v>
      </c>
      <c r="D9149" s="97" t="s">
        <v>332</v>
      </c>
      <c r="E9149" s="97" t="s">
        <v>27665</v>
      </c>
      <c r="F9149" s="97">
        <v>320590</v>
      </c>
      <c r="G9149" s="97">
        <v>658670</v>
      </c>
      <c r="H9149" s="97">
        <v>320590</v>
      </c>
      <c r="I9149" s="97">
        <v>658670</v>
      </c>
      <c r="J9149" s="97" t="s">
        <v>93</v>
      </c>
      <c r="K9149" s="97">
        <v>223.9</v>
      </c>
      <c r="L9149" s="97" t="s">
        <v>27666</v>
      </c>
      <c r="M9149" s="97">
        <v>123</v>
      </c>
      <c r="N9149" s="97">
        <v>694947</v>
      </c>
    </row>
    <row r="9150" spans="1:14" ht="14.25" customHeight="1" x14ac:dyDescent="0.3">
      <c r="A9150" s="97" t="s">
        <v>579</v>
      </c>
      <c r="B9150" s="97">
        <v>3</v>
      </c>
      <c r="C9150" s="97" t="s">
        <v>27667</v>
      </c>
      <c r="D9150" s="97" t="s">
        <v>332</v>
      </c>
      <c r="E9150" s="97" t="s">
        <v>27668</v>
      </c>
      <c r="F9150" s="97">
        <v>339385</v>
      </c>
      <c r="G9150" s="97">
        <v>675031</v>
      </c>
      <c r="H9150" s="97">
        <v>339385</v>
      </c>
      <c r="I9150" s="97">
        <v>675031</v>
      </c>
      <c r="J9150" s="97" t="s">
        <v>93</v>
      </c>
      <c r="K9150" s="97">
        <v>0</v>
      </c>
      <c r="L9150" s="97" t="s">
        <v>27669</v>
      </c>
      <c r="M9150" s="97">
        <v>124</v>
      </c>
      <c r="N9150" s="97">
        <v>731404</v>
      </c>
    </row>
    <row r="9151" spans="1:14" ht="14.25" customHeight="1" x14ac:dyDescent="0.3">
      <c r="A9151" s="97" t="s">
        <v>1963</v>
      </c>
      <c r="B9151" s="97">
        <v>11</v>
      </c>
      <c r="C9151" s="97" t="s">
        <v>27670</v>
      </c>
      <c r="D9151" s="97" t="s">
        <v>332</v>
      </c>
      <c r="E9151" s="97" t="s">
        <v>27671</v>
      </c>
      <c r="F9151" s="97">
        <v>341851</v>
      </c>
      <c r="G9151" s="97">
        <v>675214</v>
      </c>
      <c r="H9151" s="97">
        <v>341851</v>
      </c>
      <c r="I9151" s="97">
        <v>675214</v>
      </c>
      <c r="J9151" s="97" t="s">
        <v>93</v>
      </c>
      <c r="K9151" s="97">
        <v>22</v>
      </c>
      <c r="L9151" s="97" t="s">
        <v>27672</v>
      </c>
      <c r="M9151" s="97">
        <v>124</v>
      </c>
      <c r="N9151" s="97">
        <v>755529</v>
      </c>
    </row>
    <row r="9152" spans="1:14" ht="14.25" customHeight="1" x14ac:dyDescent="0.3">
      <c r="A9152" s="97" t="s">
        <v>397</v>
      </c>
      <c r="B9152" s="97">
        <v>22</v>
      </c>
      <c r="C9152" s="97" t="s">
        <v>27673</v>
      </c>
      <c r="D9152" s="97" t="s">
        <v>332</v>
      </c>
      <c r="E9152" s="97" t="s">
        <v>27674</v>
      </c>
      <c r="F9152" s="97">
        <v>336350</v>
      </c>
      <c r="G9152" s="97">
        <v>668730</v>
      </c>
      <c r="H9152" s="97">
        <v>336350</v>
      </c>
      <c r="I9152" s="97">
        <v>668730</v>
      </c>
      <c r="J9152" s="97" t="s">
        <v>93</v>
      </c>
      <c r="K9152" s="97">
        <v>85</v>
      </c>
      <c r="L9152" s="97" t="s">
        <v>27675</v>
      </c>
      <c r="M9152" s="97">
        <v>124</v>
      </c>
      <c r="N9152" s="97">
        <v>842579</v>
      </c>
    </row>
    <row r="9153" spans="1:14" ht="14.25" customHeight="1" x14ac:dyDescent="0.3">
      <c r="A9153" s="97" t="s">
        <v>397</v>
      </c>
      <c r="B9153" s="97">
        <v>182</v>
      </c>
      <c r="C9153" s="97" t="s">
        <v>27676</v>
      </c>
      <c r="D9153" s="97" t="s">
        <v>332</v>
      </c>
      <c r="E9153" s="97" t="s">
        <v>27677</v>
      </c>
      <c r="F9153" s="97">
        <v>339010</v>
      </c>
      <c r="G9153" s="97">
        <v>668570</v>
      </c>
      <c r="H9153" s="97">
        <v>339010</v>
      </c>
      <c r="I9153" s="97">
        <v>668570</v>
      </c>
      <c r="J9153" s="97" t="s">
        <v>93</v>
      </c>
      <c r="K9153" s="97">
        <v>135.56</v>
      </c>
      <c r="L9153" s="97" t="s">
        <v>27678</v>
      </c>
      <c r="M9153" s="97">
        <v>124</v>
      </c>
      <c r="N9153" s="97">
        <v>842739</v>
      </c>
    </row>
    <row r="9154" spans="1:14" ht="14.25" customHeight="1" x14ac:dyDescent="0.3">
      <c r="A9154" s="97" t="s">
        <v>497</v>
      </c>
      <c r="B9154" s="97">
        <v>104</v>
      </c>
      <c r="C9154" s="97" t="s">
        <v>27679</v>
      </c>
      <c r="D9154" s="97" t="s">
        <v>332</v>
      </c>
      <c r="E9154" s="97" t="s">
        <v>27680</v>
      </c>
      <c r="F9154" s="97">
        <v>334070</v>
      </c>
      <c r="G9154" s="97">
        <v>660100</v>
      </c>
      <c r="H9154" s="97">
        <v>334070</v>
      </c>
      <c r="I9154" s="97">
        <v>660100</v>
      </c>
      <c r="J9154" s="97" t="s">
        <v>93</v>
      </c>
      <c r="K9154" s="97">
        <v>156</v>
      </c>
      <c r="L9154" s="97" t="s">
        <v>27681</v>
      </c>
      <c r="M9154" s="97">
        <v>124</v>
      </c>
      <c r="N9154" s="97">
        <v>904736</v>
      </c>
    </row>
    <row r="9155" spans="1:14" ht="14.25" customHeight="1" x14ac:dyDescent="0.3">
      <c r="A9155" s="97" t="s">
        <v>822</v>
      </c>
      <c r="B9155" s="97">
        <v>5</v>
      </c>
      <c r="C9155" s="97" t="s">
        <v>27682</v>
      </c>
      <c r="D9155" s="97" t="s">
        <v>332</v>
      </c>
      <c r="E9155" s="97" t="s">
        <v>27683</v>
      </c>
      <c r="F9155" s="97">
        <v>341081</v>
      </c>
      <c r="G9155" s="97">
        <v>674422</v>
      </c>
      <c r="H9155" s="97">
        <v>341081</v>
      </c>
      <c r="I9155" s="97">
        <v>674422</v>
      </c>
      <c r="J9155" s="97" t="s">
        <v>93</v>
      </c>
      <c r="K9155" s="97">
        <v>71</v>
      </c>
      <c r="L9155" s="97" t="s">
        <v>27684</v>
      </c>
      <c r="M9155" s="97">
        <v>124.51</v>
      </c>
      <c r="N9155" s="97">
        <v>930873</v>
      </c>
    </row>
    <row r="9156" spans="1:14" ht="14.25" customHeight="1" x14ac:dyDescent="0.3">
      <c r="A9156" s="97" t="s">
        <v>655</v>
      </c>
      <c r="B9156" s="97">
        <v>151</v>
      </c>
      <c r="C9156" s="97" t="s">
        <v>27685</v>
      </c>
      <c r="D9156" s="97" t="s">
        <v>332</v>
      </c>
      <c r="E9156" s="97" t="s">
        <v>27686</v>
      </c>
      <c r="F9156" s="97">
        <v>337952</v>
      </c>
      <c r="G9156" s="97">
        <v>673284</v>
      </c>
      <c r="H9156" s="97">
        <v>337952</v>
      </c>
      <c r="I9156" s="97">
        <v>673284</v>
      </c>
      <c r="J9156" s="97" t="s">
        <v>93</v>
      </c>
      <c r="K9156" s="97">
        <v>26</v>
      </c>
      <c r="L9156" s="97" t="s">
        <v>27687</v>
      </c>
      <c r="M9156" s="97">
        <v>126</v>
      </c>
      <c r="N9156" s="97">
        <v>949821</v>
      </c>
    </row>
    <row r="9157" spans="1:14" ht="14.25" customHeight="1" x14ac:dyDescent="0.3">
      <c r="A9157" s="97" t="s">
        <v>655</v>
      </c>
      <c r="B9157" s="97">
        <v>150</v>
      </c>
      <c r="C9157" s="97" t="s">
        <v>27688</v>
      </c>
      <c r="D9157" s="97" t="s">
        <v>332</v>
      </c>
      <c r="E9157" s="97" t="s">
        <v>27689</v>
      </c>
      <c r="F9157" s="97">
        <v>338097</v>
      </c>
      <c r="G9157" s="97">
        <v>673135</v>
      </c>
      <c r="H9157" s="97">
        <v>338097</v>
      </c>
      <c r="I9157" s="97">
        <v>673135</v>
      </c>
      <c r="J9157" s="97" t="s">
        <v>93</v>
      </c>
      <c r="K9157" s="97">
        <v>28</v>
      </c>
      <c r="L9157" s="97" t="s">
        <v>27690</v>
      </c>
      <c r="M9157" s="97">
        <v>126</v>
      </c>
      <c r="N9157" s="97">
        <v>949820</v>
      </c>
    </row>
    <row r="9158" spans="1:14" ht="14.25" customHeight="1" x14ac:dyDescent="0.3">
      <c r="A9158" s="97" t="s">
        <v>497</v>
      </c>
      <c r="B9158" s="97">
        <v>62</v>
      </c>
      <c r="C9158" s="97" t="s">
        <v>27691</v>
      </c>
      <c r="D9158" s="97" t="s">
        <v>332</v>
      </c>
      <c r="E9158" s="97" t="s">
        <v>27692</v>
      </c>
      <c r="F9158" s="97">
        <v>331810</v>
      </c>
      <c r="G9158" s="97">
        <v>661160</v>
      </c>
      <c r="H9158" s="97">
        <v>331810</v>
      </c>
      <c r="I9158" s="97">
        <v>661160</v>
      </c>
      <c r="J9158" s="97" t="s">
        <v>93</v>
      </c>
      <c r="K9158" s="97">
        <v>121</v>
      </c>
      <c r="L9158" s="97" t="s">
        <v>27693</v>
      </c>
      <c r="M9158" s="97">
        <v>127</v>
      </c>
      <c r="N9158" s="97">
        <v>904693</v>
      </c>
    </row>
    <row r="9159" spans="1:14" ht="14.25" customHeight="1" x14ac:dyDescent="0.3">
      <c r="A9159" s="97" t="s">
        <v>655</v>
      </c>
      <c r="B9159" s="97">
        <v>72</v>
      </c>
      <c r="C9159" s="97" t="s">
        <v>27694</v>
      </c>
      <c r="D9159" s="97" t="s">
        <v>332</v>
      </c>
      <c r="E9159" s="97" t="s">
        <v>27695</v>
      </c>
      <c r="F9159" s="97">
        <v>339901</v>
      </c>
      <c r="G9159" s="97">
        <v>673382</v>
      </c>
      <c r="H9159" s="97">
        <v>339901</v>
      </c>
      <c r="I9159" s="97">
        <v>673382</v>
      </c>
      <c r="J9159" s="97" t="s">
        <v>93</v>
      </c>
      <c r="K9159" s="97">
        <v>46</v>
      </c>
      <c r="L9159" s="97" t="s">
        <v>27696</v>
      </c>
      <c r="M9159" s="97">
        <v>128</v>
      </c>
      <c r="N9159" s="97">
        <v>949742</v>
      </c>
    </row>
    <row r="9160" spans="1:14" ht="14.25" customHeight="1" x14ac:dyDescent="0.3">
      <c r="A9160" s="97" t="s">
        <v>397</v>
      </c>
      <c r="B9160" s="97">
        <v>92</v>
      </c>
      <c r="C9160" s="97" t="s">
        <v>27697</v>
      </c>
      <c r="D9160" s="97" t="s">
        <v>332</v>
      </c>
      <c r="E9160" s="97" t="s">
        <v>27698</v>
      </c>
      <c r="F9160" s="97">
        <v>336650</v>
      </c>
      <c r="G9160" s="97">
        <v>667310</v>
      </c>
      <c r="H9160" s="97">
        <v>336650</v>
      </c>
      <c r="I9160" s="97">
        <v>667310</v>
      </c>
      <c r="J9160" s="97" t="s">
        <v>93</v>
      </c>
      <c r="K9160" s="97">
        <v>122</v>
      </c>
      <c r="L9160" s="97" t="s">
        <v>27699</v>
      </c>
      <c r="M9160" s="97">
        <v>128</v>
      </c>
      <c r="N9160" s="97">
        <v>842649</v>
      </c>
    </row>
    <row r="9161" spans="1:14" ht="14.25" customHeight="1" x14ac:dyDescent="0.3">
      <c r="A9161" s="97" t="s">
        <v>655</v>
      </c>
      <c r="B9161" s="97">
        <v>79</v>
      </c>
      <c r="C9161" s="97" t="s">
        <v>27700</v>
      </c>
      <c r="D9161" s="97" t="s">
        <v>332</v>
      </c>
      <c r="E9161" s="97" t="s">
        <v>27701</v>
      </c>
      <c r="F9161" s="97">
        <v>336503</v>
      </c>
      <c r="G9161" s="97">
        <v>670033</v>
      </c>
      <c r="H9161" s="97">
        <v>336503</v>
      </c>
      <c r="I9161" s="97">
        <v>670033</v>
      </c>
      <c r="J9161" s="97" t="s">
        <v>93</v>
      </c>
      <c r="K9161" s="97">
        <v>0</v>
      </c>
      <c r="L9161" s="97" t="s">
        <v>27702</v>
      </c>
      <c r="M9161" s="97">
        <v>129</v>
      </c>
      <c r="N9161" s="97">
        <v>949749</v>
      </c>
    </row>
    <row r="9162" spans="1:14" ht="14.25" customHeight="1" x14ac:dyDescent="0.3">
      <c r="A9162" s="97" t="s">
        <v>330</v>
      </c>
      <c r="B9162" s="97">
        <v>11</v>
      </c>
      <c r="C9162" s="97" t="s">
        <v>27703</v>
      </c>
      <c r="D9162" s="97" t="s">
        <v>332</v>
      </c>
      <c r="E9162" s="97" t="s">
        <v>27704</v>
      </c>
      <c r="F9162" s="97">
        <v>322980</v>
      </c>
      <c r="G9162" s="97">
        <v>660330</v>
      </c>
      <c r="H9162" s="97">
        <v>322980</v>
      </c>
      <c r="I9162" s="97">
        <v>660330</v>
      </c>
      <c r="J9162" s="97" t="s">
        <v>93</v>
      </c>
      <c r="K9162" s="97">
        <v>192</v>
      </c>
      <c r="L9162" s="97" t="s">
        <v>27705</v>
      </c>
      <c r="M9162" s="97">
        <v>129</v>
      </c>
      <c r="N9162" s="97">
        <v>785717</v>
      </c>
    </row>
    <row r="9163" spans="1:14" ht="14.25" customHeight="1" x14ac:dyDescent="0.3">
      <c r="A9163" s="97" t="s">
        <v>655</v>
      </c>
      <c r="B9163" s="97">
        <v>115</v>
      </c>
      <c r="C9163" s="97" t="s">
        <v>27706</v>
      </c>
      <c r="D9163" s="97" t="s">
        <v>332</v>
      </c>
      <c r="E9163" s="97" t="s">
        <v>27707</v>
      </c>
      <c r="F9163" s="97">
        <v>339740</v>
      </c>
      <c r="G9163" s="97">
        <v>673759</v>
      </c>
      <c r="H9163" s="97">
        <v>339740</v>
      </c>
      <c r="I9163" s="97">
        <v>673759</v>
      </c>
      <c r="J9163" s="97" t="s">
        <v>93</v>
      </c>
      <c r="K9163" s="97">
        <v>38</v>
      </c>
      <c r="L9163" s="97" t="s">
        <v>27708</v>
      </c>
      <c r="M9163" s="97">
        <v>130</v>
      </c>
      <c r="N9163" s="97">
        <v>949785</v>
      </c>
    </row>
    <row r="9164" spans="1:14" ht="14.25" customHeight="1" x14ac:dyDescent="0.3">
      <c r="A9164" s="97" t="s">
        <v>508</v>
      </c>
      <c r="B9164" s="97">
        <v>30</v>
      </c>
      <c r="C9164" s="97" t="s">
        <v>27709</v>
      </c>
      <c r="D9164" s="97" t="s">
        <v>332</v>
      </c>
      <c r="E9164" s="97" t="s">
        <v>27710</v>
      </c>
      <c r="F9164" s="97">
        <v>330750</v>
      </c>
      <c r="G9164" s="97">
        <v>668860</v>
      </c>
      <c r="H9164" s="97">
        <v>330750</v>
      </c>
      <c r="I9164" s="97">
        <v>668860</v>
      </c>
      <c r="J9164" s="97" t="s">
        <v>93</v>
      </c>
      <c r="K9164" s="97">
        <v>78</v>
      </c>
      <c r="L9164" s="97" t="s">
        <v>27711</v>
      </c>
      <c r="M9164" s="97">
        <v>130</v>
      </c>
      <c r="N9164" s="97">
        <v>951229</v>
      </c>
    </row>
    <row r="9165" spans="1:14" ht="14.25" customHeight="1" x14ac:dyDescent="0.3">
      <c r="A9165" s="97" t="s">
        <v>655</v>
      </c>
      <c r="B9165" s="97">
        <v>45</v>
      </c>
      <c r="C9165" s="97" t="s">
        <v>27712</v>
      </c>
      <c r="D9165" s="97" t="s">
        <v>332</v>
      </c>
      <c r="E9165" s="97" t="s">
        <v>27713</v>
      </c>
      <c r="F9165" s="97">
        <v>339631</v>
      </c>
      <c r="G9165" s="97">
        <v>674124</v>
      </c>
      <c r="H9165" s="97">
        <v>339631</v>
      </c>
      <c r="I9165" s="97">
        <v>674124</v>
      </c>
      <c r="J9165" s="97" t="s">
        <v>93</v>
      </c>
      <c r="K9165" s="97">
        <v>33</v>
      </c>
      <c r="L9165" s="97" t="s">
        <v>27714</v>
      </c>
      <c r="M9165" s="97">
        <v>131</v>
      </c>
      <c r="N9165" s="97">
        <v>949711</v>
      </c>
    </row>
    <row r="9166" spans="1:14" ht="14.25" customHeight="1" x14ac:dyDescent="0.3">
      <c r="A9166" s="97" t="s">
        <v>1138</v>
      </c>
      <c r="B9166" s="97">
        <v>9</v>
      </c>
      <c r="C9166" s="97" t="s">
        <v>27715</v>
      </c>
      <c r="D9166" s="97" t="s">
        <v>332</v>
      </c>
      <c r="E9166" s="97" t="s">
        <v>27716</v>
      </c>
      <c r="F9166" s="97">
        <v>322590</v>
      </c>
      <c r="G9166" s="97">
        <v>659430</v>
      </c>
      <c r="H9166" s="97">
        <v>322590</v>
      </c>
      <c r="I9166" s="97">
        <v>659430</v>
      </c>
      <c r="J9166" s="97" t="s">
        <v>93</v>
      </c>
      <c r="K9166" s="97">
        <v>185</v>
      </c>
      <c r="L9166" s="97" t="s">
        <v>27717</v>
      </c>
      <c r="M9166" s="97">
        <v>132</v>
      </c>
      <c r="N9166" s="97">
        <v>694952</v>
      </c>
    </row>
    <row r="9167" spans="1:14" ht="14.25" customHeight="1" x14ac:dyDescent="0.3">
      <c r="A9167" s="97" t="s">
        <v>1138</v>
      </c>
      <c r="B9167" s="97">
        <v>23</v>
      </c>
      <c r="C9167" s="97" t="s">
        <v>27718</v>
      </c>
      <c r="D9167" s="97" t="s">
        <v>332</v>
      </c>
      <c r="E9167" s="97" t="s">
        <v>27719</v>
      </c>
      <c r="F9167" s="97">
        <v>324030</v>
      </c>
      <c r="G9167" s="97">
        <v>657250</v>
      </c>
      <c r="H9167" s="97">
        <v>324030</v>
      </c>
      <c r="I9167" s="97">
        <v>657250</v>
      </c>
      <c r="J9167" s="97" t="s">
        <v>93</v>
      </c>
      <c r="K9167" s="97">
        <v>244</v>
      </c>
      <c r="L9167" s="97" t="s">
        <v>27720</v>
      </c>
      <c r="M9167" s="97">
        <v>132</v>
      </c>
      <c r="N9167" s="97">
        <v>694966</v>
      </c>
    </row>
    <row r="9168" spans="1:14" ht="14.25" customHeight="1" x14ac:dyDescent="0.3">
      <c r="A9168" s="97" t="s">
        <v>508</v>
      </c>
      <c r="B9168" s="97">
        <v>58</v>
      </c>
      <c r="C9168" s="97" t="s">
        <v>27721</v>
      </c>
      <c r="D9168" s="97" t="s">
        <v>332</v>
      </c>
      <c r="E9168" s="97" t="s">
        <v>27722</v>
      </c>
      <c r="F9168" s="97">
        <v>332027</v>
      </c>
      <c r="G9168" s="97">
        <v>666027</v>
      </c>
      <c r="H9168" s="97">
        <v>332027</v>
      </c>
      <c r="I9168" s="97">
        <v>666027</v>
      </c>
      <c r="J9168" s="97" t="s">
        <v>93</v>
      </c>
      <c r="K9168" s="97">
        <v>0</v>
      </c>
      <c r="L9168" s="97" t="s">
        <v>27723</v>
      </c>
      <c r="M9168" s="97">
        <v>133</v>
      </c>
      <c r="N9168" s="97">
        <v>951257</v>
      </c>
    </row>
    <row r="9169" spans="1:14" ht="14.25" customHeight="1" x14ac:dyDescent="0.3">
      <c r="A9169" s="97" t="s">
        <v>497</v>
      </c>
      <c r="B9169" s="97">
        <v>18</v>
      </c>
      <c r="C9169" s="97" t="s">
        <v>27724</v>
      </c>
      <c r="D9169" s="97" t="s">
        <v>332</v>
      </c>
      <c r="E9169" s="97" t="s">
        <v>27725</v>
      </c>
      <c r="F9169" s="97">
        <v>331010</v>
      </c>
      <c r="G9169" s="97">
        <v>663180</v>
      </c>
      <c r="H9169" s="97">
        <v>331010</v>
      </c>
      <c r="I9169" s="97">
        <v>663180</v>
      </c>
      <c r="J9169" s="97" t="s">
        <v>93</v>
      </c>
      <c r="K9169" s="97">
        <v>102.92</v>
      </c>
      <c r="L9169" s="97" t="s">
        <v>27726</v>
      </c>
      <c r="M9169" s="97">
        <v>133</v>
      </c>
      <c r="N9169" s="97">
        <v>904576</v>
      </c>
    </row>
    <row r="9170" spans="1:14" ht="14.25" customHeight="1" x14ac:dyDescent="0.3">
      <c r="A9170" s="97" t="s">
        <v>497</v>
      </c>
      <c r="B9170" s="97">
        <v>95</v>
      </c>
      <c r="C9170" s="97" t="s">
        <v>27727</v>
      </c>
      <c r="D9170" s="97" t="s">
        <v>332</v>
      </c>
      <c r="E9170" s="97" t="s">
        <v>27728</v>
      </c>
      <c r="F9170" s="97">
        <v>333980</v>
      </c>
      <c r="G9170" s="97">
        <v>660370</v>
      </c>
      <c r="H9170" s="97">
        <v>333980</v>
      </c>
      <c r="I9170" s="97">
        <v>660370</v>
      </c>
      <c r="J9170" s="97" t="s">
        <v>93</v>
      </c>
      <c r="K9170" s="97">
        <v>169</v>
      </c>
      <c r="L9170" s="97" t="s">
        <v>27729</v>
      </c>
      <c r="M9170" s="97">
        <v>136</v>
      </c>
      <c r="N9170" s="97">
        <v>904727</v>
      </c>
    </row>
    <row r="9171" spans="1:14" ht="14.25" customHeight="1" x14ac:dyDescent="0.3">
      <c r="A9171" s="97" t="s">
        <v>6680</v>
      </c>
      <c r="B9171" s="97">
        <v>52</v>
      </c>
      <c r="C9171" s="97" t="s">
        <v>27730</v>
      </c>
      <c r="D9171" s="97" t="s">
        <v>332</v>
      </c>
      <c r="E9171" s="97" t="s">
        <v>27731</v>
      </c>
      <c r="F9171" s="97">
        <v>319410</v>
      </c>
      <c r="G9171" s="97">
        <v>658505</v>
      </c>
      <c r="H9171" s="97">
        <v>319410</v>
      </c>
      <c r="I9171" s="97">
        <v>658505</v>
      </c>
      <c r="J9171" s="97" t="s">
        <v>93</v>
      </c>
      <c r="K9171" s="97">
        <v>0</v>
      </c>
      <c r="L9171" s="97" t="s">
        <v>27732</v>
      </c>
      <c r="M9171" s="97">
        <v>137</v>
      </c>
      <c r="N9171" s="97">
        <v>650544</v>
      </c>
    </row>
    <row r="9172" spans="1:14" ht="14.25" customHeight="1" x14ac:dyDescent="0.3">
      <c r="A9172" s="97" t="s">
        <v>397</v>
      </c>
      <c r="B9172" s="97">
        <v>273</v>
      </c>
      <c r="C9172" s="97" t="s">
        <v>27733</v>
      </c>
      <c r="D9172" s="97" t="s">
        <v>332</v>
      </c>
      <c r="E9172" s="97" t="s">
        <v>27734</v>
      </c>
      <c r="F9172" s="97">
        <v>335040</v>
      </c>
      <c r="G9172" s="97">
        <v>669938</v>
      </c>
      <c r="H9172" s="97">
        <v>335040</v>
      </c>
      <c r="I9172" s="97">
        <v>669938</v>
      </c>
      <c r="J9172" s="97" t="s">
        <v>93</v>
      </c>
      <c r="K9172" s="97">
        <v>32</v>
      </c>
      <c r="L9172" s="97" t="s">
        <v>27735</v>
      </c>
      <c r="M9172" s="97">
        <v>138</v>
      </c>
      <c r="N9172" s="97">
        <v>842830</v>
      </c>
    </row>
    <row r="9173" spans="1:14" ht="14.25" customHeight="1" x14ac:dyDescent="0.3">
      <c r="A9173" s="97" t="s">
        <v>822</v>
      </c>
      <c r="B9173" s="97">
        <v>18</v>
      </c>
      <c r="C9173" s="97" t="s">
        <v>27736</v>
      </c>
      <c r="D9173" s="97" t="s">
        <v>332</v>
      </c>
      <c r="E9173" s="97" t="s">
        <v>27737</v>
      </c>
      <c r="F9173" s="97">
        <v>340264</v>
      </c>
      <c r="G9173" s="97">
        <v>673249</v>
      </c>
      <c r="H9173" s="97">
        <v>340264</v>
      </c>
      <c r="I9173" s="97">
        <v>673249</v>
      </c>
      <c r="J9173" s="97" t="s">
        <v>93</v>
      </c>
      <c r="K9173" s="97">
        <v>66</v>
      </c>
      <c r="L9173" s="97" t="s">
        <v>27738</v>
      </c>
      <c r="M9173" s="97">
        <v>138</v>
      </c>
      <c r="N9173" s="97">
        <v>930886</v>
      </c>
    </row>
    <row r="9174" spans="1:14" ht="14.25" customHeight="1" x14ac:dyDescent="0.3">
      <c r="A9174" s="97" t="s">
        <v>497</v>
      </c>
      <c r="B9174" s="97">
        <v>58</v>
      </c>
      <c r="C9174" s="97" t="s">
        <v>27739</v>
      </c>
      <c r="D9174" s="97" t="s">
        <v>332</v>
      </c>
      <c r="E9174" s="97" t="s">
        <v>27740</v>
      </c>
      <c r="F9174" s="97">
        <v>331510</v>
      </c>
      <c r="G9174" s="97">
        <v>661310</v>
      </c>
      <c r="H9174" s="97">
        <v>331510</v>
      </c>
      <c r="I9174" s="97">
        <v>661310</v>
      </c>
      <c r="J9174" s="97" t="s">
        <v>93</v>
      </c>
      <c r="K9174" s="97">
        <v>136</v>
      </c>
      <c r="L9174" s="97" t="s">
        <v>27741</v>
      </c>
      <c r="M9174" s="97">
        <v>138</v>
      </c>
      <c r="N9174" s="97">
        <v>904633</v>
      </c>
    </row>
    <row r="9175" spans="1:14" ht="14.25" customHeight="1" x14ac:dyDescent="0.3">
      <c r="A9175" s="97" t="s">
        <v>497</v>
      </c>
      <c r="B9175" s="97">
        <v>42</v>
      </c>
      <c r="C9175" s="97" t="s">
        <v>27742</v>
      </c>
      <c r="D9175" s="97" t="s">
        <v>332</v>
      </c>
      <c r="E9175" s="97" t="s">
        <v>27743</v>
      </c>
      <c r="F9175" s="97">
        <v>330650</v>
      </c>
      <c r="G9175" s="97">
        <v>660450</v>
      </c>
      <c r="H9175" s="97">
        <v>330650</v>
      </c>
      <c r="I9175" s="97">
        <v>660450</v>
      </c>
      <c r="J9175" s="97" t="s">
        <v>93</v>
      </c>
      <c r="K9175" s="97">
        <v>174.8</v>
      </c>
      <c r="L9175" s="97" t="s">
        <v>27744</v>
      </c>
      <c r="M9175" s="97">
        <v>138</v>
      </c>
      <c r="N9175" s="97">
        <v>904600</v>
      </c>
    </row>
    <row r="9176" spans="1:14" ht="14.25" customHeight="1" x14ac:dyDescent="0.3">
      <c r="A9176" s="97" t="s">
        <v>878</v>
      </c>
      <c r="B9176" s="97">
        <v>5</v>
      </c>
      <c r="C9176" s="97" t="s">
        <v>27745</v>
      </c>
      <c r="D9176" s="97" t="s">
        <v>332</v>
      </c>
      <c r="E9176" s="97" t="s">
        <v>27746</v>
      </c>
      <c r="F9176" s="97">
        <v>326040</v>
      </c>
      <c r="G9176" s="97">
        <v>658970</v>
      </c>
      <c r="H9176" s="97">
        <v>326040</v>
      </c>
      <c r="I9176" s="97">
        <v>658970</v>
      </c>
      <c r="J9176" s="97" t="s">
        <v>93</v>
      </c>
      <c r="K9176" s="97">
        <v>240</v>
      </c>
      <c r="L9176" s="97" t="s">
        <v>27747</v>
      </c>
      <c r="M9176" s="97">
        <v>138</v>
      </c>
      <c r="N9176" s="97">
        <v>737225</v>
      </c>
    </row>
    <row r="9177" spans="1:14" ht="14.25" customHeight="1" x14ac:dyDescent="0.3">
      <c r="A9177" s="97" t="s">
        <v>497</v>
      </c>
      <c r="B9177" s="97">
        <v>63</v>
      </c>
      <c r="C9177" s="97" t="s">
        <v>27748</v>
      </c>
      <c r="D9177" s="97" t="s">
        <v>332</v>
      </c>
      <c r="E9177" s="97" t="s">
        <v>27749</v>
      </c>
      <c r="F9177" s="97">
        <v>331470</v>
      </c>
      <c r="G9177" s="97">
        <v>660800</v>
      </c>
      <c r="H9177" s="97">
        <v>331470</v>
      </c>
      <c r="I9177" s="97">
        <v>660800</v>
      </c>
      <c r="J9177" s="97" t="s">
        <v>93</v>
      </c>
      <c r="K9177" s="97">
        <v>138</v>
      </c>
      <c r="L9177" s="97" t="s">
        <v>27750</v>
      </c>
      <c r="M9177" s="97">
        <v>138.38</v>
      </c>
      <c r="N9177" s="97">
        <v>904694</v>
      </c>
    </row>
    <row r="9178" spans="1:14" ht="14.25" customHeight="1" x14ac:dyDescent="0.3">
      <c r="A9178" s="97" t="s">
        <v>508</v>
      </c>
      <c r="B9178" s="97">
        <v>99</v>
      </c>
      <c r="C9178" s="97" t="s">
        <v>27751</v>
      </c>
      <c r="D9178" s="97" t="s">
        <v>332</v>
      </c>
      <c r="E9178" s="97" t="s">
        <v>27752</v>
      </c>
      <c r="F9178" s="97">
        <v>334930</v>
      </c>
      <c r="G9178" s="97">
        <v>668720</v>
      </c>
      <c r="H9178" s="97">
        <v>334930</v>
      </c>
      <c r="I9178" s="97">
        <v>668720</v>
      </c>
      <c r="J9178" s="97" t="s">
        <v>93</v>
      </c>
      <c r="K9178" s="97">
        <v>44</v>
      </c>
      <c r="L9178" s="97" t="s">
        <v>27753</v>
      </c>
      <c r="M9178" s="97">
        <v>139</v>
      </c>
      <c r="N9178" s="97">
        <v>951298</v>
      </c>
    </row>
    <row r="9179" spans="1:14" ht="14.25" customHeight="1" x14ac:dyDescent="0.3">
      <c r="A9179" s="97" t="s">
        <v>351</v>
      </c>
      <c r="B9179" s="97">
        <v>70</v>
      </c>
      <c r="C9179" s="97" t="s">
        <v>27754</v>
      </c>
      <c r="D9179" s="97" t="s">
        <v>332</v>
      </c>
      <c r="E9179" s="97" t="s">
        <v>27755</v>
      </c>
      <c r="F9179" s="97">
        <v>328750</v>
      </c>
      <c r="G9179" s="97">
        <v>661380</v>
      </c>
      <c r="H9179" s="97">
        <v>328750</v>
      </c>
      <c r="I9179" s="97">
        <v>661380</v>
      </c>
      <c r="J9179" s="97" t="s">
        <v>93</v>
      </c>
      <c r="K9179" s="97">
        <v>167.82</v>
      </c>
      <c r="L9179" s="97" t="s">
        <v>27756</v>
      </c>
      <c r="M9179" s="97">
        <v>141</v>
      </c>
      <c r="N9179" s="97">
        <v>803154</v>
      </c>
    </row>
    <row r="9180" spans="1:14" ht="14.25" customHeight="1" x14ac:dyDescent="0.3">
      <c r="A9180" s="97" t="s">
        <v>822</v>
      </c>
      <c r="B9180" s="97">
        <v>28</v>
      </c>
      <c r="C9180" s="97" t="s">
        <v>27757</v>
      </c>
      <c r="D9180" s="97" t="s">
        <v>332</v>
      </c>
      <c r="E9180" s="97" t="s">
        <v>27758</v>
      </c>
      <c r="F9180" s="97">
        <v>340829</v>
      </c>
      <c r="G9180" s="97">
        <v>673388</v>
      </c>
      <c r="H9180" s="97">
        <v>340829</v>
      </c>
      <c r="I9180" s="97">
        <v>673388</v>
      </c>
      <c r="J9180" s="97" t="s">
        <v>93</v>
      </c>
      <c r="K9180" s="97">
        <v>0</v>
      </c>
      <c r="L9180" s="97" t="s">
        <v>11501</v>
      </c>
      <c r="M9180" s="97">
        <v>146</v>
      </c>
      <c r="N9180" s="97">
        <v>930896</v>
      </c>
    </row>
    <row r="9181" spans="1:14" ht="14.25" customHeight="1" x14ac:dyDescent="0.3">
      <c r="A9181" s="97" t="s">
        <v>655</v>
      </c>
      <c r="B9181" s="97">
        <v>56</v>
      </c>
      <c r="C9181" s="97" t="s">
        <v>27759</v>
      </c>
      <c r="D9181" s="97" t="s">
        <v>332</v>
      </c>
      <c r="E9181" s="97" t="s">
        <v>27760</v>
      </c>
      <c r="F9181" s="97">
        <v>339910</v>
      </c>
      <c r="G9181" s="97">
        <v>673867</v>
      </c>
      <c r="H9181" s="97">
        <v>339910</v>
      </c>
      <c r="I9181" s="97">
        <v>673867</v>
      </c>
      <c r="J9181" s="97" t="s">
        <v>93</v>
      </c>
      <c r="K9181" s="97">
        <v>36</v>
      </c>
      <c r="L9181" s="97" t="s">
        <v>27761</v>
      </c>
      <c r="M9181" s="97">
        <v>146</v>
      </c>
      <c r="N9181" s="97">
        <v>949722</v>
      </c>
    </row>
    <row r="9182" spans="1:14" ht="14.25" customHeight="1" x14ac:dyDescent="0.3">
      <c r="A9182" s="97" t="s">
        <v>878</v>
      </c>
      <c r="B9182" s="97">
        <v>1</v>
      </c>
      <c r="C9182" s="97" t="s">
        <v>27762</v>
      </c>
      <c r="D9182" s="97" t="s">
        <v>332</v>
      </c>
      <c r="E9182" s="97" t="s">
        <v>27763</v>
      </c>
      <c r="F9182" s="97">
        <v>325440</v>
      </c>
      <c r="G9182" s="97">
        <v>659680</v>
      </c>
      <c r="H9182" s="97">
        <v>325440</v>
      </c>
      <c r="I9182" s="97">
        <v>659680</v>
      </c>
      <c r="J9182" s="97" t="s">
        <v>93</v>
      </c>
      <c r="K9182" s="97">
        <v>234</v>
      </c>
      <c r="L9182" s="97" t="s">
        <v>27764</v>
      </c>
      <c r="M9182" s="97">
        <v>147</v>
      </c>
      <c r="N9182" s="97">
        <v>737221</v>
      </c>
    </row>
    <row r="9183" spans="1:14" ht="14.25" customHeight="1" x14ac:dyDescent="0.3">
      <c r="A9183" s="97" t="s">
        <v>822</v>
      </c>
      <c r="B9183" s="97">
        <v>413</v>
      </c>
      <c r="C9183" s="97" t="s">
        <v>27765</v>
      </c>
      <c r="D9183" s="97" t="s">
        <v>332</v>
      </c>
      <c r="E9183" s="97" t="s">
        <v>27766</v>
      </c>
      <c r="F9183" s="97">
        <v>340376</v>
      </c>
      <c r="G9183" s="97">
        <v>671212</v>
      </c>
      <c r="H9183" s="97">
        <v>340376</v>
      </c>
      <c r="I9183" s="97">
        <v>671212</v>
      </c>
      <c r="J9183" s="97" t="s">
        <v>93</v>
      </c>
      <c r="K9183" s="97">
        <v>111</v>
      </c>
      <c r="L9183" s="97" t="s">
        <v>27767</v>
      </c>
      <c r="M9183" s="97">
        <v>148</v>
      </c>
      <c r="N9183" s="97">
        <v>931284</v>
      </c>
    </row>
    <row r="9184" spans="1:14" ht="14.25" customHeight="1" x14ac:dyDescent="0.3">
      <c r="A9184" s="97" t="s">
        <v>397</v>
      </c>
      <c r="B9184" s="97">
        <v>79</v>
      </c>
      <c r="C9184" s="97" t="s">
        <v>27768</v>
      </c>
      <c r="D9184" s="97" t="s">
        <v>332</v>
      </c>
      <c r="E9184" s="97" t="s">
        <v>27769</v>
      </c>
      <c r="F9184" s="97">
        <v>335130</v>
      </c>
      <c r="G9184" s="97">
        <v>669320</v>
      </c>
      <c r="H9184" s="97">
        <v>335130</v>
      </c>
      <c r="I9184" s="97">
        <v>669320</v>
      </c>
      <c r="J9184" s="97" t="s">
        <v>93</v>
      </c>
      <c r="K9184" s="97">
        <v>50</v>
      </c>
      <c r="L9184" s="97" t="s">
        <v>27770</v>
      </c>
      <c r="M9184" s="97">
        <v>149</v>
      </c>
      <c r="N9184" s="97">
        <v>842636</v>
      </c>
    </row>
    <row r="9185" spans="1:14" ht="14.25" customHeight="1" x14ac:dyDescent="0.3">
      <c r="A9185" s="97" t="s">
        <v>351</v>
      </c>
      <c r="B9185" s="97">
        <v>128</v>
      </c>
      <c r="C9185" s="97" t="s">
        <v>27771</v>
      </c>
      <c r="D9185" s="97" t="s">
        <v>332</v>
      </c>
      <c r="E9185" s="97" t="s">
        <v>27772</v>
      </c>
      <c r="F9185" s="97">
        <v>327070</v>
      </c>
      <c r="G9185" s="97">
        <v>660250</v>
      </c>
      <c r="H9185" s="97">
        <v>327070</v>
      </c>
      <c r="I9185" s="97">
        <v>660250</v>
      </c>
      <c r="J9185" s="97" t="s">
        <v>93</v>
      </c>
      <c r="K9185" s="97">
        <v>231.3</v>
      </c>
      <c r="L9185" s="97" t="s">
        <v>27773</v>
      </c>
      <c r="M9185" s="97">
        <v>151.71</v>
      </c>
      <c r="N9185" s="97">
        <v>803212</v>
      </c>
    </row>
    <row r="9186" spans="1:14" ht="14.25" customHeight="1" x14ac:dyDescent="0.3">
      <c r="A9186" s="97" t="s">
        <v>1963</v>
      </c>
      <c r="B9186" s="97">
        <v>13</v>
      </c>
      <c r="C9186" s="97" t="s">
        <v>27774</v>
      </c>
      <c r="D9186" s="97" t="s">
        <v>332</v>
      </c>
      <c r="E9186" s="97" t="s">
        <v>27775</v>
      </c>
      <c r="F9186" s="97">
        <v>342465</v>
      </c>
      <c r="G9186" s="97">
        <v>675604</v>
      </c>
      <c r="H9186" s="97">
        <v>342465</v>
      </c>
      <c r="I9186" s="97">
        <v>675604</v>
      </c>
      <c r="J9186" s="97" t="s">
        <v>93</v>
      </c>
      <c r="K9186" s="97">
        <v>15</v>
      </c>
      <c r="L9186" s="97" t="s">
        <v>27776</v>
      </c>
      <c r="M9186" s="97">
        <v>152</v>
      </c>
      <c r="N9186" s="97">
        <v>755531</v>
      </c>
    </row>
    <row r="9187" spans="1:14" ht="14.25" customHeight="1" x14ac:dyDescent="0.3">
      <c r="A9187" s="97" t="s">
        <v>419</v>
      </c>
      <c r="B9187" s="97">
        <v>61</v>
      </c>
      <c r="C9187" s="97" t="s">
        <v>27777</v>
      </c>
      <c r="D9187" s="97" t="s">
        <v>332</v>
      </c>
      <c r="E9187" s="97" t="s">
        <v>27778</v>
      </c>
      <c r="F9187" s="97">
        <v>333220</v>
      </c>
      <c r="G9187" s="97">
        <v>670610</v>
      </c>
      <c r="H9187" s="97">
        <v>333220</v>
      </c>
      <c r="I9187" s="97">
        <v>670610</v>
      </c>
      <c r="J9187" s="97" t="s">
        <v>93</v>
      </c>
      <c r="K9187" s="97">
        <v>32</v>
      </c>
      <c r="L9187" s="97" t="s">
        <v>27779</v>
      </c>
      <c r="M9187" s="97">
        <v>152</v>
      </c>
      <c r="N9187" s="97">
        <v>971538</v>
      </c>
    </row>
    <row r="9188" spans="1:14" ht="14.25" customHeight="1" x14ac:dyDescent="0.3">
      <c r="A9188" s="97" t="s">
        <v>508</v>
      </c>
      <c r="B9188" s="97">
        <v>10</v>
      </c>
      <c r="C9188" s="97" t="s">
        <v>27780</v>
      </c>
      <c r="D9188" s="97" t="s">
        <v>332</v>
      </c>
      <c r="E9188" s="97" t="s">
        <v>27781</v>
      </c>
      <c r="F9188" s="97">
        <v>333165</v>
      </c>
      <c r="G9188" s="97">
        <v>669760</v>
      </c>
      <c r="H9188" s="97">
        <v>333165</v>
      </c>
      <c r="I9188" s="97">
        <v>669760</v>
      </c>
      <c r="J9188" s="97" t="s">
        <v>93</v>
      </c>
      <c r="K9188" s="97">
        <v>38</v>
      </c>
      <c r="L9188" s="97" t="s">
        <v>27782</v>
      </c>
      <c r="M9188" s="97">
        <v>155</v>
      </c>
      <c r="N9188" s="97">
        <v>951209</v>
      </c>
    </row>
    <row r="9189" spans="1:14" ht="14.25" customHeight="1" x14ac:dyDescent="0.3">
      <c r="A9189" s="97" t="s">
        <v>822</v>
      </c>
      <c r="B9189" s="97">
        <v>237</v>
      </c>
      <c r="C9189" s="97" t="s">
        <v>27783</v>
      </c>
      <c r="D9189" s="97" t="s">
        <v>332</v>
      </c>
      <c r="E9189" s="97" t="s">
        <v>27784</v>
      </c>
      <c r="F9189" s="97">
        <v>340263</v>
      </c>
      <c r="G9189" s="97">
        <v>671282</v>
      </c>
      <c r="H9189" s="97">
        <v>340263</v>
      </c>
      <c r="I9189" s="97">
        <v>671282</v>
      </c>
      <c r="J9189" s="97" t="s">
        <v>93</v>
      </c>
      <c r="K9189" s="97">
        <v>0</v>
      </c>
      <c r="L9189" s="97" t="s">
        <v>27785</v>
      </c>
      <c r="M9189" s="97">
        <v>157</v>
      </c>
      <c r="N9189" s="97">
        <v>931105</v>
      </c>
    </row>
    <row r="9190" spans="1:14" ht="14.25" customHeight="1" x14ac:dyDescent="0.3">
      <c r="A9190" s="97" t="s">
        <v>419</v>
      </c>
      <c r="B9190" s="97">
        <v>36</v>
      </c>
      <c r="C9190" s="97" t="s">
        <v>27786</v>
      </c>
      <c r="D9190" s="97" t="s">
        <v>332</v>
      </c>
      <c r="E9190" s="97" t="s">
        <v>27787</v>
      </c>
      <c r="F9190" s="97">
        <v>333840</v>
      </c>
      <c r="G9190" s="97">
        <v>672090</v>
      </c>
      <c r="H9190" s="97">
        <v>333840</v>
      </c>
      <c r="I9190" s="97">
        <v>672090</v>
      </c>
      <c r="J9190" s="97" t="s">
        <v>93</v>
      </c>
      <c r="K9190" s="97">
        <v>6</v>
      </c>
      <c r="L9190" s="97" t="s">
        <v>27788</v>
      </c>
      <c r="M9190" s="97">
        <v>157</v>
      </c>
      <c r="N9190" s="97">
        <v>971513</v>
      </c>
    </row>
    <row r="9191" spans="1:14" ht="14.25" customHeight="1" x14ac:dyDescent="0.3">
      <c r="A9191" s="97" t="s">
        <v>351</v>
      </c>
      <c r="B9191" s="97">
        <v>64</v>
      </c>
      <c r="C9191" s="97" t="s">
        <v>27789</v>
      </c>
      <c r="D9191" s="97" t="s">
        <v>332</v>
      </c>
      <c r="E9191" s="97" t="s">
        <v>27790</v>
      </c>
      <c r="F9191" s="97">
        <v>328390</v>
      </c>
      <c r="G9191" s="97">
        <v>661530</v>
      </c>
      <c r="H9191" s="97">
        <v>328390</v>
      </c>
      <c r="I9191" s="97">
        <v>661530</v>
      </c>
      <c r="J9191" s="97" t="s">
        <v>93</v>
      </c>
      <c r="K9191" s="97">
        <v>172.8</v>
      </c>
      <c r="L9191" s="97" t="s">
        <v>27791</v>
      </c>
      <c r="M9191" s="97">
        <v>157</v>
      </c>
      <c r="N9191" s="97">
        <v>803148</v>
      </c>
    </row>
    <row r="9192" spans="1:14" ht="14.25" customHeight="1" x14ac:dyDescent="0.3">
      <c r="A9192" s="97" t="s">
        <v>497</v>
      </c>
      <c r="B9192" s="97">
        <v>93</v>
      </c>
      <c r="C9192" s="97" t="s">
        <v>27792</v>
      </c>
      <c r="D9192" s="97" t="s">
        <v>332</v>
      </c>
      <c r="E9192" s="97" t="s">
        <v>27793</v>
      </c>
      <c r="F9192" s="97">
        <v>333920</v>
      </c>
      <c r="G9192" s="97">
        <v>660320</v>
      </c>
      <c r="H9192" s="97">
        <v>333920</v>
      </c>
      <c r="I9192" s="97">
        <v>660320</v>
      </c>
      <c r="J9192" s="97" t="s">
        <v>93</v>
      </c>
      <c r="K9192" s="97">
        <v>166</v>
      </c>
      <c r="L9192" s="97" t="s">
        <v>27794</v>
      </c>
      <c r="M9192" s="97">
        <v>159</v>
      </c>
      <c r="N9192" s="97">
        <v>904725</v>
      </c>
    </row>
    <row r="9193" spans="1:14" ht="14.25" customHeight="1" x14ac:dyDescent="0.3">
      <c r="A9193" s="97" t="s">
        <v>497</v>
      </c>
      <c r="B9193" s="97">
        <v>120</v>
      </c>
      <c r="C9193" s="97" t="s">
        <v>27795</v>
      </c>
      <c r="D9193" s="97" t="s">
        <v>332</v>
      </c>
      <c r="E9193" s="97" t="s">
        <v>27796</v>
      </c>
      <c r="F9193" s="97">
        <v>334661</v>
      </c>
      <c r="G9193" s="97">
        <v>661120</v>
      </c>
      <c r="H9193" s="97">
        <v>334661</v>
      </c>
      <c r="I9193" s="97">
        <v>661120</v>
      </c>
      <c r="J9193" s="97" t="s">
        <v>93</v>
      </c>
      <c r="K9193" s="97">
        <v>0</v>
      </c>
      <c r="L9193" s="97" t="s">
        <v>27797</v>
      </c>
      <c r="M9193" s="97">
        <v>162</v>
      </c>
      <c r="N9193" s="97">
        <v>904752</v>
      </c>
    </row>
    <row r="9194" spans="1:14" ht="14.25" customHeight="1" x14ac:dyDescent="0.3">
      <c r="A9194" s="97" t="s">
        <v>1963</v>
      </c>
      <c r="B9194" s="97">
        <v>9</v>
      </c>
      <c r="C9194" s="97" t="s">
        <v>27798</v>
      </c>
      <c r="D9194" s="97" t="s">
        <v>332</v>
      </c>
      <c r="E9194" s="97" t="s">
        <v>27799</v>
      </c>
      <c r="F9194" s="97">
        <v>341631</v>
      </c>
      <c r="G9194" s="97">
        <v>675440</v>
      </c>
      <c r="H9194" s="97">
        <v>341631</v>
      </c>
      <c r="I9194" s="97">
        <v>675440</v>
      </c>
      <c r="J9194" s="97" t="s">
        <v>93</v>
      </c>
      <c r="K9194" s="97">
        <v>10</v>
      </c>
      <c r="L9194" s="97" t="s">
        <v>27800</v>
      </c>
      <c r="M9194" s="97">
        <v>163</v>
      </c>
      <c r="N9194" s="97">
        <v>755527</v>
      </c>
    </row>
    <row r="9195" spans="1:14" ht="14.25" customHeight="1" x14ac:dyDescent="0.3">
      <c r="A9195" s="97" t="s">
        <v>6680</v>
      </c>
      <c r="B9195" s="97">
        <v>25</v>
      </c>
      <c r="C9195" s="97" t="s">
        <v>27801</v>
      </c>
      <c r="D9195" s="97" t="s">
        <v>332</v>
      </c>
      <c r="E9195" s="97" t="s">
        <v>27802</v>
      </c>
      <c r="F9195" s="97">
        <v>319665</v>
      </c>
      <c r="G9195" s="97">
        <v>656535</v>
      </c>
      <c r="H9195" s="97">
        <v>319665</v>
      </c>
      <c r="I9195" s="97">
        <v>656535</v>
      </c>
      <c r="J9195" s="97" t="s">
        <v>93</v>
      </c>
      <c r="K9195" s="97">
        <v>259</v>
      </c>
      <c r="L9195" s="97" t="s">
        <v>27803</v>
      </c>
      <c r="M9195" s="97">
        <v>166</v>
      </c>
      <c r="N9195" s="97">
        <v>650517</v>
      </c>
    </row>
    <row r="9196" spans="1:14" ht="14.25" customHeight="1" x14ac:dyDescent="0.3">
      <c r="A9196" s="97" t="s">
        <v>822</v>
      </c>
      <c r="B9196" s="97">
        <v>12</v>
      </c>
      <c r="C9196" s="97" t="s">
        <v>27804</v>
      </c>
      <c r="D9196" s="97" t="s">
        <v>332</v>
      </c>
      <c r="E9196" s="97" t="s">
        <v>27805</v>
      </c>
      <c r="F9196" s="97">
        <v>340927</v>
      </c>
      <c r="G9196" s="97">
        <v>673957</v>
      </c>
      <c r="H9196" s="97">
        <v>340927</v>
      </c>
      <c r="I9196" s="97">
        <v>673957</v>
      </c>
      <c r="J9196" s="97" t="s">
        <v>93</v>
      </c>
      <c r="K9196" s="97">
        <v>42</v>
      </c>
      <c r="L9196" s="97" t="s">
        <v>27806</v>
      </c>
      <c r="M9196" s="97">
        <v>167</v>
      </c>
      <c r="N9196" s="97">
        <v>930880</v>
      </c>
    </row>
    <row r="9197" spans="1:14" ht="14.25" customHeight="1" x14ac:dyDescent="0.3">
      <c r="A9197" s="97" t="s">
        <v>351</v>
      </c>
      <c r="B9197" s="97">
        <v>48</v>
      </c>
      <c r="C9197" s="97" t="s">
        <v>27807</v>
      </c>
      <c r="D9197" s="97" t="s">
        <v>332</v>
      </c>
      <c r="E9197" s="97" t="s">
        <v>27808</v>
      </c>
      <c r="F9197" s="97">
        <v>329123</v>
      </c>
      <c r="G9197" s="97">
        <v>664012</v>
      </c>
      <c r="H9197" s="97">
        <v>329123</v>
      </c>
      <c r="I9197" s="97">
        <v>664012</v>
      </c>
      <c r="J9197" s="97" t="s">
        <v>93</v>
      </c>
      <c r="K9197" s="97">
        <v>0</v>
      </c>
      <c r="L9197" s="97" t="s">
        <v>27809</v>
      </c>
      <c r="M9197" s="97">
        <v>168</v>
      </c>
      <c r="N9197" s="97">
        <v>803132</v>
      </c>
    </row>
    <row r="9198" spans="1:14" ht="14.25" customHeight="1" x14ac:dyDescent="0.3">
      <c r="A9198" s="97" t="s">
        <v>655</v>
      </c>
      <c r="B9198" s="97">
        <v>71</v>
      </c>
      <c r="C9198" s="97" t="s">
        <v>27810</v>
      </c>
      <c r="D9198" s="97" t="s">
        <v>332</v>
      </c>
      <c r="E9198" s="97" t="s">
        <v>27580</v>
      </c>
      <c r="F9198" s="97">
        <v>338280</v>
      </c>
      <c r="G9198" s="97">
        <v>673320</v>
      </c>
      <c r="H9198" s="97">
        <v>338280</v>
      </c>
      <c r="I9198" s="97">
        <v>673320</v>
      </c>
      <c r="J9198" s="97" t="s">
        <v>93</v>
      </c>
      <c r="K9198" s="97">
        <v>0</v>
      </c>
      <c r="L9198" s="97" t="s">
        <v>27581</v>
      </c>
      <c r="M9198" s="97">
        <v>169.02</v>
      </c>
      <c r="N9198" s="97">
        <v>949740</v>
      </c>
    </row>
    <row r="9199" spans="1:14" ht="14.25" customHeight="1" x14ac:dyDescent="0.3">
      <c r="A9199" s="97" t="s">
        <v>351</v>
      </c>
      <c r="B9199" s="97">
        <v>27</v>
      </c>
      <c r="C9199" s="97" t="s">
        <v>27811</v>
      </c>
      <c r="D9199" s="97" t="s">
        <v>332</v>
      </c>
      <c r="E9199" s="97" t="s">
        <v>27812</v>
      </c>
      <c r="F9199" s="97">
        <v>325960</v>
      </c>
      <c r="G9199" s="97">
        <v>663130</v>
      </c>
      <c r="H9199" s="97">
        <v>325960</v>
      </c>
      <c r="I9199" s="97">
        <v>663130</v>
      </c>
      <c r="J9199" s="97" t="s">
        <v>93</v>
      </c>
      <c r="K9199" s="97">
        <v>168</v>
      </c>
      <c r="L9199" s="97" t="s">
        <v>27813</v>
      </c>
      <c r="M9199" s="97">
        <v>170</v>
      </c>
      <c r="N9199" s="97">
        <v>803108</v>
      </c>
    </row>
    <row r="9200" spans="1:14" ht="14.25" customHeight="1" x14ac:dyDescent="0.3">
      <c r="A9200" s="97" t="s">
        <v>497</v>
      </c>
      <c r="B9200" s="97">
        <v>61</v>
      </c>
      <c r="C9200" s="97" t="s">
        <v>27814</v>
      </c>
      <c r="D9200" s="97" t="s">
        <v>332</v>
      </c>
      <c r="E9200" s="97" t="s">
        <v>27815</v>
      </c>
      <c r="F9200" s="97">
        <v>331200</v>
      </c>
      <c r="G9200" s="97">
        <v>660840</v>
      </c>
      <c r="H9200" s="97">
        <v>331200</v>
      </c>
      <c r="I9200" s="97">
        <v>660840</v>
      </c>
      <c r="J9200" s="97" t="s">
        <v>93</v>
      </c>
      <c r="K9200" s="97">
        <v>158</v>
      </c>
      <c r="L9200" s="97" t="s">
        <v>27816</v>
      </c>
      <c r="M9200" s="97">
        <v>173</v>
      </c>
      <c r="N9200" s="97">
        <v>904692</v>
      </c>
    </row>
    <row r="9201" spans="1:14" ht="14.25" customHeight="1" x14ac:dyDescent="0.3">
      <c r="A9201" s="97" t="s">
        <v>878</v>
      </c>
      <c r="B9201" s="97">
        <v>133</v>
      </c>
      <c r="C9201" s="97" t="s">
        <v>27817</v>
      </c>
      <c r="D9201" s="97" t="s">
        <v>332</v>
      </c>
      <c r="E9201" s="97" t="s">
        <v>27818</v>
      </c>
      <c r="F9201" s="97">
        <v>326220</v>
      </c>
      <c r="G9201" s="97">
        <v>659090</v>
      </c>
      <c r="H9201" s="97">
        <v>326220</v>
      </c>
      <c r="I9201" s="97">
        <v>659090</v>
      </c>
      <c r="J9201" s="97" t="s">
        <v>93</v>
      </c>
      <c r="K9201" s="97">
        <v>241.22</v>
      </c>
      <c r="L9201" s="97" t="s">
        <v>27819</v>
      </c>
      <c r="M9201" s="97">
        <v>174</v>
      </c>
      <c r="N9201" s="97">
        <v>737357</v>
      </c>
    </row>
    <row r="9202" spans="1:14" ht="14.25" customHeight="1" x14ac:dyDescent="0.3">
      <c r="A9202" s="97" t="s">
        <v>1963</v>
      </c>
      <c r="B9202" s="97">
        <v>3</v>
      </c>
      <c r="C9202" s="97" t="s">
        <v>27820</v>
      </c>
      <c r="D9202" s="97" t="s">
        <v>332</v>
      </c>
      <c r="E9202" s="97" t="s">
        <v>27821</v>
      </c>
      <c r="F9202" s="97">
        <v>340969</v>
      </c>
      <c r="G9202" s="97">
        <v>675569</v>
      </c>
      <c r="H9202" s="97">
        <v>340969</v>
      </c>
      <c r="I9202" s="97">
        <v>675569</v>
      </c>
      <c r="J9202" s="97" t="s">
        <v>93</v>
      </c>
      <c r="K9202" s="97">
        <v>6</v>
      </c>
      <c r="L9202" s="97" t="s">
        <v>27822</v>
      </c>
      <c r="M9202" s="97">
        <v>178</v>
      </c>
      <c r="N9202" s="97">
        <v>755521</v>
      </c>
    </row>
    <row r="9203" spans="1:14" ht="14.25" customHeight="1" x14ac:dyDescent="0.3">
      <c r="A9203" s="97" t="s">
        <v>351</v>
      </c>
      <c r="B9203" s="97">
        <v>30</v>
      </c>
      <c r="C9203" s="97" t="s">
        <v>27823</v>
      </c>
      <c r="D9203" s="97" t="s">
        <v>332</v>
      </c>
      <c r="E9203" s="97" t="s">
        <v>27824</v>
      </c>
      <c r="F9203" s="97">
        <v>326860</v>
      </c>
      <c r="G9203" s="97">
        <v>663900</v>
      </c>
      <c r="H9203" s="97">
        <v>326860</v>
      </c>
      <c r="I9203" s="97">
        <v>663900</v>
      </c>
      <c r="J9203" s="97" t="s">
        <v>93</v>
      </c>
      <c r="K9203" s="97">
        <v>150</v>
      </c>
      <c r="L9203" s="97" t="s">
        <v>27825</v>
      </c>
      <c r="M9203" s="97">
        <v>181</v>
      </c>
      <c r="N9203" s="97">
        <v>803111</v>
      </c>
    </row>
    <row r="9204" spans="1:14" ht="14.25" customHeight="1" x14ac:dyDescent="0.3">
      <c r="A9204" s="97" t="s">
        <v>878</v>
      </c>
      <c r="B9204" s="97">
        <v>132</v>
      </c>
      <c r="C9204" s="97" t="s">
        <v>27826</v>
      </c>
      <c r="D9204" s="97" t="s">
        <v>332</v>
      </c>
      <c r="E9204" s="97" t="s">
        <v>27827</v>
      </c>
      <c r="F9204" s="97">
        <v>325190</v>
      </c>
      <c r="G9204" s="97">
        <v>658770</v>
      </c>
      <c r="H9204" s="97">
        <v>325190</v>
      </c>
      <c r="I9204" s="97">
        <v>658770</v>
      </c>
      <c r="J9204" s="97" t="s">
        <v>93</v>
      </c>
      <c r="K9204" s="97">
        <v>254.03</v>
      </c>
      <c r="L9204" s="97" t="s">
        <v>27828</v>
      </c>
      <c r="M9204" s="97">
        <v>181</v>
      </c>
      <c r="N9204" s="97">
        <v>737356</v>
      </c>
    </row>
    <row r="9205" spans="1:14" ht="14.25" customHeight="1" x14ac:dyDescent="0.3">
      <c r="A9205" s="97" t="s">
        <v>506</v>
      </c>
      <c r="B9205" s="97">
        <v>339</v>
      </c>
      <c r="C9205" s="97" t="s">
        <v>27829</v>
      </c>
      <c r="D9205" s="97" t="s">
        <v>332</v>
      </c>
      <c r="E9205" s="97" t="s">
        <v>27830</v>
      </c>
      <c r="F9205" s="97">
        <v>328054</v>
      </c>
      <c r="G9205" s="97">
        <v>666893</v>
      </c>
      <c r="H9205" s="97">
        <v>328054</v>
      </c>
      <c r="I9205" s="97">
        <v>666893</v>
      </c>
      <c r="J9205" s="97" t="s">
        <v>93</v>
      </c>
      <c r="K9205" s="97">
        <v>0</v>
      </c>
      <c r="L9205" s="97" t="s">
        <v>27831</v>
      </c>
      <c r="M9205" s="97">
        <v>185</v>
      </c>
      <c r="N9205" s="97">
        <v>1002831</v>
      </c>
    </row>
    <row r="9206" spans="1:14" ht="14.25" customHeight="1" x14ac:dyDescent="0.3">
      <c r="A9206" s="97" t="s">
        <v>878</v>
      </c>
      <c r="B9206" s="97">
        <v>92</v>
      </c>
      <c r="C9206" s="97" t="s">
        <v>27832</v>
      </c>
      <c r="D9206" s="97" t="s">
        <v>332</v>
      </c>
      <c r="E9206" s="97" t="s">
        <v>27833</v>
      </c>
      <c r="F9206" s="97">
        <v>326891</v>
      </c>
      <c r="G9206" s="97">
        <v>656107</v>
      </c>
      <c r="H9206" s="97">
        <v>326891</v>
      </c>
      <c r="I9206" s="97">
        <v>656107</v>
      </c>
      <c r="J9206" s="97" t="s">
        <v>93</v>
      </c>
      <c r="K9206" s="97">
        <v>262</v>
      </c>
      <c r="L9206" s="97" t="s">
        <v>27834</v>
      </c>
      <c r="M9206" s="97">
        <v>187</v>
      </c>
      <c r="N9206" s="97">
        <v>737312</v>
      </c>
    </row>
    <row r="9207" spans="1:14" ht="14.25" customHeight="1" x14ac:dyDescent="0.3">
      <c r="A9207" s="97" t="s">
        <v>419</v>
      </c>
      <c r="B9207" s="97">
        <v>32</v>
      </c>
      <c r="C9207" s="97" t="s">
        <v>27835</v>
      </c>
      <c r="D9207" s="97" t="s">
        <v>332</v>
      </c>
      <c r="E9207" s="97" t="s">
        <v>27836</v>
      </c>
      <c r="F9207" s="97">
        <v>333350</v>
      </c>
      <c r="G9207" s="97">
        <v>672629</v>
      </c>
      <c r="H9207" s="97">
        <v>333350</v>
      </c>
      <c r="I9207" s="97">
        <v>672629</v>
      </c>
      <c r="J9207" s="97" t="s">
        <v>93</v>
      </c>
      <c r="K9207" s="97">
        <v>9</v>
      </c>
      <c r="L9207" s="97" t="s">
        <v>27837</v>
      </c>
      <c r="M9207" s="97">
        <v>188</v>
      </c>
      <c r="N9207" s="97">
        <v>971509</v>
      </c>
    </row>
    <row r="9208" spans="1:14" ht="14.25" customHeight="1" x14ac:dyDescent="0.3">
      <c r="A9208" s="97" t="s">
        <v>822</v>
      </c>
      <c r="B9208" s="97">
        <v>25</v>
      </c>
      <c r="C9208" s="97" t="s">
        <v>27838</v>
      </c>
      <c r="D9208" s="97" t="s">
        <v>332</v>
      </c>
      <c r="E9208" s="97" t="s">
        <v>27839</v>
      </c>
      <c r="F9208" s="97">
        <v>340271</v>
      </c>
      <c r="G9208" s="97">
        <v>673032</v>
      </c>
      <c r="H9208" s="97">
        <v>340271</v>
      </c>
      <c r="I9208" s="97">
        <v>673032</v>
      </c>
      <c r="J9208" s="97" t="s">
        <v>93</v>
      </c>
      <c r="K9208" s="97">
        <v>77</v>
      </c>
      <c r="L9208" s="97" t="s">
        <v>27840</v>
      </c>
      <c r="M9208" s="97">
        <v>190</v>
      </c>
      <c r="N9208" s="97">
        <v>930893</v>
      </c>
    </row>
    <row r="9209" spans="1:14" ht="14.25" customHeight="1" x14ac:dyDescent="0.3">
      <c r="A9209" s="97" t="s">
        <v>351</v>
      </c>
      <c r="B9209" s="97">
        <v>42</v>
      </c>
      <c r="C9209" s="97" t="s">
        <v>27841</v>
      </c>
      <c r="D9209" s="97" t="s">
        <v>332</v>
      </c>
      <c r="E9209" s="97" t="s">
        <v>27842</v>
      </c>
      <c r="F9209" s="97">
        <v>327290</v>
      </c>
      <c r="G9209" s="97">
        <v>662810</v>
      </c>
      <c r="H9209" s="97">
        <v>327290</v>
      </c>
      <c r="I9209" s="97">
        <v>662810</v>
      </c>
      <c r="J9209" s="97" t="s">
        <v>93</v>
      </c>
      <c r="K9209" s="97">
        <v>104</v>
      </c>
      <c r="L9209" s="97" t="s">
        <v>27843</v>
      </c>
      <c r="M9209" s="97">
        <v>190</v>
      </c>
      <c r="N9209" s="97">
        <v>803123</v>
      </c>
    </row>
    <row r="9210" spans="1:14" ht="14.25" customHeight="1" x14ac:dyDescent="0.3">
      <c r="A9210" s="97" t="s">
        <v>330</v>
      </c>
      <c r="B9210" s="97">
        <v>17</v>
      </c>
      <c r="C9210" s="97" t="s">
        <v>27844</v>
      </c>
      <c r="D9210" s="97" t="s">
        <v>332</v>
      </c>
      <c r="E9210" s="97" t="s">
        <v>27845</v>
      </c>
      <c r="F9210" s="97">
        <v>323060</v>
      </c>
      <c r="G9210" s="97">
        <v>660580</v>
      </c>
      <c r="H9210" s="97">
        <v>323060</v>
      </c>
      <c r="I9210" s="97">
        <v>660580</v>
      </c>
      <c r="J9210" s="97" t="s">
        <v>93</v>
      </c>
      <c r="K9210" s="97">
        <v>195</v>
      </c>
      <c r="L9210" s="97" t="s">
        <v>27846</v>
      </c>
      <c r="M9210" s="97">
        <v>191</v>
      </c>
      <c r="N9210" s="97">
        <v>785723</v>
      </c>
    </row>
    <row r="9211" spans="1:14" ht="14.25" customHeight="1" x14ac:dyDescent="0.3">
      <c r="A9211" s="97" t="s">
        <v>351</v>
      </c>
      <c r="B9211" s="97">
        <v>92</v>
      </c>
      <c r="C9211" s="97" t="s">
        <v>27847</v>
      </c>
      <c r="D9211" s="97" t="s">
        <v>332</v>
      </c>
      <c r="E9211" s="97" t="s">
        <v>27848</v>
      </c>
      <c r="F9211" s="97">
        <v>329697</v>
      </c>
      <c r="G9211" s="97">
        <v>664957</v>
      </c>
      <c r="H9211" s="97">
        <v>329697</v>
      </c>
      <c r="I9211" s="97">
        <v>664957</v>
      </c>
      <c r="J9211" s="97" t="s">
        <v>93</v>
      </c>
      <c r="K9211" s="97">
        <v>0</v>
      </c>
      <c r="L9211" s="97" t="s">
        <v>27849</v>
      </c>
      <c r="M9211" s="97">
        <v>193</v>
      </c>
      <c r="N9211" s="97">
        <v>803176</v>
      </c>
    </row>
    <row r="9212" spans="1:14" ht="14.25" customHeight="1" x14ac:dyDescent="0.3">
      <c r="A9212" s="97" t="s">
        <v>508</v>
      </c>
      <c r="B9212" s="97">
        <v>62</v>
      </c>
      <c r="C9212" s="97" t="s">
        <v>27850</v>
      </c>
      <c r="D9212" s="97" t="s">
        <v>332</v>
      </c>
      <c r="E9212" s="97" t="s">
        <v>27851</v>
      </c>
      <c r="F9212" s="97">
        <v>331353</v>
      </c>
      <c r="G9212" s="97">
        <v>665680</v>
      </c>
      <c r="H9212" s="97">
        <v>331353</v>
      </c>
      <c r="I9212" s="97">
        <v>665680</v>
      </c>
      <c r="J9212" s="97" t="s">
        <v>93</v>
      </c>
      <c r="K9212" s="97">
        <v>0</v>
      </c>
      <c r="L9212" s="97" t="s">
        <v>27852</v>
      </c>
      <c r="M9212" s="97">
        <v>193</v>
      </c>
      <c r="N9212" s="97">
        <v>951261</v>
      </c>
    </row>
    <row r="9213" spans="1:14" ht="14.25" customHeight="1" x14ac:dyDescent="0.3">
      <c r="A9213" s="97" t="s">
        <v>419</v>
      </c>
      <c r="B9213" s="97">
        <v>39</v>
      </c>
      <c r="C9213" s="97" t="s">
        <v>27853</v>
      </c>
      <c r="D9213" s="97" t="s">
        <v>332</v>
      </c>
      <c r="E9213" s="97" t="s">
        <v>27854</v>
      </c>
      <c r="F9213" s="97">
        <v>333940</v>
      </c>
      <c r="G9213" s="97">
        <v>672050</v>
      </c>
      <c r="H9213" s="97">
        <v>333940</v>
      </c>
      <c r="I9213" s="97">
        <v>672050</v>
      </c>
      <c r="J9213" s="97" t="s">
        <v>93</v>
      </c>
      <c r="K9213" s="97">
        <v>19</v>
      </c>
      <c r="L9213" s="97" t="s">
        <v>27855</v>
      </c>
      <c r="M9213" s="97">
        <v>193</v>
      </c>
      <c r="N9213" s="97">
        <v>971516</v>
      </c>
    </row>
    <row r="9214" spans="1:14" ht="14.25" customHeight="1" x14ac:dyDescent="0.3">
      <c r="A9214" s="97" t="s">
        <v>351</v>
      </c>
      <c r="B9214" s="97">
        <v>45</v>
      </c>
      <c r="C9214" s="97" t="s">
        <v>27856</v>
      </c>
      <c r="D9214" s="97" t="s">
        <v>332</v>
      </c>
      <c r="E9214" s="97" t="s">
        <v>27857</v>
      </c>
      <c r="F9214" s="97">
        <v>325470</v>
      </c>
      <c r="G9214" s="97">
        <v>660620</v>
      </c>
      <c r="H9214" s="97">
        <v>325470</v>
      </c>
      <c r="I9214" s="97">
        <v>660620</v>
      </c>
      <c r="J9214" s="97" t="s">
        <v>93</v>
      </c>
      <c r="K9214" s="97">
        <v>196</v>
      </c>
      <c r="L9214" s="97" t="s">
        <v>27858</v>
      </c>
      <c r="M9214" s="97">
        <v>195</v>
      </c>
      <c r="N9214" s="97">
        <v>803129</v>
      </c>
    </row>
    <row r="9215" spans="1:14" ht="14.25" customHeight="1" x14ac:dyDescent="0.3">
      <c r="A9215" s="97" t="s">
        <v>6680</v>
      </c>
      <c r="B9215" s="97">
        <v>36</v>
      </c>
      <c r="C9215" s="97" t="s">
        <v>27859</v>
      </c>
      <c r="D9215" s="97" t="s">
        <v>332</v>
      </c>
      <c r="E9215" s="97" t="s">
        <v>27860</v>
      </c>
      <c r="F9215" s="97">
        <v>317880</v>
      </c>
      <c r="G9215" s="97">
        <v>655445</v>
      </c>
      <c r="H9215" s="97">
        <v>317880</v>
      </c>
      <c r="I9215" s="97">
        <v>655445</v>
      </c>
      <c r="J9215" s="97" t="s">
        <v>93</v>
      </c>
      <c r="K9215" s="97">
        <v>247</v>
      </c>
      <c r="L9215" s="97" t="s">
        <v>27861</v>
      </c>
      <c r="M9215" s="97">
        <v>195</v>
      </c>
      <c r="N9215" s="97">
        <v>650528</v>
      </c>
    </row>
    <row r="9216" spans="1:14" ht="14.25" customHeight="1" x14ac:dyDescent="0.3">
      <c r="A9216" s="97" t="s">
        <v>508</v>
      </c>
      <c r="B9216" s="97">
        <v>88</v>
      </c>
      <c r="C9216" s="97" t="s">
        <v>27862</v>
      </c>
      <c r="D9216" s="97" t="s">
        <v>332</v>
      </c>
      <c r="E9216" s="97" t="s">
        <v>27863</v>
      </c>
      <c r="F9216" s="97">
        <v>334960</v>
      </c>
      <c r="G9216" s="97">
        <v>668830</v>
      </c>
      <c r="H9216" s="97">
        <v>334960</v>
      </c>
      <c r="I9216" s="97">
        <v>668830</v>
      </c>
      <c r="J9216" s="97" t="s">
        <v>93</v>
      </c>
      <c r="K9216" s="97">
        <v>41</v>
      </c>
      <c r="L9216" s="97" t="s">
        <v>27864</v>
      </c>
      <c r="M9216" s="97">
        <v>197</v>
      </c>
      <c r="N9216" s="97">
        <v>951287</v>
      </c>
    </row>
    <row r="9217" spans="1:14" ht="14.25" customHeight="1" x14ac:dyDescent="0.3">
      <c r="A9217" s="97" t="s">
        <v>1963</v>
      </c>
      <c r="B9217" s="97">
        <v>2</v>
      </c>
      <c r="C9217" s="97" t="s">
        <v>27865</v>
      </c>
      <c r="D9217" s="97" t="s">
        <v>332</v>
      </c>
      <c r="E9217" s="97" t="s">
        <v>27866</v>
      </c>
      <c r="F9217" s="97">
        <v>340799</v>
      </c>
      <c r="G9217" s="97">
        <v>675386</v>
      </c>
      <c r="H9217" s="97">
        <v>340799</v>
      </c>
      <c r="I9217" s="97">
        <v>675386</v>
      </c>
      <c r="J9217" s="97" t="s">
        <v>93</v>
      </c>
      <c r="K9217" s="97">
        <v>7</v>
      </c>
      <c r="L9217" s="97" t="s">
        <v>27867</v>
      </c>
      <c r="M9217" s="97">
        <v>200</v>
      </c>
      <c r="N9217" s="97">
        <v>755520</v>
      </c>
    </row>
    <row r="9218" spans="1:14" ht="14.25" customHeight="1" x14ac:dyDescent="0.3">
      <c r="A9218" s="97" t="s">
        <v>6680</v>
      </c>
      <c r="B9218" s="97">
        <v>1</v>
      </c>
      <c r="C9218" s="97" t="s">
        <v>27868</v>
      </c>
      <c r="D9218" s="97" t="s">
        <v>332</v>
      </c>
      <c r="E9218" s="97" t="s">
        <v>27869</v>
      </c>
      <c r="F9218" s="97">
        <v>317190</v>
      </c>
      <c r="G9218" s="97">
        <v>656525</v>
      </c>
      <c r="H9218" s="97">
        <v>317190</v>
      </c>
      <c r="I9218" s="97">
        <v>656525</v>
      </c>
      <c r="J9218" s="97" t="s">
        <v>93</v>
      </c>
      <c r="K9218" s="97">
        <v>277</v>
      </c>
      <c r="L9218" s="97" t="s">
        <v>27870</v>
      </c>
      <c r="M9218" s="97">
        <v>207</v>
      </c>
      <c r="N9218" s="97">
        <v>650493</v>
      </c>
    </row>
    <row r="9219" spans="1:14" ht="14.25" customHeight="1" x14ac:dyDescent="0.3">
      <c r="A9219" s="97" t="s">
        <v>419</v>
      </c>
      <c r="B9219" s="97">
        <v>12</v>
      </c>
      <c r="C9219" s="97" t="s">
        <v>27871</v>
      </c>
      <c r="D9219" s="97" t="s">
        <v>332</v>
      </c>
      <c r="E9219" s="97" t="s">
        <v>27872</v>
      </c>
      <c r="F9219" s="97">
        <v>332910</v>
      </c>
      <c r="G9219" s="97">
        <v>673090</v>
      </c>
      <c r="H9219" s="97">
        <v>332910</v>
      </c>
      <c r="I9219" s="97">
        <v>673090</v>
      </c>
      <c r="J9219" s="97" t="s">
        <v>93</v>
      </c>
      <c r="K9219" s="97">
        <v>5</v>
      </c>
      <c r="L9219" s="97" t="s">
        <v>27873</v>
      </c>
      <c r="M9219" s="97">
        <v>210</v>
      </c>
      <c r="N9219" s="97">
        <v>971488</v>
      </c>
    </row>
    <row r="9220" spans="1:14" ht="14.25" customHeight="1" x14ac:dyDescent="0.3">
      <c r="A9220" s="97" t="s">
        <v>351</v>
      </c>
      <c r="B9220" s="97">
        <v>93</v>
      </c>
      <c r="C9220" s="97" t="s">
        <v>27874</v>
      </c>
      <c r="D9220" s="97" t="s">
        <v>332</v>
      </c>
      <c r="E9220" s="97" t="s">
        <v>27875</v>
      </c>
      <c r="F9220" s="97">
        <v>329676</v>
      </c>
      <c r="G9220" s="97">
        <v>663602</v>
      </c>
      <c r="H9220" s="97">
        <v>329676</v>
      </c>
      <c r="I9220" s="97">
        <v>663602</v>
      </c>
      <c r="J9220" s="97" t="s">
        <v>93</v>
      </c>
      <c r="K9220" s="97">
        <v>0</v>
      </c>
      <c r="L9220" s="97" t="s">
        <v>27876</v>
      </c>
      <c r="M9220" s="97">
        <v>211</v>
      </c>
      <c r="N9220" s="97">
        <v>803177</v>
      </c>
    </row>
    <row r="9221" spans="1:14" ht="14.25" customHeight="1" x14ac:dyDescent="0.3">
      <c r="A9221" s="97" t="s">
        <v>419</v>
      </c>
      <c r="B9221" s="97">
        <v>60</v>
      </c>
      <c r="C9221" s="97" t="s">
        <v>27877</v>
      </c>
      <c r="D9221" s="97" t="s">
        <v>332</v>
      </c>
      <c r="E9221" s="97" t="s">
        <v>27878</v>
      </c>
      <c r="F9221" s="97">
        <v>333150</v>
      </c>
      <c r="G9221" s="97">
        <v>671150</v>
      </c>
      <c r="H9221" s="97">
        <v>333150</v>
      </c>
      <c r="I9221" s="97">
        <v>671150</v>
      </c>
      <c r="J9221" s="97" t="s">
        <v>93</v>
      </c>
      <c r="K9221" s="97">
        <v>25</v>
      </c>
      <c r="L9221" s="97" t="s">
        <v>27879</v>
      </c>
      <c r="M9221" s="97">
        <v>212</v>
      </c>
      <c r="N9221" s="97">
        <v>971537</v>
      </c>
    </row>
    <row r="9222" spans="1:14" ht="14.25" customHeight="1" x14ac:dyDescent="0.3">
      <c r="A9222" s="97" t="s">
        <v>397</v>
      </c>
      <c r="B9222" s="97">
        <v>77</v>
      </c>
      <c r="C9222" s="97" t="s">
        <v>27880</v>
      </c>
      <c r="D9222" s="97" t="s">
        <v>332</v>
      </c>
      <c r="E9222" s="97" t="s">
        <v>27881</v>
      </c>
      <c r="F9222" s="97">
        <v>336056</v>
      </c>
      <c r="G9222" s="97">
        <v>668886</v>
      </c>
      <c r="H9222" s="97">
        <v>336056</v>
      </c>
      <c r="I9222" s="97">
        <v>668886</v>
      </c>
      <c r="J9222" s="97" t="s">
        <v>93</v>
      </c>
      <c r="K9222" s="97">
        <v>0</v>
      </c>
      <c r="L9222" s="97" t="s">
        <v>27882</v>
      </c>
      <c r="M9222" s="97">
        <v>219</v>
      </c>
      <c r="N9222" s="97">
        <v>842634</v>
      </c>
    </row>
    <row r="9223" spans="1:14" ht="14.25" customHeight="1" x14ac:dyDescent="0.3">
      <c r="A9223" s="97" t="s">
        <v>508</v>
      </c>
      <c r="B9223" s="97">
        <v>2</v>
      </c>
      <c r="C9223" s="97" t="s">
        <v>27883</v>
      </c>
      <c r="D9223" s="97" t="s">
        <v>332</v>
      </c>
      <c r="E9223" s="97" t="s">
        <v>27884</v>
      </c>
      <c r="F9223" s="97">
        <v>331290</v>
      </c>
      <c r="G9223" s="97">
        <v>669970</v>
      </c>
      <c r="H9223" s="97">
        <v>331290</v>
      </c>
      <c r="I9223" s="97">
        <v>669970</v>
      </c>
      <c r="J9223" s="97" t="s">
        <v>93</v>
      </c>
      <c r="K9223" s="97">
        <v>69.34</v>
      </c>
      <c r="L9223" s="97" t="s">
        <v>27885</v>
      </c>
      <c r="M9223" s="97">
        <v>220</v>
      </c>
      <c r="N9223" s="97">
        <v>951201</v>
      </c>
    </row>
    <row r="9224" spans="1:14" ht="14.25" customHeight="1" x14ac:dyDescent="0.3">
      <c r="A9224" s="97" t="s">
        <v>330</v>
      </c>
      <c r="B9224" s="97">
        <v>34</v>
      </c>
      <c r="C9224" s="97" t="s">
        <v>27886</v>
      </c>
      <c r="D9224" s="97" t="s">
        <v>332</v>
      </c>
      <c r="E9224" s="97" t="s">
        <v>27887</v>
      </c>
      <c r="F9224" s="97">
        <v>323190</v>
      </c>
      <c r="G9224" s="97">
        <v>660830</v>
      </c>
      <c r="H9224" s="97">
        <v>323190</v>
      </c>
      <c r="I9224" s="97">
        <v>660830</v>
      </c>
      <c r="J9224" s="97" t="s">
        <v>93</v>
      </c>
      <c r="K9224" s="97">
        <v>200</v>
      </c>
      <c r="L9224" s="97" t="s">
        <v>27888</v>
      </c>
      <c r="M9224" s="97">
        <v>220</v>
      </c>
      <c r="N9224" s="97">
        <v>785755</v>
      </c>
    </row>
    <row r="9225" spans="1:14" ht="14.25" customHeight="1" x14ac:dyDescent="0.3">
      <c r="A9225" s="97" t="s">
        <v>351</v>
      </c>
      <c r="B9225" s="97">
        <v>51</v>
      </c>
      <c r="C9225" s="97" t="s">
        <v>27889</v>
      </c>
      <c r="D9225" s="97" t="s">
        <v>332</v>
      </c>
      <c r="E9225" s="97" t="s">
        <v>27890</v>
      </c>
      <c r="F9225" s="97">
        <v>328830</v>
      </c>
      <c r="G9225" s="97">
        <v>663401</v>
      </c>
      <c r="H9225" s="97">
        <v>328830</v>
      </c>
      <c r="I9225" s="97">
        <v>663401</v>
      </c>
      <c r="J9225" s="97" t="s">
        <v>93</v>
      </c>
      <c r="K9225" s="97">
        <v>-424</v>
      </c>
      <c r="L9225" s="97" t="s">
        <v>27891</v>
      </c>
      <c r="M9225" s="97">
        <v>223</v>
      </c>
      <c r="N9225" s="97">
        <v>803135</v>
      </c>
    </row>
    <row r="9226" spans="1:14" ht="14.25" customHeight="1" x14ac:dyDescent="0.3">
      <c r="A9226" s="97" t="s">
        <v>1138</v>
      </c>
      <c r="B9226" s="97">
        <v>18</v>
      </c>
      <c r="C9226" s="97" t="s">
        <v>27892</v>
      </c>
      <c r="D9226" s="97" t="s">
        <v>332</v>
      </c>
      <c r="E9226" s="97" t="s">
        <v>27893</v>
      </c>
      <c r="F9226" s="97">
        <v>321815</v>
      </c>
      <c r="G9226" s="97">
        <v>655590</v>
      </c>
      <c r="H9226" s="97">
        <v>321815</v>
      </c>
      <c r="I9226" s="97">
        <v>655590</v>
      </c>
      <c r="J9226" s="97" t="s">
        <v>93</v>
      </c>
      <c r="K9226" s="97">
        <v>276</v>
      </c>
      <c r="L9226" s="97" t="s">
        <v>27894</v>
      </c>
      <c r="M9226" s="97">
        <v>229</v>
      </c>
      <c r="N9226" s="97">
        <v>694961</v>
      </c>
    </row>
    <row r="9227" spans="1:14" ht="14.25" customHeight="1" x14ac:dyDescent="0.3">
      <c r="A9227" s="97" t="s">
        <v>655</v>
      </c>
      <c r="B9227" s="97">
        <v>37</v>
      </c>
      <c r="C9227" s="97" t="s">
        <v>27895</v>
      </c>
      <c r="D9227" s="97" t="s">
        <v>332</v>
      </c>
      <c r="E9227" s="97" t="s">
        <v>27896</v>
      </c>
      <c r="F9227" s="97">
        <v>337045</v>
      </c>
      <c r="G9227" s="97">
        <v>672174</v>
      </c>
      <c r="H9227" s="97">
        <v>337045</v>
      </c>
      <c r="I9227" s="97">
        <v>672174</v>
      </c>
      <c r="J9227" s="97" t="s">
        <v>93</v>
      </c>
      <c r="K9227" s="97">
        <v>47</v>
      </c>
      <c r="L9227" s="97" t="s">
        <v>27897</v>
      </c>
      <c r="M9227" s="97">
        <v>231</v>
      </c>
      <c r="N9227" s="97">
        <v>949703</v>
      </c>
    </row>
    <row r="9228" spans="1:14" ht="14.25" customHeight="1" x14ac:dyDescent="0.3">
      <c r="A9228" s="97" t="s">
        <v>419</v>
      </c>
      <c r="B9228" s="97">
        <v>50</v>
      </c>
      <c r="C9228" s="97" t="s">
        <v>27898</v>
      </c>
      <c r="D9228" s="97" t="s">
        <v>332</v>
      </c>
      <c r="E9228" s="97" t="s">
        <v>27899</v>
      </c>
      <c r="F9228" s="97">
        <v>334980</v>
      </c>
      <c r="G9228" s="97">
        <v>671940</v>
      </c>
      <c r="H9228" s="97">
        <v>334980</v>
      </c>
      <c r="I9228" s="97">
        <v>671940</v>
      </c>
      <c r="J9228" s="97" t="s">
        <v>93</v>
      </c>
      <c r="K9228" s="97">
        <v>22</v>
      </c>
      <c r="L9228" s="97" t="s">
        <v>27900</v>
      </c>
      <c r="M9228" s="97">
        <v>245</v>
      </c>
      <c r="N9228" s="97">
        <v>971527</v>
      </c>
    </row>
    <row r="9229" spans="1:14" ht="14.25" customHeight="1" x14ac:dyDescent="0.3">
      <c r="A9229" s="97" t="s">
        <v>1138</v>
      </c>
      <c r="B9229" s="97">
        <v>1</v>
      </c>
      <c r="C9229" s="97" t="s">
        <v>27901</v>
      </c>
      <c r="D9229" s="97" t="s">
        <v>332</v>
      </c>
      <c r="E9229" s="97" t="s">
        <v>27902</v>
      </c>
      <c r="F9229" s="97">
        <v>320190</v>
      </c>
      <c r="G9229" s="97">
        <v>658890</v>
      </c>
      <c r="H9229" s="97">
        <v>320190</v>
      </c>
      <c r="I9229" s="97">
        <v>658890</v>
      </c>
      <c r="J9229" s="97" t="s">
        <v>93</v>
      </c>
      <c r="K9229" s="97">
        <v>234.6</v>
      </c>
      <c r="L9229" s="97" t="s">
        <v>27903</v>
      </c>
      <c r="M9229" s="97">
        <v>245.97</v>
      </c>
      <c r="N9229" s="97">
        <v>694944</v>
      </c>
    </row>
    <row r="9230" spans="1:14" ht="14.25" customHeight="1" x14ac:dyDescent="0.3">
      <c r="A9230" s="97" t="s">
        <v>508</v>
      </c>
      <c r="B9230" s="97">
        <v>111</v>
      </c>
      <c r="C9230" s="97" t="s">
        <v>27904</v>
      </c>
      <c r="D9230" s="97" t="s">
        <v>332</v>
      </c>
      <c r="E9230" s="97" t="s">
        <v>27905</v>
      </c>
      <c r="F9230" s="97">
        <v>333150</v>
      </c>
      <c r="G9230" s="97">
        <v>668950</v>
      </c>
      <c r="H9230" s="97">
        <v>333150</v>
      </c>
      <c r="I9230" s="97">
        <v>668950</v>
      </c>
      <c r="J9230" s="97" t="s">
        <v>93</v>
      </c>
      <c r="K9230" s="97">
        <v>0</v>
      </c>
      <c r="L9230" s="97" t="s">
        <v>27906</v>
      </c>
      <c r="M9230" s="97">
        <v>248</v>
      </c>
      <c r="N9230" s="97">
        <v>951312</v>
      </c>
    </row>
    <row r="9231" spans="1:14" ht="14.25" customHeight="1" x14ac:dyDescent="0.3">
      <c r="A9231" s="97" t="s">
        <v>655</v>
      </c>
      <c r="B9231" s="97">
        <v>73</v>
      </c>
      <c r="C9231" s="97" t="s">
        <v>27907</v>
      </c>
      <c r="D9231" s="97" t="s">
        <v>332</v>
      </c>
      <c r="E9231" s="97" t="s">
        <v>27908</v>
      </c>
      <c r="F9231" s="97">
        <v>336333</v>
      </c>
      <c r="G9231" s="97">
        <v>670068</v>
      </c>
      <c r="H9231" s="97">
        <v>336333</v>
      </c>
      <c r="I9231" s="97">
        <v>670068</v>
      </c>
      <c r="J9231" s="97" t="s">
        <v>93</v>
      </c>
      <c r="K9231" s="97">
        <v>60</v>
      </c>
      <c r="L9231" s="97" t="s">
        <v>27909</v>
      </c>
      <c r="M9231" s="97">
        <v>248</v>
      </c>
      <c r="N9231" s="97">
        <v>949743</v>
      </c>
    </row>
    <row r="9232" spans="1:14" ht="14.25" customHeight="1" x14ac:dyDescent="0.3">
      <c r="A9232" s="97" t="s">
        <v>1138</v>
      </c>
      <c r="B9232" s="97">
        <v>12</v>
      </c>
      <c r="C9232" s="97" t="s">
        <v>27910</v>
      </c>
      <c r="D9232" s="97" t="s">
        <v>332</v>
      </c>
      <c r="E9232" s="97" t="s">
        <v>27911</v>
      </c>
      <c r="F9232" s="97">
        <v>321230</v>
      </c>
      <c r="G9232" s="97">
        <v>657220</v>
      </c>
      <c r="H9232" s="97">
        <v>321230</v>
      </c>
      <c r="I9232" s="97">
        <v>657220</v>
      </c>
      <c r="J9232" s="97" t="s">
        <v>93</v>
      </c>
      <c r="K9232" s="97">
        <v>264</v>
      </c>
      <c r="L9232" s="97" t="s">
        <v>27912</v>
      </c>
      <c r="M9232" s="97">
        <v>248</v>
      </c>
      <c r="N9232" s="97">
        <v>694955</v>
      </c>
    </row>
    <row r="9233" spans="1:14" ht="14.25" customHeight="1" x14ac:dyDescent="0.3">
      <c r="A9233" s="97" t="s">
        <v>330</v>
      </c>
      <c r="B9233" s="97">
        <v>23</v>
      </c>
      <c r="C9233" s="97" t="s">
        <v>27913</v>
      </c>
      <c r="D9233" s="97" t="s">
        <v>332</v>
      </c>
      <c r="E9233" s="97" t="s">
        <v>27914</v>
      </c>
      <c r="F9233" s="97">
        <v>324670</v>
      </c>
      <c r="G9233" s="97">
        <v>661040</v>
      </c>
      <c r="H9233" s="97">
        <v>324670</v>
      </c>
      <c r="I9233" s="97">
        <v>661040</v>
      </c>
      <c r="J9233" s="97" t="s">
        <v>93</v>
      </c>
      <c r="K9233" s="97">
        <v>152</v>
      </c>
      <c r="L9233" s="97" t="s">
        <v>27915</v>
      </c>
      <c r="M9233" s="97">
        <v>249</v>
      </c>
      <c r="N9233" s="97">
        <v>785743</v>
      </c>
    </row>
    <row r="9234" spans="1:14" ht="14.25" customHeight="1" x14ac:dyDescent="0.3">
      <c r="A9234" s="97" t="s">
        <v>506</v>
      </c>
      <c r="B9234" s="97">
        <v>71</v>
      </c>
      <c r="C9234" s="97" t="s">
        <v>27916</v>
      </c>
      <c r="D9234" s="97" t="s">
        <v>332</v>
      </c>
      <c r="E9234" s="97" t="s">
        <v>27917</v>
      </c>
      <c r="F9234" s="97">
        <v>326920</v>
      </c>
      <c r="G9234" s="97">
        <v>666490</v>
      </c>
      <c r="H9234" s="97">
        <v>326920</v>
      </c>
      <c r="I9234" s="97">
        <v>666490</v>
      </c>
      <c r="J9234" s="97" t="s">
        <v>93</v>
      </c>
      <c r="K9234" s="97">
        <v>145</v>
      </c>
      <c r="L9234" s="97" t="s">
        <v>27918</v>
      </c>
      <c r="M9234" s="97">
        <v>252</v>
      </c>
      <c r="N9234" s="97">
        <v>1002502</v>
      </c>
    </row>
    <row r="9235" spans="1:14" ht="14.25" customHeight="1" x14ac:dyDescent="0.3">
      <c r="A9235" s="97" t="s">
        <v>497</v>
      </c>
      <c r="B9235" s="97">
        <v>55</v>
      </c>
      <c r="C9235" s="97" t="s">
        <v>27919</v>
      </c>
      <c r="D9235" s="97" t="s">
        <v>332</v>
      </c>
      <c r="E9235" s="97" t="s">
        <v>27920</v>
      </c>
      <c r="F9235" s="97">
        <v>333650</v>
      </c>
      <c r="G9235" s="97">
        <v>663540</v>
      </c>
      <c r="H9235" s="97">
        <v>333650</v>
      </c>
      <c r="I9235" s="97">
        <v>663540</v>
      </c>
      <c r="J9235" s="97" t="s">
        <v>93</v>
      </c>
      <c r="K9235" s="97">
        <v>120.7</v>
      </c>
      <c r="L9235" s="97" t="s">
        <v>27921</v>
      </c>
      <c r="M9235" s="97">
        <v>255</v>
      </c>
      <c r="N9235" s="97">
        <v>904630</v>
      </c>
    </row>
    <row r="9236" spans="1:14" ht="14.25" customHeight="1" x14ac:dyDescent="0.3">
      <c r="A9236" s="97" t="s">
        <v>508</v>
      </c>
      <c r="B9236" s="97">
        <v>105</v>
      </c>
      <c r="C9236" s="97" t="s">
        <v>27922</v>
      </c>
      <c r="D9236" s="97" t="s">
        <v>332</v>
      </c>
      <c r="E9236" s="97" t="s">
        <v>27923</v>
      </c>
      <c r="F9236" s="97">
        <v>333860</v>
      </c>
      <c r="G9236" s="97">
        <v>668290</v>
      </c>
      <c r="H9236" s="97">
        <v>333860</v>
      </c>
      <c r="I9236" s="97">
        <v>668290</v>
      </c>
      <c r="J9236" s="97" t="s">
        <v>93</v>
      </c>
      <c r="K9236" s="97">
        <v>32</v>
      </c>
      <c r="L9236" s="97" t="s">
        <v>27924</v>
      </c>
      <c r="M9236" s="97">
        <v>265</v>
      </c>
      <c r="N9236" s="97">
        <v>951304</v>
      </c>
    </row>
    <row r="9237" spans="1:14" ht="14.25" customHeight="1" x14ac:dyDescent="0.3">
      <c r="A9237" s="97" t="s">
        <v>6680</v>
      </c>
      <c r="B9237" s="97">
        <v>23</v>
      </c>
      <c r="C9237" s="97" t="s">
        <v>27925</v>
      </c>
      <c r="D9237" s="97" t="s">
        <v>332</v>
      </c>
      <c r="E9237" s="97" t="s">
        <v>27926</v>
      </c>
      <c r="F9237" s="97">
        <v>318700</v>
      </c>
      <c r="G9237" s="97">
        <v>656560</v>
      </c>
      <c r="H9237" s="97">
        <v>318700</v>
      </c>
      <c r="I9237" s="97">
        <v>656560</v>
      </c>
      <c r="J9237" s="97" t="s">
        <v>93</v>
      </c>
      <c r="K9237" s="97">
        <v>251</v>
      </c>
      <c r="L9237" s="97" t="s">
        <v>27927</v>
      </c>
      <c r="M9237" s="97">
        <v>269</v>
      </c>
      <c r="N9237" s="97">
        <v>650515</v>
      </c>
    </row>
    <row r="9238" spans="1:14" ht="14.25" customHeight="1" x14ac:dyDescent="0.3">
      <c r="A9238" s="97" t="s">
        <v>419</v>
      </c>
      <c r="B9238" s="97">
        <v>33</v>
      </c>
      <c r="C9238" s="97" t="s">
        <v>27928</v>
      </c>
      <c r="D9238" s="97" t="s">
        <v>332</v>
      </c>
      <c r="E9238" s="97" t="s">
        <v>27929</v>
      </c>
      <c r="F9238" s="97">
        <v>333440</v>
      </c>
      <c r="G9238" s="97">
        <v>672750</v>
      </c>
      <c r="H9238" s="97">
        <v>333440</v>
      </c>
      <c r="I9238" s="97">
        <v>672750</v>
      </c>
      <c r="J9238" s="97" t="s">
        <v>93</v>
      </c>
      <c r="K9238" s="97">
        <v>7</v>
      </c>
      <c r="L9238" s="97" t="s">
        <v>27930</v>
      </c>
      <c r="M9238" s="97">
        <v>279</v>
      </c>
      <c r="N9238" s="97">
        <v>971510</v>
      </c>
    </row>
    <row r="9239" spans="1:14" ht="14.25" customHeight="1" x14ac:dyDescent="0.3">
      <c r="A9239" s="97" t="s">
        <v>497</v>
      </c>
      <c r="B9239" s="97">
        <v>71</v>
      </c>
      <c r="C9239" s="97" t="s">
        <v>27931</v>
      </c>
      <c r="D9239" s="97" t="s">
        <v>332</v>
      </c>
      <c r="E9239" s="97" t="s">
        <v>27932</v>
      </c>
      <c r="F9239" s="97">
        <v>333550</v>
      </c>
      <c r="G9239" s="97">
        <v>662020</v>
      </c>
      <c r="H9239" s="97">
        <v>333550</v>
      </c>
      <c r="I9239" s="97">
        <v>662020</v>
      </c>
      <c r="J9239" s="97" t="s">
        <v>93</v>
      </c>
      <c r="K9239" s="97">
        <v>134</v>
      </c>
      <c r="L9239" s="97" t="s">
        <v>27933</v>
      </c>
      <c r="M9239" s="97">
        <v>284</v>
      </c>
      <c r="N9239" s="97">
        <v>904703</v>
      </c>
    </row>
    <row r="9240" spans="1:14" ht="14.25" customHeight="1" x14ac:dyDescent="0.3">
      <c r="A9240" s="97" t="s">
        <v>419</v>
      </c>
      <c r="B9240" s="97">
        <v>34</v>
      </c>
      <c r="C9240" s="97" t="s">
        <v>27934</v>
      </c>
      <c r="D9240" s="97" t="s">
        <v>332</v>
      </c>
      <c r="E9240" s="97" t="s">
        <v>27935</v>
      </c>
      <c r="F9240" s="97">
        <v>334100</v>
      </c>
      <c r="G9240" s="97">
        <v>671080</v>
      </c>
      <c r="H9240" s="97">
        <v>334100</v>
      </c>
      <c r="I9240" s="97">
        <v>671080</v>
      </c>
      <c r="J9240" s="97" t="s">
        <v>93</v>
      </c>
      <c r="K9240" s="97">
        <v>20</v>
      </c>
      <c r="L9240" s="97" t="s">
        <v>27936</v>
      </c>
      <c r="M9240" s="97">
        <v>295</v>
      </c>
      <c r="N9240" s="97">
        <v>971511</v>
      </c>
    </row>
    <row r="9241" spans="1:14" ht="14.25" customHeight="1" x14ac:dyDescent="0.3">
      <c r="A9241" s="97" t="s">
        <v>6680</v>
      </c>
      <c r="B9241" s="97">
        <v>24</v>
      </c>
      <c r="C9241" s="97" t="s">
        <v>27937</v>
      </c>
      <c r="D9241" s="97" t="s">
        <v>332</v>
      </c>
      <c r="E9241" s="97" t="s">
        <v>27938</v>
      </c>
      <c r="F9241" s="97">
        <v>319385</v>
      </c>
      <c r="G9241" s="97">
        <v>656395</v>
      </c>
      <c r="H9241" s="97">
        <v>319385</v>
      </c>
      <c r="I9241" s="97">
        <v>656395</v>
      </c>
      <c r="J9241" s="97" t="s">
        <v>93</v>
      </c>
      <c r="K9241" s="97">
        <v>280</v>
      </c>
      <c r="L9241" s="97" t="s">
        <v>27939</v>
      </c>
      <c r="M9241" s="97">
        <v>296</v>
      </c>
      <c r="N9241" s="97">
        <v>650516</v>
      </c>
    </row>
    <row r="9242" spans="1:14" ht="14.25" customHeight="1" x14ac:dyDescent="0.3">
      <c r="A9242" s="97" t="s">
        <v>1138</v>
      </c>
      <c r="B9242" s="97">
        <v>16</v>
      </c>
      <c r="C9242" s="97" t="s">
        <v>27940</v>
      </c>
      <c r="D9242" s="97" t="s">
        <v>332</v>
      </c>
      <c r="E9242" s="97" t="s">
        <v>27941</v>
      </c>
      <c r="F9242" s="97">
        <v>321180</v>
      </c>
      <c r="G9242" s="97">
        <v>655580</v>
      </c>
      <c r="H9242" s="97">
        <v>321180</v>
      </c>
      <c r="I9242" s="97">
        <v>655580</v>
      </c>
      <c r="J9242" s="97" t="s">
        <v>93</v>
      </c>
      <c r="K9242" s="97">
        <v>270</v>
      </c>
      <c r="L9242" s="97" t="s">
        <v>27942</v>
      </c>
      <c r="M9242" s="97">
        <v>303</v>
      </c>
      <c r="N9242" s="97">
        <v>694959</v>
      </c>
    </row>
    <row r="9243" spans="1:14" ht="14.25" customHeight="1" x14ac:dyDescent="0.3">
      <c r="A9243" s="97" t="s">
        <v>1138</v>
      </c>
      <c r="B9243" s="97">
        <v>15</v>
      </c>
      <c r="C9243" s="97" t="s">
        <v>27943</v>
      </c>
      <c r="D9243" s="97" t="s">
        <v>332</v>
      </c>
      <c r="E9243" s="97" t="s">
        <v>27944</v>
      </c>
      <c r="F9243" s="97">
        <v>323313</v>
      </c>
      <c r="G9243" s="97">
        <v>657932</v>
      </c>
      <c r="H9243" s="97">
        <v>323313</v>
      </c>
      <c r="I9243" s="97">
        <v>657932</v>
      </c>
      <c r="J9243" s="97" t="s">
        <v>93</v>
      </c>
      <c r="K9243" s="97">
        <v>218</v>
      </c>
      <c r="L9243" s="97" t="s">
        <v>27945</v>
      </c>
      <c r="M9243" s="97">
        <v>305</v>
      </c>
      <c r="N9243" s="97">
        <v>694958</v>
      </c>
    </row>
    <row r="9244" spans="1:14" ht="14.25" customHeight="1" x14ac:dyDescent="0.3">
      <c r="A9244" s="97" t="s">
        <v>351</v>
      </c>
      <c r="B9244" s="97">
        <v>52</v>
      </c>
      <c r="C9244" s="97" t="s">
        <v>27946</v>
      </c>
      <c r="D9244" s="97" t="s">
        <v>332</v>
      </c>
      <c r="E9244" s="97" t="s">
        <v>27947</v>
      </c>
      <c r="F9244" s="97">
        <v>327070</v>
      </c>
      <c r="G9244" s="97">
        <v>661620</v>
      </c>
      <c r="H9244" s="97">
        <v>327070</v>
      </c>
      <c r="I9244" s="97">
        <v>661620</v>
      </c>
      <c r="J9244" s="97" t="s">
        <v>93</v>
      </c>
      <c r="K9244" s="97">
        <v>179</v>
      </c>
      <c r="L9244" s="97" t="s">
        <v>27948</v>
      </c>
      <c r="M9244" s="97">
        <v>314</v>
      </c>
      <c r="N9244" s="97">
        <v>803136</v>
      </c>
    </row>
    <row r="9245" spans="1:14" ht="14.25" customHeight="1" x14ac:dyDescent="0.3">
      <c r="A9245" s="97" t="s">
        <v>351</v>
      </c>
      <c r="B9245" s="97">
        <v>145</v>
      </c>
      <c r="C9245" s="97" t="s">
        <v>27949</v>
      </c>
      <c r="D9245" s="97" t="s">
        <v>332</v>
      </c>
      <c r="E9245" s="97" t="s">
        <v>27950</v>
      </c>
      <c r="F9245" s="97">
        <v>325640</v>
      </c>
      <c r="G9245" s="97">
        <v>660730</v>
      </c>
      <c r="H9245" s="97">
        <v>325640</v>
      </c>
      <c r="I9245" s="97">
        <v>660730</v>
      </c>
      <c r="J9245" s="97" t="s">
        <v>93</v>
      </c>
      <c r="K9245" s="97">
        <v>195.29</v>
      </c>
      <c r="L9245" s="97" t="s">
        <v>27951</v>
      </c>
      <c r="M9245" s="97">
        <v>314</v>
      </c>
      <c r="N9245" s="97">
        <v>803229</v>
      </c>
    </row>
    <row r="9246" spans="1:14" ht="14.25" customHeight="1" x14ac:dyDescent="0.3">
      <c r="A9246" s="97" t="s">
        <v>330</v>
      </c>
      <c r="B9246" s="97">
        <v>29</v>
      </c>
      <c r="C9246" s="97" t="s">
        <v>27952</v>
      </c>
      <c r="D9246" s="97" t="s">
        <v>332</v>
      </c>
      <c r="E9246" s="97" t="s">
        <v>27953</v>
      </c>
      <c r="F9246" s="97">
        <v>324000</v>
      </c>
      <c r="G9246" s="97">
        <v>660970</v>
      </c>
      <c r="H9246" s="97">
        <v>324000</v>
      </c>
      <c r="I9246" s="97">
        <v>660970</v>
      </c>
      <c r="J9246" s="97" t="s">
        <v>93</v>
      </c>
      <c r="K9246" s="97">
        <v>177</v>
      </c>
      <c r="L9246" s="97" t="s">
        <v>27954</v>
      </c>
      <c r="M9246" s="97">
        <v>321</v>
      </c>
      <c r="N9246" s="97">
        <v>785750</v>
      </c>
    </row>
    <row r="9247" spans="1:14" ht="14.25" customHeight="1" x14ac:dyDescent="0.3">
      <c r="A9247" s="97" t="s">
        <v>508</v>
      </c>
      <c r="B9247" s="97">
        <v>216</v>
      </c>
      <c r="C9247" s="97" t="s">
        <v>27955</v>
      </c>
      <c r="D9247" s="97" t="s">
        <v>332</v>
      </c>
      <c r="E9247" s="97" t="s">
        <v>27956</v>
      </c>
      <c r="F9247" s="97">
        <v>331130</v>
      </c>
      <c r="G9247" s="97">
        <v>666367</v>
      </c>
      <c r="H9247" s="97">
        <v>331130</v>
      </c>
      <c r="I9247" s="97">
        <v>666367</v>
      </c>
      <c r="J9247" s="97" t="s">
        <v>93</v>
      </c>
      <c r="K9247" s="97">
        <v>0</v>
      </c>
      <c r="L9247" s="97" t="s">
        <v>27957</v>
      </c>
      <c r="M9247" s="97">
        <v>322</v>
      </c>
      <c r="N9247" s="97">
        <v>951419</v>
      </c>
    </row>
    <row r="9248" spans="1:14" ht="14.25" customHeight="1" x14ac:dyDescent="0.3">
      <c r="A9248" s="97" t="s">
        <v>1138</v>
      </c>
      <c r="B9248" s="97">
        <v>73</v>
      </c>
      <c r="C9248" s="97" t="s">
        <v>27958</v>
      </c>
      <c r="D9248" s="97" t="s">
        <v>332</v>
      </c>
      <c r="E9248" s="97" t="s">
        <v>27959</v>
      </c>
      <c r="F9248" s="97">
        <v>324053</v>
      </c>
      <c r="G9248" s="97">
        <v>659820</v>
      </c>
      <c r="H9248" s="97">
        <v>324053</v>
      </c>
      <c r="I9248" s="97">
        <v>659820</v>
      </c>
      <c r="J9248" s="97" t="s">
        <v>93</v>
      </c>
      <c r="K9248" s="97">
        <v>162.06</v>
      </c>
      <c r="L9248" s="97" t="s">
        <v>27960</v>
      </c>
      <c r="M9248" s="97">
        <v>330</v>
      </c>
      <c r="N9248" s="97">
        <v>695016</v>
      </c>
    </row>
    <row r="9249" spans="1:14" ht="14.25" customHeight="1" x14ac:dyDescent="0.3">
      <c r="A9249" s="97" t="s">
        <v>351</v>
      </c>
      <c r="B9249" s="97">
        <v>33</v>
      </c>
      <c r="C9249" s="97" t="s">
        <v>27961</v>
      </c>
      <c r="D9249" s="97" t="s">
        <v>332</v>
      </c>
      <c r="E9249" s="97" t="s">
        <v>27962</v>
      </c>
      <c r="F9249" s="97">
        <v>325330</v>
      </c>
      <c r="G9249" s="97">
        <v>662020</v>
      </c>
      <c r="H9249" s="97">
        <v>325330</v>
      </c>
      <c r="I9249" s="97">
        <v>662020</v>
      </c>
      <c r="J9249" s="97" t="s">
        <v>93</v>
      </c>
      <c r="K9249" s="97">
        <v>146</v>
      </c>
      <c r="L9249" s="97" t="s">
        <v>27963</v>
      </c>
      <c r="M9249" s="97">
        <v>334</v>
      </c>
      <c r="N9249" s="97">
        <v>803114</v>
      </c>
    </row>
    <row r="9250" spans="1:14" ht="14.25" customHeight="1" x14ac:dyDescent="0.3">
      <c r="A9250" s="97" t="s">
        <v>330</v>
      </c>
      <c r="B9250" s="97">
        <v>30</v>
      </c>
      <c r="C9250" s="97" t="s">
        <v>27964</v>
      </c>
      <c r="D9250" s="97" t="s">
        <v>332</v>
      </c>
      <c r="E9250" s="97" t="s">
        <v>27965</v>
      </c>
      <c r="F9250" s="97">
        <v>323920</v>
      </c>
      <c r="G9250" s="97">
        <v>661300</v>
      </c>
      <c r="H9250" s="97">
        <v>323920</v>
      </c>
      <c r="I9250" s="97">
        <v>661300</v>
      </c>
      <c r="J9250" s="97" t="s">
        <v>93</v>
      </c>
      <c r="K9250" s="97">
        <v>172</v>
      </c>
      <c r="L9250" s="97" t="s">
        <v>27966</v>
      </c>
      <c r="M9250" s="97">
        <v>334</v>
      </c>
      <c r="N9250" s="97">
        <v>785751</v>
      </c>
    </row>
    <row r="9251" spans="1:14" ht="14.25" customHeight="1" x14ac:dyDescent="0.3">
      <c r="A9251" s="97" t="s">
        <v>419</v>
      </c>
      <c r="B9251" s="97">
        <v>35</v>
      </c>
      <c r="C9251" s="97" t="s">
        <v>27967</v>
      </c>
      <c r="D9251" s="97" t="s">
        <v>332</v>
      </c>
      <c r="E9251" s="97" t="s">
        <v>27968</v>
      </c>
      <c r="F9251" s="97">
        <v>333990</v>
      </c>
      <c r="G9251" s="97">
        <v>671670</v>
      </c>
      <c r="H9251" s="97">
        <v>333990</v>
      </c>
      <c r="I9251" s="97">
        <v>671670</v>
      </c>
      <c r="J9251" s="97" t="s">
        <v>93</v>
      </c>
      <c r="K9251" s="97">
        <v>10</v>
      </c>
      <c r="L9251" s="97" t="s">
        <v>27969</v>
      </c>
      <c r="M9251" s="97">
        <v>343</v>
      </c>
      <c r="N9251" s="97">
        <v>971512</v>
      </c>
    </row>
    <row r="9252" spans="1:14" ht="14.25" customHeight="1" x14ac:dyDescent="0.3">
      <c r="A9252" s="97" t="s">
        <v>330</v>
      </c>
      <c r="B9252" s="97">
        <v>32</v>
      </c>
      <c r="C9252" s="97" t="s">
        <v>27970</v>
      </c>
      <c r="D9252" s="97" t="s">
        <v>332</v>
      </c>
      <c r="E9252" s="97" t="s">
        <v>27971</v>
      </c>
      <c r="F9252" s="97">
        <v>323690</v>
      </c>
      <c r="G9252" s="97">
        <v>660790</v>
      </c>
      <c r="H9252" s="97">
        <v>323690</v>
      </c>
      <c r="I9252" s="97">
        <v>660790</v>
      </c>
      <c r="J9252" s="97" t="s">
        <v>93</v>
      </c>
      <c r="K9252" s="97">
        <v>178</v>
      </c>
      <c r="L9252" s="97" t="s">
        <v>27972</v>
      </c>
      <c r="M9252" s="97">
        <v>357</v>
      </c>
      <c r="N9252" s="97">
        <v>785753</v>
      </c>
    </row>
    <row r="9253" spans="1:14" ht="14.25" customHeight="1" x14ac:dyDescent="0.3">
      <c r="A9253" s="97" t="s">
        <v>508</v>
      </c>
      <c r="B9253" s="97">
        <v>46</v>
      </c>
      <c r="C9253" s="97" t="s">
        <v>27973</v>
      </c>
      <c r="D9253" s="97" t="s">
        <v>332</v>
      </c>
      <c r="E9253" s="97" t="s">
        <v>27974</v>
      </c>
      <c r="F9253" s="97">
        <v>332810</v>
      </c>
      <c r="G9253" s="97">
        <v>668260</v>
      </c>
      <c r="H9253" s="97">
        <v>332810</v>
      </c>
      <c r="I9253" s="97">
        <v>668260</v>
      </c>
      <c r="J9253" s="97" t="s">
        <v>93</v>
      </c>
      <c r="K9253" s="97">
        <v>61</v>
      </c>
      <c r="L9253" s="97" t="s">
        <v>27975</v>
      </c>
      <c r="M9253" s="97">
        <v>364</v>
      </c>
      <c r="N9253" s="97">
        <v>951245</v>
      </c>
    </row>
    <row r="9254" spans="1:14" ht="14.25" customHeight="1" x14ac:dyDescent="0.3">
      <c r="A9254" s="97" t="s">
        <v>508</v>
      </c>
      <c r="B9254" s="97">
        <v>104</v>
      </c>
      <c r="C9254" s="97" t="s">
        <v>27976</v>
      </c>
      <c r="D9254" s="97" t="s">
        <v>332</v>
      </c>
      <c r="E9254" s="97" t="s">
        <v>27977</v>
      </c>
      <c r="F9254" s="97">
        <v>333860</v>
      </c>
      <c r="G9254" s="97">
        <v>669220</v>
      </c>
      <c r="H9254" s="97">
        <v>333860</v>
      </c>
      <c r="I9254" s="97">
        <v>669220</v>
      </c>
      <c r="J9254" s="97" t="s">
        <v>93</v>
      </c>
      <c r="K9254" s="97">
        <v>33</v>
      </c>
      <c r="L9254" s="97" t="s">
        <v>27978</v>
      </c>
      <c r="M9254" s="97">
        <v>368</v>
      </c>
      <c r="N9254" s="97">
        <v>951303</v>
      </c>
    </row>
    <row r="9255" spans="1:14" ht="14.25" customHeight="1" x14ac:dyDescent="0.3">
      <c r="A9255" s="97" t="s">
        <v>506</v>
      </c>
      <c r="B9255" s="97">
        <v>138</v>
      </c>
      <c r="C9255" s="97" t="s">
        <v>27979</v>
      </c>
      <c r="D9255" s="97" t="s">
        <v>332</v>
      </c>
      <c r="E9255" s="97" t="s">
        <v>27980</v>
      </c>
      <c r="F9255" s="97">
        <v>329440</v>
      </c>
      <c r="G9255" s="97">
        <v>666290</v>
      </c>
      <c r="H9255" s="97">
        <v>329440</v>
      </c>
      <c r="I9255" s="97">
        <v>666290</v>
      </c>
      <c r="J9255" s="97" t="s">
        <v>93</v>
      </c>
      <c r="K9255" s="97">
        <v>105</v>
      </c>
      <c r="L9255" s="97" t="s">
        <v>27981</v>
      </c>
      <c r="M9255" s="97">
        <v>401</v>
      </c>
      <c r="N9255" s="97">
        <v>1002571</v>
      </c>
    </row>
    <row r="9256" spans="1:14" ht="14.25" customHeight="1" x14ac:dyDescent="0.3">
      <c r="A9256" s="97" t="s">
        <v>351</v>
      </c>
      <c r="B9256" s="97">
        <v>126</v>
      </c>
      <c r="C9256" s="97" t="s">
        <v>27982</v>
      </c>
      <c r="D9256" s="97" t="s">
        <v>332</v>
      </c>
      <c r="E9256" s="97" t="s">
        <v>27983</v>
      </c>
      <c r="F9256" s="97">
        <v>326220</v>
      </c>
      <c r="G9256" s="97">
        <v>661240</v>
      </c>
      <c r="H9256" s="97">
        <v>326220</v>
      </c>
      <c r="I9256" s="97">
        <v>661240</v>
      </c>
      <c r="J9256" s="97" t="s">
        <v>93</v>
      </c>
      <c r="K9256" s="97">
        <v>187.85</v>
      </c>
      <c r="L9256" s="97" t="s">
        <v>27984</v>
      </c>
      <c r="M9256" s="97">
        <v>406</v>
      </c>
      <c r="N9256" s="97">
        <v>803210</v>
      </c>
    </row>
    <row r="9257" spans="1:14" ht="14.25" customHeight="1" x14ac:dyDescent="0.3">
      <c r="A9257" s="97" t="s">
        <v>1138</v>
      </c>
      <c r="B9257" s="97">
        <v>11</v>
      </c>
      <c r="C9257" s="97" t="s">
        <v>27985</v>
      </c>
      <c r="D9257" s="97" t="s">
        <v>332</v>
      </c>
      <c r="E9257" s="97" t="s">
        <v>27986</v>
      </c>
      <c r="F9257" s="97">
        <v>323530</v>
      </c>
      <c r="G9257" s="97">
        <v>659530</v>
      </c>
      <c r="H9257" s="97">
        <v>323530</v>
      </c>
      <c r="I9257" s="97">
        <v>659530</v>
      </c>
      <c r="J9257" s="97" t="s">
        <v>93</v>
      </c>
      <c r="K9257" s="97">
        <v>170</v>
      </c>
      <c r="L9257" s="97" t="s">
        <v>27987</v>
      </c>
      <c r="M9257" s="97">
        <v>414</v>
      </c>
      <c r="N9257" s="97">
        <v>694954</v>
      </c>
    </row>
    <row r="9258" spans="1:14" ht="14.25" customHeight="1" x14ac:dyDescent="0.3">
      <c r="A9258" s="97" t="s">
        <v>351</v>
      </c>
      <c r="B9258" s="97">
        <v>157</v>
      </c>
      <c r="C9258" s="97" t="s">
        <v>27988</v>
      </c>
      <c r="D9258" s="97" t="s">
        <v>332</v>
      </c>
      <c r="E9258" s="97" t="s">
        <v>27989</v>
      </c>
      <c r="F9258" s="97">
        <v>327890</v>
      </c>
      <c r="G9258" s="97">
        <v>660920</v>
      </c>
      <c r="H9258" s="97">
        <v>327890</v>
      </c>
      <c r="I9258" s="97">
        <v>660920</v>
      </c>
      <c r="J9258" s="97" t="s">
        <v>93</v>
      </c>
      <c r="K9258" s="97">
        <v>193.9</v>
      </c>
      <c r="L9258" s="97" t="s">
        <v>27990</v>
      </c>
      <c r="M9258" s="97">
        <v>434</v>
      </c>
      <c r="N9258" s="97">
        <v>803241</v>
      </c>
    </row>
    <row r="9259" spans="1:14" ht="14.25" customHeight="1" x14ac:dyDescent="0.3">
      <c r="A9259" s="97" t="s">
        <v>397</v>
      </c>
      <c r="B9259" s="97">
        <v>135</v>
      </c>
      <c r="C9259" s="97" t="s">
        <v>27991</v>
      </c>
      <c r="D9259" s="97" t="s">
        <v>332</v>
      </c>
      <c r="E9259" s="97" t="s">
        <v>27992</v>
      </c>
      <c r="F9259" s="97">
        <v>337420</v>
      </c>
      <c r="G9259" s="97">
        <v>666400</v>
      </c>
      <c r="H9259" s="97">
        <v>337420</v>
      </c>
      <c r="I9259" s="97">
        <v>666400</v>
      </c>
      <c r="J9259" s="97" t="s">
        <v>93</v>
      </c>
      <c r="K9259" s="97">
        <v>192.33</v>
      </c>
      <c r="L9259" s="97" t="s">
        <v>27993</v>
      </c>
      <c r="M9259" s="97">
        <v>455</v>
      </c>
      <c r="N9259" s="97">
        <v>842692</v>
      </c>
    </row>
    <row r="9260" spans="1:14" ht="14.25" customHeight="1" x14ac:dyDescent="0.3">
      <c r="A9260" s="97" t="s">
        <v>330</v>
      </c>
      <c r="B9260" s="97">
        <v>81</v>
      </c>
      <c r="C9260" s="97" t="s">
        <v>331</v>
      </c>
      <c r="D9260" s="97" t="s">
        <v>332</v>
      </c>
      <c r="E9260" s="97" t="s">
        <v>333</v>
      </c>
      <c r="F9260" s="97">
        <v>324964</v>
      </c>
      <c r="G9260" s="97">
        <v>661241</v>
      </c>
      <c r="H9260" s="97">
        <v>324964</v>
      </c>
      <c r="I9260" s="97">
        <v>661241</v>
      </c>
      <c r="J9260" s="97" t="s">
        <v>93</v>
      </c>
      <c r="K9260" s="97">
        <v>166.6</v>
      </c>
      <c r="L9260" s="97" t="s">
        <v>335</v>
      </c>
      <c r="M9260" s="97">
        <v>461</v>
      </c>
      <c r="N9260" s="97">
        <v>785804</v>
      </c>
    </row>
    <row r="9261" spans="1:14" ht="14.25" customHeight="1" x14ac:dyDescent="0.3">
      <c r="A9261" s="97" t="s">
        <v>497</v>
      </c>
      <c r="B9261" s="97">
        <v>45</v>
      </c>
      <c r="C9261" s="97" t="s">
        <v>27994</v>
      </c>
      <c r="D9261" s="97" t="s">
        <v>332</v>
      </c>
      <c r="E9261" s="97" t="s">
        <v>27995</v>
      </c>
      <c r="F9261" s="97">
        <v>333299</v>
      </c>
      <c r="G9261" s="97">
        <v>663741</v>
      </c>
      <c r="H9261" s="97">
        <v>333299</v>
      </c>
      <c r="I9261" s="97">
        <v>663741</v>
      </c>
      <c r="J9261" s="97" t="s">
        <v>93</v>
      </c>
      <c r="K9261" s="97">
        <v>103</v>
      </c>
      <c r="L9261" s="97" t="s">
        <v>27996</v>
      </c>
      <c r="M9261" s="97">
        <v>494.04</v>
      </c>
      <c r="N9261" s="97">
        <v>904603</v>
      </c>
    </row>
    <row r="9262" spans="1:14" ht="14.25" customHeight="1" x14ac:dyDescent="0.3">
      <c r="A9262" s="97" t="s">
        <v>351</v>
      </c>
      <c r="B9262" s="97">
        <v>40</v>
      </c>
      <c r="C9262" s="97" t="s">
        <v>27997</v>
      </c>
      <c r="D9262" s="97" t="s">
        <v>332</v>
      </c>
      <c r="E9262" s="97" t="s">
        <v>27998</v>
      </c>
      <c r="F9262" s="97">
        <v>328110</v>
      </c>
      <c r="G9262" s="97">
        <v>663830</v>
      </c>
      <c r="H9262" s="97">
        <v>328110</v>
      </c>
      <c r="I9262" s="97">
        <v>663830</v>
      </c>
      <c r="J9262" s="97" t="s">
        <v>93</v>
      </c>
      <c r="K9262" s="97">
        <v>139</v>
      </c>
      <c r="L9262" s="97" t="s">
        <v>27999</v>
      </c>
      <c r="M9262" s="97">
        <v>516</v>
      </c>
      <c r="N9262" s="97">
        <v>803121</v>
      </c>
    </row>
    <row r="9263" spans="1:14" ht="14.25" customHeight="1" x14ac:dyDescent="0.3">
      <c r="A9263" s="97" t="s">
        <v>570</v>
      </c>
      <c r="B9263" s="97">
        <v>15</v>
      </c>
      <c r="C9263" s="97" t="s">
        <v>28000</v>
      </c>
      <c r="D9263" s="97" t="s">
        <v>332</v>
      </c>
      <c r="E9263" s="97" t="s">
        <v>28001</v>
      </c>
      <c r="F9263" s="97">
        <v>336446</v>
      </c>
      <c r="G9263" s="97">
        <v>664810</v>
      </c>
      <c r="H9263" s="97">
        <v>336446</v>
      </c>
      <c r="I9263" s="97">
        <v>664810</v>
      </c>
      <c r="J9263" s="97" t="s">
        <v>93</v>
      </c>
      <c r="K9263" s="97">
        <v>228.6</v>
      </c>
      <c r="L9263" s="97" t="s">
        <v>28002</v>
      </c>
      <c r="M9263" s="97">
        <v>532</v>
      </c>
      <c r="N9263" s="97">
        <v>844493</v>
      </c>
    </row>
    <row r="9264" spans="1:14" ht="14.25" customHeight="1" x14ac:dyDescent="0.3">
      <c r="A9264" s="97" t="s">
        <v>397</v>
      </c>
      <c r="B9264" s="97">
        <v>246</v>
      </c>
      <c r="C9264" s="97" t="s">
        <v>28003</v>
      </c>
      <c r="D9264" s="97" t="s">
        <v>332</v>
      </c>
      <c r="E9264" s="97" t="s">
        <v>28004</v>
      </c>
      <c r="F9264" s="97">
        <v>336640</v>
      </c>
      <c r="G9264" s="97">
        <v>665060</v>
      </c>
      <c r="H9264" s="97">
        <v>336640</v>
      </c>
      <c r="I9264" s="97">
        <v>665060</v>
      </c>
      <c r="J9264" s="97" t="s">
        <v>93</v>
      </c>
      <c r="K9264" s="97">
        <v>219.2</v>
      </c>
      <c r="L9264" s="97" t="s">
        <v>28005</v>
      </c>
      <c r="M9264" s="97">
        <v>539.47</v>
      </c>
      <c r="N9264" s="97">
        <v>842803</v>
      </c>
    </row>
    <row r="9265" spans="1:14" ht="14.25" customHeight="1" x14ac:dyDescent="0.3">
      <c r="A9265" s="97" t="s">
        <v>351</v>
      </c>
      <c r="B9265" s="97">
        <v>177</v>
      </c>
      <c r="C9265" s="97" t="s">
        <v>28006</v>
      </c>
      <c r="D9265" s="97" t="s">
        <v>332</v>
      </c>
      <c r="E9265" s="97" t="s">
        <v>28007</v>
      </c>
      <c r="F9265" s="97">
        <v>327280</v>
      </c>
      <c r="G9265" s="97">
        <v>662040</v>
      </c>
      <c r="H9265" s="97">
        <v>327280</v>
      </c>
      <c r="I9265" s="97">
        <v>662040</v>
      </c>
      <c r="J9265" s="97" t="s">
        <v>93</v>
      </c>
      <c r="K9265" s="97">
        <v>185</v>
      </c>
      <c r="L9265" s="97" t="s">
        <v>28008</v>
      </c>
      <c r="M9265" s="97">
        <v>551</v>
      </c>
      <c r="N9265" s="97">
        <v>803261</v>
      </c>
    </row>
    <row r="9266" spans="1:14" ht="14.25" customHeight="1" x14ac:dyDescent="0.3">
      <c r="A9266" s="97" t="s">
        <v>570</v>
      </c>
      <c r="B9266" s="97">
        <v>9</v>
      </c>
      <c r="C9266" s="97" t="s">
        <v>28009</v>
      </c>
      <c r="D9266" s="97" t="s">
        <v>332</v>
      </c>
      <c r="E9266" s="97" t="s">
        <v>28010</v>
      </c>
      <c r="F9266" s="97">
        <v>336241</v>
      </c>
      <c r="G9266" s="97">
        <v>664796</v>
      </c>
      <c r="H9266" s="97">
        <v>336241</v>
      </c>
      <c r="I9266" s="97">
        <v>664796</v>
      </c>
      <c r="J9266" s="97" t="s">
        <v>93</v>
      </c>
      <c r="K9266" s="97">
        <v>228</v>
      </c>
      <c r="L9266" s="97" t="s">
        <v>28011</v>
      </c>
      <c r="M9266" s="97">
        <v>554</v>
      </c>
      <c r="N9266" s="97">
        <v>844487</v>
      </c>
    </row>
    <row r="9267" spans="1:14" ht="14.25" customHeight="1" x14ac:dyDescent="0.3">
      <c r="A9267" s="97" t="s">
        <v>397</v>
      </c>
      <c r="B9267" s="97">
        <v>241</v>
      </c>
      <c r="C9267" s="97" t="s">
        <v>402</v>
      </c>
      <c r="D9267" s="97" t="s">
        <v>332</v>
      </c>
      <c r="E9267" s="97" t="s">
        <v>403</v>
      </c>
      <c r="F9267" s="97">
        <v>338345</v>
      </c>
      <c r="G9267" s="97">
        <v>668035</v>
      </c>
      <c r="H9267" s="97">
        <v>338345</v>
      </c>
      <c r="I9267" s="97">
        <v>668035</v>
      </c>
      <c r="J9267" s="97" t="s">
        <v>93</v>
      </c>
      <c r="K9267" s="97">
        <v>169.65</v>
      </c>
      <c r="L9267" s="97" t="s">
        <v>408</v>
      </c>
      <c r="M9267" s="97">
        <v>582</v>
      </c>
      <c r="N9267" s="97">
        <v>842798</v>
      </c>
    </row>
    <row r="9268" spans="1:14" ht="14.25" customHeight="1" x14ac:dyDescent="0.3">
      <c r="A9268" s="97" t="s">
        <v>397</v>
      </c>
      <c r="B9268" s="97">
        <v>133</v>
      </c>
      <c r="C9268" s="97" t="s">
        <v>398</v>
      </c>
      <c r="D9268" s="97" t="s">
        <v>332</v>
      </c>
      <c r="E9268" s="97" t="s">
        <v>399</v>
      </c>
      <c r="F9268" s="97">
        <v>337740</v>
      </c>
      <c r="G9268" s="97">
        <v>667740</v>
      </c>
      <c r="H9268" s="97">
        <v>337740</v>
      </c>
      <c r="I9268" s="97">
        <v>667740</v>
      </c>
      <c r="J9268" s="97" t="s">
        <v>93</v>
      </c>
      <c r="K9268" s="97">
        <v>166</v>
      </c>
      <c r="L9268" s="97" t="s">
        <v>400</v>
      </c>
      <c r="M9268" s="97">
        <v>584.61</v>
      </c>
      <c r="N9268" s="97">
        <v>842690</v>
      </c>
    </row>
    <row r="9269" spans="1:14" ht="14.25" customHeight="1" x14ac:dyDescent="0.3">
      <c r="A9269" s="97" t="s">
        <v>351</v>
      </c>
      <c r="B9269" s="97">
        <v>175</v>
      </c>
      <c r="C9269" s="97" t="s">
        <v>28012</v>
      </c>
      <c r="D9269" s="97" t="s">
        <v>332</v>
      </c>
      <c r="E9269" s="97" t="s">
        <v>28013</v>
      </c>
      <c r="F9269" s="97">
        <v>329209</v>
      </c>
      <c r="G9269" s="97">
        <v>660867</v>
      </c>
      <c r="H9269" s="97">
        <v>329209</v>
      </c>
      <c r="I9269" s="97">
        <v>660867</v>
      </c>
      <c r="J9269" s="97" t="s">
        <v>93</v>
      </c>
      <c r="K9269" s="97">
        <v>177.5</v>
      </c>
      <c r="L9269" s="97" t="s">
        <v>28014</v>
      </c>
      <c r="M9269" s="97">
        <v>645</v>
      </c>
      <c r="N9269" s="97">
        <v>803259</v>
      </c>
    </row>
    <row r="9270" spans="1:14" ht="14.25" customHeight="1" x14ac:dyDescent="0.3">
      <c r="A9270" s="97" t="s">
        <v>570</v>
      </c>
      <c r="B9270" s="97">
        <v>19</v>
      </c>
      <c r="C9270" s="97" t="s">
        <v>28015</v>
      </c>
      <c r="D9270" s="97" t="s">
        <v>332</v>
      </c>
      <c r="E9270" s="97" t="s">
        <v>28016</v>
      </c>
      <c r="F9270" s="97">
        <v>336788</v>
      </c>
      <c r="G9270" s="97">
        <v>664967</v>
      </c>
      <c r="H9270" s="97">
        <v>336788</v>
      </c>
      <c r="I9270" s="97">
        <v>664967</v>
      </c>
      <c r="J9270" s="97" t="s">
        <v>93</v>
      </c>
      <c r="K9270" s="97">
        <v>225.6</v>
      </c>
      <c r="L9270" s="97" t="s">
        <v>28017</v>
      </c>
      <c r="M9270" s="97">
        <v>655</v>
      </c>
      <c r="N9270" s="97">
        <v>844497</v>
      </c>
    </row>
    <row r="9271" spans="1:14" ht="14.25" customHeight="1" x14ac:dyDescent="0.3">
      <c r="A9271" s="97" t="s">
        <v>655</v>
      </c>
      <c r="B9271" s="97">
        <v>88</v>
      </c>
      <c r="C9271" s="97" t="s">
        <v>28018</v>
      </c>
      <c r="D9271" s="97" t="s">
        <v>332</v>
      </c>
      <c r="E9271" s="97" t="s">
        <v>28019</v>
      </c>
      <c r="F9271" s="97">
        <v>338085</v>
      </c>
      <c r="G9271" s="97">
        <v>671294</v>
      </c>
      <c r="H9271" s="97">
        <v>338085</v>
      </c>
      <c r="I9271" s="97">
        <v>671294</v>
      </c>
      <c r="J9271" s="97" t="s">
        <v>93</v>
      </c>
      <c r="K9271" s="97">
        <v>137</v>
      </c>
      <c r="L9271" s="97" t="s">
        <v>28020</v>
      </c>
      <c r="M9271" s="97">
        <v>660</v>
      </c>
      <c r="N9271" s="97">
        <v>949758</v>
      </c>
    </row>
    <row r="9272" spans="1:14" ht="14.25" customHeight="1" x14ac:dyDescent="0.3">
      <c r="A9272" s="97" t="s">
        <v>570</v>
      </c>
      <c r="B9272" s="97">
        <v>18</v>
      </c>
      <c r="C9272" s="97" t="s">
        <v>571</v>
      </c>
      <c r="D9272" s="97" t="s">
        <v>332</v>
      </c>
      <c r="E9272" s="97" t="s">
        <v>573</v>
      </c>
      <c r="F9272" s="97">
        <v>336396</v>
      </c>
      <c r="G9272" s="97">
        <v>664619</v>
      </c>
      <c r="H9272" s="97">
        <v>336396</v>
      </c>
      <c r="I9272" s="97">
        <v>664619</v>
      </c>
      <c r="J9272" s="97" t="s">
        <v>93</v>
      </c>
      <c r="K9272" s="97">
        <v>229.5</v>
      </c>
      <c r="L9272" s="97" t="s">
        <v>578</v>
      </c>
      <c r="M9272" s="97">
        <v>696</v>
      </c>
      <c r="N9272" s="97">
        <v>844496</v>
      </c>
    </row>
    <row r="9273" spans="1:14" ht="14.25" customHeight="1" x14ac:dyDescent="0.3">
      <c r="A9273" s="97" t="s">
        <v>506</v>
      </c>
      <c r="B9273" s="97">
        <v>83</v>
      </c>
      <c r="C9273" s="97" t="s">
        <v>28021</v>
      </c>
      <c r="D9273" s="97" t="s">
        <v>332</v>
      </c>
      <c r="E9273" s="97" t="s">
        <v>28022</v>
      </c>
      <c r="F9273" s="97">
        <v>327150</v>
      </c>
      <c r="G9273" s="97">
        <v>665100</v>
      </c>
      <c r="H9273" s="97">
        <v>327150</v>
      </c>
      <c r="I9273" s="97">
        <v>665100</v>
      </c>
      <c r="J9273" s="97" t="s">
        <v>93</v>
      </c>
      <c r="K9273" s="97">
        <v>154</v>
      </c>
      <c r="L9273" s="97" t="s">
        <v>28023</v>
      </c>
      <c r="M9273" s="97">
        <v>732</v>
      </c>
      <c r="N9273" s="97">
        <v>1002514</v>
      </c>
    </row>
    <row r="9274" spans="1:14" ht="14.25" customHeight="1" x14ac:dyDescent="0.3">
      <c r="A9274" s="97" t="s">
        <v>397</v>
      </c>
      <c r="B9274" s="97">
        <v>94</v>
      </c>
      <c r="C9274" s="97" t="s">
        <v>28024</v>
      </c>
      <c r="D9274" s="97" t="s">
        <v>332</v>
      </c>
      <c r="E9274" s="97" t="s">
        <v>28025</v>
      </c>
      <c r="F9274" s="97">
        <v>337060</v>
      </c>
      <c r="G9274" s="97">
        <v>667900</v>
      </c>
      <c r="H9274" s="97">
        <v>337060</v>
      </c>
      <c r="I9274" s="97">
        <v>667900</v>
      </c>
      <c r="J9274" s="97" t="s">
        <v>93</v>
      </c>
      <c r="K9274" s="97">
        <v>130</v>
      </c>
      <c r="L9274" s="97" t="s">
        <v>28026</v>
      </c>
      <c r="M9274" s="97">
        <v>741</v>
      </c>
      <c r="N9274" s="97">
        <v>842651</v>
      </c>
    </row>
    <row r="9275" spans="1:14" ht="14.25" customHeight="1" x14ac:dyDescent="0.3">
      <c r="A9275" s="97" t="s">
        <v>506</v>
      </c>
      <c r="B9275" s="97">
        <v>82</v>
      </c>
      <c r="C9275" s="97" t="s">
        <v>28027</v>
      </c>
      <c r="D9275" s="97" t="s">
        <v>332</v>
      </c>
      <c r="E9275" s="97" t="s">
        <v>28028</v>
      </c>
      <c r="F9275" s="97">
        <v>327260</v>
      </c>
      <c r="G9275" s="97">
        <v>665080</v>
      </c>
      <c r="H9275" s="97">
        <v>327260</v>
      </c>
      <c r="I9275" s="97">
        <v>665080</v>
      </c>
      <c r="J9275" s="97" t="s">
        <v>93</v>
      </c>
      <c r="K9275" s="97">
        <v>152</v>
      </c>
      <c r="L9275" s="97" t="s">
        <v>28029</v>
      </c>
      <c r="M9275" s="97">
        <v>752</v>
      </c>
      <c r="N9275" s="97">
        <v>1002513</v>
      </c>
    </row>
    <row r="9276" spans="1:14" ht="14.25" customHeight="1" x14ac:dyDescent="0.3">
      <c r="A9276" s="97" t="s">
        <v>419</v>
      </c>
      <c r="B9276" s="97">
        <v>178</v>
      </c>
      <c r="C9276" s="97" t="s">
        <v>28030</v>
      </c>
      <c r="D9276" s="97" t="s">
        <v>332</v>
      </c>
      <c r="E9276" s="97" t="s">
        <v>28031</v>
      </c>
      <c r="F9276" s="97">
        <v>331677</v>
      </c>
      <c r="G9276" s="97">
        <v>671490</v>
      </c>
      <c r="H9276" s="97">
        <v>331677</v>
      </c>
      <c r="I9276" s="97">
        <v>671490</v>
      </c>
      <c r="J9276" s="97" t="s">
        <v>93</v>
      </c>
      <c r="K9276" s="97">
        <v>0</v>
      </c>
      <c r="L9276" s="97" t="s">
        <v>28032</v>
      </c>
      <c r="M9276" s="97">
        <v>769.52</v>
      </c>
      <c r="N9276" s="97">
        <v>971662</v>
      </c>
    </row>
    <row r="9277" spans="1:14" ht="14.25" customHeight="1" x14ac:dyDescent="0.3">
      <c r="A9277" s="97" t="s">
        <v>508</v>
      </c>
      <c r="B9277" s="97">
        <v>409</v>
      </c>
      <c r="C9277" s="97" t="s">
        <v>28033</v>
      </c>
      <c r="D9277" s="97" t="s">
        <v>332</v>
      </c>
      <c r="E9277" s="97" t="s">
        <v>28034</v>
      </c>
      <c r="F9277" s="97">
        <v>330574</v>
      </c>
      <c r="G9277" s="97">
        <v>667282</v>
      </c>
      <c r="H9277" s="97">
        <v>330574</v>
      </c>
      <c r="I9277" s="97">
        <v>667282</v>
      </c>
      <c r="J9277" s="97" t="s">
        <v>93</v>
      </c>
      <c r="K9277" s="97">
        <v>80.959999999999994</v>
      </c>
      <c r="L9277" s="97" t="s">
        <v>28035</v>
      </c>
      <c r="M9277" s="97">
        <v>831</v>
      </c>
      <c r="N9277" s="97">
        <v>951613</v>
      </c>
    </row>
    <row r="9278" spans="1:14" ht="14.25" customHeight="1" x14ac:dyDescent="0.3">
      <c r="A9278" s="97" t="s">
        <v>508</v>
      </c>
      <c r="B9278" s="97">
        <v>47</v>
      </c>
      <c r="C9278" s="97" t="s">
        <v>28036</v>
      </c>
      <c r="D9278" s="97" t="s">
        <v>332</v>
      </c>
      <c r="E9278" s="97" t="s">
        <v>28037</v>
      </c>
      <c r="F9278" s="97">
        <v>332490</v>
      </c>
      <c r="G9278" s="97">
        <v>668580</v>
      </c>
      <c r="H9278" s="97">
        <v>332490</v>
      </c>
      <c r="I9278" s="97">
        <v>668580</v>
      </c>
      <c r="J9278" s="97" t="s">
        <v>93</v>
      </c>
      <c r="K9278" s="97">
        <v>53.43</v>
      </c>
      <c r="L9278" s="97" t="s">
        <v>28038</v>
      </c>
      <c r="M9278" s="97">
        <v>887</v>
      </c>
      <c r="N9278" s="97">
        <v>951246</v>
      </c>
    </row>
    <row r="9279" spans="1:14" ht="14.25" customHeight="1" x14ac:dyDescent="0.3">
      <c r="A9279" s="97" t="s">
        <v>397</v>
      </c>
      <c r="B9279" s="97">
        <v>222</v>
      </c>
      <c r="C9279" s="97" t="s">
        <v>28039</v>
      </c>
      <c r="D9279" s="97" t="s">
        <v>332</v>
      </c>
      <c r="E9279" s="97" t="s">
        <v>28040</v>
      </c>
      <c r="F9279" s="97">
        <v>337810</v>
      </c>
      <c r="G9279" s="97">
        <v>668020</v>
      </c>
      <c r="H9279" s="97">
        <v>337810</v>
      </c>
      <c r="I9279" s="97">
        <v>668020</v>
      </c>
      <c r="J9279" s="97" t="s">
        <v>93</v>
      </c>
      <c r="K9279" s="97">
        <v>170</v>
      </c>
      <c r="L9279" s="97" t="s">
        <v>28041</v>
      </c>
      <c r="M9279" s="97">
        <v>888.81</v>
      </c>
      <c r="N9279" s="97">
        <v>842779</v>
      </c>
    </row>
    <row r="9280" spans="1:14" ht="14.25" customHeight="1" x14ac:dyDescent="0.3">
      <c r="A9280" s="97" t="s">
        <v>397</v>
      </c>
      <c r="B9280" s="97">
        <v>245</v>
      </c>
      <c r="C9280" s="97" t="s">
        <v>28042</v>
      </c>
      <c r="D9280" s="97" t="s">
        <v>332</v>
      </c>
      <c r="E9280" s="97" t="s">
        <v>28043</v>
      </c>
      <c r="F9280" s="97">
        <v>336130</v>
      </c>
      <c r="G9280" s="97">
        <v>665440</v>
      </c>
      <c r="H9280" s="97">
        <v>336130</v>
      </c>
      <c r="I9280" s="97">
        <v>665440</v>
      </c>
      <c r="J9280" s="97" t="s">
        <v>93</v>
      </c>
      <c r="K9280" s="97">
        <v>187.15</v>
      </c>
      <c r="L9280" s="97" t="s">
        <v>28044</v>
      </c>
      <c r="M9280" s="97">
        <v>896</v>
      </c>
      <c r="N9280" s="97">
        <v>842802</v>
      </c>
    </row>
    <row r="9281" spans="1:14" ht="14.25" customHeight="1" x14ac:dyDescent="0.3">
      <c r="A9281" s="97" t="s">
        <v>508</v>
      </c>
      <c r="B9281" s="97">
        <v>11</v>
      </c>
      <c r="C9281" s="97" t="s">
        <v>28045</v>
      </c>
      <c r="D9281" s="97" t="s">
        <v>332</v>
      </c>
      <c r="E9281" s="97" t="s">
        <v>28046</v>
      </c>
      <c r="F9281" s="97">
        <v>330070</v>
      </c>
      <c r="G9281" s="97">
        <v>667650</v>
      </c>
      <c r="H9281" s="97">
        <v>330070</v>
      </c>
      <c r="I9281" s="97">
        <v>667650</v>
      </c>
      <c r="J9281" s="97" t="s">
        <v>93</v>
      </c>
      <c r="K9281" s="97">
        <v>86</v>
      </c>
      <c r="L9281" s="97" t="s">
        <v>28047</v>
      </c>
      <c r="M9281" s="97">
        <v>902</v>
      </c>
      <c r="N9281" s="97">
        <v>951210</v>
      </c>
    </row>
    <row r="9282" spans="1:14" ht="14.25" customHeight="1" x14ac:dyDescent="0.3">
      <c r="A9282" s="97" t="s">
        <v>351</v>
      </c>
      <c r="B9282" s="97">
        <v>110</v>
      </c>
      <c r="C9282" s="97" t="s">
        <v>28048</v>
      </c>
      <c r="D9282" s="97" t="s">
        <v>332</v>
      </c>
      <c r="E9282" s="97" t="s">
        <v>28049</v>
      </c>
      <c r="F9282" s="97">
        <v>328400</v>
      </c>
      <c r="G9282" s="97">
        <v>661060</v>
      </c>
      <c r="H9282" s="97">
        <v>328400</v>
      </c>
      <c r="I9282" s="97">
        <v>661060</v>
      </c>
      <c r="J9282" s="97" t="s">
        <v>93</v>
      </c>
      <c r="K9282" s="97">
        <v>176</v>
      </c>
      <c r="L9282" s="97" t="s">
        <v>28050</v>
      </c>
      <c r="M9282" s="97">
        <v>906.78</v>
      </c>
      <c r="N9282" s="97">
        <v>803194</v>
      </c>
    </row>
    <row r="9283" spans="1:14" ht="14.25" customHeight="1" x14ac:dyDescent="0.3">
      <c r="A9283" s="97" t="s">
        <v>419</v>
      </c>
      <c r="B9283" s="97">
        <v>63</v>
      </c>
      <c r="C9283" s="97" t="s">
        <v>28051</v>
      </c>
      <c r="D9283" s="97" t="s">
        <v>332</v>
      </c>
      <c r="E9283" s="97" t="s">
        <v>28052</v>
      </c>
      <c r="F9283" s="97">
        <v>332200</v>
      </c>
      <c r="G9283" s="97">
        <v>670280</v>
      </c>
      <c r="H9283" s="97">
        <v>332200</v>
      </c>
      <c r="I9283" s="97">
        <v>670280</v>
      </c>
      <c r="J9283" s="97" t="s">
        <v>93</v>
      </c>
      <c r="K9283" s="97">
        <v>43.28</v>
      </c>
      <c r="L9283" s="97" t="s">
        <v>28053</v>
      </c>
      <c r="M9283" s="97">
        <v>921</v>
      </c>
      <c r="N9283" s="97">
        <v>971540</v>
      </c>
    </row>
    <row r="9284" spans="1:14" ht="14.25" customHeight="1" x14ac:dyDescent="0.3">
      <c r="A9284" s="97" t="s">
        <v>508</v>
      </c>
      <c r="B9284" s="97">
        <v>215</v>
      </c>
      <c r="C9284" s="97" t="s">
        <v>28054</v>
      </c>
      <c r="D9284" s="97" t="s">
        <v>332</v>
      </c>
      <c r="E9284" s="97" t="s">
        <v>28055</v>
      </c>
      <c r="F9284" s="97">
        <v>330910</v>
      </c>
      <c r="G9284" s="97">
        <v>667698</v>
      </c>
      <c r="H9284" s="97">
        <v>330910</v>
      </c>
      <c r="I9284" s="97">
        <v>667698</v>
      </c>
      <c r="J9284" s="97" t="s">
        <v>93</v>
      </c>
      <c r="K9284" s="97">
        <v>76</v>
      </c>
      <c r="L9284" s="97" t="s">
        <v>28056</v>
      </c>
      <c r="M9284" s="97">
        <v>928.29</v>
      </c>
      <c r="N9284" s="97">
        <v>951418</v>
      </c>
    </row>
    <row r="9285" spans="1:14" ht="14.25" customHeight="1" x14ac:dyDescent="0.3">
      <c r="A9285" s="97" t="s">
        <v>419</v>
      </c>
      <c r="B9285" s="97">
        <v>62</v>
      </c>
      <c r="C9285" s="97" t="s">
        <v>28057</v>
      </c>
      <c r="D9285" s="97" t="s">
        <v>332</v>
      </c>
      <c r="E9285" s="97" t="s">
        <v>28058</v>
      </c>
      <c r="F9285" s="97">
        <v>332240</v>
      </c>
      <c r="G9285" s="97">
        <v>670160</v>
      </c>
      <c r="H9285" s="97">
        <v>332240</v>
      </c>
      <c r="I9285" s="97">
        <v>670160</v>
      </c>
      <c r="J9285" s="97" t="s">
        <v>93</v>
      </c>
      <c r="K9285" s="97">
        <v>43</v>
      </c>
      <c r="L9285" s="97" t="s">
        <v>28059</v>
      </c>
      <c r="M9285" s="97">
        <v>930</v>
      </c>
      <c r="N9285" s="97">
        <v>971539</v>
      </c>
    </row>
    <row r="9286" spans="1:14" ht="14.25" customHeight="1" x14ac:dyDescent="0.3">
      <c r="A9286" s="97" t="s">
        <v>711</v>
      </c>
      <c r="B9286" s="97">
        <v>73</v>
      </c>
      <c r="C9286" s="97" t="s">
        <v>712</v>
      </c>
      <c r="D9286" s="97" t="s">
        <v>332</v>
      </c>
      <c r="E9286" s="97" t="s">
        <v>714</v>
      </c>
      <c r="F9286" s="97">
        <v>345694</v>
      </c>
      <c r="G9286" s="97">
        <v>669019</v>
      </c>
      <c r="H9286" s="97">
        <v>345694</v>
      </c>
      <c r="I9286" s="97">
        <v>669019</v>
      </c>
      <c r="J9286" s="97" t="s">
        <v>93</v>
      </c>
      <c r="K9286" s="97">
        <v>72.540000000000006</v>
      </c>
      <c r="L9286" s="97" t="s">
        <v>719</v>
      </c>
      <c r="M9286" s="97">
        <v>933.91</v>
      </c>
      <c r="N9286" s="97">
        <v>700194</v>
      </c>
    </row>
    <row r="9287" spans="1:14" ht="14.25" customHeight="1" x14ac:dyDescent="0.3">
      <c r="A9287" s="97" t="s">
        <v>351</v>
      </c>
      <c r="B9287" s="97">
        <v>107</v>
      </c>
      <c r="C9287" s="97" t="s">
        <v>28060</v>
      </c>
      <c r="D9287" s="97" t="s">
        <v>332</v>
      </c>
      <c r="E9287" s="97" t="s">
        <v>28061</v>
      </c>
      <c r="F9287" s="97">
        <v>328010</v>
      </c>
      <c r="G9287" s="97">
        <v>661910</v>
      </c>
      <c r="H9287" s="97">
        <v>328010</v>
      </c>
      <c r="I9287" s="97">
        <v>661910</v>
      </c>
      <c r="J9287" s="97" t="s">
        <v>93</v>
      </c>
      <c r="K9287" s="97">
        <v>173</v>
      </c>
      <c r="L9287" s="97" t="s">
        <v>28062</v>
      </c>
      <c r="M9287" s="97">
        <v>938.94</v>
      </c>
      <c r="N9287" s="97">
        <v>803191</v>
      </c>
    </row>
    <row r="9288" spans="1:14" ht="14.25" customHeight="1" x14ac:dyDescent="0.3">
      <c r="A9288" s="97" t="s">
        <v>419</v>
      </c>
      <c r="B9288" s="97">
        <v>43</v>
      </c>
      <c r="C9288" s="97" t="s">
        <v>28063</v>
      </c>
      <c r="D9288" s="97" t="s">
        <v>332</v>
      </c>
      <c r="E9288" s="97" t="s">
        <v>28064</v>
      </c>
      <c r="F9288" s="97">
        <v>333250</v>
      </c>
      <c r="G9288" s="97">
        <v>670440</v>
      </c>
      <c r="H9288" s="97">
        <v>333250</v>
      </c>
      <c r="I9288" s="97">
        <v>670440</v>
      </c>
      <c r="J9288" s="97" t="s">
        <v>93</v>
      </c>
      <c r="K9288" s="97">
        <v>34</v>
      </c>
      <c r="L9288" s="97" t="s">
        <v>28065</v>
      </c>
      <c r="M9288" s="97">
        <v>993</v>
      </c>
      <c r="N9288" s="97">
        <v>971520</v>
      </c>
    </row>
    <row r="9289" spans="1:14" ht="14.25" customHeight="1" x14ac:dyDescent="0.3">
      <c r="A9289" s="97" t="s">
        <v>419</v>
      </c>
      <c r="B9289" s="97">
        <v>254</v>
      </c>
      <c r="C9289" s="97" t="s">
        <v>28066</v>
      </c>
      <c r="D9289" s="97" t="s">
        <v>332</v>
      </c>
      <c r="E9289" s="97" t="s">
        <v>28067</v>
      </c>
      <c r="F9289" s="97">
        <v>334004</v>
      </c>
      <c r="G9289" s="97">
        <v>672451</v>
      </c>
      <c r="H9289" s="97">
        <v>334004</v>
      </c>
      <c r="I9289" s="97">
        <v>672451</v>
      </c>
      <c r="J9289" s="97" t="s">
        <v>93</v>
      </c>
      <c r="K9289" s="97">
        <v>6.6</v>
      </c>
      <c r="L9289" s="97" t="s">
        <v>28068</v>
      </c>
      <c r="M9289" s="97">
        <v>1008</v>
      </c>
      <c r="N9289" s="97">
        <v>971738</v>
      </c>
    </row>
    <row r="9290" spans="1:14" ht="14.25" customHeight="1" x14ac:dyDescent="0.3">
      <c r="A9290" s="97" t="s">
        <v>419</v>
      </c>
      <c r="B9290" s="97">
        <v>246</v>
      </c>
      <c r="C9290" s="97" t="s">
        <v>420</v>
      </c>
      <c r="D9290" s="97" t="s">
        <v>332</v>
      </c>
      <c r="E9290" s="97" t="s">
        <v>421</v>
      </c>
      <c r="F9290" s="97">
        <v>332647</v>
      </c>
      <c r="G9290" s="97">
        <v>672971</v>
      </c>
      <c r="H9290" s="97">
        <v>332647</v>
      </c>
      <c r="I9290" s="97">
        <v>672971</v>
      </c>
      <c r="J9290" s="97" t="s">
        <v>93</v>
      </c>
      <c r="K9290" s="97">
        <v>9</v>
      </c>
      <c r="L9290" s="97" t="s">
        <v>423</v>
      </c>
      <c r="M9290" s="97">
        <v>1028</v>
      </c>
      <c r="N9290" s="97">
        <v>971730</v>
      </c>
    </row>
    <row r="9291" spans="1:14" ht="14.25" customHeight="1" x14ac:dyDescent="0.3">
      <c r="A9291" s="97" t="s">
        <v>419</v>
      </c>
      <c r="B9291" s="97">
        <v>31</v>
      </c>
      <c r="C9291" s="97" t="s">
        <v>28069</v>
      </c>
      <c r="D9291" s="97" t="s">
        <v>332</v>
      </c>
      <c r="E9291" s="97" t="s">
        <v>28070</v>
      </c>
      <c r="F9291" s="97">
        <v>334530</v>
      </c>
      <c r="G9291" s="97">
        <v>673320</v>
      </c>
      <c r="H9291" s="97">
        <v>334530</v>
      </c>
      <c r="I9291" s="97">
        <v>673320</v>
      </c>
      <c r="J9291" s="97" t="s">
        <v>93</v>
      </c>
      <c r="K9291" s="97">
        <v>4</v>
      </c>
      <c r="L9291" s="97" t="s">
        <v>28071</v>
      </c>
      <c r="M9291" s="97">
        <v>1042</v>
      </c>
      <c r="N9291" s="97">
        <v>971508</v>
      </c>
    </row>
    <row r="9292" spans="1:14" ht="14.25" customHeight="1" x14ac:dyDescent="0.3">
      <c r="A9292" s="97" t="s">
        <v>419</v>
      </c>
      <c r="B9292" s="97">
        <v>53</v>
      </c>
      <c r="C9292" s="97" t="s">
        <v>28072</v>
      </c>
      <c r="D9292" s="97" t="s">
        <v>332</v>
      </c>
      <c r="E9292" s="97" t="s">
        <v>28073</v>
      </c>
      <c r="F9292" s="97">
        <v>332992</v>
      </c>
      <c r="G9292" s="97">
        <v>671879</v>
      </c>
      <c r="H9292" s="97">
        <v>332992</v>
      </c>
      <c r="I9292" s="97">
        <v>671879</v>
      </c>
      <c r="J9292" s="97" t="s">
        <v>93</v>
      </c>
      <c r="K9292" s="97">
        <v>24</v>
      </c>
      <c r="L9292" s="97" t="s">
        <v>28074</v>
      </c>
      <c r="M9292" s="97">
        <v>1060.45</v>
      </c>
      <c r="N9292" s="97">
        <v>971530</v>
      </c>
    </row>
    <row r="9293" spans="1:14" ht="14.25" customHeight="1" x14ac:dyDescent="0.3">
      <c r="A9293" s="97" t="s">
        <v>570</v>
      </c>
      <c r="B9293" s="97">
        <v>10</v>
      </c>
      <c r="C9293" s="97" t="s">
        <v>28075</v>
      </c>
      <c r="D9293" s="97" t="s">
        <v>332</v>
      </c>
      <c r="E9293" s="97" t="s">
        <v>28076</v>
      </c>
      <c r="F9293" s="97">
        <v>336244</v>
      </c>
      <c r="G9293" s="97">
        <v>664732</v>
      </c>
      <c r="H9293" s="97">
        <v>336244</v>
      </c>
      <c r="I9293" s="97">
        <v>664732</v>
      </c>
      <c r="J9293" s="97" t="s">
        <v>93</v>
      </c>
      <c r="K9293" s="97">
        <v>232.3</v>
      </c>
      <c r="L9293" s="97" t="s">
        <v>28077</v>
      </c>
      <c r="M9293" s="97">
        <v>1169</v>
      </c>
      <c r="N9293" s="97">
        <v>844488</v>
      </c>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Geology</vt:lpstr>
      <vt:lpstr>Wells</vt:lpstr>
      <vt:lpstr>LOGS</vt:lpstr>
      <vt:lpstr>LOGS2</vt:lpstr>
      <vt:lpstr>Mineralo</vt:lpstr>
      <vt:lpstr>Bsmt</vt:lpstr>
      <vt:lpstr>Pump_rate</vt:lpstr>
      <vt:lpstr>K</vt:lpstr>
      <vt:lpstr>K_OR19015</vt:lpstr>
      <vt:lpstr>Borehole_T</vt:lpstr>
      <vt:lpstr>MidLothian</vt:lpstr>
      <vt:lpstr>T_OR19015</vt:lpstr>
      <vt:lpstr>Heat-Flow</vt:lpstr>
      <vt:lpstr>Flux</vt:lpstr>
      <vt:lpstr>borehole_MVS</vt:lpstr>
      <vt:lpstr>borehole_Midlothian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Mylène RECEVEUR</dc:creator>
  <cp:lastModifiedBy>RECEVEUR Mylène</cp:lastModifiedBy>
  <dcterms:created xsi:type="dcterms:W3CDTF">2019-08-27T13:00:10Z</dcterms:created>
  <dcterms:modified xsi:type="dcterms:W3CDTF">2020-04-10T10:23:27Z</dcterms:modified>
</cp:coreProperties>
</file>